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90" windowWidth="15015" windowHeight="6885"/>
  </bookViews>
  <sheets>
    <sheet name="SOFIA" sheetId="1" r:id="rId1"/>
  </sheets>
  <externalReferences>
    <externalReference r:id="rId2"/>
    <externalReference r:id="rId3"/>
  </externalReferences>
  <definedNames>
    <definedName name="clientsectorgroup">'[2]Credential Details'!$GI$5:$GI$27</definedName>
  </definedNames>
  <calcPr calcId="124519"/>
</workbook>
</file>

<file path=xl/calcChain.xml><?xml version="1.0" encoding="utf-8"?>
<calcChain xmlns="http://schemas.openxmlformats.org/spreadsheetml/2006/main">
  <c r="IP8" i="1" a="1"/>
  <c r="IP8" s="1"/>
  <c r="IO8" a="1"/>
  <c r="IO8" s="1"/>
  <c r="IN8" a="1"/>
  <c r="IN8" s="1"/>
  <c r="IM8" a="1"/>
  <c r="IM8" s="1"/>
  <c r="IL8" a="1"/>
  <c r="IL8" s="1"/>
  <c r="IK8" a="1"/>
  <c r="IK8" s="1"/>
  <c r="IJ8" a="1"/>
  <c r="IJ8" s="1"/>
  <c r="II8" a="1"/>
  <c r="II8" s="1"/>
  <c r="IH8" a="1"/>
  <c r="IH8" s="1"/>
  <c r="IG8" a="1"/>
  <c r="IG8" s="1"/>
  <c r="IF8" a="1"/>
  <c r="IF8" s="1"/>
  <c r="IE8" a="1"/>
  <c r="IE8" s="1"/>
  <c r="ID8" a="1"/>
  <c r="ID8" s="1"/>
  <c r="IC8" a="1"/>
  <c r="IC8" s="1"/>
  <c r="IB8" a="1"/>
  <c r="IB8" s="1"/>
  <c r="HZ8" a="1"/>
  <c r="HZ8" s="1"/>
  <c r="HY8" a="1"/>
  <c r="HY8" s="1"/>
  <c r="HX8" a="1"/>
  <c r="HX8" s="1"/>
  <c r="HW8"/>
  <c r="HW8" a="1"/>
  <c r="HV8" a="1"/>
  <c r="HV8" s="1"/>
  <c r="HU8" a="1"/>
  <c r="HU8" s="1"/>
  <c r="HT8" a="1"/>
  <c r="HT8" s="1"/>
  <c r="HS8" a="1"/>
  <c r="HS8" s="1"/>
  <c r="HR8" a="1"/>
  <c r="HR8" s="1"/>
  <c r="HQ8" a="1"/>
  <c r="HQ8" s="1"/>
  <c r="HP8" a="1"/>
  <c r="HP8" s="1"/>
  <c r="HO8" a="1"/>
  <c r="HO8" s="1"/>
  <c r="HN8" a="1"/>
  <c r="HN8" s="1"/>
  <c r="HM8" a="1"/>
  <c r="HM8" s="1"/>
  <c r="HL8" a="1"/>
  <c r="HL8" s="1"/>
  <c r="HK8"/>
  <c r="HK8" a="1"/>
  <c r="HJ8" a="1"/>
  <c r="HJ8" s="1"/>
  <c r="HI8" a="1"/>
  <c r="HI8" s="1"/>
  <c r="HH8" a="1"/>
  <c r="HH8" s="1"/>
  <c r="HG8" a="1"/>
  <c r="HG8" s="1"/>
  <c r="HF8" a="1"/>
  <c r="HF8" s="1"/>
  <c r="HE8" a="1"/>
  <c r="HE8" s="1"/>
  <c r="HD8" a="1"/>
  <c r="HD8" s="1"/>
  <c r="HC8" a="1"/>
  <c r="HC8" s="1"/>
  <c r="HB8" a="1"/>
  <c r="HB8" s="1"/>
  <c r="HA8" a="1"/>
  <c r="HA8" s="1"/>
  <c r="GZ8" a="1"/>
  <c r="GZ8" s="1"/>
  <c r="GY8" a="1"/>
  <c r="GY8" s="1"/>
  <c r="GX8" a="1"/>
  <c r="GX8" s="1"/>
  <c r="GW8" a="1"/>
  <c r="GW8" s="1"/>
  <c r="GV8" a="1"/>
  <c r="GV8" s="1"/>
  <c r="GU8" a="1"/>
  <c r="GU8" s="1"/>
  <c r="GT8" a="1"/>
  <c r="GT8" s="1"/>
  <c r="GS8" a="1"/>
  <c r="GS8" s="1"/>
  <c r="GR8" a="1"/>
  <c r="GR8" s="1"/>
  <c r="GQ8" a="1"/>
  <c r="GQ8" s="1"/>
  <c r="GP8" a="1"/>
  <c r="GP8" s="1"/>
  <c r="GO8" a="1"/>
  <c r="GO8" s="1"/>
  <c r="GN8" a="1"/>
  <c r="GN8" s="1"/>
  <c r="GM8" a="1"/>
  <c r="GM8" s="1"/>
  <c r="GL8" a="1"/>
  <c r="GL8" s="1"/>
  <c r="GK8" a="1"/>
  <c r="GK8" s="1"/>
  <c r="GJ8" a="1"/>
  <c r="GJ8" s="1"/>
  <c r="GI8" a="1"/>
  <c r="GI8" s="1"/>
  <c r="GH8" a="1"/>
  <c r="GH8" s="1"/>
  <c r="GG8" a="1"/>
  <c r="GG8" s="1"/>
  <c r="GF8" a="1"/>
  <c r="GF8" s="1"/>
  <c r="GE8" a="1"/>
  <c r="GE8" s="1"/>
  <c r="GD8" a="1"/>
  <c r="GD8" s="1"/>
  <c r="GC8" a="1"/>
  <c r="GC8" s="1"/>
  <c r="GB8"/>
  <c r="GA8"/>
  <c r="FZ8" a="1"/>
  <c r="FZ8" s="1"/>
  <c r="FY8" a="1"/>
  <c r="FY8" s="1"/>
  <c r="FX8" a="1"/>
  <c r="FX8" s="1"/>
  <c r="FW8" a="1"/>
  <c r="FW8" s="1"/>
  <c r="FV8" a="1"/>
  <c r="FV8" s="1"/>
  <c r="FU8" a="1"/>
  <c r="FU8" s="1"/>
  <c r="FS8"/>
  <c r="IP7" a="1"/>
  <c r="IP7" s="1"/>
  <c r="IO7" a="1"/>
  <c r="IO7" s="1"/>
  <c r="IN7" a="1"/>
  <c r="IN7" s="1"/>
  <c r="IM7" a="1"/>
  <c r="IM7" s="1"/>
  <c r="IL7" a="1"/>
  <c r="IL7" s="1"/>
  <c r="IK7" a="1"/>
  <c r="IK7" s="1"/>
  <c r="IJ7" a="1"/>
  <c r="IJ7" s="1"/>
  <c r="II7" a="1"/>
  <c r="II7" s="1"/>
  <c r="IH7" a="1"/>
  <c r="IH7" s="1"/>
  <c r="IG7" a="1"/>
  <c r="IG7" s="1"/>
  <c r="IF7" a="1"/>
  <c r="IF7" s="1"/>
  <c r="IE7" a="1"/>
  <c r="IE7" s="1"/>
  <c r="ID7" a="1"/>
  <c r="ID7" s="1"/>
  <c r="IC7" a="1"/>
  <c r="IC7" s="1"/>
  <c r="IB7" a="1"/>
  <c r="IB7" s="1"/>
  <c r="HZ7" a="1"/>
  <c r="HZ7" s="1"/>
  <c r="HY7" a="1"/>
  <c r="HY7" s="1"/>
  <c r="HX7" a="1"/>
  <c r="HX7" s="1"/>
  <c r="HW7" a="1"/>
  <c r="HW7" s="1"/>
  <c r="HV7" a="1"/>
  <c r="HV7" s="1"/>
  <c r="HU7" a="1"/>
  <c r="HU7" s="1"/>
  <c r="HT7" a="1"/>
  <c r="HT7" s="1"/>
  <c r="HS7" a="1"/>
  <c r="HS7" s="1"/>
  <c r="HR7" a="1"/>
  <c r="HR7" s="1"/>
  <c r="HQ7" a="1"/>
  <c r="HQ7" s="1"/>
  <c r="HP7" a="1"/>
  <c r="HP7" s="1"/>
  <c r="HO7" a="1"/>
  <c r="HO7" s="1"/>
  <c r="HN7" a="1"/>
  <c r="HN7" s="1"/>
  <c r="HM7" a="1"/>
  <c r="HM7" s="1"/>
  <c r="HL7" a="1"/>
  <c r="HL7" s="1"/>
  <c r="HK7" a="1"/>
  <c r="HK7" s="1"/>
  <c r="HJ7" a="1"/>
  <c r="HJ7" s="1"/>
  <c r="HI7" a="1"/>
  <c r="HI7" s="1"/>
  <c r="HH7" a="1"/>
  <c r="HH7" s="1"/>
  <c r="HG7" a="1"/>
  <c r="HG7" s="1"/>
  <c r="HF7" a="1"/>
  <c r="HF7" s="1"/>
  <c r="HE7" a="1"/>
  <c r="HE7" s="1"/>
  <c r="HD7" a="1"/>
  <c r="HD7" s="1"/>
  <c r="HC7" a="1"/>
  <c r="HC7" s="1"/>
  <c r="HB7" a="1"/>
  <c r="HB7" s="1"/>
  <c r="HA7" a="1"/>
  <c r="HA7" s="1"/>
  <c r="GZ7" a="1"/>
  <c r="GZ7" s="1"/>
  <c r="GY7" a="1"/>
  <c r="GY7" s="1"/>
  <c r="GX7" a="1"/>
  <c r="GX7" s="1"/>
  <c r="GW7" a="1"/>
  <c r="GW7" s="1"/>
  <c r="GV7" a="1"/>
  <c r="GV7" s="1"/>
  <c r="GU7" a="1"/>
  <c r="GU7" s="1"/>
  <c r="GT7" a="1"/>
  <c r="GT7" s="1"/>
  <c r="GS7" a="1"/>
  <c r="GS7" s="1"/>
  <c r="GR7" a="1"/>
  <c r="GR7" s="1"/>
  <c r="GQ7" a="1"/>
  <c r="GQ7" s="1"/>
  <c r="GP7" a="1"/>
  <c r="GP7" s="1"/>
  <c r="GO7" a="1"/>
  <c r="GO7" s="1"/>
  <c r="GN7" a="1"/>
  <c r="GN7" s="1"/>
  <c r="GM7" a="1"/>
  <c r="GM7" s="1"/>
  <c r="GL7" a="1"/>
  <c r="GL7" s="1"/>
  <c r="GK7" a="1"/>
  <c r="GK7" s="1"/>
  <c r="GJ7" a="1"/>
  <c r="GJ7" s="1"/>
  <c r="GI7" a="1"/>
  <c r="GI7" s="1"/>
  <c r="GH7" a="1"/>
  <c r="GH7" s="1"/>
  <c r="GG7" a="1"/>
  <c r="GG7" s="1"/>
  <c r="GF7" a="1"/>
  <c r="GF7" s="1"/>
  <c r="GE7" a="1"/>
  <c r="GE7" s="1"/>
  <c r="GD7" a="1"/>
  <c r="GD7" s="1"/>
  <c r="GC7" a="1"/>
  <c r="GC7" s="1"/>
  <c r="GB7"/>
  <c r="GA7"/>
  <c r="FZ7" a="1"/>
  <c r="FZ7" s="1"/>
  <c r="FY7" a="1"/>
  <c r="FY7" s="1"/>
  <c r="FX7" a="1"/>
  <c r="FX7" s="1"/>
  <c r="FW7" a="1"/>
  <c r="FW7" s="1"/>
  <c r="FV7" a="1"/>
  <c r="FV7" s="1"/>
  <c r="FU7" a="1"/>
  <c r="FU7" s="1"/>
  <c r="FS7"/>
  <c r="FV5"/>
  <c r="FW5" s="1"/>
  <c r="FX5" s="1"/>
  <c r="FY5" s="1"/>
  <c r="FZ5" s="1"/>
  <c r="GA5" s="1"/>
  <c r="GB5" s="1"/>
  <c r="GC5" s="1"/>
  <c r="GD5" s="1"/>
  <c r="GE5" s="1"/>
  <c r="GF5" s="1"/>
  <c r="GG5" s="1"/>
  <c r="GH5" s="1"/>
  <c r="GI5" s="1"/>
  <c r="GJ5" s="1"/>
  <c r="GK5" s="1"/>
  <c r="GL5" s="1"/>
  <c r="GM5" s="1"/>
  <c r="GN5" s="1"/>
  <c r="GO5" s="1"/>
  <c r="GP5" s="1"/>
  <c r="GQ5" s="1"/>
  <c r="GR5" s="1"/>
  <c r="GS5" s="1"/>
  <c r="GT5" s="1"/>
  <c r="GU5" s="1"/>
  <c r="GV5" s="1"/>
  <c r="GW5" s="1"/>
  <c r="GX5" s="1"/>
  <c r="GY5" s="1"/>
  <c r="GZ5" s="1"/>
  <c r="HA5" s="1"/>
  <c r="HB5" s="1"/>
  <c r="HC5" s="1"/>
  <c r="HD5" s="1"/>
  <c r="HE5" s="1"/>
  <c r="HF5" s="1"/>
  <c r="HG5" s="1"/>
  <c r="HH5" s="1"/>
  <c r="HI5" s="1"/>
  <c r="HJ5" s="1"/>
  <c r="HK5" s="1"/>
  <c r="HL5" s="1"/>
  <c r="HM5" s="1"/>
  <c r="HN5" s="1"/>
  <c r="HO5" s="1"/>
  <c r="HP5" s="1"/>
  <c r="HQ5" s="1"/>
  <c r="HR5" s="1"/>
  <c r="HS5" s="1"/>
  <c r="HT5" s="1"/>
  <c r="HU5" s="1"/>
  <c r="HV5" s="1"/>
  <c r="HW5" s="1"/>
  <c r="HX5" s="1"/>
  <c r="HY5" s="1"/>
  <c r="HZ5" s="1"/>
  <c r="IA5" s="1"/>
  <c r="IB5" s="1"/>
  <c r="IC5" s="1"/>
  <c r="ID5" s="1"/>
  <c r="IE5" s="1"/>
  <c r="IF5" s="1"/>
  <c r="IG5" s="1"/>
  <c r="IH5" s="1"/>
  <c r="II5" s="1"/>
  <c r="IJ5" s="1"/>
  <c r="IK5" s="1"/>
  <c r="IL5" s="1"/>
  <c r="IM5" s="1"/>
  <c r="IN5" s="1"/>
  <c r="IO5" s="1"/>
  <c r="EI4"/>
  <c r="EJ4" s="1"/>
  <c r="EK4" s="1"/>
  <c r="EL4" s="1"/>
  <c r="EM4" s="1"/>
  <c r="EN4" s="1"/>
  <c r="EO4" s="1"/>
  <c r="EP4" s="1"/>
  <c r="EQ4" s="1"/>
  <c r="ER4" s="1"/>
  <c r="ES4" s="1"/>
  <c r="ET4" s="1"/>
  <c r="EU4" s="1"/>
  <c r="EV4" s="1"/>
  <c r="EW4" s="1"/>
  <c r="EX4" s="1"/>
  <c r="EY4" s="1"/>
  <c r="EZ4" s="1"/>
  <c r="FA4" s="1"/>
  <c r="FB4" s="1"/>
  <c r="FC4" s="1"/>
  <c r="FD4" s="1"/>
  <c r="FE4" s="1"/>
  <c r="FF4" s="1"/>
  <c r="FG4" s="1"/>
  <c r="FH4" s="1"/>
  <c r="FI4" s="1"/>
  <c r="FJ4" s="1"/>
  <c r="FK4" s="1"/>
  <c r="FL4" s="1"/>
  <c r="FM4" s="1"/>
  <c r="EH4"/>
  <c r="C4"/>
  <c r="D4" s="1"/>
  <c r="E4" s="1"/>
  <c r="F4" s="1"/>
  <c r="G4" s="1"/>
  <c r="H4" s="1"/>
  <c r="I4" s="1"/>
  <c r="J4" s="1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AO4" s="1"/>
  <c r="AP4" s="1"/>
  <c r="AQ4" s="1"/>
  <c r="AR4" s="1"/>
  <c r="AS4" s="1"/>
  <c r="AT4" s="1"/>
  <c r="AU4" s="1"/>
  <c r="AV4" s="1"/>
  <c r="AW4" s="1"/>
  <c r="AX4" s="1"/>
  <c r="AY4" s="1"/>
  <c r="AZ4" s="1"/>
  <c r="BA4" s="1"/>
  <c r="BB4" s="1"/>
  <c r="BC4" s="1"/>
  <c r="BD4" s="1"/>
  <c r="BE4" s="1"/>
  <c r="BF4" s="1"/>
  <c r="BG4" s="1"/>
  <c r="BH4" s="1"/>
  <c r="BI4" s="1"/>
  <c r="BJ4" s="1"/>
  <c r="BK4" s="1"/>
  <c r="BL4" s="1"/>
  <c r="BM4" s="1"/>
  <c r="BN4" s="1"/>
  <c r="BO4" s="1"/>
  <c r="BP4" s="1"/>
  <c r="BQ4" s="1"/>
  <c r="BR4" s="1"/>
  <c r="BS4" s="1"/>
  <c r="BT4" s="1"/>
  <c r="BU4" s="1"/>
  <c r="BV4" s="1"/>
  <c r="BW4" s="1"/>
  <c r="BX4" s="1"/>
  <c r="BY4" s="1"/>
  <c r="BZ4" s="1"/>
  <c r="CA4" s="1"/>
  <c r="CB4" s="1"/>
  <c r="CC4" s="1"/>
  <c r="CD4" s="1"/>
  <c r="CE4" s="1"/>
  <c r="CF4" s="1"/>
  <c r="CG4" s="1"/>
  <c r="CH4" s="1"/>
  <c r="CI4" s="1"/>
  <c r="CJ4" s="1"/>
  <c r="CK4" s="1"/>
  <c r="CL4" s="1"/>
  <c r="CM4" s="1"/>
  <c r="CN4" s="1"/>
  <c r="CO4" s="1"/>
  <c r="CP4" s="1"/>
  <c r="CQ4" s="1"/>
  <c r="CR4" s="1"/>
  <c r="CS4" s="1"/>
  <c r="CT4" s="1"/>
  <c r="CU4" s="1"/>
  <c r="CV4" s="1"/>
  <c r="CW4" s="1"/>
  <c r="CX4" s="1"/>
  <c r="CY4" s="1"/>
  <c r="CZ4" s="1"/>
  <c r="DA4" s="1"/>
  <c r="DB4" s="1"/>
  <c r="DC4" s="1"/>
  <c r="DD4" s="1"/>
  <c r="DE4" s="1"/>
  <c r="DF4" s="1"/>
  <c r="DG4" s="1"/>
  <c r="DH4" s="1"/>
  <c r="DI4" s="1"/>
  <c r="DJ4" s="1"/>
  <c r="DK4" s="1"/>
  <c r="DL4" s="1"/>
  <c r="DM4" s="1"/>
  <c r="DN4" s="1"/>
  <c r="DO4" s="1"/>
  <c r="DP4" s="1"/>
  <c r="DQ4" s="1"/>
  <c r="DR4" s="1"/>
  <c r="DS4" s="1"/>
  <c r="DT4" s="1"/>
  <c r="DU4" s="1"/>
  <c r="DV4" s="1"/>
  <c r="DW4" s="1"/>
  <c r="DX4" s="1"/>
  <c r="DY4" s="1"/>
  <c r="DZ4" s="1"/>
  <c r="EA4" s="1"/>
  <c r="EB4" s="1"/>
  <c r="EC4" s="1"/>
  <c r="ED4" s="1"/>
  <c r="EE4" s="1"/>
  <c r="FQ7" l="1" a="1"/>
  <c r="FQ7" s="1"/>
  <c r="FR7"/>
  <c r="FQ8" a="1"/>
  <c r="FQ8" s="1"/>
  <c r="FR8"/>
</calcChain>
</file>

<file path=xl/sharedStrings.xml><?xml version="1.0" encoding="utf-8"?>
<sst xmlns="http://schemas.openxmlformats.org/spreadsheetml/2006/main" count="692" uniqueCount="270">
  <si>
    <t>Client</t>
  </si>
  <si>
    <t>Client_Name_Confidential</t>
  </si>
  <si>
    <t>ClientDescription</t>
  </si>
  <si>
    <t>NameConfidential_Completion</t>
  </si>
  <si>
    <t>tblCredentialClientIndustrySector~ClientIndustrySectorId</t>
  </si>
  <si>
    <t>tblCredentialClientIndustryType~ClientIndustryTypeId</t>
  </si>
  <si>
    <t>tblCredentialCountryClient~CountryId</t>
  </si>
  <si>
    <t>Business_Group</t>
  </si>
  <si>
    <t>Matter_No</t>
  </si>
  <si>
    <t>Date_Opened</t>
  </si>
  <si>
    <t>Date_Completed</t>
  </si>
  <si>
    <t>tblCredentialTransactionIndustrySector~TransactionIndustrySectorId</t>
  </si>
  <si>
    <t>tblCredentialTransactionIndustryType~TransactionIndustryTypeId</t>
  </si>
  <si>
    <t>Project_Description</t>
  </si>
  <si>
    <t>Significant_Features</t>
  </si>
  <si>
    <t>Keyword</t>
  </si>
  <si>
    <t>Client_Matter_Confidential</t>
  </si>
  <si>
    <t>MatterConfidential_Completion</t>
  </si>
  <si>
    <t>ProjectName_Core</t>
  </si>
  <si>
    <t>Country_Law</t>
  </si>
  <si>
    <t>Country_Law_Other</t>
  </si>
  <si>
    <t>tblCredentialCountryMatterOpen~CountryId</t>
  </si>
  <si>
    <t>tblCredentialCountryMatterClose~CountryId</t>
  </si>
  <si>
    <t>Contentious_IRG</t>
  </si>
  <si>
    <t>Dispute_Resolution</t>
  </si>
  <si>
    <t>tblCredentialLanguageOfDispute~LanguageOfDisputeId</t>
  </si>
  <si>
    <t>tblCredentialCountryJurisdiction~CountryId</t>
  </si>
  <si>
    <t>tblCredentialCountryArbitrationCountry~CountryId</t>
  </si>
  <si>
    <t>ArbitrationCity</t>
  </si>
  <si>
    <t>ArbitrationCity_Other</t>
  </si>
  <si>
    <t>Arbitral_Rules</t>
  </si>
  <si>
    <t>InvestmentTreaty</t>
  </si>
  <si>
    <t>Investigation_Type</t>
  </si>
  <si>
    <t>ValueOfDeal_Core</t>
  </si>
  <si>
    <t>Currency_Of_Deal</t>
  </si>
  <si>
    <t>Value_Confidential</t>
  </si>
  <si>
    <t>ValueConfidential_Completion</t>
  </si>
  <si>
    <t>tblCredentialTeam~TeamId</t>
  </si>
  <si>
    <t>tblCredentialLeadPartner~LeadPartnerId</t>
  </si>
  <si>
    <t>CMSPartnerName</t>
  </si>
  <si>
    <t>tblCredentialSourceOfCredential~SourceOfCredentialId</t>
  </si>
  <si>
    <t>SourceOfCredential_Other</t>
  </si>
  <si>
    <t>tblCredentialOtherMatterExecutive~OtherMatterExecutiveId</t>
  </si>
  <si>
    <t>tblCredentialReferredFromOtherCMSOffice~ReferredFromOtherCMSOfficeId</t>
  </si>
  <si>
    <t>Lead_CMS_Firm</t>
  </si>
  <si>
    <t>tblCredentialCountryOtherCMSOffice~CountryId</t>
  </si>
  <si>
    <t>Credential_Status</t>
  </si>
  <si>
    <t>Credential_Version</t>
  </si>
  <si>
    <t>Credential_Version_Other</t>
  </si>
  <si>
    <t>Credential_Type</t>
  </si>
  <si>
    <t>tblCredentialOtherUses~OtherUsesId</t>
  </si>
  <si>
    <t>Priority</t>
  </si>
  <si>
    <t>ProBono</t>
  </si>
  <si>
    <t>tblCredentialKnowHow~KnowHowId</t>
  </si>
  <si>
    <t>Bible_Reference</t>
  </si>
  <si>
    <t>ClientTypeIdBAIF</t>
  </si>
  <si>
    <t>LeadBanks</t>
  </si>
  <si>
    <t>tblCredentialWorkTypeBAIF~WorkTypeId</t>
  </si>
  <si>
    <t>ClientTypeIdCommercial</t>
  </si>
  <si>
    <t>tblCredentialWorkTypeCRD~WorkTypeId</t>
  </si>
  <si>
    <t>tblCredentialSubWorkTypeCommercial~SubWorkTypeId</t>
  </si>
  <si>
    <t>tblCredentialWorkType~WorkTypeId</t>
  </si>
  <si>
    <t>tblCredentialSubWorkType~SubWorkTypeId</t>
  </si>
  <si>
    <t>tblCredentialActingFor~ActingForId</t>
  </si>
  <si>
    <t>tblCredentialCountryBuyer~CountryId</t>
  </si>
  <si>
    <t>tblCredentialCountrySeller~CountryId</t>
  </si>
  <si>
    <t>tblCredentialCountryTarget~CountryId</t>
  </si>
  <si>
    <t>Value_Over_US</t>
  </si>
  <si>
    <t>Value_Over_Pound</t>
  </si>
  <si>
    <t>Value_Over_Euro</t>
  </si>
  <si>
    <t>ValueRangeEuro</t>
  </si>
  <si>
    <t>MAStudy</t>
  </si>
  <si>
    <t>PEClients</t>
  </si>
  <si>
    <t>QuarterDealAnnouncedId</t>
  </si>
  <si>
    <t>QuarterDealCompletedId</t>
  </si>
  <si>
    <t>YearDeal_Announced</t>
  </si>
  <si>
    <t>YearDealCompletedId</t>
  </si>
  <si>
    <t>Published_Reference</t>
  </si>
  <si>
    <t>WorkType_CorpTax</t>
  </si>
  <si>
    <t>tblCredentialNatureWork~NatureWorkId</t>
  </si>
  <si>
    <t>tblCredentialTypeOfContract~TypeContractId</t>
  </si>
  <si>
    <t>Type_Of_Contract_Other</t>
  </si>
  <si>
    <t>SubjectMatterId</t>
  </si>
  <si>
    <t>SubjectMatterOther</t>
  </si>
  <si>
    <t>ClientTypeIdEPC</t>
  </si>
  <si>
    <t>ClientTypeOther</t>
  </si>
  <si>
    <t>ClientScopeId</t>
  </si>
  <si>
    <t>tblCredentialTransactionType~TransactionTypeId</t>
  </si>
  <si>
    <t>ContractTypeId</t>
  </si>
  <si>
    <t>ClientTypeIdIPF</t>
  </si>
  <si>
    <t>tblCredentialWorkTypeHC~WorkTypeId</t>
  </si>
  <si>
    <t>tblCredentialSubWorkTypeHC~SubWorkTypeId</t>
  </si>
  <si>
    <t>PensionSchemeHC</t>
  </si>
  <si>
    <t>tblCredentialClientTypeRealEstate~ClientTypeId</t>
  </si>
  <si>
    <t>tblCredentialWorkTypeRealEstate~WorkTypeId</t>
  </si>
  <si>
    <t>tblCredentialSubWorkTypeRE~SubWorkTypeId</t>
  </si>
  <si>
    <t>NOT TO BE INCLUDED</t>
  </si>
  <si>
    <t>Core</t>
  </si>
  <si>
    <t>BAIF</t>
  </si>
  <si>
    <t>CRD</t>
  </si>
  <si>
    <t>Corporate</t>
  </si>
  <si>
    <t>Corporate-tax</t>
  </si>
  <si>
    <t>EPC Construction</t>
  </si>
  <si>
    <t>EPC Energy</t>
  </si>
  <si>
    <t>EPC Projects</t>
  </si>
  <si>
    <t>Human capital</t>
  </si>
  <si>
    <t>Real estate</t>
  </si>
  <si>
    <t>MAIN</t>
  </si>
  <si>
    <t>Corporate Tax</t>
  </si>
  <si>
    <t>Real Estate</t>
  </si>
  <si>
    <t>Human Capital</t>
  </si>
  <si>
    <t>CORE</t>
  </si>
  <si>
    <t>Client Name</t>
  </si>
  <si>
    <t>Client Name Confidential</t>
  </si>
  <si>
    <t>Name Confidential on Completion</t>
  </si>
  <si>
    <t>Client sector group</t>
  </si>
  <si>
    <t>Client sub-sector group</t>
  </si>
  <si>
    <t>Predominant country of client</t>
  </si>
  <si>
    <t>Main Practice Group</t>
  </si>
  <si>
    <t>Matter number</t>
  </si>
  <si>
    <t>Date Matter Opened (DD/MM/YYYY)</t>
  </si>
  <si>
    <t>Date Matter Completed (DD/MM/YYYY)</t>
  </si>
  <si>
    <t>Matter Sector Group</t>
  </si>
  <si>
    <t>Matter sub-sector group</t>
  </si>
  <si>
    <t>Matter/Credential description</t>
  </si>
  <si>
    <t>Other useful credential information</t>
  </si>
  <si>
    <t>Client Matter Confidential</t>
  </si>
  <si>
    <t>Client Matter Confidential On Completion</t>
  </si>
  <si>
    <t xml:space="preserve">Project Name </t>
  </si>
  <si>
    <t>Applicable law</t>
  </si>
  <si>
    <t>Other</t>
  </si>
  <si>
    <t>Country where matter opened</t>
  </si>
  <si>
    <t>Matter location(s)</t>
  </si>
  <si>
    <t>Contentious</t>
  </si>
  <si>
    <t>Dispute Resolution</t>
  </si>
  <si>
    <t>Language of dispute</t>
  </si>
  <si>
    <t>Jurisdiction of dispute</t>
  </si>
  <si>
    <t xml:space="preserve">Country of arbtitration </t>
  </si>
  <si>
    <t>Seat of arbitration</t>
  </si>
  <si>
    <t>Seat of arbitration-other</t>
  </si>
  <si>
    <t>Arbitral rules</t>
  </si>
  <si>
    <t>Investment treaty</t>
  </si>
  <si>
    <t>Investigation type</t>
  </si>
  <si>
    <t>Value of deal</t>
  </si>
  <si>
    <t>Currency of deal</t>
  </si>
  <si>
    <t>Value Confidential</t>
  </si>
  <si>
    <t>Value Confidential On Completion</t>
  </si>
  <si>
    <t>Teams</t>
  </si>
  <si>
    <t>Lead partners</t>
  </si>
  <si>
    <t>Name Of CMS Partner</t>
  </si>
  <si>
    <t>Source Of Credential</t>
  </si>
  <si>
    <t xml:space="preserve">Source of credential Other </t>
  </si>
  <si>
    <t>Matter executive(s)</t>
  </si>
  <si>
    <t>CMS Firms Invovled</t>
  </si>
  <si>
    <t>Lead CMS Firm</t>
  </si>
  <si>
    <t>Country of other CMS Offices Involved</t>
  </si>
  <si>
    <t>Credential Status</t>
  </si>
  <si>
    <t>Credential Version</t>
  </si>
  <si>
    <t>Version Name</t>
  </si>
  <si>
    <t>Credential Type</t>
  </si>
  <si>
    <t>Other uses</t>
  </si>
  <si>
    <t>Credential Priority</t>
  </si>
  <si>
    <t>Probono</t>
  </si>
  <si>
    <t>Know how</t>
  </si>
  <si>
    <t>Bible reference</t>
  </si>
  <si>
    <t>Client Type</t>
  </si>
  <si>
    <t>Lead Bank</t>
  </si>
  <si>
    <t>Work Type</t>
  </si>
  <si>
    <t>SubWork Type</t>
  </si>
  <si>
    <t>Sub Work Type</t>
  </si>
  <si>
    <t>Acting for</t>
  </si>
  <si>
    <t>Country of buyer</t>
  </si>
  <si>
    <t>country of seller</t>
  </si>
  <si>
    <t>Country of seller</t>
  </si>
  <si>
    <t>Country of target</t>
  </si>
  <si>
    <t>Value over US $ 5m</t>
  </si>
  <si>
    <t>Value over pound 500,000</t>
  </si>
  <si>
    <t>Value over 5m euros</t>
  </si>
  <si>
    <t>Value range in euros(y)</t>
  </si>
  <si>
    <t>Is there deal relevant for M&amp;A study</t>
  </si>
  <si>
    <t xml:space="preserve">Does the deal involve any PE clients </t>
  </si>
  <si>
    <t>Quarter Deal announced/signed</t>
  </si>
  <si>
    <t>Quarter Deal Completed</t>
  </si>
  <si>
    <t>year deal announced/signed</t>
  </si>
  <si>
    <t>Year Deal Completed</t>
  </si>
  <si>
    <t>Published Reference</t>
  </si>
  <si>
    <t>Work type</t>
  </si>
  <si>
    <t>Type Of Contract</t>
  </si>
  <si>
    <t>Subject Matter</t>
  </si>
  <si>
    <t>Client type</t>
  </si>
  <si>
    <t>Client scope</t>
  </si>
  <si>
    <t>Contract Type</t>
  </si>
  <si>
    <t>Sub work type</t>
  </si>
  <si>
    <t xml:space="preserve">Pension scheme asset values </t>
  </si>
  <si>
    <t>RESULT</t>
  </si>
  <si>
    <t>Number of wrong fields</t>
  </si>
  <si>
    <t>MANDATORY</t>
  </si>
  <si>
    <t>Client name confidential *</t>
  </si>
  <si>
    <t>Client name confidential on completion *</t>
  </si>
  <si>
    <t>Client sector group *</t>
  </si>
  <si>
    <t>Predominant Country of Client</t>
  </si>
  <si>
    <t>Main practice group *</t>
  </si>
  <si>
    <t>Date matter opened *</t>
  </si>
  <si>
    <t xml:space="preserve"> </t>
  </si>
  <si>
    <t>Matter sector group *</t>
  </si>
  <si>
    <t>Matter confidential *</t>
  </si>
  <si>
    <t>Matter confidential on completion *</t>
  </si>
  <si>
    <t>Contentious *</t>
  </si>
  <si>
    <t>Dispute resolution</t>
  </si>
  <si>
    <t>Country Of Arbitration</t>
  </si>
  <si>
    <t>Value confidential</t>
  </si>
  <si>
    <t>Value confidential on completion</t>
  </si>
  <si>
    <t>Teams *</t>
  </si>
  <si>
    <t>Lead partner(s) *</t>
  </si>
  <si>
    <t>Source of credential</t>
  </si>
  <si>
    <t>CMS firms involved</t>
  </si>
  <si>
    <t>Lead CMS firm</t>
  </si>
  <si>
    <t>Countries of other CMS firms</t>
  </si>
  <si>
    <t>Credential status</t>
  </si>
  <si>
    <t>Credential version</t>
  </si>
  <si>
    <t xml:space="preserve">Credential type </t>
  </si>
  <si>
    <t xml:space="preserve">Work type </t>
  </si>
  <si>
    <t>Sub-work type</t>
  </si>
  <si>
    <t xml:space="preserve">Client type </t>
  </si>
  <si>
    <t>Work type *</t>
  </si>
  <si>
    <t>Sub-work type *</t>
  </si>
  <si>
    <t>Acting for *</t>
  </si>
  <si>
    <t>Country of buyer *</t>
  </si>
  <si>
    <t>Country of seller *</t>
  </si>
  <si>
    <t>Country of target *</t>
  </si>
  <si>
    <t>Value over US $5m *</t>
  </si>
  <si>
    <t>Value over £500,000 *</t>
  </si>
  <si>
    <t>Value over Euro 5m *</t>
  </si>
  <si>
    <t>Value range in euros *</t>
  </si>
  <si>
    <t>Is the deal relevant for M&amp;A study *</t>
  </si>
  <si>
    <t xml:space="preserve">Does the deal involve PE clients </t>
  </si>
  <si>
    <t>Quarter deal announced/signed *</t>
  </si>
  <si>
    <t>Quarter deal completed *</t>
  </si>
  <si>
    <t>Year deal announced/signed *</t>
  </si>
  <si>
    <t>Year deal completed *</t>
  </si>
  <si>
    <t>Date announced/signed</t>
  </si>
  <si>
    <t>Contract type</t>
  </si>
  <si>
    <t>Subject matter</t>
  </si>
  <si>
    <t>Sub-work types</t>
  </si>
  <si>
    <t>Pension scheme</t>
  </si>
  <si>
    <t>Other Matter Executive</t>
  </si>
  <si>
    <t>SOFIA</t>
  </si>
  <si>
    <t>No</t>
  </si>
  <si>
    <t>CEE - Sofia (EPC)</t>
  </si>
  <si>
    <t>Sirleshtov ,  Kostadin</t>
  </si>
  <si>
    <t>Complete</t>
  </si>
  <si>
    <t>Master</t>
  </si>
  <si>
    <t>Firm</t>
  </si>
  <si>
    <t>A</t>
  </si>
  <si>
    <t>Bangachev , Atanas</t>
  </si>
  <si>
    <t>Technology  Media &amp; Telecoms</t>
  </si>
  <si>
    <t>CEE - Sofia (Corporate)</t>
  </si>
  <si>
    <t>Project development</t>
  </si>
  <si>
    <t>Balkantel</t>
  </si>
  <si>
    <t>Communications/Telecoms</t>
  </si>
  <si>
    <t>Infrastructure &amp; Project Finance</t>
  </si>
  <si>
    <t>Transport - Airports/Aviation</t>
  </si>
  <si>
    <t>on the project for the VHF and UHF radio coverage for the Bulgarian Air Force.</t>
  </si>
  <si>
    <t>(€20 million project)</t>
  </si>
  <si>
    <t>Electricity/gas networks</t>
  </si>
  <si>
    <t>Clean energy - Nuclear</t>
  </si>
  <si>
    <t xml:space="preserve">Iberdrola Ingenieria </t>
  </si>
  <si>
    <t xml:space="preserve">Waste </t>
  </si>
  <si>
    <t>on a contract for the supply and construction of a nuclear waste management facility at the Kozloduy Nuclear Power Plant in Bulgaria.</t>
  </si>
  <si>
    <t>Including a detailed analysis of the position regarding nuclear liability in Bulgaria and the indemnity protection Iberdrola should be seeking from its client and the Bulgarian Government.</t>
  </si>
</sst>
</file>

<file path=xl/styles.xml><?xml version="1.0" encoding="utf-8"?>
<styleSheet xmlns="http://schemas.openxmlformats.org/spreadsheetml/2006/main">
  <fonts count="5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7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46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wrapText="1"/>
    </xf>
    <xf numFmtId="0" fontId="3" fillId="2" borderId="1" xfId="1" applyFont="1" applyFill="1" applyBorder="1" applyAlignment="1">
      <alignment horizontal="center" wrapText="1"/>
    </xf>
    <xf numFmtId="0" fontId="3" fillId="3" borderId="1" xfId="1" applyFont="1" applyFill="1" applyBorder="1" applyAlignment="1">
      <alignment horizontal="center" wrapText="1"/>
    </xf>
    <xf numFmtId="0" fontId="3" fillId="4" borderId="1" xfId="1" applyFont="1" applyFill="1" applyBorder="1" applyAlignment="1">
      <alignment horizontal="center" wrapText="1"/>
    </xf>
    <xf numFmtId="0" fontId="3" fillId="5" borderId="1" xfId="1" applyFont="1" applyFill="1" applyBorder="1" applyAlignment="1">
      <alignment horizontal="center" wrapText="1"/>
    </xf>
    <xf numFmtId="0" fontId="3" fillId="5" borderId="1" xfId="1" applyFont="1" applyFill="1" applyBorder="1" applyAlignment="1">
      <alignment wrapText="1"/>
    </xf>
    <xf numFmtId="0" fontId="3" fillId="6" borderId="1" xfId="1" applyFont="1" applyFill="1" applyBorder="1" applyAlignment="1">
      <alignment horizontal="center" wrapText="1"/>
    </xf>
    <xf numFmtId="0" fontId="3" fillId="7" borderId="1" xfId="1" applyFont="1" applyFill="1" applyBorder="1" applyAlignment="1">
      <alignment horizontal="center" wrapText="1"/>
    </xf>
    <xf numFmtId="0" fontId="3" fillId="8" borderId="1" xfId="1" applyFont="1" applyFill="1" applyBorder="1" applyAlignment="1">
      <alignment horizontal="center" wrapText="1"/>
    </xf>
    <xf numFmtId="0" fontId="3" fillId="9" borderId="1" xfId="1" applyFont="1" applyFill="1" applyBorder="1" applyAlignment="1">
      <alignment horizontal="center" wrapText="1"/>
    </xf>
    <xf numFmtId="0" fontId="3" fillId="10" borderId="1" xfId="1" applyFont="1" applyFill="1" applyBorder="1" applyAlignment="1">
      <alignment wrapText="1"/>
    </xf>
    <xf numFmtId="0" fontId="3" fillId="10" borderId="2" xfId="1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3" fillId="11" borderId="1" xfId="1" applyFont="1" applyFill="1" applyBorder="1"/>
    <xf numFmtId="0" fontId="3" fillId="11" borderId="1" xfId="1" applyFont="1" applyFill="1" applyBorder="1" applyAlignment="1">
      <alignment wrapText="1"/>
    </xf>
    <xf numFmtId="0" fontId="3" fillId="11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wrapText="1"/>
    </xf>
    <xf numFmtId="0" fontId="3" fillId="3" borderId="1" xfId="1" applyFont="1" applyFill="1" applyBorder="1" applyAlignment="1">
      <alignment wrapText="1"/>
    </xf>
    <xf numFmtId="0" fontId="3" fillId="4" borderId="1" xfId="1" applyFont="1" applyFill="1" applyBorder="1" applyAlignment="1">
      <alignment wrapText="1"/>
    </xf>
    <xf numFmtId="0" fontId="3" fillId="6" borderId="1" xfId="1" applyFont="1" applyFill="1" applyBorder="1" applyAlignment="1">
      <alignment wrapText="1"/>
    </xf>
    <xf numFmtId="0" fontId="3" fillId="7" borderId="1" xfId="1" applyFont="1" applyFill="1" applyBorder="1" applyAlignment="1">
      <alignment wrapText="1"/>
    </xf>
    <xf numFmtId="0" fontId="3" fillId="8" borderId="1" xfId="1" applyFont="1" applyFill="1" applyBorder="1" applyAlignment="1">
      <alignment wrapText="1"/>
    </xf>
    <xf numFmtId="0" fontId="3" fillId="9" borderId="1" xfId="1" applyFont="1" applyFill="1" applyBorder="1" applyAlignment="1">
      <alignment wrapText="1"/>
    </xf>
    <xf numFmtId="0" fontId="3" fillId="3" borderId="1" xfId="2" applyFont="1" applyFill="1" applyBorder="1" applyAlignment="1">
      <alignment textRotation="90" wrapText="1"/>
    </xf>
    <xf numFmtId="0" fontId="3" fillId="6" borderId="1" xfId="2" applyFont="1" applyFill="1" applyBorder="1" applyAlignment="1">
      <alignment textRotation="90" wrapText="1"/>
    </xf>
    <xf numFmtId="0" fontId="3" fillId="10" borderId="1" xfId="2" applyFont="1" applyFill="1" applyBorder="1" applyAlignment="1">
      <alignment textRotation="90" wrapText="1"/>
    </xf>
    <xf numFmtId="0" fontId="3" fillId="3" borderId="2" xfId="2" applyFont="1" applyFill="1" applyBorder="1" applyAlignment="1">
      <alignment textRotation="90" wrapText="1"/>
    </xf>
    <xf numFmtId="0" fontId="3" fillId="3" borderId="3" xfId="2" applyFont="1" applyFill="1" applyBorder="1" applyAlignment="1">
      <alignment textRotation="90" wrapText="1"/>
    </xf>
    <xf numFmtId="0" fontId="3" fillId="3" borderId="4" xfId="2" applyFont="1" applyFill="1" applyBorder="1" applyAlignment="1">
      <alignment textRotation="90" wrapText="1"/>
    </xf>
    <xf numFmtId="0" fontId="3" fillId="3" borderId="5" xfId="2" applyFont="1" applyFill="1" applyBorder="1" applyAlignment="1">
      <alignment textRotation="90" wrapText="1"/>
    </xf>
    <xf numFmtId="0" fontId="3" fillId="3" borderId="6" xfId="2" applyFont="1" applyFill="1" applyBorder="1" applyAlignment="1">
      <alignment textRotation="90" wrapText="1"/>
    </xf>
    <xf numFmtId="0" fontId="2" fillId="12" borderId="1" xfId="0" applyFont="1" applyFill="1" applyBorder="1" applyAlignment="1">
      <alignment wrapText="1"/>
    </xf>
    <xf numFmtId="0" fontId="3" fillId="12" borderId="1" xfId="0" applyFont="1" applyFill="1" applyBorder="1" applyAlignment="1">
      <alignment wrapText="1"/>
    </xf>
    <xf numFmtId="0" fontId="2" fillId="12" borderId="1" xfId="2" applyFont="1" applyFill="1" applyBorder="1" applyAlignment="1">
      <alignment wrapText="1"/>
    </xf>
    <xf numFmtId="14" fontId="2" fillId="12" borderId="1" xfId="0" applyNumberFormat="1" applyFont="1" applyFill="1" applyBorder="1" applyAlignment="1">
      <alignment wrapText="1"/>
    </xf>
    <xf numFmtId="0" fontId="4" fillId="12" borderId="1" xfId="2" applyFont="1" applyFill="1" applyBorder="1" applyAlignment="1">
      <alignment wrapText="1"/>
    </xf>
    <xf numFmtId="0" fontId="2" fillId="12" borderId="1" xfId="2" applyFont="1" applyFill="1" applyBorder="1" applyAlignment="1">
      <alignment horizontal="left" wrapText="1"/>
    </xf>
    <xf numFmtId="3" fontId="2" fillId="12" borderId="1" xfId="0" applyNumberFormat="1" applyFont="1" applyFill="1" applyBorder="1" applyAlignment="1">
      <alignment wrapText="1"/>
    </xf>
    <xf numFmtId="0" fontId="2" fillId="12" borderId="0" xfId="3" applyFont="1" applyFill="1"/>
    <xf numFmtId="0" fontId="2" fillId="12" borderId="0" xfId="0" applyFont="1" applyFill="1" applyAlignment="1">
      <alignment wrapText="1"/>
    </xf>
    <xf numFmtId="0" fontId="2" fillId="12" borderId="2" xfId="0" applyFont="1" applyFill="1" applyBorder="1" applyAlignment="1">
      <alignment wrapText="1"/>
    </xf>
    <xf numFmtId="0" fontId="2" fillId="0" borderId="0" xfId="0" applyFont="1" applyFill="1" applyAlignment="1">
      <alignment wrapText="1"/>
    </xf>
    <xf numFmtId="0" fontId="2" fillId="0" borderId="1" xfId="0" applyFont="1" applyBorder="1" applyAlignment="1">
      <alignment horizontal="center" wrapText="1"/>
    </xf>
  </cellXfs>
  <cellStyles count="6">
    <cellStyle name="%" xfId="2"/>
    <cellStyle name="Excel Built-in Normal" xfId="4"/>
    <cellStyle name="Normal" xfId="0" builtinId="0"/>
    <cellStyle name="Normal 2" xfId="3"/>
    <cellStyle name="Normal 3" xfId="1"/>
    <cellStyle name="Normal 4" xfId="5"/>
  </cellStyles>
  <dxfs count="7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port%20sheets/4/CEE%20SOFIA,%20BUDAPEST,%20KYIV%20VALIDATIONS%20SPREADSHEETS%20(73928047_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wa/Local%20Settings/Temp/wzd8eb/20SEP_Real%20Estate%20Transactions%20Template%20(SOWA)%20(73800175_1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JOE_DATA"/>
      <sheetName val="SOFIA"/>
      <sheetName val="BUDAPEST"/>
      <sheetName val="KYIV"/>
      <sheetName val="Data Validation"/>
      <sheetName val="CEE BASE"/>
      <sheetName val="JOE_VALIDATIONS"/>
    </sheetNames>
    <sheetDataSet>
      <sheetData sheetId="0">
        <row r="2">
          <cell r="A2" t="str">
            <v>core</v>
          </cell>
          <cell r="B2" t="str">
            <v>Client name confidential</v>
          </cell>
          <cell r="C2" t="str">
            <v>No</v>
          </cell>
        </row>
        <row r="3">
          <cell r="A3" t="str">
            <v>core</v>
          </cell>
          <cell r="B3" t="str">
            <v>Client name confidential</v>
          </cell>
          <cell r="C3" t="str">
            <v>Yes</v>
          </cell>
        </row>
        <row r="4">
          <cell r="A4" t="str">
            <v>core</v>
          </cell>
          <cell r="B4" t="str">
            <v>Client name confidential on completion</v>
          </cell>
          <cell r="C4" t="str">
            <v>No</v>
          </cell>
        </row>
        <row r="5">
          <cell r="A5" t="str">
            <v>core</v>
          </cell>
          <cell r="B5" t="str">
            <v>Client name confidential on completion</v>
          </cell>
          <cell r="C5" t="str">
            <v>Yes</v>
          </cell>
        </row>
        <row r="6">
          <cell r="A6" t="str">
            <v>core</v>
          </cell>
          <cell r="B6" t="str">
            <v>Client sector group</v>
          </cell>
          <cell r="C6" t="str">
            <v xml:space="preserve">Automotive </v>
          </cell>
        </row>
        <row r="7">
          <cell r="A7" t="str">
            <v>core</v>
          </cell>
          <cell r="B7" t="str">
            <v>Client sector group</v>
          </cell>
          <cell r="C7" t="str">
            <v>Consumer Products</v>
          </cell>
        </row>
        <row r="8">
          <cell r="A8" t="str">
            <v>core</v>
          </cell>
          <cell r="B8" t="str">
            <v>Client sector group</v>
          </cell>
          <cell r="C8" t="str">
            <v>Energy &amp; Utilities</v>
          </cell>
        </row>
        <row r="9">
          <cell r="A9" t="str">
            <v>core</v>
          </cell>
          <cell r="B9" t="str">
            <v>Client sector group</v>
          </cell>
          <cell r="C9" t="str">
            <v xml:space="preserve">FIS Banks </v>
          </cell>
        </row>
        <row r="10">
          <cell r="A10" t="str">
            <v>core</v>
          </cell>
          <cell r="B10" t="str">
            <v>Client sector group</v>
          </cell>
          <cell r="C10" t="str">
            <v xml:space="preserve">FIS Insurance </v>
          </cell>
        </row>
        <row r="11">
          <cell r="A11" t="str">
            <v>core</v>
          </cell>
          <cell r="B11" t="str">
            <v>Client sector group</v>
          </cell>
          <cell r="C11" t="str">
            <v xml:space="preserve">FIS Investment businesses </v>
          </cell>
        </row>
        <row r="12">
          <cell r="A12" t="str">
            <v>core</v>
          </cell>
          <cell r="B12" t="str">
            <v>Client sector group</v>
          </cell>
          <cell r="C12" t="str">
            <v>FIS Other (consumer finance)</v>
          </cell>
        </row>
        <row r="13">
          <cell r="A13" t="str">
            <v>core</v>
          </cell>
          <cell r="B13" t="str">
            <v>Client sector group</v>
          </cell>
          <cell r="C13" t="str">
            <v>FIS Other (pensions)</v>
          </cell>
        </row>
        <row r="14">
          <cell r="A14" t="str">
            <v>core</v>
          </cell>
          <cell r="B14" t="str">
            <v>Client sector group</v>
          </cell>
          <cell r="C14" t="str">
            <v>FIS Other (private equity)</v>
          </cell>
        </row>
        <row r="15">
          <cell r="A15" t="str">
            <v>core</v>
          </cell>
          <cell r="B15" t="str">
            <v>Client sector group</v>
          </cell>
          <cell r="C15" t="str">
            <v>Hotels &amp; Leisure</v>
          </cell>
        </row>
        <row r="16">
          <cell r="A16" t="str">
            <v>core</v>
          </cell>
          <cell r="B16" t="str">
            <v>Client sector group</v>
          </cell>
          <cell r="C16" t="str">
            <v>Infrastructure &amp; Project Finance</v>
          </cell>
        </row>
        <row r="17">
          <cell r="A17" t="str">
            <v>core</v>
          </cell>
          <cell r="B17" t="str">
            <v>Client sector group</v>
          </cell>
          <cell r="C17" t="str">
            <v>Lifesciences - Biotech</v>
          </cell>
        </row>
        <row r="18">
          <cell r="A18" t="str">
            <v>core</v>
          </cell>
          <cell r="B18" t="str">
            <v>Client sector group</v>
          </cell>
          <cell r="C18" t="str">
            <v>Lifesciences – Healthcare</v>
          </cell>
        </row>
        <row r="19">
          <cell r="A19" t="str">
            <v>core</v>
          </cell>
          <cell r="B19" t="str">
            <v>Client sector group</v>
          </cell>
          <cell r="C19" t="str">
            <v>Lifesciences - Medical devices</v>
          </cell>
        </row>
        <row r="20">
          <cell r="A20" t="str">
            <v>core</v>
          </cell>
          <cell r="B20" t="str">
            <v>Client sector group</v>
          </cell>
          <cell r="C20" t="str">
            <v>Lifesciences - Other</v>
          </cell>
        </row>
        <row r="21">
          <cell r="A21" t="str">
            <v>core</v>
          </cell>
          <cell r="B21" t="str">
            <v>Client sector group</v>
          </cell>
          <cell r="C21" t="str">
            <v>Lifesciences - Pharma</v>
          </cell>
        </row>
        <row r="22">
          <cell r="A22" t="str">
            <v>core</v>
          </cell>
          <cell r="B22" t="str">
            <v>Client sector group</v>
          </cell>
          <cell r="C22" t="str">
            <v>Manufacturing</v>
          </cell>
        </row>
        <row r="23">
          <cell r="A23" t="str">
            <v>core</v>
          </cell>
          <cell r="B23" t="str">
            <v>Client sector group</v>
          </cell>
          <cell r="C23" t="str">
            <v>Not Known</v>
          </cell>
        </row>
        <row r="24">
          <cell r="A24" t="str">
            <v>core</v>
          </cell>
          <cell r="B24" t="str">
            <v>Client sector group</v>
          </cell>
          <cell r="C24" t="str">
            <v>Other</v>
          </cell>
        </row>
        <row r="25">
          <cell r="A25" t="str">
            <v>core</v>
          </cell>
          <cell r="B25" t="str">
            <v>Client sector group</v>
          </cell>
          <cell r="C25" t="str">
            <v>Professional services</v>
          </cell>
        </row>
        <row r="26">
          <cell r="A26" t="str">
            <v>core</v>
          </cell>
          <cell r="B26" t="str">
            <v>Client sector group</v>
          </cell>
          <cell r="C26" t="str">
            <v>Public sector</v>
          </cell>
        </row>
        <row r="27">
          <cell r="A27" t="str">
            <v>core</v>
          </cell>
          <cell r="B27" t="str">
            <v>Client sector group</v>
          </cell>
          <cell r="C27" t="str">
            <v>Real Estate &amp; Construction</v>
          </cell>
        </row>
        <row r="28">
          <cell r="A28" t="str">
            <v>core</v>
          </cell>
          <cell r="B28" t="str">
            <v>Client sector group</v>
          </cell>
          <cell r="C28" t="str">
            <v>Technology  Media &amp; Telecoms</v>
          </cell>
        </row>
        <row r="29">
          <cell r="A29" t="str">
            <v>core</v>
          </cell>
          <cell r="B29" t="str">
            <v>Client sub-sector group</v>
          </cell>
          <cell r="C29" t="str">
            <v xml:space="preserve">Accountancy </v>
          </cell>
        </row>
        <row r="30">
          <cell r="A30" t="str">
            <v>core</v>
          </cell>
          <cell r="B30" t="str">
            <v>Client sub-sector group</v>
          </cell>
          <cell r="C30" t="str">
            <v>Actuaries</v>
          </cell>
        </row>
        <row r="31">
          <cell r="A31" t="str">
            <v>core</v>
          </cell>
          <cell r="B31" t="str">
            <v>Client sub-sector group</v>
          </cell>
          <cell r="C31" t="str">
            <v>Advertising/PR/Marketing</v>
          </cell>
        </row>
        <row r="32">
          <cell r="A32" t="str">
            <v>core</v>
          </cell>
          <cell r="B32" t="str">
            <v>Client sub-sector group</v>
          </cell>
          <cell r="C32" t="str">
            <v xml:space="preserve">Aerospace </v>
          </cell>
        </row>
        <row r="33">
          <cell r="A33" t="str">
            <v>core</v>
          </cell>
          <cell r="B33" t="str">
            <v>Client sub-sector group</v>
          </cell>
          <cell r="C33" t="str">
            <v xml:space="preserve">Agricultural </v>
          </cell>
        </row>
        <row r="34">
          <cell r="A34" t="str">
            <v>core</v>
          </cell>
          <cell r="B34" t="str">
            <v>Client sub-sector group</v>
          </cell>
          <cell r="C34" t="str">
            <v>Architect/surveyor</v>
          </cell>
        </row>
        <row r="35">
          <cell r="A35" t="str">
            <v>core</v>
          </cell>
          <cell r="B35" t="str">
            <v>Client sub-sector group</v>
          </cell>
          <cell r="C35" t="str">
            <v>Art/Museums/Theatres</v>
          </cell>
        </row>
        <row r="36">
          <cell r="A36" t="str">
            <v>core</v>
          </cell>
          <cell r="B36" t="str">
            <v>Client sub-sector group</v>
          </cell>
          <cell r="C36" t="str">
            <v>Asset management</v>
          </cell>
        </row>
        <row r="37">
          <cell r="A37" t="str">
            <v>core</v>
          </cell>
          <cell r="B37" t="str">
            <v>Client sub-sector group</v>
          </cell>
          <cell r="C37" t="str">
            <v>Automotive</v>
          </cell>
        </row>
        <row r="38">
          <cell r="A38" t="str">
            <v>core</v>
          </cell>
          <cell r="B38" t="str">
            <v>Client sub-sector group</v>
          </cell>
          <cell r="C38" t="str">
            <v>Bars and restaurants</v>
          </cell>
        </row>
        <row r="39">
          <cell r="A39" t="str">
            <v>core</v>
          </cell>
          <cell r="B39" t="str">
            <v>Client sub-sector group</v>
          </cell>
          <cell r="C39" t="str">
            <v>Biotech</v>
          </cell>
        </row>
        <row r="40">
          <cell r="A40" t="str">
            <v>core</v>
          </cell>
          <cell r="B40" t="str">
            <v>Client sub-sector group</v>
          </cell>
          <cell r="C40" t="str">
            <v>Brokers/traders</v>
          </cell>
        </row>
        <row r="41">
          <cell r="A41" t="str">
            <v>core</v>
          </cell>
          <cell r="B41" t="str">
            <v>Client sub-sector group</v>
          </cell>
          <cell r="C41" t="str">
            <v>Building society</v>
          </cell>
        </row>
        <row r="42">
          <cell r="A42" t="str">
            <v>core</v>
          </cell>
          <cell r="B42" t="str">
            <v>Client sub-sector group</v>
          </cell>
          <cell r="C42" t="str">
            <v>Central/Local government sector</v>
          </cell>
        </row>
        <row r="43">
          <cell r="A43" t="str">
            <v>core</v>
          </cell>
          <cell r="B43" t="str">
            <v>Client sub-sector group</v>
          </cell>
          <cell r="C43" t="str">
            <v>Charities and not for profit</v>
          </cell>
        </row>
        <row r="44">
          <cell r="A44" t="str">
            <v>core</v>
          </cell>
          <cell r="B44" t="str">
            <v>Client sub-sector group</v>
          </cell>
          <cell r="C44" t="str">
            <v xml:space="preserve">Chemical </v>
          </cell>
        </row>
        <row r="45">
          <cell r="A45" t="str">
            <v>core</v>
          </cell>
          <cell r="B45" t="str">
            <v>Client sub-sector group</v>
          </cell>
          <cell r="C45" t="str">
            <v>Clean energy  - Biomass</v>
          </cell>
        </row>
        <row r="46">
          <cell r="A46" t="str">
            <v>core</v>
          </cell>
          <cell r="B46" t="str">
            <v>Client sub-sector group</v>
          </cell>
          <cell r="C46" t="str">
            <v>Clean energy - Nuclear</v>
          </cell>
        </row>
        <row r="47">
          <cell r="A47" t="str">
            <v>core</v>
          </cell>
          <cell r="B47" t="str">
            <v>Client sub-sector group</v>
          </cell>
          <cell r="C47" t="str">
            <v>Clean energy - Other</v>
          </cell>
        </row>
        <row r="48">
          <cell r="A48" t="str">
            <v>core</v>
          </cell>
          <cell r="B48" t="str">
            <v>Client sub-sector group</v>
          </cell>
          <cell r="C48" t="str">
            <v>Clean energy - Solar</v>
          </cell>
        </row>
        <row r="49">
          <cell r="A49" t="str">
            <v>core</v>
          </cell>
          <cell r="B49" t="str">
            <v>Client sub-sector group</v>
          </cell>
          <cell r="C49" t="str">
            <v>Clean energy - Wind</v>
          </cell>
        </row>
        <row r="50">
          <cell r="A50" t="str">
            <v>core</v>
          </cell>
          <cell r="B50" t="str">
            <v>Client sub-sector group</v>
          </cell>
          <cell r="C50" t="str">
            <v>Clothing/Textiles</v>
          </cell>
        </row>
        <row r="51">
          <cell r="A51" t="str">
            <v>core</v>
          </cell>
          <cell r="B51" t="str">
            <v>Client sub-sector group</v>
          </cell>
          <cell r="C51" t="str">
            <v>Components</v>
          </cell>
        </row>
        <row r="52">
          <cell r="A52" t="str">
            <v>core</v>
          </cell>
          <cell r="B52" t="str">
            <v>Client sub-sector group</v>
          </cell>
          <cell r="C52" t="str">
            <v>Computer services</v>
          </cell>
        </row>
        <row r="53">
          <cell r="A53" t="str">
            <v>core</v>
          </cell>
          <cell r="B53" t="str">
            <v>Client sub-sector group</v>
          </cell>
          <cell r="C53" t="str">
            <v>Construction / development</v>
          </cell>
        </row>
        <row r="54">
          <cell r="A54" t="str">
            <v>core</v>
          </cell>
          <cell r="B54" t="str">
            <v>Client sub-sector group</v>
          </cell>
          <cell r="C54" t="str">
            <v>Consumer Finance</v>
          </cell>
        </row>
        <row r="55">
          <cell r="A55" t="str">
            <v>core</v>
          </cell>
          <cell r="B55" t="str">
            <v>Client sub-sector group</v>
          </cell>
          <cell r="C55" t="str">
            <v>Conventional power /coal</v>
          </cell>
        </row>
        <row r="56">
          <cell r="A56" t="str">
            <v>core</v>
          </cell>
          <cell r="B56" t="str">
            <v>Client sub-sector group</v>
          </cell>
          <cell r="C56" t="str">
            <v xml:space="preserve">Defence </v>
          </cell>
        </row>
        <row r="57">
          <cell r="A57" t="str">
            <v>core</v>
          </cell>
          <cell r="B57" t="str">
            <v>Client sub-sector group</v>
          </cell>
          <cell r="C57" t="str">
            <v>Ecommerce</v>
          </cell>
        </row>
        <row r="58">
          <cell r="A58" t="str">
            <v>core</v>
          </cell>
          <cell r="B58" t="str">
            <v>Client sub-sector group</v>
          </cell>
          <cell r="C58" t="str">
            <v>Education</v>
          </cell>
        </row>
        <row r="59">
          <cell r="A59" t="str">
            <v>core</v>
          </cell>
          <cell r="B59" t="str">
            <v>Client sub-sector group</v>
          </cell>
          <cell r="C59" t="str">
            <v>Electricity - commercial/regulatory</v>
          </cell>
        </row>
        <row r="60">
          <cell r="A60" t="str">
            <v>core</v>
          </cell>
          <cell r="B60" t="str">
            <v>Client sub-sector group</v>
          </cell>
          <cell r="C60" t="str">
            <v>Electricity/gas networks</v>
          </cell>
        </row>
        <row r="61">
          <cell r="A61" t="str">
            <v>core</v>
          </cell>
          <cell r="B61" t="str">
            <v>Client sub-sector group</v>
          </cell>
          <cell r="C61" t="str">
            <v>Electricity generation - Thermal</v>
          </cell>
        </row>
        <row r="62">
          <cell r="A62" t="str">
            <v>core</v>
          </cell>
          <cell r="B62" t="str">
            <v>Client sub-sector group</v>
          </cell>
          <cell r="C62" t="str">
            <v>Electronics</v>
          </cell>
        </row>
        <row r="63">
          <cell r="A63" t="str">
            <v>core</v>
          </cell>
          <cell r="B63" t="str">
            <v>Client sub-sector group</v>
          </cell>
          <cell r="C63" t="str">
            <v>Energy / utilities</v>
          </cell>
        </row>
        <row r="64">
          <cell r="A64" t="str">
            <v>core</v>
          </cell>
          <cell r="B64" t="str">
            <v>Client sub-sector group</v>
          </cell>
          <cell r="C64" t="str">
            <v>Engineering</v>
          </cell>
        </row>
        <row r="65">
          <cell r="A65" t="str">
            <v>core</v>
          </cell>
          <cell r="B65" t="str">
            <v>Client sub-sector group</v>
          </cell>
          <cell r="C65" t="str">
            <v xml:space="preserve">Entertainment </v>
          </cell>
        </row>
        <row r="66">
          <cell r="A66" t="str">
            <v>core</v>
          </cell>
          <cell r="B66" t="str">
            <v>Client sub-sector group</v>
          </cell>
          <cell r="C66" t="str">
            <v xml:space="preserve">Environmental </v>
          </cell>
        </row>
        <row r="67">
          <cell r="A67" t="str">
            <v>core</v>
          </cell>
          <cell r="B67" t="str">
            <v>Client sub-sector group</v>
          </cell>
          <cell r="C67" t="str">
            <v>Facilities management</v>
          </cell>
        </row>
        <row r="68">
          <cell r="A68" t="str">
            <v>core</v>
          </cell>
          <cell r="B68" t="str">
            <v>Client sub-sector group</v>
          </cell>
          <cell r="C68" t="str">
            <v>Fashion</v>
          </cell>
        </row>
        <row r="69">
          <cell r="A69" t="str">
            <v>core</v>
          </cell>
          <cell r="B69" t="str">
            <v>Client sub-sector group</v>
          </cell>
          <cell r="C69" t="str">
            <v>Financial Institutions</v>
          </cell>
        </row>
        <row r="70">
          <cell r="A70" t="str">
            <v>core</v>
          </cell>
          <cell r="B70" t="str">
            <v>Client sub-sector group</v>
          </cell>
          <cell r="C70" t="str">
            <v>Food / drink</v>
          </cell>
        </row>
        <row r="71">
          <cell r="A71" t="str">
            <v>core</v>
          </cell>
          <cell r="B71" t="str">
            <v>Client sub-sector group</v>
          </cell>
          <cell r="C71" t="str">
            <v>Freight/warehouse/logistics</v>
          </cell>
        </row>
        <row r="72">
          <cell r="A72" t="str">
            <v>core</v>
          </cell>
          <cell r="B72" t="str">
            <v>Client sub-sector group</v>
          </cell>
          <cell r="C72" t="str">
            <v>Friendly society</v>
          </cell>
        </row>
        <row r="73">
          <cell r="A73" t="str">
            <v>core</v>
          </cell>
          <cell r="B73" t="str">
            <v>Client sub-sector group</v>
          </cell>
          <cell r="C73" t="str">
            <v>Gas - LNG</v>
          </cell>
        </row>
        <row r="74">
          <cell r="A74" t="str">
            <v>core</v>
          </cell>
          <cell r="B74" t="str">
            <v>Client sub-sector group</v>
          </cell>
          <cell r="C74" t="str">
            <v>Gas - Shale gas/other unconventional gas</v>
          </cell>
        </row>
        <row r="75">
          <cell r="A75" t="str">
            <v>core</v>
          </cell>
          <cell r="B75" t="str">
            <v>Client sub-sector group</v>
          </cell>
          <cell r="C75" t="str">
            <v>Health &amp; beauty</v>
          </cell>
        </row>
        <row r="76">
          <cell r="A76" t="str">
            <v>core</v>
          </cell>
          <cell r="B76" t="str">
            <v>Client sub-sector group</v>
          </cell>
          <cell r="C76" t="str">
            <v>Health services</v>
          </cell>
        </row>
        <row r="77">
          <cell r="A77" t="str">
            <v>core</v>
          </cell>
          <cell r="B77" t="str">
            <v>Client sub-sector group</v>
          </cell>
          <cell r="C77" t="str">
            <v>Hospitals</v>
          </cell>
        </row>
        <row r="78">
          <cell r="A78" t="str">
            <v>core</v>
          </cell>
          <cell r="B78" t="str">
            <v>Client sub-sector group</v>
          </cell>
          <cell r="C78" t="str">
            <v xml:space="preserve">Hotels </v>
          </cell>
        </row>
        <row r="79">
          <cell r="A79" t="str">
            <v>core</v>
          </cell>
          <cell r="B79" t="str">
            <v>Client sub-sector group</v>
          </cell>
          <cell r="C79" t="str">
            <v>Household goods</v>
          </cell>
        </row>
        <row r="80">
          <cell r="A80" t="str">
            <v>core</v>
          </cell>
          <cell r="B80" t="str">
            <v>Client sub-sector group</v>
          </cell>
          <cell r="C80" t="str">
            <v>Insurance / Re-Insurance/Life/ General insurance</v>
          </cell>
        </row>
        <row r="81">
          <cell r="A81" t="str">
            <v>core</v>
          </cell>
          <cell r="B81" t="str">
            <v>Client sub-sector group</v>
          </cell>
          <cell r="C81" t="str">
            <v>Investment Bank</v>
          </cell>
        </row>
        <row r="82">
          <cell r="A82" t="str">
            <v>core</v>
          </cell>
          <cell r="B82" t="str">
            <v>Client sub-sector group</v>
          </cell>
          <cell r="C82" t="str">
            <v xml:space="preserve">Investment Management </v>
          </cell>
        </row>
        <row r="83">
          <cell r="A83" t="str">
            <v>core</v>
          </cell>
          <cell r="B83" t="str">
            <v>Client sub-sector group</v>
          </cell>
          <cell r="C83" t="str">
            <v>Legal</v>
          </cell>
        </row>
        <row r="84">
          <cell r="A84" t="str">
            <v>core</v>
          </cell>
          <cell r="B84" t="str">
            <v>Client sub-sector group</v>
          </cell>
          <cell r="C84" t="str">
            <v xml:space="preserve">Leisure </v>
          </cell>
        </row>
        <row r="85">
          <cell r="A85" t="str">
            <v>core</v>
          </cell>
          <cell r="B85" t="str">
            <v>Client sub-sector group</v>
          </cell>
          <cell r="C85" t="str">
            <v>Lloyd's/London Market/Broker</v>
          </cell>
        </row>
        <row r="86">
          <cell r="A86" t="str">
            <v>core</v>
          </cell>
          <cell r="B86" t="str">
            <v>Client sub-sector group</v>
          </cell>
          <cell r="C86" t="str">
            <v>Lotteries</v>
          </cell>
        </row>
        <row r="87">
          <cell r="A87" t="str">
            <v>core</v>
          </cell>
          <cell r="B87" t="str">
            <v>Client sub-sector group</v>
          </cell>
          <cell r="C87" t="str">
            <v>Manufacturing</v>
          </cell>
        </row>
        <row r="88">
          <cell r="A88" t="str">
            <v>core</v>
          </cell>
          <cell r="B88" t="str">
            <v>Client sub-sector group</v>
          </cell>
          <cell r="C88" t="str">
            <v>Media</v>
          </cell>
        </row>
        <row r="89">
          <cell r="A89" t="str">
            <v>core</v>
          </cell>
          <cell r="B89" t="str">
            <v>Client sub-sector group</v>
          </cell>
          <cell r="C89" t="str">
            <v>Medical devices</v>
          </cell>
        </row>
        <row r="90">
          <cell r="A90" t="str">
            <v>core</v>
          </cell>
          <cell r="B90" t="str">
            <v>Client sub-sector group</v>
          </cell>
          <cell r="C90" t="str">
            <v>Mining / quarrying</v>
          </cell>
        </row>
        <row r="91">
          <cell r="A91" t="str">
            <v>core</v>
          </cell>
          <cell r="B91" t="str">
            <v>Client sub-sector group</v>
          </cell>
          <cell r="C91" t="str">
            <v>Mobile communications</v>
          </cell>
        </row>
        <row r="92">
          <cell r="A92" t="str">
            <v>core</v>
          </cell>
          <cell r="B92" t="str">
            <v>Client sub-sector group</v>
          </cell>
          <cell r="C92" t="str">
            <v>Not known</v>
          </cell>
        </row>
        <row r="93">
          <cell r="A93" t="str">
            <v>core</v>
          </cell>
          <cell r="B93" t="str">
            <v>Client sub-sector group</v>
          </cell>
          <cell r="C93" t="str">
            <v>Offices</v>
          </cell>
        </row>
        <row r="94">
          <cell r="A94" t="str">
            <v>core</v>
          </cell>
          <cell r="B94" t="str">
            <v>Client sub-sector group</v>
          </cell>
          <cell r="C94" t="str">
            <v xml:space="preserve">Oil &amp; gas </v>
          </cell>
        </row>
        <row r="95">
          <cell r="A95" t="str">
            <v>core</v>
          </cell>
          <cell r="B95" t="str">
            <v>Client sub-sector group</v>
          </cell>
          <cell r="C95" t="str">
            <v>Other London Market Underwriter/MGA</v>
          </cell>
        </row>
        <row r="96">
          <cell r="A96" t="str">
            <v>core</v>
          </cell>
          <cell r="B96" t="str">
            <v>Client sub-sector group</v>
          </cell>
          <cell r="C96" t="str">
            <v>Outsourcing provider</v>
          </cell>
        </row>
        <row r="97">
          <cell r="A97" t="str">
            <v>core</v>
          </cell>
          <cell r="B97" t="str">
            <v>Client sub-sector group</v>
          </cell>
          <cell r="C97" t="str">
            <v xml:space="preserve">Pensions </v>
          </cell>
        </row>
        <row r="98">
          <cell r="A98" t="str">
            <v>core</v>
          </cell>
          <cell r="B98" t="str">
            <v>Client sub-sector group</v>
          </cell>
          <cell r="C98" t="str">
            <v>Personal care</v>
          </cell>
        </row>
        <row r="99">
          <cell r="A99" t="str">
            <v>core</v>
          </cell>
          <cell r="B99" t="str">
            <v>Client sub-sector group</v>
          </cell>
          <cell r="C99" t="str">
            <v>Pharmaceuticals</v>
          </cell>
        </row>
        <row r="100">
          <cell r="A100" t="str">
            <v>core</v>
          </cell>
          <cell r="B100" t="str">
            <v>Client sub-sector group</v>
          </cell>
          <cell r="C100" t="str">
            <v>Postal services</v>
          </cell>
        </row>
        <row r="101">
          <cell r="A101" t="str">
            <v>core</v>
          </cell>
          <cell r="B101" t="str">
            <v>Client sub-sector group</v>
          </cell>
          <cell r="C101" t="str">
            <v>Private Bank</v>
          </cell>
        </row>
        <row r="102">
          <cell r="A102" t="str">
            <v>core</v>
          </cell>
          <cell r="B102" t="str">
            <v>Client sub-sector group</v>
          </cell>
          <cell r="C102" t="str">
            <v>Property development sector</v>
          </cell>
        </row>
        <row r="103">
          <cell r="A103" t="str">
            <v>core</v>
          </cell>
          <cell r="B103" t="str">
            <v>Client sub-sector group</v>
          </cell>
          <cell r="C103" t="str">
            <v xml:space="preserve">Publishing </v>
          </cell>
        </row>
        <row r="104">
          <cell r="A104" t="str">
            <v>core</v>
          </cell>
          <cell r="B104" t="str">
            <v>Client sub-sector group</v>
          </cell>
          <cell r="C104" t="str">
            <v>Radio</v>
          </cell>
        </row>
        <row r="105">
          <cell r="A105" t="str">
            <v>core</v>
          </cell>
          <cell r="B105" t="str">
            <v>Client sub-sector group</v>
          </cell>
          <cell r="C105" t="str">
            <v>Regulators</v>
          </cell>
        </row>
        <row r="106">
          <cell r="A106" t="str">
            <v>core</v>
          </cell>
          <cell r="B106" t="str">
            <v>Client sub-sector group</v>
          </cell>
          <cell r="C106" t="str">
            <v>Residential</v>
          </cell>
        </row>
        <row r="107">
          <cell r="A107" t="str">
            <v>core</v>
          </cell>
          <cell r="B107" t="str">
            <v>Client sub-sector group</v>
          </cell>
          <cell r="C107" t="str">
            <v>Restaurants / pubs</v>
          </cell>
        </row>
        <row r="108">
          <cell r="A108" t="str">
            <v>core</v>
          </cell>
          <cell r="B108" t="str">
            <v>Client sub-sector group</v>
          </cell>
          <cell r="C108" t="str">
            <v>Retail Bank</v>
          </cell>
        </row>
        <row r="109">
          <cell r="A109" t="str">
            <v>core</v>
          </cell>
          <cell r="B109" t="str">
            <v>Client sub-sector group</v>
          </cell>
          <cell r="C109" t="str">
            <v>Retailers / wholesalers</v>
          </cell>
        </row>
        <row r="110">
          <cell r="A110" t="str">
            <v>core</v>
          </cell>
          <cell r="B110" t="str">
            <v>Client sub-sector group</v>
          </cell>
          <cell r="C110" t="str">
            <v>Satellites</v>
          </cell>
        </row>
        <row r="111">
          <cell r="A111" t="str">
            <v>core</v>
          </cell>
          <cell r="B111" t="str">
            <v>Client sub-sector group</v>
          </cell>
          <cell r="C111" t="str">
            <v>Secure accommodation/prisons/youth offender institutions</v>
          </cell>
        </row>
        <row r="112">
          <cell r="A112" t="str">
            <v>core</v>
          </cell>
          <cell r="B112" t="str">
            <v>Client sub-sector group</v>
          </cell>
          <cell r="C112" t="str">
            <v>Securities/Derivatives Trader</v>
          </cell>
        </row>
        <row r="113">
          <cell r="A113" t="str">
            <v>core</v>
          </cell>
          <cell r="B113" t="str">
            <v>Client sub-sector group</v>
          </cell>
          <cell r="C113" t="str">
            <v>Social accommodation - Blue light</v>
          </cell>
        </row>
        <row r="114">
          <cell r="A114" t="str">
            <v>core</v>
          </cell>
          <cell r="B114" t="str">
            <v>Client sub-sector group</v>
          </cell>
          <cell r="C114" t="str">
            <v>Social accommodation - other</v>
          </cell>
        </row>
        <row r="115">
          <cell r="A115" t="str">
            <v>core</v>
          </cell>
          <cell r="B115" t="str">
            <v>Client sub-sector group</v>
          </cell>
          <cell r="C115" t="str">
            <v>Social accommodation - Social housing</v>
          </cell>
        </row>
        <row r="116">
          <cell r="A116" t="str">
            <v>core</v>
          </cell>
          <cell r="B116" t="str">
            <v>Client sub-sector group</v>
          </cell>
          <cell r="C116" t="str">
            <v xml:space="preserve">Sports </v>
          </cell>
        </row>
        <row r="117">
          <cell r="A117" t="str">
            <v>core</v>
          </cell>
          <cell r="B117" t="str">
            <v>Client sub-sector group</v>
          </cell>
          <cell r="C117" t="str">
            <v>Steel / metals</v>
          </cell>
        </row>
        <row r="118">
          <cell r="A118" t="str">
            <v>core</v>
          </cell>
          <cell r="B118" t="str">
            <v>Client sub-sector group</v>
          </cell>
          <cell r="C118" t="str">
            <v>Technology/Software</v>
          </cell>
        </row>
        <row r="119">
          <cell r="A119" t="str">
            <v>core</v>
          </cell>
          <cell r="B119" t="str">
            <v>Client sub-sector group</v>
          </cell>
          <cell r="C119" t="str">
            <v>Communications/Telecoms</v>
          </cell>
        </row>
        <row r="120">
          <cell r="A120" t="str">
            <v>core</v>
          </cell>
          <cell r="B120" t="str">
            <v>Client sub-sector group</v>
          </cell>
          <cell r="C120" t="str">
            <v xml:space="preserve">Tobacco </v>
          </cell>
        </row>
        <row r="121">
          <cell r="A121" t="str">
            <v>core</v>
          </cell>
          <cell r="B121" t="str">
            <v>Client sub-sector group</v>
          </cell>
          <cell r="C121" t="str">
            <v>Transport - Airports/Aviation</v>
          </cell>
        </row>
        <row r="122">
          <cell r="A122" t="str">
            <v>core</v>
          </cell>
          <cell r="B122" t="str">
            <v>Client sub-sector group</v>
          </cell>
          <cell r="C122" t="str">
            <v>Transport - Bridges</v>
          </cell>
        </row>
        <row r="123">
          <cell r="A123" t="str">
            <v>core</v>
          </cell>
          <cell r="B123" t="str">
            <v>Client sub-sector group</v>
          </cell>
          <cell r="C123" t="str">
            <v>Transport - other</v>
          </cell>
        </row>
        <row r="124">
          <cell r="A124" t="str">
            <v>core</v>
          </cell>
          <cell r="B124" t="str">
            <v>Client sub-sector group</v>
          </cell>
          <cell r="C124" t="str">
            <v>Transport - Ports/waterways</v>
          </cell>
        </row>
        <row r="125">
          <cell r="A125" t="str">
            <v>core</v>
          </cell>
          <cell r="B125" t="str">
            <v>Client sub-sector group</v>
          </cell>
          <cell r="C125" t="str">
            <v>Transport - Rail/Metro</v>
          </cell>
        </row>
        <row r="126">
          <cell r="A126" t="str">
            <v>core</v>
          </cell>
          <cell r="B126" t="str">
            <v>Client sub-sector group</v>
          </cell>
          <cell r="C126" t="str">
            <v>Transport - Roads</v>
          </cell>
        </row>
        <row r="127">
          <cell r="A127" t="str">
            <v>core</v>
          </cell>
          <cell r="B127" t="str">
            <v>Client sub-sector group</v>
          </cell>
          <cell r="C127" t="str">
            <v>Transport - Shipping/maritime</v>
          </cell>
        </row>
        <row r="128">
          <cell r="A128" t="str">
            <v>core</v>
          </cell>
          <cell r="B128" t="str">
            <v>Client sub-sector group</v>
          </cell>
          <cell r="C128" t="str">
            <v xml:space="preserve">Travel </v>
          </cell>
        </row>
        <row r="129">
          <cell r="A129" t="str">
            <v>core</v>
          </cell>
          <cell r="B129" t="str">
            <v>Client sub-sector group</v>
          </cell>
          <cell r="C129" t="str">
            <v>Venture capital / private equity</v>
          </cell>
        </row>
        <row r="130">
          <cell r="A130" t="str">
            <v>core</v>
          </cell>
          <cell r="B130" t="str">
            <v>Client sub-sector group</v>
          </cell>
          <cell r="C130" t="str">
            <v xml:space="preserve">Waste </v>
          </cell>
        </row>
        <row r="131">
          <cell r="A131" t="str">
            <v>core</v>
          </cell>
          <cell r="B131" t="str">
            <v>Client sub-sector group</v>
          </cell>
          <cell r="C131" t="str">
            <v>Water</v>
          </cell>
        </row>
        <row r="132">
          <cell r="A132" t="str">
            <v>core</v>
          </cell>
          <cell r="B132" t="str">
            <v>Client sub-sector group</v>
          </cell>
          <cell r="C132" t="str">
            <v>Other:</v>
          </cell>
        </row>
        <row r="133">
          <cell r="A133" t="str">
            <v>core</v>
          </cell>
          <cell r="B133" t="str">
            <v>Predominant country of client</v>
          </cell>
          <cell r="C133" t="str">
            <v>Angola</v>
          </cell>
        </row>
        <row r="134">
          <cell r="A134" t="str">
            <v>core</v>
          </cell>
          <cell r="B134" t="str">
            <v>Predominant country of client</v>
          </cell>
          <cell r="C134" t="str">
            <v>Algeria</v>
          </cell>
        </row>
        <row r="135">
          <cell r="A135" t="str">
            <v>core</v>
          </cell>
          <cell r="B135" t="str">
            <v>Predominant country of client</v>
          </cell>
          <cell r="C135" t="str">
            <v>Albania</v>
          </cell>
        </row>
        <row r="136">
          <cell r="A136" t="str">
            <v>core</v>
          </cell>
          <cell r="B136" t="str">
            <v>Predominant country of client</v>
          </cell>
          <cell r="C136" t="str">
            <v>Argentina</v>
          </cell>
        </row>
        <row r="137">
          <cell r="A137" t="str">
            <v>core</v>
          </cell>
          <cell r="B137" t="str">
            <v>Predominant country of client</v>
          </cell>
          <cell r="C137" t="str">
            <v>Australia</v>
          </cell>
        </row>
        <row r="138">
          <cell r="A138" t="str">
            <v>core</v>
          </cell>
          <cell r="B138" t="str">
            <v>Predominant country of client</v>
          </cell>
          <cell r="C138" t="str">
            <v>Austria</v>
          </cell>
        </row>
        <row r="139">
          <cell r="A139" t="str">
            <v>core</v>
          </cell>
          <cell r="B139" t="str">
            <v>Predominant country of client</v>
          </cell>
          <cell r="C139" t="str">
            <v xml:space="preserve">Azerbaijan  </v>
          </cell>
        </row>
        <row r="140">
          <cell r="A140" t="str">
            <v>core</v>
          </cell>
          <cell r="B140" t="str">
            <v>Predominant country of client</v>
          </cell>
          <cell r="C140" t="str">
            <v>Bangladesh</v>
          </cell>
        </row>
        <row r="141">
          <cell r="A141" t="str">
            <v>core</v>
          </cell>
          <cell r="B141" t="str">
            <v>Predominant country of client</v>
          </cell>
          <cell r="C141" t="str">
            <v>Barbados</v>
          </cell>
        </row>
        <row r="142">
          <cell r="A142" t="str">
            <v>core</v>
          </cell>
          <cell r="B142" t="str">
            <v>Predominant country of client</v>
          </cell>
          <cell r="C142" t="str">
            <v>Belgium</v>
          </cell>
        </row>
        <row r="143">
          <cell r="A143" t="str">
            <v>core</v>
          </cell>
          <cell r="B143" t="str">
            <v>Predominant country of client</v>
          </cell>
          <cell r="C143" t="str">
            <v>Bermuda</v>
          </cell>
        </row>
        <row r="144">
          <cell r="A144" t="str">
            <v>core</v>
          </cell>
          <cell r="B144" t="str">
            <v>Predominant country of client</v>
          </cell>
          <cell r="C144" t="str">
            <v>Botswana</v>
          </cell>
        </row>
        <row r="145">
          <cell r="A145" t="str">
            <v>core</v>
          </cell>
          <cell r="B145" t="str">
            <v>Predominant country of client</v>
          </cell>
          <cell r="C145" t="str">
            <v>Bolivia</v>
          </cell>
        </row>
        <row r="146">
          <cell r="A146" t="str">
            <v>core</v>
          </cell>
          <cell r="B146" t="str">
            <v>Predominant country of client</v>
          </cell>
          <cell r="C146" t="str">
            <v>Brazil</v>
          </cell>
        </row>
        <row r="147">
          <cell r="A147" t="str">
            <v>core</v>
          </cell>
          <cell r="B147" t="str">
            <v>Predominant country of client</v>
          </cell>
          <cell r="C147" t="str">
            <v>Brunei</v>
          </cell>
        </row>
        <row r="148">
          <cell r="A148" t="str">
            <v>core</v>
          </cell>
          <cell r="B148" t="str">
            <v>Predominant country of client</v>
          </cell>
          <cell r="C148" t="str">
            <v>Burma</v>
          </cell>
        </row>
        <row r="149">
          <cell r="A149" t="str">
            <v>core</v>
          </cell>
          <cell r="B149" t="str">
            <v>Predominant country of client</v>
          </cell>
          <cell r="C149" t="str">
            <v xml:space="preserve">Cameroon  </v>
          </cell>
        </row>
        <row r="150">
          <cell r="A150" t="str">
            <v>core</v>
          </cell>
          <cell r="B150" t="str">
            <v>Predominant country of client</v>
          </cell>
          <cell r="C150" t="str">
            <v>Canary Islands</v>
          </cell>
        </row>
        <row r="151">
          <cell r="A151" t="str">
            <v>core</v>
          </cell>
          <cell r="B151" t="str">
            <v>Predominant country of client</v>
          </cell>
          <cell r="C151" t="str">
            <v>Cayman Islands</v>
          </cell>
        </row>
        <row r="152">
          <cell r="A152" t="str">
            <v>core</v>
          </cell>
          <cell r="B152" t="str">
            <v>Predominant country of client</v>
          </cell>
          <cell r="C152" t="str">
            <v>China</v>
          </cell>
        </row>
        <row r="153">
          <cell r="A153" t="str">
            <v>core</v>
          </cell>
          <cell r="B153" t="str">
            <v>Predominant country of client</v>
          </cell>
          <cell r="C153" t="str">
            <v>Colombia</v>
          </cell>
        </row>
        <row r="154">
          <cell r="A154" t="str">
            <v>core</v>
          </cell>
          <cell r="B154" t="str">
            <v>Predominant country of client</v>
          </cell>
          <cell r="C154" t="str">
            <v xml:space="preserve">Côte d’Ivoire  </v>
          </cell>
        </row>
        <row r="155">
          <cell r="A155" t="str">
            <v>core</v>
          </cell>
          <cell r="B155" t="str">
            <v>Predominant country of client</v>
          </cell>
          <cell r="C155" t="str">
            <v>Cuba</v>
          </cell>
        </row>
        <row r="156">
          <cell r="A156" t="str">
            <v>core</v>
          </cell>
          <cell r="B156" t="str">
            <v>Predominant country of client</v>
          </cell>
          <cell r="C156" t="str">
            <v>Cyprus</v>
          </cell>
        </row>
        <row r="157">
          <cell r="A157" t="str">
            <v>core</v>
          </cell>
          <cell r="B157" t="str">
            <v>Predominant country of client</v>
          </cell>
          <cell r="C157" t="str">
            <v>Czech Republic</v>
          </cell>
        </row>
        <row r="158">
          <cell r="A158" t="str">
            <v>core</v>
          </cell>
          <cell r="B158" t="str">
            <v>Predominant country of client</v>
          </cell>
          <cell r="C158" t="str">
            <v>Denmark</v>
          </cell>
        </row>
        <row r="159">
          <cell r="A159" t="str">
            <v>core</v>
          </cell>
          <cell r="B159" t="str">
            <v>Predominant country of client</v>
          </cell>
          <cell r="C159" t="str">
            <v>Dominican Republic</v>
          </cell>
        </row>
        <row r="160">
          <cell r="A160" t="str">
            <v>core</v>
          </cell>
          <cell r="B160" t="str">
            <v>Predominant country of client</v>
          </cell>
          <cell r="C160" t="str">
            <v>Ecuador</v>
          </cell>
        </row>
        <row r="161">
          <cell r="A161" t="str">
            <v>core</v>
          </cell>
          <cell r="B161" t="str">
            <v>Predominant country of client</v>
          </cell>
          <cell r="C161" t="str">
            <v>Egypt</v>
          </cell>
        </row>
        <row r="162">
          <cell r="A162" t="str">
            <v>core</v>
          </cell>
          <cell r="B162" t="str">
            <v>Predominant country of client</v>
          </cell>
          <cell r="C162" t="str">
            <v>Estonia</v>
          </cell>
        </row>
        <row r="163">
          <cell r="A163" t="str">
            <v>core</v>
          </cell>
          <cell r="B163" t="str">
            <v>Predominant country of client</v>
          </cell>
          <cell r="C163" t="str">
            <v>Falkland Islands</v>
          </cell>
        </row>
        <row r="164">
          <cell r="A164" t="str">
            <v>core</v>
          </cell>
          <cell r="B164" t="str">
            <v>Predominant country of client</v>
          </cell>
          <cell r="C164" t="str">
            <v>Fed Rep Yugoslavia</v>
          </cell>
        </row>
        <row r="165">
          <cell r="A165" t="str">
            <v>core</v>
          </cell>
          <cell r="B165" t="str">
            <v>Predominant country of client</v>
          </cell>
          <cell r="C165" t="str">
            <v>Finland</v>
          </cell>
        </row>
        <row r="166">
          <cell r="A166" t="str">
            <v>core</v>
          </cell>
          <cell r="B166" t="str">
            <v>Predominant country of client</v>
          </cell>
          <cell r="C166" t="str">
            <v>Gambia</v>
          </cell>
        </row>
        <row r="167">
          <cell r="A167" t="str">
            <v>core</v>
          </cell>
          <cell r="B167" t="str">
            <v>Predominant country of client</v>
          </cell>
          <cell r="C167" t="str">
            <v>Georgia</v>
          </cell>
        </row>
        <row r="168">
          <cell r="A168" t="str">
            <v>core</v>
          </cell>
          <cell r="B168" t="str">
            <v>Predominant country of client</v>
          </cell>
          <cell r="C168" t="str">
            <v>Ghana</v>
          </cell>
        </row>
        <row r="169">
          <cell r="A169" t="str">
            <v>core</v>
          </cell>
          <cell r="B169" t="str">
            <v>Predominant country of client</v>
          </cell>
          <cell r="C169" t="str">
            <v>Greece</v>
          </cell>
        </row>
        <row r="170">
          <cell r="A170" t="str">
            <v>core</v>
          </cell>
          <cell r="B170" t="str">
            <v>Predominant country of client</v>
          </cell>
          <cell r="C170" t="str">
            <v>Guatemala</v>
          </cell>
        </row>
        <row r="171">
          <cell r="A171" t="str">
            <v>core</v>
          </cell>
          <cell r="B171" t="str">
            <v>Predominant country of client</v>
          </cell>
          <cell r="C171" t="str">
            <v xml:space="preserve">Guinea Bissau  </v>
          </cell>
        </row>
        <row r="172">
          <cell r="A172" t="str">
            <v>core</v>
          </cell>
          <cell r="B172" t="str">
            <v>Predominant country of client</v>
          </cell>
          <cell r="C172" t="str">
            <v>Honduras</v>
          </cell>
        </row>
        <row r="173">
          <cell r="A173" t="str">
            <v>core</v>
          </cell>
          <cell r="B173" t="str">
            <v>Predominant country of client</v>
          </cell>
          <cell r="C173" t="str">
            <v>El Salvador</v>
          </cell>
        </row>
        <row r="174">
          <cell r="A174" t="str">
            <v>core</v>
          </cell>
          <cell r="B174" t="str">
            <v>Predominant country of client</v>
          </cell>
          <cell r="C174" t="str">
            <v>England</v>
          </cell>
        </row>
        <row r="175">
          <cell r="A175" t="str">
            <v>core</v>
          </cell>
          <cell r="B175" t="str">
            <v>Predominant country of client</v>
          </cell>
          <cell r="C175" t="str">
            <v>Eritrea</v>
          </cell>
        </row>
        <row r="176">
          <cell r="A176" t="str">
            <v>core</v>
          </cell>
          <cell r="B176" t="str">
            <v>Predominant country of client</v>
          </cell>
          <cell r="C176" t="str">
            <v>Ethiopia</v>
          </cell>
        </row>
        <row r="177">
          <cell r="A177" t="str">
            <v>core</v>
          </cell>
          <cell r="B177" t="str">
            <v>Predominant country of client</v>
          </cell>
          <cell r="C177" t="str">
            <v>Faroes</v>
          </cell>
        </row>
        <row r="178">
          <cell r="A178" t="str">
            <v>core</v>
          </cell>
          <cell r="B178" t="str">
            <v>Predominant country of client</v>
          </cell>
          <cell r="C178" t="str">
            <v>Fiji</v>
          </cell>
        </row>
        <row r="179">
          <cell r="A179" t="str">
            <v>core</v>
          </cell>
          <cell r="B179" t="str">
            <v>Predominant country of client</v>
          </cell>
          <cell r="C179" t="str">
            <v>France</v>
          </cell>
        </row>
        <row r="180">
          <cell r="A180" t="str">
            <v>core</v>
          </cell>
          <cell r="B180" t="str">
            <v>Predominant country of client</v>
          </cell>
          <cell r="C180" t="str">
            <v>Gaza Strip</v>
          </cell>
        </row>
        <row r="181">
          <cell r="A181" t="str">
            <v>core</v>
          </cell>
          <cell r="B181" t="str">
            <v>Predominant country of client</v>
          </cell>
          <cell r="C181" t="str">
            <v>Germany</v>
          </cell>
        </row>
        <row r="182">
          <cell r="A182" t="str">
            <v>core</v>
          </cell>
          <cell r="B182" t="str">
            <v>Predominant country of client</v>
          </cell>
          <cell r="C182" t="str">
            <v>Gibraltar</v>
          </cell>
        </row>
        <row r="183">
          <cell r="A183" t="str">
            <v>core</v>
          </cell>
          <cell r="B183" t="str">
            <v>Predominant country of client</v>
          </cell>
          <cell r="C183" t="str">
            <v>Guam</v>
          </cell>
        </row>
        <row r="184">
          <cell r="A184" t="str">
            <v>core</v>
          </cell>
          <cell r="B184" t="str">
            <v>Predominant country of client</v>
          </cell>
          <cell r="C184" t="str">
            <v xml:space="preserve">Guernsey </v>
          </cell>
        </row>
        <row r="185">
          <cell r="A185" t="str">
            <v>core</v>
          </cell>
          <cell r="B185" t="str">
            <v>Predominant country of client</v>
          </cell>
          <cell r="C185" t="str">
            <v>Holland</v>
          </cell>
        </row>
        <row r="186">
          <cell r="A186" t="str">
            <v>core</v>
          </cell>
          <cell r="B186" t="str">
            <v>Predominant country of client</v>
          </cell>
          <cell r="C186" t="str">
            <v>Hong Kong</v>
          </cell>
        </row>
        <row r="187">
          <cell r="A187" t="str">
            <v>core</v>
          </cell>
          <cell r="B187" t="str">
            <v>Predominant country of client</v>
          </cell>
          <cell r="C187" t="str">
            <v>Hungary</v>
          </cell>
        </row>
        <row r="188">
          <cell r="A188" t="str">
            <v>core</v>
          </cell>
          <cell r="B188" t="str">
            <v>Predominant country of client</v>
          </cell>
          <cell r="C188" t="str">
            <v>Iceland</v>
          </cell>
        </row>
        <row r="189">
          <cell r="A189" t="str">
            <v>core</v>
          </cell>
          <cell r="B189" t="str">
            <v>Predominant country of client</v>
          </cell>
          <cell r="C189" t="str">
            <v>India</v>
          </cell>
        </row>
        <row r="190">
          <cell r="A190" t="str">
            <v>core</v>
          </cell>
          <cell r="B190" t="str">
            <v>Predominant country of client</v>
          </cell>
          <cell r="C190" t="str">
            <v>Indonesia</v>
          </cell>
        </row>
        <row r="191">
          <cell r="A191" t="str">
            <v>core</v>
          </cell>
          <cell r="B191" t="str">
            <v>Predominant country of client</v>
          </cell>
          <cell r="C191" t="str">
            <v>Iran</v>
          </cell>
        </row>
        <row r="192">
          <cell r="A192" t="str">
            <v>core</v>
          </cell>
          <cell r="B192" t="str">
            <v>Predominant country of client</v>
          </cell>
          <cell r="C192" t="str">
            <v>Angola</v>
          </cell>
        </row>
        <row r="193">
          <cell r="A193" t="str">
            <v>core</v>
          </cell>
          <cell r="B193" t="str">
            <v>Predominant country of client</v>
          </cell>
          <cell r="C193" t="str">
            <v>Belize</v>
          </cell>
        </row>
        <row r="194">
          <cell r="A194" t="str">
            <v>core</v>
          </cell>
          <cell r="B194" t="str">
            <v>Predominant country of client</v>
          </cell>
          <cell r="C194" t="str">
            <v>Bhutan</v>
          </cell>
        </row>
        <row r="195">
          <cell r="A195" t="str">
            <v>core</v>
          </cell>
          <cell r="B195" t="str">
            <v>Predominant country of client</v>
          </cell>
          <cell r="C195" t="str">
            <v>Bosnia &amp; Herzegovina</v>
          </cell>
        </row>
        <row r="196">
          <cell r="A196" t="str">
            <v>core</v>
          </cell>
          <cell r="B196" t="str">
            <v>Predominant country of client</v>
          </cell>
          <cell r="C196" t="str">
            <v>Bulgaria</v>
          </cell>
        </row>
        <row r="197">
          <cell r="A197" t="str">
            <v>core</v>
          </cell>
          <cell r="B197" t="str">
            <v>Predominant country of client</v>
          </cell>
          <cell r="C197" t="str">
            <v>Cambodia</v>
          </cell>
        </row>
        <row r="198">
          <cell r="A198" t="str">
            <v>core</v>
          </cell>
          <cell r="B198" t="str">
            <v>Predominant country of client</v>
          </cell>
          <cell r="C198" t="str">
            <v>Canada</v>
          </cell>
        </row>
        <row r="199">
          <cell r="A199" t="str">
            <v>core</v>
          </cell>
          <cell r="B199" t="str">
            <v>Predominant country of client</v>
          </cell>
          <cell r="C199" t="str">
            <v>Chile</v>
          </cell>
        </row>
        <row r="200">
          <cell r="A200" t="str">
            <v>core</v>
          </cell>
          <cell r="B200" t="str">
            <v>Predominant country of client</v>
          </cell>
          <cell r="C200" t="str">
            <v>Costa Rica</v>
          </cell>
        </row>
        <row r="201">
          <cell r="A201" t="str">
            <v>core</v>
          </cell>
          <cell r="B201" t="str">
            <v>Predominant country of client</v>
          </cell>
          <cell r="C201" t="str">
            <v>Croatia</v>
          </cell>
        </row>
        <row r="202">
          <cell r="A202" t="str">
            <v>core</v>
          </cell>
          <cell r="B202" t="str">
            <v>Predominant country of client</v>
          </cell>
          <cell r="C202" t="str">
            <v>Iraq</v>
          </cell>
        </row>
        <row r="203">
          <cell r="A203" t="str">
            <v>core</v>
          </cell>
          <cell r="B203" t="str">
            <v>Predominant country of client</v>
          </cell>
          <cell r="C203" t="str">
            <v>Ireland</v>
          </cell>
        </row>
        <row r="204">
          <cell r="A204" t="str">
            <v>core</v>
          </cell>
          <cell r="B204" t="str">
            <v>Predominant country of client</v>
          </cell>
          <cell r="C204" t="str">
            <v>Isle of Man</v>
          </cell>
        </row>
        <row r="205">
          <cell r="A205" t="str">
            <v>core</v>
          </cell>
          <cell r="B205" t="str">
            <v>Predominant country of client</v>
          </cell>
          <cell r="C205" t="str">
            <v>Israel</v>
          </cell>
        </row>
        <row r="206">
          <cell r="A206" t="str">
            <v>core</v>
          </cell>
          <cell r="B206" t="str">
            <v>Predominant country of client</v>
          </cell>
          <cell r="C206" t="str">
            <v>Italy</v>
          </cell>
        </row>
        <row r="207">
          <cell r="A207" t="str">
            <v>core</v>
          </cell>
          <cell r="B207" t="str">
            <v>Predominant country of client</v>
          </cell>
          <cell r="C207" t="str">
            <v>Ivory Coast</v>
          </cell>
        </row>
        <row r="208">
          <cell r="A208" t="str">
            <v>core</v>
          </cell>
          <cell r="B208" t="str">
            <v>Predominant country of client</v>
          </cell>
          <cell r="C208" t="str">
            <v>Jamaica</v>
          </cell>
        </row>
        <row r="209">
          <cell r="A209" t="str">
            <v>core</v>
          </cell>
          <cell r="B209" t="str">
            <v>Predominant country of client</v>
          </cell>
          <cell r="C209" t="str">
            <v>Japan</v>
          </cell>
        </row>
        <row r="210">
          <cell r="A210" t="str">
            <v>core</v>
          </cell>
          <cell r="B210" t="str">
            <v>Predominant country of client</v>
          </cell>
          <cell r="C210" t="str">
            <v xml:space="preserve">Jersey </v>
          </cell>
        </row>
        <row r="211">
          <cell r="A211" t="str">
            <v>core</v>
          </cell>
          <cell r="B211" t="str">
            <v>Predominant country of client</v>
          </cell>
          <cell r="C211" t="str">
            <v>Jordan</v>
          </cell>
        </row>
        <row r="212">
          <cell r="A212" t="str">
            <v>core</v>
          </cell>
          <cell r="B212" t="str">
            <v>Predominant country of client</v>
          </cell>
          <cell r="C212" t="str">
            <v>Kazakhstan</v>
          </cell>
        </row>
        <row r="213">
          <cell r="A213" t="str">
            <v>core</v>
          </cell>
          <cell r="B213" t="str">
            <v>Predominant country of client</v>
          </cell>
          <cell r="C213" t="str">
            <v>Kenya</v>
          </cell>
        </row>
        <row r="214">
          <cell r="A214" t="str">
            <v>core</v>
          </cell>
          <cell r="B214" t="str">
            <v>Predominant country of client</v>
          </cell>
          <cell r="C214" t="str">
            <v>Kosovo</v>
          </cell>
        </row>
        <row r="215">
          <cell r="A215" t="str">
            <v>core</v>
          </cell>
          <cell r="B215" t="str">
            <v>Predominant country of client</v>
          </cell>
          <cell r="C215" t="str">
            <v>Kuwait</v>
          </cell>
        </row>
        <row r="216">
          <cell r="A216" t="str">
            <v>core</v>
          </cell>
          <cell r="B216" t="str">
            <v>Predominant country of client</v>
          </cell>
          <cell r="C216" t="str">
            <v>Kyrgyzstan</v>
          </cell>
        </row>
        <row r="217">
          <cell r="A217" t="str">
            <v>core</v>
          </cell>
          <cell r="B217" t="str">
            <v>Predominant country of client</v>
          </cell>
          <cell r="C217" t="str">
            <v>Lao PDR</v>
          </cell>
        </row>
        <row r="218">
          <cell r="A218" t="str">
            <v>core</v>
          </cell>
          <cell r="B218" t="str">
            <v>Predominant country of client</v>
          </cell>
          <cell r="C218" t="str">
            <v>Latvia</v>
          </cell>
        </row>
        <row r="219">
          <cell r="A219" t="str">
            <v>core</v>
          </cell>
          <cell r="B219" t="str">
            <v>Predominant country of client</v>
          </cell>
          <cell r="C219" t="str">
            <v>Lebanon</v>
          </cell>
        </row>
        <row r="220">
          <cell r="A220" t="str">
            <v>core</v>
          </cell>
          <cell r="B220" t="str">
            <v>Predominant country of client</v>
          </cell>
          <cell r="C220" t="str">
            <v>Lesotho</v>
          </cell>
        </row>
        <row r="221">
          <cell r="A221" t="str">
            <v>core</v>
          </cell>
          <cell r="B221" t="str">
            <v>Predominant country of client</v>
          </cell>
          <cell r="C221" t="str">
            <v>Liberia</v>
          </cell>
        </row>
        <row r="222">
          <cell r="A222" t="str">
            <v>core</v>
          </cell>
          <cell r="B222" t="str">
            <v>Predominant country of client</v>
          </cell>
          <cell r="C222" t="str">
            <v>Libya</v>
          </cell>
        </row>
        <row r="223">
          <cell r="A223" t="str">
            <v>core</v>
          </cell>
          <cell r="B223" t="str">
            <v>Predominant country of client</v>
          </cell>
          <cell r="C223" t="str">
            <v>Liechtenstein</v>
          </cell>
        </row>
        <row r="224">
          <cell r="A224" t="str">
            <v>core</v>
          </cell>
          <cell r="B224" t="str">
            <v>Predominant country of client</v>
          </cell>
          <cell r="C224" t="str">
            <v>Lithuania</v>
          </cell>
        </row>
        <row r="225">
          <cell r="A225" t="str">
            <v>core</v>
          </cell>
          <cell r="B225" t="str">
            <v>Predominant country of client</v>
          </cell>
          <cell r="C225" t="str">
            <v>Luxembourg</v>
          </cell>
        </row>
        <row r="226">
          <cell r="A226" t="str">
            <v>core</v>
          </cell>
          <cell r="B226" t="str">
            <v>Predominant country of client</v>
          </cell>
          <cell r="C226" t="str">
            <v>Macedonia</v>
          </cell>
        </row>
        <row r="227">
          <cell r="A227" t="str">
            <v>core</v>
          </cell>
          <cell r="B227" t="str">
            <v>Predominant country of client</v>
          </cell>
          <cell r="C227" t="str">
            <v>Majorca</v>
          </cell>
        </row>
        <row r="228">
          <cell r="A228" t="str">
            <v>core</v>
          </cell>
          <cell r="B228" t="str">
            <v>Predominant country of client</v>
          </cell>
          <cell r="C228" t="str">
            <v>Malawi</v>
          </cell>
        </row>
        <row r="229">
          <cell r="A229" t="str">
            <v>core</v>
          </cell>
          <cell r="B229" t="str">
            <v>Predominant country of client</v>
          </cell>
          <cell r="C229" t="str">
            <v>Malaysia</v>
          </cell>
        </row>
        <row r="230">
          <cell r="A230" t="str">
            <v>core</v>
          </cell>
          <cell r="B230" t="str">
            <v>Predominant country of client</v>
          </cell>
          <cell r="C230" t="str">
            <v>Mali</v>
          </cell>
        </row>
        <row r="231">
          <cell r="A231" t="str">
            <v>core</v>
          </cell>
          <cell r="B231" t="str">
            <v>Predominant country of client</v>
          </cell>
          <cell r="C231" t="str">
            <v>Malta</v>
          </cell>
        </row>
        <row r="232">
          <cell r="A232" t="str">
            <v>core</v>
          </cell>
          <cell r="B232" t="str">
            <v>Predominant country of client</v>
          </cell>
          <cell r="C232" t="str">
            <v>Marshall Islands</v>
          </cell>
        </row>
        <row r="233">
          <cell r="A233" t="str">
            <v>core</v>
          </cell>
          <cell r="B233" t="str">
            <v>Predominant country of client</v>
          </cell>
          <cell r="C233" t="str">
            <v>Mauritania</v>
          </cell>
        </row>
        <row r="234">
          <cell r="A234" t="str">
            <v>core</v>
          </cell>
          <cell r="B234" t="str">
            <v>Predominant country of client</v>
          </cell>
          <cell r="C234" t="str">
            <v>Mauritius</v>
          </cell>
        </row>
        <row r="235">
          <cell r="A235" t="str">
            <v>core</v>
          </cell>
          <cell r="B235" t="str">
            <v>Predominant country of client</v>
          </cell>
          <cell r="C235" t="str">
            <v>Mexico</v>
          </cell>
        </row>
        <row r="236">
          <cell r="A236" t="str">
            <v>core</v>
          </cell>
          <cell r="B236" t="str">
            <v>Predominant country of client</v>
          </cell>
          <cell r="C236" t="str">
            <v>Moldova</v>
          </cell>
        </row>
        <row r="237">
          <cell r="A237" t="str">
            <v>core</v>
          </cell>
          <cell r="B237" t="str">
            <v>Predominant country of client</v>
          </cell>
          <cell r="C237" t="str">
            <v>Monaco</v>
          </cell>
        </row>
        <row r="238">
          <cell r="A238" t="str">
            <v>core</v>
          </cell>
          <cell r="B238" t="str">
            <v>Predominant country of client</v>
          </cell>
          <cell r="C238" t="str">
            <v>Morocco</v>
          </cell>
        </row>
        <row r="239">
          <cell r="A239" t="str">
            <v>core</v>
          </cell>
          <cell r="B239" t="str">
            <v>Predominant country of client</v>
          </cell>
          <cell r="C239" t="str">
            <v>Mozambique</v>
          </cell>
        </row>
        <row r="240">
          <cell r="A240" t="str">
            <v>core</v>
          </cell>
          <cell r="B240" t="str">
            <v>Predominant country of client</v>
          </cell>
          <cell r="C240" t="str">
            <v>Namibia</v>
          </cell>
        </row>
        <row r="241">
          <cell r="A241" t="str">
            <v>core</v>
          </cell>
          <cell r="B241" t="str">
            <v>Predominant country of client</v>
          </cell>
          <cell r="C241" t="str">
            <v>Nepal</v>
          </cell>
        </row>
        <row r="242">
          <cell r="A242" t="str">
            <v>core</v>
          </cell>
          <cell r="B242" t="str">
            <v>Predominant country of client</v>
          </cell>
          <cell r="C242" t="str">
            <v>Netherlands</v>
          </cell>
        </row>
        <row r="243">
          <cell r="A243" t="str">
            <v>core</v>
          </cell>
          <cell r="B243" t="str">
            <v>Predominant country of client</v>
          </cell>
          <cell r="C243" t="str">
            <v>New Zealand</v>
          </cell>
        </row>
        <row r="244">
          <cell r="A244" t="str">
            <v>core</v>
          </cell>
          <cell r="B244" t="str">
            <v>Predominant country of client</v>
          </cell>
          <cell r="C244" t="str">
            <v>Nigeria</v>
          </cell>
        </row>
        <row r="245">
          <cell r="A245" t="str">
            <v>core</v>
          </cell>
          <cell r="B245" t="str">
            <v>Predominant country of client</v>
          </cell>
          <cell r="C245" t="str">
            <v>North Korea</v>
          </cell>
        </row>
        <row r="246">
          <cell r="A246" t="str">
            <v>core</v>
          </cell>
          <cell r="B246" t="str">
            <v>Predominant country of client</v>
          </cell>
          <cell r="C246" t="str">
            <v>Northern Cyprus TRNC</v>
          </cell>
        </row>
        <row r="247">
          <cell r="A247" t="str">
            <v>core</v>
          </cell>
          <cell r="B247" t="str">
            <v>Predominant country of client</v>
          </cell>
          <cell r="C247" t="str">
            <v>Northern Ireland</v>
          </cell>
        </row>
        <row r="248">
          <cell r="A248" t="str">
            <v>core</v>
          </cell>
          <cell r="B248" t="str">
            <v>Predominant country of client</v>
          </cell>
          <cell r="C248" t="str">
            <v>Norway</v>
          </cell>
        </row>
        <row r="249">
          <cell r="A249" t="str">
            <v>core</v>
          </cell>
          <cell r="B249" t="str">
            <v>Predominant country of client</v>
          </cell>
          <cell r="C249" t="str">
            <v>Not Known</v>
          </cell>
        </row>
        <row r="250">
          <cell r="A250" t="str">
            <v>core</v>
          </cell>
          <cell r="B250" t="str">
            <v>Predominant country of client</v>
          </cell>
          <cell r="C250" t="str">
            <v>Oman</v>
          </cell>
        </row>
        <row r="251">
          <cell r="A251" t="str">
            <v>core</v>
          </cell>
          <cell r="B251" t="str">
            <v>Predominant country of client</v>
          </cell>
          <cell r="C251" t="str">
            <v>Pakistan</v>
          </cell>
        </row>
        <row r="252">
          <cell r="A252" t="str">
            <v>core</v>
          </cell>
          <cell r="B252" t="str">
            <v>Predominant country of client</v>
          </cell>
          <cell r="C252" t="str">
            <v>Panama</v>
          </cell>
        </row>
        <row r="253">
          <cell r="A253" t="str">
            <v>core</v>
          </cell>
          <cell r="B253" t="str">
            <v>Predominant country of client</v>
          </cell>
          <cell r="C253" t="str">
            <v>Papua New Guinea</v>
          </cell>
        </row>
        <row r="254">
          <cell r="A254" t="str">
            <v>core</v>
          </cell>
          <cell r="B254" t="str">
            <v>Predominant country of client</v>
          </cell>
          <cell r="C254" t="str">
            <v>Paraguay</v>
          </cell>
        </row>
        <row r="255">
          <cell r="A255" t="str">
            <v>core</v>
          </cell>
          <cell r="B255" t="str">
            <v>Predominant country of client</v>
          </cell>
          <cell r="C255" t="str">
            <v>Peoples Rep of Yemen</v>
          </cell>
        </row>
        <row r="256">
          <cell r="A256" t="str">
            <v>core</v>
          </cell>
          <cell r="B256" t="str">
            <v>Predominant country of client</v>
          </cell>
          <cell r="C256" t="str">
            <v>Peoples' Republic of China</v>
          </cell>
        </row>
        <row r="257">
          <cell r="A257" t="str">
            <v>core</v>
          </cell>
          <cell r="B257" t="str">
            <v>Predominant country of client</v>
          </cell>
          <cell r="C257" t="str">
            <v>Peru</v>
          </cell>
        </row>
        <row r="258">
          <cell r="A258" t="str">
            <v>core</v>
          </cell>
          <cell r="B258" t="str">
            <v>Predominant country of client</v>
          </cell>
          <cell r="C258" t="str">
            <v>Philippines</v>
          </cell>
        </row>
        <row r="259">
          <cell r="A259" t="str">
            <v>core</v>
          </cell>
          <cell r="B259" t="str">
            <v>Predominant country of client</v>
          </cell>
          <cell r="C259" t="str">
            <v>Poland</v>
          </cell>
        </row>
        <row r="260">
          <cell r="A260" t="str">
            <v>core</v>
          </cell>
          <cell r="B260" t="str">
            <v>Predominant country of client</v>
          </cell>
          <cell r="C260" t="str">
            <v>Portugal</v>
          </cell>
        </row>
        <row r="261">
          <cell r="A261" t="str">
            <v>core</v>
          </cell>
          <cell r="B261" t="str">
            <v>Predominant country of client</v>
          </cell>
          <cell r="C261" t="str">
            <v>Puerto Rico</v>
          </cell>
        </row>
        <row r="262">
          <cell r="A262" t="str">
            <v>core</v>
          </cell>
          <cell r="B262" t="str">
            <v>Predominant country of client</v>
          </cell>
          <cell r="C262" t="str">
            <v>Qatar</v>
          </cell>
        </row>
        <row r="263">
          <cell r="A263" t="str">
            <v>core</v>
          </cell>
          <cell r="B263" t="str">
            <v>Predominant country of client</v>
          </cell>
          <cell r="C263" t="str">
            <v>Romania</v>
          </cell>
        </row>
        <row r="264">
          <cell r="A264" t="str">
            <v>core</v>
          </cell>
          <cell r="B264" t="str">
            <v>Predominant country of client</v>
          </cell>
          <cell r="C264" t="str">
            <v>Russia</v>
          </cell>
        </row>
        <row r="265">
          <cell r="A265" t="str">
            <v>core</v>
          </cell>
          <cell r="B265" t="str">
            <v>Predominant country of client</v>
          </cell>
          <cell r="C265" t="str">
            <v>Saudi Arabia</v>
          </cell>
        </row>
        <row r="266">
          <cell r="A266" t="str">
            <v>core</v>
          </cell>
          <cell r="B266" t="str">
            <v>Predominant country of client</v>
          </cell>
          <cell r="C266" t="str">
            <v>Scotland</v>
          </cell>
        </row>
        <row r="267">
          <cell r="A267" t="str">
            <v>core</v>
          </cell>
          <cell r="B267" t="str">
            <v>Predominant country of client</v>
          </cell>
          <cell r="C267" t="str">
            <v>Senegal</v>
          </cell>
        </row>
        <row r="268">
          <cell r="A268" t="str">
            <v>core</v>
          </cell>
          <cell r="B268" t="str">
            <v>Predominant country of client</v>
          </cell>
          <cell r="C268" t="str">
            <v>Serbia</v>
          </cell>
        </row>
        <row r="269">
          <cell r="A269" t="str">
            <v>core</v>
          </cell>
          <cell r="B269" t="str">
            <v>Predominant country of client</v>
          </cell>
          <cell r="C269" t="str">
            <v>Singapore</v>
          </cell>
        </row>
        <row r="270">
          <cell r="A270" t="str">
            <v>core</v>
          </cell>
          <cell r="B270" t="str">
            <v>Predominant country of client</v>
          </cell>
          <cell r="C270" t="str">
            <v>Slovakia</v>
          </cell>
        </row>
        <row r="271">
          <cell r="A271" t="str">
            <v>core</v>
          </cell>
          <cell r="B271" t="str">
            <v>Predominant country of client</v>
          </cell>
          <cell r="C271" t="str">
            <v>Slovenia</v>
          </cell>
        </row>
        <row r="272">
          <cell r="A272" t="str">
            <v>core</v>
          </cell>
          <cell r="B272" t="str">
            <v>Predominant country of client</v>
          </cell>
          <cell r="C272" t="str">
            <v>South Africa</v>
          </cell>
        </row>
        <row r="273">
          <cell r="A273" t="str">
            <v>core</v>
          </cell>
          <cell r="B273" t="str">
            <v>Predominant country of client</v>
          </cell>
          <cell r="C273" t="str">
            <v>South Korea</v>
          </cell>
        </row>
        <row r="274">
          <cell r="A274" t="str">
            <v>core</v>
          </cell>
          <cell r="B274" t="str">
            <v>Predominant country of client</v>
          </cell>
          <cell r="C274" t="str">
            <v>Spain</v>
          </cell>
        </row>
        <row r="275">
          <cell r="A275" t="str">
            <v>core</v>
          </cell>
          <cell r="B275" t="str">
            <v>Predominant country of client</v>
          </cell>
          <cell r="C275" t="str">
            <v>Sri Lanka</v>
          </cell>
        </row>
        <row r="276">
          <cell r="A276" t="str">
            <v>core</v>
          </cell>
          <cell r="B276" t="str">
            <v>Predominant country of client</v>
          </cell>
          <cell r="C276" t="str">
            <v>Sudan</v>
          </cell>
        </row>
        <row r="277">
          <cell r="A277" t="str">
            <v>core</v>
          </cell>
          <cell r="B277" t="str">
            <v>Predominant country of client</v>
          </cell>
          <cell r="C277" t="str">
            <v>Swaziland</v>
          </cell>
        </row>
        <row r="278">
          <cell r="A278" t="str">
            <v>core</v>
          </cell>
          <cell r="B278" t="str">
            <v>Predominant country of client</v>
          </cell>
          <cell r="C278" t="str">
            <v>Sweden</v>
          </cell>
        </row>
        <row r="279">
          <cell r="A279" t="str">
            <v>core</v>
          </cell>
          <cell r="B279" t="str">
            <v>Predominant country of client</v>
          </cell>
          <cell r="C279" t="str">
            <v>Switzerland</v>
          </cell>
        </row>
        <row r="280">
          <cell r="A280" t="str">
            <v>core</v>
          </cell>
          <cell r="B280" t="str">
            <v>Predominant country of client</v>
          </cell>
          <cell r="C280" t="str">
            <v>Syria</v>
          </cell>
        </row>
        <row r="281">
          <cell r="A281" t="str">
            <v>core</v>
          </cell>
          <cell r="B281" t="str">
            <v>Predominant country of client</v>
          </cell>
          <cell r="C281" t="str">
            <v>Taiwan</v>
          </cell>
        </row>
        <row r="282">
          <cell r="A282" t="str">
            <v>core</v>
          </cell>
          <cell r="B282" t="str">
            <v>Predominant country of client</v>
          </cell>
          <cell r="C282" t="str">
            <v>Tajikistan</v>
          </cell>
        </row>
        <row r="283">
          <cell r="A283" t="str">
            <v>core</v>
          </cell>
          <cell r="B283" t="str">
            <v>Predominant country of client</v>
          </cell>
          <cell r="C283" t="str">
            <v>Tanzania</v>
          </cell>
        </row>
        <row r="284">
          <cell r="A284" t="str">
            <v>core</v>
          </cell>
          <cell r="B284" t="str">
            <v>Predominant country of client</v>
          </cell>
          <cell r="C284" t="str">
            <v>Thailand</v>
          </cell>
        </row>
        <row r="285">
          <cell r="A285" t="str">
            <v>core</v>
          </cell>
          <cell r="B285" t="str">
            <v>Predominant country of client</v>
          </cell>
          <cell r="C285" t="str">
            <v>Togo</v>
          </cell>
        </row>
        <row r="286">
          <cell r="A286" t="str">
            <v>core</v>
          </cell>
          <cell r="B286" t="str">
            <v>Predominant country of client</v>
          </cell>
          <cell r="C286" t="str">
            <v>Tonga</v>
          </cell>
        </row>
        <row r="287">
          <cell r="A287" t="str">
            <v>core</v>
          </cell>
          <cell r="B287" t="str">
            <v>Predominant country of client</v>
          </cell>
          <cell r="C287" t="str">
            <v>Tunisia</v>
          </cell>
        </row>
        <row r="288">
          <cell r="A288" t="str">
            <v>core</v>
          </cell>
          <cell r="B288" t="str">
            <v>Predominant country of client</v>
          </cell>
          <cell r="C288" t="str">
            <v>Turkey</v>
          </cell>
        </row>
        <row r="289">
          <cell r="A289" t="str">
            <v>core</v>
          </cell>
          <cell r="B289" t="str">
            <v>Predominant country of client</v>
          </cell>
          <cell r="C289" t="str">
            <v>Turkmenistan</v>
          </cell>
        </row>
        <row r="290">
          <cell r="A290" t="str">
            <v>core</v>
          </cell>
          <cell r="B290" t="str">
            <v>Predominant country of client</v>
          </cell>
          <cell r="C290" t="str">
            <v>Uganda</v>
          </cell>
        </row>
        <row r="291">
          <cell r="A291" t="str">
            <v>core</v>
          </cell>
          <cell r="B291" t="str">
            <v>Predominant country of client</v>
          </cell>
          <cell r="C291" t="str">
            <v>Ukraine</v>
          </cell>
        </row>
        <row r="292">
          <cell r="A292" t="str">
            <v>core</v>
          </cell>
          <cell r="B292" t="str">
            <v>Predominant country of client</v>
          </cell>
          <cell r="C292" t="str">
            <v>United Arab Emirates</v>
          </cell>
        </row>
        <row r="293">
          <cell r="A293" t="str">
            <v>core</v>
          </cell>
          <cell r="B293" t="str">
            <v>Predominant country of client</v>
          </cell>
          <cell r="C293" t="str">
            <v>United States</v>
          </cell>
        </row>
        <row r="294">
          <cell r="A294" t="str">
            <v>core</v>
          </cell>
          <cell r="B294" t="str">
            <v>Predominant country of client</v>
          </cell>
          <cell r="C294" t="str">
            <v>Uruguay</v>
          </cell>
        </row>
        <row r="295">
          <cell r="A295" t="str">
            <v>core</v>
          </cell>
          <cell r="B295" t="str">
            <v>Predominant country of client</v>
          </cell>
          <cell r="C295" t="str">
            <v>Uzbekistan</v>
          </cell>
        </row>
        <row r="296">
          <cell r="A296" t="str">
            <v>core</v>
          </cell>
          <cell r="B296" t="str">
            <v>Predominant country of client</v>
          </cell>
          <cell r="C296" t="str">
            <v>Venezuela</v>
          </cell>
        </row>
        <row r="297">
          <cell r="A297" t="str">
            <v>core</v>
          </cell>
          <cell r="B297" t="str">
            <v>Predominant country of client</v>
          </cell>
          <cell r="C297" t="str">
            <v>Vietnam</v>
          </cell>
        </row>
        <row r="298">
          <cell r="A298" t="str">
            <v>core</v>
          </cell>
          <cell r="B298" t="str">
            <v>Predominant country of client</v>
          </cell>
          <cell r="C298" t="str">
            <v>Wales</v>
          </cell>
        </row>
        <row r="299">
          <cell r="A299" t="str">
            <v>core</v>
          </cell>
          <cell r="B299" t="str">
            <v>Predominant country of client</v>
          </cell>
          <cell r="C299" t="str">
            <v>Yemen</v>
          </cell>
        </row>
        <row r="300">
          <cell r="A300" t="str">
            <v>core</v>
          </cell>
          <cell r="B300" t="str">
            <v>Predominant country of client</v>
          </cell>
          <cell r="C300" t="str">
            <v>Zaire</v>
          </cell>
        </row>
        <row r="301">
          <cell r="A301" t="str">
            <v>core</v>
          </cell>
          <cell r="B301" t="str">
            <v>Predominant country of client</v>
          </cell>
          <cell r="C301" t="str">
            <v>Zambia</v>
          </cell>
        </row>
        <row r="302">
          <cell r="A302" t="str">
            <v>core</v>
          </cell>
          <cell r="B302" t="str">
            <v>Predominant country of client</v>
          </cell>
          <cell r="C302" t="str">
            <v>Zimbabwe</v>
          </cell>
        </row>
        <row r="303">
          <cell r="A303" t="str">
            <v>core</v>
          </cell>
          <cell r="B303" t="str">
            <v>Main practice group</v>
          </cell>
          <cell r="C303" t="str">
            <v>BAIF</v>
          </cell>
        </row>
        <row r="304">
          <cell r="A304" t="str">
            <v>core</v>
          </cell>
          <cell r="B304" t="str">
            <v>Main practice group</v>
          </cell>
          <cell r="C304" t="str">
            <v>Corporate</v>
          </cell>
        </row>
        <row r="305">
          <cell r="A305" t="str">
            <v>core</v>
          </cell>
          <cell r="B305" t="str">
            <v>Main practice group</v>
          </cell>
          <cell r="C305" t="str">
            <v>Corporate Tax</v>
          </cell>
        </row>
        <row r="306">
          <cell r="A306" t="str">
            <v>core</v>
          </cell>
          <cell r="B306" t="str">
            <v>Main practice group</v>
          </cell>
          <cell r="C306" t="str">
            <v>CRD</v>
          </cell>
        </row>
        <row r="307">
          <cell r="A307" t="str">
            <v>core</v>
          </cell>
          <cell r="B307" t="str">
            <v>Main practice group</v>
          </cell>
          <cell r="C307" t="str">
            <v>EPC Construction</v>
          </cell>
        </row>
        <row r="308">
          <cell r="A308" t="str">
            <v>core</v>
          </cell>
          <cell r="B308" t="str">
            <v>Main practice group</v>
          </cell>
          <cell r="C308" t="str">
            <v>EPC Energy</v>
          </cell>
        </row>
        <row r="309">
          <cell r="A309" t="str">
            <v>core</v>
          </cell>
          <cell r="B309" t="str">
            <v>Main practice group</v>
          </cell>
          <cell r="C309" t="str">
            <v>EPC Projects</v>
          </cell>
        </row>
        <row r="310">
          <cell r="A310" t="str">
            <v>core</v>
          </cell>
          <cell r="B310" t="str">
            <v>Main practice group</v>
          </cell>
          <cell r="C310" t="str">
            <v>Human Capital</v>
          </cell>
        </row>
        <row r="311">
          <cell r="A311" t="str">
            <v>core</v>
          </cell>
          <cell r="B311" t="str">
            <v>Main practice group</v>
          </cell>
          <cell r="C311" t="str">
            <v>Real Estate</v>
          </cell>
        </row>
        <row r="312">
          <cell r="A312" t="str">
            <v>core</v>
          </cell>
          <cell r="B312" t="str">
            <v>Date matter completed</v>
          </cell>
          <cell r="C312" t="str">
            <v>dd/mm/yyyy</v>
          </cell>
        </row>
        <row r="313">
          <cell r="A313" t="str">
            <v>core</v>
          </cell>
          <cell r="B313" t="str">
            <v>Date matter completed</v>
          </cell>
          <cell r="C313" t="str">
            <v>Ongoing</v>
          </cell>
        </row>
        <row r="314">
          <cell r="A314" t="str">
            <v>core</v>
          </cell>
          <cell r="B314" t="str">
            <v>Matter sector group</v>
          </cell>
          <cell r="C314" t="str">
            <v xml:space="preserve">Automotive </v>
          </cell>
        </row>
        <row r="315">
          <cell r="A315" t="str">
            <v>core</v>
          </cell>
          <cell r="B315" t="str">
            <v>Matter sector group</v>
          </cell>
          <cell r="C315" t="str">
            <v>Consumer Products</v>
          </cell>
        </row>
        <row r="316">
          <cell r="A316" t="str">
            <v>core</v>
          </cell>
          <cell r="B316" t="str">
            <v>Matter sector group</v>
          </cell>
          <cell r="C316" t="str">
            <v>Energy &amp; Utilities</v>
          </cell>
        </row>
        <row r="317">
          <cell r="A317" t="str">
            <v>core</v>
          </cell>
          <cell r="B317" t="str">
            <v>Matter sector group</v>
          </cell>
          <cell r="C317" t="str">
            <v xml:space="preserve">FIS Banks </v>
          </cell>
        </row>
        <row r="318">
          <cell r="A318" t="str">
            <v>core</v>
          </cell>
          <cell r="B318" t="str">
            <v>Matter sector group</v>
          </cell>
          <cell r="C318" t="str">
            <v xml:space="preserve">FIS Insurance </v>
          </cell>
        </row>
        <row r="319">
          <cell r="A319" t="str">
            <v>core</v>
          </cell>
          <cell r="B319" t="str">
            <v>Matter sector group</v>
          </cell>
          <cell r="C319" t="str">
            <v xml:space="preserve">FIS Investment businesses </v>
          </cell>
        </row>
        <row r="320">
          <cell r="A320" t="str">
            <v>core</v>
          </cell>
          <cell r="B320" t="str">
            <v>Matter sector group</v>
          </cell>
          <cell r="C320" t="str">
            <v>FIS Other (consumer finance)</v>
          </cell>
        </row>
        <row r="321">
          <cell r="A321" t="str">
            <v>core</v>
          </cell>
          <cell r="B321" t="str">
            <v>Matter sector group</v>
          </cell>
          <cell r="C321" t="str">
            <v>FIS Other (pensions)</v>
          </cell>
        </row>
        <row r="322">
          <cell r="A322" t="str">
            <v>core</v>
          </cell>
          <cell r="B322" t="str">
            <v>Matter sector group</v>
          </cell>
          <cell r="C322" t="str">
            <v>FIS Other (private equity)</v>
          </cell>
        </row>
        <row r="323">
          <cell r="A323" t="str">
            <v>core</v>
          </cell>
          <cell r="B323" t="str">
            <v>Matter sector group</v>
          </cell>
          <cell r="C323" t="str">
            <v>Hotels &amp; Leisure</v>
          </cell>
        </row>
        <row r="324">
          <cell r="A324" t="str">
            <v>core</v>
          </cell>
          <cell r="B324" t="str">
            <v>Matter sector group</v>
          </cell>
          <cell r="C324" t="str">
            <v>Infrastructure &amp; Project Finance</v>
          </cell>
        </row>
        <row r="325">
          <cell r="A325" t="str">
            <v>core</v>
          </cell>
          <cell r="B325" t="str">
            <v>Matter sector group</v>
          </cell>
          <cell r="C325" t="str">
            <v>Lifesciences - Biotech</v>
          </cell>
        </row>
        <row r="326">
          <cell r="A326" t="str">
            <v>core</v>
          </cell>
          <cell r="B326" t="str">
            <v>Matter sector group</v>
          </cell>
          <cell r="C326" t="str">
            <v>Lifesciences – Healthcare</v>
          </cell>
        </row>
        <row r="327">
          <cell r="A327" t="str">
            <v>core</v>
          </cell>
          <cell r="B327" t="str">
            <v>Matter sector group</v>
          </cell>
          <cell r="C327" t="str">
            <v>Lifesciences - Medical devices</v>
          </cell>
        </row>
        <row r="328">
          <cell r="A328" t="str">
            <v>core</v>
          </cell>
          <cell r="B328" t="str">
            <v>Matter sector group</v>
          </cell>
          <cell r="C328" t="str">
            <v>Lifesciences - Other</v>
          </cell>
        </row>
        <row r="329">
          <cell r="A329" t="str">
            <v>core</v>
          </cell>
          <cell r="B329" t="str">
            <v>Matter sector group</v>
          </cell>
          <cell r="C329" t="str">
            <v>Lifesciences - Pharma</v>
          </cell>
        </row>
        <row r="330">
          <cell r="A330" t="str">
            <v>core</v>
          </cell>
          <cell r="B330" t="str">
            <v>Matter sector group</v>
          </cell>
          <cell r="C330" t="str">
            <v>Manufacturing</v>
          </cell>
        </row>
        <row r="331">
          <cell r="A331" t="str">
            <v>core</v>
          </cell>
          <cell r="B331" t="str">
            <v>Matter sector group</v>
          </cell>
          <cell r="C331" t="str">
            <v>Not Known</v>
          </cell>
        </row>
        <row r="332">
          <cell r="A332" t="str">
            <v>core</v>
          </cell>
          <cell r="B332" t="str">
            <v>Matter sector group</v>
          </cell>
          <cell r="C332" t="str">
            <v>Other</v>
          </cell>
        </row>
        <row r="333">
          <cell r="A333" t="str">
            <v>core</v>
          </cell>
          <cell r="B333" t="str">
            <v>Matter sector group</v>
          </cell>
          <cell r="C333" t="str">
            <v>Professional services</v>
          </cell>
        </row>
        <row r="334">
          <cell r="A334" t="str">
            <v>core</v>
          </cell>
          <cell r="B334" t="str">
            <v>Matter sector group</v>
          </cell>
          <cell r="C334" t="str">
            <v>Public sector</v>
          </cell>
        </row>
        <row r="335">
          <cell r="A335" t="str">
            <v>core</v>
          </cell>
          <cell r="B335" t="str">
            <v>Matter sector group</v>
          </cell>
          <cell r="C335" t="str">
            <v>Real Estate &amp; Construction</v>
          </cell>
        </row>
        <row r="336">
          <cell r="A336" t="str">
            <v>core</v>
          </cell>
          <cell r="B336" t="str">
            <v>Matter sector group</v>
          </cell>
          <cell r="C336" t="str">
            <v>Technology  Media &amp; Telecoms</v>
          </cell>
        </row>
        <row r="337">
          <cell r="A337" t="str">
            <v>core</v>
          </cell>
          <cell r="B337" t="str">
            <v>Matter sub-sector group</v>
          </cell>
          <cell r="C337" t="str">
            <v xml:space="preserve">Accountancy </v>
          </cell>
        </row>
        <row r="338">
          <cell r="A338" t="str">
            <v>core</v>
          </cell>
          <cell r="B338" t="str">
            <v>Matter sub-sector group</v>
          </cell>
          <cell r="C338" t="str">
            <v>Actuaries</v>
          </cell>
        </row>
        <row r="339">
          <cell r="A339" t="str">
            <v>core</v>
          </cell>
          <cell r="B339" t="str">
            <v>Matter sub-sector group</v>
          </cell>
          <cell r="C339" t="str">
            <v>Advertising/PR/Marketing</v>
          </cell>
        </row>
        <row r="340">
          <cell r="A340" t="str">
            <v>core</v>
          </cell>
          <cell r="B340" t="str">
            <v>Matter sub-sector group</v>
          </cell>
          <cell r="C340" t="str">
            <v xml:space="preserve">Aerospace </v>
          </cell>
        </row>
        <row r="341">
          <cell r="A341" t="str">
            <v>core</v>
          </cell>
          <cell r="B341" t="str">
            <v>Matter sub-sector group</v>
          </cell>
          <cell r="C341" t="str">
            <v xml:space="preserve">Agricultural </v>
          </cell>
        </row>
        <row r="342">
          <cell r="A342" t="str">
            <v>core</v>
          </cell>
          <cell r="B342" t="str">
            <v>Matter sub-sector group</v>
          </cell>
          <cell r="C342" t="str">
            <v>Architect/surveyor</v>
          </cell>
        </row>
        <row r="343">
          <cell r="A343" t="str">
            <v>core</v>
          </cell>
          <cell r="B343" t="str">
            <v>Matter sub-sector group</v>
          </cell>
          <cell r="C343" t="str">
            <v>Art/Museums/Theatres</v>
          </cell>
        </row>
        <row r="344">
          <cell r="A344" t="str">
            <v>core</v>
          </cell>
          <cell r="B344" t="str">
            <v>Matter sub-sector group</v>
          </cell>
          <cell r="C344" t="str">
            <v>Asset management</v>
          </cell>
        </row>
        <row r="345">
          <cell r="A345" t="str">
            <v>core</v>
          </cell>
          <cell r="B345" t="str">
            <v>Matter sub-sector group</v>
          </cell>
          <cell r="C345" t="str">
            <v>Automotive</v>
          </cell>
        </row>
        <row r="346">
          <cell r="A346" t="str">
            <v>core</v>
          </cell>
          <cell r="B346" t="str">
            <v>Matter sub-sector group</v>
          </cell>
          <cell r="C346" t="str">
            <v>Bars and restaurants</v>
          </cell>
        </row>
        <row r="347">
          <cell r="A347" t="str">
            <v>core</v>
          </cell>
          <cell r="B347" t="str">
            <v>Matter sub-sector group</v>
          </cell>
          <cell r="C347" t="str">
            <v>Biotech</v>
          </cell>
        </row>
        <row r="348">
          <cell r="A348" t="str">
            <v>core</v>
          </cell>
          <cell r="B348" t="str">
            <v>Matter sub-sector group</v>
          </cell>
          <cell r="C348" t="str">
            <v>Brokers/traders</v>
          </cell>
        </row>
        <row r="349">
          <cell r="A349" t="str">
            <v>core</v>
          </cell>
          <cell r="B349" t="str">
            <v>Matter sub-sector group</v>
          </cell>
          <cell r="C349" t="str">
            <v>Building society</v>
          </cell>
        </row>
        <row r="350">
          <cell r="A350" t="str">
            <v>core</v>
          </cell>
          <cell r="B350" t="str">
            <v>Matter sub-sector group</v>
          </cell>
          <cell r="C350" t="str">
            <v>Central/Local government sector</v>
          </cell>
        </row>
        <row r="351">
          <cell r="A351" t="str">
            <v>core</v>
          </cell>
          <cell r="B351" t="str">
            <v>Matter sub-sector group</v>
          </cell>
          <cell r="C351" t="str">
            <v>Charities and not for profit</v>
          </cell>
        </row>
        <row r="352">
          <cell r="A352" t="str">
            <v>core</v>
          </cell>
          <cell r="B352" t="str">
            <v>Matter sub-sector group</v>
          </cell>
          <cell r="C352" t="str">
            <v xml:space="preserve">Chemical </v>
          </cell>
        </row>
        <row r="353">
          <cell r="A353" t="str">
            <v>core</v>
          </cell>
          <cell r="B353" t="str">
            <v>Matter sub-sector group</v>
          </cell>
          <cell r="C353" t="str">
            <v>Clean energy  - Biomass</v>
          </cell>
        </row>
        <row r="354">
          <cell r="A354" t="str">
            <v>core</v>
          </cell>
          <cell r="B354" t="str">
            <v>Matter sub-sector group</v>
          </cell>
          <cell r="C354" t="str">
            <v>Clean energy - Nuclear</v>
          </cell>
        </row>
        <row r="355">
          <cell r="A355" t="str">
            <v>core</v>
          </cell>
          <cell r="B355" t="str">
            <v>Matter sub-sector group</v>
          </cell>
          <cell r="C355" t="str">
            <v>Clean energy - Other</v>
          </cell>
        </row>
        <row r="356">
          <cell r="A356" t="str">
            <v>core</v>
          </cell>
          <cell r="B356" t="str">
            <v>Matter sub-sector group</v>
          </cell>
          <cell r="C356" t="str">
            <v>Clean energy - Solar</v>
          </cell>
        </row>
        <row r="357">
          <cell r="A357" t="str">
            <v>core</v>
          </cell>
          <cell r="B357" t="str">
            <v>Matter sub-sector group</v>
          </cell>
          <cell r="C357" t="str">
            <v>Clean energy - Wind</v>
          </cell>
        </row>
        <row r="358">
          <cell r="A358" t="str">
            <v>core</v>
          </cell>
          <cell r="B358" t="str">
            <v>Matter sub-sector group</v>
          </cell>
          <cell r="C358" t="str">
            <v>Clothing/Textiles</v>
          </cell>
        </row>
        <row r="359">
          <cell r="A359" t="str">
            <v>core</v>
          </cell>
          <cell r="B359" t="str">
            <v>Matter sub-sector group</v>
          </cell>
          <cell r="C359" t="str">
            <v>Components</v>
          </cell>
        </row>
        <row r="360">
          <cell r="A360" t="str">
            <v>core</v>
          </cell>
          <cell r="B360" t="str">
            <v>Matter sub-sector group</v>
          </cell>
          <cell r="C360" t="str">
            <v>Computer services</v>
          </cell>
        </row>
        <row r="361">
          <cell r="A361" t="str">
            <v>core</v>
          </cell>
          <cell r="B361" t="str">
            <v>Matter sub-sector group</v>
          </cell>
          <cell r="C361" t="str">
            <v>Construction / development</v>
          </cell>
        </row>
        <row r="362">
          <cell r="A362" t="str">
            <v>core</v>
          </cell>
          <cell r="B362" t="str">
            <v>Matter sub-sector group</v>
          </cell>
          <cell r="C362" t="str">
            <v>Consumer Finance</v>
          </cell>
        </row>
        <row r="363">
          <cell r="A363" t="str">
            <v>core</v>
          </cell>
          <cell r="B363" t="str">
            <v>Matter sub-sector group</v>
          </cell>
          <cell r="C363" t="str">
            <v>Conventional power /coal</v>
          </cell>
        </row>
        <row r="364">
          <cell r="A364" t="str">
            <v>core</v>
          </cell>
          <cell r="B364" t="str">
            <v>Matter sub-sector group</v>
          </cell>
          <cell r="C364" t="str">
            <v xml:space="preserve">Defence </v>
          </cell>
        </row>
        <row r="365">
          <cell r="A365" t="str">
            <v>core</v>
          </cell>
          <cell r="B365" t="str">
            <v>Matter sub-sector group</v>
          </cell>
          <cell r="C365" t="str">
            <v>Ecommerce</v>
          </cell>
        </row>
        <row r="366">
          <cell r="A366" t="str">
            <v>core</v>
          </cell>
          <cell r="B366" t="str">
            <v>Matter sub-sector group</v>
          </cell>
          <cell r="C366" t="str">
            <v>Education</v>
          </cell>
        </row>
        <row r="367">
          <cell r="A367" t="str">
            <v>core</v>
          </cell>
          <cell r="B367" t="str">
            <v>Matter sub-sector group</v>
          </cell>
          <cell r="C367" t="str">
            <v>Electricity - commercial/regulatory</v>
          </cell>
        </row>
        <row r="368">
          <cell r="A368" t="str">
            <v>core</v>
          </cell>
          <cell r="B368" t="str">
            <v>Matter sub-sector group</v>
          </cell>
          <cell r="C368" t="str">
            <v>Electricity/gas networks</v>
          </cell>
        </row>
        <row r="369">
          <cell r="A369" t="str">
            <v>core</v>
          </cell>
          <cell r="B369" t="str">
            <v>Matter sub-sector group</v>
          </cell>
          <cell r="C369" t="str">
            <v>Electricity generation - Thermal</v>
          </cell>
        </row>
        <row r="370">
          <cell r="A370" t="str">
            <v>core</v>
          </cell>
          <cell r="B370" t="str">
            <v>Matter sub-sector group</v>
          </cell>
          <cell r="C370" t="str">
            <v>Electronics</v>
          </cell>
        </row>
        <row r="371">
          <cell r="A371" t="str">
            <v>core</v>
          </cell>
          <cell r="B371" t="str">
            <v>Matter sub-sector group</v>
          </cell>
          <cell r="C371" t="str">
            <v>Energy / utilities</v>
          </cell>
        </row>
        <row r="372">
          <cell r="A372" t="str">
            <v>core</v>
          </cell>
          <cell r="B372" t="str">
            <v>Matter sub-sector group</v>
          </cell>
          <cell r="C372" t="str">
            <v>Engineering</v>
          </cell>
        </row>
        <row r="373">
          <cell r="A373" t="str">
            <v>core</v>
          </cell>
          <cell r="B373" t="str">
            <v>Matter sub-sector group</v>
          </cell>
          <cell r="C373" t="str">
            <v xml:space="preserve">Entertainment </v>
          </cell>
        </row>
        <row r="374">
          <cell r="A374" t="str">
            <v>core</v>
          </cell>
          <cell r="B374" t="str">
            <v>Matter sub-sector group</v>
          </cell>
          <cell r="C374" t="str">
            <v xml:space="preserve">Environmental </v>
          </cell>
        </row>
        <row r="375">
          <cell r="A375" t="str">
            <v>core</v>
          </cell>
          <cell r="B375" t="str">
            <v>Matter sub-sector group</v>
          </cell>
          <cell r="C375" t="str">
            <v>Facilities management</v>
          </cell>
        </row>
        <row r="376">
          <cell r="A376" t="str">
            <v>core</v>
          </cell>
          <cell r="B376" t="str">
            <v>Matter sub-sector group</v>
          </cell>
          <cell r="C376" t="str">
            <v>Fashion</v>
          </cell>
        </row>
        <row r="377">
          <cell r="A377" t="str">
            <v>core</v>
          </cell>
          <cell r="B377" t="str">
            <v>Matter sub-sector group</v>
          </cell>
          <cell r="C377" t="str">
            <v>Financial Institutions</v>
          </cell>
        </row>
        <row r="378">
          <cell r="A378" t="str">
            <v>core</v>
          </cell>
          <cell r="B378" t="str">
            <v>Matter sub-sector group</v>
          </cell>
          <cell r="C378" t="str">
            <v>Food / drink</v>
          </cell>
        </row>
        <row r="379">
          <cell r="A379" t="str">
            <v>core</v>
          </cell>
          <cell r="B379" t="str">
            <v>Matter sub-sector group</v>
          </cell>
          <cell r="C379" t="str">
            <v>Freight/warehouse/logistics</v>
          </cell>
        </row>
        <row r="380">
          <cell r="A380" t="str">
            <v>core</v>
          </cell>
          <cell r="B380" t="str">
            <v>Matter sub-sector group</v>
          </cell>
          <cell r="C380" t="str">
            <v>Friendly society</v>
          </cell>
        </row>
        <row r="381">
          <cell r="A381" t="str">
            <v>core</v>
          </cell>
          <cell r="B381" t="str">
            <v>Matter sub-sector group</v>
          </cell>
          <cell r="C381" t="str">
            <v>Gas - LNG</v>
          </cell>
        </row>
        <row r="382">
          <cell r="A382" t="str">
            <v>core</v>
          </cell>
          <cell r="B382" t="str">
            <v>Matter sub-sector group</v>
          </cell>
          <cell r="C382" t="str">
            <v>Gas - Shale gas/other unconventional gas</v>
          </cell>
        </row>
        <row r="383">
          <cell r="A383" t="str">
            <v>core</v>
          </cell>
          <cell r="B383" t="str">
            <v>Matter sub-sector group</v>
          </cell>
          <cell r="C383" t="str">
            <v>Health &amp; beauty</v>
          </cell>
        </row>
        <row r="384">
          <cell r="A384" t="str">
            <v>core</v>
          </cell>
          <cell r="B384" t="str">
            <v>Matter sub-sector group</v>
          </cell>
          <cell r="C384" t="str">
            <v>Health services</v>
          </cell>
        </row>
        <row r="385">
          <cell r="A385" t="str">
            <v>core</v>
          </cell>
          <cell r="B385" t="str">
            <v>Matter sub-sector group</v>
          </cell>
          <cell r="C385" t="str">
            <v>Hospitals</v>
          </cell>
        </row>
        <row r="386">
          <cell r="A386" t="str">
            <v>core</v>
          </cell>
          <cell r="B386" t="str">
            <v>Matter sub-sector group</v>
          </cell>
          <cell r="C386" t="str">
            <v xml:space="preserve">Hotels </v>
          </cell>
        </row>
        <row r="387">
          <cell r="A387" t="str">
            <v>core</v>
          </cell>
          <cell r="B387" t="str">
            <v>Matter sub-sector group</v>
          </cell>
          <cell r="C387" t="str">
            <v>Household goods</v>
          </cell>
        </row>
        <row r="388">
          <cell r="A388" t="str">
            <v>core</v>
          </cell>
          <cell r="B388" t="str">
            <v>Matter sub-sector group</v>
          </cell>
          <cell r="C388" t="str">
            <v>Insurance / Re-Insurance/Life/ General insurance</v>
          </cell>
        </row>
        <row r="389">
          <cell r="A389" t="str">
            <v>core</v>
          </cell>
          <cell r="B389" t="str">
            <v>Matter sub-sector group</v>
          </cell>
          <cell r="C389" t="str">
            <v>Investment Bank</v>
          </cell>
        </row>
        <row r="390">
          <cell r="A390" t="str">
            <v>core</v>
          </cell>
          <cell r="B390" t="str">
            <v>Matter sub-sector group</v>
          </cell>
          <cell r="C390" t="str">
            <v xml:space="preserve">Investment Management </v>
          </cell>
        </row>
        <row r="391">
          <cell r="A391" t="str">
            <v>core</v>
          </cell>
          <cell r="B391" t="str">
            <v>Matter sub-sector group</v>
          </cell>
          <cell r="C391" t="str">
            <v>Legal</v>
          </cell>
        </row>
        <row r="392">
          <cell r="A392" t="str">
            <v>core</v>
          </cell>
          <cell r="B392" t="str">
            <v>Matter sub-sector group</v>
          </cell>
          <cell r="C392" t="str">
            <v xml:space="preserve">Leisure </v>
          </cell>
        </row>
        <row r="393">
          <cell r="A393" t="str">
            <v>core</v>
          </cell>
          <cell r="B393" t="str">
            <v>Matter sub-sector group</v>
          </cell>
          <cell r="C393" t="str">
            <v>Lloyd's/London Market/Broker</v>
          </cell>
        </row>
        <row r="394">
          <cell r="A394" t="str">
            <v>core</v>
          </cell>
          <cell r="B394" t="str">
            <v>Matter sub-sector group</v>
          </cell>
          <cell r="C394" t="str">
            <v>Lotteries</v>
          </cell>
        </row>
        <row r="395">
          <cell r="A395" t="str">
            <v>core</v>
          </cell>
          <cell r="B395" t="str">
            <v>Matter sub-sector group</v>
          </cell>
          <cell r="C395" t="str">
            <v>Manufacturing</v>
          </cell>
        </row>
        <row r="396">
          <cell r="A396" t="str">
            <v>core</v>
          </cell>
          <cell r="B396" t="str">
            <v>Matter sub-sector group</v>
          </cell>
          <cell r="C396" t="str">
            <v>Media</v>
          </cell>
        </row>
        <row r="397">
          <cell r="A397" t="str">
            <v>core</v>
          </cell>
          <cell r="B397" t="str">
            <v>Matter sub-sector group</v>
          </cell>
          <cell r="C397" t="str">
            <v>Medical devices</v>
          </cell>
        </row>
        <row r="398">
          <cell r="A398" t="str">
            <v>core</v>
          </cell>
          <cell r="B398" t="str">
            <v>Matter sub-sector group</v>
          </cell>
          <cell r="C398" t="str">
            <v>Mining / quarrying</v>
          </cell>
        </row>
        <row r="399">
          <cell r="A399" t="str">
            <v>core</v>
          </cell>
          <cell r="B399" t="str">
            <v>Matter sub-sector group</v>
          </cell>
          <cell r="C399" t="str">
            <v>Mobile communications</v>
          </cell>
        </row>
        <row r="400">
          <cell r="A400" t="str">
            <v>core</v>
          </cell>
          <cell r="B400" t="str">
            <v>Matter sub-sector group</v>
          </cell>
          <cell r="C400" t="str">
            <v>Not known</v>
          </cell>
        </row>
        <row r="401">
          <cell r="A401" t="str">
            <v>core</v>
          </cell>
          <cell r="B401" t="str">
            <v>Matter sub-sector group</v>
          </cell>
          <cell r="C401" t="str">
            <v>Offices</v>
          </cell>
        </row>
        <row r="402">
          <cell r="A402" t="str">
            <v>core</v>
          </cell>
          <cell r="B402" t="str">
            <v>Matter sub-sector group</v>
          </cell>
          <cell r="C402" t="str">
            <v xml:space="preserve">Oil &amp; gas </v>
          </cell>
        </row>
        <row r="403">
          <cell r="A403" t="str">
            <v>core</v>
          </cell>
          <cell r="B403" t="str">
            <v>Matter sub-sector group</v>
          </cell>
          <cell r="C403" t="str">
            <v>Other London Market Underwriter/MGA</v>
          </cell>
        </row>
        <row r="404">
          <cell r="A404" t="str">
            <v>core</v>
          </cell>
          <cell r="B404" t="str">
            <v>Matter sub-sector group</v>
          </cell>
          <cell r="C404" t="str">
            <v>Outsourcing provider</v>
          </cell>
        </row>
        <row r="405">
          <cell r="A405" t="str">
            <v>core</v>
          </cell>
          <cell r="B405" t="str">
            <v>Matter sub-sector group</v>
          </cell>
          <cell r="C405" t="str">
            <v xml:space="preserve">Pensions </v>
          </cell>
        </row>
        <row r="406">
          <cell r="A406" t="str">
            <v>core</v>
          </cell>
          <cell r="B406" t="str">
            <v>Matter sub-sector group</v>
          </cell>
          <cell r="C406" t="str">
            <v>Personal care</v>
          </cell>
        </row>
        <row r="407">
          <cell r="A407" t="str">
            <v>core</v>
          </cell>
          <cell r="B407" t="str">
            <v>Matter sub-sector group</v>
          </cell>
          <cell r="C407" t="str">
            <v>Pharmaceuticals</v>
          </cell>
        </row>
        <row r="408">
          <cell r="A408" t="str">
            <v>core</v>
          </cell>
          <cell r="B408" t="str">
            <v>Matter sub-sector group</v>
          </cell>
          <cell r="C408" t="str">
            <v>Postal services</v>
          </cell>
        </row>
        <row r="409">
          <cell r="A409" t="str">
            <v>core</v>
          </cell>
          <cell r="B409" t="str">
            <v>Matter sub-sector group</v>
          </cell>
          <cell r="C409" t="str">
            <v>Private Bank</v>
          </cell>
        </row>
        <row r="410">
          <cell r="A410" t="str">
            <v>core</v>
          </cell>
          <cell r="B410" t="str">
            <v>Matter sub-sector group</v>
          </cell>
          <cell r="C410" t="str">
            <v>Property development sector</v>
          </cell>
        </row>
        <row r="411">
          <cell r="A411" t="str">
            <v>core</v>
          </cell>
          <cell r="B411" t="str">
            <v>Matter sub-sector group</v>
          </cell>
          <cell r="C411" t="str">
            <v xml:space="preserve">Publishing </v>
          </cell>
        </row>
        <row r="412">
          <cell r="A412" t="str">
            <v>core</v>
          </cell>
          <cell r="B412" t="str">
            <v>Matter sub-sector group</v>
          </cell>
          <cell r="C412" t="str">
            <v>Radio</v>
          </cell>
        </row>
        <row r="413">
          <cell r="A413" t="str">
            <v>core</v>
          </cell>
          <cell r="B413" t="str">
            <v>Matter sub-sector group</v>
          </cell>
          <cell r="C413" t="str">
            <v>Regulators</v>
          </cell>
        </row>
        <row r="414">
          <cell r="A414" t="str">
            <v>core</v>
          </cell>
          <cell r="B414" t="str">
            <v>Matter sub-sector group</v>
          </cell>
          <cell r="C414" t="str">
            <v>Residential</v>
          </cell>
        </row>
        <row r="415">
          <cell r="A415" t="str">
            <v>core</v>
          </cell>
          <cell r="B415" t="str">
            <v>Matter sub-sector group</v>
          </cell>
          <cell r="C415" t="str">
            <v>Restaurants / pubs</v>
          </cell>
        </row>
        <row r="416">
          <cell r="A416" t="str">
            <v>core</v>
          </cell>
          <cell r="B416" t="str">
            <v>Matter sub-sector group</v>
          </cell>
          <cell r="C416" t="str">
            <v>Retail Bank</v>
          </cell>
        </row>
        <row r="417">
          <cell r="A417" t="str">
            <v>core</v>
          </cell>
          <cell r="B417" t="str">
            <v>Matter sub-sector group</v>
          </cell>
          <cell r="C417" t="str">
            <v>Retailers / wholesalers</v>
          </cell>
        </row>
        <row r="418">
          <cell r="A418" t="str">
            <v>core</v>
          </cell>
          <cell r="B418" t="str">
            <v>Matter sub-sector group</v>
          </cell>
          <cell r="C418" t="str">
            <v>Satellites</v>
          </cell>
        </row>
        <row r="419">
          <cell r="A419" t="str">
            <v>core</v>
          </cell>
          <cell r="B419" t="str">
            <v>Matter sub-sector group</v>
          </cell>
          <cell r="C419" t="str">
            <v>Secure accommodation/prisons/youth offender institutions</v>
          </cell>
        </row>
        <row r="420">
          <cell r="A420" t="str">
            <v>core</v>
          </cell>
          <cell r="B420" t="str">
            <v>Matter sub-sector group</v>
          </cell>
          <cell r="C420" t="str">
            <v>Securities/Derivatives Trader</v>
          </cell>
        </row>
        <row r="421">
          <cell r="A421" t="str">
            <v>core</v>
          </cell>
          <cell r="B421" t="str">
            <v>Matter sub-sector group</v>
          </cell>
          <cell r="C421" t="str">
            <v>Social accommodation - Blue light</v>
          </cell>
        </row>
        <row r="422">
          <cell r="A422" t="str">
            <v>core</v>
          </cell>
          <cell r="B422" t="str">
            <v>Matter sub-sector group</v>
          </cell>
          <cell r="C422" t="str">
            <v>Social accommodation - other</v>
          </cell>
        </row>
        <row r="423">
          <cell r="A423" t="str">
            <v>core</v>
          </cell>
          <cell r="B423" t="str">
            <v>Matter sub-sector group</v>
          </cell>
          <cell r="C423" t="str">
            <v>Social accommodation - Social housing</v>
          </cell>
        </row>
        <row r="424">
          <cell r="A424" t="str">
            <v>core</v>
          </cell>
          <cell r="B424" t="str">
            <v>Matter sub-sector group</v>
          </cell>
          <cell r="C424" t="str">
            <v xml:space="preserve">Sports </v>
          </cell>
        </row>
        <row r="425">
          <cell r="A425" t="str">
            <v>core</v>
          </cell>
          <cell r="B425" t="str">
            <v>Matter sub-sector group</v>
          </cell>
          <cell r="C425" t="str">
            <v>Steel / metals</v>
          </cell>
        </row>
        <row r="426">
          <cell r="A426" t="str">
            <v>core</v>
          </cell>
          <cell r="B426" t="str">
            <v>Matter sub-sector group</v>
          </cell>
          <cell r="C426" t="str">
            <v>Technology/Software</v>
          </cell>
        </row>
        <row r="427">
          <cell r="A427" t="str">
            <v>core</v>
          </cell>
          <cell r="B427" t="str">
            <v>Matter sub-sector group</v>
          </cell>
          <cell r="C427" t="str">
            <v>Communications/Telecoms</v>
          </cell>
        </row>
        <row r="428">
          <cell r="A428" t="str">
            <v>core</v>
          </cell>
          <cell r="B428" t="str">
            <v>Matter sub-sector group</v>
          </cell>
          <cell r="C428" t="str">
            <v xml:space="preserve">Tobacco </v>
          </cell>
        </row>
        <row r="429">
          <cell r="A429" t="str">
            <v>core</v>
          </cell>
          <cell r="B429" t="str">
            <v>Matter sub-sector group</v>
          </cell>
          <cell r="C429" t="str">
            <v>Transport - Airports/Aviation</v>
          </cell>
        </row>
        <row r="430">
          <cell r="A430" t="str">
            <v>core</v>
          </cell>
          <cell r="B430" t="str">
            <v>Matter sub-sector group</v>
          </cell>
          <cell r="C430" t="str">
            <v>Transport - Bridges</v>
          </cell>
        </row>
        <row r="431">
          <cell r="A431" t="str">
            <v>core</v>
          </cell>
          <cell r="B431" t="str">
            <v>Matter sub-sector group</v>
          </cell>
          <cell r="C431" t="str">
            <v>Transport - other</v>
          </cell>
        </row>
        <row r="432">
          <cell r="A432" t="str">
            <v>core</v>
          </cell>
          <cell r="B432" t="str">
            <v>Matter sub-sector group</v>
          </cell>
          <cell r="C432" t="str">
            <v>Transport - Ports/waterways</v>
          </cell>
        </row>
        <row r="433">
          <cell r="A433" t="str">
            <v>core</v>
          </cell>
          <cell r="B433" t="str">
            <v>Matter sub-sector group</v>
          </cell>
          <cell r="C433" t="str">
            <v>Transport - Rail/Metro</v>
          </cell>
        </row>
        <row r="434">
          <cell r="A434" t="str">
            <v>core</v>
          </cell>
          <cell r="B434" t="str">
            <v>Matter sub-sector group</v>
          </cell>
          <cell r="C434" t="str">
            <v>Transport - Roads</v>
          </cell>
        </row>
        <row r="435">
          <cell r="A435" t="str">
            <v>core</v>
          </cell>
          <cell r="B435" t="str">
            <v>Matter sub-sector group</v>
          </cell>
          <cell r="C435" t="str">
            <v>Transport - Shipping/maritime</v>
          </cell>
        </row>
        <row r="436">
          <cell r="A436" t="str">
            <v>core</v>
          </cell>
          <cell r="B436" t="str">
            <v>Matter sub-sector group</v>
          </cell>
          <cell r="C436" t="str">
            <v xml:space="preserve">Travel </v>
          </cell>
        </row>
        <row r="437">
          <cell r="A437" t="str">
            <v>core</v>
          </cell>
          <cell r="B437" t="str">
            <v>Matter sub-sector group</v>
          </cell>
          <cell r="C437" t="str">
            <v>Venture capital / private equity</v>
          </cell>
        </row>
        <row r="438">
          <cell r="A438" t="str">
            <v>core</v>
          </cell>
          <cell r="B438" t="str">
            <v>Matter sub-sector group</v>
          </cell>
          <cell r="C438" t="str">
            <v xml:space="preserve">Waste </v>
          </cell>
        </row>
        <row r="439">
          <cell r="A439" t="str">
            <v>core</v>
          </cell>
          <cell r="B439" t="str">
            <v>Matter sub-sector group</v>
          </cell>
          <cell r="C439" t="str">
            <v>Water</v>
          </cell>
        </row>
        <row r="440">
          <cell r="A440" t="str">
            <v>core</v>
          </cell>
          <cell r="B440" t="str">
            <v>Matter sub-sector group</v>
          </cell>
          <cell r="C440" t="str">
            <v>Other:</v>
          </cell>
        </row>
        <row r="441">
          <cell r="A441" t="str">
            <v>core</v>
          </cell>
          <cell r="B441" t="str">
            <v>Matter confidential</v>
          </cell>
          <cell r="C441" t="str">
            <v>No</v>
          </cell>
        </row>
        <row r="442">
          <cell r="A442" t="str">
            <v>core</v>
          </cell>
          <cell r="B442" t="str">
            <v>Matter confidential</v>
          </cell>
          <cell r="C442" t="str">
            <v>Yes</v>
          </cell>
        </row>
        <row r="443">
          <cell r="A443" t="str">
            <v>core</v>
          </cell>
          <cell r="B443" t="str">
            <v>Matter confidential on completion</v>
          </cell>
          <cell r="C443" t="str">
            <v>No</v>
          </cell>
        </row>
        <row r="444">
          <cell r="A444" t="str">
            <v>core</v>
          </cell>
          <cell r="B444" t="str">
            <v>Matter confidential on completion</v>
          </cell>
          <cell r="C444" t="str">
            <v>Yes</v>
          </cell>
        </row>
        <row r="445">
          <cell r="A445" t="str">
            <v>core</v>
          </cell>
          <cell r="B445" t="str">
            <v>Applicable law</v>
          </cell>
          <cell r="C445" t="str">
            <v>Algeria</v>
          </cell>
        </row>
        <row r="446">
          <cell r="A446" t="str">
            <v>core</v>
          </cell>
          <cell r="B446" t="str">
            <v>Applicable law</v>
          </cell>
          <cell r="C446" t="str">
            <v>Argentina</v>
          </cell>
        </row>
        <row r="447">
          <cell r="A447" t="str">
            <v>core</v>
          </cell>
          <cell r="B447" t="str">
            <v>Applicable law</v>
          </cell>
          <cell r="C447" t="str">
            <v xml:space="preserve">Austria </v>
          </cell>
        </row>
        <row r="448">
          <cell r="A448" t="str">
            <v>core</v>
          </cell>
          <cell r="B448" t="str">
            <v>Applicable law</v>
          </cell>
          <cell r="C448" t="str">
            <v>Belgium</v>
          </cell>
        </row>
        <row r="449">
          <cell r="A449" t="str">
            <v>core</v>
          </cell>
          <cell r="B449" t="str">
            <v>Applicable law</v>
          </cell>
          <cell r="C449" t="str">
            <v>Bermuda</v>
          </cell>
        </row>
        <row r="450">
          <cell r="A450" t="str">
            <v>core</v>
          </cell>
          <cell r="B450" t="str">
            <v>Applicable law</v>
          </cell>
          <cell r="C450" t="str">
            <v>Bosnia and Herzegovina</v>
          </cell>
        </row>
        <row r="451">
          <cell r="A451" t="str">
            <v>core</v>
          </cell>
          <cell r="B451" t="str">
            <v>Applicable law</v>
          </cell>
          <cell r="C451" t="str">
            <v>Brazil</v>
          </cell>
        </row>
        <row r="452">
          <cell r="A452" t="str">
            <v>core</v>
          </cell>
          <cell r="B452" t="str">
            <v>Applicable law</v>
          </cell>
          <cell r="C452" t="str">
            <v>British Virgin Islands</v>
          </cell>
        </row>
        <row r="453">
          <cell r="A453" t="str">
            <v>core</v>
          </cell>
          <cell r="B453" t="str">
            <v>Applicable law</v>
          </cell>
          <cell r="C453" t="str">
            <v>Bulgaria</v>
          </cell>
        </row>
        <row r="454">
          <cell r="A454" t="str">
            <v>core</v>
          </cell>
          <cell r="B454" t="str">
            <v>Applicable law</v>
          </cell>
          <cell r="C454" t="str">
            <v>California </v>
          </cell>
        </row>
        <row r="455">
          <cell r="A455" t="str">
            <v>core</v>
          </cell>
          <cell r="B455" t="str">
            <v>Applicable law</v>
          </cell>
          <cell r="C455" t="str">
            <v>Cayman</v>
          </cell>
        </row>
        <row r="456">
          <cell r="A456" t="str">
            <v>core</v>
          </cell>
          <cell r="B456" t="str">
            <v>Applicable law</v>
          </cell>
          <cell r="C456" t="str">
            <v>China</v>
          </cell>
        </row>
        <row r="457">
          <cell r="A457" t="str">
            <v>core</v>
          </cell>
          <cell r="B457" t="str">
            <v>Applicable law</v>
          </cell>
          <cell r="C457" t="str">
            <v>Croatia</v>
          </cell>
        </row>
        <row r="458">
          <cell r="A458" t="str">
            <v>core</v>
          </cell>
          <cell r="B458" t="str">
            <v>Applicable law</v>
          </cell>
          <cell r="C458" t="str">
            <v>Czech Republic</v>
          </cell>
        </row>
        <row r="459">
          <cell r="A459" t="str">
            <v>core</v>
          </cell>
          <cell r="B459" t="str">
            <v>Applicable law</v>
          </cell>
          <cell r="C459" t="str">
            <v>Delaware</v>
          </cell>
        </row>
        <row r="460">
          <cell r="A460" t="str">
            <v>core</v>
          </cell>
          <cell r="B460" t="str">
            <v>Applicable law</v>
          </cell>
          <cell r="C460" t="str">
            <v>England &amp; Wales</v>
          </cell>
        </row>
        <row r="461">
          <cell r="A461" t="str">
            <v>core</v>
          </cell>
          <cell r="B461" t="str">
            <v>Applicable law</v>
          </cell>
          <cell r="C461" t="str">
            <v>France</v>
          </cell>
        </row>
        <row r="462">
          <cell r="A462" t="str">
            <v>core</v>
          </cell>
          <cell r="B462" t="str">
            <v>Applicable law</v>
          </cell>
          <cell r="C462" t="str">
            <v>Germany</v>
          </cell>
        </row>
        <row r="463">
          <cell r="A463" t="str">
            <v>core</v>
          </cell>
          <cell r="B463" t="str">
            <v>Applicable law</v>
          </cell>
          <cell r="C463" t="str">
            <v>Hungary</v>
          </cell>
        </row>
        <row r="464">
          <cell r="A464" t="str">
            <v>core</v>
          </cell>
          <cell r="B464" t="str">
            <v>Applicable law</v>
          </cell>
          <cell r="C464" t="str">
            <v>Italy</v>
          </cell>
        </row>
        <row r="465">
          <cell r="A465" t="str">
            <v>core</v>
          </cell>
          <cell r="B465" t="str">
            <v>Applicable law</v>
          </cell>
          <cell r="C465" t="str">
            <v>Luxembourg</v>
          </cell>
        </row>
        <row r="466">
          <cell r="A466" t="str">
            <v>core</v>
          </cell>
          <cell r="B466" t="str">
            <v>Applicable law</v>
          </cell>
          <cell r="C466" t="str">
            <v>Morocco</v>
          </cell>
        </row>
        <row r="467">
          <cell r="A467" t="str">
            <v>core</v>
          </cell>
          <cell r="B467" t="str">
            <v>Applicable law</v>
          </cell>
          <cell r="C467" t="str">
            <v>New York</v>
          </cell>
        </row>
        <row r="468">
          <cell r="A468" t="str">
            <v>core</v>
          </cell>
          <cell r="B468" t="str">
            <v>Applicable law</v>
          </cell>
          <cell r="C468" t="str">
            <v>Other</v>
          </cell>
        </row>
        <row r="469">
          <cell r="A469" t="str">
            <v>core</v>
          </cell>
          <cell r="B469" t="str">
            <v>Applicable law</v>
          </cell>
          <cell r="C469" t="str">
            <v>Poland</v>
          </cell>
        </row>
        <row r="470">
          <cell r="A470" t="str">
            <v>core</v>
          </cell>
          <cell r="B470" t="str">
            <v>Applicable law</v>
          </cell>
          <cell r="C470" t="str">
            <v>Romania</v>
          </cell>
        </row>
        <row r="471">
          <cell r="A471" t="str">
            <v>core</v>
          </cell>
          <cell r="B471" t="str">
            <v>Applicable law</v>
          </cell>
          <cell r="C471" t="str">
            <v>Russia</v>
          </cell>
        </row>
        <row r="472">
          <cell r="A472" t="str">
            <v>core</v>
          </cell>
          <cell r="B472" t="str">
            <v>Applicable law</v>
          </cell>
          <cell r="C472" t="str">
            <v>Scotland</v>
          </cell>
        </row>
        <row r="473">
          <cell r="A473" t="str">
            <v>core</v>
          </cell>
          <cell r="B473" t="str">
            <v>Applicable law</v>
          </cell>
          <cell r="C473" t="str">
            <v>Serbia</v>
          </cell>
        </row>
        <row r="474">
          <cell r="A474" t="str">
            <v>core</v>
          </cell>
          <cell r="B474" t="str">
            <v>Applicable law</v>
          </cell>
          <cell r="C474" t="str">
            <v>Slovakia</v>
          </cell>
        </row>
        <row r="475">
          <cell r="A475" t="str">
            <v>core</v>
          </cell>
          <cell r="B475" t="str">
            <v>Applicable law</v>
          </cell>
          <cell r="C475" t="str">
            <v>Slovenia</v>
          </cell>
        </row>
        <row r="476">
          <cell r="A476" t="str">
            <v>core</v>
          </cell>
          <cell r="B476" t="str">
            <v>Applicable law</v>
          </cell>
          <cell r="C476" t="str">
            <v>Spain</v>
          </cell>
        </row>
        <row r="477">
          <cell r="A477" t="str">
            <v>core</v>
          </cell>
          <cell r="B477" t="str">
            <v>Applicable law</v>
          </cell>
          <cell r="C477" t="str">
            <v>Switzerland</v>
          </cell>
        </row>
        <row r="478">
          <cell r="A478" t="str">
            <v>core</v>
          </cell>
          <cell r="B478" t="str">
            <v>Applicable law</v>
          </cell>
          <cell r="C478" t="str">
            <v>Texas</v>
          </cell>
        </row>
        <row r="479">
          <cell r="A479" t="str">
            <v>core</v>
          </cell>
          <cell r="B479" t="str">
            <v>Applicable law</v>
          </cell>
          <cell r="C479" t="str">
            <v>The Netherlands</v>
          </cell>
        </row>
        <row r="480">
          <cell r="A480" t="str">
            <v>core</v>
          </cell>
          <cell r="B480" t="str">
            <v>Applicable law</v>
          </cell>
          <cell r="C480" t="str">
            <v>Ukraine</v>
          </cell>
        </row>
        <row r="481">
          <cell r="A481" t="str">
            <v>core</v>
          </cell>
          <cell r="B481" t="str">
            <v>Applicable law</v>
          </cell>
          <cell r="C481" t="str">
            <v>Uruguay</v>
          </cell>
        </row>
        <row r="482">
          <cell r="A482" t="str">
            <v>core</v>
          </cell>
          <cell r="B482" t="str">
            <v>Contentious</v>
          </cell>
          <cell r="C482" t="str">
            <v>Both</v>
          </cell>
        </row>
        <row r="483">
          <cell r="A483" t="str">
            <v>core</v>
          </cell>
          <cell r="B483" t="str">
            <v>Contentious</v>
          </cell>
          <cell r="C483" t="str">
            <v>Contentious</v>
          </cell>
        </row>
        <row r="484">
          <cell r="A484" t="str">
            <v>core</v>
          </cell>
          <cell r="B484" t="str">
            <v>Contentious</v>
          </cell>
          <cell r="C484" t="str">
            <v>Non contentious</v>
          </cell>
        </row>
        <row r="485">
          <cell r="A485" t="str">
            <v>core</v>
          </cell>
          <cell r="B485" t="str">
            <v>Dispute resolution</v>
          </cell>
          <cell r="C485" t="str">
            <v>Adjudication</v>
          </cell>
        </row>
        <row r="486">
          <cell r="A486" t="str">
            <v>core</v>
          </cell>
          <cell r="B486" t="str">
            <v>Dispute resolution</v>
          </cell>
          <cell r="C486" t="str">
            <v>Arbitration</v>
          </cell>
        </row>
        <row r="487">
          <cell r="A487" t="str">
            <v>core</v>
          </cell>
          <cell r="B487" t="str">
            <v>Dispute resolution</v>
          </cell>
          <cell r="C487" t="str">
            <v>Expert determination</v>
          </cell>
        </row>
        <row r="488">
          <cell r="A488" t="str">
            <v>core</v>
          </cell>
          <cell r="B488" t="str">
            <v>Dispute resolution</v>
          </cell>
          <cell r="C488" t="str">
            <v>Investigation - External</v>
          </cell>
        </row>
        <row r="489">
          <cell r="A489" t="str">
            <v>core</v>
          </cell>
          <cell r="B489" t="str">
            <v>Dispute resolution</v>
          </cell>
          <cell r="C489" t="str">
            <v>Investigation - Internal</v>
          </cell>
        </row>
        <row r="490">
          <cell r="A490" t="str">
            <v>core</v>
          </cell>
          <cell r="B490" t="str">
            <v>Dispute resolution</v>
          </cell>
          <cell r="C490" t="str">
            <v>Litigation</v>
          </cell>
        </row>
        <row r="491">
          <cell r="A491" t="str">
            <v>core</v>
          </cell>
          <cell r="B491" t="str">
            <v>Dispute resolution</v>
          </cell>
          <cell r="C491" t="str">
            <v>Mediation/ADR</v>
          </cell>
        </row>
        <row r="492">
          <cell r="A492" t="str">
            <v>core</v>
          </cell>
          <cell r="B492" t="str">
            <v>Dispute resolution</v>
          </cell>
          <cell r="C492" t="str">
            <v>Other</v>
          </cell>
        </row>
        <row r="493">
          <cell r="A493" t="str">
            <v>core</v>
          </cell>
          <cell r="B493" t="str">
            <v>Dispute resolution</v>
          </cell>
          <cell r="C493" t="str">
            <v>Public inquiry</v>
          </cell>
        </row>
        <row r="494">
          <cell r="A494" t="str">
            <v>core</v>
          </cell>
          <cell r="B494" t="str">
            <v>Language of dispute</v>
          </cell>
          <cell r="C494" t="str">
            <v>Austrian</v>
          </cell>
        </row>
        <row r="495">
          <cell r="A495" t="str">
            <v>core</v>
          </cell>
          <cell r="B495" t="str">
            <v>Language of dispute</v>
          </cell>
          <cell r="C495" t="str">
            <v>Belgian</v>
          </cell>
        </row>
        <row r="496">
          <cell r="A496" t="str">
            <v>core</v>
          </cell>
          <cell r="B496" t="str">
            <v>Language of dispute</v>
          </cell>
          <cell r="C496" t="str">
            <v>Bulgarian</v>
          </cell>
        </row>
        <row r="497">
          <cell r="A497" t="str">
            <v>core</v>
          </cell>
          <cell r="B497" t="str">
            <v>Language of dispute</v>
          </cell>
          <cell r="C497" t="str">
            <v>Czech</v>
          </cell>
        </row>
        <row r="498">
          <cell r="A498" t="str">
            <v>core</v>
          </cell>
          <cell r="B498" t="str">
            <v>Language of dispute</v>
          </cell>
          <cell r="C498" t="str">
            <v>Dutch</v>
          </cell>
        </row>
        <row r="499">
          <cell r="A499" t="str">
            <v>core</v>
          </cell>
          <cell r="B499" t="str">
            <v>Language of dispute</v>
          </cell>
          <cell r="C499" t="str">
            <v xml:space="preserve">English </v>
          </cell>
        </row>
        <row r="500">
          <cell r="A500" t="str">
            <v>core</v>
          </cell>
          <cell r="B500" t="str">
            <v>Language of dispute</v>
          </cell>
          <cell r="C500" t="str">
            <v>French</v>
          </cell>
        </row>
        <row r="501">
          <cell r="A501" t="str">
            <v>core</v>
          </cell>
          <cell r="B501" t="str">
            <v>Language of dispute</v>
          </cell>
          <cell r="C501" t="str">
            <v>German</v>
          </cell>
        </row>
        <row r="502">
          <cell r="A502" t="str">
            <v>core</v>
          </cell>
          <cell r="B502" t="str">
            <v>Language of dispute</v>
          </cell>
          <cell r="C502" t="str">
            <v>Hungarian</v>
          </cell>
        </row>
        <row r="503">
          <cell r="A503" t="str">
            <v>core</v>
          </cell>
          <cell r="B503" t="str">
            <v>Language of dispute</v>
          </cell>
          <cell r="C503" t="str">
            <v>Italian</v>
          </cell>
        </row>
        <row r="504">
          <cell r="A504" t="str">
            <v>core</v>
          </cell>
          <cell r="B504" t="str">
            <v>Language of dispute</v>
          </cell>
          <cell r="C504" t="str">
            <v>Other (please specify)</v>
          </cell>
        </row>
        <row r="505">
          <cell r="A505" t="str">
            <v>core</v>
          </cell>
          <cell r="B505" t="str">
            <v>Language of dispute</v>
          </cell>
          <cell r="C505" t="str">
            <v xml:space="preserve">Polish </v>
          </cell>
        </row>
        <row r="506">
          <cell r="A506" t="str">
            <v>core</v>
          </cell>
          <cell r="B506" t="str">
            <v>Language of dispute</v>
          </cell>
          <cell r="C506" t="str">
            <v>Portugese</v>
          </cell>
        </row>
        <row r="507">
          <cell r="A507" t="str">
            <v>core</v>
          </cell>
          <cell r="B507" t="str">
            <v>Language of dispute</v>
          </cell>
          <cell r="C507" t="str">
            <v>Romanian</v>
          </cell>
        </row>
        <row r="508">
          <cell r="A508" t="str">
            <v>core</v>
          </cell>
          <cell r="B508" t="str">
            <v>Language of dispute</v>
          </cell>
          <cell r="C508" t="str">
            <v>Russian</v>
          </cell>
        </row>
        <row r="509">
          <cell r="A509" t="str">
            <v>core</v>
          </cell>
          <cell r="B509" t="str">
            <v>Language of dispute</v>
          </cell>
          <cell r="C509" t="str">
            <v>Slovakian</v>
          </cell>
        </row>
        <row r="510">
          <cell r="A510" t="str">
            <v>core</v>
          </cell>
          <cell r="B510" t="str">
            <v>Language of dispute</v>
          </cell>
          <cell r="C510" t="str">
            <v>Spanish</v>
          </cell>
        </row>
        <row r="511">
          <cell r="A511" t="str">
            <v>core</v>
          </cell>
          <cell r="B511" t="str">
            <v>Language of dispute</v>
          </cell>
          <cell r="C511" t="str">
            <v>Swiss</v>
          </cell>
        </row>
        <row r="512">
          <cell r="A512" t="str">
            <v>core</v>
          </cell>
          <cell r="B512" t="str">
            <v>Language of dispute</v>
          </cell>
          <cell r="C512" t="str">
            <v>Ukranian</v>
          </cell>
        </row>
        <row r="513">
          <cell r="A513" t="str">
            <v>core</v>
          </cell>
          <cell r="B513" t="str">
            <v>Jurisdiction of dispute</v>
          </cell>
          <cell r="C513" t="str">
            <v>Angola</v>
          </cell>
        </row>
        <row r="514">
          <cell r="A514" t="str">
            <v>core</v>
          </cell>
          <cell r="B514" t="str">
            <v>Jurisdiction of dispute</v>
          </cell>
          <cell r="C514" t="str">
            <v>Algeria</v>
          </cell>
        </row>
        <row r="515">
          <cell r="A515" t="str">
            <v>core</v>
          </cell>
          <cell r="B515" t="str">
            <v>Jurisdiction of dispute</v>
          </cell>
          <cell r="C515" t="str">
            <v>Albania</v>
          </cell>
        </row>
        <row r="516">
          <cell r="A516" t="str">
            <v>core</v>
          </cell>
          <cell r="B516" t="str">
            <v>Jurisdiction of dispute</v>
          </cell>
          <cell r="C516" t="str">
            <v>Argentina</v>
          </cell>
        </row>
        <row r="517">
          <cell r="A517" t="str">
            <v>core</v>
          </cell>
          <cell r="B517" t="str">
            <v>Jurisdiction of dispute</v>
          </cell>
          <cell r="C517" t="str">
            <v>Australia</v>
          </cell>
        </row>
        <row r="518">
          <cell r="A518" t="str">
            <v>core</v>
          </cell>
          <cell r="B518" t="str">
            <v>Jurisdiction of dispute</v>
          </cell>
          <cell r="C518" t="str">
            <v>Austria</v>
          </cell>
        </row>
        <row r="519">
          <cell r="A519" t="str">
            <v>core</v>
          </cell>
          <cell r="B519" t="str">
            <v>Jurisdiction of dispute</v>
          </cell>
          <cell r="C519" t="str">
            <v xml:space="preserve">Azerbaijan  </v>
          </cell>
        </row>
        <row r="520">
          <cell r="A520" t="str">
            <v>core</v>
          </cell>
          <cell r="B520" t="str">
            <v>Jurisdiction of dispute</v>
          </cell>
          <cell r="C520" t="str">
            <v>Bangladesh</v>
          </cell>
        </row>
        <row r="521">
          <cell r="A521" t="str">
            <v>core</v>
          </cell>
          <cell r="B521" t="str">
            <v>Jurisdiction of dispute</v>
          </cell>
          <cell r="C521" t="str">
            <v>Barbados</v>
          </cell>
        </row>
        <row r="522">
          <cell r="A522" t="str">
            <v>core</v>
          </cell>
          <cell r="B522" t="str">
            <v>Jurisdiction of dispute</v>
          </cell>
          <cell r="C522" t="str">
            <v>Belgium</v>
          </cell>
        </row>
        <row r="523">
          <cell r="A523" t="str">
            <v>core</v>
          </cell>
          <cell r="B523" t="str">
            <v>Jurisdiction of dispute</v>
          </cell>
          <cell r="C523" t="str">
            <v>Bermuda</v>
          </cell>
        </row>
        <row r="524">
          <cell r="A524" t="str">
            <v>core</v>
          </cell>
          <cell r="B524" t="str">
            <v>Jurisdiction of dispute</v>
          </cell>
          <cell r="C524" t="str">
            <v>Botswana</v>
          </cell>
        </row>
        <row r="525">
          <cell r="A525" t="str">
            <v>core</v>
          </cell>
          <cell r="B525" t="str">
            <v>Jurisdiction of dispute</v>
          </cell>
          <cell r="C525" t="str">
            <v>Bolivia</v>
          </cell>
        </row>
        <row r="526">
          <cell r="A526" t="str">
            <v>core</v>
          </cell>
          <cell r="B526" t="str">
            <v>Jurisdiction of dispute</v>
          </cell>
          <cell r="C526" t="str">
            <v>Brazil</v>
          </cell>
        </row>
        <row r="527">
          <cell r="A527" t="str">
            <v>core</v>
          </cell>
          <cell r="B527" t="str">
            <v>Jurisdiction of dispute</v>
          </cell>
          <cell r="C527" t="str">
            <v>Brunei</v>
          </cell>
        </row>
        <row r="528">
          <cell r="A528" t="str">
            <v>core</v>
          </cell>
          <cell r="B528" t="str">
            <v>Jurisdiction of dispute</v>
          </cell>
          <cell r="C528" t="str">
            <v>Burma</v>
          </cell>
        </row>
        <row r="529">
          <cell r="A529" t="str">
            <v>core</v>
          </cell>
          <cell r="B529" t="str">
            <v>Jurisdiction of dispute</v>
          </cell>
          <cell r="C529" t="str">
            <v xml:space="preserve">Cameroon  </v>
          </cell>
        </row>
        <row r="530">
          <cell r="A530" t="str">
            <v>core</v>
          </cell>
          <cell r="B530" t="str">
            <v>Jurisdiction of dispute</v>
          </cell>
          <cell r="C530" t="str">
            <v>Canary Islands</v>
          </cell>
        </row>
        <row r="531">
          <cell r="A531" t="str">
            <v>core</v>
          </cell>
          <cell r="B531" t="str">
            <v>Jurisdiction of dispute</v>
          </cell>
          <cell r="C531" t="str">
            <v>Cayman Islands</v>
          </cell>
        </row>
        <row r="532">
          <cell r="A532" t="str">
            <v>core</v>
          </cell>
          <cell r="B532" t="str">
            <v>Jurisdiction of dispute</v>
          </cell>
          <cell r="C532" t="str">
            <v>China</v>
          </cell>
        </row>
        <row r="533">
          <cell r="A533" t="str">
            <v>core</v>
          </cell>
          <cell r="B533" t="str">
            <v>Jurisdiction of dispute</v>
          </cell>
          <cell r="C533" t="str">
            <v>Colombia</v>
          </cell>
        </row>
        <row r="534">
          <cell r="A534" t="str">
            <v>core</v>
          </cell>
          <cell r="B534" t="str">
            <v>Jurisdiction of dispute</v>
          </cell>
          <cell r="C534" t="str">
            <v xml:space="preserve">Côte d’Ivoire  </v>
          </cell>
        </row>
        <row r="535">
          <cell r="A535" t="str">
            <v>core</v>
          </cell>
          <cell r="B535" t="str">
            <v>Jurisdiction of dispute</v>
          </cell>
          <cell r="C535" t="str">
            <v>Cuba</v>
          </cell>
        </row>
        <row r="536">
          <cell r="A536" t="str">
            <v>core</v>
          </cell>
          <cell r="B536" t="str">
            <v>Jurisdiction of dispute</v>
          </cell>
          <cell r="C536" t="str">
            <v>Cyprus</v>
          </cell>
        </row>
        <row r="537">
          <cell r="A537" t="str">
            <v>core</v>
          </cell>
          <cell r="B537" t="str">
            <v>Jurisdiction of dispute</v>
          </cell>
          <cell r="C537" t="str">
            <v>Czech Republic</v>
          </cell>
        </row>
        <row r="538">
          <cell r="A538" t="str">
            <v>core</v>
          </cell>
          <cell r="B538" t="str">
            <v>Jurisdiction of dispute</v>
          </cell>
          <cell r="C538" t="str">
            <v>Denmark</v>
          </cell>
        </row>
        <row r="539">
          <cell r="A539" t="str">
            <v>core</v>
          </cell>
          <cell r="B539" t="str">
            <v>Jurisdiction of dispute</v>
          </cell>
          <cell r="C539" t="str">
            <v>Dominican Republic</v>
          </cell>
        </row>
        <row r="540">
          <cell r="A540" t="str">
            <v>core</v>
          </cell>
          <cell r="B540" t="str">
            <v>Jurisdiction of dispute</v>
          </cell>
          <cell r="C540" t="str">
            <v>Ecuador</v>
          </cell>
        </row>
        <row r="541">
          <cell r="A541" t="str">
            <v>core</v>
          </cell>
          <cell r="B541" t="str">
            <v>Jurisdiction of dispute</v>
          </cell>
          <cell r="C541" t="str">
            <v>Egypt</v>
          </cell>
        </row>
        <row r="542">
          <cell r="A542" t="str">
            <v>core</v>
          </cell>
          <cell r="B542" t="str">
            <v>Jurisdiction of dispute</v>
          </cell>
          <cell r="C542" t="str">
            <v>Estonia</v>
          </cell>
        </row>
        <row r="543">
          <cell r="A543" t="str">
            <v>core</v>
          </cell>
          <cell r="B543" t="str">
            <v>Jurisdiction of dispute</v>
          </cell>
          <cell r="C543" t="str">
            <v>Falkland Islands</v>
          </cell>
        </row>
        <row r="544">
          <cell r="A544" t="str">
            <v>core</v>
          </cell>
          <cell r="B544" t="str">
            <v>Jurisdiction of dispute</v>
          </cell>
          <cell r="C544" t="str">
            <v>Fed Rep Yugoslavia</v>
          </cell>
        </row>
        <row r="545">
          <cell r="A545" t="str">
            <v>core</v>
          </cell>
          <cell r="B545" t="str">
            <v>Jurisdiction of dispute</v>
          </cell>
          <cell r="C545" t="str">
            <v>Finland</v>
          </cell>
        </row>
        <row r="546">
          <cell r="A546" t="str">
            <v>core</v>
          </cell>
          <cell r="B546" t="str">
            <v>Jurisdiction of dispute</v>
          </cell>
          <cell r="C546" t="str">
            <v>Gambia</v>
          </cell>
        </row>
        <row r="547">
          <cell r="A547" t="str">
            <v>core</v>
          </cell>
          <cell r="B547" t="str">
            <v>Jurisdiction of dispute</v>
          </cell>
          <cell r="C547" t="str">
            <v>Georgia</v>
          </cell>
        </row>
        <row r="548">
          <cell r="A548" t="str">
            <v>core</v>
          </cell>
          <cell r="B548" t="str">
            <v>Jurisdiction of dispute</v>
          </cell>
          <cell r="C548" t="str">
            <v>Ghana</v>
          </cell>
        </row>
        <row r="549">
          <cell r="A549" t="str">
            <v>core</v>
          </cell>
          <cell r="B549" t="str">
            <v>Jurisdiction of dispute</v>
          </cell>
          <cell r="C549" t="str">
            <v>Greece</v>
          </cell>
        </row>
        <row r="550">
          <cell r="A550" t="str">
            <v>core</v>
          </cell>
          <cell r="B550" t="str">
            <v>Jurisdiction of dispute</v>
          </cell>
          <cell r="C550" t="str">
            <v>Guatemala</v>
          </cell>
        </row>
        <row r="551">
          <cell r="A551" t="str">
            <v>core</v>
          </cell>
          <cell r="B551" t="str">
            <v>Jurisdiction of dispute</v>
          </cell>
          <cell r="C551" t="str">
            <v xml:space="preserve">Guinea Bissau  </v>
          </cell>
        </row>
        <row r="552">
          <cell r="A552" t="str">
            <v>core</v>
          </cell>
          <cell r="B552" t="str">
            <v>Jurisdiction of dispute</v>
          </cell>
          <cell r="C552" t="str">
            <v>Honduras</v>
          </cell>
        </row>
        <row r="553">
          <cell r="A553" t="str">
            <v>core</v>
          </cell>
          <cell r="B553" t="str">
            <v>Jurisdiction of dispute</v>
          </cell>
          <cell r="C553" t="str">
            <v>El Salvador</v>
          </cell>
        </row>
        <row r="554">
          <cell r="A554" t="str">
            <v>core</v>
          </cell>
          <cell r="B554" t="str">
            <v>Jurisdiction of dispute</v>
          </cell>
          <cell r="C554" t="str">
            <v>England</v>
          </cell>
        </row>
        <row r="555">
          <cell r="A555" t="str">
            <v>core</v>
          </cell>
          <cell r="B555" t="str">
            <v>Jurisdiction of dispute</v>
          </cell>
          <cell r="C555" t="str">
            <v>Eritrea</v>
          </cell>
        </row>
        <row r="556">
          <cell r="A556" t="str">
            <v>core</v>
          </cell>
          <cell r="B556" t="str">
            <v>Jurisdiction of dispute</v>
          </cell>
          <cell r="C556" t="str">
            <v>Ethiopia</v>
          </cell>
        </row>
        <row r="557">
          <cell r="A557" t="str">
            <v>core</v>
          </cell>
          <cell r="B557" t="str">
            <v>Jurisdiction of dispute</v>
          </cell>
          <cell r="C557" t="str">
            <v>Faroes</v>
          </cell>
        </row>
        <row r="558">
          <cell r="A558" t="str">
            <v>core</v>
          </cell>
          <cell r="B558" t="str">
            <v>Jurisdiction of dispute</v>
          </cell>
          <cell r="C558" t="str">
            <v>Fiji</v>
          </cell>
        </row>
        <row r="559">
          <cell r="A559" t="str">
            <v>core</v>
          </cell>
          <cell r="B559" t="str">
            <v>Jurisdiction of dispute</v>
          </cell>
          <cell r="C559" t="str">
            <v>France</v>
          </cell>
        </row>
        <row r="560">
          <cell r="A560" t="str">
            <v>core</v>
          </cell>
          <cell r="B560" t="str">
            <v>Jurisdiction of dispute</v>
          </cell>
          <cell r="C560" t="str">
            <v>Gaza Strip</v>
          </cell>
        </row>
        <row r="561">
          <cell r="A561" t="str">
            <v>core</v>
          </cell>
          <cell r="B561" t="str">
            <v>Jurisdiction of dispute</v>
          </cell>
          <cell r="C561" t="str">
            <v>Germany</v>
          </cell>
        </row>
        <row r="562">
          <cell r="A562" t="str">
            <v>core</v>
          </cell>
          <cell r="B562" t="str">
            <v>Jurisdiction of dispute</v>
          </cell>
          <cell r="C562" t="str">
            <v>Gibraltar</v>
          </cell>
        </row>
        <row r="563">
          <cell r="A563" t="str">
            <v>core</v>
          </cell>
          <cell r="B563" t="str">
            <v>Jurisdiction of dispute</v>
          </cell>
          <cell r="C563" t="str">
            <v>Guam</v>
          </cell>
        </row>
        <row r="564">
          <cell r="A564" t="str">
            <v>core</v>
          </cell>
          <cell r="B564" t="str">
            <v>Jurisdiction of dispute</v>
          </cell>
          <cell r="C564" t="str">
            <v xml:space="preserve">Guernsey </v>
          </cell>
        </row>
        <row r="565">
          <cell r="A565" t="str">
            <v>core</v>
          </cell>
          <cell r="B565" t="str">
            <v>Jurisdiction of dispute</v>
          </cell>
          <cell r="C565" t="str">
            <v>Holland</v>
          </cell>
        </row>
        <row r="566">
          <cell r="A566" t="str">
            <v>core</v>
          </cell>
          <cell r="B566" t="str">
            <v>Jurisdiction of dispute</v>
          </cell>
          <cell r="C566" t="str">
            <v>Hong Kong</v>
          </cell>
        </row>
        <row r="567">
          <cell r="A567" t="str">
            <v>core</v>
          </cell>
          <cell r="B567" t="str">
            <v>Jurisdiction of dispute</v>
          </cell>
          <cell r="C567" t="str">
            <v>Hungary</v>
          </cell>
        </row>
        <row r="568">
          <cell r="A568" t="str">
            <v>core</v>
          </cell>
          <cell r="B568" t="str">
            <v>Jurisdiction of dispute</v>
          </cell>
          <cell r="C568" t="str">
            <v>Iceland</v>
          </cell>
        </row>
        <row r="569">
          <cell r="A569" t="str">
            <v>core</v>
          </cell>
          <cell r="B569" t="str">
            <v>Jurisdiction of dispute</v>
          </cell>
          <cell r="C569" t="str">
            <v>India</v>
          </cell>
        </row>
        <row r="570">
          <cell r="A570" t="str">
            <v>core</v>
          </cell>
          <cell r="B570" t="str">
            <v>Jurisdiction of dispute</v>
          </cell>
          <cell r="C570" t="str">
            <v>Indonesia</v>
          </cell>
        </row>
        <row r="571">
          <cell r="A571" t="str">
            <v>core</v>
          </cell>
          <cell r="B571" t="str">
            <v>Jurisdiction of dispute</v>
          </cell>
          <cell r="C571" t="str">
            <v>Iran</v>
          </cell>
        </row>
        <row r="572">
          <cell r="A572" t="str">
            <v>core</v>
          </cell>
          <cell r="B572" t="str">
            <v>Jurisdiction of dispute</v>
          </cell>
          <cell r="C572" t="str">
            <v>Angola</v>
          </cell>
        </row>
        <row r="573">
          <cell r="A573" t="str">
            <v>core</v>
          </cell>
          <cell r="B573" t="str">
            <v>Jurisdiction of dispute</v>
          </cell>
          <cell r="C573" t="str">
            <v>Belize</v>
          </cell>
        </row>
        <row r="574">
          <cell r="A574" t="str">
            <v>core</v>
          </cell>
          <cell r="B574" t="str">
            <v>Jurisdiction of dispute</v>
          </cell>
          <cell r="C574" t="str">
            <v>Bhutan</v>
          </cell>
        </row>
        <row r="575">
          <cell r="A575" t="str">
            <v>core</v>
          </cell>
          <cell r="B575" t="str">
            <v>Jurisdiction of dispute</v>
          </cell>
          <cell r="C575" t="str">
            <v>Bosnia &amp; Herzegovina</v>
          </cell>
        </row>
        <row r="576">
          <cell r="A576" t="str">
            <v>core</v>
          </cell>
          <cell r="B576" t="str">
            <v>Jurisdiction of dispute</v>
          </cell>
          <cell r="C576" t="str">
            <v>Bulgaria</v>
          </cell>
        </row>
        <row r="577">
          <cell r="A577" t="str">
            <v>core</v>
          </cell>
          <cell r="B577" t="str">
            <v>Jurisdiction of dispute</v>
          </cell>
          <cell r="C577" t="str">
            <v>Cambodia</v>
          </cell>
        </row>
        <row r="578">
          <cell r="A578" t="str">
            <v>core</v>
          </cell>
          <cell r="B578" t="str">
            <v>Jurisdiction of dispute</v>
          </cell>
          <cell r="C578" t="str">
            <v>Canada</v>
          </cell>
        </row>
        <row r="579">
          <cell r="A579" t="str">
            <v>core</v>
          </cell>
          <cell r="B579" t="str">
            <v>Jurisdiction of dispute</v>
          </cell>
          <cell r="C579" t="str">
            <v>Chile</v>
          </cell>
        </row>
        <row r="580">
          <cell r="A580" t="str">
            <v>core</v>
          </cell>
          <cell r="B580" t="str">
            <v>Jurisdiction of dispute</v>
          </cell>
          <cell r="C580" t="str">
            <v>Costa Rica</v>
          </cell>
        </row>
        <row r="581">
          <cell r="A581" t="str">
            <v>core</v>
          </cell>
          <cell r="B581" t="str">
            <v>Jurisdiction of dispute</v>
          </cell>
          <cell r="C581" t="str">
            <v>Croatia</v>
          </cell>
        </row>
        <row r="582">
          <cell r="A582" t="str">
            <v>core</v>
          </cell>
          <cell r="B582" t="str">
            <v>Jurisdiction of dispute</v>
          </cell>
          <cell r="C582" t="str">
            <v>Iraq</v>
          </cell>
        </row>
        <row r="583">
          <cell r="A583" t="str">
            <v>core</v>
          </cell>
          <cell r="B583" t="str">
            <v>Jurisdiction of dispute</v>
          </cell>
          <cell r="C583" t="str">
            <v>Ireland</v>
          </cell>
        </row>
        <row r="584">
          <cell r="A584" t="str">
            <v>core</v>
          </cell>
          <cell r="B584" t="str">
            <v>Jurisdiction of dispute</v>
          </cell>
          <cell r="C584" t="str">
            <v>Isle of Man</v>
          </cell>
        </row>
        <row r="585">
          <cell r="A585" t="str">
            <v>core</v>
          </cell>
          <cell r="B585" t="str">
            <v>Jurisdiction of dispute</v>
          </cell>
          <cell r="C585" t="str">
            <v>Israel</v>
          </cell>
        </row>
        <row r="586">
          <cell r="A586" t="str">
            <v>core</v>
          </cell>
          <cell r="B586" t="str">
            <v>Jurisdiction of dispute</v>
          </cell>
          <cell r="C586" t="str">
            <v>Italy</v>
          </cell>
        </row>
        <row r="587">
          <cell r="A587" t="str">
            <v>core</v>
          </cell>
          <cell r="B587" t="str">
            <v>Jurisdiction of dispute</v>
          </cell>
          <cell r="C587" t="str">
            <v>Ivory Coast</v>
          </cell>
        </row>
        <row r="588">
          <cell r="A588" t="str">
            <v>core</v>
          </cell>
          <cell r="B588" t="str">
            <v>Jurisdiction of dispute</v>
          </cell>
          <cell r="C588" t="str">
            <v>Jamaica</v>
          </cell>
        </row>
        <row r="589">
          <cell r="A589" t="str">
            <v>core</v>
          </cell>
          <cell r="B589" t="str">
            <v>Jurisdiction of dispute</v>
          </cell>
          <cell r="C589" t="str">
            <v>Japan</v>
          </cell>
        </row>
        <row r="590">
          <cell r="A590" t="str">
            <v>core</v>
          </cell>
          <cell r="B590" t="str">
            <v>Jurisdiction of dispute</v>
          </cell>
          <cell r="C590" t="str">
            <v xml:space="preserve">Jersey </v>
          </cell>
        </row>
        <row r="591">
          <cell r="A591" t="str">
            <v>core</v>
          </cell>
          <cell r="B591" t="str">
            <v>Jurisdiction of dispute</v>
          </cell>
          <cell r="C591" t="str">
            <v>Jordan</v>
          </cell>
        </row>
        <row r="592">
          <cell r="A592" t="str">
            <v>core</v>
          </cell>
          <cell r="B592" t="str">
            <v>Jurisdiction of dispute</v>
          </cell>
          <cell r="C592" t="str">
            <v>Kazakhstan</v>
          </cell>
        </row>
        <row r="593">
          <cell r="A593" t="str">
            <v>core</v>
          </cell>
          <cell r="B593" t="str">
            <v>Jurisdiction of dispute</v>
          </cell>
          <cell r="C593" t="str">
            <v>Kenya</v>
          </cell>
        </row>
        <row r="594">
          <cell r="A594" t="str">
            <v>core</v>
          </cell>
          <cell r="B594" t="str">
            <v>Jurisdiction of dispute</v>
          </cell>
          <cell r="C594" t="str">
            <v>Kosovo</v>
          </cell>
        </row>
        <row r="595">
          <cell r="A595" t="str">
            <v>core</v>
          </cell>
          <cell r="B595" t="str">
            <v>Jurisdiction of dispute</v>
          </cell>
          <cell r="C595" t="str">
            <v>Kuwait</v>
          </cell>
        </row>
        <row r="596">
          <cell r="A596" t="str">
            <v>core</v>
          </cell>
          <cell r="B596" t="str">
            <v>Jurisdiction of dispute</v>
          </cell>
          <cell r="C596" t="str">
            <v>Kyrgyzstan</v>
          </cell>
        </row>
        <row r="597">
          <cell r="A597" t="str">
            <v>core</v>
          </cell>
          <cell r="B597" t="str">
            <v>Jurisdiction of dispute</v>
          </cell>
          <cell r="C597" t="str">
            <v>Lao PDR</v>
          </cell>
        </row>
        <row r="598">
          <cell r="A598" t="str">
            <v>core</v>
          </cell>
          <cell r="B598" t="str">
            <v>Jurisdiction of dispute</v>
          </cell>
          <cell r="C598" t="str">
            <v>Latvia</v>
          </cell>
        </row>
        <row r="599">
          <cell r="A599" t="str">
            <v>core</v>
          </cell>
          <cell r="B599" t="str">
            <v>Jurisdiction of dispute</v>
          </cell>
          <cell r="C599" t="str">
            <v>Lebanon</v>
          </cell>
        </row>
        <row r="600">
          <cell r="A600" t="str">
            <v>core</v>
          </cell>
          <cell r="B600" t="str">
            <v>Jurisdiction of dispute</v>
          </cell>
          <cell r="C600" t="str">
            <v>Lesotho</v>
          </cell>
        </row>
        <row r="601">
          <cell r="A601" t="str">
            <v>core</v>
          </cell>
          <cell r="B601" t="str">
            <v>Jurisdiction of dispute</v>
          </cell>
          <cell r="C601" t="str">
            <v>Liberia</v>
          </cell>
        </row>
        <row r="602">
          <cell r="A602" t="str">
            <v>core</v>
          </cell>
          <cell r="B602" t="str">
            <v>Jurisdiction of dispute</v>
          </cell>
          <cell r="C602" t="str">
            <v>Libya</v>
          </cell>
        </row>
        <row r="603">
          <cell r="A603" t="str">
            <v>core</v>
          </cell>
          <cell r="B603" t="str">
            <v>Jurisdiction of dispute</v>
          </cell>
          <cell r="C603" t="str">
            <v>Liechtenstein</v>
          </cell>
        </row>
        <row r="604">
          <cell r="A604" t="str">
            <v>core</v>
          </cell>
          <cell r="B604" t="str">
            <v>Jurisdiction of dispute</v>
          </cell>
          <cell r="C604" t="str">
            <v>Lithuania</v>
          </cell>
        </row>
        <row r="605">
          <cell r="A605" t="str">
            <v>core</v>
          </cell>
          <cell r="B605" t="str">
            <v>Jurisdiction of dispute</v>
          </cell>
          <cell r="C605" t="str">
            <v>Luxembourg</v>
          </cell>
        </row>
        <row r="606">
          <cell r="A606" t="str">
            <v>core</v>
          </cell>
          <cell r="B606" t="str">
            <v>Jurisdiction of dispute</v>
          </cell>
          <cell r="C606" t="str">
            <v>Macedonia</v>
          </cell>
        </row>
        <row r="607">
          <cell r="A607" t="str">
            <v>core</v>
          </cell>
          <cell r="B607" t="str">
            <v>Jurisdiction of dispute</v>
          </cell>
          <cell r="C607" t="str">
            <v>Majorca</v>
          </cell>
        </row>
        <row r="608">
          <cell r="A608" t="str">
            <v>core</v>
          </cell>
          <cell r="B608" t="str">
            <v>Jurisdiction of dispute</v>
          </cell>
          <cell r="C608" t="str">
            <v>Malawi</v>
          </cell>
        </row>
        <row r="609">
          <cell r="A609" t="str">
            <v>core</v>
          </cell>
          <cell r="B609" t="str">
            <v>Jurisdiction of dispute</v>
          </cell>
          <cell r="C609" t="str">
            <v>Malaysia</v>
          </cell>
        </row>
        <row r="610">
          <cell r="A610" t="str">
            <v>core</v>
          </cell>
          <cell r="B610" t="str">
            <v>Jurisdiction of dispute</v>
          </cell>
          <cell r="C610" t="str">
            <v>Mali</v>
          </cell>
        </row>
        <row r="611">
          <cell r="A611" t="str">
            <v>core</v>
          </cell>
          <cell r="B611" t="str">
            <v>Jurisdiction of dispute</v>
          </cell>
          <cell r="C611" t="str">
            <v>Malta</v>
          </cell>
        </row>
        <row r="612">
          <cell r="A612" t="str">
            <v>core</v>
          </cell>
          <cell r="B612" t="str">
            <v>Jurisdiction of dispute</v>
          </cell>
          <cell r="C612" t="str">
            <v>Marshall Islands</v>
          </cell>
        </row>
        <row r="613">
          <cell r="A613" t="str">
            <v>core</v>
          </cell>
          <cell r="B613" t="str">
            <v>Jurisdiction of dispute</v>
          </cell>
          <cell r="C613" t="str">
            <v>Mauritania</v>
          </cell>
        </row>
        <row r="614">
          <cell r="A614" t="str">
            <v>core</v>
          </cell>
          <cell r="B614" t="str">
            <v>Jurisdiction of dispute</v>
          </cell>
          <cell r="C614" t="str">
            <v>Mauritius</v>
          </cell>
        </row>
        <row r="615">
          <cell r="A615" t="str">
            <v>core</v>
          </cell>
          <cell r="B615" t="str">
            <v>Jurisdiction of dispute</v>
          </cell>
          <cell r="C615" t="str">
            <v>Mexico</v>
          </cell>
        </row>
        <row r="616">
          <cell r="A616" t="str">
            <v>core</v>
          </cell>
          <cell r="B616" t="str">
            <v>Jurisdiction of dispute</v>
          </cell>
          <cell r="C616" t="str">
            <v>Moldova</v>
          </cell>
        </row>
        <row r="617">
          <cell r="A617" t="str">
            <v>core</v>
          </cell>
          <cell r="B617" t="str">
            <v>Jurisdiction of dispute</v>
          </cell>
          <cell r="C617" t="str">
            <v>Monaco</v>
          </cell>
        </row>
        <row r="618">
          <cell r="A618" t="str">
            <v>core</v>
          </cell>
          <cell r="B618" t="str">
            <v>Jurisdiction of dispute</v>
          </cell>
          <cell r="C618" t="str">
            <v>Morocco</v>
          </cell>
        </row>
        <row r="619">
          <cell r="A619" t="str">
            <v>core</v>
          </cell>
          <cell r="B619" t="str">
            <v>Jurisdiction of dispute</v>
          </cell>
          <cell r="C619" t="str">
            <v>Mozambique</v>
          </cell>
        </row>
        <row r="620">
          <cell r="A620" t="str">
            <v>core</v>
          </cell>
          <cell r="B620" t="str">
            <v>Jurisdiction of dispute</v>
          </cell>
          <cell r="C620" t="str">
            <v>Namibia</v>
          </cell>
        </row>
        <row r="621">
          <cell r="A621" t="str">
            <v>core</v>
          </cell>
          <cell r="B621" t="str">
            <v>Jurisdiction of dispute</v>
          </cell>
          <cell r="C621" t="str">
            <v>Nepal</v>
          </cell>
        </row>
        <row r="622">
          <cell r="A622" t="str">
            <v>core</v>
          </cell>
          <cell r="B622" t="str">
            <v>Jurisdiction of dispute</v>
          </cell>
          <cell r="C622" t="str">
            <v>Netherlands</v>
          </cell>
        </row>
        <row r="623">
          <cell r="A623" t="str">
            <v>core</v>
          </cell>
          <cell r="B623" t="str">
            <v>Jurisdiction of dispute</v>
          </cell>
          <cell r="C623" t="str">
            <v>New Zealand</v>
          </cell>
        </row>
        <row r="624">
          <cell r="A624" t="str">
            <v>core</v>
          </cell>
          <cell r="B624" t="str">
            <v>Jurisdiction of dispute</v>
          </cell>
          <cell r="C624" t="str">
            <v>Nigeria</v>
          </cell>
        </row>
        <row r="625">
          <cell r="A625" t="str">
            <v>core</v>
          </cell>
          <cell r="B625" t="str">
            <v>Jurisdiction of dispute</v>
          </cell>
          <cell r="C625" t="str">
            <v>North Korea</v>
          </cell>
        </row>
        <row r="626">
          <cell r="A626" t="str">
            <v>core</v>
          </cell>
          <cell r="B626" t="str">
            <v>Jurisdiction of dispute</v>
          </cell>
          <cell r="C626" t="str">
            <v>Northern Cyprus TRNC</v>
          </cell>
        </row>
        <row r="627">
          <cell r="A627" t="str">
            <v>core</v>
          </cell>
          <cell r="B627" t="str">
            <v>Jurisdiction of dispute</v>
          </cell>
          <cell r="C627" t="str">
            <v>Northern Ireland</v>
          </cell>
        </row>
        <row r="628">
          <cell r="A628" t="str">
            <v>core</v>
          </cell>
          <cell r="B628" t="str">
            <v>Jurisdiction of dispute</v>
          </cell>
          <cell r="C628" t="str">
            <v>Norway</v>
          </cell>
        </row>
        <row r="629">
          <cell r="A629" t="str">
            <v>core</v>
          </cell>
          <cell r="B629" t="str">
            <v>Jurisdiction of dispute</v>
          </cell>
          <cell r="C629" t="str">
            <v>Not Known</v>
          </cell>
        </row>
        <row r="630">
          <cell r="A630" t="str">
            <v>core</v>
          </cell>
          <cell r="B630" t="str">
            <v>Jurisdiction of dispute</v>
          </cell>
          <cell r="C630" t="str">
            <v>Oman</v>
          </cell>
        </row>
        <row r="631">
          <cell r="A631" t="str">
            <v>core</v>
          </cell>
          <cell r="B631" t="str">
            <v>Jurisdiction of dispute</v>
          </cell>
          <cell r="C631" t="str">
            <v>Pakistan</v>
          </cell>
        </row>
        <row r="632">
          <cell r="A632" t="str">
            <v>core</v>
          </cell>
          <cell r="B632" t="str">
            <v>Jurisdiction of dispute</v>
          </cell>
          <cell r="C632" t="str">
            <v>Panama</v>
          </cell>
        </row>
        <row r="633">
          <cell r="A633" t="str">
            <v>core</v>
          </cell>
          <cell r="B633" t="str">
            <v>Jurisdiction of dispute</v>
          </cell>
          <cell r="C633" t="str">
            <v>Papua New Guinea</v>
          </cell>
        </row>
        <row r="634">
          <cell r="A634" t="str">
            <v>core</v>
          </cell>
          <cell r="B634" t="str">
            <v>Jurisdiction of dispute</v>
          </cell>
          <cell r="C634" t="str">
            <v>Paraguay</v>
          </cell>
        </row>
        <row r="635">
          <cell r="A635" t="str">
            <v>core</v>
          </cell>
          <cell r="B635" t="str">
            <v>Jurisdiction of dispute</v>
          </cell>
          <cell r="C635" t="str">
            <v>Peoples Rep of Yemen</v>
          </cell>
        </row>
        <row r="636">
          <cell r="A636" t="str">
            <v>core</v>
          </cell>
          <cell r="B636" t="str">
            <v>Jurisdiction of dispute</v>
          </cell>
          <cell r="C636" t="str">
            <v>Peoples' Republic of China</v>
          </cell>
        </row>
        <row r="637">
          <cell r="A637" t="str">
            <v>core</v>
          </cell>
          <cell r="B637" t="str">
            <v>Jurisdiction of dispute</v>
          </cell>
          <cell r="C637" t="str">
            <v>Peru</v>
          </cell>
        </row>
        <row r="638">
          <cell r="A638" t="str">
            <v>core</v>
          </cell>
          <cell r="B638" t="str">
            <v>Jurisdiction of dispute</v>
          </cell>
          <cell r="C638" t="str">
            <v>Philippines</v>
          </cell>
        </row>
        <row r="639">
          <cell r="A639" t="str">
            <v>core</v>
          </cell>
          <cell r="B639" t="str">
            <v>Jurisdiction of dispute</v>
          </cell>
          <cell r="C639" t="str">
            <v>Poland</v>
          </cell>
        </row>
        <row r="640">
          <cell r="A640" t="str">
            <v>core</v>
          </cell>
          <cell r="B640" t="str">
            <v>Jurisdiction of dispute</v>
          </cell>
          <cell r="C640" t="str">
            <v>Portugal</v>
          </cell>
        </row>
        <row r="641">
          <cell r="A641" t="str">
            <v>core</v>
          </cell>
          <cell r="B641" t="str">
            <v>Jurisdiction of dispute</v>
          </cell>
          <cell r="C641" t="str">
            <v>Puerto Rico</v>
          </cell>
        </row>
        <row r="642">
          <cell r="A642" t="str">
            <v>core</v>
          </cell>
          <cell r="B642" t="str">
            <v>Jurisdiction of dispute</v>
          </cell>
          <cell r="C642" t="str">
            <v>Qatar</v>
          </cell>
        </row>
        <row r="643">
          <cell r="A643" t="str">
            <v>core</v>
          </cell>
          <cell r="B643" t="str">
            <v>Jurisdiction of dispute</v>
          </cell>
          <cell r="C643" t="str">
            <v>Romania</v>
          </cell>
        </row>
        <row r="644">
          <cell r="A644" t="str">
            <v>core</v>
          </cell>
          <cell r="B644" t="str">
            <v>Jurisdiction of dispute</v>
          </cell>
          <cell r="C644" t="str">
            <v>Russia</v>
          </cell>
        </row>
        <row r="645">
          <cell r="A645" t="str">
            <v>core</v>
          </cell>
          <cell r="B645" t="str">
            <v>Jurisdiction of dispute</v>
          </cell>
          <cell r="C645" t="str">
            <v>Saudi Arabia</v>
          </cell>
        </row>
        <row r="646">
          <cell r="A646" t="str">
            <v>core</v>
          </cell>
          <cell r="B646" t="str">
            <v>Jurisdiction of dispute</v>
          </cell>
          <cell r="C646" t="str">
            <v>Scotland</v>
          </cell>
        </row>
        <row r="647">
          <cell r="A647" t="str">
            <v>core</v>
          </cell>
          <cell r="B647" t="str">
            <v>Jurisdiction of dispute</v>
          </cell>
          <cell r="C647" t="str">
            <v>Senegal</v>
          </cell>
        </row>
        <row r="648">
          <cell r="A648" t="str">
            <v>core</v>
          </cell>
          <cell r="B648" t="str">
            <v>Jurisdiction of dispute</v>
          </cell>
          <cell r="C648" t="str">
            <v>Serbia</v>
          </cell>
        </row>
        <row r="649">
          <cell r="A649" t="str">
            <v>core</v>
          </cell>
          <cell r="B649" t="str">
            <v>Jurisdiction of dispute</v>
          </cell>
          <cell r="C649" t="str">
            <v>Singapore</v>
          </cell>
        </row>
        <row r="650">
          <cell r="A650" t="str">
            <v>core</v>
          </cell>
          <cell r="B650" t="str">
            <v>Jurisdiction of dispute</v>
          </cell>
          <cell r="C650" t="str">
            <v>Slovakia</v>
          </cell>
        </row>
        <row r="651">
          <cell r="A651" t="str">
            <v>core</v>
          </cell>
          <cell r="B651" t="str">
            <v>Jurisdiction of dispute</v>
          </cell>
          <cell r="C651" t="str">
            <v>Slovenia</v>
          </cell>
        </row>
        <row r="652">
          <cell r="A652" t="str">
            <v>core</v>
          </cell>
          <cell r="B652" t="str">
            <v>Jurisdiction of dispute</v>
          </cell>
          <cell r="C652" t="str">
            <v>South Africa</v>
          </cell>
        </row>
        <row r="653">
          <cell r="A653" t="str">
            <v>core</v>
          </cell>
          <cell r="B653" t="str">
            <v>Jurisdiction of dispute</v>
          </cell>
          <cell r="C653" t="str">
            <v>South Korea</v>
          </cell>
        </row>
        <row r="654">
          <cell r="A654" t="str">
            <v>core</v>
          </cell>
          <cell r="B654" t="str">
            <v>Jurisdiction of dispute</v>
          </cell>
          <cell r="C654" t="str">
            <v>Spain</v>
          </cell>
        </row>
        <row r="655">
          <cell r="A655" t="str">
            <v>core</v>
          </cell>
          <cell r="B655" t="str">
            <v>Jurisdiction of dispute</v>
          </cell>
          <cell r="C655" t="str">
            <v>Sri Lanka</v>
          </cell>
        </row>
        <row r="656">
          <cell r="A656" t="str">
            <v>core</v>
          </cell>
          <cell r="B656" t="str">
            <v>Jurisdiction of dispute</v>
          </cell>
          <cell r="C656" t="str">
            <v>Sudan</v>
          </cell>
        </row>
        <row r="657">
          <cell r="A657" t="str">
            <v>core</v>
          </cell>
          <cell r="B657" t="str">
            <v>Jurisdiction of dispute</v>
          </cell>
          <cell r="C657" t="str">
            <v>Swaziland</v>
          </cell>
        </row>
        <row r="658">
          <cell r="A658" t="str">
            <v>core</v>
          </cell>
          <cell r="B658" t="str">
            <v>Jurisdiction of dispute</v>
          </cell>
          <cell r="C658" t="str">
            <v>Sweden</v>
          </cell>
        </row>
        <row r="659">
          <cell r="A659" t="str">
            <v>core</v>
          </cell>
          <cell r="B659" t="str">
            <v>Jurisdiction of dispute</v>
          </cell>
          <cell r="C659" t="str">
            <v>Switzerland</v>
          </cell>
        </row>
        <row r="660">
          <cell r="A660" t="str">
            <v>core</v>
          </cell>
          <cell r="B660" t="str">
            <v>Jurisdiction of dispute</v>
          </cell>
          <cell r="C660" t="str">
            <v>Syria</v>
          </cell>
        </row>
        <row r="661">
          <cell r="A661" t="str">
            <v>core</v>
          </cell>
          <cell r="B661" t="str">
            <v>Jurisdiction of dispute</v>
          </cell>
          <cell r="C661" t="str">
            <v>Taiwan</v>
          </cell>
        </row>
        <row r="662">
          <cell r="A662" t="str">
            <v>core</v>
          </cell>
          <cell r="B662" t="str">
            <v>Jurisdiction of dispute</v>
          </cell>
          <cell r="C662" t="str">
            <v>Tajikistan</v>
          </cell>
        </row>
        <row r="663">
          <cell r="A663" t="str">
            <v>core</v>
          </cell>
          <cell r="B663" t="str">
            <v>Jurisdiction of dispute</v>
          </cell>
          <cell r="C663" t="str">
            <v>Tanzania</v>
          </cell>
        </row>
        <row r="664">
          <cell r="A664" t="str">
            <v>core</v>
          </cell>
          <cell r="B664" t="str">
            <v>Jurisdiction of dispute</v>
          </cell>
          <cell r="C664" t="str">
            <v>Thailand</v>
          </cell>
        </row>
        <row r="665">
          <cell r="A665" t="str">
            <v>core</v>
          </cell>
          <cell r="B665" t="str">
            <v>Jurisdiction of dispute</v>
          </cell>
          <cell r="C665" t="str">
            <v>Togo</v>
          </cell>
        </row>
        <row r="666">
          <cell r="A666" t="str">
            <v>core</v>
          </cell>
          <cell r="B666" t="str">
            <v>Jurisdiction of dispute</v>
          </cell>
          <cell r="C666" t="str">
            <v>Tonga</v>
          </cell>
        </row>
        <row r="667">
          <cell r="A667" t="str">
            <v>core</v>
          </cell>
          <cell r="B667" t="str">
            <v>Jurisdiction of dispute</v>
          </cell>
          <cell r="C667" t="str">
            <v>Tunisia</v>
          </cell>
        </row>
        <row r="668">
          <cell r="A668" t="str">
            <v>core</v>
          </cell>
          <cell r="B668" t="str">
            <v>Jurisdiction of dispute</v>
          </cell>
          <cell r="C668" t="str">
            <v>Turkey</v>
          </cell>
        </row>
        <row r="669">
          <cell r="A669" t="str">
            <v>core</v>
          </cell>
          <cell r="B669" t="str">
            <v>Jurisdiction of dispute</v>
          </cell>
          <cell r="C669" t="str">
            <v>Turkmenistan</v>
          </cell>
        </row>
        <row r="670">
          <cell r="A670" t="str">
            <v>core</v>
          </cell>
          <cell r="B670" t="str">
            <v>Jurisdiction of dispute</v>
          </cell>
          <cell r="C670" t="str">
            <v>Uganda</v>
          </cell>
        </row>
        <row r="671">
          <cell r="A671" t="str">
            <v>core</v>
          </cell>
          <cell r="B671" t="str">
            <v>Jurisdiction of dispute</v>
          </cell>
          <cell r="C671" t="str">
            <v>Ukraine</v>
          </cell>
        </row>
        <row r="672">
          <cell r="A672" t="str">
            <v>core</v>
          </cell>
          <cell r="B672" t="str">
            <v>Jurisdiction of dispute</v>
          </cell>
          <cell r="C672" t="str">
            <v>United Arab Emirates</v>
          </cell>
        </row>
        <row r="673">
          <cell r="A673" t="str">
            <v>core</v>
          </cell>
          <cell r="B673" t="str">
            <v>Jurisdiction of dispute</v>
          </cell>
          <cell r="C673" t="str">
            <v>United States</v>
          </cell>
        </row>
        <row r="674">
          <cell r="A674" t="str">
            <v>core</v>
          </cell>
          <cell r="B674" t="str">
            <v>Jurisdiction of dispute</v>
          </cell>
          <cell r="C674" t="str">
            <v>Uruguay</v>
          </cell>
        </row>
        <row r="675">
          <cell r="A675" t="str">
            <v>core</v>
          </cell>
          <cell r="B675" t="str">
            <v>Jurisdiction of dispute</v>
          </cell>
          <cell r="C675" t="str">
            <v>Uzbekistan</v>
          </cell>
        </row>
        <row r="676">
          <cell r="A676" t="str">
            <v>core</v>
          </cell>
          <cell r="B676" t="str">
            <v>Jurisdiction of dispute</v>
          </cell>
          <cell r="C676" t="str">
            <v>Venezuela</v>
          </cell>
        </row>
        <row r="677">
          <cell r="A677" t="str">
            <v>core</v>
          </cell>
          <cell r="B677" t="str">
            <v>Jurisdiction of dispute</v>
          </cell>
          <cell r="C677" t="str">
            <v>Vietnam</v>
          </cell>
        </row>
        <row r="678">
          <cell r="A678" t="str">
            <v>core</v>
          </cell>
          <cell r="B678" t="str">
            <v>Jurisdiction of dispute</v>
          </cell>
          <cell r="C678" t="str">
            <v>Wales</v>
          </cell>
        </row>
        <row r="679">
          <cell r="A679" t="str">
            <v>core</v>
          </cell>
          <cell r="B679" t="str">
            <v>Jurisdiction of dispute</v>
          </cell>
          <cell r="C679" t="str">
            <v>Yemen</v>
          </cell>
        </row>
        <row r="680">
          <cell r="A680" t="str">
            <v>core</v>
          </cell>
          <cell r="B680" t="str">
            <v>Jurisdiction of dispute</v>
          </cell>
          <cell r="C680" t="str">
            <v>Zaire</v>
          </cell>
        </row>
        <row r="681">
          <cell r="A681" t="str">
            <v>core</v>
          </cell>
          <cell r="B681" t="str">
            <v>Jurisdiction of dispute</v>
          </cell>
          <cell r="C681" t="str">
            <v>Zambia</v>
          </cell>
        </row>
        <row r="682">
          <cell r="A682" t="str">
            <v>core</v>
          </cell>
          <cell r="B682" t="str">
            <v>Jurisdiction of dispute</v>
          </cell>
          <cell r="C682" t="str">
            <v>Zimbabwe</v>
          </cell>
        </row>
        <row r="683">
          <cell r="A683" t="str">
            <v>core</v>
          </cell>
          <cell r="B683" t="str">
            <v>Seat of arbitration</v>
          </cell>
          <cell r="C683" t="str">
            <v>Aberdeen</v>
          </cell>
        </row>
        <row r="684">
          <cell r="A684" t="str">
            <v>core</v>
          </cell>
          <cell r="B684" t="str">
            <v>Seat of arbitration</v>
          </cell>
          <cell r="C684" t="str">
            <v>Algiers</v>
          </cell>
        </row>
        <row r="685">
          <cell r="A685" t="str">
            <v>core</v>
          </cell>
          <cell r="B685" t="str">
            <v>Seat of arbitration</v>
          </cell>
          <cell r="C685" t="str">
            <v>Amsterdam</v>
          </cell>
        </row>
        <row r="686">
          <cell r="A686" t="str">
            <v>core</v>
          </cell>
          <cell r="B686" t="str">
            <v>Seat of arbitration</v>
          </cell>
          <cell r="C686" t="str">
            <v>Antwerp</v>
          </cell>
        </row>
        <row r="687">
          <cell r="A687" t="str">
            <v>core</v>
          </cell>
          <cell r="B687" t="str">
            <v>Seat of arbitration</v>
          </cell>
          <cell r="C687" t="str">
            <v>Bejing</v>
          </cell>
        </row>
        <row r="688">
          <cell r="A688" t="str">
            <v>core</v>
          </cell>
          <cell r="B688" t="str">
            <v>Seat of arbitration</v>
          </cell>
          <cell r="C688" t="str">
            <v>Belgrade</v>
          </cell>
        </row>
        <row r="689">
          <cell r="A689" t="str">
            <v>core</v>
          </cell>
          <cell r="B689" t="str">
            <v>Seat of arbitration</v>
          </cell>
          <cell r="C689" t="str">
            <v>Berlin</v>
          </cell>
        </row>
        <row r="690">
          <cell r="A690" t="str">
            <v>core</v>
          </cell>
          <cell r="B690" t="str">
            <v>Seat of arbitration</v>
          </cell>
          <cell r="C690" t="str">
            <v>Bratislava</v>
          </cell>
        </row>
        <row r="691">
          <cell r="A691" t="str">
            <v>core</v>
          </cell>
          <cell r="B691" t="str">
            <v>Seat of arbitration</v>
          </cell>
          <cell r="C691" t="str">
            <v>Bristol</v>
          </cell>
        </row>
        <row r="692">
          <cell r="A692" t="str">
            <v>core</v>
          </cell>
          <cell r="B692" t="str">
            <v>Seat of arbitration</v>
          </cell>
          <cell r="C692" t="str">
            <v>Brussels</v>
          </cell>
        </row>
        <row r="693">
          <cell r="A693" t="str">
            <v>core</v>
          </cell>
          <cell r="B693" t="str">
            <v>Seat of arbitration</v>
          </cell>
          <cell r="C693" t="str">
            <v>Bucharest</v>
          </cell>
        </row>
        <row r="694">
          <cell r="A694" t="str">
            <v>core</v>
          </cell>
          <cell r="B694" t="str">
            <v>Seat of arbitration</v>
          </cell>
          <cell r="C694" t="str">
            <v>Budapest</v>
          </cell>
        </row>
        <row r="695">
          <cell r="A695" t="str">
            <v>core</v>
          </cell>
          <cell r="B695" t="str">
            <v>Seat of arbitration</v>
          </cell>
          <cell r="C695" t="str">
            <v>Buenos Aires</v>
          </cell>
        </row>
        <row r="696">
          <cell r="A696" t="str">
            <v>core</v>
          </cell>
          <cell r="B696" t="str">
            <v>Seat of arbitration</v>
          </cell>
          <cell r="C696" t="str">
            <v>California</v>
          </cell>
        </row>
        <row r="697">
          <cell r="A697" t="str">
            <v>core</v>
          </cell>
          <cell r="B697" t="str">
            <v>Seat of arbitration</v>
          </cell>
          <cell r="C697" t="str">
            <v>Casablanca</v>
          </cell>
        </row>
        <row r="698">
          <cell r="A698" t="str">
            <v>core</v>
          </cell>
          <cell r="B698" t="str">
            <v>Seat of arbitration</v>
          </cell>
          <cell r="C698" t="str">
            <v>Cologne</v>
          </cell>
        </row>
        <row r="699">
          <cell r="A699" t="str">
            <v>core</v>
          </cell>
          <cell r="B699" t="str">
            <v>Seat of arbitration</v>
          </cell>
          <cell r="C699" t="str">
            <v>Dresden</v>
          </cell>
        </row>
        <row r="700">
          <cell r="A700" t="str">
            <v>core</v>
          </cell>
          <cell r="B700" t="str">
            <v>Seat of arbitration</v>
          </cell>
          <cell r="C700" t="str">
            <v>Dubai</v>
          </cell>
        </row>
        <row r="701">
          <cell r="A701" t="str">
            <v>core</v>
          </cell>
          <cell r="B701" t="str">
            <v>Seat of arbitration</v>
          </cell>
          <cell r="C701" t="str">
            <v>Dublin</v>
          </cell>
        </row>
        <row r="702">
          <cell r="A702" t="str">
            <v>core</v>
          </cell>
          <cell r="B702" t="str">
            <v>Seat of arbitration</v>
          </cell>
          <cell r="C702" t="str">
            <v>Dusseldorf</v>
          </cell>
        </row>
        <row r="703">
          <cell r="A703" t="str">
            <v>core</v>
          </cell>
          <cell r="B703" t="str">
            <v>Seat of arbitration</v>
          </cell>
          <cell r="C703" t="str">
            <v>Edinburgh</v>
          </cell>
        </row>
        <row r="704">
          <cell r="A704" t="str">
            <v>core</v>
          </cell>
          <cell r="B704" t="str">
            <v>Seat of arbitration</v>
          </cell>
          <cell r="C704" t="str">
            <v>Frankfurt</v>
          </cell>
        </row>
        <row r="705">
          <cell r="A705" t="str">
            <v>core</v>
          </cell>
          <cell r="B705" t="str">
            <v>Seat of arbitration</v>
          </cell>
          <cell r="C705" t="str">
            <v>Geneva</v>
          </cell>
        </row>
        <row r="706">
          <cell r="A706" t="str">
            <v>core</v>
          </cell>
          <cell r="B706" t="str">
            <v>Seat of arbitration</v>
          </cell>
          <cell r="C706" t="str">
            <v>Hamburg</v>
          </cell>
        </row>
        <row r="707">
          <cell r="A707" t="str">
            <v>core</v>
          </cell>
          <cell r="B707" t="str">
            <v>Seat of arbitration</v>
          </cell>
          <cell r="C707" t="str">
            <v>Hong Kong</v>
          </cell>
        </row>
        <row r="708">
          <cell r="A708" t="str">
            <v>core</v>
          </cell>
          <cell r="B708" t="str">
            <v>Seat of arbitration</v>
          </cell>
          <cell r="C708" t="str">
            <v>Istanbul</v>
          </cell>
        </row>
        <row r="709">
          <cell r="A709" t="str">
            <v>core</v>
          </cell>
          <cell r="B709" t="str">
            <v>Seat of arbitration</v>
          </cell>
          <cell r="C709" t="str">
            <v>Kyiv</v>
          </cell>
        </row>
        <row r="710">
          <cell r="A710" t="str">
            <v>core</v>
          </cell>
          <cell r="B710" t="str">
            <v>Seat of arbitration</v>
          </cell>
          <cell r="C710" t="str">
            <v>Leipzig</v>
          </cell>
        </row>
        <row r="711">
          <cell r="A711" t="str">
            <v>core</v>
          </cell>
          <cell r="B711" t="str">
            <v>Seat of arbitration</v>
          </cell>
          <cell r="C711" t="str">
            <v>Ljubljana</v>
          </cell>
        </row>
        <row r="712">
          <cell r="A712" t="str">
            <v>core</v>
          </cell>
          <cell r="B712" t="str">
            <v>Seat of arbitration</v>
          </cell>
          <cell r="C712" t="str">
            <v>Madrid</v>
          </cell>
        </row>
        <row r="713">
          <cell r="A713" t="str">
            <v>core</v>
          </cell>
          <cell r="B713" t="str">
            <v>Seat of arbitration</v>
          </cell>
          <cell r="C713" t="str">
            <v>Mauritius</v>
          </cell>
        </row>
        <row r="714">
          <cell r="A714" t="str">
            <v>core</v>
          </cell>
          <cell r="B714" t="str">
            <v>Seat of arbitration</v>
          </cell>
          <cell r="C714" t="str">
            <v>Montevideo</v>
          </cell>
        </row>
        <row r="715">
          <cell r="A715" t="str">
            <v>core</v>
          </cell>
          <cell r="B715" t="str">
            <v>Seat of arbitration</v>
          </cell>
          <cell r="C715" t="str">
            <v>Munich</v>
          </cell>
        </row>
        <row r="716">
          <cell r="A716" t="str">
            <v>core</v>
          </cell>
          <cell r="B716" t="str">
            <v>Seat of arbitration</v>
          </cell>
          <cell r="C716" t="str">
            <v>None</v>
          </cell>
        </row>
        <row r="717">
          <cell r="A717" t="str">
            <v>core</v>
          </cell>
          <cell r="B717" t="str">
            <v>Seat of arbitration</v>
          </cell>
          <cell r="C717" t="str">
            <v>Prague</v>
          </cell>
        </row>
        <row r="718">
          <cell r="A718" t="str">
            <v>core</v>
          </cell>
          <cell r="B718" t="str">
            <v>Seat of arbitration</v>
          </cell>
          <cell r="C718" t="str">
            <v>Rome</v>
          </cell>
        </row>
        <row r="719">
          <cell r="A719" t="str">
            <v>core</v>
          </cell>
          <cell r="B719" t="str">
            <v>Seat of arbitration</v>
          </cell>
          <cell r="C719" t="str">
            <v>Sarajevo</v>
          </cell>
        </row>
        <row r="720">
          <cell r="A720" t="str">
            <v>core</v>
          </cell>
          <cell r="B720" t="str">
            <v>Seat of arbitration</v>
          </cell>
          <cell r="C720" t="str">
            <v>Shanghai</v>
          </cell>
        </row>
        <row r="721">
          <cell r="A721" t="str">
            <v>core</v>
          </cell>
          <cell r="B721" t="str">
            <v>Seat of arbitration</v>
          </cell>
          <cell r="C721" t="str">
            <v>Sofia</v>
          </cell>
        </row>
        <row r="722">
          <cell r="A722" t="str">
            <v>core</v>
          </cell>
          <cell r="B722" t="str">
            <v>Seat of arbitration</v>
          </cell>
          <cell r="C722" t="str">
            <v>Strasbourg</v>
          </cell>
        </row>
        <row r="723">
          <cell r="A723" t="str">
            <v>core</v>
          </cell>
          <cell r="B723" t="str">
            <v>Seat of arbitration</v>
          </cell>
          <cell r="C723" t="str">
            <v>London</v>
          </cell>
        </row>
        <row r="724">
          <cell r="A724" t="str">
            <v>core</v>
          </cell>
          <cell r="B724" t="str">
            <v>Seat of arbitration</v>
          </cell>
          <cell r="C724" t="str">
            <v>Luxembourg</v>
          </cell>
        </row>
        <row r="725">
          <cell r="A725" t="str">
            <v>core</v>
          </cell>
          <cell r="B725" t="str">
            <v>Seat of arbitration</v>
          </cell>
          <cell r="C725" t="str">
            <v>Lyon</v>
          </cell>
        </row>
        <row r="726">
          <cell r="A726" t="str">
            <v>core</v>
          </cell>
          <cell r="B726" t="str">
            <v>Seat of arbitration</v>
          </cell>
          <cell r="C726" t="str">
            <v>Marbella</v>
          </cell>
        </row>
        <row r="727">
          <cell r="A727" t="str">
            <v>core</v>
          </cell>
          <cell r="B727" t="str">
            <v>Seat of arbitration</v>
          </cell>
          <cell r="C727" t="str">
            <v>Milan</v>
          </cell>
        </row>
        <row r="728">
          <cell r="A728" t="str">
            <v>core</v>
          </cell>
          <cell r="B728" t="str">
            <v>Seat of arbitration</v>
          </cell>
          <cell r="C728" t="str">
            <v>Moscow</v>
          </cell>
        </row>
        <row r="729">
          <cell r="A729" t="str">
            <v>core</v>
          </cell>
          <cell r="B729" t="str">
            <v>Seat of arbitration</v>
          </cell>
          <cell r="C729" t="str">
            <v>New York</v>
          </cell>
        </row>
        <row r="730">
          <cell r="A730" t="str">
            <v>core</v>
          </cell>
          <cell r="B730" t="str">
            <v>Seat of arbitration</v>
          </cell>
          <cell r="C730" t="str">
            <v>Paris</v>
          </cell>
        </row>
        <row r="731">
          <cell r="A731" t="str">
            <v>core</v>
          </cell>
          <cell r="B731" t="str">
            <v>Seat of arbitration</v>
          </cell>
          <cell r="C731" t="str">
            <v>Rio de Janeiro</v>
          </cell>
        </row>
        <row r="732">
          <cell r="A732" t="str">
            <v>core</v>
          </cell>
          <cell r="B732" t="str">
            <v>Seat of arbitration</v>
          </cell>
          <cell r="C732" t="str">
            <v>Sao Paolo</v>
          </cell>
        </row>
        <row r="733">
          <cell r="A733" t="str">
            <v>core</v>
          </cell>
          <cell r="B733" t="str">
            <v>Seat of arbitration</v>
          </cell>
          <cell r="C733" t="str">
            <v>Seville</v>
          </cell>
        </row>
        <row r="734">
          <cell r="A734" t="str">
            <v>core</v>
          </cell>
          <cell r="B734" t="str">
            <v>Seat of arbitration</v>
          </cell>
          <cell r="C734" t="str">
            <v>Singapore</v>
          </cell>
        </row>
        <row r="735">
          <cell r="A735" t="str">
            <v>core</v>
          </cell>
          <cell r="B735" t="str">
            <v>Seat of arbitration</v>
          </cell>
          <cell r="C735" t="str">
            <v>Stockholm</v>
          </cell>
        </row>
        <row r="736">
          <cell r="A736" t="str">
            <v>core</v>
          </cell>
          <cell r="B736" t="str">
            <v>Seat of arbitration</v>
          </cell>
          <cell r="C736" t="str">
            <v>Stuttgart</v>
          </cell>
        </row>
        <row r="737">
          <cell r="A737" t="str">
            <v>core</v>
          </cell>
          <cell r="B737" t="str">
            <v>Seat of arbitration</v>
          </cell>
          <cell r="C737" t="str">
            <v>Sydney</v>
          </cell>
        </row>
        <row r="738">
          <cell r="A738" t="str">
            <v>core</v>
          </cell>
          <cell r="B738" t="str">
            <v>Seat of arbitration</v>
          </cell>
          <cell r="C738" t="str">
            <v>Texas</v>
          </cell>
        </row>
        <row r="739">
          <cell r="A739" t="str">
            <v>core</v>
          </cell>
          <cell r="B739" t="str">
            <v>Seat of arbitration</v>
          </cell>
          <cell r="C739" t="str">
            <v>Tokyo</v>
          </cell>
        </row>
        <row r="740">
          <cell r="A740" t="str">
            <v>core</v>
          </cell>
          <cell r="B740" t="str">
            <v>Seat of arbitration</v>
          </cell>
          <cell r="C740" t="str">
            <v>Utrecht</v>
          </cell>
        </row>
        <row r="741">
          <cell r="A741" t="str">
            <v>core</v>
          </cell>
          <cell r="B741" t="str">
            <v>Seat of arbitration</v>
          </cell>
          <cell r="C741" t="str">
            <v>Vienna</v>
          </cell>
        </row>
        <row r="742">
          <cell r="A742" t="str">
            <v>core</v>
          </cell>
          <cell r="B742" t="str">
            <v>Seat of arbitration</v>
          </cell>
          <cell r="C742" t="str">
            <v>Warsaw</v>
          </cell>
        </row>
        <row r="743">
          <cell r="A743" t="str">
            <v>core</v>
          </cell>
          <cell r="B743" t="str">
            <v>Seat of arbitration</v>
          </cell>
          <cell r="C743" t="str">
            <v>Zagreb</v>
          </cell>
        </row>
        <row r="744">
          <cell r="A744" t="str">
            <v>core</v>
          </cell>
          <cell r="B744" t="str">
            <v>Arbitral rules</v>
          </cell>
          <cell r="C744" t="str">
            <v>Ad Hoc</v>
          </cell>
        </row>
        <row r="745">
          <cell r="A745" t="str">
            <v>core</v>
          </cell>
          <cell r="B745" t="str">
            <v>Arbitral rules</v>
          </cell>
          <cell r="C745" t="str">
            <v>DIAC</v>
          </cell>
        </row>
        <row r="746">
          <cell r="A746" t="str">
            <v>core</v>
          </cell>
          <cell r="B746" t="str">
            <v>Arbitral rules</v>
          </cell>
          <cell r="C746" t="str">
            <v>DIS</v>
          </cell>
        </row>
        <row r="747">
          <cell r="A747" t="str">
            <v>core</v>
          </cell>
          <cell r="B747" t="str">
            <v>Arbitral rules</v>
          </cell>
          <cell r="C747" t="str">
            <v>ICC</v>
          </cell>
        </row>
        <row r="748">
          <cell r="A748" t="str">
            <v>core</v>
          </cell>
          <cell r="B748" t="str">
            <v>Arbitral rules</v>
          </cell>
          <cell r="C748" t="str">
            <v>ICDR</v>
          </cell>
        </row>
        <row r="749">
          <cell r="A749" t="str">
            <v>core</v>
          </cell>
          <cell r="B749" t="str">
            <v>Arbitral rules</v>
          </cell>
          <cell r="C749" t="str">
            <v>ICSID</v>
          </cell>
        </row>
        <row r="750">
          <cell r="A750" t="str">
            <v>core</v>
          </cell>
          <cell r="B750" t="str">
            <v>Arbitral rules</v>
          </cell>
          <cell r="C750" t="str">
            <v>JAMS</v>
          </cell>
        </row>
        <row r="751">
          <cell r="A751" t="str">
            <v>core</v>
          </cell>
          <cell r="B751" t="str">
            <v>Arbitral rules</v>
          </cell>
          <cell r="C751" t="str">
            <v>LCIA</v>
          </cell>
        </row>
        <row r="752">
          <cell r="A752" t="str">
            <v>core</v>
          </cell>
          <cell r="B752" t="str">
            <v>Arbitral rules</v>
          </cell>
          <cell r="C752" t="str">
            <v>N/A</v>
          </cell>
        </row>
        <row r="753">
          <cell r="A753" t="str">
            <v>core</v>
          </cell>
          <cell r="B753" t="str">
            <v>Arbitral rules</v>
          </cell>
          <cell r="C753" t="str">
            <v>Other</v>
          </cell>
        </row>
        <row r="754">
          <cell r="A754" t="str">
            <v>core</v>
          </cell>
          <cell r="B754" t="str">
            <v>Arbitral rules</v>
          </cell>
          <cell r="C754" t="str">
            <v>PCA</v>
          </cell>
        </row>
        <row r="755">
          <cell r="A755" t="str">
            <v>core</v>
          </cell>
          <cell r="B755" t="str">
            <v>Arbitral rules</v>
          </cell>
          <cell r="C755" t="str">
            <v>SCC</v>
          </cell>
        </row>
        <row r="756">
          <cell r="A756" t="str">
            <v>core</v>
          </cell>
          <cell r="B756" t="str">
            <v>Arbitral rules</v>
          </cell>
          <cell r="C756" t="str">
            <v>UNCITRAL</v>
          </cell>
        </row>
        <row r="757">
          <cell r="A757" t="str">
            <v>core</v>
          </cell>
          <cell r="B757" t="str">
            <v>Arbitral rules</v>
          </cell>
          <cell r="C757" t="str">
            <v>VIAC(Vienna)</v>
          </cell>
        </row>
        <row r="758">
          <cell r="A758" t="str">
            <v>core</v>
          </cell>
          <cell r="B758" t="str">
            <v>Investment treaty</v>
          </cell>
          <cell r="C758" t="str">
            <v>No</v>
          </cell>
        </row>
        <row r="759">
          <cell r="A759" t="str">
            <v>core</v>
          </cell>
          <cell r="B759" t="str">
            <v>Investment treaty</v>
          </cell>
          <cell r="C759" t="str">
            <v>Yes</v>
          </cell>
        </row>
        <row r="760">
          <cell r="A760" t="str">
            <v>core</v>
          </cell>
          <cell r="B760" t="str">
            <v>Investigation type</v>
          </cell>
          <cell r="C760" t="str">
            <v>Criminal - External</v>
          </cell>
        </row>
        <row r="761">
          <cell r="A761" t="str">
            <v>core</v>
          </cell>
          <cell r="B761" t="str">
            <v>Investigation type</v>
          </cell>
          <cell r="C761" t="str">
            <v>Criminal - Internal</v>
          </cell>
        </row>
        <row r="762">
          <cell r="A762" t="str">
            <v>core</v>
          </cell>
          <cell r="B762" t="str">
            <v>Investigation type</v>
          </cell>
          <cell r="C762" t="str">
            <v>Other</v>
          </cell>
        </row>
        <row r="763">
          <cell r="A763" t="str">
            <v>core</v>
          </cell>
          <cell r="B763" t="str">
            <v>Investigation type</v>
          </cell>
          <cell r="C763" t="str">
            <v>Regulatory - External</v>
          </cell>
        </row>
        <row r="764">
          <cell r="A764" t="str">
            <v>core</v>
          </cell>
          <cell r="B764" t="str">
            <v>Investigation type</v>
          </cell>
          <cell r="C764" t="str">
            <v>Regulatory - Internal</v>
          </cell>
        </row>
        <row r="765">
          <cell r="A765" t="str">
            <v>core</v>
          </cell>
          <cell r="B765" t="str">
            <v>Currency of deal</v>
          </cell>
          <cell r="C765" t="str">
            <v>Bulgarian Levas</v>
          </cell>
        </row>
        <row r="766">
          <cell r="A766" t="str">
            <v>core</v>
          </cell>
          <cell r="B766" t="str">
            <v>Currency of deal</v>
          </cell>
          <cell r="C766" t="str">
            <v>Chinese Yuan Renminbi</v>
          </cell>
        </row>
        <row r="767">
          <cell r="A767" t="str">
            <v>core</v>
          </cell>
          <cell r="B767" t="str">
            <v>Currency of deal</v>
          </cell>
          <cell r="C767" t="str">
            <v>Czech Koruna</v>
          </cell>
        </row>
        <row r="768">
          <cell r="A768" t="str">
            <v>core</v>
          </cell>
          <cell r="B768" t="str">
            <v>Currency of deal</v>
          </cell>
          <cell r="C768" t="str">
            <v>Euro</v>
          </cell>
        </row>
        <row r="769">
          <cell r="A769" t="str">
            <v>core</v>
          </cell>
          <cell r="B769" t="str">
            <v>Currency of deal</v>
          </cell>
          <cell r="C769" t="str">
            <v>GBP</v>
          </cell>
        </row>
        <row r="770">
          <cell r="A770" t="str">
            <v>core</v>
          </cell>
          <cell r="B770" t="str">
            <v>Currency of deal</v>
          </cell>
          <cell r="C770" t="str">
            <v>Hungarian Forints</v>
          </cell>
        </row>
        <row r="771">
          <cell r="A771" t="str">
            <v>core</v>
          </cell>
          <cell r="B771" t="str">
            <v>Currency of deal</v>
          </cell>
          <cell r="C771" t="str">
            <v xml:space="preserve">Other  (specify in other credential information) </v>
          </cell>
        </row>
        <row r="772">
          <cell r="A772" t="str">
            <v>core</v>
          </cell>
          <cell r="B772" t="str">
            <v>Currency of deal</v>
          </cell>
          <cell r="C772" t="str">
            <v>Polish Zloty</v>
          </cell>
        </row>
        <row r="773">
          <cell r="A773" t="str">
            <v>core</v>
          </cell>
          <cell r="B773" t="str">
            <v>Currency of deal</v>
          </cell>
          <cell r="C773" t="str">
            <v>Romanian Lei</v>
          </cell>
        </row>
        <row r="774">
          <cell r="A774" t="str">
            <v>core</v>
          </cell>
          <cell r="B774" t="str">
            <v>Currency of deal</v>
          </cell>
          <cell r="C774" t="str">
            <v>Russian Roubles</v>
          </cell>
        </row>
        <row r="775">
          <cell r="A775" t="str">
            <v>core</v>
          </cell>
          <cell r="B775" t="str">
            <v>Currency of deal</v>
          </cell>
          <cell r="C775" t="str">
            <v>Slovakian Koruna</v>
          </cell>
        </row>
        <row r="776">
          <cell r="A776" t="str">
            <v>core</v>
          </cell>
          <cell r="B776" t="str">
            <v>Currency of deal</v>
          </cell>
          <cell r="C776" t="str">
            <v>Ukranian Hyrvnia</v>
          </cell>
        </row>
        <row r="777">
          <cell r="A777" t="str">
            <v>core</v>
          </cell>
          <cell r="B777" t="str">
            <v>Currency of deal</v>
          </cell>
          <cell r="C777" t="str">
            <v>USD</v>
          </cell>
        </row>
        <row r="778">
          <cell r="A778" t="str">
            <v>core</v>
          </cell>
          <cell r="B778" t="str">
            <v>Value confidential</v>
          </cell>
          <cell r="C778" t="str">
            <v>No</v>
          </cell>
        </row>
        <row r="779">
          <cell r="A779" t="str">
            <v>core</v>
          </cell>
          <cell r="B779" t="str">
            <v>Value confidential</v>
          </cell>
          <cell r="C779" t="str">
            <v>Yes</v>
          </cell>
        </row>
        <row r="780">
          <cell r="A780" t="str">
            <v>core</v>
          </cell>
          <cell r="B780" t="str">
            <v>Value confidential on completion</v>
          </cell>
          <cell r="C780" t="str">
            <v>No</v>
          </cell>
        </row>
        <row r="781">
          <cell r="A781" t="str">
            <v>core</v>
          </cell>
          <cell r="B781" t="str">
            <v>Value confidential on completion</v>
          </cell>
          <cell r="C781" t="str">
            <v>Yes</v>
          </cell>
        </row>
        <row r="782">
          <cell r="A782" t="str">
            <v>core</v>
          </cell>
          <cell r="B782" t="str">
            <v>Teams</v>
          </cell>
          <cell r="C782" t="str">
            <v>BAIF - Asset Based Lending, Asset &amp; Structured Finance</v>
          </cell>
        </row>
        <row r="783">
          <cell r="A783" t="str">
            <v>core</v>
          </cell>
          <cell r="B783" t="str">
            <v>Teams</v>
          </cell>
          <cell r="C783" t="str">
            <v>BAIF - Corporate &amp; Leveraged Finance</v>
          </cell>
        </row>
        <row r="784">
          <cell r="A784" t="str">
            <v>core</v>
          </cell>
          <cell r="B784" t="str">
            <v>Teams</v>
          </cell>
          <cell r="C784" t="str">
            <v>BAIF - Corporate Recovery</v>
          </cell>
        </row>
        <row r="785">
          <cell r="A785" t="str">
            <v>core</v>
          </cell>
          <cell r="B785" t="str">
            <v>Teams</v>
          </cell>
          <cell r="C785" t="str">
            <v>BAIF - IPF</v>
          </cell>
        </row>
        <row r="786">
          <cell r="A786" t="str">
            <v>core</v>
          </cell>
          <cell r="B786" t="str">
            <v>Teams</v>
          </cell>
          <cell r="C786" t="str">
            <v>BAIF - Real Estate Finance</v>
          </cell>
        </row>
        <row r="787">
          <cell r="A787" t="str">
            <v>core</v>
          </cell>
          <cell r="B787" t="str">
            <v>Teams</v>
          </cell>
          <cell r="C787" t="str">
            <v>BAIF - Rescue &amp; Restructuring Debt Trading</v>
          </cell>
        </row>
        <row r="788">
          <cell r="A788" t="str">
            <v>core</v>
          </cell>
          <cell r="B788" t="str">
            <v>Teams</v>
          </cell>
          <cell r="C788" t="str">
            <v>CEE - Bratislava (BAIF)</v>
          </cell>
        </row>
        <row r="789">
          <cell r="A789" t="str">
            <v>core</v>
          </cell>
          <cell r="B789" t="str">
            <v>Teams</v>
          </cell>
          <cell r="C789" t="str">
            <v>CEE - Bratislava (Corporate)</v>
          </cell>
        </row>
        <row r="790">
          <cell r="A790" t="str">
            <v>core</v>
          </cell>
          <cell r="B790" t="str">
            <v>Teams</v>
          </cell>
          <cell r="C790" t="str">
            <v>CEE - Bratislava (CRD)</v>
          </cell>
        </row>
        <row r="791">
          <cell r="A791" t="str">
            <v>core</v>
          </cell>
          <cell r="B791" t="str">
            <v>Teams</v>
          </cell>
          <cell r="C791" t="str">
            <v>CEE - Bratislava (EPC)</v>
          </cell>
        </row>
        <row r="792">
          <cell r="A792" t="str">
            <v>core</v>
          </cell>
          <cell r="B792" t="str">
            <v>Teams</v>
          </cell>
          <cell r="C792" t="str">
            <v>CEE - Bratislava (Human Capital)</v>
          </cell>
        </row>
        <row r="793">
          <cell r="A793" t="str">
            <v>core</v>
          </cell>
          <cell r="B793" t="str">
            <v>Teams</v>
          </cell>
          <cell r="C793" t="str">
            <v>CEE - Bratislava (Real Estate)</v>
          </cell>
        </row>
        <row r="794">
          <cell r="A794" t="str">
            <v>core</v>
          </cell>
          <cell r="B794" t="str">
            <v>Teams</v>
          </cell>
          <cell r="C794" t="str">
            <v>CEE - Bucharest (BAIF)</v>
          </cell>
        </row>
        <row r="795">
          <cell r="A795" t="str">
            <v>core</v>
          </cell>
          <cell r="B795" t="str">
            <v>Teams</v>
          </cell>
          <cell r="C795" t="str">
            <v>CEE - Bucharest (EPC)</v>
          </cell>
        </row>
        <row r="796">
          <cell r="A796" t="str">
            <v>core</v>
          </cell>
          <cell r="B796" t="str">
            <v>Teams</v>
          </cell>
          <cell r="C796" t="str">
            <v>CEE - Bucharest (Human Capital)</v>
          </cell>
        </row>
        <row r="797">
          <cell r="A797" t="str">
            <v>core</v>
          </cell>
          <cell r="B797" t="str">
            <v>Teams</v>
          </cell>
          <cell r="C797" t="str">
            <v>CEE - Bucharest(CRD)</v>
          </cell>
        </row>
        <row r="798">
          <cell r="A798" t="str">
            <v>core</v>
          </cell>
          <cell r="B798" t="str">
            <v>Teams</v>
          </cell>
          <cell r="C798" t="str">
            <v>CEE - Bucharest(Litigation)</v>
          </cell>
        </row>
        <row r="799">
          <cell r="A799" t="str">
            <v>core</v>
          </cell>
          <cell r="B799" t="str">
            <v>Teams</v>
          </cell>
          <cell r="C799" t="str">
            <v>CEE - Bucharest(Real Estate)</v>
          </cell>
        </row>
        <row r="800">
          <cell r="A800" t="str">
            <v>core</v>
          </cell>
          <cell r="B800" t="str">
            <v>Teams</v>
          </cell>
          <cell r="C800" t="str">
            <v>CEE - Budapest (BAIF)</v>
          </cell>
        </row>
        <row r="801">
          <cell r="A801" t="str">
            <v>core</v>
          </cell>
          <cell r="B801" t="str">
            <v>Teams</v>
          </cell>
          <cell r="C801" t="str">
            <v>CEE - Budapest (Corporate)</v>
          </cell>
        </row>
        <row r="802">
          <cell r="A802" t="str">
            <v>core</v>
          </cell>
          <cell r="B802" t="str">
            <v>Teams</v>
          </cell>
          <cell r="C802" t="str">
            <v>CEE - Budapest (CRD)</v>
          </cell>
        </row>
        <row r="803">
          <cell r="A803" t="str">
            <v>core</v>
          </cell>
          <cell r="B803" t="str">
            <v>Teams</v>
          </cell>
          <cell r="C803" t="str">
            <v>CEE - Budapest (EPC)</v>
          </cell>
        </row>
        <row r="804">
          <cell r="A804" t="str">
            <v>core</v>
          </cell>
          <cell r="B804" t="str">
            <v>Teams</v>
          </cell>
          <cell r="C804" t="str">
            <v>CEE - Budapest (Human Capital)</v>
          </cell>
        </row>
        <row r="805">
          <cell r="A805" t="str">
            <v>core</v>
          </cell>
          <cell r="B805" t="str">
            <v>Teams</v>
          </cell>
          <cell r="C805" t="str">
            <v>CEE - Budapest (Real Estate)</v>
          </cell>
        </row>
        <row r="806">
          <cell r="A806" t="str">
            <v>core</v>
          </cell>
          <cell r="B806" t="str">
            <v>Teams</v>
          </cell>
          <cell r="C806" t="str">
            <v>CEE - Kyiv (BAIF)</v>
          </cell>
        </row>
        <row r="807">
          <cell r="A807" t="str">
            <v>core</v>
          </cell>
          <cell r="B807" t="str">
            <v>Teams</v>
          </cell>
          <cell r="C807" t="str">
            <v>CEE - Kyiv (Corporate)</v>
          </cell>
        </row>
        <row r="808">
          <cell r="A808" t="str">
            <v>core</v>
          </cell>
          <cell r="B808" t="str">
            <v>Teams</v>
          </cell>
          <cell r="C808" t="str">
            <v>CEE - Kyiv (CRD)</v>
          </cell>
        </row>
        <row r="809">
          <cell r="A809" t="str">
            <v>core</v>
          </cell>
          <cell r="B809" t="str">
            <v>Teams</v>
          </cell>
          <cell r="C809" t="str">
            <v>CEE - Kyiv (EPC)</v>
          </cell>
        </row>
        <row r="810">
          <cell r="A810" t="str">
            <v>core</v>
          </cell>
          <cell r="B810" t="str">
            <v>Teams</v>
          </cell>
          <cell r="C810" t="str">
            <v>CEE - Kyiv (Human Capital)</v>
          </cell>
        </row>
        <row r="811">
          <cell r="A811" t="str">
            <v>core</v>
          </cell>
          <cell r="B811" t="str">
            <v>Teams</v>
          </cell>
          <cell r="C811" t="str">
            <v>CEE - Kyiv (Real Estate)</v>
          </cell>
        </row>
        <row r="812">
          <cell r="A812" t="str">
            <v>core</v>
          </cell>
          <cell r="B812" t="str">
            <v>Teams</v>
          </cell>
          <cell r="C812" t="str">
            <v>CEE - Moscow (BAIF)</v>
          </cell>
        </row>
        <row r="813">
          <cell r="A813" t="str">
            <v>core</v>
          </cell>
          <cell r="B813" t="str">
            <v>Teams</v>
          </cell>
          <cell r="C813" t="str">
            <v>CEE - Moscow (Corporate)</v>
          </cell>
        </row>
        <row r="814">
          <cell r="A814" t="str">
            <v>core</v>
          </cell>
          <cell r="B814" t="str">
            <v>Teams</v>
          </cell>
          <cell r="C814" t="str">
            <v>CEE - Moscow (CRD)</v>
          </cell>
        </row>
        <row r="815">
          <cell r="A815" t="str">
            <v>core</v>
          </cell>
          <cell r="B815" t="str">
            <v>Teams</v>
          </cell>
          <cell r="C815" t="str">
            <v>CEE - Moscow (EPC)</v>
          </cell>
        </row>
        <row r="816">
          <cell r="A816" t="str">
            <v>core</v>
          </cell>
          <cell r="B816" t="str">
            <v>Teams</v>
          </cell>
          <cell r="C816" t="str">
            <v>CEE - Moscow (Human Capital)</v>
          </cell>
        </row>
        <row r="817">
          <cell r="A817" t="str">
            <v>core</v>
          </cell>
          <cell r="B817" t="str">
            <v>Teams</v>
          </cell>
          <cell r="C817" t="str">
            <v>CEE - Moscow (Real Estate)</v>
          </cell>
        </row>
        <row r="818">
          <cell r="A818" t="str">
            <v>core</v>
          </cell>
          <cell r="B818" t="str">
            <v>Teams</v>
          </cell>
          <cell r="C818" t="str">
            <v>CEE - Prague  (Real Estate)</v>
          </cell>
        </row>
        <row r="819">
          <cell r="A819" t="str">
            <v>core</v>
          </cell>
          <cell r="B819" t="str">
            <v>Teams</v>
          </cell>
          <cell r="C819" t="str">
            <v>CEE - Prague (BAIF)</v>
          </cell>
        </row>
        <row r="820">
          <cell r="A820" t="str">
            <v>core</v>
          </cell>
          <cell r="B820" t="str">
            <v>Teams</v>
          </cell>
          <cell r="C820" t="str">
            <v>CEE - Prague (Corporate)</v>
          </cell>
        </row>
        <row r="821">
          <cell r="A821" t="str">
            <v>core</v>
          </cell>
          <cell r="B821" t="str">
            <v>Teams</v>
          </cell>
          <cell r="C821" t="str">
            <v>CEE - Prague (CRD)</v>
          </cell>
        </row>
        <row r="822">
          <cell r="A822" t="str">
            <v>core</v>
          </cell>
          <cell r="B822" t="str">
            <v>Teams</v>
          </cell>
          <cell r="C822" t="str">
            <v>CEE - Prague (EPC)</v>
          </cell>
        </row>
        <row r="823">
          <cell r="A823" t="str">
            <v>core</v>
          </cell>
          <cell r="B823" t="str">
            <v>Teams</v>
          </cell>
          <cell r="C823" t="str">
            <v>CEE - Prague (Human Capital)</v>
          </cell>
        </row>
        <row r="824">
          <cell r="A824" t="str">
            <v>core</v>
          </cell>
          <cell r="B824" t="str">
            <v>Teams</v>
          </cell>
          <cell r="C824" t="str">
            <v>CEE - Sofia (BAIF)</v>
          </cell>
        </row>
        <row r="825">
          <cell r="A825" t="str">
            <v>core</v>
          </cell>
          <cell r="B825" t="str">
            <v>Teams</v>
          </cell>
          <cell r="C825" t="str">
            <v>CEE - Sofia (Corporate)</v>
          </cell>
        </row>
        <row r="826">
          <cell r="A826" t="str">
            <v>core</v>
          </cell>
          <cell r="B826" t="str">
            <v>Teams</v>
          </cell>
          <cell r="C826" t="str">
            <v>CEE - Sofia (CRD)</v>
          </cell>
        </row>
        <row r="827">
          <cell r="A827" t="str">
            <v>core</v>
          </cell>
          <cell r="B827" t="str">
            <v>Teams</v>
          </cell>
          <cell r="C827" t="str">
            <v>CEE - Sofia (EPC)</v>
          </cell>
        </row>
        <row r="828">
          <cell r="A828" t="str">
            <v>core</v>
          </cell>
          <cell r="B828" t="str">
            <v>Teams</v>
          </cell>
          <cell r="C828" t="str">
            <v>CEE - Sofia (Human Capital)</v>
          </cell>
        </row>
        <row r="829">
          <cell r="A829" t="str">
            <v>core</v>
          </cell>
          <cell r="B829" t="str">
            <v>Teams</v>
          </cell>
          <cell r="C829" t="str">
            <v>CEE - Sofia (Real Estate)</v>
          </cell>
        </row>
        <row r="830">
          <cell r="A830" t="str">
            <v>core</v>
          </cell>
          <cell r="B830" t="str">
            <v>Teams</v>
          </cell>
          <cell r="C830" t="str">
            <v>CEE - Warsaw (BAIF)</v>
          </cell>
        </row>
        <row r="831">
          <cell r="A831" t="str">
            <v>core</v>
          </cell>
          <cell r="B831" t="str">
            <v>Teams</v>
          </cell>
          <cell r="C831" t="str">
            <v>CEE - Warsaw (Corporate)</v>
          </cell>
        </row>
        <row r="832">
          <cell r="A832" t="str">
            <v>core</v>
          </cell>
          <cell r="B832" t="str">
            <v>Teams</v>
          </cell>
          <cell r="C832" t="str">
            <v>CEE - Warsaw (CRD- Litigation)</v>
          </cell>
        </row>
        <row r="833">
          <cell r="A833" t="str">
            <v>core</v>
          </cell>
          <cell r="B833" t="str">
            <v>Teams</v>
          </cell>
          <cell r="C833" t="str">
            <v>CEE - Warsaw (CRD- IP/IT/TMT)</v>
          </cell>
        </row>
        <row r="834">
          <cell r="A834" t="str">
            <v>core</v>
          </cell>
          <cell r="B834" t="str">
            <v>Teams</v>
          </cell>
          <cell r="C834" t="str">
            <v>CEE - Warsaw (CRD- Insurance)</v>
          </cell>
        </row>
        <row r="835">
          <cell r="A835" t="str">
            <v>core</v>
          </cell>
          <cell r="B835" t="str">
            <v>Teams</v>
          </cell>
          <cell r="C835" t="str">
            <v>CEE - Warsaw (CRD- Employment/HC)</v>
          </cell>
        </row>
        <row r="836">
          <cell r="A836" t="str">
            <v>core</v>
          </cell>
          <cell r="B836" t="str">
            <v>Teams</v>
          </cell>
          <cell r="C836" t="str">
            <v>CEE - Warsaw (CRD- Competition)</v>
          </cell>
        </row>
        <row r="837">
          <cell r="A837" t="str">
            <v>core</v>
          </cell>
          <cell r="B837" t="str">
            <v>Teams</v>
          </cell>
          <cell r="C837" t="str">
            <v>CEE - Warsaw (Energy)</v>
          </cell>
        </row>
        <row r="838">
          <cell r="A838" t="str">
            <v>core</v>
          </cell>
          <cell r="B838" t="str">
            <v>Teams</v>
          </cell>
          <cell r="C838" t="str">
            <v>CEE - Warsaw (IPF)</v>
          </cell>
        </row>
        <row r="839">
          <cell r="A839" t="str">
            <v>core</v>
          </cell>
          <cell r="B839" t="str">
            <v>Teams</v>
          </cell>
          <cell r="C839" t="str">
            <v>CEE - Warsaw (Real Estate)</v>
          </cell>
        </row>
        <row r="840">
          <cell r="A840" t="str">
            <v>core</v>
          </cell>
          <cell r="B840" t="str">
            <v>Teams</v>
          </cell>
          <cell r="C840" t="str">
            <v>CEE - Warsaw (Lifesciences)</v>
          </cell>
        </row>
        <row r="841">
          <cell r="A841" t="str">
            <v>core</v>
          </cell>
          <cell r="B841" t="str">
            <v>Teams</v>
          </cell>
          <cell r="C841" t="str">
            <v>CEE - Warsaw (Consumer Products)</v>
          </cell>
        </row>
        <row r="842">
          <cell r="A842" t="str">
            <v>core</v>
          </cell>
          <cell r="B842" t="str">
            <v>Teams</v>
          </cell>
          <cell r="C842" t="str">
            <v>CEE - Warsaw (Public procurement)</v>
          </cell>
        </row>
        <row r="843">
          <cell r="A843" t="str">
            <v>core</v>
          </cell>
          <cell r="B843" t="str">
            <v>Teams</v>
          </cell>
          <cell r="C843" t="str">
            <v>Corporate Tax Team</v>
          </cell>
        </row>
        <row r="844">
          <cell r="A844" t="str">
            <v>core</v>
          </cell>
          <cell r="B844" t="str">
            <v>Teams</v>
          </cell>
          <cell r="C844" t="str">
            <v>Corporate Team</v>
          </cell>
        </row>
        <row r="845">
          <cell r="A845" t="str">
            <v>core</v>
          </cell>
          <cell r="B845" t="str">
            <v>Teams</v>
          </cell>
          <cell r="C845" t="str">
            <v>CRD - Banking Litigation</v>
          </cell>
        </row>
        <row r="846">
          <cell r="A846" t="str">
            <v>core</v>
          </cell>
          <cell r="B846" t="str">
            <v>Teams</v>
          </cell>
          <cell r="C846" t="str">
            <v>CRD - Capital Markets &amp; Derivatives</v>
          </cell>
        </row>
        <row r="847">
          <cell r="A847" t="str">
            <v>core</v>
          </cell>
          <cell r="B847" t="str">
            <v>Teams</v>
          </cell>
          <cell r="C847" t="str">
            <v>CRD - Competition</v>
          </cell>
        </row>
        <row r="848">
          <cell r="A848" t="str">
            <v>core</v>
          </cell>
          <cell r="B848" t="str">
            <v>Teams</v>
          </cell>
          <cell r="C848" t="str">
            <v>CRD - FS</v>
          </cell>
        </row>
        <row r="849">
          <cell r="A849" t="str">
            <v>core</v>
          </cell>
          <cell r="B849" t="str">
            <v>Teams</v>
          </cell>
          <cell r="C849" t="str">
            <v>CRD - IRG</v>
          </cell>
        </row>
        <row r="850">
          <cell r="A850" t="str">
            <v>core</v>
          </cell>
          <cell r="B850" t="str">
            <v>Teams</v>
          </cell>
          <cell r="C850" t="str">
            <v>CRD - IRG (Bristol)</v>
          </cell>
        </row>
        <row r="851">
          <cell r="A851" t="str">
            <v>core</v>
          </cell>
          <cell r="B851" t="str">
            <v>Teams</v>
          </cell>
          <cell r="C851" t="str">
            <v>CRD - Tech Lit</v>
          </cell>
        </row>
        <row r="852">
          <cell r="A852" t="str">
            <v>core</v>
          </cell>
          <cell r="B852" t="str">
            <v>Teams</v>
          </cell>
          <cell r="C852" t="str">
            <v>EPC - Construction</v>
          </cell>
        </row>
        <row r="853">
          <cell r="A853" t="str">
            <v>core</v>
          </cell>
          <cell r="B853" t="str">
            <v>Teams</v>
          </cell>
          <cell r="C853" t="str">
            <v>EPC - Energy</v>
          </cell>
        </row>
        <row r="854">
          <cell r="A854" t="str">
            <v>core</v>
          </cell>
          <cell r="B854" t="str">
            <v>Teams</v>
          </cell>
          <cell r="C854" t="str">
            <v>EPC - Oil &amp; Gas (Aberdeen)</v>
          </cell>
        </row>
        <row r="855">
          <cell r="A855" t="str">
            <v>core</v>
          </cell>
          <cell r="B855" t="str">
            <v>Teams</v>
          </cell>
          <cell r="C855" t="str">
            <v>EPC - Projects (IPF)</v>
          </cell>
        </row>
        <row r="856">
          <cell r="A856" t="str">
            <v>core</v>
          </cell>
          <cell r="B856" t="str">
            <v>Teams</v>
          </cell>
          <cell r="C856" t="str">
            <v>EPC - Environment</v>
          </cell>
        </row>
        <row r="857">
          <cell r="A857" t="str">
            <v>core</v>
          </cell>
          <cell r="B857" t="str">
            <v>Teams</v>
          </cell>
          <cell r="C857" t="str">
            <v>HC - Employment</v>
          </cell>
        </row>
        <row r="858">
          <cell r="A858" t="str">
            <v>core</v>
          </cell>
          <cell r="B858" t="str">
            <v>Teams</v>
          </cell>
          <cell r="C858" t="str">
            <v>HC - Pensions</v>
          </cell>
        </row>
        <row r="859">
          <cell r="A859" t="str">
            <v>core</v>
          </cell>
          <cell r="B859" t="str">
            <v>Teams</v>
          </cell>
          <cell r="C859" t="str">
            <v>Real Estate – Disputes</v>
          </cell>
        </row>
        <row r="860">
          <cell r="A860" t="str">
            <v>core</v>
          </cell>
          <cell r="B860" t="str">
            <v>Teams</v>
          </cell>
          <cell r="C860" t="str">
            <v>Real Estate – Planning</v>
          </cell>
        </row>
        <row r="861">
          <cell r="A861" t="str">
            <v>core</v>
          </cell>
          <cell r="B861" t="str">
            <v>Teams</v>
          </cell>
          <cell r="C861" t="str">
            <v>Real Estate – Transaction</v>
          </cell>
        </row>
        <row r="862">
          <cell r="A862" t="str">
            <v>core</v>
          </cell>
          <cell r="B862" t="str">
            <v>Lead partner(s)</v>
          </cell>
          <cell r="C862" t="str">
            <v>CMS Partner</v>
          </cell>
        </row>
        <row r="863">
          <cell r="A863" t="str">
            <v>core</v>
          </cell>
          <cell r="B863" t="str">
            <v>Source of credential</v>
          </cell>
          <cell r="C863" t="str">
            <v xml:space="preserve">Brochure </v>
          </cell>
        </row>
        <row r="864">
          <cell r="A864" t="str">
            <v>core</v>
          </cell>
          <cell r="B864" t="str">
            <v>Source of credential</v>
          </cell>
          <cell r="C864" t="str">
            <v>CV</v>
          </cell>
        </row>
        <row r="865">
          <cell r="A865" t="str">
            <v>core</v>
          </cell>
          <cell r="B865" t="str">
            <v>Source of credential</v>
          </cell>
          <cell r="C865" t="str">
            <v>Directory submission</v>
          </cell>
        </row>
        <row r="866">
          <cell r="A866" t="str">
            <v>core</v>
          </cell>
          <cell r="B866" t="str">
            <v>Source of credential</v>
          </cell>
          <cell r="C866" t="str">
            <v>League table</v>
          </cell>
        </row>
        <row r="867">
          <cell r="A867" t="str">
            <v>core</v>
          </cell>
          <cell r="B867" t="str">
            <v>Source of credential</v>
          </cell>
          <cell r="C867" t="str">
            <v>Other</v>
          </cell>
        </row>
        <row r="868">
          <cell r="A868" t="str">
            <v>core</v>
          </cell>
          <cell r="B868" t="str">
            <v>Source of credential</v>
          </cell>
          <cell r="C868" t="str">
            <v>Pitch</v>
          </cell>
        </row>
        <row r="869">
          <cell r="A869" t="str">
            <v>core</v>
          </cell>
          <cell r="B869" t="str">
            <v>Source of credential</v>
          </cell>
          <cell r="C869" t="str">
            <v>Website</v>
          </cell>
        </row>
        <row r="870">
          <cell r="A870" t="str">
            <v>core</v>
          </cell>
          <cell r="B870" t="str">
            <v>CMS firms involved</v>
          </cell>
          <cell r="C870" t="str">
            <v>CMS AACS (Italy)</v>
          </cell>
        </row>
        <row r="871">
          <cell r="A871" t="str">
            <v>core</v>
          </cell>
          <cell r="B871" t="str">
            <v>CMS firms involved</v>
          </cell>
          <cell r="C871" t="str">
            <v>CMS ASL (Spain)</v>
          </cell>
        </row>
        <row r="872">
          <cell r="A872" t="str">
            <v>core</v>
          </cell>
          <cell r="B872" t="str">
            <v>CMS firms involved</v>
          </cell>
          <cell r="C872" t="str">
            <v>CMS BFL (France)</v>
          </cell>
        </row>
        <row r="873">
          <cell r="A873" t="str">
            <v>core</v>
          </cell>
          <cell r="B873" t="str">
            <v>CMS firms involved</v>
          </cell>
          <cell r="C873" t="str">
            <v>CMS CMCK (UK)</v>
          </cell>
        </row>
        <row r="874">
          <cell r="A874" t="str">
            <v>core</v>
          </cell>
          <cell r="B874" t="str">
            <v>CMS firms involved</v>
          </cell>
          <cell r="C874" t="str">
            <v>CMS DB (Belgium)</v>
          </cell>
        </row>
        <row r="875">
          <cell r="A875" t="str">
            <v>core</v>
          </cell>
          <cell r="B875" t="str">
            <v>CMS firms involved</v>
          </cell>
          <cell r="C875" t="str">
            <v>CMS DSB (Netherlands)</v>
          </cell>
        </row>
        <row r="876">
          <cell r="A876" t="str">
            <v>core</v>
          </cell>
          <cell r="B876" t="str">
            <v>CMS firms involved</v>
          </cell>
          <cell r="C876" t="str">
            <v>CMS HS (Germany)</v>
          </cell>
        </row>
        <row r="877">
          <cell r="A877" t="str">
            <v>core</v>
          </cell>
          <cell r="B877" t="str">
            <v>CMS firms involved</v>
          </cell>
          <cell r="C877" t="str">
            <v>CMS RPA(Portugal)</v>
          </cell>
        </row>
        <row r="878">
          <cell r="A878" t="str">
            <v>core</v>
          </cell>
          <cell r="B878" t="str">
            <v>CMS firms involved</v>
          </cell>
          <cell r="C878" t="str">
            <v>CMS RRH (Austria)</v>
          </cell>
        </row>
        <row r="879">
          <cell r="A879" t="str">
            <v>core</v>
          </cell>
          <cell r="B879" t="str">
            <v>CMS firms involved</v>
          </cell>
          <cell r="C879" t="str">
            <v>CMS Russia</v>
          </cell>
        </row>
        <row r="880">
          <cell r="A880" t="str">
            <v>core</v>
          </cell>
          <cell r="B880" t="str">
            <v>CMS firms involved</v>
          </cell>
          <cell r="C880" t="str">
            <v>CMS Slovakia</v>
          </cell>
        </row>
        <row r="881">
          <cell r="A881" t="str">
            <v>core</v>
          </cell>
          <cell r="B881" t="str">
            <v>CMS firms involved</v>
          </cell>
          <cell r="C881" t="str">
            <v>CMS VEH (Switzerland)</v>
          </cell>
        </row>
        <row r="882">
          <cell r="A882" t="str">
            <v>core</v>
          </cell>
          <cell r="B882" t="str">
            <v>Lead CMS firm</v>
          </cell>
          <cell r="C882" t="str">
            <v>CMS AACS (Italy)</v>
          </cell>
        </row>
        <row r="883">
          <cell r="A883" t="str">
            <v>core</v>
          </cell>
          <cell r="B883" t="str">
            <v>Lead CMS firm</v>
          </cell>
          <cell r="C883" t="str">
            <v>CMS ASL (Spain)</v>
          </cell>
        </row>
        <row r="884">
          <cell r="A884" t="str">
            <v>core</v>
          </cell>
          <cell r="B884" t="str">
            <v>Lead CMS firm</v>
          </cell>
          <cell r="C884" t="str">
            <v>CMS BFL (France)</v>
          </cell>
        </row>
        <row r="885">
          <cell r="A885" t="str">
            <v>core</v>
          </cell>
          <cell r="B885" t="str">
            <v>Lead CMS firm</v>
          </cell>
          <cell r="C885" t="str">
            <v>CMS CMCK (UK)</v>
          </cell>
        </row>
        <row r="886">
          <cell r="A886" t="str">
            <v>core</v>
          </cell>
          <cell r="B886" t="str">
            <v>Lead CMS firm</v>
          </cell>
          <cell r="C886" t="str">
            <v>CMS DB (Belgium)</v>
          </cell>
        </row>
        <row r="887">
          <cell r="A887" t="str">
            <v>core</v>
          </cell>
          <cell r="B887" t="str">
            <v>Lead CMS firm</v>
          </cell>
          <cell r="C887" t="str">
            <v>CMS DSB (Netherlands)</v>
          </cell>
        </row>
        <row r="888">
          <cell r="A888" t="str">
            <v>core</v>
          </cell>
          <cell r="B888" t="str">
            <v>Lead CMS firm</v>
          </cell>
          <cell r="C888" t="str">
            <v>CMS HS (Germany)</v>
          </cell>
        </row>
        <row r="889">
          <cell r="A889" t="str">
            <v>core</v>
          </cell>
          <cell r="B889" t="str">
            <v>Lead CMS firm</v>
          </cell>
          <cell r="C889" t="str">
            <v>CMS RPA(Portugal)</v>
          </cell>
        </row>
        <row r="890">
          <cell r="A890" t="str">
            <v>core</v>
          </cell>
          <cell r="B890" t="str">
            <v>Lead CMS firm</v>
          </cell>
          <cell r="C890" t="str">
            <v>CMS RRH (Austria)</v>
          </cell>
        </row>
        <row r="891">
          <cell r="A891" t="str">
            <v>core</v>
          </cell>
          <cell r="B891" t="str">
            <v>Lead CMS firm</v>
          </cell>
          <cell r="C891" t="str">
            <v>CMS Russia</v>
          </cell>
        </row>
        <row r="892">
          <cell r="A892" t="str">
            <v>core</v>
          </cell>
          <cell r="B892" t="str">
            <v>Lead CMS firm</v>
          </cell>
          <cell r="C892" t="str">
            <v>CMS Slovakia</v>
          </cell>
        </row>
        <row r="893">
          <cell r="A893" t="str">
            <v>core</v>
          </cell>
          <cell r="B893" t="str">
            <v>Lead CMS firm</v>
          </cell>
          <cell r="C893" t="str">
            <v>CMS VEH (Switzerland)</v>
          </cell>
        </row>
        <row r="894">
          <cell r="A894" t="str">
            <v>core</v>
          </cell>
          <cell r="B894" t="str">
            <v>Countries of other CMS firms</v>
          </cell>
          <cell r="C894" t="str">
            <v>Angola</v>
          </cell>
        </row>
        <row r="895">
          <cell r="A895" t="str">
            <v>core</v>
          </cell>
          <cell r="B895" t="str">
            <v>Countries of other CMS firms</v>
          </cell>
          <cell r="C895" t="str">
            <v>Algeria</v>
          </cell>
        </row>
        <row r="896">
          <cell r="A896" t="str">
            <v>core</v>
          </cell>
          <cell r="B896" t="str">
            <v>Countries of other CMS firms</v>
          </cell>
          <cell r="C896" t="str">
            <v>Albania</v>
          </cell>
        </row>
        <row r="897">
          <cell r="A897" t="str">
            <v>core</v>
          </cell>
          <cell r="B897" t="str">
            <v>Countries of other CMS firms</v>
          </cell>
          <cell r="C897" t="str">
            <v>Argentina</v>
          </cell>
        </row>
        <row r="898">
          <cell r="A898" t="str">
            <v>core</v>
          </cell>
          <cell r="B898" t="str">
            <v>Countries of other CMS firms</v>
          </cell>
          <cell r="C898" t="str">
            <v>Australia</v>
          </cell>
        </row>
        <row r="899">
          <cell r="A899" t="str">
            <v>core</v>
          </cell>
          <cell r="B899" t="str">
            <v>Countries of other CMS firms</v>
          </cell>
          <cell r="C899" t="str">
            <v>Austria</v>
          </cell>
        </row>
        <row r="900">
          <cell r="A900" t="str">
            <v>core</v>
          </cell>
          <cell r="B900" t="str">
            <v>Countries of other CMS firms</v>
          </cell>
          <cell r="C900" t="str">
            <v xml:space="preserve">Azerbaijan  </v>
          </cell>
        </row>
        <row r="901">
          <cell r="A901" t="str">
            <v>core</v>
          </cell>
          <cell r="B901" t="str">
            <v>Countries of other CMS firms</v>
          </cell>
          <cell r="C901" t="str">
            <v>Bangladesh</v>
          </cell>
        </row>
        <row r="902">
          <cell r="A902" t="str">
            <v>core</v>
          </cell>
          <cell r="B902" t="str">
            <v>Countries of other CMS firms</v>
          </cell>
          <cell r="C902" t="str">
            <v>Barbados</v>
          </cell>
        </row>
        <row r="903">
          <cell r="A903" t="str">
            <v>core</v>
          </cell>
          <cell r="B903" t="str">
            <v>Countries of other CMS firms</v>
          </cell>
          <cell r="C903" t="str">
            <v>Belgium</v>
          </cell>
        </row>
        <row r="904">
          <cell r="A904" t="str">
            <v>core</v>
          </cell>
          <cell r="B904" t="str">
            <v>Countries of other CMS firms</v>
          </cell>
          <cell r="C904" t="str">
            <v>Bermuda</v>
          </cell>
        </row>
        <row r="905">
          <cell r="A905" t="str">
            <v>core</v>
          </cell>
          <cell r="B905" t="str">
            <v>Countries of other CMS firms</v>
          </cell>
          <cell r="C905" t="str">
            <v>Botswana</v>
          </cell>
        </row>
        <row r="906">
          <cell r="A906" t="str">
            <v>core</v>
          </cell>
          <cell r="B906" t="str">
            <v>Countries of other CMS firms</v>
          </cell>
          <cell r="C906" t="str">
            <v>Bolivia</v>
          </cell>
        </row>
        <row r="907">
          <cell r="A907" t="str">
            <v>core</v>
          </cell>
          <cell r="B907" t="str">
            <v>Countries of other CMS firms</v>
          </cell>
          <cell r="C907" t="str">
            <v>Brazil</v>
          </cell>
        </row>
        <row r="908">
          <cell r="A908" t="str">
            <v>core</v>
          </cell>
          <cell r="B908" t="str">
            <v>Countries of other CMS firms</v>
          </cell>
          <cell r="C908" t="str">
            <v>Brunei</v>
          </cell>
        </row>
        <row r="909">
          <cell r="A909" t="str">
            <v>core</v>
          </cell>
          <cell r="B909" t="str">
            <v>Countries of other CMS firms</v>
          </cell>
          <cell r="C909" t="str">
            <v>Burma</v>
          </cell>
        </row>
        <row r="910">
          <cell r="A910" t="str">
            <v>core</v>
          </cell>
          <cell r="B910" t="str">
            <v>Countries of other CMS firms</v>
          </cell>
          <cell r="C910" t="str">
            <v xml:space="preserve">Cameroon  </v>
          </cell>
        </row>
        <row r="911">
          <cell r="A911" t="str">
            <v>core</v>
          </cell>
          <cell r="B911" t="str">
            <v>Countries of other CMS firms</v>
          </cell>
          <cell r="C911" t="str">
            <v>Canary Islands</v>
          </cell>
        </row>
        <row r="912">
          <cell r="A912" t="str">
            <v>core</v>
          </cell>
          <cell r="B912" t="str">
            <v>Countries of other CMS firms</v>
          </cell>
          <cell r="C912" t="str">
            <v>Cayman Islands</v>
          </cell>
        </row>
        <row r="913">
          <cell r="A913" t="str">
            <v>core</v>
          </cell>
          <cell r="B913" t="str">
            <v>Countries of other CMS firms</v>
          </cell>
          <cell r="C913" t="str">
            <v>China</v>
          </cell>
        </row>
        <row r="914">
          <cell r="A914" t="str">
            <v>core</v>
          </cell>
          <cell r="B914" t="str">
            <v>Countries of other CMS firms</v>
          </cell>
          <cell r="C914" t="str">
            <v>Colombia</v>
          </cell>
        </row>
        <row r="915">
          <cell r="A915" t="str">
            <v>core</v>
          </cell>
          <cell r="B915" t="str">
            <v>Countries of other CMS firms</v>
          </cell>
          <cell r="C915" t="str">
            <v xml:space="preserve">Côte d’Ivoire  </v>
          </cell>
        </row>
        <row r="916">
          <cell r="A916" t="str">
            <v>core</v>
          </cell>
          <cell r="B916" t="str">
            <v>Countries of other CMS firms</v>
          </cell>
          <cell r="C916" t="str">
            <v>Cuba</v>
          </cell>
        </row>
        <row r="917">
          <cell r="A917" t="str">
            <v>core</v>
          </cell>
          <cell r="B917" t="str">
            <v>Countries of other CMS firms</v>
          </cell>
          <cell r="C917" t="str">
            <v>Cyprus</v>
          </cell>
        </row>
        <row r="918">
          <cell r="A918" t="str">
            <v>core</v>
          </cell>
          <cell r="B918" t="str">
            <v>Countries of other CMS firms</v>
          </cell>
          <cell r="C918" t="str">
            <v>Czech Republic</v>
          </cell>
        </row>
        <row r="919">
          <cell r="A919" t="str">
            <v>core</v>
          </cell>
          <cell r="B919" t="str">
            <v>Countries of other CMS firms</v>
          </cell>
          <cell r="C919" t="str">
            <v>Denmark</v>
          </cell>
        </row>
        <row r="920">
          <cell r="A920" t="str">
            <v>core</v>
          </cell>
          <cell r="B920" t="str">
            <v>Countries of other CMS firms</v>
          </cell>
          <cell r="C920" t="str">
            <v>Dominican Republic</v>
          </cell>
        </row>
        <row r="921">
          <cell r="A921" t="str">
            <v>core</v>
          </cell>
          <cell r="B921" t="str">
            <v>Countries of other CMS firms</v>
          </cell>
          <cell r="C921" t="str">
            <v>Ecuador</v>
          </cell>
        </row>
        <row r="922">
          <cell r="A922" t="str">
            <v>core</v>
          </cell>
          <cell r="B922" t="str">
            <v>Countries of other CMS firms</v>
          </cell>
          <cell r="C922" t="str">
            <v>Egypt</v>
          </cell>
        </row>
        <row r="923">
          <cell r="A923" t="str">
            <v>core</v>
          </cell>
          <cell r="B923" t="str">
            <v>Countries of other CMS firms</v>
          </cell>
          <cell r="C923" t="str">
            <v>Estonia</v>
          </cell>
        </row>
        <row r="924">
          <cell r="A924" t="str">
            <v>core</v>
          </cell>
          <cell r="B924" t="str">
            <v>Countries of other CMS firms</v>
          </cell>
          <cell r="C924" t="str">
            <v>Falkland Islands</v>
          </cell>
        </row>
        <row r="925">
          <cell r="A925" t="str">
            <v>core</v>
          </cell>
          <cell r="B925" t="str">
            <v>Countries of other CMS firms</v>
          </cell>
          <cell r="C925" t="str">
            <v>Fed Rep Yugoslavia</v>
          </cell>
        </row>
        <row r="926">
          <cell r="A926" t="str">
            <v>core</v>
          </cell>
          <cell r="B926" t="str">
            <v>Countries of other CMS firms</v>
          </cell>
          <cell r="C926" t="str">
            <v>Finland</v>
          </cell>
        </row>
        <row r="927">
          <cell r="A927" t="str">
            <v>core</v>
          </cell>
          <cell r="B927" t="str">
            <v>Countries of other CMS firms</v>
          </cell>
          <cell r="C927" t="str">
            <v>Gambia</v>
          </cell>
        </row>
        <row r="928">
          <cell r="A928" t="str">
            <v>core</v>
          </cell>
          <cell r="B928" t="str">
            <v>Countries of other CMS firms</v>
          </cell>
          <cell r="C928" t="str">
            <v>Georgia</v>
          </cell>
        </row>
        <row r="929">
          <cell r="A929" t="str">
            <v>core</v>
          </cell>
          <cell r="B929" t="str">
            <v>Countries of other CMS firms</v>
          </cell>
          <cell r="C929" t="str">
            <v>Ghana</v>
          </cell>
        </row>
        <row r="930">
          <cell r="A930" t="str">
            <v>core</v>
          </cell>
          <cell r="B930" t="str">
            <v>Countries of other CMS firms</v>
          </cell>
          <cell r="C930" t="str">
            <v>Greece</v>
          </cell>
        </row>
        <row r="931">
          <cell r="A931" t="str">
            <v>core</v>
          </cell>
          <cell r="B931" t="str">
            <v>Countries of other CMS firms</v>
          </cell>
          <cell r="C931" t="str">
            <v>Guatemala</v>
          </cell>
        </row>
        <row r="932">
          <cell r="A932" t="str">
            <v>core</v>
          </cell>
          <cell r="B932" t="str">
            <v>Countries of other CMS firms</v>
          </cell>
          <cell r="C932" t="str">
            <v xml:space="preserve">Guinea Bissau  </v>
          </cell>
        </row>
        <row r="933">
          <cell r="A933" t="str">
            <v>core</v>
          </cell>
          <cell r="B933" t="str">
            <v>Countries of other CMS firms</v>
          </cell>
          <cell r="C933" t="str">
            <v>Honduras</v>
          </cell>
        </row>
        <row r="934">
          <cell r="A934" t="str">
            <v>core</v>
          </cell>
          <cell r="B934" t="str">
            <v>Countries of other CMS firms</v>
          </cell>
          <cell r="C934" t="str">
            <v>El Salvador</v>
          </cell>
        </row>
        <row r="935">
          <cell r="A935" t="str">
            <v>core</v>
          </cell>
          <cell r="B935" t="str">
            <v>Countries of other CMS firms</v>
          </cell>
          <cell r="C935" t="str">
            <v>England</v>
          </cell>
        </row>
        <row r="936">
          <cell r="A936" t="str">
            <v>core</v>
          </cell>
          <cell r="B936" t="str">
            <v>Countries of other CMS firms</v>
          </cell>
          <cell r="C936" t="str">
            <v>Eritrea</v>
          </cell>
        </row>
        <row r="937">
          <cell r="A937" t="str">
            <v>core</v>
          </cell>
          <cell r="B937" t="str">
            <v>Countries of other CMS firms</v>
          </cell>
          <cell r="C937" t="str">
            <v>Ethiopia</v>
          </cell>
        </row>
        <row r="938">
          <cell r="A938" t="str">
            <v>core</v>
          </cell>
          <cell r="B938" t="str">
            <v>Countries of other CMS firms</v>
          </cell>
          <cell r="C938" t="str">
            <v>Faroes</v>
          </cell>
        </row>
        <row r="939">
          <cell r="A939" t="str">
            <v>core</v>
          </cell>
          <cell r="B939" t="str">
            <v>Countries of other CMS firms</v>
          </cell>
          <cell r="C939" t="str">
            <v>Fiji</v>
          </cell>
        </row>
        <row r="940">
          <cell r="A940" t="str">
            <v>core</v>
          </cell>
          <cell r="B940" t="str">
            <v>Countries of other CMS firms</v>
          </cell>
          <cell r="C940" t="str">
            <v>France</v>
          </cell>
        </row>
        <row r="941">
          <cell r="A941" t="str">
            <v>core</v>
          </cell>
          <cell r="B941" t="str">
            <v>Countries of other CMS firms</v>
          </cell>
          <cell r="C941" t="str">
            <v>Gaza Strip</v>
          </cell>
        </row>
        <row r="942">
          <cell r="A942" t="str">
            <v>core</v>
          </cell>
          <cell r="B942" t="str">
            <v>Countries of other CMS firms</v>
          </cell>
          <cell r="C942" t="str">
            <v>Germany</v>
          </cell>
        </row>
        <row r="943">
          <cell r="A943" t="str">
            <v>core</v>
          </cell>
          <cell r="B943" t="str">
            <v>Countries of other CMS firms</v>
          </cell>
          <cell r="C943" t="str">
            <v>Gibraltar</v>
          </cell>
        </row>
        <row r="944">
          <cell r="A944" t="str">
            <v>core</v>
          </cell>
          <cell r="B944" t="str">
            <v>Countries of other CMS firms</v>
          </cell>
          <cell r="C944" t="str">
            <v>Guam</v>
          </cell>
        </row>
        <row r="945">
          <cell r="A945" t="str">
            <v>core</v>
          </cell>
          <cell r="B945" t="str">
            <v>Countries of other CMS firms</v>
          </cell>
          <cell r="C945" t="str">
            <v xml:space="preserve">Guernsey </v>
          </cell>
        </row>
        <row r="946">
          <cell r="A946" t="str">
            <v>core</v>
          </cell>
          <cell r="B946" t="str">
            <v>Countries of other CMS firms</v>
          </cell>
          <cell r="C946" t="str">
            <v>Holland</v>
          </cell>
        </row>
        <row r="947">
          <cell r="A947" t="str">
            <v>core</v>
          </cell>
          <cell r="B947" t="str">
            <v>Countries of other CMS firms</v>
          </cell>
          <cell r="C947" t="str">
            <v>Hong Kong</v>
          </cell>
        </row>
        <row r="948">
          <cell r="A948" t="str">
            <v>core</v>
          </cell>
          <cell r="B948" t="str">
            <v>Countries of other CMS firms</v>
          </cell>
          <cell r="C948" t="str">
            <v>Hungary</v>
          </cell>
        </row>
        <row r="949">
          <cell r="A949" t="str">
            <v>core</v>
          </cell>
          <cell r="B949" t="str">
            <v>Countries of other CMS firms</v>
          </cell>
          <cell r="C949" t="str">
            <v>Iceland</v>
          </cell>
        </row>
        <row r="950">
          <cell r="A950" t="str">
            <v>core</v>
          </cell>
          <cell r="B950" t="str">
            <v>Countries of other CMS firms</v>
          </cell>
          <cell r="C950" t="str">
            <v>India</v>
          </cell>
        </row>
        <row r="951">
          <cell r="A951" t="str">
            <v>core</v>
          </cell>
          <cell r="B951" t="str">
            <v>Countries of other CMS firms</v>
          </cell>
          <cell r="C951" t="str">
            <v>Indonesia</v>
          </cell>
        </row>
        <row r="952">
          <cell r="A952" t="str">
            <v>core</v>
          </cell>
          <cell r="B952" t="str">
            <v>Countries of other CMS firms</v>
          </cell>
          <cell r="C952" t="str">
            <v>Iran</v>
          </cell>
        </row>
        <row r="953">
          <cell r="A953" t="str">
            <v>core</v>
          </cell>
          <cell r="B953" t="str">
            <v>Countries of other CMS firms</v>
          </cell>
          <cell r="C953" t="str">
            <v>Angola</v>
          </cell>
        </row>
        <row r="954">
          <cell r="A954" t="str">
            <v>core</v>
          </cell>
          <cell r="B954" t="str">
            <v>Countries of other CMS firms</v>
          </cell>
          <cell r="C954" t="str">
            <v>Belize</v>
          </cell>
        </row>
        <row r="955">
          <cell r="A955" t="str">
            <v>core</v>
          </cell>
          <cell r="B955" t="str">
            <v>Countries of other CMS firms</v>
          </cell>
          <cell r="C955" t="str">
            <v>Bhutan</v>
          </cell>
        </row>
        <row r="956">
          <cell r="A956" t="str">
            <v>core</v>
          </cell>
          <cell r="B956" t="str">
            <v>Countries of other CMS firms</v>
          </cell>
          <cell r="C956" t="str">
            <v>Bosnia &amp; Herzegovina</v>
          </cell>
        </row>
        <row r="957">
          <cell r="A957" t="str">
            <v>core</v>
          </cell>
          <cell r="B957" t="str">
            <v>Countries of other CMS firms</v>
          </cell>
          <cell r="C957" t="str">
            <v>Bulgaria</v>
          </cell>
        </row>
        <row r="958">
          <cell r="A958" t="str">
            <v>core</v>
          </cell>
          <cell r="B958" t="str">
            <v>Countries of other CMS firms</v>
          </cell>
          <cell r="C958" t="str">
            <v>Cambodia</v>
          </cell>
        </row>
        <row r="959">
          <cell r="A959" t="str">
            <v>core</v>
          </cell>
          <cell r="B959" t="str">
            <v>Countries of other CMS firms</v>
          </cell>
          <cell r="C959" t="str">
            <v>Canada</v>
          </cell>
        </row>
        <row r="960">
          <cell r="A960" t="str">
            <v>core</v>
          </cell>
          <cell r="B960" t="str">
            <v>Countries of other CMS firms</v>
          </cell>
          <cell r="C960" t="str">
            <v>Chile</v>
          </cell>
        </row>
        <row r="961">
          <cell r="A961" t="str">
            <v>core</v>
          </cell>
          <cell r="B961" t="str">
            <v>Countries of other CMS firms</v>
          </cell>
          <cell r="C961" t="str">
            <v>Costa Rica</v>
          </cell>
        </row>
        <row r="962">
          <cell r="A962" t="str">
            <v>core</v>
          </cell>
          <cell r="B962" t="str">
            <v>Countries of other CMS firms</v>
          </cell>
          <cell r="C962" t="str">
            <v>Croatia</v>
          </cell>
        </row>
        <row r="963">
          <cell r="A963" t="str">
            <v>core</v>
          </cell>
          <cell r="B963" t="str">
            <v>Countries of other CMS firms</v>
          </cell>
          <cell r="C963" t="str">
            <v>Iraq</v>
          </cell>
        </row>
        <row r="964">
          <cell r="A964" t="str">
            <v>core</v>
          </cell>
          <cell r="B964" t="str">
            <v>Countries of other CMS firms</v>
          </cell>
          <cell r="C964" t="str">
            <v>Ireland</v>
          </cell>
        </row>
        <row r="965">
          <cell r="A965" t="str">
            <v>core</v>
          </cell>
          <cell r="B965" t="str">
            <v>Countries of other CMS firms</v>
          </cell>
          <cell r="C965" t="str">
            <v>Isle of Man</v>
          </cell>
        </row>
        <row r="966">
          <cell r="A966" t="str">
            <v>core</v>
          </cell>
          <cell r="B966" t="str">
            <v>Countries of other CMS firms</v>
          </cell>
          <cell r="C966" t="str">
            <v>Israel</v>
          </cell>
        </row>
        <row r="967">
          <cell r="A967" t="str">
            <v>core</v>
          </cell>
          <cell r="B967" t="str">
            <v>Countries of other CMS firms</v>
          </cell>
          <cell r="C967" t="str">
            <v>Italy</v>
          </cell>
        </row>
        <row r="968">
          <cell r="A968" t="str">
            <v>core</v>
          </cell>
          <cell r="B968" t="str">
            <v>Countries of other CMS firms</v>
          </cell>
          <cell r="C968" t="str">
            <v>Ivory Coast</v>
          </cell>
        </row>
        <row r="969">
          <cell r="A969" t="str">
            <v>core</v>
          </cell>
          <cell r="B969" t="str">
            <v>Countries of other CMS firms</v>
          </cell>
          <cell r="C969" t="str">
            <v>Jamaica</v>
          </cell>
        </row>
        <row r="970">
          <cell r="A970" t="str">
            <v>core</v>
          </cell>
          <cell r="B970" t="str">
            <v>Countries of other CMS firms</v>
          </cell>
          <cell r="C970" t="str">
            <v>Japan</v>
          </cell>
        </row>
        <row r="971">
          <cell r="A971" t="str">
            <v>core</v>
          </cell>
          <cell r="B971" t="str">
            <v>Countries of other CMS firms</v>
          </cell>
          <cell r="C971" t="str">
            <v xml:space="preserve">Jersey </v>
          </cell>
        </row>
        <row r="972">
          <cell r="A972" t="str">
            <v>core</v>
          </cell>
          <cell r="B972" t="str">
            <v>Countries of other CMS firms</v>
          </cell>
          <cell r="C972" t="str">
            <v>Jordan</v>
          </cell>
        </row>
        <row r="973">
          <cell r="A973" t="str">
            <v>core</v>
          </cell>
          <cell r="B973" t="str">
            <v>Countries of other CMS firms</v>
          </cell>
          <cell r="C973" t="str">
            <v>Kazakhstan</v>
          </cell>
        </row>
        <row r="974">
          <cell r="A974" t="str">
            <v>core</v>
          </cell>
          <cell r="B974" t="str">
            <v>Countries of other CMS firms</v>
          </cell>
          <cell r="C974" t="str">
            <v>Kenya</v>
          </cell>
        </row>
        <row r="975">
          <cell r="A975" t="str">
            <v>core</v>
          </cell>
          <cell r="B975" t="str">
            <v>Countries of other CMS firms</v>
          </cell>
          <cell r="C975" t="str">
            <v>Kosovo</v>
          </cell>
        </row>
        <row r="976">
          <cell r="A976" t="str">
            <v>core</v>
          </cell>
          <cell r="B976" t="str">
            <v>Countries of other CMS firms</v>
          </cell>
          <cell r="C976" t="str">
            <v>Kuwait</v>
          </cell>
        </row>
        <row r="977">
          <cell r="A977" t="str">
            <v>core</v>
          </cell>
          <cell r="B977" t="str">
            <v>Countries of other CMS firms</v>
          </cell>
          <cell r="C977" t="str">
            <v>Kyrgyzstan</v>
          </cell>
        </row>
        <row r="978">
          <cell r="A978" t="str">
            <v>core</v>
          </cell>
          <cell r="B978" t="str">
            <v>Countries of other CMS firms</v>
          </cell>
          <cell r="C978" t="str">
            <v>Lao PDR</v>
          </cell>
        </row>
        <row r="979">
          <cell r="A979" t="str">
            <v>core</v>
          </cell>
          <cell r="B979" t="str">
            <v>Countries of other CMS firms</v>
          </cell>
          <cell r="C979" t="str">
            <v>Latvia</v>
          </cell>
        </row>
        <row r="980">
          <cell r="A980" t="str">
            <v>core</v>
          </cell>
          <cell r="B980" t="str">
            <v>Countries of other CMS firms</v>
          </cell>
          <cell r="C980" t="str">
            <v>Lebanon</v>
          </cell>
        </row>
        <row r="981">
          <cell r="A981" t="str">
            <v>core</v>
          </cell>
          <cell r="B981" t="str">
            <v>Countries of other CMS firms</v>
          </cell>
          <cell r="C981" t="str">
            <v>Lesotho</v>
          </cell>
        </row>
        <row r="982">
          <cell r="A982" t="str">
            <v>core</v>
          </cell>
          <cell r="B982" t="str">
            <v>Countries of other CMS firms</v>
          </cell>
          <cell r="C982" t="str">
            <v>Liberia</v>
          </cell>
        </row>
        <row r="983">
          <cell r="A983" t="str">
            <v>core</v>
          </cell>
          <cell r="B983" t="str">
            <v>Countries of other CMS firms</v>
          </cell>
          <cell r="C983" t="str">
            <v>Libya</v>
          </cell>
        </row>
        <row r="984">
          <cell r="A984" t="str">
            <v>core</v>
          </cell>
          <cell r="B984" t="str">
            <v>Countries of other CMS firms</v>
          </cell>
          <cell r="C984" t="str">
            <v>Liechtenstein</v>
          </cell>
        </row>
        <row r="985">
          <cell r="A985" t="str">
            <v>core</v>
          </cell>
          <cell r="B985" t="str">
            <v>Countries of other CMS firms</v>
          </cell>
          <cell r="C985" t="str">
            <v>Lithuania</v>
          </cell>
        </row>
        <row r="986">
          <cell r="A986" t="str">
            <v>core</v>
          </cell>
          <cell r="B986" t="str">
            <v>Countries of other CMS firms</v>
          </cell>
          <cell r="C986" t="str">
            <v>Luxembourg</v>
          </cell>
        </row>
        <row r="987">
          <cell r="A987" t="str">
            <v>core</v>
          </cell>
          <cell r="B987" t="str">
            <v>Countries of other CMS firms</v>
          </cell>
          <cell r="C987" t="str">
            <v>Macedonia</v>
          </cell>
        </row>
        <row r="988">
          <cell r="A988" t="str">
            <v>core</v>
          </cell>
          <cell r="B988" t="str">
            <v>Countries of other CMS firms</v>
          </cell>
          <cell r="C988" t="str">
            <v>Majorca</v>
          </cell>
        </row>
        <row r="989">
          <cell r="A989" t="str">
            <v>core</v>
          </cell>
          <cell r="B989" t="str">
            <v>Countries of other CMS firms</v>
          </cell>
          <cell r="C989" t="str">
            <v>Malawi</v>
          </cell>
        </row>
        <row r="990">
          <cell r="A990" t="str">
            <v>core</v>
          </cell>
          <cell r="B990" t="str">
            <v>Countries of other CMS firms</v>
          </cell>
          <cell r="C990" t="str">
            <v>Malaysia</v>
          </cell>
        </row>
        <row r="991">
          <cell r="A991" t="str">
            <v>core</v>
          </cell>
          <cell r="B991" t="str">
            <v>Countries of other CMS firms</v>
          </cell>
          <cell r="C991" t="str">
            <v>Mali</v>
          </cell>
        </row>
        <row r="992">
          <cell r="A992" t="str">
            <v>core</v>
          </cell>
          <cell r="B992" t="str">
            <v>Countries of other CMS firms</v>
          </cell>
          <cell r="C992" t="str">
            <v>Malta</v>
          </cell>
        </row>
        <row r="993">
          <cell r="A993" t="str">
            <v>core</v>
          </cell>
          <cell r="B993" t="str">
            <v>Countries of other CMS firms</v>
          </cell>
          <cell r="C993" t="str">
            <v>Marshall Islands</v>
          </cell>
        </row>
        <row r="994">
          <cell r="A994" t="str">
            <v>core</v>
          </cell>
          <cell r="B994" t="str">
            <v>Countries of other CMS firms</v>
          </cell>
          <cell r="C994" t="str">
            <v>Mauritania</v>
          </cell>
        </row>
        <row r="995">
          <cell r="A995" t="str">
            <v>core</v>
          </cell>
          <cell r="B995" t="str">
            <v>Countries of other CMS firms</v>
          </cell>
          <cell r="C995" t="str">
            <v>Mauritius</v>
          </cell>
        </row>
        <row r="996">
          <cell r="A996" t="str">
            <v>core</v>
          </cell>
          <cell r="B996" t="str">
            <v>Countries of other CMS firms</v>
          </cell>
          <cell r="C996" t="str">
            <v>Mexico</v>
          </cell>
        </row>
        <row r="997">
          <cell r="A997" t="str">
            <v>core</v>
          </cell>
          <cell r="B997" t="str">
            <v>Countries of other CMS firms</v>
          </cell>
          <cell r="C997" t="str">
            <v>Moldova</v>
          </cell>
        </row>
        <row r="998">
          <cell r="A998" t="str">
            <v>core</v>
          </cell>
          <cell r="B998" t="str">
            <v>Countries of other CMS firms</v>
          </cell>
          <cell r="C998" t="str">
            <v>Monaco</v>
          </cell>
        </row>
        <row r="999">
          <cell r="A999" t="str">
            <v>core</v>
          </cell>
          <cell r="B999" t="str">
            <v>Countries of other CMS firms</v>
          </cell>
          <cell r="C999" t="str">
            <v>Morocco</v>
          </cell>
        </row>
        <row r="1000">
          <cell r="A1000" t="str">
            <v>core</v>
          </cell>
          <cell r="B1000" t="str">
            <v>Countries of other CMS firms</v>
          </cell>
          <cell r="C1000" t="str">
            <v>Mozambique</v>
          </cell>
        </row>
        <row r="1001">
          <cell r="A1001" t="str">
            <v>core</v>
          </cell>
          <cell r="B1001" t="str">
            <v>Countries of other CMS firms</v>
          </cell>
          <cell r="C1001" t="str">
            <v>Namibia</v>
          </cell>
        </row>
        <row r="1002">
          <cell r="A1002" t="str">
            <v>core</v>
          </cell>
          <cell r="B1002" t="str">
            <v>Countries of other CMS firms</v>
          </cell>
          <cell r="C1002" t="str">
            <v>Nepal</v>
          </cell>
        </row>
        <row r="1003">
          <cell r="A1003" t="str">
            <v>core</v>
          </cell>
          <cell r="B1003" t="str">
            <v>Countries of other CMS firms</v>
          </cell>
          <cell r="C1003" t="str">
            <v>Netherlands</v>
          </cell>
        </row>
        <row r="1004">
          <cell r="A1004" t="str">
            <v>core</v>
          </cell>
          <cell r="B1004" t="str">
            <v>Countries of other CMS firms</v>
          </cell>
          <cell r="C1004" t="str">
            <v>New Zealand</v>
          </cell>
        </row>
        <row r="1005">
          <cell r="A1005" t="str">
            <v>core</v>
          </cell>
          <cell r="B1005" t="str">
            <v>Countries of other CMS firms</v>
          </cell>
          <cell r="C1005" t="str">
            <v>Nigeria</v>
          </cell>
        </row>
        <row r="1006">
          <cell r="A1006" t="str">
            <v>core</v>
          </cell>
          <cell r="B1006" t="str">
            <v>Countries of other CMS firms</v>
          </cell>
          <cell r="C1006" t="str">
            <v>North Korea</v>
          </cell>
        </row>
        <row r="1007">
          <cell r="A1007" t="str">
            <v>core</v>
          </cell>
          <cell r="B1007" t="str">
            <v>Countries of other CMS firms</v>
          </cell>
          <cell r="C1007" t="str">
            <v>Northern Cyprus TRNC</v>
          </cell>
        </row>
        <row r="1008">
          <cell r="A1008" t="str">
            <v>core</v>
          </cell>
          <cell r="B1008" t="str">
            <v>Countries of other CMS firms</v>
          </cell>
          <cell r="C1008" t="str">
            <v>Northern Ireland</v>
          </cell>
        </row>
        <row r="1009">
          <cell r="A1009" t="str">
            <v>core</v>
          </cell>
          <cell r="B1009" t="str">
            <v>Countries of other CMS firms</v>
          </cell>
          <cell r="C1009" t="str">
            <v>Norway</v>
          </cell>
        </row>
        <row r="1010">
          <cell r="A1010" t="str">
            <v>core</v>
          </cell>
          <cell r="B1010" t="str">
            <v>Countries of other CMS firms</v>
          </cell>
          <cell r="C1010" t="str">
            <v>Not Known</v>
          </cell>
        </row>
        <row r="1011">
          <cell r="A1011" t="str">
            <v>core</v>
          </cell>
          <cell r="B1011" t="str">
            <v>Countries of other CMS firms</v>
          </cell>
          <cell r="C1011" t="str">
            <v>Oman</v>
          </cell>
        </row>
        <row r="1012">
          <cell r="A1012" t="str">
            <v>core</v>
          </cell>
          <cell r="B1012" t="str">
            <v>Countries of other CMS firms</v>
          </cell>
          <cell r="C1012" t="str">
            <v>Pakistan</v>
          </cell>
        </row>
        <row r="1013">
          <cell r="A1013" t="str">
            <v>core</v>
          </cell>
          <cell r="B1013" t="str">
            <v>Countries of other CMS firms</v>
          </cell>
          <cell r="C1013" t="str">
            <v>Panama</v>
          </cell>
        </row>
        <row r="1014">
          <cell r="A1014" t="str">
            <v>core</v>
          </cell>
          <cell r="B1014" t="str">
            <v>Countries of other CMS firms</v>
          </cell>
          <cell r="C1014" t="str">
            <v>Papua New Guinea</v>
          </cell>
        </row>
        <row r="1015">
          <cell r="A1015" t="str">
            <v>core</v>
          </cell>
          <cell r="B1015" t="str">
            <v>Countries of other CMS firms</v>
          </cell>
          <cell r="C1015" t="str">
            <v>Paraguay</v>
          </cell>
        </row>
        <row r="1016">
          <cell r="A1016" t="str">
            <v>core</v>
          </cell>
          <cell r="B1016" t="str">
            <v>Countries of other CMS firms</v>
          </cell>
          <cell r="C1016" t="str">
            <v>Peoples Rep of Yemen</v>
          </cell>
        </row>
        <row r="1017">
          <cell r="A1017" t="str">
            <v>core</v>
          </cell>
          <cell r="B1017" t="str">
            <v>Countries of other CMS firms</v>
          </cell>
          <cell r="C1017" t="str">
            <v>Peoples' Republic of China</v>
          </cell>
        </row>
        <row r="1018">
          <cell r="A1018" t="str">
            <v>core</v>
          </cell>
          <cell r="B1018" t="str">
            <v>Countries of other CMS firms</v>
          </cell>
          <cell r="C1018" t="str">
            <v>Peru</v>
          </cell>
        </row>
        <row r="1019">
          <cell r="A1019" t="str">
            <v>core</v>
          </cell>
          <cell r="B1019" t="str">
            <v>Countries of other CMS firms</v>
          </cell>
          <cell r="C1019" t="str">
            <v>Philippines</v>
          </cell>
        </row>
        <row r="1020">
          <cell r="A1020" t="str">
            <v>core</v>
          </cell>
          <cell r="B1020" t="str">
            <v>Countries of other CMS firms</v>
          </cell>
          <cell r="C1020" t="str">
            <v>Poland</v>
          </cell>
        </row>
        <row r="1021">
          <cell r="A1021" t="str">
            <v>core</v>
          </cell>
          <cell r="B1021" t="str">
            <v>Countries of other CMS firms</v>
          </cell>
          <cell r="C1021" t="str">
            <v>Portugal</v>
          </cell>
        </row>
        <row r="1022">
          <cell r="A1022" t="str">
            <v>core</v>
          </cell>
          <cell r="B1022" t="str">
            <v>Countries of other CMS firms</v>
          </cell>
          <cell r="C1022" t="str">
            <v>Puerto Rico</v>
          </cell>
        </row>
        <row r="1023">
          <cell r="A1023" t="str">
            <v>core</v>
          </cell>
          <cell r="B1023" t="str">
            <v>Countries of other CMS firms</v>
          </cell>
          <cell r="C1023" t="str">
            <v>Qatar</v>
          </cell>
        </row>
        <row r="1024">
          <cell r="A1024" t="str">
            <v>core</v>
          </cell>
          <cell r="B1024" t="str">
            <v>Countries of other CMS firms</v>
          </cell>
          <cell r="C1024" t="str">
            <v>Romania</v>
          </cell>
        </row>
        <row r="1025">
          <cell r="A1025" t="str">
            <v>core</v>
          </cell>
          <cell r="B1025" t="str">
            <v>Countries of other CMS firms</v>
          </cell>
          <cell r="C1025" t="str">
            <v>Russia</v>
          </cell>
        </row>
        <row r="1026">
          <cell r="A1026" t="str">
            <v>core</v>
          </cell>
          <cell r="B1026" t="str">
            <v>Countries of other CMS firms</v>
          </cell>
          <cell r="C1026" t="str">
            <v>Saudi Arabia</v>
          </cell>
        </row>
        <row r="1027">
          <cell r="A1027" t="str">
            <v>core</v>
          </cell>
          <cell r="B1027" t="str">
            <v>Countries of other CMS firms</v>
          </cell>
          <cell r="C1027" t="str">
            <v>Scotland</v>
          </cell>
        </row>
        <row r="1028">
          <cell r="A1028" t="str">
            <v>core</v>
          </cell>
          <cell r="B1028" t="str">
            <v>Countries of other CMS firms</v>
          </cell>
          <cell r="C1028" t="str">
            <v>Senegal</v>
          </cell>
        </row>
        <row r="1029">
          <cell r="A1029" t="str">
            <v>core</v>
          </cell>
          <cell r="B1029" t="str">
            <v>Countries of other CMS firms</v>
          </cell>
          <cell r="C1029" t="str">
            <v>Serbia</v>
          </cell>
        </row>
        <row r="1030">
          <cell r="A1030" t="str">
            <v>core</v>
          </cell>
          <cell r="B1030" t="str">
            <v>Countries of other CMS firms</v>
          </cell>
          <cell r="C1030" t="str">
            <v>Singapore</v>
          </cell>
        </row>
        <row r="1031">
          <cell r="A1031" t="str">
            <v>core</v>
          </cell>
          <cell r="B1031" t="str">
            <v>Countries of other CMS firms</v>
          </cell>
          <cell r="C1031" t="str">
            <v>Slovakia</v>
          </cell>
        </row>
        <row r="1032">
          <cell r="A1032" t="str">
            <v>core</v>
          </cell>
          <cell r="B1032" t="str">
            <v>Countries of other CMS firms</v>
          </cell>
          <cell r="C1032" t="str">
            <v>Slovenia</v>
          </cell>
        </row>
        <row r="1033">
          <cell r="A1033" t="str">
            <v>core</v>
          </cell>
          <cell r="B1033" t="str">
            <v>Countries of other CMS firms</v>
          </cell>
          <cell r="C1033" t="str">
            <v>South Africa</v>
          </cell>
        </row>
        <row r="1034">
          <cell r="A1034" t="str">
            <v>core</v>
          </cell>
          <cell r="B1034" t="str">
            <v>Countries of other CMS firms</v>
          </cell>
          <cell r="C1034" t="str">
            <v>South Korea</v>
          </cell>
        </row>
        <row r="1035">
          <cell r="A1035" t="str">
            <v>core</v>
          </cell>
          <cell r="B1035" t="str">
            <v>Countries of other CMS firms</v>
          </cell>
          <cell r="C1035" t="str">
            <v>Spain</v>
          </cell>
        </row>
        <row r="1036">
          <cell r="A1036" t="str">
            <v>core</v>
          </cell>
          <cell r="B1036" t="str">
            <v>Countries of other CMS firms</v>
          </cell>
          <cell r="C1036" t="str">
            <v>Sri Lanka</v>
          </cell>
        </row>
        <row r="1037">
          <cell r="A1037" t="str">
            <v>core</v>
          </cell>
          <cell r="B1037" t="str">
            <v>Countries of other CMS firms</v>
          </cell>
          <cell r="C1037" t="str">
            <v>Sudan</v>
          </cell>
        </row>
        <row r="1038">
          <cell r="A1038" t="str">
            <v>core</v>
          </cell>
          <cell r="B1038" t="str">
            <v>Countries of other CMS firms</v>
          </cell>
          <cell r="C1038" t="str">
            <v>Swaziland</v>
          </cell>
        </row>
        <row r="1039">
          <cell r="A1039" t="str">
            <v>core</v>
          </cell>
          <cell r="B1039" t="str">
            <v>Countries of other CMS firms</v>
          </cell>
          <cell r="C1039" t="str">
            <v>Sweden</v>
          </cell>
        </row>
        <row r="1040">
          <cell r="A1040" t="str">
            <v>core</v>
          </cell>
          <cell r="B1040" t="str">
            <v>Countries of other CMS firms</v>
          </cell>
          <cell r="C1040" t="str">
            <v>Switzerland</v>
          </cell>
        </row>
        <row r="1041">
          <cell r="A1041" t="str">
            <v>core</v>
          </cell>
          <cell r="B1041" t="str">
            <v>Countries of other CMS firms</v>
          </cell>
          <cell r="C1041" t="str">
            <v>Syria</v>
          </cell>
        </row>
        <row r="1042">
          <cell r="A1042" t="str">
            <v>core</v>
          </cell>
          <cell r="B1042" t="str">
            <v>Countries of other CMS firms</v>
          </cell>
          <cell r="C1042" t="str">
            <v>Taiwan</v>
          </cell>
        </row>
        <row r="1043">
          <cell r="A1043" t="str">
            <v>core</v>
          </cell>
          <cell r="B1043" t="str">
            <v>Countries of other CMS firms</v>
          </cell>
          <cell r="C1043" t="str">
            <v>Tajikistan</v>
          </cell>
        </row>
        <row r="1044">
          <cell r="A1044" t="str">
            <v>core</v>
          </cell>
          <cell r="B1044" t="str">
            <v>Countries of other CMS firms</v>
          </cell>
          <cell r="C1044" t="str">
            <v>Tanzania</v>
          </cell>
        </row>
        <row r="1045">
          <cell r="A1045" t="str">
            <v>core</v>
          </cell>
          <cell r="B1045" t="str">
            <v>Countries of other CMS firms</v>
          </cell>
          <cell r="C1045" t="str">
            <v>Thailand</v>
          </cell>
        </row>
        <row r="1046">
          <cell r="A1046" t="str">
            <v>core</v>
          </cell>
          <cell r="B1046" t="str">
            <v>Countries of other CMS firms</v>
          </cell>
          <cell r="C1046" t="str">
            <v>Togo</v>
          </cell>
        </row>
        <row r="1047">
          <cell r="A1047" t="str">
            <v>core</v>
          </cell>
          <cell r="B1047" t="str">
            <v>Countries of other CMS firms</v>
          </cell>
          <cell r="C1047" t="str">
            <v>Tonga</v>
          </cell>
        </row>
        <row r="1048">
          <cell r="A1048" t="str">
            <v>core</v>
          </cell>
          <cell r="B1048" t="str">
            <v>Countries of other CMS firms</v>
          </cell>
          <cell r="C1048" t="str">
            <v>Tunisia</v>
          </cell>
        </row>
        <row r="1049">
          <cell r="A1049" t="str">
            <v>core</v>
          </cell>
          <cell r="B1049" t="str">
            <v>Countries of other CMS firms</v>
          </cell>
          <cell r="C1049" t="str">
            <v>Turkey</v>
          </cell>
        </row>
        <row r="1050">
          <cell r="A1050" t="str">
            <v>core</v>
          </cell>
          <cell r="B1050" t="str">
            <v>Countries of other CMS firms</v>
          </cell>
          <cell r="C1050" t="str">
            <v>Turkmenistan</v>
          </cell>
        </row>
        <row r="1051">
          <cell r="A1051" t="str">
            <v>core</v>
          </cell>
          <cell r="B1051" t="str">
            <v>Countries of other CMS firms</v>
          </cell>
          <cell r="C1051" t="str">
            <v>Uganda</v>
          </cell>
        </row>
        <row r="1052">
          <cell r="A1052" t="str">
            <v>core</v>
          </cell>
          <cell r="B1052" t="str">
            <v>Countries of other CMS firms</v>
          </cell>
          <cell r="C1052" t="str">
            <v>Ukraine</v>
          </cell>
        </row>
        <row r="1053">
          <cell r="A1053" t="str">
            <v>core</v>
          </cell>
          <cell r="B1053" t="str">
            <v>Countries of other CMS firms</v>
          </cell>
          <cell r="C1053" t="str">
            <v>United Arab Emirates</v>
          </cell>
        </row>
        <row r="1054">
          <cell r="A1054" t="str">
            <v>core</v>
          </cell>
          <cell r="B1054" t="str">
            <v>Countries of other CMS firms</v>
          </cell>
          <cell r="C1054" t="str">
            <v>United States</v>
          </cell>
        </row>
        <row r="1055">
          <cell r="A1055" t="str">
            <v>core</v>
          </cell>
          <cell r="B1055" t="str">
            <v>Countries of other CMS firms</v>
          </cell>
          <cell r="C1055" t="str">
            <v>Uruguay</v>
          </cell>
        </row>
        <row r="1056">
          <cell r="A1056" t="str">
            <v>core</v>
          </cell>
          <cell r="B1056" t="str">
            <v>Countries of other CMS firms</v>
          </cell>
          <cell r="C1056" t="str">
            <v>Uzbekistan</v>
          </cell>
        </row>
        <row r="1057">
          <cell r="A1057" t="str">
            <v>core</v>
          </cell>
          <cell r="B1057" t="str">
            <v>Countries of other CMS firms</v>
          </cell>
          <cell r="C1057" t="str">
            <v>Venezuela</v>
          </cell>
        </row>
        <row r="1058">
          <cell r="A1058" t="str">
            <v>core</v>
          </cell>
          <cell r="B1058" t="str">
            <v>Countries of other CMS firms</v>
          </cell>
          <cell r="C1058" t="str">
            <v>Vietnam</v>
          </cell>
        </row>
        <row r="1059">
          <cell r="A1059" t="str">
            <v>core</v>
          </cell>
          <cell r="B1059" t="str">
            <v>Countries of other CMS firms</v>
          </cell>
          <cell r="C1059" t="str">
            <v>Wales</v>
          </cell>
        </row>
        <row r="1060">
          <cell r="A1060" t="str">
            <v>core</v>
          </cell>
          <cell r="B1060" t="str">
            <v>Countries of other CMS firms</v>
          </cell>
          <cell r="C1060" t="str">
            <v>Yemen</v>
          </cell>
        </row>
        <row r="1061">
          <cell r="A1061" t="str">
            <v>core</v>
          </cell>
          <cell r="B1061" t="str">
            <v>Countries of other CMS firms</v>
          </cell>
          <cell r="C1061" t="str">
            <v>Zaire</v>
          </cell>
        </row>
        <row r="1062">
          <cell r="A1062" t="str">
            <v>core</v>
          </cell>
          <cell r="B1062" t="str">
            <v>Countries of other CMS firms</v>
          </cell>
          <cell r="C1062" t="str">
            <v>Zambia</v>
          </cell>
        </row>
        <row r="1063">
          <cell r="A1063" t="str">
            <v>core</v>
          </cell>
          <cell r="B1063" t="str">
            <v>Countries of other CMS firms</v>
          </cell>
          <cell r="C1063" t="str">
            <v>Zimbabwe</v>
          </cell>
        </row>
        <row r="1064">
          <cell r="A1064" t="str">
            <v>core</v>
          </cell>
          <cell r="B1064" t="str">
            <v>Credential status</v>
          </cell>
          <cell r="C1064" t="str">
            <v>Complete</v>
          </cell>
        </row>
        <row r="1065">
          <cell r="A1065" t="str">
            <v>core</v>
          </cell>
          <cell r="B1065" t="str">
            <v>Credential status</v>
          </cell>
          <cell r="C1065" t="str">
            <v>Pending</v>
          </cell>
        </row>
        <row r="1066">
          <cell r="A1066" t="str">
            <v>core</v>
          </cell>
          <cell r="B1066" t="str">
            <v>Credential version</v>
          </cell>
          <cell r="C1066" t="str">
            <v>Master</v>
          </cell>
        </row>
        <row r="1067">
          <cell r="A1067" t="str">
            <v>core</v>
          </cell>
          <cell r="B1067" t="str">
            <v>Credential version</v>
          </cell>
          <cell r="C1067" t="str">
            <v>Other</v>
          </cell>
        </row>
        <row r="1068">
          <cell r="A1068" t="str">
            <v>core</v>
          </cell>
          <cell r="B1068" t="str">
            <v xml:space="preserve">Credential type </v>
          </cell>
          <cell r="C1068" t="str">
            <v>Firm</v>
          </cell>
        </row>
        <row r="1069">
          <cell r="A1069" t="str">
            <v>core</v>
          </cell>
          <cell r="B1069" t="str">
            <v xml:space="preserve">Credential type </v>
          </cell>
          <cell r="C1069" t="str">
            <v>Individual</v>
          </cell>
        </row>
        <row r="1070">
          <cell r="A1070" t="str">
            <v>core</v>
          </cell>
          <cell r="B1070" t="str">
            <v>Other uses</v>
          </cell>
          <cell r="C1070" t="str">
            <v>Award submission - final</v>
          </cell>
        </row>
        <row r="1071">
          <cell r="A1071" t="str">
            <v>core</v>
          </cell>
          <cell r="B1071" t="str">
            <v>Other uses</v>
          </cell>
          <cell r="C1071" t="str">
            <v>Brochure</v>
          </cell>
        </row>
        <row r="1072">
          <cell r="A1072" t="str">
            <v>core</v>
          </cell>
          <cell r="B1072" t="str">
            <v>Other uses</v>
          </cell>
          <cell r="C1072" t="str">
            <v>Case Study</v>
          </cell>
        </row>
        <row r="1073">
          <cell r="A1073" t="str">
            <v>core</v>
          </cell>
          <cell r="B1073" t="str">
            <v>Other uses</v>
          </cell>
          <cell r="C1073" t="str">
            <v>Client reference</v>
          </cell>
        </row>
        <row r="1074">
          <cell r="A1074" t="str">
            <v>core</v>
          </cell>
          <cell r="B1074" t="str">
            <v>Other uses</v>
          </cell>
          <cell r="C1074" t="str">
            <v>CV</v>
          </cell>
        </row>
        <row r="1075">
          <cell r="A1075" t="str">
            <v>core</v>
          </cell>
          <cell r="B1075" t="str">
            <v>Other uses</v>
          </cell>
          <cell r="C1075" t="str">
            <v>Debrief</v>
          </cell>
        </row>
        <row r="1076">
          <cell r="A1076" t="str">
            <v>core</v>
          </cell>
          <cell r="B1076" t="str">
            <v>Other uses</v>
          </cell>
          <cell r="C1076" t="str">
            <v>Directory submission - final</v>
          </cell>
        </row>
        <row r="1077">
          <cell r="A1077" t="str">
            <v>core</v>
          </cell>
          <cell r="B1077" t="str">
            <v>Other uses</v>
          </cell>
          <cell r="C1077" t="str">
            <v>Directory submission - worthy</v>
          </cell>
        </row>
        <row r="1078">
          <cell r="A1078" t="str">
            <v>core</v>
          </cell>
          <cell r="B1078" t="str">
            <v>Other uses</v>
          </cell>
          <cell r="C1078" t="str">
            <v>League table</v>
          </cell>
        </row>
        <row r="1079">
          <cell r="A1079" t="str">
            <v>core</v>
          </cell>
          <cell r="B1079" t="str">
            <v>Other uses</v>
          </cell>
          <cell r="C1079" t="str">
            <v>Marketing flyer</v>
          </cell>
        </row>
        <row r="1080">
          <cell r="A1080" t="str">
            <v>core</v>
          </cell>
          <cell r="B1080" t="str">
            <v>Other uses</v>
          </cell>
          <cell r="C1080" t="str">
            <v>Other</v>
          </cell>
        </row>
        <row r="1081">
          <cell r="A1081" t="str">
            <v>core</v>
          </cell>
          <cell r="B1081" t="str">
            <v>Other uses</v>
          </cell>
          <cell r="C1081" t="str">
            <v>Pitch</v>
          </cell>
        </row>
        <row r="1082">
          <cell r="A1082" t="str">
            <v>core</v>
          </cell>
          <cell r="B1082" t="str">
            <v>Other uses</v>
          </cell>
          <cell r="C1082" t="str">
            <v>Press release exists</v>
          </cell>
        </row>
        <row r="1083">
          <cell r="A1083" t="str">
            <v>core</v>
          </cell>
          <cell r="B1083" t="str">
            <v>Other uses</v>
          </cell>
          <cell r="C1083" t="str">
            <v>Published reference</v>
          </cell>
        </row>
        <row r="1084">
          <cell r="A1084" t="str">
            <v>core</v>
          </cell>
          <cell r="B1084" t="str">
            <v>Other uses</v>
          </cell>
          <cell r="C1084" t="str">
            <v>Website</v>
          </cell>
        </row>
        <row r="1085">
          <cell r="A1085" t="str">
            <v>core</v>
          </cell>
          <cell r="B1085" t="str">
            <v>Priority</v>
          </cell>
          <cell r="C1085" t="str">
            <v>A</v>
          </cell>
        </row>
        <row r="1086">
          <cell r="A1086" t="str">
            <v>core</v>
          </cell>
          <cell r="B1086" t="str">
            <v>Priority</v>
          </cell>
          <cell r="C1086" t="str">
            <v>B</v>
          </cell>
        </row>
        <row r="1087">
          <cell r="A1087" t="str">
            <v>core</v>
          </cell>
          <cell r="B1087" t="str">
            <v>Know how</v>
          </cell>
          <cell r="C1087" t="str">
            <v>Auction</v>
          </cell>
        </row>
        <row r="1088">
          <cell r="A1088" t="str">
            <v>core</v>
          </cell>
          <cell r="B1088" t="str">
            <v>Know how</v>
          </cell>
          <cell r="C1088" t="str">
            <v>Completion Accounts</v>
          </cell>
        </row>
        <row r="1089">
          <cell r="A1089" t="str">
            <v>core</v>
          </cell>
          <cell r="B1089" t="str">
            <v>Know how</v>
          </cell>
          <cell r="C1089" t="str">
            <v>Completion Accounts - Cash – free / Debt- free</v>
          </cell>
        </row>
        <row r="1090">
          <cell r="A1090" t="str">
            <v>core</v>
          </cell>
          <cell r="B1090" t="str">
            <v>Know how</v>
          </cell>
          <cell r="C1090" t="str">
            <v>Corporate JV</v>
          </cell>
        </row>
        <row r="1091">
          <cell r="A1091" t="str">
            <v>core</v>
          </cell>
          <cell r="B1091" t="str">
            <v>Know how</v>
          </cell>
          <cell r="C1091" t="str">
            <v>Cross-border element</v>
          </cell>
        </row>
        <row r="1092">
          <cell r="A1092" t="str">
            <v>core</v>
          </cell>
          <cell r="B1092" t="str">
            <v>Know how</v>
          </cell>
          <cell r="C1092" t="str">
            <v>Earn-out/deferred consideration</v>
          </cell>
        </row>
        <row r="1093">
          <cell r="A1093" t="str">
            <v>core</v>
          </cell>
          <cell r="B1093" t="str">
            <v>Know how</v>
          </cell>
          <cell r="C1093" t="str">
            <v>Engagement letters</v>
          </cell>
        </row>
        <row r="1094">
          <cell r="A1094" t="str">
            <v>core</v>
          </cell>
          <cell r="B1094" t="str">
            <v>Know how</v>
          </cell>
          <cell r="C1094" t="str">
            <v>Engagement letters - Deloitte</v>
          </cell>
        </row>
        <row r="1095">
          <cell r="A1095" t="str">
            <v>core</v>
          </cell>
          <cell r="B1095" t="str">
            <v>Know how</v>
          </cell>
          <cell r="C1095" t="str">
            <v>Engagement letters - E&amp;Y</v>
          </cell>
        </row>
        <row r="1096">
          <cell r="A1096" t="str">
            <v>core</v>
          </cell>
          <cell r="B1096" t="str">
            <v>Know how</v>
          </cell>
          <cell r="C1096" t="str">
            <v>Engagement letters - KPMG</v>
          </cell>
        </row>
        <row r="1097">
          <cell r="A1097" t="str">
            <v>core</v>
          </cell>
          <cell r="B1097" t="str">
            <v>Know how</v>
          </cell>
          <cell r="C1097" t="str">
            <v>Engagement letters - PWC</v>
          </cell>
        </row>
        <row r="1098">
          <cell r="A1098" t="str">
            <v>core</v>
          </cell>
          <cell r="B1098" t="str">
            <v>Know how</v>
          </cell>
          <cell r="C1098" t="str">
            <v>Fund used for JV</v>
          </cell>
        </row>
        <row r="1099">
          <cell r="A1099" t="str">
            <v>core</v>
          </cell>
          <cell r="B1099" t="str">
            <v>Know how</v>
          </cell>
          <cell r="C1099" t="str">
            <v>Gap between exchange and completion</v>
          </cell>
        </row>
        <row r="1100">
          <cell r="A1100" t="str">
            <v>core</v>
          </cell>
          <cell r="B1100" t="str">
            <v>Know how</v>
          </cell>
          <cell r="C1100" t="str">
            <v>IPO - Issue of new shares</v>
          </cell>
        </row>
        <row r="1101">
          <cell r="A1101" t="str">
            <v>core</v>
          </cell>
          <cell r="B1101" t="str">
            <v>Know how</v>
          </cell>
          <cell r="C1101" t="str">
            <v>IPO - Sale of existing shares</v>
          </cell>
        </row>
        <row r="1102">
          <cell r="A1102" t="str">
            <v>core</v>
          </cell>
          <cell r="B1102" t="str">
            <v>Know how</v>
          </cell>
          <cell r="C1102" t="str">
            <v>JV Minority protections</v>
          </cell>
        </row>
        <row r="1103">
          <cell r="A1103" t="str">
            <v>core</v>
          </cell>
          <cell r="B1103" t="str">
            <v>Know how</v>
          </cell>
          <cell r="C1103" t="str">
            <v>Legal opinion</v>
          </cell>
        </row>
        <row r="1104">
          <cell r="A1104" t="str">
            <v>core</v>
          </cell>
          <cell r="B1104" t="str">
            <v>Know how</v>
          </cell>
          <cell r="C1104" t="str">
            <v>Legal opinion - CMS</v>
          </cell>
        </row>
        <row r="1105">
          <cell r="A1105" t="str">
            <v>core</v>
          </cell>
          <cell r="B1105" t="str">
            <v>Know how</v>
          </cell>
          <cell r="C1105" t="str">
            <v>Limited partnership JV</v>
          </cell>
        </row>
        <row r="1106">
          <cell r="A1106" t="str">
            <v>core</v>
          </cell>
          <cell r="B1106" t="str">
            <v>Know how</v>
          </cell>
          <cell r="C1106" t="str">
            <v>LLP JV</v>
          </cell>
        </row>
        <row r="1107">
          <cell r="A1107" t="str">
            <v>core</v>
          </cell>
          <cell r="B1107" t="str">
            <v>Know how</v>
          </cell>
          <cell r="C1107" t="str">
            <v>Locked box</v>
          </cell>
        </row>
        <row r="1108">
          <cell r="A1108" t="str">
            <v>core</v>
          </cell>
          <cell r="B1108" t="str">
            <v>Know how</v>
          </cell>
          <cell r="C1108" t="str">
            <v>MAC clause</v>
          </cell>
        </row>
        <row r="1109">
          <cell r="A1109" t="str">
            <v>core</v>
          </cell>
          <cell r="B1109" t="str">
            <v>Know how</v>
          </cell>
          <cell r="C1109" t="str">
            <v>More than two JV parties</v>
          </cell>
        </row>
        <row r="1110">
          <cell r="A1110" t="str">
            <v>core</v>
          </cell>
          <cell r="B1110" t="str">
            <v>Know how</v>
          </cell>
          <cell r="C1110" t="str">
            <v>Non-cash consideration</v>
          </cell>
        </row>
        <row r="1111">
          <cell r="A1111" t="str">
            <v>core</v>
          </cell>
          <cell r="B1111" t="str">
            <v>Know how</v>
          </cell>
          <cell r="C1111" t="str">
            <v>Purchase/sale of less than 100%</v>
          </cell>
        </row>
        <row r="1112">
          <cell r="A1112" t="str">
            <v>core</v>
          </cell>
          <cell r="B1112" t="str">
            <v>Know how</v>
          </cell>
          <cell r="C1112" t="str">
            <v>Repetition of warranties</v>
          </cell>
        </row>
        <row r="1113">
          <cell r="A1113" t="str">
            <v>core</v>
          </cell>
          <cell r="B1113" t="str">
            <v>Know how</v>
          </cell>
          <cell r="C1113" t="str">
            <v>Retention/escrow</v>
          </cell>
        </row>
        <row r="1114">
          <cell r="A1114" t="str">
            <v>core</v>
          </cell>
          <cell r="B1114" t="str">
            <v>Know how</v>
          </cell>
          <cell r="C1114" t="str">
            <v>Shareholder approval</v>
          </cell>
        </row>
        <row r="1115">
          <cell r="A1115" t="str">
            <v>core</v>
          </cell>
          <cell r="B1115" t="str">
            <v>Know how</v>
          </cell>
          <cell r="C1115" t="str">
            <v>Takeover - Rule 9 whitewash</v>
          </cell>
        </row>
        <row r="1116">
          <cell r="A1116" t="str">
            <v>core</v>
          </cell>
          <cell r="B1116" t="str">
            <v>Know how</v>
          </cell>
          <cell r="C1116" t="str">
            <v>Takeover – Scheme</v>
          </cell>
        </row>
        <row r="1117">
          <cell r="A1117" t="str">
            <v>BAIF</v>
          </cell>
          <cell r="B1117" t="str">
            <v xml:space="preserve">Work type </v>
          </cell>
          <cell r="C1117" t="str">
            <v xml:space="preserve">Acquisition finance </v>
          </cell>
        </row>
        <row r="1118">
          <cell r="A1118" t="str">
            <v>BAIF</v>
          </cell>
          <cell r="B1118" t="str">
            <v xml:space="preserve">Work type </v>
          </cell>
          <cell r="C1118" t="str">
            <v xml:space="preserve">Asset based lending </v>
          </cell>
        </row>
        <row r="1119">
          <cell r="A1119" t="str">
            <v>BAIF</v>
          </cell>
          <cell r="B1119" t="str">
            <v xml:space="preserve">Work type </v>
          </cell>
          <cell r="C1119" t="str">
            <v xml:space="preserve">Asset finance </v>
          </cell>
        </row>
        <row r="1120">
          <cell r="A1120" t="str">
            <v>BAIF</v>
          </cell>
          <cell r="B1120" t="str">
            <v xml:space="preserve">Work type </v>
          </cell>
          <cell r="C1120" t="str">
            <v>Banking litigation: investment</v>
          </cell>
        </row>
        <row r="1121">
          <cell r="A1121" t="str">
            <v>BAIF</v>
          </cell>
          <cell r="B1121" t="str">
            <v xml:space="preserve">Work type </v>
          </cell>
          <cell r="C1121" t="str">
            <v>Banking litigation: retail</v>
          </cell>
        </row>
        <row r="1122">
          <cell r="A1122" t="str">
            <v>BAIF</v>
          </cell>
          <cell r="B1122" t="str">
            <v xml:space="preserve">Work type </v>
          </cell>
          <cell r="C1122" t="str">
            <v xml:space="preserve">Corporate lending </v>
          </cell>
        </row>
        <row r="1123">
          <cell r="A1123" t="str">
            <v>BAIF</v>
          </cell>
          <cell r="B1123" t="str">
            <v xml:space="preserve">Work type </v>
          </cell>
          <cell r="C1123" t="str">
            <v>Corporate recovery and reconstruction</v>
          </cell>
        </row>
        <row r="1124">
          <cell r="A1124" t="str">
            <v>BAIF</v>
          </cell>
          <cell r="B1124" t="str">
            <v xml:space="preserve">Work type </v>
          </cell>
          <cell r="C1124" t="str">
            <v xml:space="preserve">Debt capital markets </v>
          </cell>
        </row>
        <row r="1125">
          <cell r="A1125" t="str">
            <v>BAIF</v>
          </cell>
          <cell r="B1125" t="str">
            <v xml:space="preserve">Work type </v>
          </cell>
          <cell r="C1125" t="str">
            <v>Derivatives</v>
          </cell>
        </row>
        <row r="1126">
          <cell r="A1126" t="str">
            <v>BAIF</v>
          </cell>
          <cell r="B1126" t="str">
            <v xml:space="preserve">Work type </v>
          </cell>
          <cell r="C1126" t="str">
            <v>Hedge funds</v>
          </cell>
        </row>
        <row r="1127">
          <cell r="A1127" t="str">
            <v>BAIF</v>
          </cell>
          <cell r="B1127" t="str">
            <v xml:space="preserve">Work type </v>
          </cell>
          <cell r="C1127" t="str">
            <v>Insolvency</v>
          </cell>
        </row>
        <row r="1128">
          <cell r="A1128" t="str">
            <v>BAIF</v>
          </cell>
          <cell r="B1128" t="str">
            <v xml:space="preserve">Work type </v>
          </cell>
          <cell r="C1128" t="str">
            <v xml:space="preserve">Other </v>
          </cell>
        </row>
        <row r="1129">
          <cell r="A1129" t="str">
            <v>BAIF</v>
          </cell>
          <cell r="B1129" t="str">
            <v xml:space="preserve">Work type </v>
          </cell>
          <cell r="C1129" t="str">
            <v>Project finance</v>
          </cell>
        </row>
        <row r="1130">
          <cell r="A1130" t="str">
            <v>BAIF</v>
          </cell>
          <cell r="B1130" t="str">
            <v xml:space="preserve">Work type </v>
          </cell>
          <cell r="C1130" t="str">
            <v xml:space="preserve">Real estate finance </v>
          </cell>
        </row>
        <row r="1131">
          <cell r="A1131" t="str">
            <v>BAIF</v>
          </cell>
          <cell r="B1131" t="str">
            <v xml:space="preserve">Work type </v>
          </cell>
          <cell r="C1131" t="str">
            <v>Warsaw - regulatory</v>
          </cell>
        </row>
        <row r="1132">
          <cell r="A1132" t="str">
            <v>BAIF</v>
          </cell>
          <cell r="B1132" t="str">
            <v xml:space="preserve">Work type </v>
          </cell>
          <cell r="C1132" t="str">
            <v>Warsaw - bond issues</v>
          </cell>
        </row>
        <row r="1133">
          <cell r="A1133" t="str">
            <v>BAIF</v>
          </cell>
          <cell r="B1133" t="str">
            <v>Client type</v>
          </cell>
          <cell r="C1133" t="str">
            <v>Borrower</v>
          </cell>
        </row>
        <row r="1134">
          <cell r="A1134" t="str">
            <v>BAIF</v>
          </cell>
          <cell r="B1134" t="str">
            <v>Client type</v>
          </cell>
          <cell r="C1134" t="str">
            <v>Equity holder</v>
          </cell>
        </row>
        <row r="1135">
          <cell r="A1135" t="str">
            <v>BAIF</v>
          </cell>
          <cell r="B1135" t="str">
            <v>Client type</v>
          </cell>
          <cell r="C1135" t="str">
            <v>Issuer</v>
          </cell>
        </row>
        <row r="1136">
          <cell r="A1136" t="str">
            <v>BAIF</v>
          </cell>
          <cell r="B1136" t="str">
            <v>Client type</v>
          </cell>
          <cell r="C1136" t="str">
            <v>Lender</v>
          </cell>
        </row>
        <row r="1137">
          <cell r="A1137" t="str">
            <v>BAIF</v>
          </cell>
          <cell r="B1137" t="str">
            <v>Client type</v>
          </cell>
          <cell r="C1137" t="str">
            <v>Lessor</v>
          </cell>
        </row>
        <row r="1138">
          <cell r="A1138" t="str">
            <v>BAIF</v>
          </cell>
          <cell r="B1138" t="str">
            <v>Client type</v>
          </cell>
          <cell r="C1138" t="str">
            <v>Other</v>
          </cell>
        </row>
        <row r="1139">
          <cell r="A1139" t="str">
            <v>CRD</v>
          </cell>
          <cell r="B1139" t="str">
            <v>Work type</v>
          </cell>
          <cell r="C1139" t="str">
            <v>CRD_Competition: Antitrust</v>
          </cell>
        </row>
        <row r="1140">
          <cell r="A1140" t="str">
            <v>CRD</v>
          </cell>
          <cell r="B1140" t="str">
            <v>Work type</v>
          </cell>
          <cell r="C1140" t="str">
            <v>CRD_Competition: EU</v>
          </cell>
        </row>
        <row r="1141">
          <cell r="A1141" t="str">
            <v>CRD</v>
          </cell>
          <cell r="B1141" t="str">
            <v>Work type</v>
          </cell>
          <cell r="C1141" t="str">
            <v>CRD_Competition: Merger Control</v>
          </cell>
        </row>
        <row r="1142">
          <cell r="A1142" t="str">
            <v>CRD</v>
          </cell>
          <cell r="B1142" t="str">
            <v>Work type</v>
          </cell>
          <cell r="C1142" t="str">
            <v>CRD_Competition: Public Procurement</v>
          </cell>
        </row>
        <row r="1143">
          <cell r="A1143" t="str">
            <v>CRD</v>
          </cell>
          <cell r="B1143" t="str">
            <v>Work type</v>
          </cell>
          <cell r="C1143" t="str">
            <v>CRD_Competition: Regulatory</v>
          </cell>
        </row>
        <row r="1144">
          <cell r="A1144" t="str">
            <v>CRD</v>
          </cell>
          <cell r="B1144" t="str">
            <v>Work type</v>
          </cell>
          <cell r="C1144" t="str">
            <v>CRD_Competition: State aid</v>
          </cell>
        </row>
        <row r="1145">
          <cell r="A1145" t="str">
            <v>CRD</v>
          </cell>
          <cell r="B1145" t="str">
            <v>Work type</v>
          </cell>
          <cell r="C1145" t="str">
            <v>CRD_Competition_Warsaw:Abuse of dominancie</v>
          </cell>
        </row>
        <row r="1146">
          <cell r="A1146" t="str">
            <v>CRD</v>
          </cell>
          <cell r="B1146" t="str">
            <v>Work type</v>
          </cell>
          <cell r="C1146" t="str">
            <v>CRD_Competition_Warsaw:Competition compliance audits</v>
          </cell>
        </row>
        <row r="1147">
          <cell r="A1147" t="str">
            <v>CRD</v>
          </cell>
          <cell r="B1147" t="str">
            <v>Work type</v>
          </cell>
          <cell r="C1147" t="str">
            <v>CRD_Competition_Warsaw:Consumer protection law</v>
          </cell>
        </row>
        <row r="1148">
          <cell r="A1148" t="str">
            <v>CRD</v>
          </cell>
          <cell r="B1148" t="str">
            <v>Work type</v>
          </cell>
          <cell r="C1148" t="str">
            <v>CRD_Competition_Warsaw:Dawn raids</v>
          </cell>
        </row>
        <row r="1149">
          <cell r="A1149" t="str">
            <v>CRD</v>
          </cell>
          <cell r="B1149" t="str">
            <v>Work type</v>
          </cell>
          <cell r="C1149" t="str">
            <v>CRD_Competition_Warsaw:Distribution models</v>
          </cell>
        </row>
        <row r="1150">
          <cell r="A1150" t="str">
            <v>CRD</v>
          </cell>
          <cell r="B1150" t="str">
            <v>Work type</v>
          </cell>
          <cell r="C1150" t="str">
            <v>CRD_Competition_Warsaw:Leniency programmes</v>
          </cell>
        </row>
        <row r="1151">
          <cell r="A1151" t="str">
            <v>CRD</v>
          </cell>
          <cell r="B1151" t="str">
            <v>Work type</v>
          </cell>
          <cell r="C1151" t="str">
            <v>CRD_Competition_Warsaw:Product marketing</v>
          </cell>
        </row>
        <row r="1152">
          <cell r="A1152" t="str">
            <v>CRD</v>
          </cell>
          <cell r="B1152" t="str">
            <v>Work type</v>
          </cell>
          <cell r="C1152" t="str">
            <v>CRD_Competition_Warsaw:Product safety</v>
          </cell>
        </row>
        <row r="1153">
          <cell r="A1153" t="str">
            <v>CRD</v>
          </cell>
          <cell r="B1153" t="str">
            <v>Work type</v>
          </cell>
          <cell r="C1153" t="str">
            <v>CRD_Competition_Warsaw:Representation before the Polish Competition Authority and the European Commission</v>
          </cell>
        </row>
        <row r="1154">
          <cell r="A1154" t="str">
            <v>CRD</v>
          </cell>
          <cell r="B1154" t="str">
            <v>Work type</v>
          </cell>
          <cell r="C1154" t="str">
            <v>CRD_Competition_Warsaw:Restrictive clauses</v>
          </cell>
        </row>
        <row r="1155">
          <cell r="A1155" t="str">
            <v>CRD</v>
          </cell>
          <cell r="B1155" t="str">
            <v>Work type</v>
          </cell>
          <cell r="C1155" t="str">
            <v>CRD_Competition_Warsaw:Unfair competition</v>
          </cell>
        </row>
        <row r="1156">
          <cell r="A1156" t="str">
            <v>CRD</v>
          </cell>
          <cell r="B1156" t="str">
            <v>Work type</v>
          </cell>
          <cell r="C1156" t="str">
            <v>CRD_FS: ART</v>
          </cell>
        </row>
        <row r="1157">
          <cell r="A1157" t="str">
            <v>CRD</v>
          </cell>
          <cell r="B1157" t="str">
            <v>Work type</v>
          </cell>
          <cell r="C1157" t="str">
            <v>CRD_FS: Commodities/energy</v>
          </cell>
        </row>
        <row r="1158">
          <cell r="A1158" t="str">
            <v>CRD</v>
          </cell>
          <cell r="B1158" t="str">
            <v>Work type</v>
          </cell>
          <cell r="C1158" t="str">
            <v>CRD_FS: Consumer credit</v>
          </cell>
        </row>
        <row r="1159">
          <cell r="A1159" t="str">
            <v>CRD</v>
          </cell>
          <cell r="B1159" t="str">
            <v>Work type</v>
          </cell>
          <cell r="C1159" t="str">
            <v>CRD_FS: Custody</v>
          </cell>
        </row>
        <row r="1160">
          <cell r="A1160" t="str">
            <v>CRD</v>
          </cell>
          <cell r="B1160" t="str">
            <v>Work type</v>
          </cell>
          <cell r="C1160" t="str">
            <v>CRD_FS: Deposits</v>
          </cell>
        </row>
        <row r="1161">
          <cell r="A1161" t="str">
            <v>CRD</v>
          </cell>
          <cell r="B1161" t="str">
            <v>Work type</v>
          </cell>
          <cell r="C1161" t="str">
            <v>CRD_FS: Derivatives</v>
          </cell>
        </row>
        <row r="1162">
          <cell r="A1162" t="str">
            <v>CRD</v>
          </cell>
          <cell r="B1162" t="str">
            <v>Work type</v>
          </cell>
          <cell r="C1162" t="str">
            <v>CRD_FS: Funds/Fund management</v>
          </cell>
        </row>
        <row r="1163">
          <cell r="A1163" t="str">
            <v>CRD</v>
          </cell>
          <cell r="B1163" t="str">
            <v>Work type</v>
          </cell>
          <cell r="C1163" t="str">
            <v>CRD_FS: General insurance</v>
          </cell>
        </row>
        <row r="1164">
          <cell r="A1164" t="str">
            <v>CRD</v>
          </cell>
          <cell r="B1164" t="str">
            <v>Work type</v>
          </cell>
          <cell r="C1164" t="str">
            <v>CRD_FS: Life assurance</v>
          </cell>
        </row>
        <row r="1165">
          <cell r="A1165" t="str">
            <v>CRD</v>
          </cell>
          <cell r="B1165" t="str">
            <v>Work type</v>
          </cell>
          <cell r="C1165" t="str">
            <v>CRD_FS: Mortgages</v>
          </cell>
        </row>
        <row r="1166">
          <cell r="A1166" t="str">
            <v>CRD</v>
          </cell>
          <cell r="B1166" t="str">
            <v>Work type</v>
          </cell>
          <cell r="C1166" t="str">
            <v>CRD_FS: Non specific</v>
          </cell>
        </row>
        <row r="1167">
          <cell r="A1167" t="str">
            <v>CRD</v>
          </cell>
          <cell r="B1167" t="str">
            <v>Work type</v>
          </cell>
          <cell r="C1167" t="str">
            <v>CRD_FS: Pensions</v>
          </cell>
        </row>
        <row r="1168">
          <cell r="A1168" t="str">
            <v>CRD</v>
          </cell>
          <cell r="B1168" t="str">
            <v>Work type</v>
          </cell>
          <cell r="C1168" t="str">
            <v xml:space="preserve">CRD_FS: Private equity &amp; venture capitalist </v>
          </cell>
        </row>
        <row r="1169">
          <cell r="A1169" t="str">
            <v>CRD</v>
          </cell>
          <cell r="B1169" t="str">
            <v>Work type</v>
          </cell>
          <cell r="C1169" t="str">
            <v>CRD_FS: Reinsurance</v>
          </cell>
        </row>
        <row r="1170">
          <cell r="A1170" t="str">
            <v>CRD</v>
          </cell>
          <cell r="B1170" t="str">
            <v>Work type</v>
          </cell>
          <cell r="C1170" t="str">
            <v>CRD_FS: Securities</v>
          </cell>
        </row>
        <row r="1171">
          <cell r="A1171" t="str">
            <v>CRD</v>
          </cell>
          <cell r="B1171" t="str">
            <v>Work type</v>
          </cell>
          <cell r="C1171" t="str">
            <v xml:space="preserve">CRD_FS: Unknown </v>
          </cell>
        </row>
        <row r="1172">
          <cell r="A1172" t="str">
            <v>CRD</v>
          </cell>
          <cell r="B1172" t="str">
            <v>Work type</v>
          </cell>
          <cell r="C1172" t="str">
            <v>CRD_IRG: Accountants</v>
          </cell>
        </row>
        <row r="1173">
          <cell r="A1173" t="str">
            <v>CRD</v>
          </cell>
          <cell r="B1173" t="str">
            <v>Work type</v>
          </cell>
          <cell r="C1173" t="str">
            <v>CRD_IRG: Aviation</v>
          </cell>
        </row>
        <row r="1174">
          <cell r="A1174" t="str">
            <v>CRD</v>
          </cell>
          <cell r="B1174" t="str">
            <v>Work type</v>
          </cell>
          <cell r="C1174" t="str">
            <v>CRD_IRG: Brokers</v>
          </cell>
        </row>
        <row r="1175">
          <cell r="A1175" t="str">
            <v>CRD</v>
          </cell>
          <cell r="B1175" t="str">
            <v>Work type</v>
          </cell>
          <cell r="C1175" t="str">
            <v>CRD_IRG: Construction</v>
          </cell>
        </row>
        <row r="1176">
          <cell r="A1176" t="str">
            <v>CRD</v>
          </cell>
          <cell r="B1176" t="str">
            <v>Work type</v>
          </cell>
          <cell r="C1176" t="str">
            <v>CRD_IRG: Cyber/Media Tech</v>
          </cell>
        </row>
        <row r="1177">
          <cell r="A1177" t="str">
            <v>CRD</v>
          </cell>
          <cell r="B1177" t="str">
            <v>Work type</v>
          </cell>
          <cell r="C1177" t="str">
            <v>CRD_IRG: Energy</v>
          </cell>
        </row>
        <row r="1178">
          <cell r="A1178" t="str">
            <v>CRD</v>
          </cell>
          <cell r="B1178" t="str">
            <v>Work type</v>
          </cell>
          <cell r="C1178" t="str">
            <v>CRD_IRG: FI: Banks</v>
          </cell>
        </row>
        <row r="1179">
          <cell r="A1179" t="str">
            <v>CRD</v>
          </cell>
          <cell r="B1179" t="str">
            <v>Work type</v>
          </cell>
          <cell r="C1179" t="str">
            <v>CRD_IRG: FI: D&amp;O</v>
          </cell>
        </row>
        <row r="1180">
          <cell r="A1180" t="str">
            <v>CRD</v>
          </cell>
          <cell r="B1180" t="str">
            <v>Work type</v>
          </cell>
          <cell r="C1180" t="str">
            <v>CRD_IRG: FI: Financial Professionals</v>
          </cell>
        </row>
        <row r="1181">
          <cell r="A1181" t="str">
            <v>CRD</v>
          </cell>
          <cell r="B1181" t="str">
            <v>Work type</v>
          </cell>
          <cell r="C1181" t="str">
            <v>CRD_IRG: Lifesciences</v>
          </cell>
        </row>
        <row r="1182">
          <cell r="A1182" t="str">
            <v>CRD</v>
          </cell>
          <cell r="B1182" t="str">
            <v>Work type</v>
          </cell>
          <cell r="C1182" t="str">
            <v>CRD_IRG: Others</v>
          </cell>
        </row>
        <row r="1183">
          <cell r="A1183" t="str">
            <v>CRD</v>
          </cell>
          <cell r="B1183" t="str">
            <v>Work type</v>
          </cell>
          <cell r="C1183" t="str">
            <v>CRD_IRG: Political Risk</v>
          </cell>
        </row>
        <row r="1184">
          <cell r="A1184" t="str">
            <v>CRD</v>
          </cell>
          <cell r="B1184" t="str">
            <v>Work type</v>
          </cell>
          <cell r="C1184" t="str">
            <v>CRD_IRG: Power</v>
          </cell>
        </row>
        <row r="1185">
          <cell r="A1185" t="str">
            <v>CRD</v>
          </cell>
          <cell r="B1185" t="str">
            <v>Work type</v>
          </cell>
          <cell r="C1185" t="str">
            <v>CRD_IRG: Property</v>
          </cell>
        </row>
        <row r="1186">
          <cell r="A1186" t="str">
            <v>CRD</v>
          </cell>
          <cell r="B1186" t="str">
            <v>Work type</v>
          </cell>
          <cell r="C1186" t="str">
            <v>CRD_IRG: Reinsurance</v>
          </cell>
        </row>
        <row r="1187">
          <cell r="A1187" t="str">
            <v>CRD</v>
          </cell>
          <cell r="B1187" t="str">
            <v>Work type</v>
          </cell>
          <cell r="C1187" t="str">
            <v>CRD_IRG: Solicitors</v>
          </cell>
        </row>
        <row r="1188">
          <cell r="A1188" t="str">
            <v>CRD</v>
          </cell>
          <cell r="B1188" t="str">
            <v>Work type</v>
          </cell>
          <cell r="C1188" t="str">
            <v>CRD_IRG: Travel</v>
          </cell>
        </row>
        <row r="1189">
          <cell r="A1189" t="str">
            <v>CRD</v>
          </cell>
          <cell r="B1189" t="str">
            <v>Work type</v>
          </cell>
          <cell r="C1189" t="str">
            <v>CRD_IRG_Warsaw: regulatory issues</v>
          </cell>
        </row>
        <row r="1190">
          <cell r="A1190" t="str">
            <v>CRD</v>
          </cell>
          <cell r="B1190" t="str">
            <v>Work type</v>
          </cell>
          <cell r="C1190" t="str">
            <v>CRD_IRG_Warsaw: bancassurance</v>
          </cell>
        </row>
        <row r="1191">
          <cell r="A1191" t="str">
            <v>CRD</v>
          </cell>
          <cell r="B1191" t="str">
            <v>Work type</v>
          </cell>
          <cell r="C1191" t="str">
            <v>CRD_IRG_Warsaw: consumer protection issues</v>
          </cell>
        </row>
        <row r="1192">
          <cell r="A1192" t="str">
            <v>CRD</v>
          </cell>
          <cell r="B1192" t="str">
            <v>Work type</v>
          </cell>
          <cell r="C1192" t="str">
            <v>CRD_IRG_Warsaw: corporate projects</v>
          </cell>
        </row>
        <row r="1193">
          <cell r="A1193" t="str">
            <v>CRD</v>
          </cell>
          <cell r="B1193" t="str">
            <v>Work type</v>
          </cell>
          <cell r="C1193" t="str">
            <v>CRD_IRG_Warsaw: day-to-day compliance</v>
          </cell>
        </row>
        <row r="1194">
          <cell r="A1194" t="str">
            <v>CRD</v>
          </cell>
          <cell r="B1194" t="str">
            <v>Work type</v>
          </cell>
          <cell r="C1194" t="str">
            <v>CRD_IRG_Warsaw: drafting and negotiating insurance and reinsurance contracts</v>
          </cell>
        </row>
        <row r="1195">
          <cell r="A1195" t="str">
            <v>CRD</v>
          </cell>
          <cell r="B1195" t="str">
            <v>Work type</v>
          </cell>
          <cell r="C1195" t="str">
            <v>CRD_IRG_Warsaw: establishing businesses in Poland/entering the Polish market</v>
          </cell>
        </row>
        <row r="1196">
          <cell r="A1196" t="str">
            <v>CRD</v>
          </cell>
          <cell r="B1196" t="str">
            <v>Work type</v>
          </cell>
          <cell r="C1196" t="str">
            <v>CRD_IRG_Warsaw:insurance claims and disputes</v>
          </cell>
        </row>
        <row r="1197">
          <cell r="A1197" t="str">
            <v>CRD</v>
          </cell>
          <cell r="B1197" t="str">
            <v>Work type</v>
          </cell>
          <cell r="C1197" t="str">
            <v>CRD_IRG_Warsaw:M&amp;A</v>
          </cell>
        </row>
        <row r="1198">
          <cell r="A1198" t="str">
            <v>CRD</v>
          </cell>
          <cell r="B1198" t="str">
            <v>Work type</v>
          </cell>
          <cell r="C1198" t="str">
            <v>CRD_IRG_Warsaw:policy drafting</v>
          </cell>
        </row>
        <row r="1199">
          <cell r="A1199" t="str">
            <v>CRD</v>
          </cell>
          <cell r="B1199" t="str">
            <v>Work type</v>
          </cell>
          <cell r="C1199" t="str">
            <v>CRD_IRG_Warsaw:product launch and distribution</v>
          </cell>
        </row>
        <row r="1200">
          <cell r="A1200" t="str">
            <v>CRD</v>
          </cell>
          <cell r="B1200" t="str">
            <v>Work type</v>
          </cell>
          <cell r="C1200" t="str">
            <v>CRD_IRG_Warsaw:tax issues</v>
          </cell>
        </row>
        <row r="1201">
          <cell r="A1201" t="str">
            <v>CRD</v>
          </cell>
          <cell r="B1201" t="str">
            <v>Work type</v>
          </cell>
          <cell r="C1201" t="str">
            <v xml:space="preserve">CRD_TECH LIT: Advertising &amp; marketing </v>
          </cell>
        </row>
        <row r="1202">
          <cell r="A1202" t="str">
            <v>CRD</v>
          </cell>
          <cell r="B1202" t="str">
            <v>Work type</v>
          </cell>
          <cell r="C1202" t="str">
            <v>CRD_TECH LIT: Bribery/corruption/BCL</v>
          </cell>
        </row>
        <row r="1203">
          <cell r="A1203" t="str">
            <v>CRD</v>
          </cell>
          <cell r="B1203" t="str">
            <v>Work type</v>
          </cell>
          <cell r="C1203" t="str">
            <v>CRD_TECH LIT: Class action</v>
          </cell>
        </row>
        <row r="1204">
          <cell r="A1204" t="str">
            <v>CRD</v>
          </cell>
          <cell r="B1204" t="str">
            <v>Work type</v>
          </cell>
          <cell r="C1204" t="str">
            <v xml:space="preserve">CRD_TECH LIT: Competition </v>
          </cell>
        </row>
        <row r="1205">
          <cell r="A1205" t="str">
            <v>CRD</v>
          </cell>
          <cell r="B1205" t="str">
            <v>Work type</v>
          </cell>
          <cell r="C1205" t="str">
            <v xml:space="preserve">CRD_TECH LIT: Data protection </v>
          </cell>
        </row>
        <row r="1206">
          <cell r="A1206" t="str">
            <v>CRD</v>
          </cell>
          <cell r="B1206" t="str">
            <v>Work type</v>
          </cell>
          <cell r="C1206" t="str">
            <v>CRD_TECH LIT: Defamation/malicious falsehood</v>
          </cell>
        </row>
        <row r="1207">
          <cell r="A1207" t="str">
            <v>CRD</v>
          </cell>
          <cell r="B1207" t="str">
            <v>Work type</v>
          </cell>
          <cell r="C1207" t="str">
            <v>CRD_TECH LIT: Export controls</v>
          </cell>
        </row>
        <row r="1208">
          <cell r="A1208" t="str">
            <v>CRD</v>
          </cell>
          <cell r="B1208" t="str">
            <v>Work type</v>
          </cell>
          <cell r="C1208" t="str">
            <v>CRD_TECH LIT: Fraud</v>
          </cell>
        </row>
        <row r="1209">
          <cell r="A1209" t="str">
            <v>CRD</v>
          </cell>
          <cell r="B1209" t="str">
            <v>Work type</v>
          </cell>
          <cell r="C1209" t="str">
            <v>CRD_TECH LIT: Free movement</v>
          </cell>
        </row>
        <row r="1210">
          <cell r="A1210" t="str">
            <v>CRD</v>
          </cell>
          <cell r="B1210" t="str">
            <v>Work type</v>
          </cell>
          <cell r="C1210" t="str">
            <v>CRD_TECH LIT: Freedom of communication/speech</v>
          </cell>
        </row>
        <row r="1211">
          <cell r="A1211" t="str">
            <v>CRD</v>
          </cell>
          <cell r="B1211" t="str">
            <v>Work type</v>
          </cell>
          <cell r="C1211" t="str">
            <v>CRD_TECH LIT: Frequency spectrum law</v>
          </cell>
        </row>
        <row r="1212">
          <cell r="A1212" t="str">
            <v>CRD</v>
          </cell>
          <cell r="B1212" t="str">
            <v>Work type</v>
          </cell>
          <cell r="C1212" t="str">
            <v xml:space="preserve">CRD_TECH LIT: IP </v>
          </cell>
        </row>
        <row r="1213">
          <cell r="A1213" t="str">
            <v>CRD</v>
          </cell>
          <cell r="B1213" t="str">
            <v>Work type</v>
          </cell>
          <cell r="C1213" t="str">
            <v>CRD_TECH LIT: Joint venture</v>
          </cell>
        </row>
        <row r="1214">
          <cell r="A1214" t="str">
            <v>CRD</v>
          </cell>
          <cell r="B1214" t="str">
            <v>Work type</v>
          </cell>
          <cell r="C1214" t="str">
            <v>CRD_TECH LIT: Judicial review</v>
          </cell>
        </row>
        <row r="1215">
          <cell r="A1215" t="str">
            <v>CRD</v>
          </cell>
          <cell r="B1215" t="str">
            <v>Work type</v>
          </cell>
          <cell r="C1215" t="str">
            <v>CRD_TECH LIT: Licensing</v>
          </cell>
        </row>
        <row r="1216">
          <cell r="A1216" t="str">
            <v>CRD</v>
          </cell>
          <cell r="B1216" t="str">
            <v>Work type</v>
          </cell>
          <cell r="C1216" t="str">
            <v>CRD_TECH LIT: M&amp;A</v>
          </cell>
        </row>
        <row r="1217">
          <cell r="A1217" t="str">
            <v>CRD</v>
          </cell>
          <cell r="B1217" t="str">
            <v>Work type</v>
          </cell>
          <cell r="C1217" t="str">
            <v>CRD_TECH LIT: Outsourcing</v>
          </cell>
        </row>
        <row r="1218">
          <cell r="A1218" t="str">
            <v>CRD</v>
          </cell>
          <cell r="B1218" t="str">
            <v>Work type</v>
          </cell>
          <cell r="C1218" t="str">
            <v>CRD_TECH LIT: Partnership</v>
          </cell>
        </row>
        <row r="1219">
          <cell r="A1219" t="str">
            <v>CRD</v>
          </cell>
          <cell r="B1219" t="str">
            <v>Work type</v>
          </cell>
          <cell r="C1219" t="str">
            <v>CRD_TECH LIT: Privacy</v>
          </cell>
        </row>
        <row r="1220">
          <cell r="A1220" t="str">
            <v>CRD</v>
          </cell>
          <cell r="B1220" t="str">
            <v>Work type</v>
          </cell>
          <cell r="C1220" t="str">
            <v>CRD_TECH LIT: Privatisation</v>
          </cell>
        </row>
        <row r="1221">
          <cell r="A1221" t="str">
            <v>CRD</v>
          </cell>
          <cell r="B1221" t="str">
            <v>Work type</v>
          </cell>
          <cell r="C1221" t="str">
            <v>CRD_TECH LIT: Product liability/recall</v>
          </cell>
        </row>
        <row r="1222">
          <cell r="A1222" t="str">
            <v>CRD</v>
          </cell>
          <cell r="B1222" t="str">
            <v>Work type</v>
          </cell>
          <cell r="C1222" t="str">
            <v>CRD_TECH LIT: Professional negligence</v>
          </cell>
        </row>
        <row r="1223">
          <cell r="A1223" t="str">
            <v>CRD</v>
          </cell>
          <cell r="B1223" t="str">
            <v>Work type</v>
          </cell>
          <cell r="C1223" t="str">
            <v>CRD_TECH LIT: Regulatory</v>
          </cell>
        </row>
        <row r="1224">
          <cell r="A1224" t="str">
            <v>CRD</v>
          </cell>
          <cell r="B1224" t="str">
            <v>Work type</v>
          </cell>
          <cell r="C1224" t="str">
            <v>CRD_TECH LIT: Shareholder</v>
          </cell>
        </row>
        <row r="1225">
          <cell r="A1225" t="str">
            <v>CRD</v>
          </cell>
          <cell r="B1225" t="str">
            <v>Work type</v>
          </cell>
          <cell r="C1225" t="str">
            <v>CRD_TECH LIT: Space law</v>
          </cell>
        </row>
        <row r="1226">
          <cell r="A1226" t="str">
            <v>CRD</v>
          </cell>
          <cell r="B1226" t="str">
            <v>Work type</v>
          </cell>
          <cell r="C1226" t="str">
            <v>CRD_TECH LIT: Trade law</v>
          </cell>
        </row>
        <row r="1227">
          <cell r="A1227" t="str">
            <v>CRD</v>
          </cell>
          <cell r="B1227" t="str">
            <v>Work type</v>
          </cell>
          <cell r="C1227" t="str">
            <v xml:space="preserve">CRD_TECH LIT: Unknown </v>
          </cell>
        </row>
        <row r="1228">
          <cell r="A1228" t="str">
            <v>CRD</v>
          </cell>
          <cell r="B1228" t="str">
            <v>Work type</v>
          </cell>
          <cell r="C1228" t="str">
            <v>CRD_TECH LIT_Warsaw: FIDIC disputes</v>
          </cell>
        </row>
        <row r="1229">
          <cell r="A1229" t="str">
            <v>CRD</v>
          </cell>
          <cell r="B1229" t="str">
            <v>Work type</v>
          </cell>
          <cell r="C1229" t="str">
            <v>CRD_TECH LIT_Warsaw: Administrative proceedings</v>
          </cell>
        </row>
        <row r="1230">
          <cell r="A1230" t="str">
            <v>CRD</v>
          </cell>
          <cell r="B1230" t="str">
            <v>Work type</v>
          </cell>
          <cell r="C1230" t="str">
            <v>CRD_Warsaw: Consumer Products: Category management</v>
          </cell>
        </row>
        <row r="1231">
          <cell r="A1231" t="str">
            <v>CRD</v>
          </cell>
          <cell r="B1231" t="str">
            <v>Work type</v>
          </cell>
          <cell r="C1231" t="str">
            <v>CRD_Warsaw: Consumer Products: Consumer protection law</v>
          </cell>
        </row>
        <row r="1232">
          <cell r="A1232" t="str">
            <v>CRD</v>
          </cell>
          <cell r="B1232" t="str">
            <v>Work type</v>
          </cell>
          <cell r="C1232" t="str">
            <v>CRD_Warsaw: Consumer Products: Corporate issues</v>
          </cell>
        </row>
        <row r="1233">
          <cell r="A1233" t="str">
            <v>CRD</v>
          </cell>
          <cell r="B1233" t="str">
            <v>Work type</v>
          </cell>
          <cell r="C1233" t="str">
            <v>CRD_Warsaw: Consumer Products: Environmental issues</v>
          </cell>
        </row>
        <row r="1234">
          <cell r="A1234" t="str">
            <v>CRD</v>
          </cell>
          <cell r="B1234" t="str">
            <v>Work type</v>
          </cell>
          <cell r="C1234" t="str">
            <v>CRD_Warsaw: Consumer Products: Exclusivity agreements</v>
          </cell>
        </row>
        <row r="1235">
          <cell r="A1235" t="str">
            <v>CRD</v>
          </cell>
          <cell r="B1235" t="str">
            <v>Work type</v>
          </cell>
          <cell r="C1235" t="str">
            <v>CRD_Warsaw: Consumer Products: Intermediaries</v>
          </cell>
        </row>
        <row r="1236">
          <cell r="A1236" t="str">
            <v>CRD</v>
          </cell>
          <cell r="B1236" t="str">
            <v>Work type</v>
          </cell>
          <cell r="C1236" t="str">
            <v>CRD_Warsaw: Consumer Products: Parellel trade</v>
          </cell>
        </row>
        <row r="1237">
          <cell r="A1237" t="str">
            <v>CRD</v>
          </cell>
          <cell r="B1237" t="str">
            <v>Work type</v>
          </cell>
          <cell r="C1237" t="str">
            <v>CRD_Warsaw: Consumer Products: Pricing and rebate policies</v>
          </cell>
        </row>
        <row r="1238">
          <cell r="A1238" t="str">
            <v>CRD</v>
          </cell>
          <cell r="B1238" t="str">
            <v>Work type</v>
          </cell>
          <cell r="C1238" t="str">
            <v>CRD_Warsaw: Consumer Products: Shelf-space arrangements</v>
          </cell>
        </row>
        <row r="1239">
          <cell r="A1239" t="str">
            <v>CRD</v>
          </cell>
          <cell r="B1239" t="str">
            <v>Work type</v>
          </cell>
          <cell r="C1239" t="str">
            <v>CRD_Warsaw: Lifesciences: Clinical trials</v>
          </cell>
        </row>
        <row r="1240">
          <cell r="A1240" t="str">
            <v>CRD</v>
          </cell>
          <cell r="B1240" t="str">
            <v>Work type</v>
          </cell>
          <cell r="C1240" t="str">
            <v>CRD_Warsaw: Lifesciences: Contract drafting</v>
          </cell>
        </row>
        <row r="1241">
          <cell r="A1241" t="str">
            <v>CRD</v>
          </cell>
          <cell r="B1241" t="str">
            <v>Work type</v>
          </cell>
          <cell r="C1241" t="str">
            <v>CRD_Warsaw: Lifesciences: Corporate maintenance</v>
          </cell>
        </row>
        <row r="1242">
          <cell r="A1242" t="str">
            <v>CRD</v>
          </cell>
          <cell r="B1242" t="str">
            <v>Work type</v>
          </cell>
          <cell r="C1242" t="str">
            <v>CRD_Warsaw: Lifesciences: Distribution models</v>
          </cell>
        </row>
        <row r="1243">
          <cell r="A1243" t="str">
            <v>CRD</v>
          </cell>
          <cell r="B1243" t="str">
            <v>Work type</v>
          </cell>
          <cell r="C1243" t="str">
            <v>CRD_Warsaw: Lifesciences: Food law</v>
          </cell>
        </row>
        <row r="1244">
          <cell r="A1244" t="str">
            <v>CRD</v>
          </cell>
          <cell r="B1244" t="str">
            <v>Work type</v>
          </cell>
          <cell r="C1244" t="str">
            <v>CRD_Warsaw: Lifesciences: Internal procedures</v>
          </cell>
        </row>
        <row r="1245">
          <cell r="A1245" t="str">
            <v>CRD</v>
          </cell>
          <cell r="B1245" t="str">
            <v>Work type</v>
          </cell>
          <cell r="C1245" t="str">
            <v>CRD_Warsaw: Lifesciences: Licensing agreements</v>
          </cell>
        </row>
        <row r="1246">
          <cell r="A1246" t="str">
            <v>CRD</v>
          </cell>
          <cell r="B1246" t="str">
            <v>Work type</v>
          </cell>
          <cell r="C1246" t="str">
            <v>CRD_Warsaw: Lifesciences: Lobbying</v>
          </cell>
        </row>
        <row r="1247">
          <cell r="A1247" t="str">
            <v>CRD</v>
          </cell>
          <cell r="B1247" t="str">
            <v>Work type</v>
          </cell>
          <cell r="C1247" t="str">
            <v>CRD_Warsaw: Lifesciences: Pricing and reimbursement</v>
          </cell>
        </row>
        <row r="1248">
          <cell r="A1248" t="str">
            <v>CRD</v>
          </cell>
          <cell r="B1248" t="str">
            <v>Work type</v>
          </cell>
          <cell r="C1248" t="str">
            <v>CRD_Warsaw: Lifesciences: Representation in proceedings before public authorities</v>
          </cell>
        </row>
        <row r="1249">
          <cell r="A1249" t="str">
            <v>CRD</v>
          </cell>
          <cell r="B1249" t="str">
            <v>Work type</v>
          </cell>
          <cell r="C1249" t="str">
            <v>CRD_Warsaw: Lifesciences: Risk sharing arrangements</v>
          </cell>
        </row>
        <row r="1250">
          <cell r="A1250" t="str">
            <v>CRD</v>
          </cell>
          <cell r="B1250" t="str">
            <v>Work type</v>
          </cell>
          <cell r="C1250" t="str">
            <v>CRD_Warsaw: Lifesciences:Health, safety &amp; environmental products</v>
          </cell>
        </row>
        <row r="1251">
          <cell r="A1251" t="str">
            <v>CRD</v>
          </cell>
          <cell r="B1251" t="str">
            <v>Work type</v>
          </cell>
          <cell r="C1251" t="str">
            <v>CRD_Warsaw: Lifesciences:Registration procedures</v>
          </cell>
        </row>
        <row r="1252">
          <cell r="A1252" t="str">
            <v>CRD</v>
          </cell>
          <cell r="B1252" t="str">
            <v>Work type</v>
          </cell>
          <cell r="C1252" t="str">
            <v>CRD_Warsaw: Telecoms</v>
          </cell>
        </row>
        <row r="1253">
          <cell r="A1253" t="str">
            <v>CRD</v>
          </cell>
          <cell r="B1253" t="str">
            <v>Sub-work type</v>
          </cell>
          <cell r="C1253" t="str">
            <v>CRD_Competition: Public Procurement - Representing in appeal and court proceedings -  Contract authority</v>
          </cell>
        </row>
        <row r="1254">
          <cell r="A1254" t="str">
            <v>CRD</v>
          </cell>
          <cell r="B1254" t="str">
            <v>Sub-work type</v>
          </cell>
          <cell r="C1254" t="str">
            <v xml:space="preserve">CRD_Competition: Public Procurement - Representing in appeal and court proceedings - Bidder  </v>
          </cell>
        </row>
        <row r="1255">
          <cell r="A1255" t="str">
            <v>CRD</v>
          </cell>
          <cell r="B1255" t="str">
            <v>Sub-work type</v>
          </cell>
          <cell r="C1255" t="str">
            <v>CRD_FS: ART:Transactional - Credit Hedging</v>
          </cell>
        </row>
        <row r="1256">
          <cell r="A1256" t="str">
            <v>CRD</v>
          </cell>
          <cell r="B1256" t="str">
            <v>Sub-work type</v>
          </cell>
          <cell r="C1256" t="str">
            <v>CRD_FS: ART:Transactional - Life and Pensions Risk</v>
          </cell>
        </row>
        <row r="1257">
          <cell r="A1257" t="str">
            <v>CRD</v>
          </cell>
          <cell r="B1257" t="str">
            <v>Sub-work type</v>
          </cell>
          <cell r="C1257" t="str">
            <v>CRD_FS: ART:Transactional - Non-Life Risk</v>
          </cell>
        </row>
        <row r="1258">
          <cell r="A1258" t="str">
            <v>CRD</v>
          </cell>
          <cell r="B1258" t="str">
            <v>Sub-work type</v>
          </cell>
          <cell r="C1258" t="str">
            <v>CRD_FS: Commodities/energy:ARROW visits</v>
          </cell>
        </row>
        <row r="1259">
          <cell r="A1259" t="str">
            <v>CRD</v>
          </cell>
          <cell r="B1259" t="str">
            <v>Sub-work type</v>
          </cell>
          <cell r="C1259" t="str">
            <v>CRD_FS: Commodities/energy:Capital</v>
          </cell>
        </row>
        <row r="1260">
          <cell r="A1260" t="str">
            <v>CRD</v>
          </cell>
          <cell r="B1260" t="str">
            <v>Sub-work type</v>
          </cell>
          <cell r="C1260" t="str">
            <v>CRD_FS: Commodities/energy:Compliance advice</v>
          </cell>
        </row>
        <row r="1261">
          <cell r="A1261" t="str">
            <v>CRD</v>
          </cell>
          <cell r="B1261" t="str">
            <v>Sub-work type</v>
          </cell>
          <cell r="C1261" t="str">
            <v>CRD_FS: Commodities/energy:Contracts: Custody</v>
          </cell>
        </row>
        <row r="1262">
          <cell r="A1262" t="str">
            <v>CRD</v>
          </cell>
          <cell r="B1262" t="str">
            <v>Sub-work type</v>
          </cell>
          <cell r="C1262" t="str">
            <v>CRD_FS: Commodities/energy:Contracts: Investment Management</v>
          </cell>
        </row>
        <row r="1263">
          <cell r="A1263" t="str">
            <v>CRD</v>
          </cell>
          <cell r="B1263" t="str">
            <v>Sub-work type</v>
          </cell>
          <cell r="C1263" t="str">
            <v>CRD_FS: Commodities/energy:Contracts: Other</v>
          </cell>
        </row>
        <row r="1264">
          <cell r="A1264" t="str">
            <v>CRD</v>
          </cell>
          <cell r="B1264" t="str">
            <v>Sub-work type</v>
          </cell>
          <cell r="C1264" t="str">
            <v>CRD_FS: Commodities/energy:Contracts: Outsourcing</v>
          </cell>
        </row>
        <row r="1265">
          <cell r="A1265" t="str">
            <v>CRD</v>
          </cell>
          <cell r="B1265" t="str">
            <v>Sub-work type</v>
          </cell>
          <cell r="C1265" t="str">
            <v>CRD_FS: Commodities/energy:Contracts: Product terms</v>
          </cell>
        </row>
        <row r="1266">
          <cell r="A1266" t="str">
            <v>CRD</v>
          </cell>
          <cell r="B1266" t="str">
            <v>Sub-work type</v>
          </cell>
          <cell r="C1266" t="str">
            <v>CRD_FS: Commodities/energy:Contracts: Standard TOB</v>
          </cell>
        </row>
        <row r="1267">
          <cell r="A1267" t="str">
            <v>CRD</v>
          </cell>
          <cell r="B1267" t="str">
            <v>Sub-work type</v>
          </cell>
          <cell r="C1267" t="str">
            <v>CRD_FS: Commodities/energy:Cross border</v>
          </cell>
        </row>
        <row r="1268">
          <cell r="A1268" t="str">
            <v>CRD</v>
          </cell>
          <cell r="B1268" t="str">
            <v>Sub-work type</v>
          </cell>
          <cell r="C1268" t="str">
            <v>CRD_FS: Commodities/energy:Dealing with FOS</v>
          </cell>
        </row>
        <row r="1269">
          <cell r="A1269" t="str">
            <v>CRD</v>
          </cell>
          <cell r="B1269" t="str">
            <v>Sub-work type</v>
          </cell>
          <cell r="C1269" t="str">
            <v>CRD_FS: Commodities/energy:Distribution</v>
          </cell>
        </row>
        <row r="1270">
          <cell r="A1270" t="str">
            <v>CRD</v>
          </cell>
          <cell r="B1270" t="str">
            <v>Sub-work type</v>
          </cell>
          <cell r="C1270" t="str">
            <v>CRD_FS: Commodities/energy:Enforcement/ Investigation</v>
          </cell>
        </row>
        <row r="1271">
          <cell r="A1271" t="str">
            <v>CRD</v>
          </cell>
          <cell r="B1271" t="str">
            <v>Sub-work type</v>
          </cell>
          <cell r="C1271" t="str">
            <v>CRD_FS: Commodities/energy:Financial crime and AML</v>
          </cell>
        </row>
        <row r="1272">
          <cell r="A1272" t="str">
            <v>CRD</v>
          </cell>
          <cell r="B1272" t="str">
            <v>Sub-work type</v>
          </cell>
          <cell r="C1272" t="str">
            <v>CRD_FS: Commodities/energy:FSA authorisation</v>
          </cell>
        </row>
        <row r="1273">
          <cell r="A1273" t="str">
            <v>CRD</v>
          </cell>
          <cell r="B1273" t="str">
            <v>Sub-work type</v>
          </cell>
          <cell r="C1273" t="str">
            <v>CRD_FS: Commodities/energy:Litigation</v>
          </cell>
        </row>
        <row r="1274">
          <cell r="A1274" t="str">
            <v>CRD</v>
          </cell>
          <cell r="B1274" t="str">
            <v>Sub-work type</v>
          </cell>
          <cell r="C1274" t="str">
            <v>CRD_FS: Commodities/energy:Major regulatory change projects (eg. MIFiD)</v>
          </cell>
        </row>
        <row r="1275">
          <cell r="A1275" t="str">
            <v>CRD</v>
          </cell>
          <cell r="B1275" t="str">
            <v>Sub-work type</v>
          </cell>
          <cell r="C1275" t="str">
            <v>CRD_FS: Commodities/energy:New product</v>
          </cell>
        </row>
        <row r="1276">
          <cell r="A1276" t="str">
            <v>CRD</v>
          </cell>
          <cell r="B1276" t="str">
            <v>Sub-work type</v>
          </cell>
          <cell r="C1276" t="str">
            <v>CRD_FS: Commodities/energy:Transactional support - Corporate</v>
          </cell>
        </row>
        <row r="1277">
          <cell r="A1277" t="str">
            <v>CRD</v>
          </cell>
          <cell r="B1277" t="str">
            <v>Sub-work type</v>
          </cell>
          <cell r="C1277" t="str">
            <v>CRD_FS: Consumer credit:ARROW visits</v>
          </cell>
        </row>
        <row r="1278">
          <cell r="A1278" t="str">
            <v>CRD</v>
          </cell>
          <cell r="B1278" t="str">
            <v>Sub-work type</v>
          </cell>
          <cell r="C1278" t="str">
            <v>CRD_FS: Consumer credit:Capital</v>
          </cell>
        </row>
        <row r="1279">
          <cell r="A1279" t="str">
            <v>CRD</v>
          </cell>
          <cell r="B1279" t="str">
            <v>Sub-work type</v>
          </cell>
          <cell r="C1279" t="str">
            <v>CRD_FS: Consumer credit:Compliance advice</v>
          </cell>
        </row>
        <row r="1280">
          <cell r="A1280" t="str">
            <v>CRD</v>
          </cell>
          <cell r="B1280" t="str">
            <v>Sub-work type</v>
          </cell>
          <cell r="C1280" t="str">
            <v>CRD_FS: Consumer credit:Contracts: Custody</v>
          </cell>
        </row>
        <row r="1281">
          <cell r="A1281" t="str">
            <v>CRD</v>
          </cell>
          <cell r="B1281" t="str">
            <v>Sub-work type</v>
          </cell>
          <cell r="C1281" t="str">
            <v>CRD_FS: Consumer credit:Contracts: Distribution agreements</v>
          </cell>
        </row>
        <row r="1282">
          <cell r="A1282" t="str">
            <v>CRD</v>
          </cell>
          <cell r="B1282" t="str">
            <v>Sub-work type</v>
          </cell>
          <cell r="C1282" t="str">
            <v>CRD_FS: Consumer credit:Contracts: Investment Management</v>
          </cell>
        </row>
        <row r="1283">
          <cell r="A1283" t="str">
            <v>CRD</v>
          </cell>
          <cell r="B1283" t="str">
            <v>Sub-work type</v>
          </cell>
          <cell r="C1283" t="str">
            <v>CRD_FS: Consumer credit:Contracts: Other</v>
          </cell>
        </row>
        <row r="1284">
          <cell r="A1284" t="str">
            <v>CRD</v>
          </cell>
          <cell r="B1284" t="str">
            <v>Sub-work type</v>
          </cell>
          <cell r="C1284" t="str">
            <v>CRD_FS: Consumer credit:Contracts: Outsourcing</v>
          </cell>
        </row>
        <row r="1285">
          <cell r="A1285" t="str">
            <v>CRD</v>
          </cell>
          <cell r="B1285" t="str">
            <v>Sub-work type</v>
          </cell>
          <cell r="C1285" t="str">
            <v>CRD_FS: Consumer credit:Contracts: Product terms</v>
          </cell>
        </row>
        <row r="1286">
          <cell r="A1286" t="str">
            <v>CRD</v>
          </cell>
          <cell r="B1286" t="str">
            <v>Sub-work type</v>
          </cell>
          <cell r="C1286" t="str">
            <v>CRD_FS: Consumer credit:Contracts: Standard TOB</v>
          </cell>
        </row>
        <row r="1287">
          <cell r="A1287" t="str">
            <v>CRD</v>
          </cell>
          <cell r="B1287" t="str">
            <v>Sub-work type</v>
          </cell>
          <cell r="C1287" t="str">
            <v>CRD_FS: Consumer credit:Cross border</v>
          </cell>
        </row>
        <row r="1288">
          <cell r="A1288" t="str">
            <v>CRD</v>
          </cell>
          <cell r="B1288" t="str">
            <v>Sub-work type</v>
          </cell>
          <cell r="C1288" t="str">
            <v>CRD_FS: Consumer credit:Dealing with FOS</v>
          </cell>
        </row>
        <row r="1289">
          <cell r="A1289" t="str">
            <v>CRD</v>
          </cell>
          <cell r="B1289" t="str">
            <v>Sub-work type</v>
          </cell>
          <cell r="C1289" t="str">
            <v>CRD_FS: Consumer credit:Distribution</v>
          </cell>
        </row>
        <row r="1290">
          <cell r="A1290" t="str">
            <v>CRD</v>
          </cell>
          <cell r="B1290" t="str">
            <v>Sub-work type</v>
          </cell>
          <cell r="C1290" t="str">
            <v>CRD_FS: Consumer credit:Enforcement/ Investigation</v>
          </cell>
        </row>
        <row r="1291">
          <cell r="A1291" t="str">
            <v>CRD</v>
          </cell>
          <cell r="B1291" t="str">
            <v>Sub-work type</v>
          </cell>
          <cell r="C1291" t="str">
            <v>CRD_FS: Consumer credit:Financial crime and AML</v>
          </cell>
        </row>
        <row r="1292">
          <cell r="A1292" t="str">
            <v>CRD</v>
          </cell>
          <cell r="B1292" t="str">
            <v>Sub-work type</v>
          </cell>
          <cell r="C1292" t="str">
            <v>CRD_FS: Consumer credit:FSA authorisation</v>
          </cell>
        </row>
        <row r="1293">
          <cell r="A1293" t="str">
            <v>CRD</v>
          </cell>
          <cell r="B1293" t="str">
            <v>Sub-work type</v>
          </cell>
          <cell r="C1293" t="str">
            <v>CRD_FS: Consumer credit:Litigation</v>
          </cell>
        </row>
        <row r="1294">
          <cell r="A1294" t="str">
            <v>CRD</v>
          </cell>
          <cell r="B1294" t="str">
            <v>Sub-work type</v>
          </cell>
          <cell r="C1294" t="str">
            <v>CRD_FS: Consumer credit:Major regulatory change projects (eg. MIFiD)</v>
          </cell>
        </row>
        <row r="1295">
          <cell r="A1295" t="str">
            <v>CRD</v>
          </cell>
          <cell r="B1295" t="str">
            <v>Sub-work type</v>
          </cell>
          <cell r="C1295" t="str">
            <v>CRD_FS: Consumer credit:New product</v>
          </cell>
        </row>
        <row r="1296">
          <cell r="A1296" t="str">
            <v>CRD</v>
          </cell>
          <cell r="B1296" t="str">
            <v>Sub-work type</v>
          </cell>
          <cell r="C1296" t="str">
            <v>CRD_FS: Consumer credit:Transactional support - Corporate</v>
          </cell>
        </row>
        <row r="1297">
          <cell r="A1297" t="str">
            <v>CRD</v>
          </cell>
          <cell r="B1297" t="str">
            <v>Sub-work type</v>
          </cell>
          <cell r="C1297" t="str">
            <v>CRD_FS: Custody:ARROW visits</v>
          </cell>
        </row>
        <row r="1298">
          <cell r="A1298" t="str">
            <v>CRD</v>
          </cell>
          <cell r="B1298" t="str">
            <v>Sub-work type</v>
          </cell>
          <cell r="C1298" t="str">
            <v>CRD_FS: Custody:Capital</v>
          </cell>
        </row>
        <row r="1299">
          <cell r="A1299" t="str">
            <v>CRD</v>
          </cell>
          <cell r="B1299" t="str">
            <v>Sub-work type</v>
          </cell>
          <cell r="C1299" t="str">
            <v>CRD_FS: Custody:Compliance advice</v>
          </cell>
        </row>
        <row r="1300">
          <cell r="A1300" t="str">
            <v>CRD</v>
          </cell>
          <cell r="B1300" t="str">
            <v>Sub-work type</v>
          </cell>
          <cell r="C1300" t="str">
            <v>CRD_FS: Custody:Contracts: Custody</v>
          </cell>
        </row>
        <row r="1301">
          <cell r="A1301" t="str">
            <v>CRD</v>
          </cell>
          <cell r="B1301" t="str">
            <v>Sub-work type</v>
          </cell>
          <cell r="C1301" t="str">
            <v>CRD_FS: Custody:Contracts: Distribution agreements</v>
          </cell>
        </row>
        <row r="1302">
          <cell r="A1302" t="str">
            <v>CRD</v>
          </cell>
          <cell r="B1302" t="str">
            <v>Sub-work type</v>
          </cell>
          <cell r="C1302" t="str">
            <v>CRD_FS: Custody:Contracts: Investment Management</v>
          </cell>
        </row>
        <row r="1303">
          <cell r="A1303" t="str">
            <v>CRD</v>
          </cell>
          <cell r="B1303" t="str">
            <v>Sub-work type</v>
          </cell>
          <cell r="C1303" t="str">
            <v>CRD_FS: Custody:Contracts: Other</v>
          </cell>
        </row>
        <row r="1304">
          <cell r="A1304" t="str">
            <v>CRD</v>
          </cell>
          <cell r="B1304" t="str">
            <v>Sub-work type</v>
          </cell>
          <cell r="C1304" t="str">
            <v>CRD_FS: Custody:Contracts: Outsourcing</v>
          </cell>
        </row>
        <row r="1305">
          <cell r="A1305" t="str">
            <v>CRD</v>
          </cell>
          <cell r="B1305" t="str">
            <v>Sub-work type</v>
          </cell>
          <cell r="C1305" t="str">
            <v>CRD_FS: Custody:Contracts: Product terms</v>
          </cell>
        </row>
        <row r="1306">
          <cell r="A1306" t="str">
            <v>CRD</v>
          </cell>
          <cell r="B1306" t="str">
            <v>Sub-work type</v>
          </cell>
          <cell r="C1306" t="str">
            <v>CRD_FS: Custody:Contracts: Standard TOB</v>
          </cell>
        </row>
        <row r="1307">
          <cell r="A1307" t="str">
            <v>CRD</v>
          </cell>
          <cell r="B1307" t="str">
            <v>Sub-work type</v>
          </cell>
          <cell r="C1307" t="str">
            <v>CRD_FS: Custody:Cross border</v>
          </cell>
        </row>
        <row r="1308">
          <cell r="A1308" t="str">
            <v>CRD</v>
          </cell>
          <cell r="B1308" t="str">
            <v>Sub-work type</v>
          </cell>
          <cell r="C1308" t="str">
            <v>CRD_FS: Custody:Dealing with FOS</v>
          </cell>
        </row>
        <row r="1309">
          <cell r="A1309" t="str">
            <v>CRD</v>
          </cell>
          <cell r="B1309" t="str">
            <v>Sub-work type</v>
          </cell>
          <cell r="C1309" t="str">
            <v>CRD_FS: Custody:Enforcement/ Investigation</v>
          </cell>
        </row>
        <row r="1310">
          <cell r="A1310" t="str">
            <v>CRD</v>
          </cell>
          <cell r="B1310" t="str">
            <v>Sub-work type</v>
          </cell>
          <cell r="C1310" t="str">
            <v>CRD_FS: Custody:Enforcement/ Investigation</v>
          </cell>
        </row>
        <row r="1311">
          <cell r="A1311" t="str">
            <v>CRD</v>
          </cell>
          <cell r="B1311" t="str">
            <v>Sub-work type</v>
          </cell>
          <cell r="C1311" t="str">
            <v>CRD_FS: Custody:Financial crime and AML</v>
          </cell>
        </row>
        <row r="1312">
          <cell r="A1312" t="str">
            <v>CRD</v>
          </cell>
          <cell r="B1312" t="str">
            <v>Sub-work type</v>
          </cell>
          <cell r="C1312" t="str">
            <v>CRD_FS: Custody:FSA authorisation</v>
          </cell>
        </row>
        <row r="1313">
          <cell r="A1313" t="str">
            <v>CRD</v>
          </cell>
          <cell r="B1313" t="str">
            <v>Sub-work type</v>
          </cell>
          <cell r="C1313" t="str">
            <v>CRD_FS: Custody:Litigation</v>
          </cell>
        </row>
        <row r="1314">
          <cell r="A1314" t="str">
            <v>CRD</v>
          </cell>
          <cell r="B1314" t="str">
            <v>Sub-work type</v>
          </cell>
          <cell r="C1314" t="str">
            <v>CRD_FS: Custody:Major regulatory change projects (eg. MIFiD)</v>
          </cell>
        </row>
        <row r="1315">
          <cell r="A1315" t="str">
            <v>CRD</v>
          </cell>
          <cell r="B1315" t="str">
            <v>Sub-work type</v>
          </cell>
          <cell r="C1315" t="str">
            <v>CRD_FS: Custody:New product</v>
          </cell>
        </row>
        <row r="1316">
          <cell r="A1316" t="str">
            <v>CRD</v>
          </cell>
          <cell r="B1316" t="str">
            <v>Sub-work type</v>
          </cell>
          <cell r="C1316" t="str">
            <v>CRD_FS: Custody:Transactional support - Corporate</v>
          </cell>
        </row>
        <row r="1317">
          <cell r="A1317" t="str">
            <v>CRD</v>
          </cell>
          <cell r="B1317" t="str">
            <v>Sub-work type</v>
          </cell>
          <cell r="C1317" t="str">
            <v>CRD_FS: Deposits:ARROW visits</v>
          </cell>
        </row>
        <row r="1318">
          <cell r="A1318" t="str">
            <v>CRD</v>
          </cell>
          <cell r="B1318" t="str">
            <v>Sub-work type</v>
          </cell>
          <cell r="C1318" t="str">
            <v>CRD_FS: Deposits:Capital</v>
          </cell>
        </row>
        <row r="1319">
          <cell r="A1319" t="str">
            <v>CRD</v>
          </cell>
          <cell r="B1319" t="str">
            <v>Sub-work type</v>
          </cell>
          <cell r="C1319" t="str">
            <v>CRD_FS: Deposits:Compliance advice</v>
          </cell>
        </row>
        <row r="1320">
          <cell r="A1320" t="str">
            <v>CRD</v>
          </cell>
          <cell r="B1320" t="str">
            <v>Sub-work type</v>
          </cell>
          <cell r="C1320" t="str">
            <v>CRD_FS: Deposits:Contracts: Custody</v>
          </cell>
        </row>
        <row r="1321">
          <cell r="A1321" t="str">
            <v>CRD</v>
          </cell>
          <cell r="B1321" t="str">
            <v>Sub-work type</v>
          </cell>
          <cell r="C1321" t="str">
            <v>CRD_FS: Deposits:Contracts: Investment Management</v>
          </cell>
        </row>
        <row r="1322">
          <cell r="A1322" t="str">
            <v>CRD</v>
          </cell>
          <cell r="B1322" t="str">
            <v>Sub-work type</v>
          </cell>
          <cell r="C1322" t="str">
            <v>CRD_FS: Deposits:Contracts: Other</v>
          </cell>
        </row>
        <row r="1323">
          <cell r="A1323" t="str">
            <v>CRD</v>
          </cell>
          <cell r="B1323" t="str">
            <v>Sub-work type</v>
          </cell>
          <cell r="C1323" t="str">
            <v>CRD_FS: Deposits:Contracts: Outsourcing</v>
          </cell>
        </row>
        <row r="1324">
          <cell r="A1324" t="str">
            <v>CRD</v>
          </cell>
          <cell r="B1324" t="str">
            <v>Sub-work type</v>
          </cell>
          <cell r="C1324" t="str">
            <v>CRD_FS: Deposits:Contracts: Product terms</v>
          </cell>
        </row>
        <row r="1325">
          <cell r="A1325" t="str">
            <v>CRD</v>
          </cell>
          <cell r="B1325" t="str">
            <v>Sub-work type</v>
          </cell>
          <cell r="C1325" t="str">
            <v>CRD_FS: Deposits:Contracts: Standard TOB</v>
          </cell>
        </row>
        <row r="1326">
          <cell r="A1326" t="str">
            <v>CRD</v>
          </cell>
          <cell r="B1326" t="str">
            <v>Sub-work type</v>
          </cell>
          <cell r="C1326" t="str">
            <v>CRD_FS: Deposits:Cross border</v>
          </cell>
        </row>
        <row r="1327">
          <cell r="A1327" t="str">
            <v>CRD</v>
          </cell>
          <cell r="B1327" t="str">
            <v>Sub-work type</v>
          </cell>
          <cell r="C1327" t="str">
            <v>CRD_FS: Deposits:Dealing with FOS</v>
          </cell>
        </row>
        <row r="1328">
          <cell r="A1328" t="str">
            <v>CRD</v>
          </cell>
          <cell r="B1328" t="str">
            <v>Sub-work type</v>
          </cell>
          <cell r="C1328" t="str">
            <v>CRD_FS: Deposits:Distribution</v>
          </cell>
        </row>
        <row r="1329">
          <cell r="A1329" t="str">
            <v>CRD</v>
          </cell>
          <cell r="B1329" t="str">
            <v>Sub-work type</v>
          </cell>
          <cell r="C1329" t="str">
            <v>CRD_FS: Deposits:Enforcement/ Investigation</v>
          </cell>
        </row>
        <row r="1330">
          <cell r="A1330" t="str">
            <v>CRD</v>
          </cell>
          <cell r="B1330" t="str">
            <v>Sub-work type</v>
          </cell>
          <cell r="C1330" t="str">
            <v>CRD_FS: Deposits:Financial crime and AML</v>
          </cell>
        </row>
        <row r="1331">
          <cell r="A1331" t="str">
            <v>CRD</v>
          </cell>
          <cell r="B1331" t="str">
            <v>Sub-work type</v>
          </cell>
          <cell r="C1331" t="str">
            <v>CRD_FS: Deposits:FSA authorisation</v>
          </cell>
        </row>
        <row r="1332">
          <cell r="A1332" t="str">
            <v>CRD</v>
          </cell>
          <cell r="B1332" t="str">
            <v>Sub-work type</v>
          </cell>
          <cell r="C1332" t="str">
            <v>CRD_FS: Deposits:Litigation</v>
          </cell>
        </row>
        <row r="1333">
          <cell r="A1333" t="str">
            <v>CRD</v>
          </cell>
          <cell r="B1333" t="str">
            <v>Sub-work type</v>
          </cell>
          <cell r="C1333" t="str">
            <v>CRD_FS: Deposits:Major regulatory change projects (eg. MIFiD)</v>
          </cell>
        </row>
        <row r="1334">
          <cell r="A1334" t="str">
            <v>CRD</v>
          </cell>
          <cell r="B1334" t="str">
            <v>Sub-work type</v>
          </cell>
          <cell r="C1334" t="str">
            <v>CRD_FS: Deposits:New product</v>
          </cell>
        </row>
        <row r="1335">
          <cell r="A1335" t="str">
            <v>CRD</v>
          </cell>
          <cell r="B1335" t="str">
            <v>Sub-work type</v>
          </cell>
          <cell r="C1335" t="str">
            <v>CRD_FS: Deposits:Transactional support - Corporate</v>
          </cell>
        </row>
        <row r="1336">
          <cell r="A1336" t="str">
            <v>CRD</v>
          </cell>
          <cell r="B1336" t="str">
            <v>Sub-work type</v>
          </cell>
          <cell r="C1336" t="str">
            <v>CRD_FS: Derivatives:ARROW visits</v>
          </cell>
        </row>
        <row r="1337">
          <cell r="A1337" t="str">
            <v>CRD</v>
          </cell>
          <cell r="B1337" t="str">
            <v>Sub-work type</v>
          </cell>
          <cell r="C1337" t="str">
            <v>CRD_FS: Derivatives:Capital</v>
          </cell>
        </row>
        <row r="1338">
          <cell r="A1338" t="str">
            <v>CRD</v>
          </cell>
          <cell r="B1338" t="str">
            <v>Sub-work type</v>
          </cell>
          <cell r="C1338" t="str">
            <v>CRD_FS: Derivatives:Compliance advice</v>
          </cell>
        </row>
        <row r="1339">
          <cell r="A1339" t="str">
            <v>CRD</v>
          </cell>
          <cell r="B1339" t="str">
            <v>Sub-work type</v>
          </cell>
          <cell r="C1339" t="str">
            <v>CRD_FS: Derivatives:Contracts: Custody</v>
          </cell>
        </row>
        <row r="1340">
          <cell r="A1340" t="str">
            <v>CRD</v>
          </cell>
          <cell r="B1340" t="str">
            <v>Sub-work type</v>
          </cell>
          <cell r="C1340" t="str">
            <v>CRD_FS: Derivatives:Contracts: Distribution agreements</v>
          </cell>
        </row>
        <row r="1341">
          <cell r="A1341" t="str">
            <v>CRD</v>
          </cell>
          <cell r="B1341" t="str">
            <v>Sub-work type</v>
          </cell>
          <cell r="C1341" t="str">
            <v>CRD_FS: Derivatives:Contracts: Investment Management</v>
          </cell>
        </row>
        <row r="1342">
          <cell r="A1342" t="str">
            <v>CRD</v>
          </cell>
          <cell r="B1342" t="str">
            <v>Sub-work type</v>
          </cell>
          <cell r="C1342" t="str">
            <v>CRD_FS: Derivatives:Contracts: Other</v>
          </cell>
        </row>
        <row r="1343">
          <cell r="A1343" t="str">
            <v>CRD</v>
          </cell>
          <cell r="B1343" t="str">
            <v>Sub-work type</v>
          </cell>
          <cell r="C1343" t="str">
            <v>CRD_FS: Derivatives:Contracts: Outsourcing</v>
          </cell>
        </row>
        <row r="1344">
          <cell r="A1344" t="str">
            <v>CRD</v>
          </cell>
          <cell r="B1344" t="str">
            <v>Sub-work type</v>
          </cell>
          <cell r="C1344" t="str">
            <v>CRD_FS: Derivatives:Contracts: Product terms</v>
          </cell>
        </row>
        <row r="1345">
          <cell r="A1345" t="str">
            <v>CRD</v>
          </cell>
          <cell r="B1345" t="str">
            <v>Sub-work type</v>
          </cell>
          <cell r="C1345" t="str">
            <v>CRD_FS: Derivatives:Contracts: Standard TOB</v>
          </cell>
        </row>
        <row r="1346">
          <cell r="A1346" t="str">
            <v>CRD</v>
          </cell>
          <cell r="B1346" t="str">
            <v>Sub-work type</v>
          </cell>
          <cell r="C1346" t="str">
            <v>CRD_FS: Derivatives:Cross border</v>
          </cell>
        </row>
        <row r="1347">
          <cell r="A1347" t="str">
            <v>CRD</v>
          </cell>
          <cell r="B1347" t="str">
            <v>Sub-work type</v>
          </cell>
          <cell r="C1347" t="str">
            <v>CRD_FS: Derivatives:Dealing with FOS</v>
          </cell>
        </row>
        <row r="1348">
          <cell r="A1348" t="str">
            <v>CRD</v>
          </cell>
          <cell r="B1348" t="str">
            <v>Sub-work type</v>
          </cell>
          <cell r="C1348" t="str">
            <v>CRD_FS: Derivatives:Distribution</v>
          </cell>
        </row>
        <row r="1349">
          <cell r="A1349" t="str">
            <v>CRD</v>
          </cell>
          <cell r="B1349" t="str">
            <v>Sub-work type</v>
          </cell>
          <cell r="C1349" t="str">
            <v>CRD_FS: Derivatives:Enforcement/ Investigation</v>
          </cell>
        </row>
        <row r="1350">
          <cell r="A1350" t="str">
            <v>CRD</v>
          </cell>
          <cell r="B1350" t="str">
            <v>Sub-work type</v>
          </cell>
          <cell r="C1350" t="str">
            <v>CRD_FS: Derivatives:Financial crime and AML</v>
          </cell>
        </row>
        <row r="1351">
          <cell r="A1351" t="str">
            <v>CRD</v>
          </cell>
          <cell r="B1351" t="str">
            <v>Sub-work type</v>
          </cell>
          <cell r="C1351" t="str">
            <v>CRD_FS: Derivatives:FSA authorisation</v>
          </cell>
        </row>
        <row r="1352">
          <cell r="A1352" t="str">
            <v>CRD</v>
          </cell>
          <cell r="B1352" t="str">
            <v>Sub-work type</v>
          </cell>
          <cell r="C1352" t="str">
            <v>CRD_FS: Derivatives:Litigation</v>
          </cell>
        </row>
        <row r="1353">
          <cell r="A1353" t="str">
            <v>CRD</v>
          </cell>
          <cell r="B1353" t="str">
            <v>Sub-work type</v>
          </cell>
          <cell r="C1353" t="str">
            <v>CRD_FS: Derivatives:Major regulatory change projects (eg. MIFiD)</v>
          </cell>
        </row>
        <row r="1354">
          <cell r="A1354" t="str">
            <v>CRD</v>
          </cell>
          <cell r="B1354" t="str">
            <v>Sub-work type</v>
          </cell>
          <cell r="C1354" t="str">
            <v>CRD_FS: Derivatives:New product</v>
          </cell>
        </row>
        <row r="1355">
          <cell r="A1355" t="str">
            <v>CRD</v>
          </cell>
          <cell r="B1355" t="str">
            <v>Sub-work type</v>
          </cell>
          <cell r="C1355" t="str">
            <v>CRD_FS: Derivatives:Transactional support - Corporate</v>
          </cell>
        </row>
        <row r="1356">
          <cell r="A1356" t="str">
            <v>CRD</v>
          </cell>
          <cell r="B1356" t="str">
            <v>Sub-work type</v>
          </cell>
          <cell r="C1356" t="str">
            <v>CRD_FS: Funds/Fund management:ARROW visits</v>
          </cell>
        </row>
        <row r="1357">
          <cell r="A1357" t="str">
            <v>CRD</v>
          </cell>
          <cell r="B1357" t="str">
            <v>Sub-work type</v>
          </cell>
          <cell r="C1357" t="str">
            <v>CRD_FS: Funds/Fund management:Capital</v>
          </cell>
        </row>
        <row r="1358">
          <cell r="A1358" t="str">
            <v>CRD</v>
          </cell>
          <cell r="B1358" t="str">
            <v>Sub-work type</v>
          </cell>
          <cell r="C1358" t="str">
            <v>CRD_FS: Funds/Fund management:Compliance advice</v>
          </cell>
        </row>
        <row r="1359">
          <cell r="A1359" t="str">
            <v>CRD</v>
          </cell>
          <cell r="B1359" t="str">
            <v>Sub-work type</v>
          </cell>
          <cell r="C1359" t="str">
            <v>CRD_FS: Funds/Fund management:Contracts: Custody</v>
          </cell>
        </row>
        <row r="1360">
          <cell r="A1360" t="str">
            <v>CRD</v>
          </cell>
          <cell r="B1360" t="str">
            <v>Sub-work type</v>
          </cell>
          <cell r="C1360" t="str">
            <v>CRD_FS: Funds/Fund management:Contracts: Distribution agreements</v>
          </cell>
        </row>
        <row r="1361">
          <cell r="A1361" t="str">
            <v>CRD</v>
          </cell>
          <cell r="B1361" t="str">
            <v>Sub-work type</v>
          </cell>
          <cell r="C1361" t="str">
            <v>CRD_FS: Funds/Fund management:Contracts: Investment Management</v>
          </cell>
        </row>
        <row r="1362">
          <cell r="A1362" t="str">
            <v>CRD</v>
          </cell>
          <cell r="B1362" t="str">
            <v>Sub-work type</v>
          </cell>
          <cell r="C1362" t="str">
            <v>CRD_FS: Funds/Fund management:Contracts: Other</v>
          </cell>
        </row>
        <row r="1363">
          <cell r="A1363" t="str">
            <v>CRD</v>
          </cell>
          <cell r="B1363" t="str">
            <v>Sub-work type</v>
          </cell>
          <cell r="C1363" t="str">
            <v>CRD_FS: Funds/Fund management:Contracts: Outsourcing</v>
          </cell>
        </row>
        <row r="1364">
          <cell r="A1364" t="str">
            <v>CRD</v>
          </cell>
          <cell r="B1364" t="str">
            <v>Sub-work type</v>
          </cell>
          <cell r="C1364" t="str">
            <v>CRD_FS: Funds/Fund management:Contracts: Product terms</v>
          </cell>
        </row>
        <row r="1365">
          <cell r="A1365" t="str">
            <v>CRD</v>
          </cell>
          <cell r="B1365" t="str">
            <v>Sub-work type</v>
          </cell>
          <cell r="C1365" t="str">
            <v>CRD_FS: Funds/Fund management:Contracts: Standard TOB</v>
          </cell>
        </row>
        <row r="1366">
          <cell r="A1366" t="str">
            <v>CRD</v>
          </cell>
          <cell r="B1366" t="str">
            <v>Sub-work type</v>
          </cell>
          <cell r="C1366" t="str">
            <v>CRD_FS: Funds/Fund management:Cross border</v>
          </cell>
        </row>
        <row r="1367">
          <cell r="A1367" t="str">
            <v>CRD</v>
          </cell>
          <cell r="B1367" t="str">
            <v>Sub-work type</v>
          </cell>
          <cell r="C1367" t="str">
            <v>CRD_FS: Funds/Fund management:Dealing with FOS</v>
          </cell>
        </row>
        <row r="1368">
          <cell r="A1368" t="str">
            <v>CRD</v>
          </cell>
          <cell r="B1368" t="str">
            <v>Sub-work type</v>
          </cell>
          <cell r="C1368" t="str">
            <v>CRD_FS: Funds/Fund management:Distribution</v>
          </cell>
        </row>
        <row r="1369">
          <cell r="A1369" t="str">
            <v>CRD</v>
          </cell>
          <cell r="B1369" t="str">
            <v>Sub-work type</v>
          </cell>
          <cell r="C1369" t="str">
            <v>CRD_FS: Funds/Fund management:Enforcement/ Investigation</v>
          </cell>
        </row>
        <row r="1370">
          <cell r="A1370" t="str">
            <v>CRD</v>
          </cell>
          <cell r="B1370" t="str">
            <v>Sub-work type</v>
          </cell>
          <cell r="C1370" t="str">
            <v>CRD_FS: Funds/Fund management:Financial crime and AML</v>
          </cell>
        </row>
        <row r="1371">
          <cell r="A1371" t="str">
            <v>CRD</v>
          </cell>
          <cell r="B1371" t="str">
            <v>Sub-work type</v>
          </cell>
          <cell r="C1371" t="str">
            <v>CRD_FS: Funds/Fund management:FSA authorisation</v>
          </cell>
        </row>
        <row r="1372">
          <cell r="A1372" t="str">
            <v>CRD</v>
          </cell>
          <cell r="B1372" t="str">
            <v>Sub-work type</v>
          </cell>
          <cell r="C1372" t="str">
            <v>CRD_FS: Funds/Fund management:Litigation</v>
          </cell>
        </row>
        <row r="1373">
          <cell r="A1373" t="str">
            <v>CRD</v>
          </cell>
          <cell r="B1373" t="str">
            <v>Sub-work type</v>
          </cell>
          <cell r="C1373" t="str">
            <v>CRD_FS: Funds/Fund management:Major regulatory change projects (eg. MIFiD)</v>
          </cell>
        </row>
        <row r="1374">
          <cell r="A1374" t="str">
            <v>CRD</v>
          </cell>
          <cell r="B1374" t="str">
            <v>Sub-work type</v>
          </cell>
          <cell r="C1374" t="str">
            <v>CRD_FS: Funds/Fund management:New product</v>
          </cell>
        </row>
        <row r="1375">
          <cell r="A1375" t="str">
            <v>CRD</v>
          </cell>
          <cell r="B1375" t="str">
            <v>Sub-work type</v>
          </cell>
          <cell r="C1375" t="str">
            <v>CRD_FS: Funds/Fund management:Transactional support - Corporate</v>
          </cell>
        </row>
        <row r="1376">
          <cell r="A1376" t="str">
            <v>CRD</v>
          </cell>
          <cell r="B1376" t="str">
            <v>Sub-work type</v>
          </cell>
          <cell r="C1376" t="str">
            <v>CRD_FS: General insurance:ARROW visits</v>
          </cell>
        </row>
        <row r="1377">
          <cell r="A1377" t="str">
            <v>CRD</v>
          </cell>
          <cell r="B1377" t="str">
            <v>Sub-work type</v>
          </cell>
          <cell r="C1377" t="str">
            <v>CRD_FS: General insurance:Capital</v>
          </cell>
        </row>
        <row r="1378">
          <cell r="A1378" t="str">
            <v>CRD</v>
          </cell>
          <cell r="B1378" t="str">
            <v>Sub-work type</v>
          </cell>
          <cell r="C1378" t="str">
            <v>CRD_FS: General insurance:Compliance advice</v>
          </cell>
        </row>
        <row r="1379">
          <cell r="A1379" t="str">
            <v>CRD</v>
          </cell>
          <cell r="B1379" t="str">
            <v>Sub-work type</v>
          </cell>
          <cell r="C1379" t="str">
            <v>CRD_FS: General insurance:Contracts: Custody</v>
          </cell>
        </row>
        <row r="1380">
          <cell r="A1380" t="str">
            <v>CRD</v>
          </cell>
          <cell r="B1380" t="str">
            <v>Sub-work type</v>
          </cell>
          <cell r="C1380" t="str">
            <v>CRD_FS: General insurance:Contracts: Distribution agreements</v>
          </cell>
        </row>
        <row r="1381">
          <cell r="A1381" t="str">
            <v>CRD</v>
          </cell>
          <cell r="B1381" t="str">
            <v>Sub-work type</v>
          </cell>
          <cell r="C1381" t="str">
            <v>CRD_FS: General insurance:Contracts: Investment Management</v>
          </cell>
        </row>
        <row r="1382">
          <cell r="A1382" t="str">
            <v>CRD</v>
          </cell>
          <cell r="B1382" t="str">
            <v>Sub-work type</v>
          </cell>
          <cell r="C1382" t="str">
            <v>CRD_FS: General insurance:Contracts: Other</v>
          </cell>
        </row>
        <row r="1383">
          <cell r="A1383" t="str">
            <v>CRD</v>
          </cell>
          <cell r="B1383" t="str">
            <v>Sub-work type</v>
          </cell>
          <cell r="C1383" t="str">
            <v>CRD_FS: General insurance:Contracts: Outsourcing</v>
          </cell>
        </row>
        <row r="1384">
          <cell r="A1384" t="str">
            <v>CRD</v>
          </cell>
          <cell r="B1384" t="str">
            <v>Sub-work type</v>
          </cell>
          <cell r="C1384" t="str">
            <v>CRD_FS: General insurance:Contracts: Product terms</v>
          </cell>
        </row>
        <row r="1385">
          <cell r="A1385" t="str">
            <v>CRD</v>
          </cell>
          <cell r="B1385" t="str">
            <v>Sub-work type</v>
          </cell>
          <cell r="C1385" t="str">
            <v>CRD_FS: General insurance:Contracts: Standard TOB</v>
          </cell>
        </row>
        <row r="1386">
          <cell r="A1386" t="str">
            <v>CRD</v>
          </cell>
          <cell r="B1386" t="str">
            <v>Sub-work type</v>
          </cell>
          <cell r="C1386" t="str">
            <v>CRD_FS: General insurance:Cross border</v>
          </cell>
        </row>
        <row r="1387">
          <cell r="A1387" t="str">
            <v>CRD</v>
          </cell>
          <cell r="B1387" t="str">
            <v>Sub-work type</v>
          </cell>
          <cell r="C1387" t="str">
            <v>CRD_FS: General insurance:Dealing with FOS</v>
          </cell>
        </row>
        <row r="1388">
          <cell r="A1388" t="str">
            <v>CRD</v>
          </cell>
          <cell r="B1388" t="str">
            <v>Sub-work type</v>
          </cell>
          <cell r="C1388" t="str">
            <v>CRD_FS: General insurance:Distribution</v>
          </cell>
        </row>
        <row r="1389">
          <cell r="A1389" t="str">
            <v>CRD</v>
          </cell>
          <cell r="B1389" t="str">
            <v>Sub-work type</v>
          </cell>
          <cell r="C1389" t="str">
            <v>CRD_FS: General insurance:Enforcement/ Investigation</v>
          </cell>
        </row>
        <row r="1390">
          <cell r="A1390" t="str">
            <v>CRD</v>
          </cell>
          <cell r="B1390" t="str">
            <v>Sub-work type</v>
          </cell>
          <cell r="C1390" t="str">
            <v>CRD_FS: General insurance:Financial crime and AML</v>
          </cell>
        </row>
        <row r="1391">
          <cell r="A1391" t="str">
            <v>CRD</v>
          </cell>
          <cell r="B1391" t="str">
            <v>Sub-work type</v>
          </cell>
          <cell r="C1391" t="str">
            <v>CRD_FS: General insurance:FSA authorisation</v>
          </cell>
        </row>
        <row r="1392">
          <cell r="A1392" t="str">
            <v>CRD</v>
          </cell>
          <cell r="B1392" t="str">
            <v>Sub-work type</v>
          </cell>
          <cell r="C1392" t="str">
            <v>CRD_FS: General insurance:Litigation</v>
          </cell>
        </row>
        <row r="1393">
          <cell r="A1393" t="str">
            <v>CRD</v>
          </cell>
          <cell r="B1393" t="str">
            <v>Sub-work type</v>
          </cell>
          <cell r="C1393" t="str">
            <v>CRD_FS: General insurance:Major regulatory change projects (eg. MIFiD)</v>
          </cell>
        </row>
        <row r="1394">
          <cell r="A1394" t="str">
            <v>CRD</v>
          </cell>
          <cell r="B1394" t="str">
            <v>Sub-work type</v>
          </cell>
          <cell r="C1394" t="str">
            <v>CRD_FS: General insurance:New product</v>
          </cell>
        </row>
        <row r="1395">
          <cell r="A1395" t="str">
            <v>CRD</v>
          </cell>
          <cell r="B1395" t="str">
            <v>Sub-work type</v>
          </cell>
          <cell r="C1395" t="str">
            <v xml:space="preserve">CRD_FS: General insurance:Regulatory projects: Conflicts </v>
          </cell>
        </row>
        <row r="1396">
          <cell r="A1396" t="str">
            <v>CRD</v>
          </cell>
          <cell r="B1396" t="str">
            <v>Sub-work type</v>
          </cell>
          <cell r="C1396" t="str">
            <v>CRD_FS: General insurance:Regulatory projects: TCF</v>
          </cell>
        </row>
        <row r="1397">
          <cell r="A1397" t="str">
            <v>CRD</v>
          </cell>
          <cell r="B1397" t="str">
            <v>Sub-work type</v>
          </cell>
          <cell r="C1397" t="str">
            <v>CRD_FS: General insurance:Transactional support - Corporate</v>
          </cell>
        </row>
        <row r="1398">
          <cell r="A1398" t="str">
            <v>CRD</v>
          </cell>
          <cell r="B1398" t="str">
            <v>Sub-work type</v>
          </cell>
          <cell r="C1398" t="str">
            <v>CRD_FS: Life assurance:ARROW visits</v>
          </cell>
        </row>
        <row r="1399">
          <cell r="A1399" t="str">
            <v>CRD</v>
          </cell>
          <cell r="B1399" t="str">
            <v>Sub-work type</v>
          </cell>
          <cell r="C1399" t="str">
            <v>CRD_FS: Life assurance:Capital</v>
          </cell>
        </row>
        <row r="1400">
          <cell r="A1400" t="str">
            <v>CRD</v>
          </cell>
          <cell r="B1400" t="str">
            <v>Sub-work type</v>
          </cell>
          <cell r="C1400" t="str">
            <v>CRD_FS: Life assurance:Compliance advice</v>
          </cell>
        </row>
        <row r="1401">
          <cell r="A1401" t="str">
            <v>CRD</v>
          </cell>
          <cell r="B1401" t="str">
            <v>Sub-work type</v>
          </cell>
          <cell r="C1401" t="str">
            <v>CRD_FS: Life assurance:Contracts: Custody</v>
          </cell>
        </row>
        <row r="1402">
          <cell r="A1402" t="str">
            <v>CRD</v>
          </cell>
          <cell r="B1402" t="str">
            <v>Sub-work type</v>
          </cell>
          <cell r="C1402" t="str">
            <v>CRD_FS: Life assurance:Contracts: Distribution agreements</v>
          </cell>
        </row>
        <row r="1403">
          <cell r="A1403" t="str">
            <v>CRD</v>
          </cell>
          <cell r="B1403" t="str">
            <v>Sub-work type</v>
          </cell>
          <cell r="C1403" t="str">
            <v>CRD_FS: Life assurance:Contracts: Investment Management</v>
          </cell>
        </row>
        <row r="1404">
          <cell r="A1404" t="str">
            <v>CRD</v>
          </cell>
          <cell r="B1404" t="str">
            <v>Sub-work type</v>
          </cell>
          <cell r="C1404" t="str">
            <v>CRD_FS: Life assurance:Contracts: Other</v>
          </cell>
        </row>
        <row r="1405">
          <cell r="A1405" t="str">
            <v>CRD</v>
          </cell>
          <cell r="B1405" t="str">
            <v>Sub-work type</v>
          </cell>
          <cell r="C1405" t="str">
            <v>CRD_FS: Life assurance:Contracts: Outsourcing</v>
          </cell>
        </row>
        <row r="1406">
          <cell r="A1406" t="str">
            <v>CRD</v>
          </cell>
          <cell r="B1406" t="str">
            <v>Sub-work type</v>
          </cell>
          <cell r="C1406" t="str">
            <v>CRD_FS: Life assurance:Contracts: Product terms</v>
          </cell>
        </row>
        <row r="1407">
          <cell r="A1407" t="str">
            <v>CRD</v>
          </cell>
          <cell r="B1407" t="str">
            <v>Sub-work type</v>
          </cell>
          <cell r="C1407" t="str">
            <v>CRD_FS: Life assurance:Contracts: Standard TOB</v>
          </cell>
        </row>
        <row r="1408">
          <cell r="A1408" t="str">
            <v>CRD</v>
          </cell>
          <cell r="B1408" t="str">
            <v>Sub-work type</v>
          </cell>
          <cell r="C1408" t="str">
            <v>CRD_FS: Life assurance:Cross border</v>
          </cell>
        </row>
        <row r="1409">
          <cell r="A1409" t="str">
            <v>CRD</v>
          </cell>
          <cell r="B1409" t="str">
            <v>Sub-work type</v>
          </cell>
          <cell r="C1409" t="str">
            <v>CRD_FS: Life assurance:Dealing with FOS</v>
          </cell>
        </row>
        <row r="1410">
          <cell r="A1410" t="str">
            <v>CRD</v>
          </cell>
          <cell r="B1410" t="str">
            <v>Sub-work type</v>
          </cell>
          <cell r="C1410" t="str">
            <v>CRD_FS: Life assurance:Distribution</v>
          </cell>
        </row>
        <row r="1411">
          <cell r="A1411" t="str">
            <v>CRD</v>
          </cell>
          <cell r="B1411" t="str">
            <v>Sub-work type</v>
          </cell>
          <cell r="C1411" t="str">
            <v>CRD_FS: Life assurance:Enforcement/ Investigation</v>
          </cell>
        </row>
        <row r="1412">
          <cell r="A1412" t="str">
            <v>CRD</v>
          </cell>
          <cell r="B1412" t="str">
            <v>Sub-work type</v>
          </cell>
          <cell r="C1412" t="str">
            <v>CRD_FS: Life assurance:Financial crime and AML</v>
          </cell>
        </row>
        <row r="1413">
          <cell r="A1413" t="str">
            <v>CRD</v>
          </cell>
          <cell r="B1413" t="str">
            <v>Sub-work type</v>
          </cell>
          <cell r="C1413" t="str">
            <v>CRD_FS: Life assurance:FSA authorisation</v>
          </cell>
        </row>
        <row r="1414">
          <cell r="A1414" t="str">
            <v>CRD</v>
          </cell>
          <cell r="B1414" t="str">
            <v>Sub-work type</v>
          </cell>
          <cell r="C1414" t="str">
            <v>CRD_FS: Life assurance:Litigation</v>
          </cell>
        </row>
        <row r="1415">
          <cell r="A1415" t="str">
            <v>CRD</v>
          </cell>
          <cell r="B1415" t="str">
            <v>Sub-work type</v>
          </cell>
          <cell r="C1415" t="str">
            <v>CRD_FS: Life assurance:Major regulatory change projects (eg. MIFiD)</v>
          </cell>
        </row>
        <row r="1416">
          <cell r="A1416" t="str">
            <v>CRD</v>
          </cell>
          <cell r="B1416" t="str">
            <v>Sub-work type</v>
          </cell>
          <cell r="C1416" t="str">
            <v>CRD_FS: Life assurance:New product</v>
          </cell>
        </row>
        <row r="1417">
          <cell r="A1417" t="str">
            <v>CRD</v>
          </cell>
          <cell r="B1417" t="str">
            <v>Sub-work type</v>
          </cell>
          <cell r="C1417" t="str">
            <v>CRD_FS: Life assurance:Transactional support - Corporate</v>
          </cell>
        </row>
        <row r="1418">
          <cell r="A1418" t="str">
            <v>CRD</v>
          </cell>
          <cell r="B1418" t="str">
            <v>Sub-work type</v>
          </cell>
          <cell r="C1418" t="str">
            <v>CRD_FS: Mortgages:ARROW visits</v>
          </cell>
        </row>
        <row r="1419">
          <cell r="A1419" t="str">
            <v>CRD</v>
          </cell>
          <cell r="B1419" t="str">
            <v>Sub-work type</v>
          </cell>
          <cell r="C1419" t="str">
            <v>CRD_FS: Mortgages:Capital</v>
          </cell>
        </row>
        <row r="1420">
          <cell r="A1420" t="str">
            <v>CRD</v>
          </cell>
          <cell r="B1420" t="str">
            <v>Sub-work type</v>
          </cell>
          <cell r="C1420" t="str">
            <v>CRD_FS: Mortgages:Compliance advice</v>
          </cell>
        </row>
        <row r="1421">
          <cell r="A1421" t="str">
            <v>CRD</v>
          </cell>
          <cell r="B1421" t="str">
            <v>Sub-work type</v>
          </cell>
          <cell r="C1421" t="str">
            <v>CRD_FS: Mortgages:Contracts: Custody</v>
          </cell>
        </row>
        <row r="1422">
          <cell r="A1422" t="str">
            <v>CRD</v>
          </cell>
          <cell r="B1422" t="str">
            <v>Sub-work type</v>
          </cell>
          <cell r="C1422" t="str">
            <v>CRD_FS: Mortgages:Contracts: Distribution agreements</v>
          </cell>
        </row>
        <row r="1423">
          <cell r="A1423" t="str">
            <v>CRD</v>
          </cell>
          <cell r="B1423" t="str">
            <v>Sub-work type</v>
          </cell>
          <cell r="C1423" t="str">
            <v>CRD_FS: Mortgages:Contracts: Investment Management</v>
          </cell>
        </row>
        <row r="1424">
          <cell r="A1424" t="str">
            <v>CRD</v>
          </cell>
          <cell r="B1424" t="str">
            <v>Sub-work type</v>
          </cell>
          <cell r="C1424" t="str">
            <v>CRD_FS: Mortgages:Contracts: Other</v>
          </cell>
        </row>
        <row r="1425">
          <cell r="A1425" t="str">
            <v>CRD</v>
          </cell>
          <cell r="B1425" t="str">
            <v>Sub-work type</v>
          </cell>
          <cell r="C1425" t="str">
            <v>CRD_FS: Mortgages:Contracts: Outsourcing</v>
          </cell>
        </row>
        <row r="1426">
          <cell r="A1426" t="str">
            <v>CRD</v>
          </cell>
          <cell r="B1426" t="str">
            <v>Sub-work type</v>
          </cell>
          <cell r="C1426" t="str">
            <v>CRD_FS: Mortgages:Contracts: Product terms</v>
          </cell>
        </row>
        <row r="1427">
          <cell r="A1427" t="str">
            <v>CRD</v>
          </cell>
          <cell r="B1427" t="str">
            <v>Sub-work type</v>
          </cell>
          <cell r="C1427" t="str">
            <v>CRD_FS: Mortgages:Contracts: Standard TOB</v>
          </cell>
        </row>
        <row r="1428">
          <cell r="A1428" t="str">
            <v>CRD</v>
          </cell>
          <cell r="B1428" t="str">
            <v>Sub-work type</v>
          </cell>
          <cell r="C1428" t="str">
            <v>CRD_FS: Mortgages:Cross border</v>
          </cell>
        </row>
        <row r="1429">
          <cell r="A1429" t="str">
            <v>CRD</v>
          </cell>
          <cell r="B1429" t="str">
            <v>Sub-work type</v>
          </cell>
          <cell r="C1429" t="str">
            <v>CRD_FS: Mortgages:Dealing with FOS</v>
          </cell>
        </row>
        <row r="1430">
          <cell r="A1430" t="str">
            <v>CRD</v>
          </cell>
          <cell r="B1430" t="str">
            <v>Sub-work type</v>
          </cell>
          <cell r="C1430" t="str">
            <v>CRD_FS: Mortgages:Distribution</v>
          </cell>
        </row>
        <row r="1431">
          <cell r="A1431" t="str">
            <v>CRD</v>
          </cell>
          <cell r="B1431" t="str">
            <v>Sub-work type</v>
          </cell>
          <cell r="C1431" t="str">
            <v>CRD_FS: Mortgages:Enforcement/ Investigation</v>
          </cell>
        </row>
        <row r="1432">
          <cell r="A1432" t="str">
            <v>CRD</v>
          </cell>
          <cell r="B1432" t="str">
            <v>Sub-work type</v>
          </cell>
          <cell r="C1432" t="str">
            <v>CRD_FS: Mortgages:Financial crime and AML</v>
          </cell>
        </row>
        <row r="1433">
          <cell r="A1433" t="str">
            <v>CRD</v>
          </cell>
          <cell r="B1433" t="str">
            <v>Sub-work type</v>
          </cell>
          <cell r="C1433" t="str">
            <v>CRD_FS: Mortgages:FSA authorisation</v>
          </cell>
        </row>
        <row r="1434">
          <cell r="A1434" t="str">
            <v>CRD</v>
          </cell>
          <cell r="B1434" t="str">
            <v>Sub-work type</v>
          </cell>
          <cell r="C1434" t="str">
            <v>CRD_FS: Mortgages:Litigation</v>
          </cell>
        </row>
        <row r="1435">
          <cell r="A1435" t="str">
            <v>CRD</v>
          </cell>
          <cell r="B1435" t="str">
            <v>Sub-work type</v>
          </cell>
          <cell r="C1435" t="str">
            <v>CRD_FS: Mortgages:Major regulatory change projects (eg. MIFiD)</v>
          </cell>
        </row>
        <row r="1436">
          <cell r="A1436" t="str">
            <v>CRD</v>
          </cell>
          <cell r="B1436" t="str">
            <v>Sub-work type</v>
          </cell>
          <cell r="C1436" t="str">
            <v>CRD_FS: Mortgages:New product</v>
          </cell>
        </row>
        <row r="1437">
          <cell r="A1437" t="str">
            <v>CRD</v>
          </cell>
          <cell r="B1437" t="str">
            <v>Sub-work type</v>
          </cell>
          <cell r="C1437" t="str">
            <v>CRD_FS: Mortgages:Transactional support - Corporate</v>
          </cell>
        </row>
        <row r="1438">
          <cell r="A1438" t="str">
            <v>CRD</v>
          </cell>
          <cell r="B1438" t="str">
            <v>Sub-work type</v>
          </cell>
          <cell r="C1438" t="str">
            <v>CRD_FS: Non specific: ARROW visits</v>
          </cell>
        </row>
        <row r="1439">
          <cell r="A1439" t="str">
            <v>CRD</v>
          </cell>
          <cell r="B1439" t="str">
            <v>Sub-work type</v>
          </cell>
          <cell r="C1439" t="str">
            <v>CRD_FS: Non specific: Capital</v>
          </cell>
        </row>
        <row r="1440">
          <cell r="A1440" t="str">
            <v>CRD</v>
          </cell>
          <cell r="B1440" t="str">
            <v>Sub-work type</v>
          </cell>
          <cell r="C1440" t="str">
            <v>CRD_FS: Non specific: Compliance advice</v>
          </cell>
        </row>
        <row r="1441">
          <cell r="A1441" t="str">
            <v>CRD</v>
          </cell>
          <cell r="B1441" t="str">
            <v>Sub-work type</v>
          </cell>
          <cell r="C1441" t="str">
            <v>CRD_FS: Non specific: Contracts: Custody</v>
          </cell>
        </row>
        <row r="1442">
          <cell r="A1442" t="str">
            <v>CRD</v>
          </cell>
          <cell r="B1442" t="str">
            <v>Sub-work type</v>
          </cell>
          <cell r="C1442" t="str">
            <v>CRD_FS: Non specific: Contracts: Distribution agreements</v>
          </cell>
        </row>
        <row r="1443">
          <cell r="A1443" t="str">
            <v>CRD</v>
          </cell>
          <cell r="B1443" t="str">
            <v>Sub-work type</v>
          </cell>
          <cell r="C1443" t="str">
            <v>CRD_FS: Non specific: Contracts: Investment Management</v>
          </cell>
        </row>
        <row r="1444">
          <cell r="A1444" t="str">
            <v>CRD</v>
          </cell>
          <cell r="B1444" t="str">
            <v>Sub-work type</v>
          </cell>
          <cell r="C1444" t="str">
            <v>CRD_FS: Non specific: Contracts: Other</v>
          </cell>
        </row>
        <row r="1445">
          <cell r="A1445" t="str">
            <v>CRD</v>
          </cell>
          <cell r="B1445" t="str">
            <v>Sub-work type</v>
          </cell>
          <cell r="C1445" t="str">
            <v>CRD_FS: Non specific: Contracts: Outsourcing</v>
          </cell>
        </row>
        <row r="1446">
          <cell r="A1446" t="str">
            <v>CRD</v>
          </cell>
          <cell r="B1446" t="str">
            <v>Sub-work type</v>
          </cell>
          <cell r="C1446" t="str">
            <v>CRD_FS: Non specific: Contracts: Product terms</v>
          </cell>
        </row>
        <row r="1447">
          <cell r="A1447" t="str">
            <v>CRD</v>
          </cell>
          <cell r="B1447" t="str">
            <v>Sub-work type</v>
          </cell>
          <cell r="C1447" t="str">
            <v>CRD_FS: Non specific: Contracts: Standard TOB</v>
          </cell>
        </row>
        <row r="1448">
          <cell r="A1448" t="str">
            <v>CRD</v>
          </cell>
          <cell r="B1448" t="str">
            <v>Sub-work type</v>
          </cell>
          <cell r="C1448" t="str">
            <v>CRD_FS: Non specific: Cross border</v>
          </cell>
        </row>
        <row r="1449">
          <cell r="A1449" t="str">
            <v>CRD</v>
          </cell>
          <cell r="B1449" t="str">
            <v>Sub-work type</v>
          </cell>
          <cell r="C1449" t="str">
            <v>CRD_FS: Non specific: Dealing with FOS</v>
          </cell>
        </row>
        <row r="1450">
          <cell r="A1450" t="str">
            <v>CRD</v>
          </cell>
          <cell r="B1450" t="str">
            <v>Sub-work type</v>
          </cell>
          <cell r="C1450" t="str">
            <v>CRD_FS: Non specific: Distribution</v>
          </cell>
        </row>
        <row r="1451">
          <cell r="A1451" t="str">
            <v>CRD</v>
          </cell>
          <cell r="B1451" t="str">
            <v>Sub-work type</v>
          </cell>
          <cell r="C1451" t="str">
            <v>CRD_FS: Non specific: Enforcement/ Investigation</v>
          </cell>
        </row>
        <row r="1452">
          <cell r="A1452" t="str">
            <v>CRD</v>
          </cell>
          <cell r="B1452" t="str">
            <v>Sub-work type</v>
          </cell>
          <cell r="C1452" t="str">
            <v>CRD_FS: Non specific: Financial crime and AML</v>
          </cell>
        </row>
        <row r="1453">
          <cell r="A1453" t="str">
            <v>CRD</v>
          </cell>
          <cell r="B1453" t="str">
            <v>Sub-work type</v>
          </cell>
          <cell r="C1453" t="str">
            <v>CRD_FS: Non specific: FSA authorisation</v>
          </cell>
        </row>
        <row r="1454">
          <cell r="A1454" t="str">
            <v>CRD</v>
          </cell>
          <cell r="B1454" t="str">
            <v>Sub-work type</v>
          </cell>
          <cell r="C1454" t="str">
            <v xml:space="preserve">CRD_FS: Non specific: Litigation </v>
          </cell>
        </row>
        <row r="1455">
          <cell r="A1455" t="str">
            <v>CRD</v>
          </cell>
          <cell r="B1455" t="str">
            <v>Sub-work type</v>
          </cell>
          <cell r="C1455" t="str">
            <v>CRD_FS: Non specific: Major regulatory change projects (e.g. MiFID)</v>
          </cell>
        </row>
        <row r="1456">
          <cell r="A1456" t="str">
            <v>CRD</v>
          </cell>
          <cell r="B1456" t="str">
            <v>Sub-work type</v>
          </cell>
          <cell r="C1456" t="str">
            <v>CRD_FS: Non specific: New product</v>
          </cell>
        </row>
        <row r="1457">
          <cell r="A1457" t="str">
            <v>CRD</v>
          </cell>
          <cell r="B1457" t="str">
            <v>Sub-work type</v>
          </cell>
          <cell r="C1457" t="str">
            <v>CRD_FS: Non specific: Transactional support - Corporate</v>
          </cell>
        </row>
        <row r="1458">
          <cell r="A1458" t="str">
            <v>CRD</v>
          </cell>
          <cell r="B1458" t="str">
            <v>Sub-work type</v>
          </cell>
          <cell r="C1458" t="str">
            <v>CRD_FS: Pensions:ARROW visits</v>
          </cell>
        </row>
        <row r="1459">
          <cell r="A1459" t="str">
            <v>CRD</v>
          </cell>
          <cell r="B1459" t="str">
            <v>Sub-work type</v>
          </cell>
          <cell r="C1459" t="str">
            <v>CRD_FS: Pensions:Capital</v>
          </cell>
        </row>
        <row r="1460">
          <cell r="A1460" t="str">
            <v>CRD</v>
          </cell>
          <cell r="B1460" t="str">
            <v>Sub-work type</v>
          </cell>
          <cell r="C1460" t="str">
            <v>CRD_FS: Pensions:Compliance advice</v>
          </cell>
        </row>
        <row r="1461">
          <cell r="A1461" t="str">
            <v>CRD</v>
          </cell>
          <cell r="B1461" t="str">
            <v>Sub-work type</v>
          </cell>
          <cell r="C1461" t="str">
            <v>CRD_FS: Pensions:Contracts: Custody</v>
          </cell>
        </row>
        <row r="1462">
          <cell r="A1462" t="str">
            <v>CRD</v>
          </cell>
          <cell r="B1462" t="str">
            <v>Sub-work type</v>
          </cell>
          <cell r="C1462" t="str">
            <v>CRD_FS: Pensions:Contracts: Distribution agreements</v>
          </cell>
        </row>
        <row r="1463">
          <cell r="A1463" t="str">
            <v>CRD</v>
          </cell>
          <cell r="B1463" t="str">
            <v>Sub-work type</v>
          </cell>
          <cell r="C1463" t="str">
            <v>CRD_FS: Pensions:Contracts: Investment Management</v>
          </cell>
        </row>
        <row r="1464">
          <cell r="A1464" t="str">
            <v>CRD</v>
          </cell>
          <cell r="B1464" t="str">
            <v>Sub-work type</v>
          </cell>
          <cell r="C1464" t="str">
            <v>CRD_FS: Pensions:Contracts: Other</v>
          </cell>
        </row>
        <row r="1465">
          <cell r="A1465" t="str">
            <v>CRD</v>
          </cell>
          <cell r="B1465" t="str">
            <v>Sub-work type</v>
          </cell>
          <cell r="C1465" t="str">
            <v>CRD_FS: Pensions:Contracts: Outsourcing</v>
          </cell>
        </row>
        <row r="1466">
          <cell r="A1466" t="str">
            <v>CRD</v>
          </cell>
          <cell r="B1466" t="str">
            <v>Sub-work type</v>
          </cell>
          <cell r="C1466" t="str">
            <v>CRD_FS: Pensions:Contracts: Product terms</v>
          </cell>
        </row>
        <row r="1467">
          <cell r="A1467" t="str">
            <v>CRD</v>
          </cell>
          <cell r="B1467" t="str">
            <v>Sub-work type</v>
          </cell>
          <cell r="C1467" t="str">
            <v>CRD_FS: Pensions:Contracts: Standard TOB</v>
          </cell>
        </row>
        <row r="1468">
          <cell r="A1468" t="str">
            <v>CRD</v>
          </cell>
          <cell r="B1468" t="str">
            <v>Sub-work type</v>
          </cell>
          <cell r="C1468" t="str">
            <v>CRD_FS: Pensions:Cross border</v>
          </cell>
        </row>
        <row r="1469">
          <cell r="A1469" t="str">
            <v>CRD</v>
          </cell>
          <cell r="B1469" t="str">
            <v>Sub-work type</v>
          </cell>
          <cell r="C1469" t="str">
            <v>CRD_FS: Pensions:Dealing with FOS</v>
          </cell>
        </row>
        <row r="1470">
          <cell r="A1470" t="str">
            <v>CRD</v>
          </cell>
          <cell r="B1470" t="str">
            <v>Sub-work type</v>
          </cell>
          <cell r="C1470" t="str">
            <v>CRD_FS: Pensions:Distribution</v>
          </cell>
        </row>
        <row r="1471">
          <cell r="A1471" t="str">
            <v>CRD</v>
          </cell>
          <cell r="B1471" t="str">
            <v>Sub-work type</v>
          </cell>
          <cell r="C1471" t="str">
            <v>CRD_FS: Pensions:Enforcement/ Investigation</v>
          </cell>
        </row>
        <row r="1472">
          <cell r="A1472" t="str">
            <v>CRD</v>
          </cell>
          <cell r="B1472" t="str">
            <v>Sub-work type</v>
          </cell>
          <cell r="C1472" t="str">
            <v>CRD_FS: Pensions:Financial crime and AML</v>
          </cell>
        </row>
        <row r="1473">
          <cell r="A1473" t="str">
            <v>CRD</v>
          </cell>
          <cell r="B1473" t="str">
            <v>Sub-work type</v>
          </cell>
          <cell r="C1473" t="str">
            <v>CRD_FS: Pensions:FSA authorisation</v>
          </cell>
        </row>
        <row r="1474">
          <cell r="A1474" t="str">
            <v>CRD</v>
          </cell>
          <cell r="B1474" t="str">
            <v>Sub-work type</v>
          </cell>
          <cell r="C1474" t="str">
            <v>CRD_FS: Pensions:Litigation</v>
          </cell>
        </row>
        <row r="1475">
          <cell r="A1475" t="str">
            <v>CRD</v>
          </cell>
          <cell r="B1475" t="str">
            <v>Sub-work type</v>
          </cell>
          <cell r="C1475" t="str">
            <v>CRD_FS: Pensions:Major regulatory change projects (eg. MIFiD)</v>
          </cell>
        </row>
        <row r="1476">
          <cell r="A1476" t="str">
            <v>CRD</v>
          </cell>
          <cell r="B1476" t="str">
            <v>Sub-work type</v>
          </cell>
          <cell r="C1476" t="str">
            <v>CRD_FS: Pensions:New product</v>
          </cell>
        </row>
        <row r="1477">
          <cell r="A1477" t="str">
            <v>CRD</v>
          </cell>
          <cell r="B1477" t="str">
            <v>Sub-work type</v>
          </cell>
          <cell r="C1477" t="str">
            <v>CRD_FS: Pensions:Transactional support - Corporate</v>
          </cell>
        </row>
        <row r="1478">
          <cell r="A1478" t="str">
            <v>CRD</v>
          </cell>
          <cell r="B1478" t="str">
            <v>Sub-work type</v>
          </cell>
          <cell r="C1478" t="str">
            <v>CRD_FS: Private equity &amp; venture capitalist:ARROW visits</v>
          </cell>
        </row>
        <row r="1479">
          <cell r="A1479" t="str">
            <v>CRD</v>
          </cell>
          <cell r="B1479" t="str">
            <v>Sub-work type</v>
          </cell>
          <cell r="C1479" t="str">
            <v>CRD_FS: Private equity &amp; venture capitalist:Capital</v>
          </cell>
        </row>
        <row r="1480">
          <cell r="A1480" t="str">
            <v>CRD</v>
          </cell>
          <cell r="B1480" t="str">
            <v>Sub-work type</v>
          </cell>
          <cell r="C1480" t="str">
            <v>CRD_FS: Private equity &amp; venture capitalist:Compliance advice</v>
          </cell>
        </row>
        <row r="1481">
          <cell r="A1481" t="str">
            <v>CRD</v>
          </cell>
          <cell r="B1481" t="str">
            <v>Sub-work type</v>
          </cell>
          <cell r="C1481" t="str">
            <v>CRD_FS: Private equity &amp; venture capitalist:Custody</v>
          </cell>
        </row>
        <row r="1482">
          <cell r="A1482" t="str">
            <v>CRD</v>
          </cell>
          <cell r="B1482" t="str">
            <v>Sub-work type</v>
          </cell>
          <cell r="C1482" t="str">
            <v>CRD_FS: Private equity &amp; venture capitalist:Distribution agreements</v>
          </cell>
        </row>
        <row r="1483">
          <cell r="A1483" t="str">
            <v>CRD</v>
          </cell>
          <cell r="B1483" t="str">
            <v>Sub-work type</v>
          </cell>
          <cell r="C1483" t="str">
            <v>CRD_FS: Private equity &amp; venture capitalist:Investment Management</v>
          </cell>
        </row>
        <row r="1484">
          <cell r="A1484" t="str">
            <v>CRD</v>
          </cell>
          <cell r="B1484" t="str">
            <v>Sub-work type</v>
          </cell>
          <cell r="C1484" t="str">
            <v>CRD_FS: Private equity &amp; venture capitalist:Other</v>
          </cell>
        </row>
        <row r="1485">
          <cell r="A1485" t="str">
            <v>CRD</v>
          </cell>
          <cell r="B1485" t="str">
            <v>Sub-work type</v>
          </cell>
          <cell r="C1485" t="str">
            <v>CRD_FS: Private equity &amp; venture capitalist:Outsourcing</v>
          </cell>
        </row>
        <row r="1486">
          <cell r="A1486" t="str">
            <v>CRD</v>
          </cell>
          <cell r="B1486" t="str">
            <v>Sub-work type</v>
          </cell>
          <cell r="C1486" t="str">
            <v>CRD_FS: Private equity &amp; venture capitalist: Product terms</v>
          </cell>
        </row>
        <row r="1487">
          <cell r="A1487" t="str">
            <v>CRD</v>
          </cell>
          <cell r="B1487" t="str">
            <v>Sub-work type</v>
          </cell>
          <cell r="C1487" t="str">
            <v>CRD_FS: Private equity &amp; venture capitalist:Standard TOB</v>
          </cell>
        </row>
        <row r="1488">
          <cell r="A1488" t="str">
            <v>CRD</v>
          </cell>
          <cell r="B1488" t="str">
            <v>Sub-work type</v>
          </cell>
          <cell r="C1488" t="str">
            <v>CRD_FS: Private equity &amp; venture capitalist:Cross border</v>
          </cell>
        </row>
        <row r="1489">
          <cell r="A1489" t="str">
            <v>CRD</v>
          </cell>
          <cell r="B1489" t="str">
            <v>Sub-work type</v>
          </cell>
          <cell r="C1489" t="str">
            <v>CRD_FS: Private equity &amp; venture capitalist:Dealing with FOS</v>
          </cell>
        </row>
        <row r="1490">
          <cell r="A1490" t="str">
            <v>CRD</v>
          </cell>
          <cell r="B1490" t="str">
            <v>Sub-work type</v>
          </cell>
          <cell r="C1490" t="str">
            <v>CRD_FS: Private equity &amp; venture capitalist:Distribution</v>
          </cell>
        </row>
        <row r="1491">
          <cell r="A1491" t="str">
            <v>CRD</v>
          </cell>
          <cell r="B1491" t="str">
            <v>Sub-work type</v>
          </cell>
          <cell r="C1491" t="str">
            <v>CRD_FS: Private equity &amp; venture capitalist:Enforcement/ Investigation</v>
          </cell>
        </row>
        <row r="1492">
          <cell r="A1492" t="str">
            <v>CRD</v>
          </cell>
          <cell r="B1492" t="str">
            <v>Sub-work type</v>
          </cell>
          <cell r="C1492" t="str">
            <v>CRD_FS: Private equity &amp; venture capitalist:Financial crime and AML</v>
          </cell>
        </row>
        <row r="1493">
          <cell r="A1493" t="str">
            <v>CRD</v>
          </cell>
          <cell r="B1493" t="str">
            <v>Sub-work type</v>
          </cell>
          <cell r="C1493" t="str">
            <v>CRD_FS: Private equity &amp; venture capitalist:FSA authorisation</v>
          </cell>
        </row>
        <row r="1494">
          <cell r="A1494" t="str">
            <v>CRD</v>
          </cell>
          <cell r="B1494" t="str">
            <v>Sub-work type</v>
          </cell>
          <cell r="C1494" t="str">
            <v>CRD_FS: Private equity &amp; venture capitalist:Litigation</v>
          </cell>
        </row>
        <row r="1495">
          <cell r="A1495" t="str">
            <v>CRD</v>
          </cell>
          <cell r="B1495" t="str">
            <v>Sub-work type</v>
          </cell>
          <cell r="C1495" t="str">
            <v>CRD_FS: Private equity &amp; venture capitalist:Major regulatory change projects (eg. MIFiD)</v>
          </cell>
        </row>
        <row r="1496">
          <cell r="A1496" t="str">
            <v>CRD</v>
          </cell>
          <cell r="B1496" t="str">
            <v>Sub-work type</v>
          </cell>
          <cell r="C1496" t="str">
            <v>CRD_FS: Private equity &amp; venture capitalist:New product</v>
          </cell>
        </row>
        <row r="1497">
          <cell r="A1497" t="str">
            <v>CRD</v>
          </cell>
          <cell r="B1497" t="str">
            <v>Sub-work type</v>
          </cell>
          <cell r="C1497" t="str">
            <v>CRD_FS: Private equity &amp; venture capitalist:Transactional support - Corporate</v>
          </cell>
        </row>
        <row r="1498">
          <cell r="A1498" t="str">
            <v>CRD</v>
          </cell>
          <cell r="B1498" t="str">
            <v>Sub-work type</v>
          </cell>
          <cell r="C1498" t="str">
            <v>CRD_FS: Reinsurance:ARROW visits</v>
          </cell>
        </row>
        <row r="1499">
          <cell r="A1499" t="str">
            <v>CRD</v>
          </cell>
          <cell r="B1499" t="str">
            <v>Sub-work type</v>
          </cell>
          <cell r="C1499" t="str">
            <v>CRD_FS: Reinsurance:Capital</v>
          </cell>
        </row>
        <row r="1500">
          <cell r="A1500" t="str">
            <v>CRD</v>
          </cell>
          <cell r="B1500" t="str">
            <v>Sub-work type</v>
          </cell>
          <cell r="C1500" t="str">
            <v>CRD_FS: Reinsurance:Compliance advice</v>
          </cell>
        </row>
        <row r="1501">
          <cell r="A1501" t="str">
            <v>CRD</v>
          </cell>
          <cell r="B1501" t="str">
            <v>Sub-work type</v>
          </cell>
          <cell r="C1501" t="str">
            <v>CRD_FS: Reinsurance:Contracts: Custody</v>
          </cell>
        </row>
        <row r="1502">
          <cell r="A1502" t="str">
            <v>CRD</v>
          </cell>
          <cell r="B1502" t="str">
            <v>Sub-work type</v>
          </cell>
          <cell r="C1502" t="str">
            <v>CRD_FS: Reinsurance:Contracts: Distribution agreements</v>
          </cell>
        </row>
        <row r="1503">
          <cell r="A1503" t="str">
            <v>CRD</v>
          </cell>
          <cell r="B1503" t="str">
            <v>Sub-work type</v>
          </cell>
          <cell r="C1503" t="str">
            <v>CRD_FS: Reinsurance:Contracts: Investment Management</v>
          </cell>
        </row>
        <row r="1504">
          <cell r="A1504" t="str">
            <v>CRD</v>
          </cell>
          <cell r="B1504" t="str">
            <v>Sub-work type</v>
          </cell>
          <cell r="C1504" t="str">
            <v>CRD_FS: Reinsurance:Contracts: Other</v>
          </cell>
        </row>
        <row r="1505">
          <cell r="A1505" t="str">
            <v>CRD</v>
          </cell>
          <cell r="B1505" t="str">
            <v>Sub-work type</v>
          </cell>
          <cell r="C1505" t="str">
            <v>CRD_FS: Reinsurance:Contracts: Outsourcing</v>
          </cell>
        </row>
        <row r="1506">
          <cell r="A1506" t="str">
            <v>CRD</v>
          </cell>
          <cell r="B1506" t="str">
            <v>Sub-work type</v>
          </cell>
          <cell r="C1506" t="str">
            <v>CRD_FS: Reinsurance:Contracts: Product terms</v>
          </cell>
        </row>
        <row r="1507">
          <cell r="A1507" t="str">
            <v>CRD</v>
          </cell>
          <cell r="B1507" t="str">
            <v>Sub-work type</v>
          </cell>
          <cell r="C1507" t="str">
            <v>CRD_FS: Reinsurance:Contracts: Standard TOB</v>
          </cell>
        </row>
        <row r="1508">
          <cell r="A1508" t="str">
            <v>CRD</v>
          </cell>
          <cell r="B1508" t="str">
            <v>Sub-work type</v>
          </cell>
          <cell r="C1508" t="str">
            <v>CRD_FS: Reinsurance:Cross border</v>
          </cell>
        </row>
        <row r="1509">
          <cell r="A1509" t="str">
            <v>CRD</v>
          </cell>
          <cell r="B1509" t="str">
            <v>Sub-work type</v>
          </cell>
          <cell r="C1509" t="str">
            <v>CRD_FS: Reinsurance:Dealing with FOS</v>
          </cell>
        </row>
        <row r="1510">
          <cell r="A1510" t="str">
            <v>CRD</v>
          </cell>
          <cell r="B1510" t="str">
            <v>Sub-work type</v>
          </cell>
          <cell r="C1510" t="str">
            <v>CRD_FS: Reinsurance:Distribution</v>
          </cell>
        </row>
        <row r="1511">
          <cell r="A1511" t="str">
            <v>CRD</v>
          </cell>
          <cell r="B1511" t="str">
            <v>Sub-work type</v>
          </cell>
          <cell r="C1511" t="str">
            <v>CRD_FS: Reinsurance:Enforcement/ Investigation</v>
          </cell>
        </row>
        <row r="1512">
          <cell r="A1512" t="str">
            <v>CRD</v>
          </cell>
          <cell r="B1512" t="str">
            <v>Sub-work type</v>
          </cell>
          <cell r="C1512" t="str">
            <v>CRD_FS: Reinsurance:Financial crime and AML</v>
          </cell>
        </row>
        <row r="1513">
          <cell r="A1513" t="str">
            <v>CRD</v>
          </cell>
          <cell r="B1513" t="str">
            <v>Sub-work type</v>
          </cell>
          <cell r="C1513" t="str">
            <v>CRD_FS: Reinsurance:FSA authorisation</v>
          </cell>
        </row>
        <row r="1514">
          <cell r="A1514" t="str">
            <v>CRD</v>
          </cell>
          <cell r="B1514" t="str">
            <v>Sub-work type</v>
          </cell>
          <cell r="C1514" t="str">
            <v>CRD_FS: Reinsurance:Litigation</v>
          </cell>
        </row>
        <row r="1515">
          <cell r="A1515" t="str">
            <v>CRD</v>
          </cell>
          <cell r="B1515" t="str">
            <v>Sub-work type</v>
          </cell>
          <cell r="C1515" t="str">
            <v>CRD_FS: Reinsurance:Major regulatory change projects (eg. MIFiD)</v>
          </cell>
        </row>
        <row r="1516">
          <cell r="A1516" t="str">
            <v>CRD</v>
          </cell>
          <cell r="B1516" t="str">
            <v>Sub-work type</v>
          </cell>
          <cell r="C1516" t="str">
            <v>CRD_FS: Reinsurance:New product</v>
          </cell>
        </row>
        <row r="1517">
          <cell r="A1517" t="str">
            <v>CRD</v>
          </cell>
          <cell r="B1517" t="str">
            <v>Sub-work type</v>
          </cell>
          <cell r="C1517" t="str">
            <v>CRD_FS: Reinsurance:Transactional support - Corporate</v>
          </cell>
        </row>
        <row r="1518">
          <cell r="A1518" t="str">
            <v>CRD</v>
          </cell>
          <cell r="B1518" t="str">
            <v>Sub-work type</v>
          </cell>
          <cell r="C1518" t="str">
            <v xml:space="preserve">CRD_FS: Securities: Contracts:Product terms </v>
          </cell>
        </row>
        <row r="1519">
          <cell r="A1519" t="str">
            <v>CRD</v>
          </cell>
          <cell r="B1519" t="str">
            <v>Sub-work type</v>
          </cell>
          <cell r="C1519" t="str">
            <v>CRD_FS: Securities:ARROW visits</v>
          </cell>
        </row>
        <row r="1520">
          <cell r="A1520" t="str">
            <v>CRD</v>
          </cell>
          <cell r="B1520" t="str">
            <v>Sub-work type</v>
          </cell>
          <cell r="C1520" t="str">
            <v>CRD_FS: Securities:Capital</v>
          </cell>
        </row>
        <row r="1521">
          <cell r="A1521" t="str">
            <v>CRD</v>
          </cell>
          <cell r="B1521" t="str">
            <v>Sub-work type</v>
          </cell>
          <cell r="C1521" t="str">
            <v>CRD_FS: Securities:Compliance advice</v>
          </cell>
        </row>
        <row r="1522">
          <cell r="A1522" t="str">
            <v>CRD</v>
          </cell>
          <cell r="B1522" t="str">
            <v>Sub-work type</v>
          </cell>
          <cell r="C1522" t="str">
            <v>CRD_FS: Securities:Contracts: Custody</v>
          </cell>
        </row>
        <row r="1523">
          <cell r="A1523" t="str">
            <v>CRD</v>
          </cell>
          <cell r="B1523" t="str">
            <v>Sub-work type</v>
          </cell>
          <cell r="C1523" t="str">
            <v>CRD_FS: Securities:Contracts: Distribution agreements</v>
          </cell>
        </row>
        <row r="1524">
          <cell r="A1524" t="str">
            <v>CRD</v>
          </cell>
          <cell r="B1524" t="str">
            <v>Sub-work type</v>
          </cell>
          <cell r="C1524" t="str">
            <v>CRD_FS: Securities:Contracts: Investment Management</v>
          </cell>
        </row>
        <row r="1525">
          <cell r="A1525" t="str">
            <v>CRD</v>
          </cell>
          <cell r="B1525" t="str">
            <v>Sub-work type</v>
          </cell>
          <cell r="C1525" t="str">
            <v>CRD_FS: Securities:Contracts: Other</v>
          </cell>
        </row>
        <row r="1526">
          <cell r="A1526" t="str">
            <v>CRD</v>
          </cell>
          <cell r="B1526" t="str">
            <v>Sub-work type</v>
          </cell>
          <cell r="C1526" t="str">
            <v>CRD_FS: Securities:Contracts: Outsourcing</v>
          </cell>
        </row>
        <row r="1527">
          <cell r="A1527" t="str">
            <v>CRD</v>
          </cell>
          <cell r="B1527" t="str">
            <v>Sub-work type</v>
          </cell>
          <cell r="C1527" t="str">
            <v>CRD_FS: Securities:Contracts: Standard TOB</v>
          </cell>
        </row>
        <row r="1528">
          <cell r="A1528" t="str">
            <v>CRD</v>
          </cell>
          <cell r="B1528" t="str">
            <v>Sub-work type</v>
          </cell>
          <cell r="C1528" t="str">
            <v>CRD_FS: Securities:Cross border</v>
          </cell>
        </row>
        <row r="1529">
          <cell r="A1529" t="str">
            <v>CRD</v>
          </cell>
          <cell r="B1529" t="str">
            <v>Sub-work type</v>
          </cell>
          <cell r="C1529" t="str">
            <v>CRD_FS: Securities:Dealing with FOS</v>
          </cell>
        </row>
        <row r="1530">
          <cell r="A1530" t="str">
            <v>CRD</v>
          </cell>
          <cell r="B1530" t="str">
            <v>Sub-work type</v>
          </cell>
          <cell r="C1530" t="str">
            <v>CRD_FS: Securities:Distribution</v>
          </cell>
        </row>
        <row r="1531">
          <cell r="A1531" t="str">
            <v>CRD</v>
          </cell>
          <cell r="B1531" t="str">
            <v>Sub-work type</v>
          </cell>
          <cell r="C1531" t="str">
            <v>CRD_FS: Securities:Enforcement/ Investigation</v>
          </cell>
        </row>
        <row r="1532">
          <cell r="A1532" t="str">
            <v>CRD</v>
          </cell>
          <cell r="B1532" t="str">
            <v>Sub-work type</v>
          </cell>
          <cell r="C1532" t="str">
            <v>CRD_FS: Securities:Financial crime and AML</v>
          </cell>
        </row>
        <row r="1533">
          <cell r="A1533" t="str">
            <v>CRD</v>
          </cell>
          <cell r="B1533" t="str">
            <v>Sub-work type</v>
          </cell>
          <cell r="C1533" t="str">
            <v>CRD_FS: Securities:FSA authorisation</v>
          </cell>
        </row>
        <row r="1534">
          <cell r="A1534" t="str">
            <v>CRD</v>
          </cell>
          <cell r="B1534" t="str">
            <v>Sub-work type</v>
          </cell>
          <cell r="C1534" t="str">
            <v>CRD_FS: Securities:Litigation</v>
          </cell>
        </row>
        <row r="1535">
          <cell r="A1535" t="str">
            <v>CRD</v>
          </cell>
          <cell r="B1535" t="str">
            <v>Sub-work type</v>
          </cell>
          <cell r="C1535" t="str">
            <v>CRD_FS: Securities:Major regulatory change projects (eg. MIFiD)</v>
          </cell>
        </row>
        <row r="1536">
          <cell r="A1536" t="str">
            <v>CRD</v>
          </cell>
          <cell r="B1536" t="str">
            <v>Sub-work type</v>
          </cell>
          <cell r="C1536" t="str">
            <v>CRD_FS: Securities:New product</v>
          </cell>
        </row>
        <row r="1537">
          <cell r="A1537" t="str">
            <v>CRD</v>
          </cell>
          <cell r="B1537" t="str">
            <v>Sub-work type</v>
          </cell>
          <cell r="C1537" t="str">
            <v xml:space="preserve">CRD_FS: Securities:Regulatory projects: Conflicts </v>
          </cell>
        </row>
        <row r="1538">
          <cell r="A1538" t="str">
            <v>CRD</v>
          </cell>
          <cell r="B1538" t="str">
            <v>Sub-work type</v>
          </cell>
          <cell r="C1538" t="str">
            <v>CRD_FS: Securities:Transactional support - Corporate</v>
          </cell>
        </row>
        <row r="1539">
          <cell r="A1539" t="str">
            <v>CRD</v>
          </cell>
          <cell r="B1539" t="str">
            <v>Sub-work type</v>
          </cell>
          <cell r="C1539" t="str">
            <v>CRD_TECH LIT: IP - Copyright</v>
          </cell>
        </row>
        <row r="1540">
          <cell r="A1540" t="str">
            <v>CRD</v>
          </cell>
          <cell r="B1540" t="str">
            <v>Sub-work type</v>
          </cell>
          <cell r="C1540" t="str">
            <v>CRD_TECH LIT: IP - Designs</v>
          </cell>
        </row>
        <row r="1541">
          <cell r="A1541" t="str">
            <v>CRD</v>
          </cell>
          <cell r="B1541" t="str">
            <v>Sub-work type</v>
          </cell>
          <cell r="C1541" t="str">
            <v>CRD_TECH LIT: IP - Domain names</v>
          </cell>
        </row>
        <row r="1542">
          <cell r="A1542" t="str">
            <v>CRD</v>
          </cell>
          <cell r="B1542" t="str">
            <v>Sub-work type</v>
          </cell>
          <cell r="C1542" t="str">
            <v>CRD_TECH LIT:  IP - Patents</v>
          </cell>
        </row>
        <row r="1543">
          <cell r="A1543" t="str">
            <v>CRD</v>
          </cell>
          <cell r="B1543" t="str">
            <v>Sub-work type</v>
          </cell>
          <cell r="C1543" t="str">
            <v>CRD_TECH LIT: IP - Portfolio management</v>
          </cell>
        </row>
        <row r="1544">
          <cell r="A1544" t="str">
            <v>CRD</v>
          </cell>
          <cell r="B1544" t="str">
            <v>Sub-work type</v>
          </cell>
          <cell r="C1544" t="str">
            <v>CRD_TECH LIT: IP - Software and/or databases</v>
          </cell>
        </row>
        <row r="1545">
          <cell r="A1545" t="str">
            <v>CRD</v>
          </cell>
          <cell r="B1545" t="str">
            <v>Sub-work type</v>
          </cell>
          <cell r="C1545" t="str">
            <v>CRD_TECH LIT: IP - Technical standards/Patent pools</v>
          </cell>
        </row>
        <row r="1546">
          <cell r="A1546" t="str">
            <v>CRD</v>
          </cell>
          <cell r="B1546" t="str">
            <v>Sub-work type</v>
          </cell>
          <cell r="C1546" t="str">
            <v>CRD_TECH LIT: IP - Trade marks/unfair competition</v>
          </cell>
        </row>
        <row r="1547">
          <cell r="A1547" t="str">
            <v>CRD</v>
          </cell>
          <cell r="B1547" t="str">
            <v>Sub-work type</v>
          </cell>
          <cell r="C1547" t="str">
            <v>CRD_TECH LIT: IP - Trade secrets</v>
          </cell>
        </row>
        <row r="1548">
          <cell r="A1548" t="str">
            <v>CRD</v>
          </cell>
          <cell r="B1548" t="str">
            <v>Sub-work type</v>
          </cell>
          <cell r="C1548" t="str">
            <v xml:space="preserve">CRD_TECH LIT: IP Warsaw - Compliance </v>
          </cell>
        </row>
        <row r="1549">
          <cell r="A1549" t="str">
            <v>CRD</v>
          </cell>
          <cell r="B1549" t="str">
            <v>Sub-work type</v>
          </cell>
          <cell r="C1549" t="str">
            <v>CRD_TECH LIT: IP Warsaw - E-commerce</v>
          </cell>
        </row>
        <row r="1550">
          <cell r="A1550" t="str">
            <v>CRD</v>
          </cell>
          <cell r="B1550" t="str">
            <v xml:space="preserve">Client type </v>
          </cell>
          <cell r="C1550" t="str">
            <v>Banking - Building society</v>
          </cell>
        </row>
        <row r="1551">
          <cell r="A1551" t="str">
            <v>CRD</v>
          </cell>
          <cell r="B1551" t="str">
            <v xml:space="preserve">Client type </v>
          </cell>
          <cell r="C1551" t="str">
            <v xml:space="preserve">Banking - Investment bank </v>
          </cell>
        </row>
        <row r="1552">
          <cell r="A1552" t="str">
            <v>CRD</v>
          </cell>
          <cell r="B1552" t="str">
            <v xml:space="preserve">Client type </v>
          </cell>
          <cell r="C1552" t="str">
            <v>Banking - Private bank</v>
          </cell>
        </row>
        <row r="1553">
          <cell r="A1553" t="str">
            <v>CRD</v>
          </cell>
          <cell r="B1553" t="str">
            <v xml:space="preserve">Client type </v>
          </cell>
          <cell r="C1553" t="str">
            <v xml:space="preserve">Banking - Retail bank </v>
          </cell>
        </row>
        <row r="1554">
          <cell r="A1554" t="str">
            <v>CRD</v>
          </cell>
          <cell r="B1554" t="str">
            <v xml:space="preserve">Client type </v>
          </cell>
          <cell r="C1554" t="str">
            <v>Consumer finance - mortgages (intermediary)</v>
          </cell>
        </row>
        <row r="1555">
          <cell r="A1555" t="str">
            <v>CRD</v>
          </cell>
          <cell r="B1555" t="str">
            <v xml:space="preserve">Client type </v>
          </cell>
          <cell r="C1555" t="str">
            <v>Consumer finance - mortgages (lender)</v>
          </cell>
        </row>
        <row r="1556">
          <cell r="A1556" t="str">
            <v>CRD</v>
          </cell>
          <cell r="B1556" t="str">
            <v xml:space="preserve">Client type </v>
          </cell>
          <cell r="C1556" t="str">
            <v>Consumer finance - other loans (intermediary)</v>
          </cell>
        </row>
        <row r="1557">
          <cell r="A1557" t="str">
            <v>CRD</v>
          </cell>
          <cell r="B1557" t="str">
            <v xml:space="preserve">Client type </v>
          </cell>
          <cell r="C1557" t="str">
            <v>Consumer finance - other loans (lender)</v>
          </cell>
        </row>
        <row r="1558">
          <cell r="A1558" t="str">
            <v>CRD</v>
          </cell>
          <cell r="B1558" t="str">
            <v xml:space="preserve">Client type </v>
          </cell>
          <cell r="C1558" t="str">
            <v xml:space="preserve">Insurance - Friendly society </v>
          </cell>
        </row>
        <row r="1559">
          <cell r="A1559" t="str">
            <v>CRD</v>
          </cell>
          <cell r="B1559" t="str">
            <v xml:space="preserve">Client type </v>
          </cell>
          <cell r="C1559" t="str">
            <v xml:space="preserve">Insurance - General insurance company </v>
          </cell>
        </row>
        <row r="1560">
          <cell r="A1560" t="str">
            <v>CRD</v>
          </cell>
          <cell r="B1560" t="str">
            <v xml:space="preserve">Client type </v>
          </cell>
          <cell r="C1560" t="str">
            <v>Insurance - Insurance intermediaries</v>
          </cell>
        </row>
        <row r="1561">
          <cell r="A1561" t="str">
            <v>CRD</v>
          </cell>
          <cell r="B1561" t="str">
            <v xml:space="preserve">Client type </v>
          </cell>
          <cell r="C1561" t="str">
            <v xml:space="preserve">Insurance - Life assurance company </v>
          </cell>
        </row>
        <row r="1562">
          <cell r="A1562" t="str">
            <v>CRD</v>
          </cell>
          <cell r="B1562" t="str">
            <v xml:space="preserve">Client type </v>
          </cell>
          <cell r="C1562" t="str">
            <v>Insurance - Lloyds brokers</v>
          </cell>
        </row>
        <row r="1563">
          <cell r="A1563" t="str">
            <v>CRD</v>
          </cell>
          <cell r="B1563" t="str">
            <v xml:space="preserve">Client type </v>
          </cell>
          <cell r="C1563" t="str">
            <v>Insurance - Lloyds syndicates/managing agents</v>
          </cell>
        </row>
        <row r="1564">
          <cell r="A1564" t="str">
            <v>CRD</v>
          </cell>
          <cell r="B1564" t="str">
            <v xml:space="preserve">Client type </v>
          </cell>
          <cell r="C1564" t="str">
            <v>Insurance - Reinsurer</v>
          </cell>
        </row>
        <row r="1565">
          <cell r="A1565" t="str">
            <v>CRD</v>
          </cell>
          <cell r="B1565" t="str">
            <v xml:space="preserve">Client type </v>
          </cell>
          <cell r="C1565" t="str">
            <v>Inv. bus - Securities and derivatives trader (non-bank)</v>
          </cell>
        </row>
        <row r="1566">
          <cell r="A1566" t="str">
            <v>CRD</v>
          </cell>
          <cell r="B1566" t="str">
            <v xml:space="preserve">Client type </v>
          </cell>
          <cell r="C1566" t="str">
            <v xml:space="preserve">Inv. bus - Corporate finance advisors </v>
          </cell>
        </row>
        <row r="1567">
          <cell r="A1567" t="str">
            <v>CRD</v>
          </cell>
          <cell r="B1567" t="str">
            <v xml:space="preserve">Client type </v>
          </cell>
          <cell r="C1567" t="str">
            <v>Inv. bus - Fund managers</v>
          </cell>
        </row>
        <row r="1568">
          <cell r="A1568" t="str">
            <v>CRD</v>
          </cell>
          <cell r="B1568" t="str">
            <v xml:space="preserve">Client type </v>
          </cell>
          <cell r="C1568" t="str">
            <v>Inv. bus - IFAs</v>
          </cell>
        </row>
        <row r="1569">
          <cell r="A1569" t="str">
            <v>CRD</v>
          </cell>
          <cell r="B1569" t="str">
            <v xml:space="preserve">Client type </v>
          </cell>
          <cell r="C1569" t="str">
            <v>Other - Accountancy firm</v>
          </cell>
        </row>
        <row r="1570">
          <cell r="A1570" t="str">
            <v>CRD</v>
          </cell>
          <cell r="B1570" t="str">
            <v xml:space="preserve">Client type </v>
          </cell>
          <cell r="C1570" t="str">
            <v>Other - Energy/commodity market</v>
          </cell>
        </row>
        <row r="1571">
          <cell r="A1571" t="str">
            <v>CRD</v>
          </cell>
          <cell r="B1571" t="str">
            <v xml:space="preserve">Client type </v>
          </cell>
          <cell r="C1571" t="str">
            <v>Other - Exchange/MTF</v>
          </cell>
        </row>
        <row r="1572">
          <cell r="A1572" t="str">
            <v>CRD</v>
          </cell>
          <cell r="B1572" t="str">
            <v xml:space="preserve">Client type </v>
          </cell>
          <cell r="C1572" t="str">
            <v>Other - Outsourcing provider</v>
          </cell>
        </row>
        <row r="1573">
          <cell r="A1573" t="str">
            <v>CRD</v>
          </cell>
          <cell r="B1573" t="str">
            <v xml:space="preserve">Client type </v>
          </cell>
          <cell r="C1573" t="str">
            <v>Other - Pension fund/charity</v>
          </cell>
        </row>
        <row r="1574">
          <cell r="A1574" t="str">
            <v>CRD</v>
          </cell>
          <cell r="B1574" t="str">
            <v xml:space="preserve">Client type </v>
          </cell>
          <cell r="C1574" t="str">
            <v>Other (please specify)</v>
          </cell>
        </row>
        <row r="1575">
          <cell r="A1575" t="str">
            <v>Corporate</v>
          </cell>
          <cell r="B1575" t="str">
            <v xml:space="preserve">Work type </v>
          </cell>
          <cell r="C1575" t="str">
            <v xml:space="preserve">Corporate finance </v>
          </cell>
        </row>
        <row r="1576">
          <cell r="A1576" t="str">
            <v>Corporate</v>
          </cell>
          <cell r="B1576" t="str">
            <v xml:space="preserve">Work type </v>
          </cell>
          <cell r="C1576" t="str">
            <v>Corporate tax</v>
          </cell>
        </row>
        <row r="1577">
          <cell r="A1577" t="str">
            <v>Corporate</v>
          </cell>
          <cell r="B1577" t="str">
            <v xml:space="preserve">Work type </v>
          </cell>
          <cell r="C1577" t="str">
            <v>M&amp;A</v>
          </cell>
        </row>
        <row r="1578">
          <cell r="A1578" t="str">
            <v>Corporate</v>
          </cell>
          <cell r="B1578" t="str">
            <v xml:space="preserve">Work type </v>
          </cell>
          <cell r="C1578" t="str">
            <v xml:space="preserve">Outsourcing </v>
          </cell>
        </row>
        <row r="1579">
          <cell r="A1579" t="str">
            <v>Corporate</v>
          </cell>
          <cell r="B1579" t="str">
            <v xml:space="preserve">Work type </v>
          </cell>
          <cell r="C1579" t="str">
            <v>PFI / PPP</v>
          </cell>
        </row>
        <row r="1580">
          <cell r="A1580" t="str">
            <v>Corporate</v>
          </cell>
          <cell r="B1580" t="str">
            <v xml:space="preserve">Work type </v>
          </cell>
          <cell r="C1580" t="str">
            <v xml:space="preserve">Private equity </v>
          </cell>
        </row>
        <row r="1581">
          <cell r="A1581" t="str">
            <v>Corporate</v>
          </cell>
          <cell r="B1581" t="str">
            <v xml:space="preserve">Sub-work type </v>
          </cell>
          <cell r="C1581" t="str">
            <v>Corporate finance :Class 1 acquisitions/disposals</v>
          </cell>
        </row>
        <row r="1582">
          <cell r="A1582" t="str">
            <v>Corporate</v>
          </cell>
          <cell r="B1582" t="str">
            <v xml:space="preserve">Sub-work type </v>
          </cell>
          <cell r="C1582" t="str">
            <v>Corporate finance :IPO</v>
          </cell>
        </row>
        <row r="1583">
          <cell r="A1583" t="str">
            <v>Corporate</v>
          </cell>
          <cell r="B1583" t="str">
            <v xml:space="preserve">Sub-work type </v>
          </cell>
          <cell r="C1583" t="str">
            <v xml:space="preserve">Corporate finance :Other </v>
          </cell>
        </row>
        <row r="1584">
          <cell r="A1584" t="str">
            <v>Corporate</v>
          </cell>
          <cell r="B1584" t="str">
            <v xml:space="preserve">Sub-work type </v>
          </cell>
          <cell r="C1584" t="str">
            <v>Corporate finance :Related party transactions</v>
          </cell>
        </row>
        <row r="1585">
          <cell r="A1585" t="str">
            <v>Corporate</v>
          </cell>
          <cell r="B1585" t="str">
            <v xml:space="preserve">Sub-work type </v>
          </cell>
          <cell r="C1585" t="str">
            <v>Corporate finance :Secondary issue</v>
          </cell>
        </row>
        <row r="1586">
          <cell r="A1586" t="str">
            <v>Corporate</v>
          </cell>
          <cell r="B1586" t="str">
            <v xml:space="preserve">Sub-work type </v>
          </cell>
          <cell r="C1586" t="str">
            <v xml:space="preserve">Corporate finance :Takeover </v>
          </cell>
        </row>
        <row r="1587">
          <cell r="A1587" t="str">
            <v>Corporate</v>
          </cell>
          <cell r="B1587" t="str">
            <v xml:space="preserve">Sub-work type </v>
          </cell>
          <cell r="C1587" t="str">
            <v>Corporate finance: Primary market  </v>
          </cell>
        </row>
        <row r="1588">
          <cell r="A1588" t="str">
            <v>Corporate</v>
          </cell>
          <cell r="B1588" t="str">
            <v xml:space="preserve">Sub-work type </v>
          </cell>
          <cell r="C1588" t="str">
            <v xml:space="preserve">Corporate finance: Public to private </v>
          </cell>
        </row>
        <row r="1589">
          <cell r="A1589" t="str">
            <v>Corporate</v>
          </cell>
          <cell r="B1589" t="str">
            <v xml:space="preserve">Sub-work type </v>
          </cell>
          <cell r="C1589" t="str">
            <v xml:space="preserve">Corporate finance: Secondary market  </v>
          </cell>
        </row>
        <row r="1590">
          <cell r="A1590" t="str">
            <v>Corporate</v>
          </cell>
          <cell r="B1590" t="str">
            <v xml:space="preserve">Sub-work type </v>
          </cell>
          <cell r="C1590" t="str">
            <v>M&amp;A:Assets</v>
          </cell>
        </row>
        <row r="1591">
          <cell r="A1591" t="str">
            <v>Corporate</v>
          </cell>
          <cell r="B1591" t="str">
            <v xml:space="preserve">Sub-work type </v>
          </cell>
          <cell r="C1591" t="str">
            <v>M&amp;A:Cross-border merger</v>
          </cell>
        </row>
        <row r="1592">
          <cell r="A1592" t="str">
            <v>Corporate</v>
          </cell>
          <cell r="B1592" t="str">
            <v xml:space="preserve">Sub-work type </v>
          </cell>
          <cell r="C1592" t="str">
            <v>M&amp;A:Debt/equity swap</v>
          </cell>
        </row>
        <row r="1593">
          <cell r="A1593" t="str">
            <v>Corporate</v>
          </cell>
          <cell r="B1593" t="str">
            <v xml:space="preserve">Sub-work type </v>
          </cell>
          <cell r="C1593" t="str">
            <v>M&amp;A:Integration</v>
          </cell>
        </row>
        <row r="1594">
          <cell r="A1594" t="str">
            <v>Corporate</v>
          </cell>
          <cell r="B1594" t="str">
            <v xml:space="preserve">Sub-work type </v>
          </cell>
          <cell r="C1594" t="str">
            <v>M&amp;A:JV</v>
          </cell>
        </row>
        <row r="1595">
          <cell r="A1595" t="str">
            <v>Corporate</v>
          </cell>
          <cell r="B1595" t="str">
            <v xml:space="preserve">Sub-work type </v>
          </cell>
          <cell r="C1595" t="str">
            <v>M&amp;A:Other</v>
          </cell>
        </row>
        <row r="1596">
          <cell r="A1596" t="str">
            <v>Corporate</v>
          </cell>
          <cell r="B1596" t="str">
            <v xml:space="preserve">Sub-work type </v>
          </cell>
          <cell r="C1596" t="str">
            <v>M&amp;A:Shares</v>
          </cell>
        </row>
        <row r="1597">
          <cell r="A1597" t="str">
            <v>Corporate</v>
          </cell>
          <cell r="B1597" t="str">
            <v xml:space="preserve">Sub-work type </v>
          </cell>
          <cell r="C1597" t="str">
            <v>Outsourcing :Offshore</v>
          </cell>
        </row>
        <row r="1598">
          <cell r="A1598" t="str">
            <v>Corporate</v>
          </cell>
          <cell r="B1598" t="str">
            <v xml:space="preserve">Sub-work type </v>
          </cell>
          <cell r="C1598" t="str">
            <v>Outsourcing :Onshore</v>
          </cell>
        </row>
        <row r="1599">
          <cell r="A1599" t="str">
            <v>Corporate</v>
          </cell>
          <cell r="B1599" t="str">
            <v xml:space="preserve">Sub-work type </v>
          </cell>
          <cell r="C1599" t="str">
            <v xml:space="preserve">Outsourcing :Other </v>
          </cell>
        </row>
        <row r="1600">
          <cell r="A1600" t="str">
            <v>Corporate</v>
          </cell>
          <cell r="B1600" t="str">
            <v xml:space="preserve">Sub-work type </v>
          </cell>
          <cell r="C1600" t="str">
            <v>PFI / PPP:PFI/PPP - concession &lt; 10 years</v>
          </cell>
        </row>
        <row r="1601">
          <cell r="A1601" t="str">
            <v>Corporate</v>
          </cell>
          <cell r="B1601" t="str">
            <v xml:space="preserve">Sub-work type </v>
          </cell>
          <cell r="C1601" t="str">
            <v>PFI / PPP:PFI/PPP - Other</v>
          </cell>
        </row>
        <row r="1602">
          <cell r="A1602" t="str">
            <v>Corporate</v>
          </cell>
          <cell r="B1602" t="str">
            <v xml:space="preserve">Sub-work type </v>
          </cell>
          <cell r="C1602" t="str">
            <v>PFI / PPP:PFI/PPP - Secondary</v>
          </cell>
        </row>
        <row r="1603">
          <cell r="A1603" t="str">
            <v>Corporate</v>
          </cell>
          <cell r="B1603" t="str">
            <v xml:space="preserve">Sub-work type </v>
          </cell>
          <cell r="C1603" t="str">
            <v>Private equity :BIMBO</v>
          </cell>
        </row>
        <row r="1604">
          <cell r="A1604" t="str">
            <v>Corporate</v>
          </cell>
          <cell r="B1604" t="str">
            <v xml:space="preserve">Sub-work type </v>
          </cell>
          <cell r="C1604" t="str">
            <v>Private equity :Co-invest deal</v>
          </cell>
        </row>
        <row r="1605">
          <cell r="A1605" t="str">
            <v>Corporate</v>
          </cell>
          <cell r="B1605" t="str">
            <v xml:space="preserve">Sub-work type </v>
          </cell>
          <cell r="C1605" t="str">
            <v>Private equity :Debt/equity swap</v>
          </cell>
        </row>
        <row r="1606">
          <cell r="A1606" t="str">
            <v>Corporate</v>
          </cell>
          <cell r="B1606" t="str">
            <v xml:space="preserve">Sub-work type </v>
          </cell>
          <cell r="C1606" t="str">
            <v>Private equity :MBI</v>
          </cell>
        </row>
        <row r="1607">
          <cell r="A1607" t="str">
            <v>Corporate</v>
          </cell>
          <cell r="B1607" t="str">
            <v xml:space="preserve">Sub-work type </v>
          </cell>
          <cell r="C1607" t="str">
            <v>Private equity :MBO</v>
          </cell>
        </row>
        <row r="1608">
          <cell r="A1608" t="str">
            <v>Corporate</v>
          </cell>
          <cell r="B1608" t="str">
            <v xml:space="preserve">Sub-work type </v>
          </cell>
          <cell r="C1608" t="str">
            <v xml:space="preserve">Private equity :Other </v>
          </cell>
        </row>
        <row r="1609">
          <cell r="A1609" t="str">
            <v>Corporate</v>
          </cell>
          <cell r="B1609" t="str">
            <v xml:space="preserve">Sub-work type </v>
          </cell>
          <cell r="C1609" t="str">
            <v xml:space="preserve">Private equity :Public to private </v>
          </cell>
        </row>
        <row r="1610">
          <cell r="A1610" t="str">
            <v>Corporate</v>
          </cell>
          <cell r="B1610" t="str">
            <v xml:space="preserve">Sub-work type </v>
          </cell>
          <cell r="C1610" t="str">
            <v>Private equity :Restructuring/selldown</v>
          </cell>
        </row>
        <row r="1611">
          <cell r="A1611" t="str">
            <v>Corporate</v>
          </cell>
          <cell r="B1611" t="str">
            <v xml:space="preserve">Sub-work type </v>
          </cell>
          <cell r="C1611" t="str">
            <v>Private equity :Secondary/tertiary buyout</v>
          </cell>
        </row>
        <row r="1612">
          <cell r="A1612" t="str">
            <v>Corporate</v>
          </cell>
          <cell r="B1612" t="str">
            <v xml:space="preserve">Sub-work type </v>
          </cell>
          <cell r="C1612" t="str">
            <v xml:space="preserve">Private equity:Fund set-up  </v>
          </cell>
        </row>
        <row r="1613">
          <cell r="A1613" t="str">
            <v>Corporate</v>
          </cell>
          <cell r="B1613" t="str">
            <v>Acting for</v>
          </cell>
          <cell r="C1613" t="str">
            <v>Advisor</v>
          </cell>
        </row>
        <row r="1614">
          <cell r="A1614" t="str">
            <v>Corporate</v>
          </cell>
          <cell r="B1614" t="str">
            <v>Acting for</v>
          </cell>
          <cell r="C1614" t="str">
            <v>Buyer</v>
          </cell>
        </row>
        <row r="1615">
          <cell r="A1615" t="str">
            <v>Corporate</v>
          </cell>
          <cell r="B1615" t="str">
            <v>Acting for</v>
          </cell>
          <cell r="C1615" t="str">
            <v>Investor</v>
          </cell>
        </row>
        <row r="1616">
          <cell r="A1616" t="str">
            <v>Corporate</v>
          </cell>
          <cell r="B1616" t="str">
            <v>Acting for</v>
          </cell>
          <cell r="C1616" t="str">
            <v>Issuer</v>
          </cell>
        </row>
        <row r="1617">
          <cell r="A1617" t="str">
            <v>Corporate</v>
          </cell>
          <cell r="B1617" t="str">
            <v>Acting for</v>
          </cell>
          <cell r="C1617" t="str">
            <v>Joint venture party</v>
          </cell>
        </row>
        <row r="1618">
          <cell r="A1618" t="str">
            <v>Corporate</v>
          </cell>
          <cell r="B1618" t="str">
            <v>Acting for</v>
          </cell>
          <cell r="C1618" t="str">
            <v>Management</v>
          </cell>
        </row>
        <row r="1619">
          <cell r="A1619" t="str">
            <v>Corporate</v>
          </cell>
          <cell r="B1619" t="str">
            <v>Acting for</v>
          </cell>
          <cell r="C1619" t="str">
            <v>Seller</v>
          </cell>
        </row>
        <row r="1620">
          <cell r="A1620" t="str">
            <v>Corporate</v>
          </cell>
          <cell r="B1620" t="str">
            <v>Acting for</v>
          </cell>
          <cell r="C1620" t="str">
            <v>Sponsor/nomad</v>
          </cell>
        </row>
        <row r="1621">
          <cell r="A1621" t="str">
            <v>Corporate</v>
          </cell>
          <cell r="B1621" t="str">
            <v>Acting for</v>
          </cell>
          <cell r="C1621" t="str">
            <v>Target</v>
          </cell>
        </row>
        <row r="1622">
          <cell r="A1622" t="str">
            <v>Corporate</v>
          </cell>
          <cell r="B1622" t="str">
            <v>Acting for</v>
          </cell>
          <cell r="C1622" t="str">
            <v>Underwriter/broker</v>
          </cell>
        </row>
        <row r="1623">
          <cell r="A1623" t="str">
            <v>Corporate</v>
          </cell>
          <cell r="B1623" t="str">
            <v>Country of buyer</v>
          </cell>
          <cell r="C1623" t="str">
            <v>Angola</v>
          </cell>
        </row>
        <row r="1624">
          <cell r="A1624" t="str">
            <v>Corporate</v>
          </cell>
          <cell r="B1624" t="str">
            <v>Country of buyer</v>
          </cell>
          <cell r="C1624" t="str">
            <v>Algeria</v>
          </cell>
        </row>
        <row r="1625">
          <cell r="A1625" t="str">
            <v>Corporate</v>
          </cell>
          <cell r="B1625" t="str">
            <v>Country of buyer</v>
          </cell>
          <cell r="C1625" t="str">
            <v>Albania</v>
          </cell>
        </row>
        <row r="1626">
          <cell r="A1626" t="str">
            <v>Corporate</v>
          </cell>
          <cell r="B1626" t="str">
            <v>Country of buyer</v>
          </cell>
          <cell r="C1626" t="str">
            <v>Argentina</v>
          </cell>
        </row>
        <row r="1627">
          <cell r="A1627" t="str">
            <v>Corporate</v>
          </cell>
          <cell r="B1627" t="str">
            <v>Country of buyer</v>
          </cell>
          <cell r="C1627" t="str">
            <v>Australia</v>
          </cell>
        </row>
        <row r="1628">
          <cell r="A1628" t="str">
            <v>Corporate</v>
          </cell>
          <cell r="B1628" t="str">
            <v>Country of buyer</v>
          </cell>
          <cell r="C1628" t="str">
            <v>Austria</v>
          </cell>
        </row>
        <row r="1629">
          <cell r="A1629" t="str">
            <v>Corporate</v>
          </cell>
          <cell r="B1629" t="str">
            <v>Country of buyer</v>
          </cell>
          <cell r="C1629" t="str">
            <v xml:space="preserve">Azerbaijan  </v>
          </cell>
        </row>
        <row r="1630">
          <cell r="A1630" t="str">
            <v>Corporate</v>
          </cell>
          <cell r="B1630" t="str">
            <v>Country of buyer</v>
          </cell>
          <cell r="C1630" t="str">
            <v>Bangladesh</v>
          </cell>
        </row>
        <row r="1631">
          <cell r="A1631" t="str">
            <v>Corporate</v>
          </cell>
          <cell r="B1631" t="str">
            <v>Country of buyer</v>
          </cell>
          <cell r="C1631" t="str">
            <v>Barbados</v>
          </cell>
        </row>
        <row r="1632">
          <cell r="A1632" t="str">
            <v>Corporate</v>
          </cell>
          <cell r="B1632" t="str">
            <v>Country of buyer</v>
          </cell>
          <cell r="C1632" t="str">
            <v>Belgium</v>
          </cell>
        </row>
        <row r="1633">
          <cell r="A1633" t="str">
            <v>Corporate</v>
          </cell>
          <cell r="B1633" t="str">
            <v>Country of buyer</v>
          </cell>
          <cell r="C1633" t="str">
            <v>Bermuda</v>
          </cell>
        </row>
        <row r="1634">
          <cell r="A1634" t="str">
            <v>Corporate</v>
          </cell>
          <cell r="B1634" t="str">
            <v>Country of buyer</v>
          </cell>
          <cell r="C1634" t="str">
            <v>Botswana</v>
          </cell>
        </row>
        <row r="1635">
          <cell r="A1635" t="str">
            <v>Corporate</v>
          </cell>
          <cell r="B1635" t="str">
            <v>Country of buyer</v>
          </cell>
          <cell r="C1635" t="str">
            <v>Bolivia</v>
          </cell>
        </row>
        <row r="1636">
          <cell r="A1636" t="str">
            <v>Corporate</v>
          </cell>
          <cell r="B1636" t="str">
            <v>Country of buyer</v>
          </cell>
          <cell r="C1636" t="str">
            <v>Brazil</v>
          </cell>
        </row>
        <row r="1637">
          <cell r="A1637" t="str">
            <v>Corporate</v>
          </cell>
          <cell r="B1637" t="str">
            <v>Country of buyer</v>
          </cell>
          <cell r="C1637" t="str">
            <v>Brunei</v>
          </cell>
        </row>
        <row r="1638">
          <cell r="A1638" t="str">
            <v>Corporate</v>
          </cell>
          <cell r="B1638" t="str">
            <v>Country of buyer</v>
          </cell>
          <cell r="C1638" t="str">
            <v>Burma</v>
          </cell>
        </row>
        <row r="1639">
          <cell r="A1639" t="str">
            <v>Corporate</v>
          </cell>
          <cell r="B1639" t="str">
            <v>Country of buyer</v>
          </cell>
          <cell r="C1639" t="str">
            <v xml:space="preserve">Cameroon  </v>
          </cell>
        </row>
        <row r="1640">
          <cell r="A1640" t="str">
            <v>Corporate</v>
          </cell>
          <cell r="B1640" t="str">
            <v>Country of buyer</v>
          </cell>
          <cell r="C1640" t="str">
            <v>Canary Islands</v>
          </cell>
        </row>
        <row r="1641">
          <cell r="A1641" t="str">
            <v>Corporate</v>
          </cell>
          <cell r="B1641" t="str">
            <v>Country of buyer</v>
          </cell>
          <cell r="C1641" t="str">
            <v>Cayman Islands</v>
          </cell>
        </row>
        <row r="1642">
          <cell r="A1642" t="str">
            <v>Corporate</v>
          </cell>
          <cell r="B1642" t="str">
            <v>Country of buyer</v>
          </cell>
          <cell r="C1642" t="str">
            <v>China</v>
          </cell>
        </row>
        <row r="1643">
          <cell r="A1643" t="str">
            <v>Corporate</v>
          </cell>
          <cell r="B1643" t="str">
            <v>Country of buyer</v>
          </cell>
          <cell r="C1643" t="str">
            <v>Colombia</v>
          </cell>
        </row>
        <row r="1644">
          <cell r="A1644" t="str">
            <v>Corporate</v>
          </cell>
          <cell r="B1644" t="str">
            <v>Country of buyer</v>
          </cell>
          <cell r="C1644" t="str">
            <v xml:space="preserve">Côte d’Ivoire  </v>
          </cell>
        </row>
        <row r="1645">
          <cell r="A1645" t="str">
            <v>Corporate</v>
          </cell>
          <cell r="B1645" t="str">
            <v>Country of buyer</v>
          </cell>
          <cell r="C1645" t="str">
            <v>Cuba</v>
          </cell>
        </row>
        <row r="1646">
          <cell r="A1646" t="str">
            <v>Corporate</v>
          </cell>
          <cell r="B1646" t="str">
            <v>Country of buyer</v>
          </cell>
          <cell r="C1646" t="str">
            <v>Cyprus</v>
          </cell>
        </row>
        <row r="1647">
          <cell r="A1647" t="str">
            <v>Corporate</v>
          </cell>
          <cell r="B1647" t="str">
            <v>Country of buyer</v>
          </cell>
          <cell r="C1647" t="str">
            <v>Czech Republic</v>
          </cell>
        </row>
        <row r="1648">
          <cell r="A1648" t="str">
            <v>Corporate</v>
          </cell>
          <cell r="B1648" t="str">
            <v>Country of buyer</v>
          </cell>
          <cell r="C1648" t="str">
            <v>Denmark</v>
          </cell>
        </row>
        <row r="1649">
          <cell r="A1649" t="str">
            <v>Corporate</v>
          </cell>
          <cell r="B1649" t="str">
            <v>Country of buyer</v>
          </cell>
          <cell r="C1649" t="str">
            <v>Dominican Republic</v>
          </cell>
        </row>
        <row r="1650">
          <cell r="A1650" t="str">
            <v>Corporate</v>
          </cell>
          <cell r="B1650" t="str">
            <v>Country of buyer</v>
          </cell>
          <cell r="C1650" t="str">
            <v>Ecuador</v>
          </cell>
        </row>
        <row r="1651">
          <cell r="A1651" t="str">
            <v>Corporate</v>
          </cell>
          <cell r="B1651" t="str">
            <v>Country of buyer</v>
          </cell>
          <cell r="C1651" t="str">
            <v>Egypt</v>
          </cell>
        </row>
        <row r="1652">
          <cell r="A1652" t="str">
            <v>Corporate</v>
          </cell>
          <cell r="B1652" t="str">
            <v>Country of buyer</v>
          </cell>
          <cell r="C1652" t="str">
            <v>Estonia</v>
          </cell>
        </row>
        <row r="1653">
          <cell r="A1653" t="str">
            <v>Corporate</v>
          </cell>
          <cell r="B1653" t="str">
            <v>Country of buyer</v>
          </cell>
          <cell r="C1653" t="str">
            <v>Falkland Islands</v>
          </cell>
        </row>
        <row r="1654">
          <cell r="A1654" t="str">
            <v>Corporate</v>
          </cell>
          <cell r="B1654" t="str">
            <v>Country of buyer</v>
          </cell>
          <cell r="C1654" t="str">
            <v>Fed Rep Yugoslavia</v>
          </cell>
        </row>
        <row r="1655">
          <cell r="A1655" t="str">
            <v>Corporate</v>
          </cell>
          <cell r="B1655" t="str">
            <v>Country of buyer</v>
          </cell>
          <cell r="C1655" t="str">
            <v>Finland</v>
          </cell>
        </row>
        <row r="1656">
          <cell r="A1656" t="str">
            <v>Corporate</v>
          </cell>
          <cell r="B1656" t="str">
            <v>Country of buyer</v>
          </cell>
          <cell r="C1656" t="str">
            <v>Gambia</v>
          </cell>
        </row>
        <row r="1657">
          <cell r="A1657" t="str">
            <v>Corporate</v>
          </cell>
          <cell r="B1657" t="str">
            <v>Country of buyer</v>
          </cell>
          <cell r="C1657" t="str">
            <v>Georgia</v>
          </cell>
        </row>
        <row r="1658">
          <cell r="A1658" t="str">
            <v>Corporate</v>
          </cell>
          <cell r="B1658" t="str">
            <v>Country of buyer</v>
          </cell>
          <cell r="C1658" t="str">
            <v>Ghana</v>
          </cell>
        </row>
        <row r="1659">
          <cell r="A1659" t="str">
            <v>Corporate</v>
          </cell>
          <cell r="B1659" t="str">
            <v>Country of buyer</v>
          </cell>
          <cell r="C1659" t="str">
            <v>Greece</v>
          </cell>
        </row>
        <row r="1660">
          <cell r="A1660" t="str">
            <v>Corporate</v>
          </cell>
          <cell r="B1660" t="str">
            <v>Country of buyer</v>
          </cell>
          <cell r="C1660" t="str">
            <v>Guatemala</v>
          </cell>
        </row>
        <row r="1661">
          <cell r="A1661" t="str">
            <v>Corporate</v>
          </cell>
          <cell r="B1661" t="str">
            <v>Country of buyer</v>
          </cell>
          <cell r="C1661" t="str">
            <v xml:space="preserve">Guinea Bissau  </v>
          </cell>
        </row>
        <row r="1662">
          <cell r="A1662" t="str">
            <v>Corporate</v>
          </cell>
          <cell r="B1662" t="str">
            <v>Country of buyer</v>
          </cell>
          <cell r="C1662" t="str">
            <v>Honduras</v>
          </cell>
        </row>
        <row r="1663">
          <cell r="A1663" t="str">
            <v>Corporate</v>
          </cell>
          <cell r="B1663" t="str">
            <v>Country of buyer</v>
          </cell>
          <cell r="C1663" t="str">
            <v>El Salvador</v>
          </cell>
        </row>
        <row r="1664">
          <cell r="A1664" t="str">
            <v>Corporate</v>
          </cell>
          <cell r="B1664" t="str">
            <v>Country of buyer</v>
          </cell>
          <cell r="C1664" t="str">
            <v>England</v>
          </cell>
        </row>
        <row r="1665">
          <cell r="A1665" t="str">
            <v>Corporate</v>
          </cell>
          <cell r="B1665" t="str">
            <v>Country of buyer</v>
          </cell>
          <cell r="C1665" t="str">
            <v>Eritrea</v>
          </cell>
        </row>
        <row r="1666">
          <cell r="A1666" t="str">
            <v>Corporate</v>
          </cell>
          <cell r="B1666" t="str">
            <v>Country of buyer</v>
          </cell>
          <cell r="C1666" t="str">
            <v>Ethiopia</v>
          </cell>
        </row>
        <row r="1667">
          <cell r="A1667" t="str">
            <v>Corporate</v>
          </cell>
          <cell r="B1667" t="str">
            <v>Country of buyer</v>
          </cell>
          <cell r="C1667" t="str">
            <v>Faroes</v>
          </cell>
        </row>
        <row r="1668">
          <cell r="A1668" t="str">
            <v>Corporate</v>
          </cell>
          <cell r="B1668" t="str">
            <v>Country of buyer</v>
          </cell>
          <cell r="C1668" t="str">
            <v>Fiji</v>
          </cell>
        </row>
        <row r="1669">
          <cell r="A1669" t="str">
            <v>Corporate</v>
          </cell>
          <cell r="B1669" t="str">
            <v>Country of buyer</v>
          </cell>
          <cell r="C1669" t="str">
            <v>France</v>
          </cell>
        </row>
        <row r="1670">
          <cell r="A1670" t="str">
            <v>Corporate</v>
          </cell>
          <cell r="B1670" t="str">
            <v>Country of buyer</v>
          </cell>
          <cell r="C1670" t="str">
            <v>Gaza Strip</v>
          </cell>
        </row>
        <row r="1671">
          <cell r="A1671" t="str">
            <v>Corporate</v>
          </cell>
          <cell r="B1671" t="str">
            <v>Country of buyer</v>
          </cell>
          <cell r="C1671" t="str">
            <v>Germany</v>
          </cell>
        </row>
        <row r="1672">
          <cell r="A1672" t="str">
            <v>Corporate</v>
          </cell>
          <cell r="B1672" t="str">
            <v>Country of buyer</v>
          </cell>
          <cell r="C1672" t="str">
            <v>Gibraltar</v>
          </cell>
        </row>
        <row r="1673">
          <cell r="A1673" t="str">
            <v>Corporate</v>
          </cell>
          <cell r="B1673" t="str">
            <v>Country of buyer</v>
          </cell>
          <cell r="C1673" t="str">
            <v>Guam</v>
          </cell>
        </row>
        <row r="1674">
          <cell r="A1674" t="str">
            <v>Corporate</v>
          </cell>
          <cell r="B1674" t="str">
            <v>Country of buyer</v>
          </cell>
          <cell r="C1674" t="str">
            <v xml:space="preserve">Guernsey </v>
          </cell>
        </row>
        <row r="1675">
          <cell r="A1675" t="str">
            <v>Corporate</v>
          </cell>
          <cell r="B1675" t="str">
            <v>Country of buyer</v>
          </cell>
          <cell r="C1675" t="str">
            <v>Holland</v>
          </cell>
        </row>
        <row r="1676">
          <cell r="A1676" t="str">
            <v>Corporate</v>
          </cell>
          <cell r="B1676" t="str">
            <v>Country of buyer</v>
          </cell>
          <cell r="C1676" t="str">
            <v>Hong Kong</v>
          </cell>
        </row>
        <row r="1677">
          <cell r="A1677" t="str">
            <v>Corporate</v>
          </cell>
          <cell r="B1677" t="str">
            <v>Country of buyer</v>
          </cell>
          <cell r="C1677" t="str">
            <v>Hungary</v>
          </cell>
        </row>
        <row r="1678">
          <cell r="A1678" t="str">
            <v>Corporate</v>
          </cell>
          <cell r="B1678" t="str">
            <v>Country of buyer</v>
          </cell>
          <cell r="C1678" t="str">
            <v>Iceland</v>
          </cell>
        </row>
        <row r="1679">
          <cell r="A1679" t="str">
            <v>Corporate</v>
          </cell>
          <cell r="B1679" t="str">
            <v>Country of buyer</v>
          </cell>
          <cell r="C1679" t="str">
            <v>India</v>
          </cell>
        </row>
        <row r="1680">
          <cell r="A1680" t="str">
            <v>Corporate</v>
          </cell>
          <cell r="B1680" t="str">
            <v>Country of buyer</v>
          </cell>
          <cell r="C1680" t="str">
            <v>Indonesia</v>
          </cell>
        </row>
        <row r="1681">
          <cell r="A1681" t="str">
            <v>Corporate</v>
          </cell>
          <cell r="B1681" t="str">
            <v>Country of buyer</v>
          </cell>
          <cell r="C1681" t="str">
            <v>Iran</v>
          </cell>
        </row>
        <row r="1682">
          <cell r="A1682" t="str">
            <v>Corporate</v>
          </cell>
          <cell r="B1682" t="str">
            <v>Country of buyer</v>
          </cell>
          <cell r="C1682" t="str">
            <v>Angola</v>
          </cell>
        </row>
        <row r="1683">
          <cell r="A1683" t="str">
            <v>Corporate</v>
          </cell>
          <cell r="B1683" t="str">
            <v>Country of buyer</v>
          </cell>
          <cell r="C1683" t="str">
            <v>Belize</v>
          </cell>
        </row>
        <row r="1684">
          <cell r="A1684" t="str">
            <v>Corporate</v>
          </cell>
          <cell r="B1684" t="str">
            <v>Country of buyer</v>
          </cell>
          <cell r="C1684" t="str">
            <v>Bhutan</v>
          </cell>
        </row>
        <row r="1685">
          <cell r="A1685" t="str">
            <v>Corporate</v>
          </cell>
          <cell r="B1685" t="str">
            <v>Country of buyer</v>
          </cell>
          <cell r="C1685" t="str">
            <v>Bosnia &amp; Herzegovina</v>
          </cell>
        </row>
        <row r="1686">
          <cell r="A1686" t="str">
            <v>Corporate</v>
          </cell>
          <cell r="B1686" t="str">
            <v>Country of buyer</v>
          </cell>
          <cell r="C1686" t="str">
            <v>Bulgaria</v>
          </cell>
        </row>
        <row r="1687">
          <cell r="A1687" t="str">
            <v>Corporate</v>
          </cell>
          <cell r="B1687" t="str">
            <v>Country of buyer</v>
          </cell>
          <cell r="C1687" t="str">
            <v>Cambodia</v>
          </cell>
        </row>
        <row r="1688">
          <cell r="A1688" t="str">
            <v>Corporate</v>
          </cell>
          <cell r="B1688" t="str">
            <v>Country of buyer</v>
          </cell>
          <cell r="C1688" t="str">
            <v>Canada</v>
          </cell>
        </row>
        <row r="1689">
          <cell r="A1689" t="str">
            <v>Corporate</v>
          </cell>
          <cell r="B1689" t="str">
            <v>Country of buyer</v>
          </cell>
          <cell r="C1689" t="str">
            <v>Chile</v>
          </cell>
        </row>
        <row r="1690">
          <cell r="A1690" t="str">
            <v>Corporate</v>
          </cell>
          <cell r="B1690" t="str">
            <v>Country of buyer</v>
          </cell>
          <cell r="C1690" t="str">
            <v>Costa Rica</v>
          </cell>
        </row>
        <row r="1691">
          <cell r="A1691" t="str">
            <v>Corporate</v>
          </cell>
          <cell r="B1691" t="str">
            <v>Country of buyer</v>
          </cell>
          <cell r="C1691" t="str">
            <v>Croatia</v>
          </cell>
        </row>
        <row r="1692">
          <cell r="A1692" t="str">
            <v>Corporate</v>
          </cell>
          <cell r="B1692" t="str">
            <v>Country of buyer</v>
          </cell>
          <cell r="C1692" t="str">
            <v>Iraq</v>
          </cell>
        </row>
        <row r="1693">
          <cell r="A1693" t="str">
            <v>Corporate</v>
          </cell>
          <cell r="B1693" t="str">
            <v>Country of buyer</v>
          </cell>
          <cell r="C1693" t="str">
            <v>Ireland</v>
          </cell>
        </row>
        <row r="1694">
          <cell r="A1694" t="str">
            <v>Corporate</v>
          </cell>
          <cell r="B1694" t="str">
            <v>Country of buyer</v>
          </cell>
          <cell r="C1694" t="str">
            <v>Isle of Man</v>
          </cell>
        </row>
        <row r="1695">
          <cell r="A1695" t="str">
            <v>Corporate</v>
          </cell>
          <cell r="B1695" t="str">
            <v>Country of buyer</v>
          </cell>
          <cell r="C1695" t="str">
            <v>Israel</v>
          </cell>
        </row>
        <row r="1696">
          <cell r="A1696" t="str">
            <v>Corporate</v>
          </cell>
          <cell r="B1696" t="str">
            <v>Country of buyer</v>
          </cell>
          <cell r="C1696" t="str">
            <v>Italy</v>
          </cell>
        </row>
        <row r="1697">
          <cell r="A1697" t="str">
            <v>Corporate</v>
          </cell>
          <cell r="B1697" t="str">
            <v>Country of buyer</v>
          </cell>
          <cell r="C1697" t="str">
            <v>Ivory Coast</v>
          </cell>
        </row>
        <row r="1698">
          <cell r="A1698" t="str">
            <v>Corporate</v>
          </cell>
          <cell r="B1698" t="str">
            <v>Country of buyer</v>
          </cell>
          <cell r="C1698" t="str">
            <v>Jamaica</v>
          </cell>
        </row>
        <row r="1699">
          <cell r="A1699" t="str">
            <v>Corporate</v>
          </cell>
          <cell r="B1699" t="str">
            <v>Country of buyer</v>
          </cell>
          <cell r="C1699" t="str">
            <v>Japan</v>
          </cell>
        </row>
        <row r="1700">
          <cell r="A1700" t="str">
            <v>Corporate</v>
          </cell>
          <cell r="B1700" t="str">
            <v>Country of buyer</v>
          </cell>
          <cell r="C1700" t="str">
            <v xml:space="preserve">Jersey </v>
          </cell>
        </row>
        <row r="1701">
          <cell r="A1701" t="str">
            <v>Corporate</v>
          </cell>
          <cell r="B1701" t="str">
            <v>Country of buyer</v>
          </cell>
          <cell r="C1701" t="str">
            <v>Jordan</v>
          </cell>
        </row>
        <row r="1702">
          <cell r="A1702" t="str">
            <v>Corporate</v>
          </cell>
          <cell r="B1702" t="str">
            <v>Country of buyer</v>
          </cell>
          <cell r="C1702" t="str">
            <v>Kazakhstan</v>
          </cell>
        </row>
        <row r="1703">
          <cell r="A1703" t="str">
            <v>Corporate</v>
          </cell>
          <cell r="B1703" t="str">
            <v>Country of buyer</v>
          </cell>
          <cell r="C1703" t="str">
            <v>Kenya</v>
          </cell>
        </row>
        <row r="1704">
          <cell r="A1704" t="str">
            <v>Corporate</v>
          </cell>
          <cell r="B1704" t="str">
            <v>Country of buyer</v>
          </cell>
          <cell r="C1704" t="str">
            <v>Kosovo</v>
          </cell>
        </row>
        <row r="1705">
          <cell r="A1705" t="str">
            <v>Corporate</v>
          </cell>
          <cell r="B1705" t="str">
            <v>Country of buyer</v>
          </cell>
          <cell r="C1705" t="str">
            <v>Kuwait</v>
          </cell>
        </row>
        <row r="1706">
          <cell r="A1706" t="str">
            <v>Corporate</v>
          </cell>
          <cell r="B1706" t="str">
            <v>Country of buyer</v>
          </cell>
          <cell r="C1706" t="str">
            <v>Kyrgyzstan</v>
          </cell>
        </row>
        <row r="1707">
          <cell r="A1707" t="str">
            <v>Corporate</v>
          </cell>
          <cell r="B1707" t="str">
            <v>Country of buyer</v>
          </cell>
          <cell r="C1707" t="str">
            <v>Lao PDR</v>
          </cell>
        </row>
        <row r="1708">
          <cell r="A1708" t="str">
            <v>Corporate</v>
          </cell>
          <cell r="B1708" t="str">
            <v>Country of buyer</v>
          </cell>
          <cell r="C1708" t="str">
            <v>Latvia</v>
          </cell>
        </row>
        <row r="1709">
          <cell r="A1709" t="str">
            <v>Corporate</v>
          </cell>
          <cell r="B1709" t="str">
            <v>Country of buyer</v>
          </cell>
          <cell r="C1709" t="str">
            <v>Lebanon</v>
          </cell>
        </row>
        <row r="1710">
          <cell r="A1710" t="str">
            <v>Corporate</v>
          </cell>
          <cell r="B1710" t="str">
            <v>Country of buyer</v>
          </cell>
          <cell r="C1710" t="str">
            <v>Lesotho</v>
          </cell>
        </row>
        <row r="1711">
          <cell r="A1711" t="str">
            <v>Corporate</v>
          </cell>
          <cell r="B1711" t="str">
            <v>Country of buyer</v>
          </cell>
          <cell r="C1711" t="str">
            <v>Liberia</v>
          </cell>
        </row>
        <row r="1712">
          <cell r="A1712" t="str">
            <v>Corporate</v>
          </cell>
          <cell r="B1712" t="str">
            <v>Country of buyer</v>
          </cell>
          <cell r="C1712" t="str">
            <v>Libya</v>
          </cell>
        </row>
        <row r="1713">
          <cell r="A1713" t="str">
            <v>Corporate</v>
          </cell>
          <cell r="B1713" t="str">
            <v>Country of buyer</v>
          </cell>
          <cell r="C1713" t="str">
            <v>Liechtenstein</v>
          </cell>
        </row>
        <row r="1714">
          <cell r="A1714" t="str">
            <v>Corporate</v>
          </cell>
          <cell r="B1714" t="str">
            <v>Country of buyer</v>
          </cell>
          <cell r="C1714" t="str">
            <v>Lithuania</v>
          </cell>
        </row>
        <row r="1715">
          <cell r="A1715" t="str">
            <v>Corporate</v>
          </cell>
          <cell r="B1715" t="str">
            <v>Country of buyer</v>
          </cell>
          <cell r="C1715" t="str">
            <v>Luxembourg</v>
          </cell>
        </row>
        <row r="1716">
          <cell r="A1716" t="str">
            <v>Corporate</v>
          </cell>
          <cell r="B1716" t="str">
            <v>Country of buyer</v>
          </cell>
          <cell r="C1716" t="str">
            <v>Macedonia</v>
          </cell>
        </row>
        <row r="1717">
          <cell r="A1717" t="str">
            <v>Corporate</v>
          </cell>
          <cell r="B1717" t="str">
            <v>Country of buyer</v>
          </cell>
          <cell r="C1717" t="str">
            <v>Majorca</v>
          </cell>
        </row>
        <row r="1718">
          <cell r="A1718" t="str">
            <v>Corporate</v>
          </cell>
          <cell r="B1718" t="str">
            <v>Country of buyer</v>
          </cell>
          <cell r="C1718" t="str">
            <v>Malawi</v>
          </cell>
        </row>
        <row r="1719">
          <cell r="A1719" t="str">
            <v>Corporate</v>
          </cell>
          <cell r="B1719" t="str">
            <v>Country of buyer</v>
          </cell>
          <cell r="C1719" t="str">
            <v>Malaysia</v>
          </cell>
        </row>
        <row r="1720">
          <cell r="A1720" t="str">
            <v>Corporate</v>
          </cell>
          <cell r="B1720" t="str">
            <v>Country of buyer</v>
          </cell>
          <cell r="C1720" t="str">
            <v>Mali</v>
          </cell>
        </row>
        <row r="1721">
          <cell r="A1721" t="str">
            <v>Corporate</v>
          </cell>
          <cell r="B1721" t="str">
            <v>Country of buyer</v>
          </cell>
          <cell r="C1721" t="str">
            <v>Malta</v>
          </cell>
        </row>
        <row r="1722">
          <cell r="A1722" t="str">
            <v>Corporate</v>
          </cell>
          <cell r="B1722" t="str">
            <v>Country of buyer</v>
          </cell>
          <cell r="C1722" t="str">
            <v>Marshall Islands</v>
          </cell>
        </row>
        <row r="1723">
          <cell r="A1723" t="str">
            <v>Corporate</v>
          </cell>
          <cell r="B1723" t="str">
            <v>Country of buyer</v>
          </cell>
          <cell r="C1723" t="str">
            <v>Mauritania</v>
          </cell>
        </row>
        <row r="1724">
          <cell r="A1724" t="str">
            <v>Corporate</v>
          </cell>
          <cell r="B1724" t="str">
            <v>Country of buyer</v>
          </cell>
          <cell r="C1724" t="str">
            <v>Mauritius</v>
          </cell>
        </row>
        <row r="1725">
          <cell r="A1725" t="str">
            <v>Corporate</v>
          </cell>
          <cell r="B1725" t="str">
            <v>Country of buyer</v>
          </cell>
          <cell r="C1725" t="str">
            <v>Mexico</v>
          </cell>
        </row>
        <row r="1726">
          <cell r="A1726" t="str">
            <v>Corporate</v>
          </cell>
          <cell r="B1726" t="str">
            <v>Country of buyer</v>
          </cell>
          <cell r="C1726" t="str">
            <v>Moldova</v>
          </cell>
        </row>
        <row r="1727">
          <cell r="A1727" t="str">
            <v>Corporate</v>
          </cell>
          <cell r="B1727" t="str">
            <v>Country of buyer</v>
          </cell>
          <cell r="C1727" t="str">
            <v>Monaco</v>
          </cell>
        </row>
        <row r="1728">
          <cell r="A1728" t="str">
            <v>Corporate</v>
          </cell>
          <cell r="B1728" t="str">
            <v>Country of buyer</v>
          </cell>
          <cell r="C1728" t="str">
            <v>Morocco</v>
          </cell>
        </row>
        <row r="1729">
          <cell r="A1729" t="str">
            <v>Corporate</v>
          </cell>
          <cell r="B1729" t="str">
            <v>Country of buyer</v>
          </cell>
          <cell r="C1729" t="str">
            <v>Mozambique</v>
          </cell>
        </row>
        <row r="1730">
          <cell r="A1730" t="str">
            <v>Corporate</v>
          </cell>
          <cell r="B1730" t="str">
            <v>Country of buyer</v>
          </cell>
          <cell r="C1730" t="str">
            <v>Namibia</v>
          </cell>
        </row>
        <row r="1731">
          <cell r="A1731" t="str">
            <v>Corporate</v>
          </cell>
          <cell r="B1731" t="str">
            <v>Country of buyer</v>
          </cell>
          <cell r="C1731" t="str">
            <v>Nepal</v>
          </cell>
        </row>
        <row r="1732">
          <cell r="A1732" t="str">
            <v>Corporate</v>
          </cell>
          <cell r="B1732" t="str">
            <v>Country of buyer</v>
          </cell>
          <cell r="C1732" t="str">
            <v>Netherlands</v>
          </cell>
        </row>
        <row r="1733">
          <cell r="A1733" t="str">
            <v>Corporate</v>
          </cell>
          <cell r="B1733" t="str">
            <v>Country of buyer</v>
          </cell>
          <cell r="C1733" t="str">
            <v>New Zealand</v>
          </cell>
        </row>
        <row r="1734">
          <cell r="A1734" t="str">
            <v>Corporate</v>
          </cell>
          <cell r="B1734" t="str">
            <v>Country of buyer</v>
          </cell>
          <cell r="C1734" t="str">
            <v>Nigeria</v>
          </cell>
        </row>
        <row r="1735">
          <cell r="A1735" t="str">
            <v>Corporate</v>
          </cell>
          <cell r="B1735" t="str">
            <v>Country of buyer</v>
          </cell>
          <cell r="C1735" t="str">
            <v>North Korea</v>
          </cell>
        </row>
        <row r="1736">
          <cell r="A1736" t="str">
            <v>Corporate</v>
          </cell>
          <cell r="B1736" t="str">
            <v>Country of buyer</v>
          </cell>
          <cell r="C1736" t="str">
            <v>Northern Cyprus TRNC</v>
          </cell>
        </row>
        <row r="1737">
          <cell r="A1737" t="str">
            <v>Corporate</v>
          </cell>
          <cell r="B1737" t="str">
            <v>Country of buyer</v>
          </cell>
          <cell r="C1737" t="str">
            <v>Northern Ireland</v>
          </cell>
        </row>
        <row r="1738">
          <cell r="A1738" t="str">
            <v>Corporate</v>
          </cell>
          <cell r="B1738" t="str">
            <v>Country of buyer</v>
          </cell>
          <cell r="C1738" t="str">
            <v>Norway</v>
          </cell>
        </row>
        <row r="1739">
          <cell r="A1739" t="str">
            <v>Corporate</v>
          </cell>
          <cell r="B1739" t="str">
            <v>Country of buyer</v>
          </cell>
          <cell r="C1739" t="str">
            <v>Not Known</v>
          </cell>
        </row>
        <row r="1740">
          <cell r="A1740" t="str">
            <v>Corporate</v>
          </cell>
          <cell r="B1740" t="str">
            <v>Country of buyer</v>
          </cell>
          <cell r="C1740" t="str">
            <v>Oman</v>
          </cell>
        </row>
        <row r="1741">
          <cell r="A1741" t="str">
            <v>Corporate</v>
          </cell>
          <cell r="B1741" t="str">
            <v>Country of buyer</v>
          </cell>
          <cell r="C1741" t="str">
            <v>Pakistan</v>
          </cell>
        </row>
        <row r="1742">
          <cell r="A1742" t="str">
            <v>Corporate</v>
          </cell>
          <cell r="B1742" t="str">
            <v>Country of buyer</v>
          </cell>
          <cell r="C1742" t="str">
            <v>Panama</v>
          </cell>
        </row>
        <row r="1743">
          <cell r="A1743" t="str">
            <v>Corporate</v>
          </cell>
          <cell r="B1743" t="str">
            <v>Country of buyer</v>
          </cell>
          <cell r="C1743" t="str">
            <v>Papua New Guinea</v>
          </cell>
        </row>
        <row r="1744">
          <cell r="A1744" t="str">
            <v>Corporate</v>
          </cell>
          <cell r="B1744" t="str">
            <v>Country of buyer</v>
          </cell>
          <cell r="C1744" t="str">
            <v>Paraguay</v>
          </cell>
        </row>
        <row r="1745">
          <cell r="A1745" t="str">
            <v>Corporate</v>
          </cell>
          <cell r="B1745" t="str">
            <v>Country of buyer</v>
          </cell>
          <cell r="C1745" t="str">
            <v>Peoples Rep of Yemen</v>
          </cell>
        </row>
        <row r="1746">
          <cell r="A1746" t="str">
            <v>Corporate</v>
          </cell>
          <cell r="B1746" t="str">
            <v>Country of buyer</v>
          </cell>
          <cell r="C1746" t="str">
            <v>Peoples' Republic of China</v>
          </cell>
        </row>
        <row r="1747">
          <cell r="A1747" t="str">
            <v>Corporate</v>
          </cell>
          <cell r="B1747" t="str">
            <v>Country of buyer</v>
          </cell>
          <cell r="C1747" t="str">
            <v>Peru</v>
          </cell>
        </row>
        <row r="1748">
          <cell r="A1748" t="str">
            <v>Corporate</v>
          </cell>
          <cell r="B1748" t="str">
            <v>Country of buyer</v>
          </cell>
          <cell r="C1748" t="str">
            <v>Philippines</v>
          </cell>
        </row>
        <row r="1749">
          <cell r="A1749" t="str">
            <v>Corporate</v>
          </cell>
          <cell r="B1749" t="str">
            <v>Country of buyer</v>
          </cell>
          <cell r="C1749" t="str">
            <v>Poland</v>
          </cell>
        </row>
        <row r="1750">
          <cell r="A1750" t="str">
            <v>Corporate</v>
          </cell>
          <cell r="B1750" t="str">
            <v>Country of buyer</v>
          </cell>
          <cell r="C1750" t="str">
            <v>Portugal</v>
          </cell>
        </row>
        <row r="1751">
          <cell r="A1751" t="str">
            <v>Corporate</v>
          </cell>
          <cell r="B1751" t="str">
            <v>Country of buyer</v>
          </cell>
          <cell r="C1751" t="str">
            <v>Puerto Rico</v>
          </cell>
        </row>
        <row r="1752">
          <cell r="A1752" t="str">
            <v>Corporate</v>
          </cell>
          <cell r="B1752" t="str">
            <v>Country of buyer</v>
          </cell>
          <cell r="C1752" t="str">
            <v>Qatar</v>
          </cell>
        </row>
        <row r="1753">
          <cell r="A1753" t="str">
            <v>Corporate</v>
          </cell>
          <cell r="B1753" t="str">
            <v>Country of buyer</v>
          </cell>
          <cell r="C1753" t="str">
            <v>Romania</v>
          </cell>
        </row>
        <row r="1754">
          <cell r="A1754" t="str">
            <v>Corporate</v>
          </cell>
          <cell r="B1754" t="str">
            <v>Country of buyer</v>
          </cell>
          <cell r="C1754" t="str">
            <v>Russia</v>
          </cell>
        </row>
        <row r="1755">
          <cell r="A1755" t="str">
            <v>Corporate</v>
          </cell>
          <cell r="B1755" t="str">
            <v>Country of buyer</v>
          </cell>
          <cell r="C1755" t="str">
            <v>Saudi Arabia</v>
          </cell>
        </row>
        <row r="1756">
          <cell r="A1756" t="str">
            <v>Corporate</v>
          </cell>
          <cell r="B1756" t="str">
            <v>Country of buyer</v>
          </cell>
          <cell r="C1756" t="str">
            <v>Scotland</v>
          </cell>
        </row>
        <row r="1757">
          <cell r="A1757" t="str">
            <v>Corporate</v>
          </cell>
          <cell r="B1757" t="str">
            <v>Country of buyer</v>
          </cell>
          <cell r="C1757" t="str">
            <v>Senegal</v>
          </cell>
        </row>
        <row r="1758">
          <cell r="A1758" t="str">
            <v>Corporate</v>
          </cell>
          <cell r="B1758" t="str">
            <v>Country of buyer</v>
          </cell>
          <cell r="C1758" t="str">
            <v>Serbia</v>
          </cell>
        </row>
        <row r="1759">
          <cell r="A1759" t="str">
            <v>Corporate</v>
          </cell>
          <cell r="B1759" t="str">
            <v>Country of buyer</v>
          </cell>
          <cell r="C1759" t="str">
            <v>Singapore</v>
          </cell>
        </row>
        <row r="1760">
          <cell r="A1760" t="str">
            <v>Corporate</v>
          </cell>
          <cell r="B1760" t="str">
            <v>Country of buyer</v>
          </cell>
          <cell r="C1760" t="str">
            <v>Slovakia</v>
          </cell>
        </row>
        <row r="1761">
          <cell r="A1761" t="str">
            <v>Corporate</v>
          </cell>
          <cell r="B1761" t="str">
            <v>Country of buyer</v>
          </cell>
          <cell r="C1761" t="str">
            <v>Slovenia</v>
          </cell>
        </row>
        <row r="1762">
          <cell r="A1762" t="str">
            <v>Corporate</v>
          </cell>
          <cell r="B1762" t="str">
            <v>Country of buyer</v>
          </cell>
          <cell r="C1762" t="str">
            <v>South Africa</v>
          </cell>
        </row>
        <row r="1763">
          <cell r="A1763" t="str">
            <v>Corporate</v>
          </cell>
          <cell r="B1763" t="str">
            <v>Country of buyer</v>
          </cell>
          <cell r="C1763" t="str">
            <v>South Korea</v>
          </cell>
        </row>
        <row r="1764">
          <cell r="A1764" t="str">
            <v>Corporate</v>
          </cell>
          <cell r="B1764" t="str">
            <v>Country of buyer</v>
          </cell>
          <cell r="C1764" t="str">
            <v>Spain</v>
          </cell>
        </row>
        <row r="1765">
          <cell r="A1765" t="str">
            <v>Corporate</v>
          </cell>
          <cell r="B1765" t="str">
            <v>Country of buyer</v>
          </cell>
          <cell r="C1765" t="str">
            <v>Sri Lanka</v>
          </cell>
        </row>
        <row r="1766">
          <cell r="A1766" t="str">
            <v>Corporate</v>
          </cell>
          <cell r="B1766" t="str">
            <v>Country of buyer</v>
          </cell>
          <cell r="C1766" t="str">
            <v>Sudan</v>
          </cell>
        </row>
        <row r="1767">
          <cell r="A1767" t="str">
            <v>Corporate</v>
          </cell>
          <cell r="B1767" t="str">
            <v>Country of buyer</v>
          </cell>
          <cell r="C1767" t="str">
            <v>Swaziland</v>
          </cell>
        </row>
        <row r="1768">
          <cell r="A1768" t="str">
            <v>Corporate</v>
          </cell>
          <cell r="B1768" t="str">
            <v>Country of buyer</v>
          </cell>
          <cell r="C1768" t="str">
            <v>Sweden</v>
          </cell>
        </row>
        <row r="1769">
          <cell r="A1769" t="str">
            <v>Corporate</v>
          </cell>
          <cell r="B1769" t="str">
            <v>Country of buyer</v>
          </cell>
          <cell r="C1769" t="str">
            <v>Switzerland</v>
          </cell>
        </row>
        <row r="1770">
          <cell r="A1770" t="str">
            <v>Corporate</v>
          </cell>
          <cell r="B1770" t="str">
            <v>Country of buyer</v>
          </cell>
          <cell r="C1770" t="str">
            <v>Syria</v>
          </cell>
        </row>
        <row r="1771">
          <cell r="A1771" t="str">
            <v>Corporate</v>
          </cell>
          <cell r="B1771" t="str">
            <v>Country of buyer</v>
          </cell>
          <cell r="C1771" t="str">
            <v>Taiwan</v>
          </cell>
        </row>
        <row r="1772">
          <cell r="A1772" t="str">
            <v>Corporate</v>
          </cell>
          <cell r="B1772" t="str">
            <v>Country of buyer</v>
          </cell>
          <cell r="C1772" t="str">
            <v>Tajikistan</v>
          </cell>
        </row>
        <row r="1773">
          <cell r="A1773" t="str">
            <v>Corporate</v>
          </cell>
          <cell r="B1773" t="str">
            <v>Country of buyer</v>
          </cell>
          <cell r="C1773" t="str">
            <v>Tanzania</v>
          </cell>
        </row>
        <row r="1774">
          <cell r="A1774" t="str">
            <v>Corporate</v>
          </cell>
          <cell r="B1774" t="str">
            <v>Country of buyer</v>
          </cell>
          <cell r="C1774" t="str">
            <v>Thailand</v>
          </cell>
        </row>
        <row r="1775">
          <cell r="A1775" t="str">
            <v>Corporate</v>
          </cell>
          <cell r="B1775" t="str">
            <v>Country of buyer</v>
          </cell>
          <cell r="C1775" t="str">
            <v>Togo</v>
          </cell>
        </row>
        <row r="1776">
          <cell r="A1776" t="str">
            <v>Corporate</v>
          </cell>
          <cell r="B1776" t="str">
            <v>Country of buyer</v>
          </cell>
          <cell r="C1776" t="str">
            <v>Tonga</v>
          </cell>
        </row>
        <row r="1777">
          <cell r="A1777" t="str">
            <v>Corporate</v>
          </cell>
          <cell r="B1777" t="str">
            <v>Country of buyer</v>
          </cell>
          <cell r="C1777" t="str">
            <v>Tunisia</v>
          </cell>
        </row>
        <row r="1778">
          <cell r="A1778" t="str">
            <v>Corporate</v>
          </cell>
          <cell r="B1778" t="str">
            <v>Country of buyer</v>
          </cell>
          <cell r="C1778" t="str">
            <v>Turkey</v>
          </cell>
        </row>
        <row r="1779">
          <cell r="A1779" t="str">
            <v>Corporate</v>
          </cell>
          <cell r="B1779" t="str">
            <v>Country of buyer</v>
          </cell>
          <cell r="C1779" t="str">
            <v>Turkmenistan</v>
          </cell>
        </row>
        <row r="1780">
          <cell r="A1780" t="str">
            <v>Corporate</v>
          </cell>
          <cell r="B1780" t="str">
            <v>Country of buyer</v>
          </cell>
          <cell r="C1780" t="str">
            <v>Uganda</v>
          </cell>
        </row>
        <row r="1781">
          <cell r="A1781" t="str">
            <v>Corporate</v>
          </cell>
          <cell r="B1781" t="str">
            <v>Country of buyer</v>
          </cell>
          <cell r="C1781" t="str">
            <v>Ukraine</v>
          </cell>
        </row>
        <row r="1782">
          <cell r="A1782" t="str">
            <v>Corporate</v>
          </cell>
          <cell r="B1782" t="str">
            <v>Country of buyer</v>
          </cell>
          <cell r="C1782" t="str">
            <v>United Arab Emirates</v>
          </cell>
        </row>
        <row r="1783">
          <cell r="A1783" t="str">
            <v>Corporate</v>
          </cell>
          <cell r="B1783" t="str">
            <v>Country of buyer</v>
          </cell>
          <cell r="C1783" t="str">
            <v>United States</v>
          </cell>
        </row>
        <row r="1784">
          <cell r="A1784" t="str">
            <v>Corporate</v>
          </cell>
          <cell r="B1784" t="str">
            <v>Country of buyer</v>
          </cell>
          <cell r="C1784" t="str">
            <v>Uruguay</v>
          </cell>
        </row>
        <row r="1785">
          <cell r="A1785" t="str">
            <v>Corporate</v>
          </cell>
          <cell r="B1785" t="str">
            <v>Country of buyer</v>
          </cell>
          <cell r="C1785" t="str">
            <v>Uzbekistan</v>
          </cell>
        </row>
        <row r="1786">
          <cell r="A1786" t="str">
            <v>Corporate</v>
          </cell>
          <cell r="B1786" t="str">
            <v>Country of buyer</v>
          </cell>
          <cell r="C1786" t="str">
            <v>Venezuela</v>
          </cell>
        </row>
        <row r="1787">
          <cell r="A1787" t="str">
            <v>Corporate</v>
          </cell>
          <cell r="B1787" t="str">
            <v>Country of buyer</v>
          </cell>
          <cell r="C1787" t="str">
            <v>Vietnam</v>
          </cell>
        </row>
        <row r="1788">
          <cell r="A1788" t="str">
            <v>Corporate</v>
          </cell>
          <cell r="B1788" t="str">
            <v>Country of buyer</v>
          </cell>
          <cell r="C1788" t="str">
            <v>Wales</v>
          </cell>
        </row>
        <row r="1789">
          <cell r="A1789" t="str">
            <v>Corporate</v>
          </cell>
          <cell r="B1789" t="str">
            <v>Country of buyer</v>
          </cell>
          <cell r="C1789" t="str">
            <v>Yemen</v>
          </cell>
        </row>
        <row r="1790">
          <cell r="A1790" t="str">
            <v>Corporate</v>
          </cell>
          <cell r="B1790" t="str">
            <v>Country of buyer</v>
          </cell>
          <cell r="C1790" t="str">
            <v>Zaire</v>
          </cell>
        </row>
        <row r="1791">
          <cell r="A1791" t="str">
            <v>Corporate</v>
          </cell>
          <cell r="B1791" t="str">
            <v>Country of buyer</v>
          </cell>
          <cell r="C1791" t="str">
            <v>Zambia</v>
          </cell>
        </row>
        <row r="1792">
          <cell r="A1792" t="str">
            <v>Corporate</v>
          </cell>
          <cell r="B1792" t="str">
            <v>Country of buyer</v>
          </cell>
          <cell r="C1792" t="str">
            <v>Zimbabwe</v>
          </cell>
        </row>
        <row r="1793">
          <cell r="A1793" t="str">
            <v>Corporate</v>
          </cell>
          <cell r="B1793" t="str">
            <v>Country of seller</v>
          </cell>
          <cell r="C1793" t="str">
            <v>Angola</v>
          </cell>
        </row>
        <row r="1794">
          <cell r="A1794" t="str">
            <v>Corporate</v>
          </cell>
          <cell r="B1794" t="str">
            <v>Country of seller</v>
          </cell>
          <cell r="C1794" t="str">
            <v>Algeria</v>
          </cell>
        </row>
        <row r="1795">
          <cell r="A1795" t="str">
            <v>Corporate</v>
          </cell>
          <cell r="B1795" t="str">
            <v>Country of seller</v>
          </cell>
          <cell r="C1795" t="str">
            <v>Albania</v>
          </cell>
        </row>
        <row r="1796">
          <cell r="A1796" t="str">
            <v>Corporate</v>
          </cell>
          <cell r="B1796" t="str">
            <v>Country of seller</v>
          </cell>
          <cell r="C1796" t="str">
            <v>Argentina</v>
          </cell>
        </row>
        <row r="1797">
          <cell r="A1797" t="str">
            <v>Corporate</v>
          </cell>
          <cell r="B1797" t="str">
            <v>Country of seller</v>
          </cell>
          <cell r="C1797" t="str">
            <v>Australia</v>
          </cell>
        </row>
        <row r="1798">
          <cell r="A1798" t="str">
            <v>Corporate</v>
          </cell>
          <cell r="B1798" t="str">
            <v>Country of seller</v>
          </cell>
          <cell r="C1798" t="str">
            <v>Austria</v>
          </cell>
        </row>
        <row r="1799">
          <cell r="A1799" t="str">
            <v>Corporate</v>
          </cell>
          <cell r="B1799" t="str">
            <v>Country of seller</v>
          </cell>
          <cell r="C1799" t="str">
            <v xml:space="preserve">Azerbaijan  </v>
          </cell>
        </row>
        <row r="1800">
          <cell r="A1800" t="str">
            <v>Corporate</v>
          </cell>
          <cell r="B1800" t="str">
            <v>Country of seller</v>
          </cell>
          <cell r="C1800" t="str">
            <v>Bangladesh</v>
          </cell>
        </row>
        <row r="1801">
          <cell r="A1801" t="str">
            <v>Corporate</v>
          </cell>
          <cell r="B1801" t="str">
            <v>Country of seller</v>
          </cell>
          <cell r="C1801" t="str">
            <v>Barbados</v>
          </cell>
        </row>
        <row r="1802">
          <cell r="A1802" t="str">
            <v>Corporate</v>
          </cell>
          <cell r="B1802" t="str">
            <v>Country of seller</v>
          </cell>
          <cell r="C1802" t="str">
            <v>Belgium</v>
          </cell>
        </row>
        <row r="1803">
          <cell r="A1803" t="str">
            <v>Corporate</v>
          </cell>
          <cell r="B1803" t="str">
            <v>Country of seller</v>
          </cell>
          <cell r="C1803" t="str">
            <v>Bermuda</v>
          </cell>
        </row>
        <row r="1804">
          <cell r="A1804" t="str">
            <v>Corporate</v>
          </cell>
          <cell r="B1804" t="str">
            <v>Country of seller</v>
          </cell>
          <cell r="C1804" t="str">
            <v>Botswana</v>
          </cell>
        </row>
        <row r="1805">
          <cell r="A1805" t="str">
            <v>Corporate</v>
          </cell>
          <cell r="B1805" t="str">
            <v>Country of seller</v>
          </cell>
          <cell r="C1805" t="str">
            <v>Bolivia</v>
          </cell>
        </row>
        <row r="1806">
          <cell r="A1806" t="str">
            <v>Corporate</v>
          </cell>
          <cell r="B1806" t="str">
            <v>Country of seller</v>
          </cell>
          <cell r="C1806" t="str">
            <v>Brazil</v>
          </cell>
        </row>
        <row r="1807">
          <cell r="A1807" t="str">
            <v>Corporate</v>
          </cell>
          <cell r="B1807" t="str">
            <v>Country of seller</v>
          </cell>
          <cell r="C1807" t="str">
            <v>Brunei</v>
          </cell>
        </row>
        <row r="1808">
          <cell r="A1808" t="str">
            <v>Corporate</v>
          </cell>
          <cell r="B1808" t="str">
            <v>Country of seller</v>
          </cell>
          <cell r="C1808" t="str">
            <v>Burma</v>
          </cell>
        </row>
        <row r="1809">
          <cell r="A1809" t="str">
            <v>Corporate</v>
          </cell>
          <cell r="B1809" t="str">
            <v>Country of seller</v>
          </cell>
          <cell r="C1809" t="str">
            <v xml:space="preserve">Cameroon  </v>
          </cell>
        </row>
        <row r="1810">
          <cell r="A1810" t="str">
            <v>Corporate</v>
          </cell>
          <cell r="B1810" t="str">
            <v>Country of seller</v>
          </cell>
          <cell r="C1810" t="str">
            <v>Canary Islands</v>
          </cell>
        </row>
        <row r="1811">
          <cell r="A1811" t="str">
            <v>Corporate</v>
          </cell>
          <cell r="B1811" t="str">
            <v>Country of seller</v>
          </cell>
          <cell r="C1811" t="str">
            <v>Cayman Islands</v>
          </cell>
        </row>
        <row r="1812">
          <cell r="A1812" t="str">
            <v>Corporate</v>
          </cell>
          <cell r="B1812" t="str">
            <v>Country of seller</v>
          </cell>
          <cell r="C1812" t="str">
            <v>China</v>
          </cell>
        </row>
        <row r="1813">
          <cell r="A1813" t="str">
            <v>Corporate</v>
          </cell>
          <cell r="B1813" t="str">
            <v>Country of seller</v>
          </cell>
          <cell r="C1813" t="str">
            <v>Colombia</v>
          </cell>
        </row>
        <row r="1814">
          <cell r="A1814" t="str">
            <v>Corporate</v>
          </cell>
          <cell r="B1814" t="str">
            <v>Country of seller</v>
          </cell>
          <cell r="C1814" t="str">
            <v xml:space="preserve">Côte d’Ivoire  </v>
          </cell>
        </row>
        <row r="1815">
          <cell r="A1815" t="str">
            <v>Corporate</v>
          </cell>
          <cell r="B1815" t="str">
            <v>Country of seller</v>
          </cell>
          <cell r="C1815" t="str">
            <v>Cuba</v>
          </cell>
        </row>
        <row r="1816">
          <cell r="A1816" t="str">
            <v>Corporate</v>
          </cell>
          <cell r="B1816" t="str">
            <v>Country of seller</v>
          </cell>
          <cell r="C1816" t="str">
            <v>Cyprus</v>
          </cell>
        </row>
        <row r="1817">
          <cell r="A1817" t="str">
            <v>Corporate</v>
          </cell>
          <cell r="B1817" t="str">
            <v>Country of seller</v>
          </cell>
          <cell r="C1817" t="str">
            <v>Czech Republic</v>
          </cell>
        </row>
        <row r="1818">
          <cell r="A1818" t="str">
            <v>Corporate</v>
          </cell>
          <cell r="B1818" t="str">
            <v>Country of seller</v>
          </cell>
          <cell r="C1818" t="str">
            <v>Denmark</v>
          </cell>
        </row>
        <row r="1819">
          <cell r="A1819" t="str">
            <v>Corporate</v>
          </cell>
          <cell r="B1819" t="str">
            <v>Country of seller</v>
          </cell>
          <cell r="C1819" t="str">
            <v>Dominican Republic</v>
          </cell>
        </row>
        <row r="1820">
          <cell r="A1820" t="str">
            <v>Corporate</v>
          </cell>
          <cell r="B1820" t="str">
            <v>Country of seller</v>
          </cell>
          <cell r="C1820" t="str">
            <v>Ecuador</v>
          </cell>
        </row>
        <row r="1821">
          <cell r="A1821" t="str">
            <v>Corporate</v>
          </cell>
          <cell r="B1821" t="str">
            <v>Country of seller</v>
          </cell>
          <cell r="C1821" t="str">
            <v>Egypt</v>
          </cell>
        </row>
        <row r="1822">
          <cell r="A1822" t="str">
            <v>Corporate</v>
          </cell>
          <cell r="B1822" t="str">
            <v>Country of seller</v>
          </cell>
          <cell r="C1822" t="str">
            <v>Estonia</v>
          </cell>
        </row>
        <row r="1823">
          <cell r="A1823" t="str">
            <v>Corporate</v>
          </cell>
          <cell r="B1823" t="str">
            <v>Country of seller</v>
          </cell>
          <cell r="C1823" t="str">
            <v>Falkland Islands</v>
          </cell>
        </row>
        <row r="1824">
          <cell r="A1824" t="str">
            <v>Corporate</v>
          </cell>
          <cell r="B1824" t="str">
            <v>Country of seller</v>
          </cell>
          <cell r="C1824" t="str">
            <v>Fed Rep Yugoslavia</v>
          </cell>
        </row>
        <row r="1825">
          <cell r="A1825" t="str">
            <v>Corporate</v>
          </cell>
          <cell r="B1825" t="str">
            <v>Country of seller</v>
          </cell>
          <cell r="C1825" t="str">
            <v>Finland</v>
          </cell>
        </row>
        <row r="1826">
          <cell r="A1826" t="str">
            <v>Corporate</v>
          </cell>
          <cell r="B1826" t="str">
            <v>Country of seller</v>
          </cell>
          <cell r="C1826" t="str">
            <v>Gambia</v>
          </cell>
        </row>
        <row r="1827">
          <cell r="A1827" t="str">
            <v>Corporate</v>
          </cell>
          <cell r="B1827" t="str">
            <v>Country of seller</v>
          </cell>
          <cell r="C1827" t="str">
            <v>Georgia</v>
          </cell>
        </row>
        <row r="1828">
          <cell r="A1828" t="str">
            <v>Corporate</v>
          </cell>
          <cell r="B1828" t="str">
            <v>Country of seller</v>
          </cell>
          <cell r="C1828" t="str">
            <v>Ghana</v>
          </cell>
        </row>
        <row r="1829">
          <cell r="A1829" t="str">
            <v>Corporate</v>
          </cell>
          <cell r="B1829" t="str">
            <v>Country of seller</v>
          </cell>
          <cell r="C1829" t="str">
            <v>Greece</v>
          </cell>
        </row>
        <row r="1830">
          <cell r="A1830" t="str">
            <v>Corporate</v>
          </cell>
          <cell r="B1830" t="str">
            <v>Country of seller</v>
          </cell>
          <cell r="C1830" t="str">
            <v>Guatemala</v>
          </cell>
        </row>
        <row r="1831">
          <cell r="A1831" t="str">
            <v>Corporate</v>
          </cell>
          <cell r="B1831" t="str">
            <v>Country of seller</v>
          </cell>
          <cell r="C1831" t="str">
            <v xml:space="preserve">Guinea Bissau  </v>
          </cell>
        </row>
        <row r="1832">
          <cell r="A1832" t="str">
            <v>Corporate</v>
          </cell>
          <cell r="B1832" t="str">
            <v>Country of seller</v>
          </cell>
          <cell r="C1832" t="str">
            <v>Honduras</v>
          </cell>
        </row>
        <row r="1833">
          <cell r="A1833" t="str">
            <v>Corporate</v>
          </cell>
          <cell r="B1833" t="str">
            <v>Country of seller</v>
          </cell>
          <cell r="C1833" t="str">
            <v>El Salvador</v>
          </cell>
        </row>
        <row r="1834">
          <cell r="A1834" t="str">
            <v>Corporate</v>
          </cell>
          <cell r="B1834" t="str">
            <v>Country of seller</v>
          </cell>
          <cell r="C1834" t="str">
            <v>England</v>
          </cell>
        </row>
        <row r="1835">
          <cell r="A1835" t="str">
            <v>Corporate</v>
          </cell>
          <cell r="B1835" t="str">
            <v>Country of seller</v>
          </cell>
          <cell r="C1835" t="str">
            <v>Eritrea</v>
          </cell>
        </row>
        <row r="1836">
          <cell r="A1836" t="str">
            <v>Corporate</v>
          </cell>
          <cell r="B1836" t="str">
            <v>Country of seller</v>
          </cell>
          <cell r="C1836" t="str">
            <v>Ethiopia</v>
          </cell>
        </row>
        <row r="1837">
          <cell r="A1837" t="str">
            <v>Corporate</v>
          </cell>
          <cell r="B1837" t="str">
            <v>Country of seller</v>
          </cell>
          <cell r="C1837" t="str">
            <v>Faroes</v>
          </cell>
        </row>
        <row r="1838">
          <cell r="A1838" t="str">
            <v>Corporate</v>
          </cell>
          <cell r="B1838" t="str">
            <v>Country of seller</v>
          </cell>
          <cell r="C1838" t="str">
            <v>Fiji</v>
          </cell>
        </row>
        <row r="1839">
          <cell r="A1839" t="str">
            <v>Corporate</v>
          </cell>
          <cell r="B1839" t="str">
            <v>Country of seller</v>
          </cell>
          <cell r="C1839" t="str">
            <v>France</v>
          </cell>
        </row>
        <row r="1840">
          <cell r="A1840" t="str">
            <v>Corporate</v>
          </cell>
          <cell r="B1840" t="str">
            <v>Country of seller</v>
          </cell>
          <cell r="C1840" t="str">
            <v>Gaza Strip</v>
          </cell>
        </row>
        <row r="1841">
          <cell r="A1841" t="str">
            <v>Corporate</v>
          </cell>
          <cell r="B1841" t="str">
            <v>Country of seller</v>
          </cell>
          <cell r="C1841" t="str">
            <v>Germany</v>
          </cell>
        </row>
        <row r="1842">
          <cell r="A1842" t="str">
            <v>Corporate</v>
          </cell>
          <cell r="B1842" t="str">
            <v>Country of seller</v>
          </cell>
          <cell r="C1842" t="str">
            <v>Gibraltar</v>
          </cell>
        </row>
        <row r="1843">
          <cell r="A1843" t="str">
            <v>Corporate</v>
          </cell>
          <cell r="B1843" t="str">
            <v>Country of seller</v>
          </cell>
          <cell r="C1843" t="str">
            <v>Guam</v>
          </cell>
        </row>
        <row r="1844">
          <cell r="A1844" t="str">
            <v>Corporate</v>
          </cell>
          <cell r="B1844" t="str">
            <v>Country of seller</v>
          </cell>
          <cell r="C1844" t="str">
            <v xml:space="preserve">Guernsey </v>
          </cell>
        </row>
        <row r="1845">
          <cell r="A1845" t="str">
            <v>Corporate</v>
          </cell>
          <cell r="B1845" t="str">
            <v>Country of seller</v>
          </cell>
          <cell r="C1845" t="str">
            <v>Holland</v>
          </cell>
        </row>
        <row r="1846">
          <cell r="A1846" t="str">
            <v>Corporate</v>
          </cell>
          <cell r="B1846" t="str">
            <v>Country of seller</v>
          </cell>
          <cell r="C1846" t="str">
            <v>Hong Kong</v>
          </cell>
        </row>
        <row r="1847">
          <cell r="A1847" t="str">
            <v>Corporate</v>
          </cell>
          <cell r="B1847" t="str">
            <v>Country of seller</v>
          </cell>
          <cell r="C1847" t="str">
            <v>Hungary</v>
          </cell>
        </row>
        <row r="1848">
          <cell r="A1848" t="str">
            <v>Corporate</v>
          </cell>
          <cell r="B1848" t="str">
            <v>Country of seller</v>
          </cell>
          <cell r="C1848" t="str">
            <v>Iceland</v>
          </cell>
        </row>
        <row r="1849">
          <cell r="A1849" t="str">
            <v>Corporate</v>
          </cell>
          <cell r="B1849" t="str">
            <v>Country of seller</v>
          </cell>
          <cell r="C1849" t="str">
            <v>India</v>
          </cell>
        </row>
        <row r="1850">
          <cell r="A1850" t="str">
            <v>Corporate</v>
          </cell>
          <cell r="B1850" t="str">
            <v>Country of seller</v>
          </cell>
          <cell r="C1850" t="str">
            <v>Indonesia</v>
          </cell>
        </row>
        <row r="1851">
          <cell r="A1851" t="str">
            <v>Corporate</v>
          </cell>
          <cell r="B1851" t="str">
            <v>Country of seller</v>
          </cell>
          <cell r="C1851" t="str">
            <v>Iran</v>
          </cell>
        </row>
        <row r="1852">
          <cell r="A1852" t="str">
            <v>Corporate</v>
          </cell>
          <cell r="B1852" t="str">
            <v>Country of seller</v>
          </cell>
          <cell r="C1852" t="str">
            <v>Angola</v>
          </cell>
        </row>
        <row r="1853">
          <cell r="A1853" t="str">
            <v>Corporate</v>
          </cell>
          <cell r="B1853" t="str">
            <v>Country of seller</v>
          </cell>
          <cell r="C1853" t="str">
            <v>Belize</v>
          </cell>
        </row>
        <row r="1854">
          <cell r="A1854" t="str">
            <v>Corporate</v>
          </cell>
          <cell r="B1854" t="str">
            <v>Country of seller</v>
          </cell>
          <cell r="C1854" t="str">
            <v>Bhutan</v>
          </cell>
        </row>
        <row r="1855">
          <cell r="A1855" t="str">
            <v>Corporate</v>
          </cell>
          <cell r="B1855" t="str">
            <v>Country of seller</v>
          </cell>
          <cell r="C1855" t="str">
            <v>Bosnia &amp; Herzegovina</v>
          </cell>
        </row>
        <row r="1856">
          <cell r="A1856" t="str">
            <v>Corporate</v>
          </cell>
          <cell r="B1856" t="str">
            <v>Country of seller</v>
          </cell>
          <cell r="C1856" t="str">
            <v>Bulgaria</v>
          </cell>
        </row>
        <row r="1857">
          <cell r="A1857" t="str">
            <v>Corporate</v>
          </cell>
          <cell r="B1857" t="str">
            <v>Country of seller</v>
          </cell>
          <cell r="C1857" t="str">
            <v>Cambodia</v>
          </cell>
        </row>
        <row r="1858">
          <cell r="A1858" t="str">
            <v>Corporate</v>
          </cell>
          <cell r="B1858" t="str">
            <v>Country of seller</v>
          </cell>
          <cell r="C1858" t="str">
            <v>Canada</v>
          </cell>
        </row>
        <row r="1859">
          <cell r="A1859" t="str">
            <v>Corporate</v>
          </cell>
          <cell r="B1859" t="str">
            <v>Country of seller</v>
          </cell>
          <cell r="C1859" t="str">
            <v>Chile</v>
          </cell>
        </row>
        <row r="1860">
          <cell r="A1860" t="str">
            <v>Corporate</v>
          </cell>
          <cell r="B1860" t="str">
            <v>Country of seller</v>
          </cell>
          <cell r="C1860" t="str">
            <v>Costa Rica</v>
          </cell>
        </row>
        <row r="1861">
          <cell r="A1861" t="str">
            <v>Corporate</v>
          </cell>
          <cell r="B1861" t="str">
            <v>Country of seller</v>
          </cell>
          <cell r="C1861" t="str">
            <v>Croatia</v>
          </cell>
        </row>
        <row r="1862">
          <cell r="A1862" t="str">
            <v>Corporate</v>
          </cell>
          <cell r="B1862" t="str">
            <v>Country of seller</v>
          </cell>
          <cell r="C1862" t="str">
            <v>Iraq</v>
          </cell>
        </row>
        <row r="1863">
          <cell r="A1863" t="str">
            <v>Corporate</v>
          </cell>
          <cell r="B1863" t="str">
            <v>Country of seller</v>
          </cell>
          <cell r="C1863" t="str">
            <v>Ireland</v>
          </cell>
        </row>
        <row r="1864">
          <cell r="A1864" t="str">
            <v>Corporate</v>
          </cell>
          <cell r="B1864" t="str">
            <v>Country of seller</v>
          </cell>
          <cell r="C1864" t="str">
            <v>Isle of Man</v>
          </cell>
        </row>
        <row r="1865">
          <cell r="A1865" t="str">
            <v>Corporate</v>
          </cell>
          <cell r="B1865" t="str">
            <v>Country of seller</v>
          </cell>
          <cell r="C1865" t="str">
            <v>Israel</v>
          </cell>
        </row>
        <row r="1866">
          <cell r="A1866" t="str">
            <v>Corporate</v>
          </cell>
          <cell r="B1866" t="str">
            <v>Country of seller</v>
          </cell>
          <cell r="C1866" t="str">
            <v>Italy</v>
          </cell>
        </row>
        <row r="1867">
          <cell r="A1867" t="str">
            <v>Corporate</v>
          </cell>
          <cell r="B1867" t="str">
            <v>Country of seller</v>
          </cell>
          <cell r="C1867" t="str">
            <v>Ivory Coast</v>
          </cell>
        </row>
        <row r="1868">
          <cell r="A1868" t="str">
            <v>Corporate</v>
          </cell>
          <cell r="B1868" t="str">
            <v>Country of seller</v>
          </cell>
          <cell r="C1868" t="str">
            <v>Jamaica</v>
          </cell>
        </row>
        <row r="1869">
          <cell r="A1869" t="str">
            <v>Corporate</v>
          </cell>
          <cell r="B1869" t="str">
            <v>Country of seller</v>
          </cell>
          <cell r="C1869" t="str">
            <v>Japan</v>
          </cell>
        </row>
        <row r="1870">
          <cell r="A1870" t="str">
            <v>Corporate</v>
          </cell>
          <cell r="B1870" t="str">
            <v>Country of seller</v>
          </cell>
          <cell r="C1870" t="str">
            <v xml:space="preserve">Jersey </v>
          </cell>
        </row>
        <row r="1871">
          <cell r="A1871" t="str">
            <v>Corporate</v>
          </cell>
          <cell r="B1871" t="str">
            <v>Country of seller</v>
          </cell>
          <cell r="C1871" t="str">
            <v>Jordan</v>
          </cell>
        </row>
        <row r="1872">
          <cell r="A1872" t="str">
            <v>Corporate</v>
          </cell>
          <cell r="B1872" t="str">
            <v>Country of seller</v>
          </cell>
          <cell r="C1872" t="str">
            <v>Kazakhstan</v>
          </cell>
        </row>
        <row r="1873">
          <cell r="A1873" t="str">
            <v>Corporate</v>
          </cell>
          <cell r="B1873" t="str">
            <v>Country of seller</v>
          </cell>
          <cell r="C1873" t="str">
            <v>Kenya</v>
          </cell>
        </row>
        <row r="1874">
          <cell r="A1874" t="str">
            <v>Corporate</v>
          </cell>
          <cell r="B1874" t="str">
            <v>Country of seller</v>
          </cell>
          <cell r="C1874" t="str">
            <v>Kosovo</v>
          </cell>
        </row>
        <row r="1875">
          <cell r="A1875" t="str">
            <v>Corporate</v>
          </cell>
          <cell r="B1875" t="str">
            <v>Country of seller</v>
          </cell>
          <cell r="C1875" t="str">
            <v>Kuwait</v>
          </cell>
        </row>
        <row r="1876">
          <cell r="A1876" t="str">
            <v>Corporate</v>
          </cell>
          <cell r="B1876" t="str">
            <v>Country of seller</v>
          </cell>
          <cell r="C1876" t="str">
            <v>Kyrgyzstan</v>
          </cell>
        </row>
        <row r="1877">
          <cell r="A1877" t="str">
            <v>Corporate</v>
          </cell>
          <cell r="B1877" t="str">
            <v>Country of seller</v>
          </cell>
          <cell r="C1877" t="str">
            <v>Lao PDR</v>
          </cell>
        </row>
        <row r="1878">
          <cell r="A1878" t="str">
            <v>Corporate</v>
          </cell>
          <cell r="B1878" t="str">
            <v>Country of seller</v>
          </cell>
          <cell r="C1878" t="str">
            <v>Latvia</v>
          </cell>
        </row>
        <row r="1879">
          <cell r="A1879" t="str">
            <v>Corporate</v>
          </cell>
          <cell r="B1879" t="str">
            <v>Country of seller</v>
          </cell>
          <cell r="C1879" t="str">
            <v>Lebanon</v>
          </cell>
        </row>
        <row r="1880">
          <cell r="A1880" t="str">
            <v>Corporate</v>
          </cell>
          <cell r="B1880" t="str">
            <v>Country of seller</v>
          </cell>
          <cell r="C1880" t="str">
            <v>Lesotho</v>
          </cell>
        </row>
        <row r="1881">
          <cell r="A1881" t="str">
            <v>Corporate</v>
          </cell>
          <cell r="B1881" t="str">
            <v>Country of seller</v>
          </cell>
          <cell r="C1881" t="str">
            <v>Liberia</v>
          </cell>
        </row>
        <row r="1882">
          <cell r="A1882" t="str">
            <v>Corporate</v>
          </cell>
          <cell r="B1882" t="str">
            <v>Country of seller</v>
          </cell>
          <cell r="C1882" t="str">
            <v>Libya</v>
          </cell>
        </row>
        <row r="1883">
          <cell r="A1883" t="str">
            <v>Corporate</v>
          </cell>
          <cell r="B1883" t="str">
            <v>Country of seller</v>
          </cell>
          <cell r="C1883" t="str">
            <v>Liechtenstein</v>
          </cell>
        </row>
        <row r="1884">
          <cell r="A1884" t="str">
            <v>Corporate</v>
          </cell>
          <cell r="B1884" t="str">
            <v>Country of seller</v>
          </cell>
          <cell r="C1884" t="str">
            <v>Lithuania</v>
          </cell>
        </row>
        <row r="1885">
          <cell r="A1885" t="str">
            <v>Corporate</v>
          </cell>
          <cell r="B1885" t="str">
            <v>Country of seller</v>
          </cell>
          <cell r="C1885" t="str">
            <v>Luxembourg</v>
          </cell>
        </row>
        <row r="1886">
          <cell r="A1886" t="str">
            <v>Corporate</v>
          </cell>
          <cell r="B1886" t="str">
            <v>Country of seller</v>
          </cell>
          <cell r="C1886" t="str">
            <v>Macedonia</v>
          </cell>
        </row>
        <row r="1887">
          <cell r="A1887" t="str">
            <v>Corporate</v>
          </cell>
          <cell r="B1887" t="str">
            <v>Country of seller</v>
          </cell>
          <cell r="C1887" t="str">
            <v>Majorca</v>
          </cell>
        </row>
        <row r="1888">
          <cell r="A1888" t="str">
            <v>Corporate</v>
          </cell>
          <cell r="B1888" t="str">
            <v>Country of seller</v>
          </cell>
          <cell r="C1888" t="str">
            <v>Malawi</v>
          </cell>
        </row>
        <row r="1889">
          <cell r="A1889" t="str">
            <v>Corporate</v>
          </cell>
          <cell r="B1889" t="str">
            <v>Country of seller</v>
          </cell>
          <cell r="C1889" t="str">
            <v>Malaysia</v>
          </cell>
        </row>
        <row r="1890">
          <cell r="A1890" t="str">
            <v>Corporate</v>
          </cell>
          <cell r="B1890" t="str">
            <v>Country of seller</v>
          </cell>
          <cell r="C1890" t="str">
            <v>Mali</v>
          </cell>
        </row>
        <row r="1891">
          <cell r="A1891" t="str">
            <v>Corporate</v>
          </cell>
          <cell r="B1891" t="str">
            <v>Country of seller</v>
          </cell>
          <cell r="C1891" t="str">
            <v>Malta</v>
          </cell>
        </row>
        <row r="1892">
          <cell r="A1892" t="str">
            <v>Corporate</v>
          </cell>
          <cell r="B1892" t="str">
            <v>Country of seller</v>
          </cell>
          <cell r="C1892" t="str">
            <v>Marshall Islands</v>
          </cell>
        </row>
        <row r="1893">
          <cell r="A1893" t="str">
            <v>Corporate</v>
          </cell>
          <cell r="B1893" t="str">
            <v>Country of seller</v>
          </cell>
          <cell r="C1893" t="str">
            <v>Mauritania</v>
          </cell>
        </row>
        <row r="1894">
          <cell r="A1894" t="str">
            <v>Corporate</v>
          </cell>
          <cell r="B1894" t="str">
            <v>Country of seller</v>
          </cell>
          <cell r="C1894" t="str">
            <v>Mauritius</v>
          </cell>
        </row>
        <row r="1895">
          <cell r="A1895" t="str">
            <v>Corporate</v>
          </cell>
          <cell r="B1895" t="str">
            <v>Country of seller</v>
          </cell>
          <cell r="C1895" t="str">
            <v>Mexico</v>
          </cell>
        </row>
        <row r="1896">
          <cell r="A1896" t="str">
            <v>Corporate</v>
          </cell>
          <cell r="B1896" t="str">
            <v>Country of seller</v>
          </cell>
          <cell r="C1896" t="str">
            <v>Moldova</v>
          </cell>
        </row>
        <row r="1897">
          <cell r="A1897" t="str">
            <v>Corporate</v>
          </cell>
          <cell r="B1897" t="str">
            <v>Country of seller</v>
          </cell>
          <cell r="C1897" t="str">
            <v>Monaco</v>
          </cell>
        </row>
        <row r="1898">
          <cell r="A1898" t="str">
            <v>Corporate</v>
          </cell>
          <cell r="B1898" t="str">
            <v>Country of seller</v>
          </cell>
          <cell r="C1898" t="str">
            <v>Morocco</v>
          </cell>
        </row>
        <row r="1899">
          <cell r="A1899" t="str">
            <v>Corporate</v>
          </cell>
          <cell r="B1899" t="str">
            <v>Country of seller</v>
          </cell>
          <cell r="C1899" t="str">
            <v>Mozambique</v>
          </cell>
        </row>
        <row r="1900">
          <cell r="A1900" t="str">
            <v>Corporate</v>
          </cell>
          <cell r="B1900" t="str">
            <v>Country of seller</v>
          </cell>
          <cell r="C1900" t="str">
            <v>Namibia</v>
          </cell>
        </row>
        <row r="1901">
          <cell r="A1901" t="str">
            <v>Corporate</v>
          </cell>
          <cell r="B1901" t="str">
            <v>Country of seller</v>
          </cell>
          <cell r="C1901" t="str">
            <v>Nepal</v>
          </cell>
        </row>
        <row r="1902">
          <cell r="A1902" t="str">
            <v>Corporate</v>
          </cell>
          <cell r="B1902" t="str">
            <v>Country of seller</v>
          </cell>
          <cell r="C1902" t="str">
            <v>Netherlands</v>
          </cell>
        </row>
        <row r="1903">
          <cell r="A1903" t="str">
            <v>Corporate</v>
          </cell>
          <cell r="B1903" t="str">
            <v>Country of seller</v>
          </cell>
          <cell r="C1903" t="str">
            <v>New Zealand</v>
          </cell>
        </row>
        <row r="1904">
          <cell r="A1904" t="str">
            <v>Corporate</v>
          </cell>
          <cell r="B1904" t="str">
            <v>Country of seller</v>
          </cell>
          <cell r="C1904" t="str">
            <v>Nigeria</v>
          </cell>
        </row>
        <row r="1905">
          <cell r="A1905" t="str">
            <v>Corporate</v>
          </cell>
          <cell r="B1905" t="str">
            <v>Country of seller</v>
          </cell>
          <cell r="C1905" t="str">
            <v>North Korea</v>
          </cell>
        </row>
        <row r="1906">
          <cell r="A1906" t="str">
            <v>Corporate</v>
          </cell>
          <cell r="B1906" t="str">
            <v>Country of seller</v>
          </cell>
          <cell r="C1906" t="str">
            <v>Northern Cyprus TRNC</v>
          </cell>
        </row>
        <row r="1907">
          <cell r="A1907" t="str">
            <v>Corporate</v>
          </cell>
          <cell r="B1907" t="str">
            <v>Country of seller</v>
          </cell>
          <cell r="C1907" t="str">
            <v>Northern Ireland</v>
          </cell>
        </row>
        <row r="1908">
          <cell r="A1908" t="str">
            <v>Corporate</v>
          </cell>
          <cell r="B1908" t="str">
            <v>Country of seller</v>
          </cell>
          <cell r="C1908" t="str">
            <v>Norway</v>
          </cell>
        </row>
        <row r="1909">
          <cell r="A1909" t="str">
            <v>Corporate</v>
          </cell>
          <cell r="B1909" t="str">
            <v>Country of seller</v>
          </cell>
          <cell r="C1909" t="str">
            <v>Not Known</v>
          </cell>
        </row>
        <row r="1910">
          <cell r="A1910" t="str">
            <v>Corporate</v>
          </cell>
          <cell r="B1910" t="str">
            <v>Country of seller</v>
          </cell>
          <cell r="C1910" t="str">
            <v>Oman</v>
          </cell>
        </row>
        <row r="1911">
          <cell r="A1911" t="str">
            <v>Corporate</v>
          </cell>
          <cell r="B1911" t="str">
            <v>Country of seller</v>
          </cell>
          <cell r="C1911" t="str">
            <v>Pakistan</v>
          </cell>
        </row>
        <row r="1912">
          <cell r="A1912" t="str">
            <v>Corporate</v>
          </cell>
          <cell r="B1912" t="str">
            <v>Country of seller</v>
          </cell>
          <cell r="C1912" t="str">
            <v>Panama</v>
          </cell>
        </row>
        <row r="1913">
          <cell r="A1913" t="str">
            <v>Corporate</v>
          </cell>
          <cell r="B1913" t="str">
            <v>Country of seller</v>
          </cell>
          <cell r="C1913" t="str">
            <v>Papua New Guinea</v>
          </cell>
        </row>
        <row r="1914">
          <cell r="A1914" t="str">
            <v>Corporate</v>
          </cell>
          <cell r="B1914" t="str">
            <v>Country of seller</v>
          </cell>
          <cell r="C1914" t="str">
            <v>Paraguay</v>
          </cell>
        </row>
        <row r="1915">
          <cell r="A1915" t="str">
            <v>Corporate</v>
          </cell>
          <cell r="B1915" t="str">
            <v>Country of seller</v>
          </cell>
          <cell r="C1915" t="str">
            <v>Peoples Rep of Yemen</v>
          </cell>
        </row>
        <row r="1916">
          <cell r="A1916" t="str">
            <v>Corporate</v>
          </cell>
          <cell r="B1916" t="str">
            <v>Country of seller</v>
          </cell>
          <cell r="C1916" t="str">
            <v>Peoples' Republic of China</v>
          </cell>
        </row>
        <row r="1917">
          <cell r="A1917" t="str">
            <v>Corporate</v>
          </cell>
          <cell r="B1917" t="str">
            <v>Country of seller</v>
          </cell>
          <cell r="C1917" t="str">
            <v>Peru</v>
          </cell>
        </row>
        <row r="1918">
          <cell r="A1918" t="str">
            <v>Corporate</v>
          </cell>
          <cell r="B1918" t="str">
            <v>Country of seller</v>
          </cell>
          <cell r="C1918" t="str">
            <v>Philippines</v>
          </cell>
        </row>
        <row r="1919">
          <cell r="A1919" t="str">
            <v>Corporate</v>
          </cell>
          <cell r="B1919" t="str">
            <v>Country of seller</v>
          </cell>
          <cell r="C1919" t="str">
            <v>Poland</v>
          </cell>
        </row>
        <row r="1920">
          <cell r="A1920" t="str">
            <v>Corporate</v>
          </cell>
          <cell r="B1920" t="str">
            <v>Country of seller</v>
          </cell>
          <cell r="C1920" t="str">
            <v>Portugal</v>
          </cell>
        </row>
        <row r="1921">
          <cell r="A1921" t="str">
            <v>Corporate</v>
          </cell>
          <cell r="B1921" t="str">
            <v>Country of seller</v>
          </cell>
          <cell r="C1921" t="str">
            <v>Puerto Rico</v>
          </cell>
        </row>
        <row r="1922">
          <cell r="A1922" t="str">
            <v>Corporate</v>
          </cell>
          <cell r="B1922" t="str">
            <v>Country of seller</v>
          </cell>
          <cell r="C1922" t="str">
            <v>Qatar</v>
          </cell>
        </row>
        <row r="1923">
          <cell r="A1923" t="str">
            <v>Corporate</v>
          </cell>
          <cell r="B1923" t="str">
            <v>Country of seller</v>
          </cell>
          <cell r="C1923" t="str">
            <v>Romania</v>
          </cell>
        </row>
        <row r="1924">
          <cell r="A1924" t="str">
            <v>Corporate</v>
          </cell>
          <cell r="B1924" t="str">
            <v>Country of seller</v>
          </cell>
          <cell r="C1924" t="str">
            <v>Russia</v>
          </cell>
        </row>
        <row r="1925">
          <cell r="A1925" t="str">
            <v>Corporate</v>
          </cell>
          <cell r="B1925" t="str">
            <v>Country of seller</v>
          </cell>
          <cell r="C1925" t="str">
            <v>Saudi Arabia</v>
          </cell>
        </row>
        <row r="1926">
          <cell r="A1926" t="str">
            <v>Corporate</v>
          </cell>
          <cell r="B1926" t="str">
            <v>Country of seller</v>
          </cell>
          <cell r="C1926" t="str">
            <v>Scotland</v>
          </cell>
        </row>
        <row r="1927">
          <cell r="A1927" t="str">
            <v>Corporate</v>
          </cell>
          <cell r="B1927" t="str">
            <v>Country of seller</v>
          </cell>
          <cell r="C1927" t="str">
            <v>Senegal</v>
          </cell>
        </row>
        <row r="1928">
          <cell r="A1928" t="str">
            <v>Corporate</v>
          </cell>
          <cell r="B1928" t="str">
            <v>Country of seller</v>
          </cell>
          <cell r="C1928" t="str">
            <v>Serbia</v>
          </cell>
        </row>
        <row r="1929">
          <cell r="A1929" t="str">
            <v>Corporate</v>
          </cell>
          <cell r="B1929" t="str">
            <v>Country of seller</v>
          </cell>
          <cell r="C1929" t="str">
            <v>Singapore</v>
          </cell>
        </row>
        <row r="1930">
          <cell r="A1930" t="str">
            <v>Corporate</v>
          </cell>
          <cell r="B1930" t="str">
            <v>Country of seller</v>
          </cell>
          <cell r="C1930" t="str">
            <v>Slovakia</v>
          </cell>
        </row>
        <row r="1931">
          <cell r="A1931" t="str">
            <v>Corporate</v>
          </cell>
          <cell r="B1931" t="str">
            <v>Country of seller</v>
          </cell>
          <cell r="C1931" t="str">
            <v>Slovenia</v>
          </cell>
        </row>
        <row r="1932">
          <cell r="A1932" t="str">
            <v>Corporate</v>
          </cell>
          <cell r="B1932" t="str">
            <v>Country of seller</v>
          </cell>
          <cell r="C1932" t="str">
            <v>South Africa</v>
          </cell>
        </row>
        <row r="1933">
          <cell r="A1933" t="str">
            <v>Corporate</v>
          </cell>
          <cell r="B1933" t="str">
            <v>Country of seller</v>
          </cell>
          <cell r="C1933" t="str">
            <v>South Korea</v>
          </cell>
        </row>
        <row r="1934">
          <cell r="A1934" t="str">
            <v>Corporate</v>
          </cell>
          <cell r="B1934" t="str">
            <v>Country of seller</v>
          </cell>
          <cell r="C1934" t="str">
            <v>Spain</v>
          </cell>
        </row>
        <row r="1935">
          <cell r="A1935" t="str">
            <v>Corporate</v>
          </cell>
          <cell r="B1935" t="str">
            <v>Country of seller</v>
          </cell>
          <cell r="C1935" t="str">
            <v>Sri Lanka</v>
          </cell>
        </row>
        <row r="1936">
          <cell r="A1936" t="str">
            <v>Corporate</v>
          </cell>
          <cell r="B1936" t="str">
            <v>Country of seller</v>
          </cell>
          <cell r="C1936" t="str">
            <v>Sudan</v>
          </cell>
        </row>
        <row r="1937">
          <cell r="A1937" t="str">
            <v>Corporate</v>
          </cell>
          <cell r="B1937" t="str">
            <v>Country of seller</v>
          </cell>
          <cell r="C1937" t="str">
            <v>Swaziland</v>
          </cell>
        </row>
        <row r="1938">
          <cell r="A1938" t="str">
            <v>Corporate</v>
          </cell>
          <cell r="B1938" t="str">
            <v>Country of seller</v>
          </cell>
          <cell r="C1938" t="str">
            <v>Sweden</v>
          </cell>
        </row>
        <row r="1939">
          <cell r="A1939" t="str">
            <v>Corporate</v>
          </cell>
          <cell r="B1939" t="str">
            <v>Country of seller</v>
          </cell>
          <cell r="C1939" t="str">
            <v>Switzerland</v>
          </cell>
        </row>
        <row r="1940">
          <cell r="A1940" t="str">
            <v>Corporate</v>
          </cell>
          <cell r="B1940" t="str">
            <v>Country of seller</v>
          </cell>
          <cell r="C1940" t="str">
            <v>Syria</v>
          </cell>
        </row>
        <row r="1941">
          <cell r="A1941" t="str">
            <v>Corporate</v>
          </cell>
          <cell r="B1941" t="str">
            <v>Country of seller</v>
          </cell>
          <cell r="C1941" t="str">
            <v>Taiwan</v>
          </cell>
        </row>
        <row r="1942">
          <cell r="A1942" t="str">
            <v>Corporate</v>
          </cell>
          <cell r="B1942" t="str">
            <v>Country of seller</v>
          </cell>
          <cell r="C1942" t="str">
            <v>Tajikistan</v>
          </cell>
        </row>
        <row r="1943">
          <cell r="A1943" t="str">
            <v>Corporate</v>
          </cell>
          <cell r="B1943" t="str">
            <v>Country of seller</v>
          </cell>
          <cell r="C1943" t="str">
            <v>Tanzania</v>
          </cell>
        </row>
        <row r="1944">
          <cell r="A1944" t="str">
            <v>Corporate</v>
          </cell>
          <cell r="B1944" t="str">
            <v>Country of seller</v>
          </cell>
          <cell r="C1944" t="str">
            <v>Thailand</v>
          </cell>
        </row>
        <row r="1945">
          <cell r="A1945" t="str">
            <v>Corporate</v>
          </cell>
          <cell r="B1945" t="str">
            <v>Country of seller</v>
          </cell>
          <cell r="C1945" t="str">
            <v>Togo</v>
          </cell>
        </row>
        <row r="1946">
          <cell r="A1946" t="str">
            <v>Corporate</v>
          </cell>
          <cell r="B1946" t="str">
            <v>Country of seller</v>
          </cell>
          <cell r="C1946" t="str">
            <v>Tonga</v>
          </cell>
        </row>
        <row r="1947">
          <cell r="A1947" t="str">
            <v>Corporate</v>
          </cell>
          <cell r="B1947" t="str">
            <v>Country of seller</v>
          </cell>
          <cell r="C1947" t="str">
            <v>Tunisia</v>
          </cell>
        </row>
        <row r="1948">
          <cell r="A1948" t="str">
            <v>Corporate</v>
          </cell>
          <cell r="B1948" t="str">
            <v>Country of seller</v>
          </cell>
          <cell r="C1948" t="str">
            <v>Turkey</v>
          </cell>
        </row>
        <row r="1949">
          <cell r="A1949" t="str">
            <v>Corporate</v>
          </cell>
          <cell r="B1949" t="str">
            <v>Country of seller</v>
          </cell>
          <cell r="C1949" t="str">
            <v>Turkmenistan</v>
          </cell>
        </row>
        <row r="1950">
          <cell r="A1950" t="str">
            <v>Corporate</v>
          </cell>
          <cell r="B1950" t="str">
            <v>Country of seller</v>
          </cell>
          <cell r="C1950" t="str">
            <v>Uganda</v>
          </cell>
        </row>
        <row r="1951">
          <cell r="A1951" t="str">
            <v>Corporate</v>
          </cell>
          <cell r="B1951" t="str">
            <v>Country of seller</v>
          </cell>
          <cell r="C1951" t="str">
            <v>Ukraine</v>
          </cell>
        </row>
        <row r="1952">
          <cell r="A1952" t="str">
            <v>Corporate</v>
          </cell>
          <cell r="B1952" t="str">
            <v>Country of seller</v>
          </cell>
          <cell r="C1952" t="str">
            <v>United Arab Emirates</v>
          </cell>
        </row>
        <row r="1953">
          <cell r="A1953" t="str">
            <v>Corporate</v>
          </cell>
          <cell r="B1953" t="str">
            <v>Country of seller</v>
          </cell>
          <cell r="C1953" t="str">
            <v>United States</v>
          </cell>
        </row>
        <row r="1954">
          <cell r="A1954" t="str">
            <v>Corporate</v>
          </cell>
          <cell r="B1954" t="str">
            <v>Country of seller</v>
          </cell>
          <cell r="C1954" t="str">
            <v>Uruguay</v>
          </cell>
        </row>
        <row r="1955">
          <cell r="A1955" t="str">
            <v>Corporate</v>
          </cell>
          <cell r="B1955" t="str">
            <v>Country of seller</v>
          </cell>
          <cell r="C1955" t="str">
            <v>Uzbekistan</v>
          </cell>
        </row>
        <row r="1956">
          <cell r="A1956" t="str">
            <v>Corporate</v>
          </cell>
          <cell r="B1956" t="str">
            <v>Country of seller</v>
          </cell>
          <cell r="C1956" t="str">
            <v>Venezuela</v>
          </cell>
        </row>
        <row r="1957">
          <cell r="A1957" t="str">
            <v>Corporate</v>
          </cell>
          <cell r="B1957" t="str">
            <v>Country of seller</v>
          </cell>
          <cell r="C1957" t="str">
            <v>Vietnam</v>
          </cell>
        </row>
        <row r="1958">
          <cell r="A1958" t="str">
            <v>Corporate</v>
          </cell>
          <cell r="B1958" t="str">
            <v>Country of seller</v>
          </cell>
          <cell r="C1958" t="str">
            <v>Wales</v>
          </cell>
        </row>
        <row r="1959">
          <cell r="A1959" t="str">
            <v>Corporate</v>
          </cell>
          <cell r="B1959" t="str">
            <v>Country of seller</v>
          </cell>
          <cell r="C1959" t="str">
            <v>Yemen</v>
          </cell>
        </row>
        <row r="1960">
          <cell r="A1960" t="str">
            <v>Corporate</v>
          </cell>
          <cell r="B1960" t="str">
            <v>Country of seller</v>
          </cell>
          <cell r="C1960" t="str">
            <v>Zaire</v>
          </cell>
        </row>
        <row r="1961">
          <cell r="A1961" t="str">
            <v>Corporate</v>
          </cell>
          <cell r="B1961" t="str">
            <v>Country of seller</v>
          </cell>
          <cell r="C1961" t="str">
            <v>Zambia</v>
          </cell>
        </row>
        <row r="1962">
          <cell r="A1962" t="str">
            <v>Corporate</v>
          </cell>
          <cell r="B1962" t="str">
            <v>Country of seller</v>
          </cell>
          <cell r="C1962" t="str">
            <v>Zimbabwe</v>
          </cell>
        </row>
        <row r="1963">
          <cell r="A1963" t="str">
            <v>Corporate</v>
          </cell>
          <cell r="B1963" t="str">
            <v>Country of target</v>
          </cell>
          <cell r="C1963" t="str">
            <v>Angola</v>
          </cell>
        </row>
        <row r="1964">
          <cell r="A1964" t="str">
            <v>Corporate</v>
          </cell>
          <cell r="B1964" t="str">
            <v>Country of target</v>
          </cell>
          <cell r="C1964" t="str">
            <v>Algeria</v>
          </cell>
        </row>
        <row r="1965">
          <cell r="A1965" t="str">
            <v>Corporate</v>
          </cell>
          <cell r="B1965" t="str">
            <v>Country of target</v>
          </cell>
          <cell r="C1965" t="str">
            <v>Albania</v>
          </cell>
        </row>
        <row r="1966">
          <cell r="A1966" t="str">
            <v>Corporate</v>
          </cell>
          <cell r="B1966" t="str">
            <v>Country of target</v>
          </cell>
          <cell r="C1966" t="str">
            <v>Argentina</v>
          </cell>
        </row>
        <row r="1967">
          <cell r="A1967" t="str">
            <v>Corporate</v>
          </cell>
          <cell r="B1967" t="str">
            <v>Country of target</v>
          </cell>
          <cell r="C1967" t="str">
            <v>Australia</v>
          </cell>
        </row>
        <row r="1968">
          <cell r="A1968" t="str">
            <v>Corporate</v>
          </cell>
          <cell r="B1968" t="str">
            <v>Country of target</v>
          </cell>
          <cell r="C1968" t="str">
            <v>Austria</v>
          </cell>
        </row>
        <row r="1969">
          <cell r="A1969" t="str">
            <v>Corporate</v>
          </cell>
          <cell r="B1969" t="str">
            <v>Country of target</v>
          </cell>
          <cell r="C1969" t="str">
            <v xml:space="preserve">Azerbaijan  </v>
          </cell>
        </row>
        <row r="1970">
          <cell r="A1970" t="str">
            <v>Corporate</v>
          </cell>
          <cell r="B1970" t="str">
            <v>Country of target</v>
          </cell>
          <cell r="C1970" t="str">
            <v>Bangladesh</v>
          </cell>
        </row>
        <row r="1971">
          <cell r="A1971" t="str">
            <v>Corporate</v>
          </cell>
          <cell r="B1971" t="str">
            <v>Country of target</v>
          </cell>
          <cell r="C1971" t="str">
            <v>Barbados</v>
          </cell>
        </row>
        <row r="1972">
          <cell r="A1972" t="str">
            <v>Corporate</v>
          </cell>
          <cell r="B1972" t="str">
            <v>Country of target</v>
          </cell>
          <cell r="C1972" t="str">
            <v>Belgium</v>
          </cell>
        </row>
        <row r="1973">
          <cell r="A1973" t="str">
            <v>Corporate</v>
          </cell>
          <cell r="B1973" t="str">
            <v>Country of target</v>
          </cell>
          <cell r="C1973" t="str">
            <v>Bermuda</v>
          </cell>
        </row>
        <row r="1974">
          <cell r="A1974" t="str">
            <v>Corporate</v>
          </cell>
          <cell r="B1974" t="str">
            <v>Country of target</v>
          </cell>
          <cell r="C1974" t="str">
            <v>Botswana</v>
          </cell>
        </row>
        <row r="1975">
          <cell r="A1975" t="str">
            <v>Corporate</v>
          </cell>
          <cell r="B1975" t="str">
            <v>Country of target</v>
          </cell>
          <cell r="C1975" t="str">
            <v>Bolivia</v>
          </cell>
        </row>
        <row r="1976">
          <cell r="A1976" t="str">
            <v>Corporate</v>
          </cell>
          <cell r="B1976" t="str">
            <v>Country of target</v>
          </cell>
          <cell r="C1976" t="str">
            <v>Brazil</v>
          </cell>
        </row>
        <row r="1977">
          <cell r="A1977" t="str">
            <v>Corporate</v>
          </cell>
          <cell r="B1977" t="str">
            <v>Country of target</v>
          </cell>
          <cell r="C1977" t="str">
            <v>Brunei</v>
          </cell>
        </row>
        <row r="1978">
          <cell r="A1978" t="str">
            <v>Corporate</v>
          </cell>
          <cell r="B1978" t="str">
            <v>Country of target</v>
          </cell>
          <cell r="C1978" t="str">
            <v>Burma</v>
          </cell>
        </row>
        <row r="1979">
          <cell r="A1979" t="str">
            <v>Corporate</v>
          </cell>
          <cell r="B1979" t="str">
            <v>Country of target</v>
          </cell>
          <cell r="C1979" t="str">
            <v xml:space="preserve">Cameroon  </v>
          </cell>
        </row>
        <row r="1980">
          <cell r="A1980" t="str">
            <v>Corporate</v>
          </cell>
          <cell r="B1980" t="str">
            <v>Country of target</v>
          </cell>
          <cell r="C1980" t="str">
            <v>Canary Islands</v>
          </cell>
        </row>
        <row r="1981">
          <cell r="A1981" t="str">
            <v>Corporate</v>
          </cell>
          <cell r="B1981" t="str">
            <v>Country of target</v>
          </cell>
          <cell r="C1981" t="str">
            <v>Cayman Islands</v>
          </cell>
        </row>
        <row r="1982">
          <cell r="A1982" t="str">
            <v>Corporate</v>
          </cell>
          <cell r="B1982" t="str">
            <v>Country of target</v>
          </cell>
          <cell r="C1982" t="str">
            <v>China</v>
          </cell>
        </row>
        <row r="1983">
          <cell r="A1983" t="str">
            <v>Corporate</v>
          </cell>
          <cell r="B1983" t="str">
            <v>Country of target</v>
          </cell>
          <cell r="C1983" t="str">
            <v>Colombia</v>
          </cell>
        </row>
        <row r="1984">
          <cell r="A1984" t="str">
            <v>Corporate</v>
          </cell>
          <cell r="B1984" t="str">
            <v>Country of target</v>
          </cell>
          <cell r="C1984" t="str">
            <v xml:space="preserve">Côte d’Ivoire  </v>
          </cell>
        </row>
        <row r="1985">
          <cell r="A1985" t="str">
            <v>Corporate</v>
          </cell>
          <cell r="B1985" t="str">
            <v>Country of target</v>
          </cell>
          <cell r="C1985" t="str">
            <v>Cuba</v>
          </cell>
        </row>
        <row r="1986">
          <cell r="A1986" t="str">
            <v>Corporate</v>
          </cell>
          <cell r="B1986" t="str">
            <v>Country of target</v>
          </cell>
          <cell r="C1986" t="str">
            <v>Cyprus</v>
          </cell>
        </row>
        <row r="1987">
          <cell r="A1987" t="str">
            <v>Corporate</v>
          </cell>
          <cell r="B1987" t="str">
            <v>Country of target</v>
          </cell>
          <cell r="C1987" t="str">
            <v>Czech Republic</v>
          </cell>
        </row>
        <row r="1988">
          <cell r="A1988" t="str">
            <v>Corporate</v>
          </cell>
          <cell r="B1988" t="str">
            <v>Country of target</v>
          </cell>
          <cell r="C1988" t="str">
            <v>Denmark</v>
          </cell>
        </row>
        <row r="1989">
          <cell r="A1989" t="str">
            <v>Corporate</v>
          </cell>
          <cell r="B1989" t="str">
            <v>Country of target</v>
          </cell>
          <cell r="C1989" t="str">
            <v>Dominican Republic</v>
          </cell>
        </row>
        <row r="1990">
          <cell r="A1990" t="str">
            <v>Corporate</v>
          </cell>
          <cell r="B1990" t="str">
            <v>Country of target</v>
          </cell>
          <cell r="C1990" t="str">
            <v>Ecuador</v>
          </cell>
        </row>
        <row r="1991">
          <cell r="A1991" t="str">
            <v>Corporate</v>
          </cell>
          <cell r="B1991" t="str">
            <v>Country of target</v>
          </cell>
          <cell r="C1991" t="str">
            <v>Egypt</v>
          </cell>
        </row>
        <row r="1992">
          <cell r="A1992" t="str">
            <v>Corporate</v>
          </cell>
          <cell r="B1992" t="str">
            <v>Country of target</v>
          </cell>
          <cell r="C1992" t="str">
            <v>Estonia</v>
          </cell>
        </row>
        <row r="1993">
          <cell r="A1993" t="str">
            <v>Corporate</v>
          </cell>
          <cell r="B1993" t="str">
            <v>Country of target</v>
          </cell>
          <cell r="C1993" t="str">
            <v>Falkland Islands</v>
          </cell>
        </row>
        <row r="1994">
          <cell r="A1994" t="str">
            <v>Corporate</v>
          </cell>
          <cell r="B1994" t="str">
            <v>Country of target</v>
          </cell>
          <cell r="C1994" t="str">
            <v>Fed Rep Yugoslavia</v>
          </cell>
        </row>
        <row r="1995">
          <cell r="A1995" t="str">
            <v>Corporate</v>
          </cell>
          <cell r="B1995" t="str">
            <v>Country of target</v>
          </cell>
          <cell r="C1995" t="str">
            <v>Finland</v>
          </cell>
        </row>
        <row r="1996">
          <cell r="A1996" t="str">
            <v>Corporate</v>
          </cell>
          <cell r="B1996" t="str">
            <v>Country of target</v>
          </cell>
          <cell r="C1996" t="str">
            <v>Gambia</v>
          </cell>
        </row>
        <row r="1997">
          <cell r="A1997" t="str">
            <v>Corporate</v>
          </cell>
          <cell r="B1997" t="str">
            <v>Country of target</v>
          </cell>
          <cell r="C1997" t="str">
            <v>Georgia</v>
          </cell>
        </row>
        <row r="1998">
          <cell r="A1998" t="str">
            <v>Corporate</v>
          </cell>
          <cell r="B1998" t="str">
            <v>Country of target</v>
          </cell>
          <cell r="C1998" t="str">
            <v>Ghana</v>
          </cell>
        </row>
        <row r="1999">
          <cell r="A1999" t="str">
            <v>Corporate</v>
          </cell>
          <cell r="B1999" t="str">
            <v>Country of target</v>
          </cell>
          <cell r="C1999" t="str">
            <v>Greece</v>
          </cell>
        </row>
        <row r="2000">
          <cell r="A2000" t="str">
            <v>Corporate</v>
          </cell>
          <cell r="B2000" t="str">
            <v>Country of target</v>
          </cell>
          <cell r="C2000" t="str">
            <v>Guatemala</v>
          </cell>
        </row>
        <row r="2001">
          <cell r="A2001" t="str">
            <v>Corporate</v>
          </cell>
          <cell r="B2001" t="str">
            <v>Country of target</v>
          </cell>
          <cell r="C2001" t="str">
            <v xml:space="preserve">Guinea Bissau  </v>
          </cell>
        </row>
        <row r="2002">
          <cell r="A2002" t="str">
            <v>Corporate</v>
          </cell>
          <cell r="B2002" t="str">
            <v>Country of target</v>
          </cell>
          <cell r="C2002" t="str">
            <v>Honduras</v>
          </cell>
        </row>
        <row r="2003">
          <cell r="A2003" t="str">
            <v>Corporate</v>
          </cell>
          <cell r="B2003" t="str">
            <v>Country of target</v>
          </cell>
          <cell r="C2003" t="str">
            <v>El Salvador</v>
          </cell>
        </row>
        <row r="2004">
          <cell r="A2004" t="str">
            <v>Corporate</v>
          </cell>
          <cell r="B2004" t="str">
            <v>Country of target</v>
          </cell>
          <cell r="C2004" t="str">
            <v>England</v>
          </cell>
        </row>
        <row r="2005">
          <cell r="A2005" t="str">
            <v>Corporate</v>
          </cell>
          <cell r="B2005" t="str">
            <v>Country of target</v>
          </cell>
          <cell r="C2005" t="str">
            <v>Eritrea</v>
          </cell>
        </row>
        <row r="2006">
          <cell r="A2006" t="str">
            <v>Corporate</v>
          </cell>
          <cell r="B2006" t="str">
            <v>Country of target</v>
          </cell>
          <cell r="C2006" t="str">
            <v>Ethiopia</v>
          </cell>
        </row>
        <row r="2007">
          <cell r="A2007" t="str">
            <v>Corporate</v>
          </cell>
          <cell r="B2007" t="str">
            <v>Country of target</v>
          </cell>
          <cell r="C2007" t="str">
            <v>Faroes</v>
          </cell>
        </row>
        <row r="2008">
          <cell r="A2008" t="str">
            <v>Corporate</v>
          </cell>
          <cell r="B2008" t="str">
            <v>Country of target</v>
          </cell>
          <cell r="C2008" t="str">
            <v>Fiji</v>
          </cell>
        </row>
        <row r="2009">
          <cell r="A2009" t="str">
            <v>Corporate</v>
          </cell>
          <cell r="B2009" t="str">
            <v>Country of target</v>
          </cell>
          <cell r="C2009" t="str">
            <v>France</v>
          </cell>
        </row>
        <row r="2010">
          <cell r="A2010" t="str">
            <v>Corporate</v>
          </cell>
          <cell r="B2010" t="str">
            <v>Country of target</v>
          </cell>
          <cell r="C2010" t="str">
            <v>Gaza Strip</v>
          </cell>
        </row>
        <row r="2011">
          <cell r="A2011" t="str">
            <v>Corporate</v>
          </cell>
          <cell r="B2011" t="str">
            <v>Country of target</v>
          </cell>
          <cell r="C2011" t="str">
            <v>Germany</v>
          </cell>
        </row>
        <row r="2012">
          <cell r="A2012" t="str">
            <v>Corporate</v>
          </cell>
          <cell r="B2012" t="str">
            <v>Country of target</v>
          </cell>
          <cell r="C2012" t="str">
            <v>Gibraltar</v>
          </cell>
        </row>
        <row r="2013">
          <cell r="A2013" t="str">
            <v>Corporate</v>
          </cell>
          <cell r="B2013" t="str">
            <v>Country of target</v>
          </cell>
          <cell r="C2013" t="str">
            <v>Guam</v>
          </cell>
        </row>
        <row r="2014">
          <cell r="A2014" t="str">
            <v>Corporate</v>
          </cell>
          <cell r="B2014" t="str">
            <v>Country of target</v>
          </cell>
          <cell r="C2014" t="str">
            <v xml:space="preserve">Guernsey </v>
          </cell>
        </row>
        <row r="2015">
          <cell r="A2015" t="str">
            <v>Corporate</v>
          </cell>
          <cell r="B2015" t="str">
            <v>Country of target</v>
          </cell>
          <cell r="C2015" t="str">
            <v>Holland</v>
          </cell>
        </row>
        <row r="2016">
          <cell r="A2016" t="str">
            <v>Corporate</v>
          </cell>
          <cell r="B2016" t="str">
            <v>Country of target</v>
          </cell>
          <cell r="C2016" t="str">
            <v>Hong Kong</v>
          </cell>
        </row>
        <row r="2017">
          <cell r="A2017" t="str">
            <v>Corporate</v>
          </cell>
          <cell r="B2017" t="str">
            <v>Country of target</v>
          </cell>
          <cell r="C2017" t="str">
            <v>Hungary</v>
          </cell>
        </row>
        <row r="2018">
          <cell r="A2018" t="str">
            <v>Corporate</v>
          </cell>
          <cell r="B2018" t="str">
            <v>Country of target</v>
          </cell>
          <cell r="C2018" t="str">
            <v>Iceland</v>
          </cell>
        </row>
        <row r="2019">
          <cell r="A2019" t="str">
            <v>Corporate</v>
          </cell>
          <cell r="B2019" t="str">
            <v>Country of target</v>
          </cell>
          <cell r="C2019" t="str">
            <v>India</v>
          </cell>
        </row>
        <row r="2020">
          <cell r="A2020" t="str">
            <v>Corporate</v>
          </cell>
          <cell r="B2020" t="str">
            <v>Country of target</v>
          </cell>
          <cell r="C2020" t="str">
            <v>Indonesia</v>
          </cell>
        </row>
        <row r="2021">
          <cell r="A2021" t="str">
            <v>Corporate</v>
          </cell>
          <cell r="B2021" t="str">
            <v>Country of target</v>
          </cell>
          <cell r="C2021" t="str">
            <v>Iran</v>
          </cell>
        </row>
        <row r="2022">
          <cell r="A2022" t="str">
            <v>Corporate</v>
          </cell>
          <cell r="B2022" t="str">
            <v>Country of target</v>
          </cell>
          <cell r="C2022" t="str">
            <v>Angola</v>
          </cell>
        </row>
        <row r="2023">
          <cell r="A2023" t="str">
            <v>Corporate</v>
          </cell>
          <cell r="B2023" t="str">
            <v>Country of target</v>
          </cell>
          <cell r="C2023" t="str">
            <v>Belize</v>
          </cell>
        </row>
        <row r="2024">
          <cell r="A2024" t="str">
            <v>Corporate</v>
          </cell>
          <cell r="B2024" t="str">
            <v>Country of target</v>
          </cell>
          <cell r="C2024" t="str">
            <v>Bhutan</v>
          </cell>
        </row>
        <row r="2025">
          <cell r="A2025" t="str">
            <v>Corporate</v>
          </cell>
          <cell r="B2025" t="str">
            <v>Country of target</v>
          </cell>
          <cell r="C2025" t="str">
            <v>Bosnia &amp; Herzegovina</v>
          </cell>
        </row>
        <row r="2026">
          <cell r="A2026" t="str">
            <v>Corporate</v>
          </cell>
          <cell r="B2026" t="str">
            <v>Country of target</v>
          </cell>
          <cell r="C2026" t="str">
            <v>Bulgaria</v>
          </cell>
        </row>
        <row r="2027">
          <cell r="A2027" t="str">
            <v>Corporate</v>
          </cell>
          <cell r="B2027" t="str">
            <v>Country of target</v>
          </cell>
          <cell r="C2027" t="str">
            <v>Cambodia</v>
          </cell>
        </row>
        <row r="2028">
          <cell r="A2028" t="str">
            <v>Corporate</v>
          </cell>
          <cell r="B2028" t="str">
            <v>Country of target</v>
          </cell>
          <cell r="C2028" t="str">
            <v>Canada</v>
          </cell>
        </row>
        <row r="2029">
          <cell r="A2029" t="str">
            <v>Corporate</v>
          </cell>
          <cell r="B2029" t="str">
            <v>Country of target</v>
          </cell>
          <cell r="C2029" t="str">
            <v>Chile</v>
          </cell>
        </row>
        <row r="2030">
          <cell r="A2030" t="str">
            <v>Corporate</v>
          </cell>
          <cell r="B2030" t="str">
            <v>Country of target</v>
          </cell>
          <cell r="C2030" t="str">
            <v>Costa Rica</v>
          </cell>
        </row>
        <row r="2031">
          <cell r="A2031" t="str">
            <v>Corporate</v>
          </cell>
          <cell r="B2031" t="str">
            <v>Country of target</v>
          </cell>
          <cell r="C2031" t="str">
            <v>Croatia</v>
          </cell>
        </row>
        <row r="2032">
          <cell r="A2032" t="str">
            <v>Corporate</v>
          </cell>
          <cell r="B2032" t="str">
            <v>Country of target</v>
          </cell>
          <cell r="C2032" t="str">
            <v>Iraq</v>
          </cell>
        </row>
        <row r="2033">
          <cell r="A2033" t="str">
            <v>Corporate</v>
          </cell>
          <cell r="B2033" t="str">
            <v>Country of target</v>
          </cell>
          <cell r="C2033" t="str">
            <v>Ireland</v>
          </cell>
        </row>
        <row r="2034">
          <cell r="A2034" t="str">
            <v>Corporate</v>
          </cell>
          <cell r="B2034" t="str">
            <v>Country of target</v>
          </cell>
          <cell r="C2034" t="str">
            <v>Isle of Man</v>
          </cell>
        </row>
        <row r="2035">
          <cell r="A2035" t="str">
            <v>Corporate</v>
          </cell>
          <cell r="B2035" t="str">
            <v>Country of target</v>
          </cell>
          <cell r="C2035" t="str">
            <v>Israel</v>
          </cell>
        </row>
        <row r="2036">
          <cell r="A2036" t="str">
            <v>Corporate</v>
          </cell>
          <cell r="B2036" t="str">
            <v>Country of target</v>
          </cell>
          <cell r="C2036" t="str">
            <v>Italy</v>
          </cell>
        </row>
        <row r="2037">
          <cell r="A2037" t="str">
            <v>Corporate</v>
          </cell>
          <cell r="B2037" t="str">
            <v>Country of target</v>
          </cell>
          <cell r="C2037" t="str">
            <v>Ivory Coast</v>
          </cell>
        </row>
        <row r="2038">
          <cell r="A2038" t="str">
            <v>Corporate</v>
          </cell>
          <cell r="B2038" t="str">
            <v>Country of target</v>
          </cell>
          <cell r="C2038" t="str">
            <v>Jamaica</v>
          </cell>
        </row>
        <row r="2039">
          <cell r="A2039" t="str">
            <v>Corporate</v>
          </cell>
          <cell r="B2039" t="str">
            <v>Country of target</v>
          </cell>
          <cell r="C2039" t="str">
            <v>Japan</v>
          </cell>
        </row>
        <row r="2040">
          <cell r="A2040" t="str">
            <v>Corporate</v>
          </cell>
          <cell r="B2040" t="str">
            <v>Country of target</v>
          </cell>
          <cell r="C2040" t="str">
            <v xml:space="preserve">Jersey </v>
          </cell>
        </row>
        <row r="2041">
          <cell r="A2041" t="str">
            <v>Corporate</v>
          </cell>
          <cell r="B2041" t="str">
            <v>Country of target</v>
          </cell>
          <cell r="C2041" t="str">
            <v>Jordan</v>
          </cell>
        </row>
        <row r="2042">
          <cell r="A2042" t="str">
            <v>Corporate</v>
          </cell>
          <cell r="B2042" t="str">
            <v>Country of target</v>
          </cell>
          <cell r="C2042" t="str">
            <v>Kazakhstan</v>
          </cell>
        </row>
        <row r="2043">
          <cell r="A2043" t="str">
            <v>Corporate</v>
          </cell>
          <cell r="B2043" t="str">
            <v>Country of target</v>
          </cell>
          <cell r="C2043" t="str">
            <v>Kenya</v>
          </cell>
        </row>
        <row r="2044">
          <cell r="A2044" t="str">
            <v>Corporate</v>
          </cell>
          <cell r="B2044" t="str">
            <v>Country of target</v>
          </cell>
          <cell r="C2044" t="str">
            <v>Kosovo</v>
          </cell>
        </row>
        <row r="2045">
          <cell r="A2045" t="str">
            <v>Corporate</v>
          </cell>
          <cell r="B2045" t="str">
            <v>Country of target</v>
          </cell>
          <cell r="C2045" t="str">
            <v>Kuwait</v>
          </cell>
        </row>
        <row r="2046">
          <cell r="A2046" t="str">
            <v>Corporate</v>
          </cell>
          <cell r="B2046" t="str">
            <v>Country of target</v>
          </cell>
          <cell r="C2046" t="str">
            <v>Kyrgyzstan</v>
          </cell>
        </row>
        <row r="2047">
          <cell r="A2047" t="str">
            <v>Corporate</v>
          </cell>
          <cell r="B2047" t="str">
            <v>Country of target</v>
          </cell>
          <cell r="C2047" t="str">
            <v>Lao PDR</v>
          </cell>
        </row>
        <row r="2048">
          <cell r="A2048" t="str">
            <v>Corporate</v>
          </cell>
          <cell r="B2048" t="str">
            <v>Country of target</v>
          </cell>
          <cell r="C2048" t="str">
            <v>Latvia</v>
          </cell>
        </row>
        <row r="2049">
          <cell r="A2049" t="str">
            <v>Corporate</v>
          </cell>
          <cell r="B2049" t="str">
            <v>Country of target</v>
          </cell>
          <cell r="C2049" t="str">
            <v>Lebanon</v>
          </cell>
        </row>
        <row r="2050">
          <cell r="A2050" t="str">
            <v>Corporate</v>
          </cell>
          <cell r="B2050" t="str">
            <v>Country of target</v>
          </cell>
          <cell r="C2050" t="str">
            <v>Lesotho</v>
          </cell>
        </row>
        <row r="2051">
          <cell r="A2051" t="str">
            <v>Corporate</v>
          </cell>
          <cell r="B2051" t="str">
            <v>Country of target</v>
          </cell>
          <cell r="C2051" t="str">
            <v>Liberia</v>
          </cell>
        </row>
        <row r="2052">
          <cell r="A2052" t="str">
            <v>Corporate</v>
          </cell>
          <cell r="B2052" t="str">
            <v>Country of target</v>
          </cell>
          <cell r="C2052" t="str">
            <v>Libya</v>
          </cell>
        </row>
        <row r="2053">
          <cell r="A2053" t="str">
            <v>Corporate</v>
          </cell>
          <cell r="B2053" t="str">
            <v>Country of target</v>
          </cell>
          <cell r="C2053" t="str">
            <v>Liechtenstein</v>
          </cell>
        </row>
        <row r="2054">
          <cell r="A2054" t="str">
            <v>Corporate</v>
          </cell>
          <cell r="B2054" t="str">
            <v>Country of target</v>
          </cell>
          <cell r="C2054" t="str">
            <v>Lithuania</v>
          </cell>
        </row>
        <row r="2055">
          <cell r="A2055" t="str">
            <v>Corporate</v>
          </cell>
          <cell r="B2055" t="str">
            <v>Country of target</v>
          </cell>
          <cell r="C2055" t="str">
            <v>Luxembourg</v>
          </cell>
        </row>
        <row r="2056">
          <cell r="A2056" t="str">
            <v>Corporate</v>
          </cell>
          <cell r="B2056" t="str">
            <v>Country of target</v>
          </cell>
          <cell r="C2056" t="str">
            <v>Macedonia</v>
          </cell>
        </row>
        <row r="2057">
          <cell r="A2057" t="str">
            <v>Corporate</v>
          </cell>
          <cell r="B2057" t="str">
            <v>Country of target</v>
          </cell>
          <cell r="C2057" t="str">
            <v>Majorca</v>
          </cell>
        </row>
        <row r="2058">
          <cell r="A2058" t="str">
            <v>Corporate</v>
          </cell>
          <cell r="B2058" t="str">
            <v>Country of target</v>
          </cell>
          <cell r="C2058" t="str">
            <v>Malawi</v>
          </cell>
        </row>
        <row r="2059">
          <cell r="A2059" t="str">
            <v>Corporate</v>
          </cell>
          <cell r="B2059" t="str">
            <v>Country of target</v>
          </cell>
          <cell r="C2059" t="str">
            <v>Malaysia</v>
          </cell>
        </row>
        <row r="2060">
          <cell r="A2060" t="str">
            <v>Corporate</v>
          </cell>
          <cell r="B2060" t="str">
            <v>Country of target</v>
          </cell>
          <cell r="C2060" t="str">
            <v>Mali</v>
          </cell>
        </row>
        <row r="2061">
          <cell r="A2061" t="str">
            <v>Corporate</v>
          </cell>
          <cell r="B2061" t="str">
            <v>Country of target</v>
          </cell>
          <cell r="C2061" t="str">
            <v>Malta</v>
          </cell>
        </row>
        <row r="2062">
          <cell r="A2062" t="str">
            <v>Corporate</v>
          </cell>
          <cell r="B2062" t="str">
            <v>Country of target</v>
          </cell>
          <cell r="C2062" t="str">
            <v>Marshall Islands</v>
          </cell>
        </row>
        <row r="2063">
          <cell r="A2063" t="str">
            <v>Corporate</v>
          </cell>
          <cell r="B2063" t="str">
            <v>Country of target</v>
          </cell>
          <cell r="C2063" t="str">
            <v>Mauritania</v>
          </cell>
        </row>
        <row r="2064">
          <cell r="A2064" t="str">
            <v>Corporate</v>
          </cell>
          <cell r="B2064" t="str">
            <v>Country of target</v>
          </cell>
          <cell r="C2064" t="str">
            <v>Mauritius</v>
          </cell>
        </row>
        <row r="2065">
          <cell r="A2065" t="str">
            <v>Corporate</v>
          </cell>
          <cell r="B2065" t="str">
            <v>Country of target</v>
          </cell>
          <cell r="C2065" t="str">
            <v>Mexico</v>
          </cell>
        </row>
        <row r="2066">
          <cell r="A2066" t="str">
            <v>Corporate</v>
          </cell>
          <cell r="B2066" t="str">
            <v>Country of target</v>
          </cell>
          <cell r="C2066" t="str">
            <v>Moldova</v>
          </cell>
        </row>
        <row r="2067">
          <cell r="A2067" t="str">
            <v>Corporate</v>
          </cell>
          <cell r="B2067" t="str">
            <v>Country of target</v>
          </cell>
          <cell r="C2067" t="str">
            <v>Monaco</v>
          </cell>
        </row>
        <row r="2068">
          <cell r="A2068" t="str">
            <v>Corporate</v>
          </cell>
          <cell r="B2068" t="str">
            <v>Country of target</v>
          </cell>
          <cell r="C2068" t="str">
            <v>Morocco</v>
          </cell>
        </row>
        <row r="2069">
          <cell r="A2069" t="str">
            <v>Corporate</v>
          </cell>
          <cell r="B2069" t="str">
            <v>Country of target</v>
          </cell>
          <cell r="C2069" t="str">
            <v>Mozambique</v>
          </cell>
        </row>
        <row r="2070">
          <cell r="A2070" t="str">
            <v>Corporate</v>
          </cell>
          <cell r="B2070" t="str">
            <v>Country of target</v>
          </cell>
          <cell r="C2070" t="str">
            <v>Namibia</v>
          </cell>
        </row>
        <row r="2071">
          <cell r="A2071" t="str">
            <v>Corporate</v>
          </cell>
          <cell r="B2071" t="str">
            <v>Country of target</v>
          </cell>
          <cell r="C2071" t="str">
            <v>Nepal</v>
          </cell>
        </row>
        <row r="2072">
          <cell r="A2072" t="str">
            <v>Corporate</v>
          </cell>
          <cell r="B2072" t="str">
            <v>Country of target</v>
          </cell>
          <cell r="C2072" t="str">
            <v>Netherlands</v>
          </cell>
        </row>
        <row r="2073">
          <cell r="A2073" t="str">
            <v>Corporate</v>
          </cell>
          <cell r="B2073" t="str">
            <v>Country of target</v>
          </cell>
          <cell r="C2073" t="str">
            <v>New Zealand</v>
          </cell>
        </row>
        <row r="2074">
          <cell r="A2074" t="str">
            <v>Corporate</v>
          </cell>
          <cell r="B2074" t="str">
            <v>Country of target</v>
          </cell>
          <cell r="C2074" t="str">
            <v>Nigeria</v>
          </cell>
        </row>
        <row r="2075">
          <cell r="A2075" t="str">
            <v>Corporate</v>
          </cell>
          <cell r="B2075" t="str">
            <v>Country of target</v>
          </cell>
          <cell r="C2075" t="str">
            <v>North Korea</v>
          </cell>
        </row>
        <row r="2076">
          <cell r="A2076" t="str">
            <v>Corporate</v>
          </cell>
          <cell r="B2076" t="str">
            <v>Country of target</v>
          </cell>
          <cell r="C2076" t="str">
            <v>Northern Cyprus TRNC</v>
          </cell>
        </row>
        <row r="2077">
          <cell r="A2077" t="str">
            <v>Corporate</v>
          </cell>
          <cell r="B2077" t="str">
            <v>Country of target</v>
          </cell>
          <cell r="C2077" t="str">
            <v>Northern Ireland</v>
          </cell>
        </row>
        <row r="2078">
          <cell r="A2078" t="str">
            <v>Corporate</v>
          </cell>
          <cell r="B2078" t="str">
            <v>Country of target</v>
          </cell>
          <cell r="C2078" t="str">
            <v>Norway</v>
          </cell>
        </row>
        <row r="2079">
          <cell r="A2079" t="str">
            <v>Corporate</v>
          </cell>
          <cell r="B2079" t="str">
            <v>Country of target</v>
          </cell>
          <cell r="C2079" t="str">
            <v>Not Known</v>
          </cell>
        </row>
        <row r="2080">
          <cell r="A2080" t="str">
            <v>Corporate</v>
          </cell>
          <cell r="B2080" t="str">
            <v>Country of target</v>
          </cell>
          <cell r="C2080" t="str">
            <v>Oman</v>
          </cell>
        </row>
        <row r="2081">
          <cell r="A2081" t="str">
            <v>Corporate</v>
          </cell>
          <cell r="B2081" t="str">
            <v>Country of target</v>
          </cell>
          <cell r="C2081" t="str">
            <v>Pakistan</v>
          </cell>
        </row>
        <row r="2082">
          <cell r="A2082" t="str">
            <v>Corporate</v>
          </cell>
          <cell r="B2082" t="str">
            <v>Country of target</v>
          </cell>
          <cell r="C2082" t="str">
            <v>Panama</v>
          </cell>
        </row>
        <row r="2083">
          <cell r="A2083" t="str">
            <v>Corporate</v>
          </cell>
          <cell r="B2083" t="str">
            <v>Country of target</v>
          </cell>
          <cell r="C2083" t="str">
            <v>Papua New Guinea</v>
          </cell>
        </row>
        <row r="2084">
          <cell r="A2084" t="str">
            <v>Corporate</v>
          </cell>
          <cell r="B2084" t="str">
            <v>Country of target</v>
          </cell>
          <cell r="C2084" t="str">
            <v>Paraguay</v>
          </cell>
        </row>
        <row r="2085">
          <cell r="A2085" t="str">
            <v>Corporate</v>
          </cell>
          <cell r="B2085" t="str">
            <v>Country of target</v>
          </cell>
          <cell r="C2085" t="str">
            <v>Peoples Rep of Yemen</v>
          </cell>
        </row>
        <row r="2086">
          <cell r="A2086" t="str">
            <v>Corporate</v>
          </cell>
          <cell r="B2086" t="str">
            <v>Country of target</v>
          </cell>
          <cell r="C2086" t="str">
            <v>Peoples' Republic of China</v>
          </cell>
        </row>
        <row r="2087">
          <cell r="A2087" t="str">
            <v>Corporate</v>
          </cell>
          <cell r="B2087" t="str">
            <v>Country of target</v>
          </cell>
          <cell r="C2087" t="str">
            <v>Peru</v>
          </cell>
        </row>
        <row r="2088">
          <cell r="A2088" t="str">
            <v>Corporate</v>
          </cell>
          <cell r="B2088" t="str">
            <v>Country of target</v>
          </cell>
          <cell r="C2088" t="str">
            <v>Philippines</v>
          </cell>
        </row>
        <row r="2089">
          <cell r="A2089" t="str">
            <v>Corporate</v>
          </cell>
          <cell r="B2089" t="str">
            <v>Country of target</v>
          </cell>
          <cell r="C2089" t="str">
            <v>Poland</v>
          </cell>
        </row>
        <row r="2090">
          <cell r="A2090" t="str">
            <v>Corporate</v>
          </cell>
          <cell r="B2090" t="str">
            <v>Country of target</v>
          </cell>
          <cell r="C2090" t="str">
            <v>Portugal</v>
          </cell>
        </row>
        <row r="2091">
          <cell r="A2091" t="str">
            <v>Corporate</v>
          </cell>
          <cell r="B2091" t="str">
            <v>Country of target</v>
          </cell>
          <cell r="C2091" t="str">
            <v>Puerto Rico</v>
          </cell>
        </row>
        <row r="2092">
          <cell r="A2092" t="str">
            <v>Corporate</v>
          </cell>
          <cell r="B2092" t="str">
            <v>Country of target</v>
          </cell>
          <cell r="C2092" t="str">
            <v>Qatar</v>
          </cell>
        </row>
        <row r="2093">
          <cell r="A2093" t="str">
            <v>Corporate</v>
          </cell>
          <cell r="B2093" t="str">
            <v>Country of target</v>
          </cell>
          <cell r="C2093" t="str">
            <v>Romania</v>
          </cell>
        </row>
        <row r="2094">
          <cell r="A2094" t="str">
            <v>Corporate</v>
          </cell>
          <cell r="B2094" t="str">
            <v>Country of target</v>
          </cell>
          <cell r="C2094" t="str">
            <v>Russia</v>
          </cell>
        </row>
        <row r="2095">
          <cell r="A2095" t="str">
            <v>Corporate</v>
          </cell>
          <cell r="B2095" t="str">
            <v>Country of target</v>
          </cell>
          <cell r="C2095" t="str">
            <v>Saudi Arabia</v>
          </cell>
        </row>
        <row r="2096">
          <cell r="A2096" t="str">
            <v>Corporate</v>
          </cell>
          <cell r="B2096" t="str">
            <v>Country of target</v>
          </cell>
          <cell r="C2096" t="str">
            <v>Scotland</v>
          </cell>
        </row>
        <row r="2097">
          <cell r="A2097" t="str">
            <v>Corporate</v>
          </cell>
          <cell r="B2097" t="str">
            <v>Country of target</v>
          </cell>
          <cell r="C2097" t="str">
            <v>Senegal</v>
          </cell>
        </row>
        <row r="2098">
          <cell r="A2098" t="str">
            <v>Corporate</v>
          </cell>
          <cell r="B2098" t="str">
            <v>Country of target</v>
          </cell>
          <cell r="C2098" t="str">
            <v>Serbia</v>
          </cell>
        </row>
        <row r="2099">
          <cell r="A2099" t="str">
            <v>Corporate</v>
          </cell>
          <cell r="B2099" t="str">
            <v>Country of target</v>
          </cell>
          <cell r="C2099" t="str">
            <v>Singapore</v>
          </cell>
        </row>
        <row r="2100">
          <cell r="A2100" t="str">
            <v>Corporate</v>
          </cell>
          <cell r="B2100" t="str">
            <v>Country of target</v>
          </cell>
          <cell r="C2100" t="str">
            <v>Slovakia</v>
          </cell>
        </row>
        <row r="2101">
          <cell r="A2101" t="str">
            <v>Corporate</v>
          </cell>
          <cell r="B2101" t="str">
            <v>Country of target</v>
          </cell>
          <cell r="C2101" t="str">
            <v>Slovenia</v>
          </cell>
        </row>
        <row r="2102">
          <cell r="A2102" t="str">
            <v>Corporate</v>
          </cell>
          <cell r="B2102" t="str">
            <v>Country of target</v>
          </cell>
          <cell r="C2102" t="str">
            <v>South Africa</v>
          </cell>
        </row>
        <row r="2103">
          <cell r="A2103" t="str">
            <v>Corporate</v>
          </cell>
          <cell r="B2103" t="str">
            <v>Country of target</v>
          </cell>
          <cell r="C2103" t="str">
            <v>South Korea</v>
          </cell>
        </row>
        <row r="2104">
          <cell r="A2104" t="str">
            <v>Corporate</v>
          </cell>
          <cell r="B2104" t="str">
            <v>Country of target</v>
          </cell>
          <cell r="C2104" t="str">
            <v>Spain</v>
          </cell>
        </row>
        <row r="2105">
          <cell r="A2105" t="str">
            <v>Corporate</v>
          </cell>
          <cell r="B2105" t="str">
            <v>Country of target</v>
          </cell>
          <cell r="C2105" t="str">
            <v>Sri Lanka</v>
          </cell>
        </row>
        <row r="2106">
          <cell r="A2106" t="str">
            <v>Corporate</v>
          </cell>
          <cell r="B2106" t="str">
            <v>Country of target</v>
          </cell>
          <cell r="C2106" t="str">
            <v>Sudan</v>
          </cell>
        </row>
        <row r="2107">
          <cell r="A2107" t="str">
            <v>Corporate</v>
          </cell>
          <cell r="B2107" t="str">
            <v>Country of target</v>
          </cell>
          <cell r="C2107" t="str">
            <v>Swaziland</v>
          </cell>
        </row>
        <row r="2108">
          <cell r="A2108" t="str">
            <v>Corporate</v>
          </cell>
          <cell r="B2108" t="str">
            <v>Country of target</v>
          </cell>
          <cell r="C2108" t="str">
            <v>Sweden</v>
          </cell>
        </row>
        <row r="2109">
          <cell r="A2109" t="str">
            <v>Corporate</v>
          </cell>
          <cell r="B2109" t="str">
            <v>Country of target</v>
          </cell>
          <cell r="C2109" t="str">
            <v>Switzerland</v>
          </cell>
        </row>
        <row r="2110">
          <cell r="A2110" t="str">
            <v>Corporate</v>
          </cell>
          <cell r="B2110" t="str">
            <v>Country of target</v>
          </cell>
          <cell r="C2110" t="str">
            <v>Syria</v>
          </cell>
        </row>
        <row r="2111">
          <cell r="A2111" t="str">
            <v>Corporate</v>
          </cell>
          <cell r="B2111" t="str">
            <v>Country of target</v>
          </cell>
          <cell r="C2111" t="str">
            <v>Taiwan</v>
          </cell>
        </row>
        <row r="2112">
          <cell r="A2112" t="str">
            <v>Corporate</v>
          </cell>
          <cell r="B2112" t="str">
            <v>Country of target</v>
          </cell>
          <cell r="C2112" t="str">
            <v>Tajikistan</v>
          </cell>
        </row>
        <row r="2113">
          <cell r="A2113" t="str">
            <v>Corporate</v>
          </cell>
          <cell r="B2113" t="str">
            <v>Country of target</v>
          </cell>
          <cell r="C2113" t="str">
            <v>Tanzania</v>
          </cell>
        </row>
        <row r="2114">
          <cell r="A2114" t="str">
            <v>Corporate</v>
          </cell>
          <cell r="B2114" t="str">
            <v>Country of target</v>
          </cell>
          <cell r="C2114" t="str">
            <v>Thailand</v>
          </cell>
        </row>
        <row r="2115">
          <cell r="A2115" t="str">
            <v>Corporate</v>
          </cell>
          <cell r="B2115" t="str">
            <v>Country of target</v>
          </cell>
          <cell r="C2115" t="str">
            <v>Togo</v>
          </cell>
        </row>
        <row r="2116">
          <cell r="A2116" t="str">
            <v>Corporate</v>
          </cell>
          <cell r="B2116" t="str">
            <v>Country of target</v>
          </cell>
          <cell r="C2116" t="str">
            <v>Tonga</v>
          </cell>
        </row>
        <row r="2117">
          <cell r="A2117" t="str">
            <v>Corporate</v>
          </cell>
          <cell r="B2117" t="str">
            <v>Country of target</v>
          </cell>
          <cell r="C2117" t="str">
            <v>Tunisia</v>
          </cell>
        </row>
        <row r="2118">
          <cell r="A2118" t="str">
            <v>Corporate</v>
          </cell>
          <cell r="B2118" t="str">
            <v>Country of target</v>
          </cell>
          <cell r="C2118" t="str">
            <v>Turkey</v>
          </cell>
        </row>
        <row r="2119">
          <cell r="A2119" t="str">
            <v>Corporate</v>
          </cell>
          <cell r="B2119" t="str">
            <v>Country of target</v>
          </cell>
          <cell r="C2119" t="str">
            <v>Turkmenistan</v>
          </cell>
        </row>
        <row r="2120">
          <cell r="A2120" t="str">
            <v>Corporate</v>
          </cell>
          <cell r="B2120" t="str">
            <v>Country of target</v>
          </cell>
          <cell r="C2120" t="str">
            <v>Uganda</v>
          </cell>
        </row>
        <row r="2121">
          <cell r="A2121" t="str">
            <v>Corporate</v>
          </cell>
          <cell r="B2121" t="str">
            <v>Country of target</v>
          </cell>
          <cell r="C2121" t="str">
            <v>Ukraine</v>
          </cell>
        </row>
        <row r="2122">
          <cell r="A2122" t="str">
            <v>Corporate</v>
          </cell>
          <cell r="B2122" t="str">
            <v>Country of target</v>
          </cell>
          <cell r="C2122" t="str">
            <v>United Arab Emirates</v>
          </cell>
        </row>
        <row r="2123">
          <cell r="A2123" t="str">
            <v>Corporate</v>
          </cell>
          <cell r="B2123" t="str">
            <v>Country of target</v>
          </cell>
          <cell r="C2123" t="str">
            <v>United States</v>
          </cell>
        </row>
        <row r="2124">
          <cell r="A2124" t="str">
            <v>Corporate</v>
          </cell>
          <cell r="B2124" t="str">
            <v>Country of target</v>
          </cell>
          <cell r="C2124" t="str">
            <v>Uruguay</v>
          </cell>
        </row>
        <row r="2125">
          <cell r="A2125" t="str">
            <v>Corporate</v>
          </cell>
          <cell r="B2125" t="str">
            <v>Country of target</v>
          </cell>
          <cell r="C2125" t="str">
            <v>Uzbekistan</v>
          </cell>
        </row>
        <row r="2126">
          <cell r="A2126" t="str">
            <v>Corporate</v>
          </cell>
          <cell r="B2126" t="str">
            <v>Country of target</v>
          </cell>
          <cell r="C2126" t="str">
            <v>Venezuela</v>
          </cell>
        </row>
        <row r="2127">
          <cell r="A2127" t="str">
            <v>Corporate</v>
          </cell>
          <cell r="B2127" t="str">
            <v>Country of target</v>
          </cell>
          <cell r="C2127" t="str">
            <v>Vietnam</v>
          </cell>
        </row>
        <row r="2128">
          <cell r="A2128" t="str">
            <v>Corporate</v>
          </cell>
          <cell r="B2128" t="str">
            <v>Country of target</v>
          </cell>
          <cell r="C2128" t="str">
            <v>Wales</v>
          </cell>
        </row>
        <row r="2129">
          <cell r="A2129" t="str">
            <v>Corporate</v>
          </cell>
          <cell r="B2129" t="str">
            <v>Country of target</v>
          </cell>
          <cell r="C2129" t="str">
            <v>Yemen</v>
          </cell>
        </row>
        <row r="2130">
          <cell r="A2130" t="str">
            <v>Corporate</v>
          </cell>
          <cell r="B2130" t="str">
            <v>Country of target</v>
          </cell>
          <cell r="C2130" t="str">
            <v>Zaire</v>
          </cell>
        </row>
        <row r="2131">
          <cell r="A2131" t="str">
            <v>Corporate</v>
          </cell>
          <cell r="B2131" t="str">
            <v>Country of target</v>
          </cell>
          <cell r="C2131" t="str">
            <v>Zambia</v>
          </cell>
        </row>
        <row r="2132">
          <cell r="A2132" t="str">
            <v>Corporate</v>
          </cell>
          <cell r="B2132" t="str">
            <v>Country of target</v>
          </cell>
          <cell r="C2132" t="str">
            <v>Zimbabwe</v>
          </cell>
        </row>
        <row r="2133">
          <cell r="A2133" t="str">
            <v>Corporate</v>
          </cell>
          <cell r="B2133" t="str">
            <v>Value over US $5m</v>
          </cell>
          <cell r="C2133" t="str">
            <v>No</v>
          </cell>
        </row>
        <row r="2134">
          <cell r="A2134" t="str">
            <v>Corporate</v>
          </cell>
          <cell r="B2134" t="str">
            <v>Value over US $5m</v>
          </cell>
          <cell r="C2134" t="str">
            <v>Yes</v>
          </cell>
        </row>
        <row r="2135">
          <cell r="A2135" t="str">
            <v>Corporate</v>
          </cell>
          <cell r="B2135" t="str">
            <v>Value over US $5m</v>
          </cell>
          <cell r="C2135" t="str">
            <v>Confidential</v>
          </cell>
        </row>
        <row r="2136">
          <cell r="A2136" t="str">
            <v>Corporate</v>
          </cell>
          <cell r="B2136" t="str">
            <v>Value over £500,000</v>
          </cell>
          <cell r="C2136" t="str">
            <v>No</v>
          </cell>
        </row>
        <row r="2137">
          <cell r="A2137" t="str">
            <v>Corporate</v>
          </cell>
          <cell r="B2137" t="str">
            <v>Value over £500,000</v>
          </cell>
          <cell r="C2137" t="str">
            <v>Yes</v>
          </cell>
        </row>
        <row r="2138">
          <cell r="A2138" t="str">
            <v>Corporate</v>
          </cell>
          <cell r="B2138" t="str">
            <v>Value over £500,000</v>
          </cell>
          <cell r="C2138" t="str">
            <v>Confidential</v>
          </cell>
        </row>
        <row r="2139">
          <cell r="A2139" t="str">
            <v>Corporate</v>
          </cell>
          <cell r="B2139" t="str">
            <v>Value over Euro 5m</v>
          </cell>
          <cell r="C2139" t="str">
            <v>No</v>
          </cell>
        </row>
        <row r="2140">
          <cell r="A2140" t="str">
            <v>Corporate</v>
          </cell>
          <cell r="B2140" t="str">
            <v>Value over Euro 5m</v>
          </cell>
          <cell r="C2140" t="str">
            <v>Yes</v>
          </cell>
        </row>
        <row r="2141">
          <cell r="A2141" t="str">
            <v>Corporate</v>
          </cell>
          <cell r="B2141" t="str">
            <v>Value over Euro 5m</v>
          </cell>
          <cell r="C2141" t="str">
            <v>Confidential</v>
          </cell>
        </row>
        <row r="2142">
          <cell r="A2142" t="str">
            <v>Corporate</v>
          </cell>
          <cell r="B2142" t="str">
            <v>Value range in euros</v>
          </cell>
          <cell r="C2142" t="str">
            <v>250m-499.9m</v>
          </cell>
        </row>
        <row r="2143">
          <cell r="A2143" t="str">
            <v>Corporate</v>
          </cell>
          <cell r="B2143" t="str">
            <v>Value range in euros</v>
          </cell>
          <cell r="C2143" t="str">
            <v>50-249.9m</v>
          </cell>
        </row>
        <row r="2144">
          <cell r="A2144" t="str">
            <v>Corporate</v>
          </cell>
          <cell r="B2144" t="str">
            <v>Value range in euros</v>
          </cell>
          <cell r="C2144" t="str">
            <v>&lt;5m</v>
          </cell>
        </row>
        <row r="2145">
          <cell r="A2145" t="str">
            <v>Corporate</v>
          </cell>
          <cell r="B2145" t="str">
            <v>Value range in euros</v>
          </cell>
          <cell r="C2145" t="str">
            <v>5-49.9m</v>
          </cell>
        </row>
        <row r="2146">
          <cell r="A2146" t="str">
            <v>Corporate</v>
          </cell>
          <cell r="B2146" t="str">
            <v>Value range in euros</v>
          </cell>
          <cell r="C2146" t="str">
            <v>&gt;500m</v>
          </cell>
        </row>
        <row r="2147">
          <cell r="A2147" t="str">
            <v>Corporate</v>
          </cell>
          <cell r="B2147" t="str">
            <v>Is the deal relevant for M&amp;A study</v>
          </cell>
          <cell r="C2147" t="str">
            <v>No</v>
          </cell>
        </row>
        <row r="2148">
          <cell r="A2148" t="str">
            <v>Corporate</v>
          </cell>
          <cell r="B2148" t="str">
            <v>Is the deal relevant for M&amp;A study</v>
          </cell>
          <cell r="C2148" t="str">
            <v>Yes</v>
          </cell>
        </row>
        <row r="2149">
          <cell r="A2149" t="str">
            <v>Corporate</v>
          </cell>
          <cell r="B2149" t="str">
            <v xml:space="preserve">Does the deal involve PE clients </v>
          </cell>
          <cell r="C2149" t="str">
            <v>No</v>
          </cell>
        </row>
        <row r="2150">
          <cell r="A2150" t="str">
            <v>Corporate</v>
          </cell>
          <cell r="B2150" t="str">
            <v xml:space="preserve">Does the deal involve PE clients </v>
          </cell>
          <cell r="C2150" t="str">
            <v>Yes</v>
          </cell>
        </row>
        <row r="2151">
          <cell r="A2151" t="str">
            <v>Corporate</v>
          </cell>
          <cell r="B2151" t="str">
            <v xml:space="preserve">Quarter deal announced/signed </v>
          </cell>
          <cell r="C2151" t="str">
            <v>Q1</v>
          </cell>
        </row>
        <row r="2152">
          <cell r="A2152" t="str">
            <v>Corporate</v>
          </cell>
          <cell r="B2152" t="str">
            <v xml:space="preserve">Quarter deal announced/signed </v>
          </cell>
          <cell r="C2152" t="str">
            <v>Q2</v>
          </cell>
        </row>
        <row r="2153">
          <cell r="A2153" t="str">
            <v>Corporate</v>
          </cell>
          <cell r="B2153" t="str">
            <v xml:space="preserve">Quarter deal announced/signed </v>
          </cell>
          <cell r="C2153" t="str">
            <v>Q3</v>
          </cell>
        </row>
        <row r="2154">
          <cell r="A2154" t="str">
            <v>Corporate</v>
          </cell>
          <cell r="B2154" t="str">
            <v xml:space="preserve">Quarter deal announced/signed </v>
          </cell>
          <cell r="C2154" t="str">
            <v>Q4</v>
          </cell>
        </row>
        <row r="2155">
          <cell r="A2155" t="str">
            <v>Corporate</v>
          </cell>
          <cell r="B2155" t="str">
            <v xml:space="preserve">Quarter deal completed </v>
          </cell>
          <cell r="C2155" t="str">
            <v>Q1</v>
          </cell>
        </row>
        <row r="2156">
          <cell r="A2156" t="str">
            <v>Corporate</v>
          </cell>
          <cell r="B2156" t="str">
            <v xml:space="preserve">Quarter deal completed </v>
          </cell>
          <cell r="C2156" t="str">
            <v>Q2</v>
          </cell>
        </row>
        <row r="2157">
          <cell r="A2157" t="str">
            <v>Corporate</v>
          </cell>
          <cell r="B2157" t="str">
            <v xml:space="preserve">Quarter deal completed </v>
          </cell>
          <cell r="C2157" t="str">
            <v>Q3</v>
          </cell>
        </row>
        <row r="2158">
          <cell r="A2158" t="str">
            <v>Corporate</v>
          </cell>
          <cell r="B2158" t="str">
            <v xml:space="preserve">Quarter deal completed </v>
          </cell>
          <cell r="C2158" t="str">
            <v>Q4</v>
          </cell>
        </row>
        <row r="2159">
          <cell r="A2159" t="str">
            <v>Corporate</v>
          </cell>
          <cell r="B2159" t="str">
            <v xml:space="preserve">Year deal announced/signed </v>
          </cell>
          <cell r="C2159">
            <v>1998</v>
          </cell>
        </row>
        <row r="2160">
          <cell r="A2160" t="str">
            <v>Corporate</v>
          </cell>
          <cell r="B2160" t="str">
            <v xml:space="preserve">Year deal announced/signed </v>
          </cell>
          <cell r="C2160">
            <v>1999</v>
          </cell>
        </row>
        <row r="2161">
          <cell r="A2161" t="str">
            <v>Corporate</v>
          </cell>
          <cell r="B2161" t="str">
            <v xml:space="preserve">Year deal announced/signed </v>
          </cell>
          <cell r="C2161">
            <v>2000</v>
          </cell>
        </row>
        <row r="2162">
          <cell r="A2162" t="str">
            <v>Corporate</v>
          </cell>
          <cell r="B2162" t="str">
            <v xml:space="preserve">Year deal announced/signed </v>
          </cell>
          <cell r="C2162">
            <v>2001</v>
          </cell>
        </row>
        <row r="2163">
          <cell r="A2163" t="str">
            <v>Corporate</v>
          </cell>
          <cell r="B2163" t="str">
            <v xml:space="preserve">Year deal announced/signed </v>
          </cell>
          <cell r="C2163">
            <v>2002</v>
          </cell>
        </row>
        <row r="2164">
          <cell r="A2164" t="str">
            <v>Corporate</v>
          </cell>
          <cell r="B2164" t="str">
            <v xml:space="preserve">Year deal announced/signed </v>
          </cell>
          <cell r="C2164">
            <v>2003</v>
          </cell>
        </row>
        <row r="2165">
          <cell r="A2165" t="str">
            <v>Corporate</v>
          </cell>
          <cell r="B2165" t="str">
            <v xml:space="preserve">Year deal announced/signed </v>
          </cell>
          <cell r="C2165">
            <v>2004</v>
          </cell>
        </row>
        <row r="2166">
          <cell r="A2166" t="str">
            <v>Corporate</v>
          </cell>
          <cell r="B2166" t="str">
            <v xml:space="preserve">Year deal announced/signed </v>
          </cell>
          <cell r="C2166">
            <v>2005</v>
          </cell>
        </row>
        <row r="2167">
          <cell r="A2167" t="str">
            <v>Corporate</v>
          </cell>
          <cell r="B2167" t="str">
            <v xml:space="preserve">Year deal announced/signed </v>
          </cell>
          <cell r="C2167">
            <v>2006</v>
          </cell>
        </row>
        <row r="2168">
          <cell r="A2168" t="str">
            <v>Corporate</v>
          </cell>
          <cell r="B2168" t="str">
            <v xml:space="preserve">Year deal announced/signed </v>
          </cell>
          <cell r="C2168">
            <v>2007</v>
          </cell>
        </row>
        <row r="2169">
          <cell r="A2169" t="str">
            <v>Corporate</v>
          </cell>
          <cell r="B2169" t="str">
            <v xml:space="preserve">Year deal announced/signed </v>
          </cell>
          <cell r="C2169">
            <v>2008</v>
          </cell>
        </row>
        <row r="2170">
          <cell r="A2170" t="str">
            <v>Corporate</v>
          </cell>
          <cell r="B2170" t="str">
            <v xml:space="preserve">Year deal announced/signed </v>
          </cell>
          <cell r="C2170">
            <v>2009</v>
          </cell>
        </row>
        <row r="2171">
          <cell r="A2171" t="str">
            <v>Corporate</v>
          </cell>
          <cell r="B2171" t="str">
            <v xml:space="preserve">Year deal announced/signed </v>
          </cell>
          <cell r="C2171">
            <v>2010</v>
          </cell>
        </row>
        <row r="2172">
          <cell r="A2172" t="str">
            <v>Corporate</v>
          </cell>
          <cell r="B2172" t="str">
            <v xml:space="preserve">Year deal announced/signed </v>
          </cell>
          <cell r="C2172">
            <v>2011</v>
          </cell>
        </row>
        <row r="2173">
          <cell r="A2173" t="str">
            <v>Corporate</v>
          </cell>
          <cell r="B2173" t="str">
            <v xml:space="preserve">Year deal announced/signed </v>
          </cell>
          <cell r="C2173">
            <v>2012</v>
          </cell>
        </row>
        <row r="2174">
          <cell r="A2174" t="str">
            <v>Corporate</v>
          </cell>
          <cell r="B2174" t="str">
            <v xml:space="preserve">Year deal announced/signed </v>
          </cell>
          <cell r="C2174">
            <v>2013</v>
          </cell>
        </row>
        <row r="2175">
          <cell r="A2175" t="str">
            <v>Corporate</v>
          </cell>
          <cell r="B2175" t="str">
            <v xml:space="preserve">Year deal announced/signed </v>
          </cell>
          <cell r="C2175">
            <v>2014</v>
          </cell>
        </row>
        <row r="2176">
          <cell r="A2176" t="str">
            <v>Corporate</v>
          </cell>
          <cell r="B2176" t="str">
            <v xml:space="preserve">Year deal announced/signed </v>
          </cell>
          <cell r="C2176">
            <v>2015</v>
          </cell>
        </row>
        <row r="2177">
          <cell r="A2177" t="str">
            <v>Corporate</v>
          </cell>
          <cell r="B2177" t="str">
            <v xml:space="preserve">Year deal announced/signed </v>
          </cell>
          <cell r="C2177">
            <v>2016</v>
          </cell>
        </row>
        <row r="2178">
          <cell r="A2178" t="str">
            <v>Corporate</v>
          </cell>
          <cell r="B2178" t="str">
            <v xml:space="preserve">Year deal announced/signed </v>
          </cell>
          <cell r="C2178">
            <v>2017</v>
          </cell>
        </row>
        <row r="2179">
          <cell r="A2179" t="str">
            <v>Corporate</v>
          </cell>
          <cell r="B2179" t="str">
            <v xml:space="preserve">Year deal announced/signed </v>
          </cell>
          <cell r="C2179">
            <v>2018</v>
          </cell>
        </row>
        <row r="2180">
          <cell r="A2180" t="str">
            <v>Corporate</v>
          </cell>
          <cell r="B2180" t="str">
            <v xml:space="preserve">Year deal announced/signed </v>
          </cell>
          <cell r="C2180">
            <v>2019</v>
          </cell>
        </row>
        <row r="2181">
          <cell r="A2181" t="str">
            <v>Corporate</v>
          </cell>
          <cell r="B2181" t="str">
            <v xml:space="preserve">Year deal announced/signed </v>
          </cell>
          <cell r="C2181">
            <v>2020</v>
          </cell>
        </row>
        <row r="2182">
          <cell r="A2182" t="str">
            <v>Corporate</v>
          </cell>
          <cell r="B2182" t="str">
            <v xml:space="preserve">Year deal completed </v>
          </cell>
          <cell r="C2182">
            <v>1998</v>
          </cell>
        </row>
        <row r="2183">
          <cell r="A2183" t="str">
            <v>Corporate</v>
          </cell>
          <cell r="B2183" t="str">
            <v xml:space="preserve">Year deal completed </v>
          </cell>
          <cell r="C2183">
            <v>1999</v>
          </cell>
        </row>
        <row r="2184">
          <cell r="A2184" t="str">
            <v>Corporate</v>
          </cell>
          <cell r="B2184" t="str">
            <v xml:space="preserve">Year deal completed </v>
          </cell>
          <cell r="C2184">
            <v>2000</v>
          </cell>
        </row>
        <row r="2185">
          <cell r="A2185" t="str">
            <v>Corporate</v>
          </cell>
          <cell r="B2185" t="str">
            <v xml:space="preserve">Year deal completed </v>
          </cell>
          <cell r="C2185">
            <v>2001</v>
          </cell>
        </row>
        <row r="2186">
          <cell r="A2186" t="str">
            <v>Corporate</v>
          </cell>
          <cell r="B2186" t="str">
            <v xml:space="preserve">Year deal completed </v>
          </cell>
          <cell r="C2186">
            <v>2002</v>
          </cell>
        </row>
        <row r="2187">
          <cell r="A2187" t="str">
            <v>Corporate</v>
          </cell>
          <cell r="B2187" t="str">
            <v xml:space="preserve">Year deal completed </v>
          </cell>
          <cell r="C2187">
            <v>2003</v>
          </cell>
        </row>
        <row r="2188">
          <cell r="A2188" t="str">
            <v>Corporate</v>
          </cell>
          <cell r="B2188" t="str">
            <v xml:space="preserve">Year deal completed </v>
          </cell>
          <cell r="C2188">
            <v>2004</v>
          </cell>
        </row>
        <row r="2189">
          <cell r="A2189" t="str">
            <v>Corporate</v>
          </cell>
          <cell r="B2189" t="str">
            <v xml:space="preserve">Year deal completed </v>
          </cell>
          <cell r="C2189">
            <v>2005</v>
          </cell>
        </row>
        <row r="2190">
          <cell r="A2190" t="str">
            <v>Corporate</v>
          </cell>
          <cell r="B2190" t="str">
            <v xml:space="preserve">Year deal completed </v>
          </cell>
          <cell r="C2190">
            <v>2006</v>
          </cell>
        </row>
        <row r="2191">
          <cell r="A2191" t="str">
            <v>Corporate</v>
          </cell>
          <cell r="B2191" t="str">
            <v xml:space="preserve">Year deal completed </v>
          </cell>
          <cell r="C2191">
            <v>2007</v>
          </cell>
        </row>
        <row r="2192">
          <cell r="A2192" t="str">
            <v>Corporate</v>
          </cell>
          <cell r="B2192" t="str">
            <v xml:space="preserve">Year deal completed </v>
          </cell>
          <cell r="C2192">
            <v>2008</v>
          </cell>
        </row>
        <row r="2193">
          <cell r="A2193" t="str">
            <v>Corporate</v>
          </cell>
          <cell r="B2193" t="str">
            <v xml:space="preserve">Year deal completed </v>
          </cell>
          <cell r="C2193">
            <v>2009</v>
          </cell>
        </row>
        <row r="2194">
          <cell r="A2194" t="str">
            <v>Corporate</v>
          </cell>
          <cell r="B2194" t="str">
            <v xml:space="preserve">Year deal completed </v>
          </cell>
          <cell r="C2194">
            <v>2010</v>
          </cell>
        </row>
        <row r="2195">
          <cell r="A2195" t="str">
            <v>Corporate</v>
          </cell>
          <cell r="B2195" t="str">
            <v xml:space="preserve">Year deal completed </v>
          </cell>
          <cell r="C2195">
            <v>2011</v>
          </cell>
        </row>
        <row r="2196">
          <cell r="A2196" t="str">
            <v>Corporate</v>
          </cell>
          <cell r="B2196" t="str">
            <v xml:space="preserve">Year deal completed </v>
          </cell>
          <cell r="C2196">
            <v>2012</v>
          </cell>
        </row>
        <row r="2197">
          <cell r="A2197" t="str">
            <v>Corporate</v>
          </cell>
          <cell r="B2197" t="str">
            <v xml:space="preserve">Year deal completed </v>
          </cell>
          <cell r="C2197">
            <v>2013</v>
          </cell>
        </row>
        <row r="2198">
          <cell r="A2198" t="str">
            <v>Corporate</v>
          </cell>
          <cell r="B2198" t="str">
            <v xml:space="preserve">Year deal completed </v>
          </cell>
          <cell r="C2198">
            <v>2014</v>
          </cell>
        </row>
        <row r="2199">
          <cell r="A2199" t="str">
            <v>Corporate</v>
          </cell>
          <cell r="B2199" t="str">
            <v xml:space="preserve">Year deal completed </v>
          </cell>
          <cell r="C2199">
            <v>2015</v>
          </cell>
        </row>
        <row r="2200">
          <cell r="A2200" t="str">
            <v>Corporate</v>
          </cell>
          <cell r="B2200" t="str">
            <v xml:space="preserve">Year deal completed </v>
          </cell>
          <cell r="C2200">
            <v>2016</v>
          </cell>
        </row>
        <row r="2201">
          <cell r="A2201" t="str">
            <v>Corporate</v>
          </cell>
          <cell r="B2201" t="str">
            <v xml:space="preserve">Year deal completed </v>
          </cell>
          <cell r="C2201">
            <v>2017</v>
          </cell>
        </row>
        <row r="2202">
          <cell r="A2202" t="str">
            <v>Corporate</v>
          </cell>
          <cell r="B2202" t="str">
            <v xml:space="preserve">Year deal completed </v>
          </cell>
          <cell r="C2202">
            <v>2018</v>
          </cell>
        </row>
        <row r="2203">
          <cell r="A2203" t="str">
            <v>Corporate</v>
          </cell>
          <cell r="B2203" t="str">
            <v xml:space="preserve">Year deal completed </v>
          </cell>
          <cell r="C2203">
            <v>2019</v>
          </cell>
        </row>
        <row r="2204">
          <cell r="A2204" t="str">
            <v>Corporate</v>
          </cell>
          <cell r="B2204" t="str">
            <v xml:space="preserve">Year deal completed </v>
          </cell>
          <cell r="C2204">
            <v>2020</v>
          </cell>
        </row>
        <row r="2205">
          <cell r="A2205" t="str">
            <v>Corporate Tax</v>
          </cell>
          <cell r="B2205" t="str">
            <v>Work type</v>
          </cell>
          <cell r="C2205" t="str">
            <v>Corporate Tax: Disputes and investigations</v>
          </cell>
        </row>
        <row r="2206">
          <cell r="A2206" t="str">
            <v>Corporate Tax</v>
          </cell>
          <cell r="B2206" t="str">
            <v>Work type</v>
          </cell>
          <cell r="C2206" t="str">
            <v>Corporate Tax: Finance</v>
          </cell>
        </row>
        <row r="2207">
          <cell r="A2207" t="str">
            <v>Corporate Tax</v>
          </cell>
          <cell r="B2207" t="str">
            <v>Work type</v>
          </cell>
          <cell r="C2207" t="str">
            <v>Corporate Tax: Funds</v>
          </cell>
        </row>
        <row r="2208">
          <cell r="A2208" t="str">
            <v>Corporate Tax</v>
          </cell>
          <cell r="B2208" t="str">
            <v>Work type</v>
          </cell>
          <cell r="C2208" t="str">
            <v>Corporate Tax: Joint ventures</v>
          </cell>
        </row>
        <row r="2209">
          <cell r="A2209" t="str">
            <v>Corporate Tax</v>
          </cell>
          <cell r="B2209" t="str">
            <v>Work type</v>
          </cell>
          <cell r="C2209" t="str">
            <v>Corporate Tax: Private equity</v>
          </cell>
        </row>
        <row r="2210">
          <cell r="A2210" t="str">
            <v>Corporate Tax</v>
          </cell>
          <cell r="B2210" t="str">
            <v>Work type</v>
          </cell>
          <cell r="C2210" t="str">
            <v>Corporate Tax: Projects PFI/PPP</v>
          </cell>
        </row>
        <row r="2211">
          <cell r="A2211" t="str">
            <v>Corporate Tax</v>
          </cell>
          <cell r="B2211" t="str">
            <v>Work type</v>
          </cell>
          <cell r="C2211" t="str">
            <v>Corporate Tax: Real estate transactions</v>
          </cell>
        </row>
        <row r="2212">
          <cell r="A2212" t="str">
            <v>Corporate Tax</v>
          </cell>
          <cell r="B2212" t="str">
            <v>Work type</v>
          </cell>
          <cell r="C2212" t="str">
            <v>Corporate Tax: Share schemes (Tax)</v>
          </cell>
        </row>
        <row r="2213">
          <cell r="A2213" t="str">
            <v>Corporate Tax</v>
          </cell>
          <cell r="B2213" t="str">
            <v>Work type</v>
          </cell>
          <cell r="C2213" t="str">
            <v>Corporate Tax: Structured finance (Tax)</v>
          </cell>
        </row>
        <row r="2214">
          <cell r="A2214" t="str">
            <v>Corporate Tax</v>
          </cell>
          <cell r="B2214" t="str">
            <v>Work type</v>
          </cell>
          <cell r="C2214" t="str">
            <v>Corporate tax: Transfer pricing</v>
          </cell>
        </row>
        <row r="2215">
          <cell r="A2215" t="str">
            <v>Corporate Tax</v>
          </cell>
          <cell r="B2215" t="str">
            <v>Work type</v>
          </cell>
          <cell r="C2215" t="str">
            <v>Corporate Tax: VAT (Tax)</v>
          </cell>
        </row>
        <row r="2216">
          <cell r="A2216" t="str">
            <v>EPC Construction</v>
          </cell>
          <cell r="B2216" t="str">
            <v>Work type</v>
          </cell>
          <cell r="C2216" t="str">
            <v>Adjudication</v>
          </cell>
        </row>
        <row r="2217">
          <cell r="A2217" t="str">
            <v>EPC Construction</v>
          </cell>
          <cell r="B2217" t="str">
            <v>Work type</v>
          </cell>
          <cell r="C2217" t="str">
            <v>ADR (other)</v>
          </cell>
        </row>
        <row r="2218">
          <cell r="A2218" t="str">
            <v>EPC Construction</v>
          </cell>
          <cell r="B2218" t="str">
            <v>Work type</v>
          </cell>
          <cell r="C2218" t="str">
            <v>Arbitration</v>
          </cell>
        </row>
        <row r="2219">
          <cell r="A2219" t="str">
            <v>EPC Construction</v>
          </cell>
          <cell r="B2219" t="str">
            <v>Work type</v>
          </cell>
          <cell r="C2219" t="str">
            <v>Claims handling</v>
          </cell>
        </row>
        <row r="2220">
          <cell r="A2220" t="str">
            <v>EPC Construction</v>
          </cell>
          <cell r="B2220" t="str">
            <v>Work type</v>
          </cell>
          <cell r="C2220" t="str">
            <v>Conciliation</v>
          </cell>
        </row>
        <row r="2221">
          <cell r="A2221" t="str">
            <v>EPC Construction</v>
          </cell>
          <cell r="B2221" t="str">
            <v>Work type</v>
          </cell>
          <cell r="C2221" t="str">
            <v>Due diligence and reporting</v>
          </cell>
        </row>
        <row r="2222">
          <cell r="A2222" t="str">
            <v>EPC Construction</v>
          </cell>
          <cell r="B2222" t="str">
            <v>Work type</v>
          </cell>
          <cell r="C2222" t="str">
            <v>Expert determination</v>
          </cell>
        </row>
        <row r="2223">
          <cell r="A2223" t="str">
            <v>EPC Construction</v>
          </cell>
          <cell r="B2223" t="str">
            <v>Work type</v>
          </cell>
          <cell r="C2223" t="str">
            <v>Litigation</v>
          </cell>
        </row>
        <row r="2224">
          <cell r="A2224" t="str">
            <v>EPC Construction</v>
          </cell>
          <cell r="B2224" t="str">
            <v>Work type</v>
          </cell>
          <cell r="C2224" t="str">
            <v xml:space="preserve">Mediation </v>
          </cell>
        </row>
        <row r="2225">
          <cell r="A2225" t="str">
            <v>EPC Construction</v>
          </cell>
          <cell r="B2225" t="str">
            <v>Work type</v>
          </cell>
          <cell r="C2225" t="str">
            <v>Negotiation and drafting</v>
          </cell>
        </row>
        <row r="2226">
          <cell r="A2226" t="str">
            <v>EPC Construction</v>
          </cell>
          <cell r="B2226" t="str">
            <v>Work type</v>
          </cell>
          <cell r="C2226" t="str">
            <v>Other (please specify)</v>
          </cell>
        </row>
        <row r="2227">
          <cell r="A2227" t="str">
            <v>EPC Construction</v>
          </cell>
          <cell r="B2227" t="str">
            <v>Work type</v>
          </cell>
          <cell r="C2227" t="str">
            <v>Procurement advice</v>
          </cell>
        </row>
        <row r="2228">
          <cell r="A2228" t="str">
            <v>EPC Construction</v>
          </cell>
          <cell r="B2228" t="str">
            <v>Contract type</v>
          </cell>
          <cell r="C2228" t="str">
            <v>ACA PPC 2000</v>
          </cell>
        </row>
        <row r="2229">
          <cell r="A2229" t="str">
            <v>EPC Construction</v>
          </cell>
          <cell r="B2229" t="str">
            <v>Contract type</v>
          </cell>
          <cell r="C2229" t="str">
            <v>ACE A1</v>
          </cell>
        </row>
        <row r="2230">
          <cell r="A2230" t="str">
            <v>EPC Construction</v>
          </cell>
          <cell r="B2230" t="str">
            <v>Contract type</v>
          </cell>
          <cell r="C2230" t="str">
            <v>ACE A2</v>
          </cell>
        </row>
        <row r="2231">
          <cell r="A2231" t="str">
            <v>EPC Construction</v>
          </cell>
          <cell r="B2231" t="str">
            <v>Contract type</v>
          </cell>
          <cell r="C2231" t="str">
            <v>ACE B1</v>
          </cell>
        </row>
        <row r="2232">
          <cell r="A2232" t="str">
            <v>EPC Construction</v>
          </cell>
          <cell r="B2232" t="str">
            <v>Contract type</v>
          </cell>
          <cell r="C2232" t="str">
            <v>ACE B2</v>
          </cell>
        </row>
        <row r="2233">
          <cell r="A2233" t="str">
            <v>EPC Construction</v>
          </cell>
          <cell r="B2233" t="str">
            <v>Contract type</v>
          </cell>
          <cell r="C2233" t="str">
            <v>FIDIC Red Book</v>
          </cell>
        </row>
        <row r="2234">
          <cell r="A2234" t="str">
            <v>EPC Construction</v>
          </cell>
          <cell r="B2234" t="str">
            <v>Contract type</v>
          </cell>
          <cell r="C2234" t="str">
            <v>FIDIC Yellow Book</v>
          </cell>
        </row>
        <row r="2235">
          <cell r="A2235" t="str">
            <v>EPC Construction</v>
          </cell>
          <cell r="B2235" t="str">
            <v>Contract type</v>
          </cell>
          <cell r="C2235" t="str">
            <v>GC Works 1 - DB</v>
          </cell>
        </row>
        <row r="2236">
          <cell r="A2236" t="str">
            <v>EPC Construction</v>
          </cell>
          <cell r="B2236" t="str">
            <v>Contract type</v>
          </cell>
          <cell r="C2236" t="str">
            <v>I Mech E MF/1 - 4th Edition</v>
          </cell>
        </row>
        <row r="2237">
          <cell r="A2237" t="str">
            <v>EPC Construction</v>
          </cell>
          <cell r="B2237" t="str">
            <v>Contract type</v>
          </cell>
          <cell r="C2237" t="str">
            <v>ICC Design &amp; Construct 2011</v>
          </cell>
        </row>
        <row r="2238">
          <cell r="A2238" t="str">
            <v>EPC Construction</v>
          </cell>
          <cell r="B2238" t="str">
            <v>Contract type</v>
          </cell>
          <cell r="C2238" t="str">
            <v>ICC Target Cost 2011</v>
          </cell>
        </row>
        <row r="2239">
          <cell r="A2239" t="str">
            <v>EPC Construction</v>
          </cell>
          <cell r="B2239" t="str">
            <v>Contract type</v>
          </cell>
          <cell r="C2239" t="str">
            <v>ICE 6th Ed</v>
          </cell>
        </row>
        <row r="2240">
          <cell r="A2240" t="str">
            <v>EPC Construction</v>
          </cell>
          <cell r="B2240" t="str">
            <v>Contract type</v>
          </cell>
          <cell r="C2240" t="str">
            <v>ICE 7th Ed</v>
          </cell>
        </row>
        <row r="2241">
          <cell r="A2241" t="str">
            <v>EPC Construction</v>
          </cell>
          <cell r="B2241" t="str">
            <v>Contract type</v>
          </cell>
          <cell r="C2241" t="str">
            <v>ICE D&amp;C 1st Ed</v>
          </cell>
        </row>
        <row r="2242">
          <cell r="A2242" t="str">
            <v>EPC Construction</v>
          </cell>
          <cell r="B2242" t="str">
            <v>Contract type</v>
          </cell>
          <cell r="C2242" t="str">
            <v>ICE D&amp;C 2nd Ed</v>
          </cell>
        </row>
        <row r="2243">
          <cell r="A2243" t="str">
            <v>EPC Construction</v>
          </cell>
          <cell r="B2243" t="str">
            <v>Contract type</v>
          </cell>
          <cell r="C2243" t="str">
            <v>JCT 05 – DB</v>
          </cell>
        </row>
        <row r="2244">
          <cell r="A2244" t="str">
            <v>EPC Construction</v>
          </cell>
          <cell r="B2244" t="str">
            <v>Contract type</v>
          </cell>
          <cell r="C2244" t="str">
            <v>JCT 05 – SBC</v>
          </cell>
        </row>
        <row r="2245">
          <cell r="A2245" t="str">
            <v>EPC Construction</v>
          </cell>
          <cell r="B2245" t="str">
            <v>Contract type</v>
          </cell>
          <cell r="C2245" t="str">
            <v>JCT 2011 - DB</v>
          </cell>
        </row>
        <row r="2246">
          <cell r="A2246" t="str">
            <v>EPC Construction</v>
          </cell>
          <cell r="B2246" t="str">
            <v>Contract type</v>
          </cell>
          <cell r="C2246" t="str">
            <v>JCT 2011 - SBC</v>
          </cell>
        </row>
        <row r="2247">
          <cell r="A2247" t="str">
            <v>EPC Construction</v>
          </cell>
          <cell r="B2247" t="str">
            <v>Contract type</v>
          </cell>
          <cell r="C2247" t="str">
            <v>JCT 98 – Traditional</v>
          </cell>
        </row>
        <row r="2248">
          <cell r="A2248" t="str">
            <v>EPC Construction</v>
          </cell>
          <cell r="B2248" t="str">
            <v>Contract type</v>
          </cell>
          <cell r="C2248" t="str">
            <v>JCT 98 – WCD</v>
          </cell>
        </row>
        <row r="2249">
          <cell r="A2249" t="str">
            <v>EPC Construction</v>
          </cell>
          <cell r="B2249" t="str">
            <v>Contract type</v>
          </cell>
          <cell r="C2249" t="str">
            <v>NEC 2</v>
          </cell>
        </row>
        <row r="2250">
          <cell r="A2250" t="str">
            <v>EPC Construction</v>
          </cell>
          <cell r="B2250" t="str">
            <v>Contract type</v>
          </cell>
          <cell r="C2250" t="str">
            <v>NEC 3</v>
          </cell>
        </row>
        <row r="2251">
          <cell r="A2251" t="str">
            <v>EPC Construction</v>
          </cell>
          <cell r="B2251" t="str">
            <v>Contract type</v>
          </cell>
          <cell r="C2251" t="str">
            <v>NHS Blue Book</v>
          </cell>
        </row>
        <row r="2252">
          <cell r="A2252" t="str">
            <v>EPC Construction</v>
          </cell>
          <cell r="B2252" t="str">
            <v>Contract type</v>
          </cell>
          <cell r="C2252" t="str">
            <v>Other (please specify)</v>
          </cell>
        </row>
        <row r="2253">
          <cell r="A2253" t="str">
            <v>EPC Construction</v>
          </cell>
          <cell r="B2253" t="str">
            <v>Contract type</v>
          </cell>
          <cell r="C2253" t="str">
            <v>RIBA SFA 99</v>
          </cell>
        </row>
        <row r="2254">
          <cell r="A2254" t="str">
            <v>EPC Construction</v>
          </cell>
          <cell r="B2254" t="str">
            <v>Client type</v>
          </cell>
          <cell r="C2254" t="str">
            <v>Architect</v>
          </cell>
        </row>
        <row r="2255">
          <cell r="A2255" t="str">
            <v>EPC Construction</v>
          </cell>
          <cell r="B2255" t="str">
            <v>Client type</v>
          </cell>
          <cell r="C2255" t="str">
            <v>Consultant</v>
          </cell>
        </row>
        <row r="2256">
          <cell r="A2256" t="str">
            <v>EPC Construction</v>
          </cell>
          <cell r="B2256" t="str">
            <v>Client type</v>
          </cell>
          <cell r="C2256" t="str">
            <v>Contract administrator</v>
          </cell>
        </row>
        <row r="2257">
          <cell r="A2257" t="str">
            <v>EPC Construction</v>
          </cell>
          <cell r="B2257" t="str">
            <v>Client type</v>
          </cell>
          <cell r="C2257" t="str">
            <v>Contractor</v>
          </cell>
        </row>
        <row r="2258">
          <cell r="A2258" t="str">
            <v>EPC Construction</v>
          </cell>
          <cell r="B2258" t="str">
            <v>Client type</v>
          </cell>
          <cell r="C2258" t="str">
            <v>Developer</v>
          </cell>
        </row>
        <row r="2259">
          <cell r="A2259" t="str">
            <v>EPC Construction</v>
          </cell>
          <cell r="B2259" t="str">
            <v>Client type</v>
          </cell>
          <cell r="C2259" t="str">
            <v>Engineer</v>
          </cell>
        </row>
        <row r="2260">
          <cell r="A2260" t="str">
            <v>EPC Construction</v>
          </cell>
          <cell r="B2260" t="str">
            <v>Client type</v>
          </cell>
          <cell r="C2260" t="str">
            <v>Funder</v>
          </cell>
        </row>
        <row r="2261">
          <cell r="A2261" t="str">
            <v>EPC Construction</v>
          </cell>
          <cell r="B2261" t="str">
            <v>Client type</v>
          </cell>
          <cell r="C2261" t="str">
            <v>Other (please specify)</v>
          </cell>
        </row>
        <row r="2262">
          <cell r="A2262" t="str">
            <v>EPC Construction</v>
          </cell>
          <cell r="B2262" t="str">
            <v>Client type</v>
          </cell>
          <cell r="C2262" t="str">
            <v>Quantity surveyor</v>
          </cell>
        </row>
        <row r="2263">
          <cell r="A2263" t="str">
            <v>EPC Construction</v>
          </cell>
          <cell r="B2263" t="str">
            <v>Client type</v>
          </cell>
          <cell r="C2263" t="str">
            <v>Specialist subcontractor</v>
          </cell>
        </row>
        <row r="2264">
          <cell r="A2264" t="str">
            <v>EPC Construction</v>
          </cell>
          <cell r="B2264" t="str">
            <v>Client type</v>
          </cell>
          <cell r="C2264" t="str">
            <v>Subcontractor</v>
          </cell>
        </row>
        <row r="2265">
          <cell r="A2265" t="str">
            <v>EPC Construction</v>
          </cell>
          <cell r="B2265" t="str">
            <v>Client type</v>
          </cell>
          <cell r="C2265" t="str">
            <v>Supplier</v>
          </cell>
        </row>
        <row r="2266">
          <cell r="A2266" t="str">
            <v>EPC Construction</v>
          </cell>
          <cell r="B2266" t="str">
            <v>Client type</v>
          </cell>
          <cell r="C2266" t="str">
            <v>Tenant</v>
          </cell>
        </row>
        <row r="2267">
          <cell r="A2267" t="str">
            <v>EPC Construction</v>
          </cell>
          <cell r="B2267" t="str">
            <v>Subject matter</v>
          </cell>
          <cell r="C2267" t="str">
            <v>Airport</v>
          </cell>
        </row>
        <row r="2268">
          <cell r="A2268" t="str">
            <v>EPC Construction</v>
          </cell>
          <cell r="B2268" t="str">
            <v>Subject matter</v>
          </cell>
          <cell r="C2268" t="str">
            <v>Arts, museums and theatres</v>
          </cell>
        </row>
        <row r="2269">
          <cell r="A2269" t="str">
            <v>EPC Construction</v>
          </cell>
          <cell r="B2269" t="str">
            <v>Subject matter</v>
          </cell>
          <cell r="C2269" t="str">
            <v>Banks</v>
          </cell>
        </row>
        <row r="2270">
          <cell r="A2270" t="str">
            <v>EPC Construction</v>
          </cell>
          <cell r="B2270" t="str">
            <v>Subject matter</v>
          </cell>
          <cell r="C2270" t="str">
            <v>Chemical plant</v>
          </cell>
        </row>
        <row r="2271">
          <cell r="A2271" t="str">
            <v>EPC Construction</v>
          </cell>
          <cell r="B2271" t="str">
            <v>Subject matter</v>
          </cell>
          <cell r="C2271" t="str">
            <v>Commercial</v>
          </cell>
        </row>
        <row r="2272">
          <cell r="A2272" t="str">
            <v>EPC Construction</v>
          </cell>
          <cell r="B2272" t="str">
            <v>Subject matter</v>
          </cell>
          <cell r="C2272" t="str">
            <v>Consumer products (Retail/Manufacturing)</v>
          </cell>
        </row>
        <row r="2273">
          <cell r="A2273" t="str">
            <v>EPC Construction</v>
          </cell>
          <cell r="B2273" t="str">
            <v>Subject matter</v>
          </cell>
          <cell r="C2273" t="str">
            <v>Hospital/Life sciences/Pharmaceuticals</v>
          </cell>
        </row>
        <row r="2274">
          <cell r="A2274" t="str">
            <v>EPC Construction</v>
          </cell>
          <cell r="B2274" t="str">
            <v>Subject matter</v>
          </cell>
          <cell r="C2274" t="str">
            <v>Hotel</v>
          </cell>
        </row>
        <row r="2275">
          <cell r="A2275" t="str">
            <v>EPC Construction</v>
          </cell>
          <cell r="B2275" t="str">
            <v>Subject matter</v>
          </cell>
          <cell r="C2275" t="str">
            <v>Institutional investors</v>
          </cell>
        </row>
        <row r="2276">
          <cell r="A2276" t="str">
            <v>EPC Construction</v>
          </cell>
          <cell r="B2276" t="str">
            <v>Subject matter</v>
          </cell>
          <cell r="C2276" t="str">
            <v xml:space="preserve">International power </v>
          </cell>
        </row>
        <row r="2277">
          <cell r="A2277" t="str">
            <v>EPC Construction</v>
          </cell>
          <cell r="B2277" t="str">
            <v>Subject matter</v>
          </cell>
          <cell r="C2277" t="str">
            <v>Mixed use</v>
          </cell>
        </row>
        <row r="2278">
          <cell r="A2278" t="str">
            <v>EPC Construction</v>
          </cell>
          <cell r="B2278" t="str">
            <v>Subject matter</v>
          </cell>
          <cell r="C2278" t="str">
            <v>Offices</v>
          </cell>
        </row>
        <row r="2279">
          <cell r="A2279" t="str">
            <v>EPC Construction</v>
          </cell>
          <cell r="B2279" t="str">
            <v>Subject matter</v>
          </cell>
          <cell r="C2279" t="str">
            <v>Other (please specify)</v>
          </cell>
        </row>
        <row r="2280">
          <cell r="A2280" t="str">
            <v>EPC Construction</v>
          </cell>
          <cell r="B2280" t="str">
            <v>Subject matter</v>
          </cell>
          <cell r="C2280" t="str">
            <v>Prison</v>
          </cell>
        </row>
        <row r="2281">
          <cell r="A2281" t="str">
            <v>EPC Construction</v>
          </cell>
          <cell r="B2281" t="str">
            <v>Subject matter</v>
          </cell>
          <cell r="C2281" t="str">
            <v>Rail/Underground</v>
          </cell>
        </row>
        <row r="2282">
          <cell r="A2282" t="str">
            <v>EPC Construction</v>
          </cell>
          <cell r="B2282" t="str">
            <v>Subject matter</v>
          </cell>
          <cell r="C2282" t="str">
            <v>Regeneration</v>
          </cell>
        </row>
        <row r="2283">
          <cell r="A2283" t="str">
            <v>EPC Construction</v>
          </cell>
          <cell r="B2283" t="str">
            <v>Subject matter</v>
          </cell>
          <cell r="C2283" t="str">
            <v>Residential</v>
          </cell>
        </row>
        <row r="2284">
          <cell r="A2284" t="str">
            <v>EPC Construction</v>
          </cell>
          <cell r="B2284" t="str">
            <v>Subject matter</v>
          </cell>
          <cell r="C2284" t="str">
            <v>Retail</v>
          </cell>
        </row>
        <row r="2285">
          <cell r="A2285" t="str">
            <v>EPC Construction</v>
          </cell>
          <cell r="B2285" t="str">
            <v>Subject matter</v>
          </cell>
          <cell r="C2285" t="str">
            <v>Road</v>
          </cell>
        </row>
        <row r="2286">
          <cell r="A2286" t="str">
            <v>EPC Construction</v>
          </cell>
          <cell r="B2286" t="str">
            <v>Subject matter</v>
          </cell>
          <cell r="C2286" t="str">
            <v>School</v>
          </cell>
        </row>
        <row r="2287">
          <cell r="A2287" t="str">
            <v>EPC Construction</v>
          </cell>
          <cell r="B2287" t="str">
            <v>Subject matter</v>
          </cell>
          <cell r="C2287" t="str">
            <v>Sporting facility</v>
          </cell>
        </row>
        <row r="2288">
          <cell r="A2288" t="str">
            <v>EPC Construction</v>
          </cell>
          <cell r="B2288" t="str">
            <v>Subject matter</v>
          </cell>
          <cell r="C2288" t="str">
            <v>Sustainability/Cleantech</v>
          </cell>
        </row>
        <row r="2289">
          <cell r="A2289" t="str">
            <v>EPC Construction</v>
          </cell>
          <cell r="B2289" t="str">
            <v>Subject matter</v>
          </cell>
          <cell r="C2289" t="str">
            <v>University</v>
          </cell>
        </row>
        <row r="2290">
          <cell r="A2290" t="str">
            <v>EPC Construction</v>
          </cell>
          <cell r="B2290" t="str">
            <v>Subject matter</v>
          </cell>
          <cell r="C2290" t="str">
            <v>Waste</v>
          </cell>
        </row>
        <row r="2291">
          <cell r="A2291" t="str">
            <v>EPC Construction</v>
          </cell>
          <cell r="B2291" t="str">
            <v>Client scope</v>
          </cell>
          <cell r="C2291" t="str">
            <v>International</v>
          </cell>
        </row>
        <row r="2292">
          <cell r="A2292" t="str">
            <v>EPC Construction</v>
          </cell>
          <cell r="B2292" t="str">
            <v>Client scope</v>
          </cell>
          <cell r="C2292" t="str">
            <v>Domestic</v>
          </cell>
        </row>
        <row r="2293">
          <cell r="A2293" t="str">
            <v>EPC Energy</v>
          </cell>
          <cell r="B2293" t="str">
            <v>Work type</v>
          </cell>
          <cell r="C2293" t="str">
            <v>Dispute</v>
          </cell>
        </row>
        <row r="2294">
          <cell r="A2294" t="str">
            <v>EPC Energy</v>
          </cell>
          <cell r="B2294" t="str">
            <v>Work type</v>
          </cell>
          <cell r="C2294" t="str">
            <v>Health &amp; safety</v>
          </cell>
        </row>
        <row r="2295">
          <cell r="A2295" t="str">
            <v>EPC Energy</v>
          </cell>
          <cell r="B2295" t="str">
            <v>Work type</v>
          </cell>
          <cell r="C2295" t="str">
            <v>Insurance</v>
          </cell>
        </row>
        <row r="2296">
          <cell r="A2296" t="str">
            <v>EPC Energy</v>
          </cell>
          <cell r="B2296" t="str">
            <v>Work type</v>
          </cell>
          <cell r="C2296" t="str">
            <v>M&amp;A</v>
          </cell>
        </row>
        <row r="2297">
          <cell r="A2297" t="str">
            <v>EPC Energy</v>
          </cell>
          <cell r="B2297" t="str">
            <v>Work type</v>
          </cell>
          <cell r="C2297" t="str">
            <v>PPP</v>
          </cell>
        </row>
        <row r="2298">
          <cell r="A2298" t="str">
            <v>EPC Energy</v>
          </cell>
          <cell r="B2298" t="str">
            <v>Work type</v>
          </cell>
          <cell r="C2298" t="str">
            <v>Privatisation</v>
          </cell>
        </row>
        <row r="2299">
          <cell r="A2299" t="str">
            <v>EPC Energy</v>
          </cell>
          <cell r="B2299" t="str">
            <v>Work type</v>
          </cell>
          <cell r="C2299" t="str">
            <v>Project development</v>
          </cell>
        </row>
        <row r="2300">
          <cell r="A2300" t="str">
            <v>EPC Energy</v>
          </cell>
          <cell r="B2300" t="str">
            <v>Work type</v>
          </cell>
          <cell r="C2300" t="str">
            <v>Project finance</v>
          </cell>
        </row>
        <row r="2301">
          <cell r="A2301" t="str">
            <v>EPC Energy</v>
          </cell>
          <cell r="B2301" t="str">
            <v>Work type</v>
          </cell>
          <cell r="C2301" t="str">
            <v>Refining and storage</v>
          </cell>
        </row>
        <row r="2302">
          <cell r="A2302" t="str">
            <v>EPC Energy</v>
          </cell>
          <cell r="B2302" t="str">
            <v>Work type</v>
          </cell>
          <cell r="C2302" t="str">
            <v>Restructuring</v>
          </cell>
        </row>
        <row r="2303">
          <cell r="A2303" t="str">
            <v>EPC Energy</v>
          </cell>
          <cell r="B2303" t="str">
            <v>Work type</v>
          </cell>
          <cell r="C2303" t="str">
            <v>Transportation</v>
          </cell>
        </row>
        <row r="2304">
          <cell r="A2304" t="str">
            <v>EPC Energy</v>
          </cell>
          <cell r="B2304" t="str">
            <v>Contract type</v>
          </cell>
          <cell r="C2304" t="str">
            <v>Allocation/attribution/substition/lifting/balancing</v>
          </cell>
        </row>
        <row r="2305">
          <cell r="A2305" t="str">
            <v>EPC Energy</v>
          </cell>
          <cell r="B2305" t="str">
            <v>Contract type</v>
          </cell>
          <cell r="C2305" t="str">
            <v>Bidding/ consortium agreements</v>
          </cell>
        </row>
        <row r="2306">
          <cell r="A2306" t="str">
            <v>EPC Energy</v>
          </cell>
          <cell r="B2306" t="str">
            <v>Contract type</v>
          </cell>
          <cell r="C2306" t="str">
            <v>Competition law</v>
          </cell>
        </row>
        <row r="2307">
          <cell r="A2307" t="str">
            <v>EPC Energy</v>
          </cell>
          <cell r="B2307" t="str">
            <v>Contract type</v>
          </cell>
          <cell r="C2307" t="str">
            <v>Construction and tying in agreement</v>
          </cell>
        </row>
        <row r="2308">
          <cell r="A2308" t="str">
            <v>EPC Energy</v>
          </cell>
          <cell r="B2308" t="str">
            <v>Contract type</v>
          </cell>
          <cell r="C2308" t="str">
            <v>Crossing/proximity agreements</v>
          </cell>
        </row>
        <row r="2309">
          <cell r="A2309" t="str">
            <v>EPC Energy</v>
          </cell>
          <cell r="B2309" t="str">
            <v>Contract type</v>
          </cell>
          <cell r="C2309" t="str">
            <v>Decommissioning security agreement</v>
          </cell>
        </row>
        <row r="2310">
          <cell r="A2310" t="str">
            <v>EPC Energy</v>
          </cell>
          <cell r="B2310" t="str">
            <v>Contract type</v>
          </cell>
          <cell r="C2310" t="str">
            <v>Direct agreements</v>
          </cell>
        </row>
        <row r="2311">
          <cell r="A2311" t="str">
            <v>EPC Energy</v>
          </cell>
          <cell r="B2311" t="str">
            <v>Contract type</v>
          </cell>
          <cell r="C2311" t="str">
            <v>Energy leases</v>
          </cell>
        </row>
        <row r="2312">
          <cell r="A2312" t="str">
            <v>EPC Energy</v>
          </cell>
          <cell r="B2312" t="str">
            <v>Contract type</v>
          </cell>
          <cell r="C2312" t="str">
            <v>EPC contracts/drilling contracts</v>
          </cell>
        </row>
        <row r="2313">
          <cell r="A2313" t="str">
            <v>EPC Energy</v>
          </cell>
          <cell r="B2313" t="str">
            <v>Contract type</v>
          </cell>
          <cell r="C2313" t="str">
            <v>Facilities sharing agreement - rig, vessel, helicopter</v>
          </cell>
        </row>
        <row r="2314">
          <cell r="A2314" t="str">
            <v>EPC Energy</v>
          </cell>
          <cell r="B2314" t="str">
            <v>Contract type</v>
          </cell>
          <cell r="C2314" t="str">
            <v>Farm-out/ farm-in agreements</v>
          </cell>
        </row>
        <row r="2315">
          <cell r="A2315" t="str">
            <v>EPC Energy</v>
          </cell>
          <cell r="B2315" t="str">
            <v>Contract type</v>
          </cell>
          <cell r="C2315" t="str">
            <v>FEED or other study agreement</v>
          </cell>
        </row>
        <row r="2316">
          <cell r="A2316" t="str">
            <v>EPC Energy</v>
          </cell>
          <cell r="B2316" t="str">
            <v>Contract type</v>
          </cell>
          <cell r="C2316" t="str">
            <v>FPSOs</v>
          </cell>
        </row>
        <row r="2317">
          <cell r="A2317" t="str">
            <v>EPC Energy</v>
          </cell>
          <cell r="B2317" t="str">
            <v>Contract type</v>
          </cell>
          <cell r="C2317" t="str">
            <v>Goods and services agreements/supply chain issues</v>
          </cell>
        </row>
        <row r="2318">
          <cell r="A2318" t="str">
            <v>EPC Energy</v>
          </cell>
          <cell r="B2318" t="str">
            <v>Contract type</v>
          </cell>
          <cell r="C2318" t="str">
            <v>Joint ventures/JOA/UUOA</v>
          </cell>
        </row>
        <row r="2319">
          <cell r="A2319" t="str">
            <v>EPC Energy</v>
          </cell>
          <cell r="B2319" t="str">
            <v>Contract type</v>
          </cell>
          <cell r="C2319" t="str">
            <v>Legal opinions</v>
          </cell>
        </row>
        <row r="2320">
          <cell r="A2320" t="str">
            <v>EPC Energy</v>
          </cell>
          <cell r="B2320" t="str">
            <v>Contract type</v>
          </cell>
          <cell r="C2320" t="str">
            <v>Licences/ concessions</v>
          </cell>
        </row>
        <row r="2321">
          <cell r="A2321" t="str">
            <v>EPC Energy</v>
          </cell>
          <cell r="B2321" t="str">
            <v>Contract type</v>
          </cell>
          <cell r="C2321" t="str">
            <v>Licences/PSA/PSC/TSC</v>
          </cell>
        </row>
        <row r="2322">
          <cell r="A2322" t="str">
            <v>EPC Energy</v>
          </cell>
          <cell r="B2322" t="str">
            <v>Contract type</v>
          </cell>
          <cell r="C2322" t="str">
            <v>O&amp;M contracts</v>
          </cell>
        </row>
        <row r="2323">
          <cell r="A2323" t="str">
            <v>EPC Energy</v>
          </cell>
          <cell r="B2323" t="str">
            <v>Contract type</v>
          </cell>
          <cell r="C2323" t="str">
            <v>Outsourcing</v>
          </cell>
        </row>
        <row r="2324">
          <cell r="A2324" t="str">
            <v>EPC Energy</v>
          </cell>
          <cell r="B2324" t="str">
            <v>Contract type</v>
          </cell>
          <cell r="C2324" t="str">
            <v>Power purchase agreements</v>
          </cell>
        </row>
        <row r="2325">
          <cell r="A2325" t="str">
            <v>EPC Energy</v>
          </cell>
          <cell r="B2325" t="str">
            <v>Contract type</v>
          </cell>
          <cell r="C2325" t="str">
            <v>Retail competition</v>
          </cell>
        </row>
        <row r="2326">
          <cell r="A2326" t="str">
            <v>EPC Energy</v>
          </cell>
          <cell r="B2326" t="str">
            <v>Contract type</v>
          </cell>
          <cell r="C2326" t="str">
            <v>Sale and purchase agreement</v>
          </cell>
        </row>
        <row r="2327">
          <cell r="A2327" t="str">
            <v>EPC Energy</v>
          </cell>
          <cell r="B2327" t="str">
            <v>Contract type</v>
          </cell>
          <cell r="C2327" t="str">
            <v>Seismic/well data licence/share/sale</v>
          </cell>
        </row>
        <row r="2328">
          <cell r="A2328" t="str">
            <v>EPC Energy</v>
          </cell>
          <cell r="B2328" t="str">
            <v>Contract type</v>
          </cell>
          <cell r="C2328" t="str">
            <v>Shareholders agreements</v>
          </cell>
        </row>
        <row r="2329">
          <cell r="A2329" t="str">
            <v>EPC Energy</v>
          </cell>
          <cell r="B2329" t="str">
            <v>Contract type</v>
          </cell>
          <cell r="C2329" t="str">
            <v>TA/POSA/ OSA/TPOSA</v>
          </cell>
        </row>
        <row r="2330">
          <cell r="A2330" t="str">
            <v>EPC Energy</v>
          </cell>
          <cell r="B2330" t="str">
            <v>Contract type</v>
          </cell>
          <cell r="C2330" t="str">
            <v>Technical services agreement</v>
          </cell>
        </row>
        <row r="2331">
          <cell r="A2331" t="str">
            <v>EPC Energy</v>
          </cell>
          <cell r="B2331" t="str">
            <v>Contract type</v>
          </cell>
          <cell r="C2331" t="str">
            <v>Total facilities contract</v>
          </cell>
        </row>
        <row r="2332">
          <cell r="A2332" t="str">
            <v>EPC Energy</v>
          </cell>
          <cell r="B2332" t="str">
            <v>Contract type</v>
          </cell>
          <cell r="C2332" t="str">
            <v>Wholesale competition</v>
          </cell>
        </row>
        <row r="2333">
          <cell r="A2333" t="str">
            <v>EPC Projects</v>
          </cell>
          <cell r="B2333" t="str">
            <v>Client type</v>
          </cell>
          <cell r="C2333" t="str">
            <v>Funder</v>
          </cell>
        </row>
        <row r="2334">
          <cell r="A2334" t="str">
            <v>EPC Projects</v>
          </cell>
          <cell r="B2334" t="str">
            <v>Client type</v>
          </cell>
          <cell r="C2334" t="str">
            <v>Other</v>
          </cell>
        </row>
        <row r="2335">
          <cell r="A2335" t="str">
            <v>EPC Projects</v>
          </cell>
          <cell r="B2335" t="str">
            <v>Client type</v>
          </cell>
          <cell r="C2335" t="str">
            <v xml:space="preserve">Public sector/Authority </v>
          </cell>
        </row>
        <row r="2336">
          <cell r="A2336" t="str">
            <v>EPC Projects</v>
          </cell>
          <cell r="B2336" t="str">
            <v>Client type</v>
          </cell>
          <cell r="C2336" t="str">
            <v>Sponsor/Project company</v>
          </cell>
        </row>
        <row r="2337">
          <cell r="A2337" t="str">
            <v>EPC Projects</v>
          </cell>
          <cell r="B2337" t="str">
            <v>Client type</v>
          </cell>
          <cell r="C2337" t="str">
            <v>Contractor/Sub-contractor</v>
          </cell>
        </row>
        <row r="2338">
          <cell r="A2338" t="str">
            <v>EPC Projects</v>
          </cell>
          <cell r="B2338" t="str">
            <v>Client type</v>
          </cell>
          <cell r="C2338" t="str">
            <v>Third-party equity provider</v>
          </cell>
        </row>
        <row r="2339">
          <cell r="A2339" t="str">
            <v>Real Estate</v>
          </cell>
          <cell r="B2339" t="str">
            <v>Client type</v>
          </cell>
          <cell r="C2339" t="str">
            <v>Data centres</v>
          </cell>
        </row>
        <row r="2340">
          <cell r="A2340" t="str">
            <v>Real Estate</v>
          </cell>
          <cell r="B2340" t="str">
            <v>Client type</v>
          </cell>
          <cell r="C2340" t="str">
            <v>Development</v>
          </cell>
        </row>
        <row r="2341">
          <cell r="A2341" t="str">
            <v>Real Estate</v>
          </cell>
          <cell r="B2341" t="str">
            <v>Client type</v>
          </cell>
          <cell r="C2341" t="str">
            <v>Education</v>
          </cell>
        </row>
        <row r="2342">
          <cell r="A2342" t="str">
            <v>Real Estate</v>
          </cell>
          <cell r="B2342" t="str">
            <v>Client type</v>
          </cell>
          <cell r="C2342" t="str">
            <v>Healthcare</v>
          </cell>
        </row>
        <row r="2343">
          <cell r="A2343" t="str">
            <v>Real Estate</v>
          </cell>
          <cell r="B2343" t="str">
            <v>Client type</v>
          </cell>
          <cell r="C2343" t="str">
            <v>House builders</v>
          </cell>
        </row>
        <row r="2344">
          <cell r="A2344" t="str">
            <v>Real Estate</v>
          </cell>
          <cell r="B2344" t="str">
            <v>Client type</v>
          </cell>
          <cell r="C2344" t="str">
            <v>Infrastructure</v>
          </cell>
        </row>
        <row r="2345">
          <cell r="A2345" t="str">
            <v>Real Estate</v>
          </cell>
          <cell r="B2345" t="str">
            <v>Client type</v>
          </cell>
          <cell r="C2345" t="str">
            <v>Insurer</v>
          </cell>
        </row>
        <row r="2346">
          <cell r="A2346" t="str">
            <v>Real Estate</v>
          </cell>
          <cell r="B2346" t="str">
            <v>Client type</v>
          </cell>
          <cell r="C2346" t="str">
            <v>Leisure : Cinemas</v>
          </cell>
        </row>
        <row r="2347">
          <cell r="A2347" t="str">
            <v>Real Estate</v>
          </cell>
          <cell r="B2347" t="str">
            <v>Client type</v>
          </cell>
          <cell r="C2347" t="str">
            <v>Leisure: Museums</v>
          </cell>
        </row>
        <row r="2348">
          <cell r="A2348" t="str">
            <v>Real Estate</v>
          </cell>
          <cell r="B2348" t="str">
            <v>Client type</v>
          </cell>
          <cell r="C2348" t="str">
            <v>Leisure: Others</v>
          </cell>
        </row>
        <row r="2349">
          <cell r="A2349" t="str">
            <v>Real Estate</v>
          </cell>
          <cell r="B2349" t="str">
            <v>Client type</v>
          </cell>
          <cell r="C2349" t="str">
            <v>Leisure: Pubs</v>
          </cell>
        </row>
        <row r="2350">
          <cell r="A2350" t="str">
            <v>Real Estate</v>
          </cell>
          <cell r="B2350" t="str">
            <v>Client type</v>
          </cell>
          <cell r="C2350" t="str">
            <v>Occupiers</v>
          </cell>
        </row>
        <row r="2351">
          <cell r="A2351" t="str">
            <v>Real Estate</v>
          </cell>
          <cell r="B2351" t="str">
            <v>Client type</v>
          </cell>
          <cell r="C2351" t="str">
            <v>Offices</v>
          </cell>
        </row>
        <row r="2352">
          <cell r="A2352" t="str">
            <v>Real Estate</v>
          </cell>
          <cell r="B2352" t="str">
            <v>Client type</v>
          </cell>
          <cell r="C2352" t="str">
            <v>Overseas investors</v>
          </cell>
        </row>
        <row r="2353">
          <cell r="A2353" t="str">
            <v>Real Estate</v>
          </cell>
          <cell r="B2353" t="str">
            <v>Client type</v>
          </cell>
          <cell r="C2353" t="str">
            <v>Professional services</v>
          </cell>
        </row>
        <row r="2354">
          <cell r="A2354" t="str">
            <v>Real Estate</v>
          </cell>
          <cell r="B2354" t="str">
            <v>Client type</v>
          </cell>
          <cell r="C2354" t="str">
            <v>Public sector</v>
          </cell>
        </row>
        <row r="2355">
          <cell r="A2355" t="str">
            <v>Real Estate</v>
          </cell>
          <cell r="B2355" t="str">
            <v>Client type</v>
          </cell>
          <cell r="C2355" t="str">
            <v>Residential investment</v>
          </cell>
        </row>
        <row r="2356">
          <cell r="A2356" t="str">
            <v>Real Estate</v>
          </cell>
          <cell r="B2356" t="str">
            <v>Client type</v>
          </cell>
          <cell r="C2356" t="str">
            <v>Retail</v>
          </cell>
        </row>
        <row r="2357">
          <cell r="A2357" t="str">
            <v>Real Estate</v>
          </cell>
          <cell r="B2357" t="str">
            <v>Client type</v>
          </cell>
          <cell r="C2357" t="str">
            <v>Retail warehousing</v>
          </cell>
        </row>
        <row r="2358">
          <cell r="A2358" t="str">
            <v>Real Estate</v>
          </cell>
          <cell r="B2358" t="str">
            <v>Client type</v>
          </cell>
          <cell r="C2358" t="str">
            <v>Sale and leaseback</v>
          </cell>
        </row>
        <row r="2359">
          <cell r="A2359" t="str">
            <v>Real Estate</v>
          </cell>
          <cell r="B2359" t="str">
            <v>Client type</v>
          </cell>
          <cell r="C2359" t="str">
            <v>Shopping centres</v>
          </cell>
        </row>
        <row r="2360">
          <cell r="A2360" t="str">
            <v>Real Estate</v>
          </cell>
          <cell r="B2360" t="str">
            <v>Client type</v>
          </cell>
          <cell r="C2360" t="str">
            <v>Sovereign wealth funds</v>
          </cell>
        </row>
        <row r="2361">
          <cell r="A2361" t="str">
            <v>Real Estate</v>
          </cell>
          <cell r="B2361" t="str">
            <v>Client type</v>
          </cell>
          <cell r="C2361" t="str">
            <v>Student accommodation</v>
          </cell>
        </row>
        <row r="2362">
          <cell r="A2362" t="str">
            <v>Real Estate</v>
          </cell>
          <cell r="B2362" t="str">
            <v>Client type</v>
          </cell>
          <cell r="C2362" t="str">
            <v>UK institutional investors/property companies</v>
          </cell>
        </row>
        <row r="2363">
          <cell r="A2363" t="str">
            <v>Real Estate</v>
          </cell>
          <cell r="B2363" t="str">
            <v>Client type</v>
          </cell>
          <cell r="C2363" t="str">
            <v>Warehouse/logistics</v>
          </cell>
        </row>
        <row r="2364">
          <cell r="A2364" t="str">
            <v>Real Estate</v>
          </cell>
          <cell r="B2364" t="str">
            <v>Work type</v>
          </cell>
          <cell r="C2364" t="str">
            <v>Development</v>
          </cell>
        </row>
        <row r="2365">
          <cell r="A2365" t="str">
            <v>Real Estate</v>
          </cell>
          <cell r="B2365" t="str">
            <v>Work type</v>
          </cell>
          <cell r="C2365" t="str">
            <v>Forward funding/Forward purchase</v>
          </cell>
        </row>
        <row r="2366">
          <cell r="A2366" t="str">
            <v>Real Estate</v>
          </cell>
          <cell r="B2366" t="str">
            <v>Work type</v>
          </cell>
          <cell r="C2366" t="str">
            <v>Investment sale and purchase</v>
          </cell>
        </row>
        <row r="2367">
          <cell r="A2367" t="str">
            <v>Real Estate</v>
          </cell>
          <cell r="B2367" t="str">
            <v>Work type</v>
          </cell>
          <cell r="C2367" t="str">
            <v>Joint ventures</v>
          </cell>
        </row>
        <row r="2368">
          <cell r="A2368" t="str">
            <v>Real Estate</v>
          </cell>
          <cell r="B2368" t="str">
            <v>Work type</v>
          </cell>
          <cell r="C2368" t="str">
            <v>Owner/Occupier sale and purchase</v>
          </cell>
        </row>
        <row r="2369">
          <cell r="A2369" t="str">
            <v>Real Estate</v>
          </cell>
          <cell r="B2369" t="str">
            <v>Work type</v>
          </cell>
          <cell r="C2369" t="str">
            <v>Property letting and management – Landlord</v>
          </cell>
        </row>
        <row r="2370">
          <cell r="A2370" t="str">
            <v>Real Estate</v>
          </cell>
          <cell r="B2370" t="str">
            <v>Work type</v>
          </cell>
          <cell r="C2370" t="str">
            <v>Property letting and management – Tenant</v>
          </cell>
        </row>
        <row r="2371">
          <cell r="A2371" t="str">
            <v>Real Estate</v>
          </cell>
          <cell r="B2371" t="str">
            <v>Work type</v>
          </cell>
          <cell r="C2371" t="str">
            <v>Real estate - Planning: Appeals</v>
          </cell>
        </row>
        <row r="2372">
          <cell r="A2372" t="str">
            <v>Real Estate</v>
          </cell>
          <cell r="B2372" t="str">
            <v>Work type</v>
          </cell>
          <cell r="C2372" t="str">
            <v>Real Estate - Planning: Applications including EIA</v>
          </cell>
        </row>
        <row r="2373">
          <cell r="A2373" t="str">
            <v>Real Estate</v>
          </cell>
          <cell r="B2373" t="str">
            <v>Work type</v>
          </cell>
          <cell r="C2373" t="str">
            <v>Real estate - Planning: Marine consents</v>
          </cell>
        </row>
        <row r="2374">
          <cell r="A2374" t="str">
            <v>Real Estate</v>
          </cell>
          <cell r="B2374" t="str">
            <v>Work type</v>
          </cell>
          <cell r="C2374" t="str">
            <v>Real estate - Planning: Other infrastructure consents</v>
          </cell>
        </row>
        <row r="2375">
          <cell r="A2375" t="str">
            <v>Real Estate</v>
          </cell>
          <cell r="B2375" t="str">
            <v>Work type</v>
          </cell>
          <cell r="C2375" t="str">
            <v>Real estate - Planning: Planning, highways and other agreements</v>
          </cell>
        </row>
        <row r="2376">
          <cell r="A2376" t="str">
            <v>Real Estate</v>
          </cell>
          <cell r="B2376" t="str">
            <v>Work type</v>
          </cell>
          <cell r="C2376" t="str">
            <v>Real estate disputes</v>
          </cell>
        </row>
        <row r="2377">
          <cell r="A2377" t="str">
            <v>Real Estate</v>
          </cell>
          <cell r="B2377" t="str">
            <v>Work type</v>
          </cell>
          <cell r="C2377" t="str">
            <v>Real estate finance</v>
          </cell>
        </row>
        <row r="2378">
          <cell r="A2378" t="str">
            <v>Real Estate</v>
          </cell>
          <cell r="B2378" t="str">
            <v>Work type</v>
          </cell>
          <cell r="C2378" t="str">
            <v>Real estate insolvency</v>
          </cell>
        </row>
        <row r="2379">
          <cell r="A2379" t="str">
            <v>Human Capital</v>
          </cell>
          <cell r="B2379" t="str">
            <v>Work type</v>
          </cell>
          <cell r="C2379" t="str">
            <v>HC_Employment</v>
          </cell>
        </row>
        <row r="2380">
          <cell r="A2380" t="str">
            <v>Human Capital</v>
          </cell>
          <cell r="B2380" t="str">
            <v>Work type</v>
          </cell>
          <cell r="C2380" t="str">
            <v>HC_Pension: Other</v>
          </cell>
        </row>
        <row r="2381">
          <cell r="A2381" t="str">
            <v>Human Capital</v>
          </cell>
          <cell r="B2381" t="str">
            <v>Work type</v>
          </cell>
          <cell r="C2381" t="str">
            <v xml:space="preserve">HC_Pensions: Corporate </v>
          </cell>
        </row>
        <row r="2382">
          <cell r="A2382" t="str">
            <v>Human Capital</v>
          </cell>
          <cell r="B2382" t="str">
            <v>Work type</v>
          </cell>
          <cell r="C2382" t="str">
            <v xml:space="preserve">HC_Pensions: Trustee </v>
          </cell>
        </row>
        <row r="2383">
          <cell r="A2383" t="str">
            <v>Human Capital</v>
          </cell>
          <cell r="B2383" t="str">
            <v>Sub-work types</v>
          </cell>
          <cell r="C2383" t="str">
            <v>HC_Employment: Corporate support</v>
          </cell>
        </row>
        <row r="2384">
          <cell r="A2384" t="str">
            <v>Human Capital</v>
          </cell>
          <cell r="B2384" t="str">
            <v>Sub-work types</v>
          </cell>
          <cell r="C2384" t="str">
            <v>HC_Employment: Day-to-day</v>
          </cell>
        </row>
        <row r="2385">
          <cell r="A2385" t="str">
            <v>Human Capital</v>
          </cell>
          <cell r="B2385" t="str">
            <v>Sub-work types</v>
          </cell>
          <cell r="C2385" t="str">
            <v>HC_Employment: Employee mobility</v>
          </cell>
        </row>
        <row r="2386">
          <cell r="A2386" t="str">
            <v>Human Capital</v>
          </cell>
          <cell r="B2386" t="str">
            <v>Sub-work types</v>
          </cell>
          <cell r="C2386" t="str">
            <v>HC_Employment: Employee representations and consultations </v>
          </cell>
        </row>
        <row r="2387">
          <cell r="A2387" t="str">
            <v>Human Capital</v>
          </cell>
          <cell r="B2387" t="str">
            <v>Sub-work types</v>
          </cell>
          <cell r="C2387" t="str">
            <v>HC_Employment: Employment and compensation structures</v>
          </cell>
        </row>
        <row r="2388">
          <cell r="A2388" t="str">
            <v>Human Capital</v>
          </cell>
          <cell r="B2388" t="str">
            <v>Sub-work types</v>
          </cell>
          <cell r="C2388" t="str">
            <v>HC_Employment: Executive recruitment and termination</v>
          </cell>
        </row>
        <row r="2389">
          <cell r="A2389" t="str">
            <v>Human Capital</v>
          </cell>
          <cell r="B2389" t="str">
            <v>Sub-work types</v>
          </cell>
          <cell r="C2389" t="str">
            <v>HC_Employment: Health and safety</v>
          </cell>
        </row>
        <row r="2390">
          <cell r="A2390" t="str">
            <v>Human Capital</v>
          </cell>
          <cell r="B2390" t="str">
            <v>Sub-work types</v>
          </cell>
          <cell r="C2390" t="str">
            <v>HC_Employment: HR documentation</v>
          </cell>
        </row>
        <row r="2391">
          <cell r="A2391" t="str">
            <v>Human Capital</v>
          </cell>
          <cell r="B2391" t="str">
            <v>Sub-work types</v>
          </cell>
          <cell r="C2391" t="str">
            <v>HC_Employment: Other</v>
          </cell>
        </row>
        <row r="2392">
          <cell r="A2392" t="str">
            <v>Human Capital</v>
          </cell>
          <cell r="B2392" t="str">
            <v>Sub-work types</v>
          </cell>
          <cell r="C2392" t="str">
            <v>HC_Employment: Reorganisation and redundancy</v>
          </cell>
        </row>
        <row r="2393">
          <cell r="A2393" t="str">
            <v>Human Capital</v>
          </cell>
          <cell r="B2393" t="str">
            <v>Pension scheme</v>
          </cell>
          <cell r="C2393" t="str">
            <v>&lt;£250m</v>
          </cell>
        </row>
        <row r="2394">
          <cell r="A2394" t="str">
            <v>Human Capital</v>
          </cell>
          <cell r="B2394" t="str">
            <v>Pension scheme</v>
          </cell>
          <cell r="C2394" t="str">
            <v>&gt;£250m&lt;£500m</v>
          </cell>
        </row>
        <row r="2395">
          <cell r="A2395" t="str">
            <v>Human Capital</v>
          </cell>
          <cell r="B2395" t="str">
            <v>Pension scheme</v>
          </cell>
          <cell r="C2395" t="str">
            <v>&gt;£500m&lt;£1bn</v>
          </cell>
        </row>
        <row r="2396">
          <cell r="A2396" t="str">
            <v>Human Capital</v>
          </cell>
          <cell r="B2396" t="str">
            <v>Pension scheme</v>
          </cell>
          <cell r="C2396" t="str">
            <v>&gt;£1bn</v>
          </cell>
        </row>
        <row r="2397">
          <cell r="A2397" t="str">
            <v>Core</v>
          </cell>
          <cell r="B2397" t="str">
            <v>Lead Matter Partner</v>
          </cell>
          <cell r="C2397" t="str">
            <v>Agar , Nick</v>
          </cell>
        </row>
        <row r="2398">
          <cell r="A2398" t="str">
            <v>Core</v>
          </cell>
          <cell r="B2398" t="str">
            <v>Lead Matter Partner</v>
          </cell>
          <cell r="C2398" t="str">
            <v>Aldersey - Williams , Judith</v>
          </cell>
        </row>
        <row r="2399">
          <cell r="A2399" t="str">
            <v>Core</v>
          </cell>
          <cell r="B2399" t="str">
            <v>Lead Matter Partner</v>
          </cell>
          <cell r="C2399" t="str">
            <v>Aldred , Duncan</v>
          </cell>
        </row>
        <row r="2400">
          <cell r="A2400" t="str">
            <v>Core</v>
          </cell>
          <cell r="B2400" t="str">
            <v>Lead Matter Partner</v>
          </cell>
          <cell r="C2400" t="str">
            <v>Ana radnev</v>
          </cell>
        </row>
        <row r="2401">
          <cell r="A2401" t="str">
            <v>Core</v>
          </cell>
          <cell r="B2401" t="str">
            <v>Lead Matter Partner</v>
          </cell>
          <cell r="C2401" t="str">
            <v>Anderson , Colin</v>
          </cell>
        </row>
        <row r="2402">
          <cell r="A2402" t="str">
            <v>Core</v>
          </cell>
          <cell r="B2402" t="str">
            <v>Lead Matter Partner</v>
          </cell>
          <cell r="C2402" t="str">
            <v>Andrade , Judith</v>
          </cell>
        </row>
        <row r="2403">
          <cell r="A2403" t="str">
            <v>Core</v>
          </cell>
          <cell r="B2403" t="str">
            <v>Lead Matter Partner</v>
          </cell>
          <cell r="C2403" t="str">
            <v>Antonenko , Alyona</v>
          </cell>
        </row>
        <row r="2404">
          <cell r="A2404" t="str">
            <v>Core</v>
          </cell>
          <cell r="B2404" t="str">
            <v>Lead Matter Partner</v>
          </cell>
          <cell r="C2404" t="str">
            <v>Armstrong , John</v>
          </cell>
        </row>
        <row r="2405">
          <cell r="A2405" t="str">
            <v>Core</v>
          </cell>
          <cell r="B2405" t="str">
            <v>Lead Matter Partner</v>
          </cell>
          <cell r="C2405" t="str">
            <v>Atkinson , Mark</v>
          </cell>
        </row>
        <row r="2406">
          <cell r="A2406" t="str">
            <v>Core</v>
          </cell>
          <cell r="B2406" t="str">
            <v>Lead Matter Partner</v>
          </cell>
          <cell r="C2406" t="str">
            <v>Bacek , Richard</v>
          </cell>
        </row>
        <row r="2407">
          <cell r="A2407" t="str">
            <v>Core</v>
          </cell>
          <cell r="B2407" t="str">
            <v>Lead Matter Partner</v>
          </cell>
          <cell r="C2407" t="str">
            <v>Badger , Mark</v>
          </cell>
        </row>
        <row r="2408">
          <cell r="A2408" t="str">
            <v>Core</v>
          </cell>
          <cell r="B2408" t="str">
            <v>Lead Matter Partner</v>
          </cell>
          <cell r="C2408" t="str">
            <v>Badham , Sally</v>
          </cell>
        </row>
        <row r="2409">
          <cell r="A2409" t="str">
            <v>Core</v>
          </cell>
          <cell r="B2409" t="str">
            <v>Lead Matter Partner</v>
          </cell>
          <cell r="C2409" t="str">
            <v>Baker , Michael</v>
          </cell>
        </row>
        <row r="2410">
          <cell r="A2410" t="str">
            <v>Core</v>
          </cell>
          <cell r="B2410" t="str">
            <v>Lead Matter Partner</v>
          </cell>
          <cell r="C2410" t="str">
            <v>Band , Martine</v>
          </cell>
        </row>
        <row r="2411">
          <cell r="A2411" t="str">
            <v>Core</v>
          </cell>
          <cell r="B2411" t="str">
            <v>Lead Matter Partner</v>
          </cell>
          <cell r="C2411" t="str">
            <v>Bangachev , Atanas</v>
          </cell>
        </row>
        <row r="2412">
          <cell r="A2412" t="str">
            <v>Core</v>
          </cell>
          <cell r="B2412" t="str">
            <v>Lead Matter Partner</v>
          </cell>
          <cell r="C2412" t="str">
            <v>Barnes , Jeremy</v>
          </cell>
        </row>
        <row r="2413">
          <cell r="A2413" t="str">
            <v>Core</v>
          </cell>
          <cell r="B2413" t="str">
            <v>Lead Matter Partner</v>
          </cell>
          <cell r="C2413" t="str">
            <v>Bartholomew , Mark</v>
          </cell>
        </row>
        <row r="2414">
          <cell r="A2414" t="str">
            <v>Core</v>
          </cell>
          <cell r="B2414" t="str">
            <v>Lead Matter Partner</v>
          </cell>
          <cell r="C2414" t="str">
            <v>Barty , Susan</v>
          </cell>
        </row>
        <row r="2415">
          <cell r="A2415" t="str">
            <v>Core</v>
          </cell>
          <cell r="B2415" t="str">
            <v>Lead Matter Partner</v>
          </cell>
          <cell r="C2415" t="str">
            <v>Batty , Iain</v>
          </cell>
        </row>
        <row r="2416">
          <cell r="A2416" t="str">
            <v>Core</v>
          </cell>
          <cell r="B2416" t="str">
            <v>Lead Matter Partner</v>
          </cell>
          <cell r="C2416" t="str">
            <v>Bautista , Mariano</v>
          </cell>
        </row>
        <row r="2417">
          <cell r="A2417" t="str">
            <v>Core</v>
          </cell>
          <cell r="B2417" t="str">
            <v>Lead Matter Partner</v>
          </cell>
          <cell r="C2417" t="str">
            <v>Beckett , Nick</v>
          </cell>
        </row>
        <row r="2418">
          <cell r="A2418" t="str">
            <v>Core</v>
          </cell>
          <cell r="B2418" t="str">
            <v>Lead Matter Partner</v>
          </cell>
          <cell r="C2418" t="str">
            <v>Beckitt , Jonathan</v>
          </cell>
        </row>
        <row r="2419">
          <cell r="A2419" t="str">
            <v>Core</v>
          </cell>
          <cell r="B2419" t="str">
            <v>Lead Matter Partner</v>
          </cell>
          <cell r="C2419" t="str">
            <v>Bednarek , Andrzej</v>
          </cell>
        </row>
        <row r="2420">
          <cell r="A2420" t="str">
            <v>Core</v>
          </cell>
          <cell r="B2420" t="str">
            <v>Lead Matter Partner</v>
          </cell>
          <cell r="C2420" t="str">
            <v>Bendell , Ian</v>
          </cell>
        </row>
        <row r="2421">
          <cell r="A2421" t="str">
            <v>Core</v>
          </cell>
          <cell r="B2421" t="str">
            <v>Lead Matter Partner</v>
          </cell>
          <cell r="C2421" t="str">
            <v>Benzecry , Edward</v>
          </cell>
        </row>
        <row r="2422">
          <cell r="A2422" t="str">
            <v>Core</v>
          </cell>
          <cell r="B2422" t="str">
            <v>Lead Matter Partner</v>
          </cell>
          <cell r="C2422" t="str">
            <v>Biggs , Paul</v>
          </cell>
        </row>
        <row r="2423">
          <cell r="A2423" t="str">
            <v>Core</v>
          </cell>
          <cell r="B2423" t="str">
            <v>Lead Matter Partner</v>
          </cell>
          <cell r="C2423" t="str">
            <v>Bilak , Daniel</v>
          </cell>
        </row>
        <row r="2424">
          <cell r="A2424" t="str">
            <v>Core</v>
          </cell>
          <cell r="B2424" t="str">
            <v>Lead Matter Partner</v>
          </cell>
          <cell r="C2424" t="str">
            <v>Billington , Guy</v>
          </cell>
        </row>
        <row r="2425">
          <cell r="A2425" t="str">
            <v>Core</v>
          </cell>
          <cell r="B2425" t="str">
            <v>Lead Matter Partner</v>
          </cell>
          <cell r="C2425" t="str">
            <v>Birgisson , Gunnar</v>
          </cell>
        </row>
        <row r="2426">
          <cell r="A2426" t="str">
            <v>Core</v>
          </cell>
          <cell r="B2426" t="str">
            <v>Lead Matter Partner</v>
          </cell>
          <cell r="C2426" t="str">
            <v>Bisset , Norman</v>
          </cell>
        </row>
        <row r="2427">
          <cell r="A2427" t="str">
            <v>Core</v>
          </cell>
          <cell r="B2427" t="str">
            <v>Lead Matter Partner</v>
          </cell>
          <cell r="C2427" t="str">
            <v>Blach , Andrzej</v>
          </cell>
        </row>
        <row r="2428">
          <cell r="A2428" t="str">
            <v>Core</v>
          </cell>
          <cell r="B2428" t="str">
            <v>Lead Matter Partner</v>
          </cell>
          <cell r="C2428" t="str">
            <v>Blatchford , Christian</v>
          </cell>
        </row>
        <row r="2429">
          <cell r="A2429" t="str">
            <v>Core</v>
          </cell>
          <cell r="B2429" t="str">
            <v>Lead Matter Partner</v>
          </cell>
          <cell r="C2429" t="str">
            <v>Blum , Oliver</v>
          </cell>
        </row>
        <row r="2430">
          <cell r="A2430" t="str">
            <v>Core</v>
          </cell>
          <cell r="B2430" t="str">
            <v>Lead Matter Partner</v>
          </cell>
          <cell r="C2430" t="str">
            <v>Booth , Susan</v>
          </cell>
        </row>
        <row r="2431">
          <cell r="A2431" t="str">
            <v>Core</v>
          </cell>
          <cell r="B2431" t="str">
            <v>Lead Matter Partner</v>
          </cell>
          <cell r="C2431" t="str">
            <v>Boudna , Vera</v>
          </cell>
        </row>
        <row r="2432">
          <cell r="A2432" t="str">
            <v>Core</v>
          </cell>
          <cell r="B2432" t="str">
            <v>Lead Matter Partner</v>
          </cell>
          <cell r="C2432" t="str">
            <v>Boulba , Maxim</v>
          </cell>
        </row>
        <row r="2433">
          <cell r="A2433" t="str">
            <v>Core</v>
          </cell>
          <cell r="B2433" t="str">
            <v>Lead Matter Partner</v>
          </cell>
          <cell r="C2433" t="str">
            <v>Braham , Daniel</v>
          </cell>
        </row>
        <row r="2434">
          <cell r="A2434" t="str">
            <v>Core</v>
          </cell>
          <cell r="B2434" t="str">
            <v>Lead Matter Partner</v>
          </cell>
          <cell r="C2434" t="str">
            <v>Bresnick , David</v>
          </cell>
        </row>
        <row r="2435">
          <cell r="A2435" t="str">
            <v>Core</v>
          </cell>
          <cell r="B2435" t="str">
            <v>Lead Matter Partner</v>
          </cell>
          <cell r="C2435" t="str">
            <v>Brinzan , Chrsitina</v>
          </cell>
        </row>
        <row r="2436">
          <cell r="A2436" t="str">
            <v>Core</v>
          </cell>
          <cell r="B2436" t="str">
            <v>Lead Matter Partner</v>
          </cell>
          <cell r="C2436" t="str">
            <v>Brinzan , Cristina</v>
          </cell>
        </row>
        <row r="2437">
          <cell r="A2437" t="str">
            <v>Core</v>
          </cell>
          <cell r="B2437" t="str">
            <v>Lead Matter Partner</v>
          </cell>
          <cell r="C2437" t="str">
            <v>Brown , Martin</v>
          </cell>
        </row>
        <row r="2438">
          <cell r="A2438" t="str">
            <v>Core</v>
          </cell>
          <cell r="B2438" t="str">
            <v>Lead Matter Partner</v>
          </cell>
          <cell r="C2438" t="str">
            <v>Brown , Nick</v>
          </cell>
        </row>
        <row r="2439">
          <cell r="A2439" t="str">
            <v>Core</v>
          </cell>
          <cell r="B2439" t="str">
            <v>Lead Matter Partner</v>
          </cell>
          <cell r="C2439" t="str">
            <v>Bruch , Michael</v>
          </cell>
        </row>
        <row r="2440">
          <cell r="A2440" t="str">
            <v>Core</v>
          </cell>
          <cell r="B2440" t="str">
            <v>Lead Matter Partner</v>
          </cell>
          <cell r="C2440" t="str">
            <v>Bryant , Joe</v>
          </cell>
        </row>
        <row r="2441">
          <cell r="A2441" t="str">
            <v>Core</v>
          </cell>
          <cell r="B2441" t="str">
            <v>Lead Matter Partner</v>
          </cell>
          <cell r="C2441" t="str">
            <v>Bull , Richard</v>
          </cell>
        </row>
        <row r="2442">
          <cell r="A2442" t="str">
            <v>Core</v>
          </cell>
          <cell r="B2442" t="str">
            <v>Lead Matter Partner</v>
          </cell>
          <cell r="C2442" t="str">
            <v>Burgess , Jan</v>
          </cell>
        </row>
        <row r="2443">
          <cell r="A2443" t="str">
            <v>Core</v>
          </cell>
          <cell r="B2443" t="str">
            <v>Lead Matter Partner</v>
          </cell>
          <cell r="C2443" t="str">
            <v>Burnett emma</v>
          </cell>
        </row>
        <row r="2444">
          <cell r="A2444" t="str">
            <v>Core</v>
          </cell>
          <cell r="B2444" t="str">
            <v>Lead Matter Partner</v>
          </cell>
          <cell r="C2444" t="str">
            <v>Burton , John</v>
          </cell>
        </row>
        <row r="2445">
          <cell r="A2445" t="str">
            <v>Core</v>
          </cell>
          <cell r="B2445" t="str">
            <v>Lead Matter Partner</v>
          </cell>
          <cell r="C2445" t="str">
            <v>Butcher , Trevor</v>
          </cell>
        </row>
        <row r="2446">
          <cell r="A2446" t="str">
            <v>Core</v>
          </cell>
          <cell r="B2446" t="str">
            <v>Lead Matter Partner</v>
          </cell>
          <cell r="C2446" t="str">
            <v>Butts ,  David</v>
          </cell>
        </row>
        <row r="2447">
          <cell r="A2447" t="str">
            <v>Core</v>
          </cell>
          <cell r="B2447" t="str">
            <v>Lead Matter Partner</v>
          </cell>
          <cell r="C2447" t="str">
            <v>Butts , David</v>
          </cell>
        </row>
        <row r="2448">
          <cell r="A2448" t="str">
            <v>Core</v>
          </cell>
          <cell r="B2448" t="str">
            <v>Lead Matter Partner</v>
          </cell>
          <cell r="C2448" t="str">
            <v>Cadman , John</v>
          </cell>
        </row>
        <row r="2449">
          <cell r="A2449" t="str">
            <v>Core</v>
          </cell>
          <cell r="B2449" t="str">
            <v>Lead Matter Partner</v>
          </cell>
          <cell r="C2449" t="str">
            <v>Cameron , Derek</v>
          </cell>
        </row>
        <row r="2450">
          <cell r="A2450" t="str">
            <v>Core</v>
          </cell>
          <cell r="B2450" t="str">
            <v>Lead Matter Partner</v>
          </cell>
          <cell r="C2450" t="str">
            <v>Candia , Simon</v>
          </cell>
        </row>
        <row r="2451">
          <cell r="A2451" t="str">
            <v>Core</v>
          </cell>
          <cell r="B2451" t="str">
            <v>Lead Matter Partner</v>
          </cell>
          <cell r="C2451" t="str">
            <v>Caridia , Simon</v>
          </cell>
        </row>
        <row r="2452">
          <cell r="A2452" t="str">
            <v>Core</v>
          </cell>
          <cell r="B2452" t="str">
            <v>Lead Matter Partner</v>
          </cell>
          <cell r="C2452" t="str">
            <v>Carr , Bill</v>
          </cell>
        </row>
        <row r="2453">
          <cell r="A2453" t="str">
            <v>Core</v>
          </cell>
          <cell r="B2453" t="str">
            <v>Lead Matter Partner</v>
          </cell>
          <cell r="C2453" t="str">
            <v>Casasole , Marco</v>
          </cell>
        </row>
        <row r="2454">
          <cell r="A2454" t="str">
            <v>Core</v>
          </cell>
          <cell r="B2454" t="str">
            <v>Lead Matter Partner</v>
          </cell>
          <cell r="C2454" t="str">
            <v>Cavasola , Pietro</v>
          </cell>
        </row>
        <row r="2455">
          <cell r="A2455" t="str">
            <v>Core</v>
          </cell>
          <cell r="B2455" t="str">
            <v>Lead Matter Partner</v>
          </cell>
          <cell r="C2455" t="str">
            <v>Cavers  michael</v>
          </cell>
        </row>
        <row r="2456">
          <cell r="A2456" t="str">
            <v>Core</v>
          </cell>
          <cell r="B2456" t="str">
            <v>Lead Matter Partner</v>
          </cell>
          <cell r="C2456" t="str">
            <v>Chamberlain , Adam</v>
          </cell>
        </row>
        <row r="2457">
          <cell r="A2457" t="str">
            <v>Core</v>
          </cell>
          <cell r="B2457" t="str">
            <v>Lead Matter Partner</v>
          </cell>
          <cell r="C2457" t="str">
            <v>Champion , David</v>
          </cell>
        </row>
        <row r="2458">
          <cell r="A2458" t="str">
            <v>Core</v>
          </cell>
          <cell r="B2458" t="str">
            <v>Lead Matter Partner</v>
          </cell>
          <cell r="C2458" t="str">
            <v>Chandler , Simon</v>
          </cell>
        </row>
        <row r="2459">
          <cell r="A2459" t="str">
            <v>Core</v>
          </cell>
          <cell r="B2459" t="str">
            <v>Lead Matter Partner</v>
          </cell>
          <cell r="C2459" t="str">
            <v>Chapman , James</v>
          </cell>
        </row>
        <row r="2460">
          <cell r="A2460" t="str">
            <v>Core</v>
          </cell>
          <cell r="B2460" t="str">
            <v>Lead Matter Partner</v>
          </cell>
          <cell r="C2460" t="str">
            <v>Chappell , Daniel</v>
          </cell>
        </row>
        <row r="2461">
          <cell r="A2461" t="str">
            <v>Core</v>
          </cell>
          <cell r="B2461" t="str">
            <v>Lead Matter Partner</v>
          </cell>
          <cell r="C2461" t="str">
            <v>Charriau , Jean - Yves</v>
          </cell>
        </row>
        <row r="2462">
          <cell r="A2462" t="str">
            <v>Core</v>
          </cell>
          <cell r="B2462" t="str">
            <v>Lead Matter Partner</v>
          </cell>
          <cell r="C2462" t="str">
            <v>Chaung , Mei Hui</v>
          </cell>
        </row>
        <row r="2463">
          <cell r="A2463" t="str">
            <v>Core</v>
          </cell>
          <cell r="B2463" t="str">
            <v>Lead Matter Partner</v>
          </cell>
          <cell r="C2463" t="str">
            <v>Choat , Rupert</v>
          </cell>
        </row>
        <row r="2464">
          <cell r="A2464" t="str">
            <v>Core</v>
          </cell>
          <cell r="B2464" t="str">
            <v>Lead Matter Partner</v>
          </cell>
          <cell r="C2464" t="str">
            <v>Chrusciak, Malgorzata</v>
          </cell>
        </row>
        <row r="2465">
          <cell r="A2465" t="str">
            <v>Core</v>
          </cell>
          <cell r="B2465" t="str">
            <v>Lead Matter Partner</v>
          </cell>
          <cell r="C2465" t="str">
            <v>Clarke , Chris</v>
          </cell>
        </row>
        <row r="2466">
          <cell r="A2466" t="str">
            <v>Core</v>
          </cell>
          <cell r="B2466" t="str">
            <v>Lead Matter Partner</v>
          </cell>
          <cell r="C2466" t="str">
            <v>Clarke karen</v>
          </cell>
        </row>
        <row r="2467">
          <cell r="A2467" t="str">
            <v>Core</v>
          </cell>
          <cell r="B2467" t="str">
            <v>Lead Matter Partner</v>
          </cell>
          <cell r="C2467" t="str">
            <v>CMS Partner</v>
          </cell>
        </row>
        <row r="2468">
          <cell r="A2468" t="str">
            <v>Core</v>
          </cell>
          <cell r="B2468" t="str">
            <v>Lead Matter Partner</v>
          </cell>
          <cell r="C2468" t="str">
            <v>Coddington , Nicholas</v>
          </cell>
        </row>
        <row r="2469">
          <cell r="A2469" t="str">
            <v>Core</v>
          </cell>
          <cell r="B2469" t="str">
            <v>Lead Matter Partner</v>
          </cell>
          <cell r="C2469" t="str">
            <v>Colliver , Douglas</v>
          </cell>
        </row>
        <row r="2470">
          <cell r="A2470" t="str">
            <v>Core</v>
          </cell>
          <cell r="B2470" t="str">
            <v>Lead Matter Partner</v>
          </cell>
          <cell r="C2470" t="str">
            <v>Cominos ted</v>
          </cell>
        </row>
        <row r="2471">
          <cell r="A2471" t="str">
            <v>Core</v>
          </cell>
          <cell r="B2471" t="str">
            <v>Lead Matter Partner</v>
          </cell>
          <cell r="C2471" t="str">
            <v>Conlon graham</v>
          </cell>
        </row>
        <row r="2472">
          <cell r="A2472" t="str">
            <v>Core</v>
          </cell>
          <cell r="B2472" t="str">
            <v>Lead Matter Partner</v>
          </cell>
          <cell r="C2472" t="str">
            <v>Coyne peter</v>
          </cell>
        </row>
        <row r="2473">
          <cell r="A2473" t="str">
            <v>Core</v>
          </cell>
          <cell r="B2473" t="str">
            <v>Lead Matter Partner</v>
          </cell>
          <cell r="C2473" t="str">
            <v>Cozens , Stephen</v>
          </cell>
        </row>
        <row r="2474">
          <cell r="A2474" t="str">
            <v>Core</v>
          </cell>
          <cell r="B2474" t="str">
            <v>Lead Matter Partner</v>
          </cell>
          <cell r="C2474" t="str">
            <v>Cranfield , David</v>
          </cell>
        </row>
        <row r="2475">
          <cell r="A2475" t="str">
            <v>Core</v>
          </cell>
          <cell r="B2475" t="str">
            <v>Lead Matter Partner</v>
          </cell>
          <cell r="C2475" t="str">
            <v>Croker , Richard</v>
          </cell>
        </row>
        <row r="2476">
          <cell r="A2476" t="str">
            <v>Core</v>
          </cell>
          <cell r="B2476" t="str">
            <v>Lead Matter Partner</v>
          </cell>
          <cell r="C2476" t="str">
            <v>Crosby juan</v>
          </cell>
        </row>
        <row r="2477">
          <cell r="A2477" t="str">
            <v>Core</v>
          </cell>
          <cell r="B2477" t="str">
            <v>Lead Matter Partner</v>
          </cell>
          <cell r="C2477" t="str">
            <v>Culver , Matt</v>
          </cell>
        </row>
        <row r="2478">
          <cell r="A2478" t="str">
            <v>Core</v>
          </cell>
          <cell r="B2478" t="str">
            <v>Lead Matter Partner</v>
          </cell>
          <cell r="C2478" t="str">
            <v>Cummins , Caroline</v>
          </cell>
        </row>
        <row r="2479">
          <cell r="A2479" t="str">
            <v>Core</v>
          </cell>
          <cell r="B2479" t="str">
            <v>Lead Matter Partner</v>
          </cell>
          <cell r="C2479" t="str">
            <v>Cupitt , Maxine</v>
          </cell>
        </row>
        <row r="2480">
          <cell r="A2480" t="str">
            <v>Core</v>
          </cell>
          <cell r="B2480" t="str">
            <v>Lead Matter Partner</v>
          </cell>
          <cell r="C2480" t="str">
            <v>Curd , Richard</v>
          </cell>
        </row>
        <row r="2481">
          <cell r="A2481" t="str">
            <v>Core</v>
          </cell>
          <cell r="B2481" t="str">
            <v>Lead Matter Partner</v>
          </cell>
          <cell r="C2481" t="str">
            <v>Currier , Charles</v>
          </cell>
        </row>
        <row r="2482">
          <cell r="A2482" t="str">
            <v>Core</v>
          </cell>
          <cell r="B2482" t="str">
            <v>Lead Matter Partner</v>
          </cell>
          <cell r="C2482" t="str">
            <v>Czike , Gabor</v>
          </cell>
        </row>
        <row r="2483">
          <cell r="A2483" t="str">
            <v>Core</v>
          </cell>
          <cell r="B2483" t="str">
            <v>Lead Matter Partner</v>
          </cell>
          <cell r="C2483" t="str">
            <v>Dabov , Lyubomir</v>
          </cell>
        </row>
        <row r="2484">
          <cell r="A2484" t="str">
            <v>Core</v>
          </cell>
          <cell r="B2484" t="str">
            <v>Lead Matter Partner</v>
          </cell>
          <cell r="C2484" t="str">
            <v>Dames , Jonathan</v>
          </cell>
        </row>
        <row r="2485">
          <cell r="A2485" t="str">
            <v>Core</v>
          </cell>
          <cell r="B2485" t="str">
            <v>Lead Matter Partner</v>
          </cell>
          <cell r="C2485" t="str">
            <v>Dames samantha</v>
          </cell>
        </row>
        <row r="2486">
          <cell r="A2486" t="str">
            <v>Core</v>
          </cell>
          <cell r="B2486" t="str">
            <v>Lead Matter Partner</v>
          </cell>
          <cell r="C2486" t="str">
            <v>Damiral ashley</v>
          </cell>
        </row>
        <row r="2487">
          <cell r="A2487" t="str">
            <v>Core</v>
          </cell>
          <cell r="B2487" t="str">
            <v>Lead Matter Partner</v>
          </cell>
          <cell r="C2487" t="str">
            <v>Davies , Isabel</v>
          </cell>
        </row>
        <row r="2488">
          <cell r="A2488" t="str">
            <v>Core</v>
          </cell>
          <cell r="B2488" t="str">
            <v>Lead Matter Partner</v>
          </cell>
          <cell r="C2488" t="str">
            <v>Davies , Jason</v>
          </cell>
        </row>
        <row r="2489">
          <cell r="A2489" t="str">
            <v>Core</v>
          </cell>
          <cell r="B2489" t="str">
            <v>Lead Matter Partner</v>
          </cell>
          <cell r="C2489" t="str">
            <v>Davies , Timothy</v>
          </cell>
        </row>
        <row r="2490">
          <cell r="A2490" t="str">
            <v>Core</v>
          </cell>
          <cell r="B2490" t="str">
            <v>Lead Matter Partner</v>
          </cell>
          <cell r="C2490" t="str">
            <v>Dawson , Lorna</v>
          </cell>
        </row>
        <row r="2491">
          <cell r="A2491" t="str">
            <v>Core</v>
          </cell>
          <cell r="B2491" t="str">
            <v>Lead Matter Partner</v>
          </cell>
          <cell r="C2491" t="str">
            <v>Day , David</v>
          </cell>
        </row>
        <row r="2492">
          <cell r="A2492" t="str">
            <v>Core</v>
          </cell>
          <cell r="B2492" t="str">
            <v>Lead Matter Partner</v>
          </cell>
          <cell r="C2492" t="str">
            <v>Dayes , Simon</v>
          </cell>
        </row>
        <row r="2493">
          <cell r="A2493" t="str">
            <v>Core</v>
          </cell>
          <cell r="B2493" t="str">
            <v>Lead Matter Partner</v>
          </cell>
          <cell r="C2493" t="str">
            <v>Deeg - Dabrowska , Agnieszka</v>
          </cell>
        </row>
        <row r="2494">
          <cell r="A2494" t="str">
            <v>Core</v>
          </cell>
          <cell r="B2494" t="str">
            <v>Lead Matter Partner</v>
          </cell>
          <cell r="C2494" t="str">
            <v>Deeg, Agnieszka</v>
          </cell>
        </row>
        <row r="2495">
          <cell r="A2495" t="str">
            <v>Core</v>
          </cell>
          <cell r="B2495" t="str">
            <v>Lead Matter Partner</v>
          </cell>
          <cell r="C2495" t="str">
            <v>DeLaney , Caroline</v>
          </cell>
        </row>
        <row r="2496">
          <cell r="A2496" t="str">
            <v>Core</v>
          </cell>
          <cell r="B2496" t="str">
            <v>Lead Matter Partner</v>
          </cell>
          <cell r="C2496" t="str">
            <v>Denslow alexander</v>
          </cell>
        </row>
        <row r="2497">
          <cell r="A2497" t="str">
            <v>Core</v>
          </cell>
          <cell r="B2497" t="str">
            <v>Lead Matter Partner</v>
          </cell>
          <cell r="C2497" t="str">
            <v>Deol , Harvinder</v>
          </cell>
        </row>
        <row r="2498">
          <cell r="A2498" t="str">
            <v>Core</v>
          </cell>
          <cell r="B2498" t="str">
            <v>Lead Matter Partner</v>
          </cell>
          <cell r="C2498" t="str">
            <v>Derry - Evans , Robert</v>
          </cell>
        </row>
        <row r="2499">
          <cell r="A2499" t="str">
            <v>Core</v>
          </cell>
          <cell r="B2499" t="str">
            <v>Lead Matter Partner</v>
          </cell>
          <cell r="C2499" t="str">
            <v>Dewhurst , Steven</v>
          </cell>
        </row>
        <row r="2500">
          <cell r="A2500" t="str">
            <v>Core</v>
          </cell>
          <cell r="B2500" t="str">
            <v>Lead Matter Partner</v>
          </cell>
          <cell r="C2500" t="str">
            <v>Dibble , Will</v>
          </cell>
        </row>
        <row r="2501">
          <cell r="A2501" t="str">
            <v>Core</v>
          </cell>
          <cell r="B2501" t="str">
            <v>Lead Matter Partner</v>
          </cell>
          <cell r="C2501" t="str">
            <v>Dierck , Ralf</v>
          </cell>
        </row>
        <row r="2502">
          <cell r="A2502" t="str">
            <v>Core</v>
          </cell>
          <cell r="B2502" t="str">
            <v>Lead Matter Partner</v>
          </cell>
          <cell r="C2502" t="str">
            <v>Diez , Santiago</v>
          </cell>
        </row>
        <row r="2503">
          <cell r="A2503" t="str">
            <v>Core</v>
          </cell>
          <cell r="B2503" t="str">
            <v>Lead Matter Partner</v>
          </cell>
          <cell r="C2503" t="str">
            <v>Donegan , Patrick</v>
          </cell>
        </row>
        <row r="2504">
          <cell r="A2504" t="str">
            <v>Core</v>
          </cell>
          <cell r="B2504" t="str">
            <v>Lead Matter Partner</v>
          </cell>
          <cell r="C2504" t="str">
            <v>Doughty , Alex</v>
          </cell>
        </row>
        <row r="2505">
          <cell r="A2505" t="str">
            <v>Core</v>
          </cell>
          <cell r="B2505" t="str">
            <v>Lead Matter Partner</v>
          </cell>
          <cell r="C2505" t="str">
            <v>Draper , Michael</v>
          </cell>
        </row>
        <row r="2506">
          <cell r="A2506" t="str">
            <v>Core</v>
          </cell>
          <cell r="B2506" t="str">
            <v>Lead Matter Partner</v>
          </cell>
          <cell r="C2506" t="str">
            <v>Drummond - Brassington danielle</v>
          </cell>
        </row>
        <row r="2507">
          <cell r="A2507" t="str">
            <v>Core</v>
          </cell>
          <cell r="B2507" t="str">
            <v>Lead Matter Partner</v>
          </cell>
          <cell r="C2507" t="str">
            <v>Dufficy , Frank</v>
          </cell>
        </row>
        <row r="2508">
          <cell r="A2508" t="str">
            <v>Core</v>
          </cell>
          <cell r="B2508" t="str">
            <v>Lead Matter Partner</v>
          </cell>
          <cell r="C2508" t="str">
            <v>Duffield , Phil</v>
          </cell>
        </row>
        <row r="2509">
          <cell r="A2509" t="str">
            <v>Core</v>
          </cell>
          <cell r="B2509" t="str">
            <v>Lead Matter Partner</v>
          </cell>
          <cell r="C2509" t="str">
            <v>Duffield , Philip</v>
          </cell>
        </row>
        <row r="2510">
          <cell r="A2510" t="str">
            <v>Core</v>
          </cell>
          <cell r="B2510" t="str">
            <v>Lead Matter Partner</v>
          </cell>
          <cell r="C2510" t="str">
            <v>Dulewicz  kasia</v>
          </cell>
        </row>
        <row r="2511">
          <cell r="A2511" t="str">
            <v>Core</v>
          </cell>
          <cell r="B2511" t="str">
            <v>Lead Matter Partner</v>
          </cell>
          <cell r="C2511" t="str">
            <v>Dulewicz , Katarzyna</v>
          </cell>
        </row>
        <row r="2512">
          <cell r="A2512" t="str">
            <v>Core</v>
          </cell>
          <cell r="B2512" t="str">
            <v>Lead Matter Partner</v>
          </cell>
          <cell r="C2512" t="str">
            <v>Dupre , Harry</v>
          </cell>
        </row>
        <row r="2513">
          <cell r="A2513" t="str">
            <v>Core</v>
          </cell>
          <cell r="B2513" t="str">
            <v>Lead Matter Partner</v>
          </cell>
          <cell r="C2513" t="str">
            <v>Duquesne , Bruno</v>
          </cell>
        </row>
        <row r="2514">
          <cell r="A2514" t="str">
            <v>Core</v>
          </cell>
          <cell r="B2514" t="str">
            <v>Lead Matter Partner</v>
          </cell>
          <cell r="C2514" t="str">
            <v>Durski , Marek</v>
          </cell>
        </row>
        <row r="2515">
          <cell r="A2515" t="str">
            <v>Core</v>
          </cell>
          <cell r="B2515" t="str">
            <v>Lead Matter Partner</v>
          </cell>
          <cell r="C2515" t="str">
            <v>Duszy - Ska  monika</v>
          </cell>
        </row>
        <row r="2516">
          <cell r="A2516" t="str">
            <v>Core</v>
          </cell>
          <cell r="B2516" t="str">
            <v>Lead Matter Partner</v>
          </cell>
          <cell r="C2516" t="str">
            <v>Dziegielewska , Agnieszka</v>
          </cell>
        </row>
        <row r="2517">
          <cell r="A2517" t="str">
            <v>Core</v>
          </cell>
          <cell r="B2517" t="str">
            <v>Lead Matter Partner</v>
          </cell>
          <cell r="C2517" t="str">
            <v>Dziurzynska - Leipert , Lidia</v>
          </cell>
        </row>
        <row r="2518">
          <cell r="A2518" t="str">
            <v>Core</v>
          </cell>
          <cell r="B2518" t="str">
            <v>Lead Matter Partner</v>
          </cell>
          <cell r="C2518" t="str">
            <v>Edmondson , Paul</v>
          </cell>
        </row>
        <row r="2519">
          <cell r="A2519" t="str">
            <v>Core</v>
          </cell>
          <cell r="B2519" t="str">
            <v>Lead Matter Partner</v>
          </cell>
          <cell r="C2519" t="str">
            <v>Eller , Nancy</v>
          </cell>
        </row>
        <row r="2520">
          <cell r="A2520" t="str">
            <v>Core</v>
          </cell>
          <cell r="B2520" t="str">
            <v>Lead Matter Partner</v>
          </cell>
          <cell r="C2520" t="str">
            <v>Ellis , Claire</v>
          </cell>
        </row>
        <row r="2521">
          <cell r="A2521" t="str">
            <v>Core</v>
          </cell>
          <cell r="B2521" t="str">
            <v>Lead Matter Partner</v>
          </cell>
          <cell r="C2521" t="str">
            <v>Engel , Irene</v>
          </cell>
        </row>
        <row r="2522">
          <cell r="A2522" t="str">
            <v>Core</v>
          </cell>
          <cell r="B2522" t="str">
            <v>Lead Matter Partner</v>
          </cell>
          <cell r="C2522" t="str">
            <v>Fairhurst aaron</v>
          </cell>
        </row>
        <row r="2523">
          <cell r="A2523" t="str">
            <v>Core</v>
          </cell>
          <cell r="B2523" t="str">
            <v>Lead Matter Partner</v>
          </cell>
          <cell r="C2523" t="str">
            <v>Ferry , Arthur</v>
          </cell>
        </row>
        <row r="2524">
          <cell r="A2524" t="str">
            <v>Core</v>
          </cell>
          <cell r="B2524" t="str">
            <v>Lead Matter Partner</v>
          </cell>
          <cell r="C2524" t="str">
            <v>Fincham , Anthony</v>
          </cell>
        </row>
        <row r="2525">
          <cell r="A2525" t="str">
            <v>Core</v>
          </cell>
          <cell r="B2525" t="str">
            <v>Lead Matter Partner</v>
          </cell>
          <cell r="C2525" t="str">
            <v>Fitzpatrick , John</v>
          </cell>
        </row>
        <row r="2526">
          <cell r="A2526" t="str">
            <v>Core</v>
          </cell>
          <cell r="B2526" t="str">
            <v>Lead Matter Partner</v>
          </cell>
          <cell r="C2526" t="str">
            <v>Florea alexandra</v>
          </cell>
        </row>
        <row r="2527">
          <cell r="A2527" t="str">
            <v>Core</v>
          </cell>
          <cell r="B2527" t="str">
            <v>Lead Matter Partner</v>
          </cell>
          <cell r="C2527" t="str">
            <v>Flynn , Stephanie</v>
          </cell>
        </row>
        <row r="2528">
          <cell r="A2528" t="str">
            <v>Core</v>
          </cell>
          <cell r="B2528" t="str">
            <v>Lead Matter Partner</v>
          </cell>
          <cell r="C2528" t="str">
            <v>Forster , Stephen</v>
          </cell>
        </row>
        <row r="2529">
          <cell r="A2529" t="str">
            <v>Core</v>
          </cell>
          <cell r="B2529" t="str">
            <v>Lead Matter Partner</v>
          </cell>
          <cell r="C2529" t="str">
            <v>Foss , Edward</v>
          </cell>
        </row>
        <row r="2530">
          <cell r="A2530" t="str">
            <v>Core</v>
          </cell>
          <cell r="B2530" t="str">
            <v>Lead Matter Partner</v>
          </cell>
          <cell r="C2530" t="str">
            <v>Fowlie , Frank</v>
          </cell>
        </row>
        <row r="2531">
          <cell r="A2531" t="str">
            <v>Core</v>
          </cell>
          <cell r="B2531" t="str">
            <v>Lead Matter Partner</v>
          </cell>
          <cell r="C2531" t="str">
            <v>Fox , Martin</v>
          </cell>
        </row>
        <row r="2532">
          <cell r="A2532" t="str">
            <v>Core</v>
          </cell>
          <cell r="B2532" t="str">
            <v>Lead Matter Partner</v>
          </cell>
          <cell r="C2532" t="str">
            <v>Frost  emma</v>
          </cell>
        </row>
        <row r="2533">
          <cell r="A2533" t="str">
            <v>Core</v>
          </cell>
          <cell r="B2533" t="str">
            <v>Lead Matter Partner</v>
          </cell>
          <cell r="C2533" t="str">
            <v>Gambhir , Vivek</v>
          </cell>
        </row>
        <row r="2534">
          <cell r="A2534" t="str">
            <v>Core</v>
          </cell>
          <cell r="B2534" t="str">
            <v>Lead Matter Partner</v>
          </cell>
          <cell r="C2534" t="str">
            <v>Garrett simon</v>
          </cell>
        </row>
        <row r="2535">
          <cell r="A2535" t="str">
            <v>Core</v>
          </cell>
          <cell r="B2535" t="str">
            <v>Lead Matter Partner</v>
          </cell>
          <cell r="C2535" t="str">
            <v>Gin , Colin</v>
          </cell>
        </row>
        <row r="2536">
          <cell r="A2536" t="str">
            <v>Core</v>
          </cell>
          <cell r="B2536" t="str">
            <v>Lead Matter Partner</v>
          </cell>
          <cell r="C2536" t="str">
            <v>Gondos , Gabor</v>
          </cell>
        </row>
        <row r="2537">
          <cell r="A2537" t="str">
            <v>Core</v>
          </cell>
          <cell r="B2537" t="str">
            <v>Lead Matter Partner</v>
          </cell>
          <cell r="C2537" t="str">
            <v>Grant , Mark</v>
          </cell>
        </row>
        <row r="2538">
          <cell r="A2538" t="str">
            <v>Core</v>
          </cell>
          <cell r="B2538" t="str">
            <v>Lead Matter Partner</v>
          </cell>
          <cell r="C2538" t="str">
            <v>Gray , Rob</v>
          </cell>
        </row>
        <row r="2539">
          <cell r="A2539" t="str">
            <v>Core</v>
          </cell>
          <cell r="B2539" t="str">
            <v>Lead Matter Partner</v>
          </cell>
          <cell r="C2539" t="str">
            <v>Gray rob</v>
          </cell>
        </row>
        <row r="2540">
          <cell r="A2540" t="str">
            <v>Core</v>
          </cell>
          <cell r="B2540" t="str">
            <v>Lead Matter Partner</v>
          </cell>
          <cell r="C2540" t="str">
            <v>Green , Alex</v>
          </cell>
        </row>
        <row r="2541">
          <cell r="A2541" t="str">
            <v>Core</v>
          </cell>
          <cell r="B2541" t="str">
            <v>Lead Matter Partner</v>
          </cell>
          <cell r="C2541" t="str">
            <v>Green , Gary</v>
          </cell>
        </row>
        <row r="2542">
          <cell r="A2542" t="str">
            <v>Core</v>
          </cell>
          <cell r="B2542" t="str">
            <v>Lead Matter Partner</v>
          </cell>
          <cell r="C2542" t="str">
            <v>Gregory , Keith</v>
          </cell>
        </row>
        <row r="2543">
          <cell r="A2543" t="str">
            <v>Core</v>
          </cell>
          <cell r="B2543" t="str">
            <v>Lead Matter Partner</v>
          </cell>
          <cell r="C2543" t="str">
            <v>Greszta , Darius</v>
          </cell>
        </row>
        <row r="2544">
          <cell r="A2544" t="str">
            <v>Core</v>
          </cell>
          <cell r="B2544" t="str">
            <v>Lead Matter Partner</v>
          </cell>
          <cell r="C2544" t="str">
            <v>Greszta , Dariusz</v>
          </cell>
        </row>
        <row r="2545">
          <cell r="A2545" t="str">
            <v>Core</v>
          </cell>
          <cell r="B2545" t="str">
            <v>Lead Matter Partner</v>
          </cell>
          <cell r="C2545" t="str">
            <v>Griggs , Roy</v>
          </cell>
        </row>
        <row r="2546">
          <cell r="A2546" t="str">
            <v>Core</v>
          </cell>
          <cell r="B2546" t="str">
            <v>Lead Matter Partner</v>
          </cell>
          <cell r="C2546" t="str">
            <v>Grimwood , James</v>
          </cell>
        </row>
        <row r="2547">
          <cell r="A2547" t="str">
            <v>Core</v>
          </cell>
          <cell r="B2547" t="str">
            <v>Lead Matter Partner</v>
          </cell>
          <cell r="C2547" t="str">
            <v>Griston , David</v>
          </cell>
        </row>
        <row r="2548">
          <cell r="A2548" t="str">
            <v>Core</v>
          </cell>
          <cell r="B2548" t="str">
            <v>Lead Matter Partner</v>
          </cell>
          <cell r="C2548" t="str">
            <v>Gritsenko , Ivan</v>
          </cell>
        </row>
        <row r="2549">
          <cell r="A2549" t="str">
            <v>Core</v>
          </cell>
          <cell r="B2549" t="str">
            <v>Lead Matter Partner</v>
          </cell>
          <cell r="C2549" t="str">
            <v>Grubb , Jared</v>
          </cell>
        </row>
        <row r="2550">
          <cell r="A2550" t="str">
            <v>Core</v>
          </cell>
          <cell r="B2550" t="str">
            <v>Lead Matter Partner</v>
          </cell>
          <cell r="C2550" t="str">
            <v>Guit , Richard</v>
          </cell>
        </row>
        <row r="2551">
          <cell r="A2551" t="str">
            <v>Core</v>
          </cell>
          <cell r="B2551" t="str">
            <v>Lead Matter Partner</v>
          </cell>
          <cell r="C2551" t="str">
            <v>Guyot , Cedric</v>
          </cell>
        </row>
        <row r="2552">
          <cell r="A2552" t="str">
            <v>Core</v>
          </cell>
          <cell r="B2552" t="str">
            <v>Lead Matter Partner</v>
          </cell>
          <cell r="C2552" t="str">
            <v>Hadley , Nick</v>
          </cell>
        </row>
        <row r="2553">
          <cell r="A2553" t="str">
            <v>Core</v>
          </cell>
          <cell r="B2553" t="str">
            <v>Lead Matter Partner</v>
          </cell>
          <cell r="C2553" t="str">
            <v>Hajduk , Rafal</v>
          </cell>
        </row>
        <row r="2554">
          <cell r="A2554" t="str">
            <v>Core</v>
          </cell>
          <cell r="B2554" t="str">
            <v>Lead Matter Partner</v>
          </cell>
          <cell r="C2554" t="str">
            <v>Hall , John</v>
          </cell>
        </row>
        <row r="2555">
          <cell r="A2555" t="str">
            <v>Core</v>
          </cell>
          <cell r="B2555" t="str">
            <v>Lead Matter Partner</v>
          </cell>
          <cell r="C2555" t="str">
            <v>Hallam , Stephen</v>
          </cell>
        </row>
        <row r="2556">
          <cell r="A2556" t="str">
            <v>Core</v>
          </cell>
          <cell r="B2556" t="str">
            <v>Lead Matter Partner</v>
          </cell>
          <cell r="C2556" t="str">
            <v>Halper , Andrew</v>
          </cell>
        </row>
        <row r="2557">
          <cell r="A2557" t="str">
            <v>Core</v>
          </cell>
          <cell r="B2557" t="str">
            <v>Lead Matter Partner</v>
          </cell>
          <cell r="C2557" t="str">
            <v>Ham , Keith</v>
          </cell>
        </row>
        <row r="2558">
          <cell r="A2558" t="str">
            <v>Core</v>
          </cell>
          <cell r="B2558" t="str">
            <v>Lead Matter Partner</v>
          </cell>
          <cell r="C2558" t="str">
            <v>Hammond , John</v>
          </cell>
        </row>
        <row r="2559">
          <cell r="A2559" t="str">
            <v>Core</v>
          </cell>
          <cell r="B2559" t="str">
            <v>Lead Matter Partner</v>
          </cell>
          <cell r="C2559" t="str">
            <v>Hankey , Sue</v>
          </cell>
        </row>
        <row r="2560">
          <cell r="A2560" t="str">
            <v>Core</v>
          </cell>
          <cell r="B2560" t="str">
            <v>Lead Matter Partner</v>
          </cell>
          <cell r="C2560" t="str">
            <v>Hankey , Susan</v>
          </cell>
        </row>
        <row r="2561">
          <cell r="A2561" t="str">
            <v>Core</v>
          </cell>
          <cell r="B2561" t="str">
            <v>Lead Matter Partner</v>
          </cell>
          <cell r="C2561" t="str">
            <v>Hanson , Marc</v>
          </cell>
        </row>
        <row r="2562">
          <cell r="A2562" t="str">
            <v>Core</v>
          </cell>
          <cell r="B2562" t="str">
            <v>Lead Matter Partner</v>
          </cell>
          <cell r="C2562" t="str">
            <v>Hanson , Sarah</v>
          </cell>
        </row>
        <row r="2563">
          <cell r="A2563" t="str">
            <v>Core</v>
          </cell>
          <cell r="B2563" t="str">
            <v>Lead Matter Partner</v>
          </cell>
          <cell r="C2563" t="str">
            <v>Harding , Jason</v>
          </cell>
        </row>
        <row r="2564">
          <cell r="A2564" t="str">
            <v>Core</v>
          </cell>
          <cell r="B2564" t="str">
            <v>Lead Matter Partner</v>
          </cell>
          <cell r="C2564" t="str">
            <v>Hardy , Tim</v>
          </cell>
        </row>
        <row r="2565">
          <cell r="A2565" t="str">
            <v>Core</v>
          </cell>
          <cell r="B2565" t="str">
            <v>Lead Matter Partner</v>
          </cell>
          <cell r="C2565" t="str">
            <v>Harvey , Chris</v>
          </cell>
        </row>
        <row r="2566">
          <cell r="A2566" t="str">
            <v>Core</v>
          </cell>
          <cell r="B2566" t="str">
            <v>Lead Matter Partner</v>
          </cell>
          <cell r="C2566" t="str">
            <v>Hass , Munir</v>
          </cell>
        </row>
        <row r="2567">
          <cell r="A2567" t="str">
            <v>Core</v>
          </cell>
          <cell r="B2567" t="str">
            <v>Lead Matter Partner</v>
          </cell>
          <cell r="C2567" t="str">
            <v>Hassan , Munir</v>
          </cell>
        </row>
        <row r="2568">
          <cell r="A2568" t="str">
            <v>Core</v>
          </cell>
          <cell r="B2568" t="str">
            <v>Lead Matter Partner</v>
          </cell>
          <cell r="C2568" t="str">
            <v>Hay gordon</v>
          </cell>
        </row>
        <row r="2569">
          <cell r="A2569" t="str">
            <v>Core</v>
          </cell>
          <cell r="B2569" t="str">
            <v>Lead Matter Partner</v>
          </cell>
          <cell r="C2569" t="str">
            <v>Hayhurst , Robert</v>
          </cell>
        </row>
        <row r="2570">
          <cell r="A2570" t="str">
            <v>Core</v>
          </cell>
          <cell r="B2570" t="str">
            <v>Lead Matter Partner</v>
          </cell>
          <cell r="C2570" t="str">
            <v>Hearnden , Barney</v>
          </cell>
        </row>
        <row r="2571">
          <cell r="A2571" t="str">
            <v>Core</v>
          </cell>
          <cell r="B2571" t="str">
            <v>Lead Matter Partner</v>
          </cell>
          <cell r="C2571" t="str">
            <v>Heidemann , Thomas</v>
          </cell>
        </row>
        <row r="2572">
          <cell r="A2572" t="str">
            <v>Core</v>
          </cell>
          <cell r="B2572" t="str">
            <v>Lead Matter Partner</v>
          </cell>
          <cell r="C2572" t="str">
            <v>Heighton , Mark</v>
          </cell>
        </row>
        <row r="2573">
          <cell r="A2573" t="str">
            <v>Core</v>
          </cell>
          <cell r="B2573" t="str">
            <v>Lead Matter Partner</v>
          </cell>
          <cell r="C2573" t="str">
            <v>Hejmej lukasz</v>
          </cell>
        </row>
        <row r="2574">
          <cell r="A2574" t="str">
            <v>Core</v>
          </cell>
          <cell r="B2574" t="str">
            <v>Lead Matter Partner</v>
          </cell>
          <cell r="C2574" t="str">
            <v>Helbronner , Valerie</v>
          </cell>
        </row>
        <row r="2575">
          <cell r="A2575" t="str">
            <v>Core</v>
          </cell>
          <cell r="B2575" t="str">
            <v>Lead Matter Partner</v>
          </cell>
          <cell r="C2575" t="str">
            <v>Herbert , Ian</v>
          </cell>
        </row>
        <row r="2576">
          <cell r="A2576" t="str">
            <v>Core</v>
          </cell>
          <cell r="B2576" t="str">
            <v>Lead Matter Partner</v>
          </cell>
          <cell r="C2576" t="str">
            <v>Hewes , Peter</v>
          </cell>
        </row>
        <row r="2577">
          <cell r="A2577" t="str">
            <v>Core</v>
          </cell>
          <cell r="B2577" t="str">
            <v>Lead Matter Partner</v>
          </cell>
          <cell r="C2577" t="str">
            <v>Hewett , Stephen</v>
          </cell>
        </row>
        <row r="2578">
          <cell r="A2578" t="str">
            <v>Core</v>
          </cell>
          <cell r="B2578" t="str">
            <v>Lead Matter Partner</v>
          </cell>
          <cell r="C2578" t="str">
            <v>Hick ,  Kirsty</v>
          </cell>
        </row>
        <row r="2579">
          <cell r="A2579" t="str">
            <v>Core</v>
          </cell>
          <cell r="B2579" t="str">
            <v>Lead Matter Partner</v>
          </cell>
          <cell r="C2579" t="str">
            <v>Hickmott , Robert</v>
          </cell>
        </row>
        <row r="2580">
          <cell r="A2580" t="str">
            <v>Core</v>
          </cell>
          <cell r="B2580" t="str">
            <v>Lead Matter Partner</v>
          </cell>
          <cell r="C2580" t="str">
            <v>Hill , Peter</v>
          </cell>
        </row>
        <row r="2581">
          <cell r="A2581" t="str">
            <v>Core</v>
          </cell>
          <cell r="B2581" t="str">
            <v>Lead Matter Partner</v>
          </cell>
          <cell r="C2581" t="str">
            <v>Hingston , Lorna</v>
          </cell>
        </row>
        <row r="2582">
          <cell r="A2582" t="str">
            <v>Core</v>
          </cell>
          <cell r="B2582" t="str">
            <v>Lead Matter Partner</v>
          </cell>
          <cell r="C2582" t="str">
            <v>Hobkinson , Anthony</v>
          </cell>
        </row>
        <row r="2583">
          <cell r="A2583" t="str">
            <v>Core</v>
          </cell>
          <cell r="B2583" t="str">
            <v>Lead Matter Partner</v>
          </cell>
          <cell r="C2583" t="str">
            <v>Hobson caroline</v>
          </cell>
        </row>
        <row r="2584">
          <cell r="A2584" t="str">
            <v>Core</v>
          </cell>
          <cell r="B2584" t="str">
            <v>Lead Matter Partner</v>
          </cell>
          <cell r="C2584" t="str">
            <v>Holland Ben</v>
          </cell>
        </row>
        <row r="2585">
          <cell r="A2585" t="str">
            <v>Core</v>
          </cell>
          <cell r="B2585" t="str">
            <v>Lead Matter Partner</v>
          </cell>
          <cell r="C2585" t="str">
            <v>Houston , Ben</v>
          </cell>
        </row>
        <row r="2586">
          <cell r="A2586" t="str">
            <v>Core</v>
          </cell>
          <cell r="B2586" t="str">
            <v>Lead Matter Partner</v>
          </cell>
          <cell r="C2586" t="str">
            <v>Huet , Christophe</v>
          </cell>
        </row>
        <row r="2587">
          <cell r="A2587" t="str">
            <v>Core</v>
          </cell>
          <cell r="B2587" t="str">
            <v>Lead Matter Partner</v>
          </cell>
          <cell r="C2587" t="str">
            <v>Hughes , Gawain</v>
          </cell>
        </row>
        <row r="2588">
          <cell r="A2588" t="str">
            <v>Core</v>
          </cell>
          <cell r="B2588" t="str">
            <v>Lead Matter Partner</v>
          </cell>
          <cell r="C2588" t="str">
            <v>Hyde , Sarah</v>
          </cell>
        </row>
        <row r="2589">
          <cell r="A2589" t="str">
            <v>Core</v>
          </cell>
          <cell r="B2589" t="str">
            <v>Lead Matter Partner</v>
          </cell>
          <cell r="C2589" t="str">
            <v>Ingham , Timothy</v>
          </cell>
        </row>
        <row r="2590">
          <cell r="A2590" t="str">
            <v>Core</v>
          </cell>
          <cell r="B2590" t="str">
            <v>Lead Matter Partner</v>
          </cell>
          <cell r="C2590" t="str">
            <v>Ingram , Donovan</v>
          </cell>
        </row>
        <row r="2591">
          <cell r="A2591" t="str">
            <v>Core</v>
          </cell>
          <cell r="B2591" t="str">
            <v>Lead Matter Partner</v>
          </cell>
          <cell r="C2591" t="str">
            <v>Ingram , Lorna</v>
          </cell>
        </row>
        <row r="2592">
          <cell r="A2592" t="str">
            <v>Core</v>
          </cell>
          <cell r="B2592" t="str">
            <v>Lead Matter Partner</v>
          </cell>
          <cell r="C2592" t="str">
            <v>Innes , Alastair</v>
          </cell>
        </row>
        <row r="2593">
          <cell r="A2593" t="str">
            <v>Core</v>
          </cell>
          <cell r="B2593" t="str">
            <v>Lead Matter Partner</v>
          </cell>
          <cell r="C2593" t="str">
            <v>Inness , victoria</v>
          </cell>
        </row>
        <row r="2594">
          <cell r="A2594" t="str">
            <v>Core</v>
          </cell>
          <cell r="B2594" t="str">
            <v>Lead Matter Partner</v>
          </cell>
          <cell r="C2594" t="str">
            <v>Isnard , Jacques</v>
          </cell>
        </row>
        <row r="2595">
          <cell r="A2595" t="str">
            <v>Core</v>
          </cell>
          <cell r="B2595" t="str">
            <v>Lead Matter Partner</v>
          </cell>
          <cell r="C2595" t="str">
            <v>Ivison , Andrew</v>
          </cell>
        </row>
        <row r="2596">
          <cell r="A2596" t="str">
            <v>Core</v>
          </cell>
          <cell r="B2596" t="str">
            <v>Lead Matter Partner</v>
          </cell>
          <cell r="C2596" t="str">
            <v>Jackson , Tim</v>
          </cell>
        </row>
        <row r="2597">
          <cell r="A2597" t="str">
            <v>Core</v>
          </cell>
          <cell r="B2597" t="str">
            <v>Lead Matter Partner</v>
          </cell>
          <cell r="C2597" t="str">
            <v>James , Neil</v>
          </cell>
        </row>
        <row r="2598">
          <cell r="A2598" t="str">
            <v>Core</v>
          </cell>
          <cell r="B2598" t="str">
            <v>Lead Matter Partner</v>
          </cell>
          <cell r="C2598" t="str">
            <v>Jankowski , Bartlomiej</v>
          </cell>
        </row>
        <row r="2599">
          <cell r="A2599" t="str">
            <v>Core</v>
          </cell>
          <cell r="B2599" t="str">
            <v>Lead Matter Partner</v>
          </cell>
          <cell r="C2599" t="str">
            <v>Jeffreys , Simon</v>
          </cell>
        </row>
        <row r="2600">
          <cell r="A2600" t="str">
            <v>Core</v>
          </cell>
          <cell r="B2600" t="str">
            <v>Lead Matter Partner</v>
          </cell>
          <cell r="C2600" t="str">
            <v>Johnson , Helen</v>
          </cell>
        </row>
        <row r="2601">
          <cell r="A2601" t="str">
            <v>Core</v>
          </cell>
          <cell r="B2601" t="str">
            <v>Lead Matter Partner</v>
          </cell>
          <cell r="C2601" t="str">
            <v>Johnston , Simon</v>
          </cell>
        </row>
        <row r="2602">
          <cell r="A2602" t="str">
            <v>Core</v>
          </cell>
          <cell r="B2602" t="str">
            <v>Lead Matter Partner</v>
          </cell>
          <cell r="C2602" t="str">
            <v>Jones , Mike</v>
          </cell>
        </row>
        <row r="2603">
          <cell r="A2603" t="str">
            <v>Core</v>
          </cell>
          <cell r="B2603" t="str">
            <v>Lead Matter Partner</v>
          </cell>
          <cell r="C2603" t="str">
            <v>Jones , Sarah</v>
          </cell>
        </row>
        <row r="2604">
          <cell r="A2604" t="str">
            <v>Core</v>
          </cell>
          <cell r="B2604" t="str">
            <v>Lead Matter Partner</v>
          </cell>
          <cell r="C2604" t="str">
            <v>Jones - Haslam , Andrew</v>
          </cell>
        </row>
        <row r="2605">
          <cell r="A2605" t="str">
            <v>Core</v>
          </cell>
          <cell r="B2605" t="str">
            <v>Lead Matter Partner</v>
          </cell>
          <cell r="C2605" t="str">
            <v xml:space="preserve">Jose gonzalez , Jaun  </v>
          </cell>
        </row>
        <row r="2606">
          <cell r="A2606" t="str">
            <v>Core</v>
          </cell>
          <cell r="B2606" t="str">
            <v>Lead Matter Partner</v>
          </cell>
          <cell r="C2606" t="str">
            <v>Kalman , Eszter</v>
          </cell>
        </row>
        <row r="2607">
          <cell r="A2607" t="str">
            <v>Core</v>
          </cell>
          <cell r="B2607" t="str">
            <v>Lead Matter Partner</v>
          </cell>
          <cell r="C2607" t="str">
            <v>Karadzhov , Yasen</v>
          </cell>
        </row>
        <row r="2608">
          <cell r="A2608" t="str">
            <v>Core</v>
          </cell>
          <cell r="B2608" t="str">
            <v>Lead Matter Partner</v>
          </cell>
          <cell r="C2608" t="str">
            <v>Karia , Pranai</v>
          </cell>
        </row>
        <row r="2609">
          <cell r="A2609" t="str">
            <v>Core</v>
          </cell>
          <cell r="B2609" t="str">
            <v>Lead Matter Partner</v>
          </cell>
          <cell r="C2609" t="str">
            <v>Karolyi , Zsuzsanna</v>
          </cell>
        </row>
        <row r="2610">
          <cell r="A2610" t="str">
            <v>Core</v>
          </cell>
          <cell r="B2610" t="str">
            <v>Lead Matter Partner</v>
          </cell>
          <cell r="C2610" t="str">
            <v>Kawai , Takura</v>
          </cell>
        </row>
        <row r="2611">
          <cell r="A2611" t="str">
            <v>Core</v>
          </cell>
          <cell r="B2611" t="str">
            <v>Lead Matter Partner</v>
          </cell>
          <cell r="C2611" t="str">
            <v>Kazda , Antonin</v>
          </cell>
        </row>
        <row r="2612">
          <cell r="A2612" t="str">
            <v>Core</v>
          </cell>
          <cell r="B2612" t="str">
            <v>Lead Matter Partner</v>
          </cell>
          <cell r="C2612" t="str">
            <v>Keltner , Ivo</v>
          </cell>
        </row>
        <row r="2613">
          <cell r="A2613" t="str">
            <v>Core</v>
          </cell>
          <cell r="B2613" t="str">
            <v>Lead Matter Partner</v>
          </cell>
          <cell r="C2613" t="str">
            <v>Kesterton , Lara</v>
          </cell>
        </row>
        <row r="2614">
          <cell r="A2614" t="str">
            <v>Core</v>
          </cell>
          <cell r="B2614" t="str">
            <v>Lead Matter Partner</v>
          </cell>
          <cell r="C2614" t="str">
            <v>Khan , Rafique</v>
          </cell>
        </row>
        <row r="2615">
          <cell r="A2615" t="str">
            <v>Core</v>
          </cell>
          <cell r="B2615" t="str">
            <v>Lead Matter Partner</v>
          </cell>
          <cell r="C2615" t="str">
            <v>King , Sarah</v>
          </cell>
        </row>
        <row r="2616">
          <cell r="A2616" t="str">
            <v>Core</v>
          </cell>
          <cell r="B2616" t="str">
            <v>Lead Matter Partner</v>
          </cell>
          <cell r="C2616" t="str">
            <v>Kira , Gabor</v>
          </cell>
        </row>
        <row r="2617">
          <cell r="A2617" t="str">
            <v>Core</v>
          </cell>
          <cell r="B2617" t="str">
            <v>Lead Matter Partner</v>
          </cell>
          <cell r="C2617" t="str">
            <v>Kiraly , Gabor</v>
          </cell>
        </row>
        <row r="2618">
          <cell r="A2618" t="str">
            <v>Core</v>
          </cell>
          <cell r="B2618" t="str">
            <v>Lead Matter Partner</v>
          </cell>
          <cell r="C2618" t="str">
            <v>Kircsi , Aniko</v>
          </cell>
        </row>
        <row r="2619">
          <cell r="A2619" t="str">
            <v>Core</v>
          </cell>
          <cell r="B2619" t="str">
            <v>Lead Matter Partner</v>
          </cell>
          <cell r="C2619" t="str">
            <v>Kirillov , Elena</v>
          </cell>
        </row>
        <row r="2620">
          <cell r="A2620" t="str">
            <v>Core</v>
          </cell>
          <cell r="B2620" t="str">
            <v>Lead Matter Partner</v>
          </cell>
          <cell r="C2620" t="str">
            <v>Kirillova , Elena</v>
          </cell>
        </row>
        <row r="2621">
          <cell r="A2621" t="str">
            <v>Core</v>
          </cell>
          <cell r="B2621" t="str">
            <v>Lead Matter Partner</v>
          </cell>
          <cell r="C2621" t="str">
            <v>Kirin , Mills</v>
          </cell>
        </row>
        <row r="2622">
          <cell r="A2622" t="str">
            <v>Core</v>
          </cell>
          <cell r="B2622" t="str">
            <v>Lead Matter Partner</v>
          </cell>
          <cell r="C2622" t="str">
            <v>Kitson , Tony</v>
          </cell>
        </row>
        <row r="2623">
          <cell r="A2623" t="str">
            <v>Core</v>
          </cell>
          <cell r="B2623" t="str">
            <v>Lead Matter Partner</v>
          </cell>
          <cell r="C2623" t="str">
            <v>Klett , Lars</v>
          </cell>
        </row>
        <row r="2624">
          <cell r="A2624" t="str">
            <v>Core</v>
          </cell>
          <cell r="B2624" t="str">
            <v>Lead Matter Partner</v>
          </cell>
          <cell r="C2624" t="str">
            <v>Kling , Gerard</v>
          </cell>
        </row>
        <row r="2625">
          <cell r="A2625" t="str">
            <v>Core</v>
          </cell>
          <cell r="B2625" t="str">
            <v>Lead Matter Partner</v>
          </cell>
          <cell r="C2625" t="str">
            <v>Koch , Amy</v>
          </cell>
        </row>
        <row r="2626">
          <cell r="A2626" t="str">
            <v>Core</v>
          </cell>
          <cell r="B2626" t="str">
            <v>Lead Matter Partner</v>
          </cell>
          <cell r="C2626" t="str">
            <v>Koczara , Wojciech</v>
          </cell>
        </row>
        <row r="2627">
          <cell r="A2627" t="str">
            <v>Core</v>
          </cell>
          <cell r="B2627" t="str">
            <v>Lead Matter Partner</v>
          </cell>
          <cell r="C2627" t="str">
            <v>Kohlrusz , Milan</v>
          </cell>
        </row>
        <row r="2628">
          <cell r="A2628" t="str">
            <v>Core</v>
          </cell>
          <cell r="B2628" t="str">
            <v>Lead Matter Partner</v>
          </cell>
          <cell r="C2628" t="str">
            <v>Kokeny , Balazs</v>
          </cell>
        </row>
        <row r="2629">
          <cell r="A2629" t="str">
            <v>Core</v>
          </cell>
          <cell r="B2629" t="str">
            <v>Lead Matter Partner</v>
          </cell>
          <cell r="C2629" t="str">
            <v>Kondorosi , Nora</v>
          </cell>
        </row>
        <row r="2630">
          <cell r="A2630" t="str">
            <v>Core</v>
          </cell>
          <cell r="B2630" t="str">
            <v>Lead Matter Partner</v>
          </cell>
          <cell r="C2630" t="str">
            <v>KORYZMA  tomasz</v>
          </cell>
        </row>
        <row r="2631">
          <cell r="A2631" t="str">
            <v>Core</v>
          </cell>
          <cell r="B2631" t="str">
            <v>Lead Matter Partner</v>
          </cell>
          <cell r="C2631" t="str">
            <v>Korzeniewski  arkadiusz</v>
          </cell>
        </row>
        <row r="2632">
          <cell r="A2632" t="str">
            <v>Core</v>
          </cell>
          <cell r="B2632" t="str">
            <v>Lead Matter Partner</v>
          </cell>
          <cell r="C2632" t="str">
            <v>Koval , Georgy</v>
          </cell>
        </row>
        <row r="2633">
          <cell r="A2633" t="str">
            <v>Core</v>
          </cell>
          <cell r="B2633" t="str">
            <v>Lead Matter Partner</v>
          </cell>
          <cell r="C2633" t="str">
            <v>Kovari , Istvan</v>
          </cell>
        </row>
        <row r="2634">
          <cell r="A2634" t="str">
            <v>Core</v>
          </cell>
          <cell r="B2634" t="str">
            <v>Lead Matter Partner</v>
          </cell>
          <cell r="C2634" t="str">
            <v>Kozlowski , Andrew</v>
          </cell>
        </row>
        <row r="2635">
          <cell r="A2635" t="str">
            <v>Core</v>
          </cell>
          <cell r="B2635" t="str">
            <v>Lead Matter Partner</v>
          </cell>
          <cell r="C2635" t="str">
            <v>Kozlowski , Andrzej</v>
          </cell>
        </row>
        <row r="2636">
          <cell r="A2636" t="str">
            <v>Core</v>
          </cell>
          <cell r="B2636" t="str">
            <v>Lead Matter Partner</v>
          </cell>
          <cell r="C2636" t="str">
            <v>Kozyrenko , Natalia</v>
          </cell>
        </row>
        <row r="2637">
          <cell r="A2637" t="str">
            <v>Core</v>
          </cell>
          <cell r="B2637" t="str">
            <v>Lead Matter Partner</v>
          </cell>
          <cell r="C2637" t="str">
            <v>Krasuski , Andrzej</v>
          </cell>
        </row>
        <row r="2638">
          <cell r="A2638" t="str">
            <v>Core</v>
          </cell>
          <cell r="B2638" t="str">
            <v>Lead Matter Partner</v>
          </cell>
          <cell r="C2638" t="str">
            <v>Kratochvilova , Pavla</v>
          </cell>
        </row>
        <row r="2639">
          <cell r="A2639" t="str">
            <v>Core</v>
          </cell>
          <cell r="B2639" t="str">
            <v>Lead Matter Partner</v>
          </cell>
          <cell r="C2639" t="str">
            <v>Kreckova , Pavla</v>
          </cell>
        </row>
        <row r="2640">
          <cell r="A2640" t="str">
            <v>Core</v>
          </cell>
          <cell r="B2640" t="str">
            <v>Lead Matter Partner</v>
          </cell>
          <cell r="C2640" t="str">
            <v>Krol , Marek</v>
          </cell>
        </row>
        <row r="2641">
          <cell r="A2641" t="str">
            <v>Core</v>
          </cell>
          <cell r="B2641" t="str">
            <v>Lead Matter Partner</v>
          </cell>
          <cell r="C2641" t="str">
            <v>KRUTAK , Tomas</v>
          </cell>
        </row>
        <row r="2642">
          <cell r="A2642" t="str">
            <v>Core</v>
          </cell>
          <cell r="B2642" t="str">
            <v>Lead Matter Partner</v>
          </cell>
          <cell r="C2642" t="str">
            <v>Kuderski  grzegorz</v>
          </cell>
        </row>
        <row r="2643">
          <cell r="A2643" t="str">
            <v>Core</v>
          </cell>
          <cell r="B2643" t="str">
            <v>Lead Matter Partner</v>
          </cell>
          <cell r="C2643" t="str">
            <v>Kurek , Tomasz</v>
          </cell>
        </row>
        <row r="2644">
          <cell r="A2644" t="str">
            <v>Core</v>
          </cell>
          <cell r="B2644" t="str">
            <v>Lead Matter Partner</v>
          </cell>
          <cell r="C2644" t="str">
            <v>Kurney , Ralf</v>
          </cell>
        </row>
        <row r="2645">
          <cell r="A2645" t="str">
            <v>Core</v>
          </cell>
          <cell r="B2645" t="str">
            <v>Lead Matter Partner</v>
          </cell>
          <cell r="C2645" t="str">
            <v>Kurpias , Wadim</v>
          </cell>
        </row>
        <row r="2646">
          <cell r="A2646" t="str">
            <v>Core</v>
          </cell>
          <cell r="B2646" t="str">
            <v>Lead Matter Partner</v>
          </cell>
          <cell r="C2646" t="str">
            <v>Lane , Nick</v>
          </cell>
        </row>
        <row r="2647">
          <cell r="A2647" t="str">
            <v>Core</v>
          </cell>
          <cell r="B2647" t="str">
            <v>Lead Matter Partner</v>
          </cell>
          <cell r="C2647" t="str">
            <v>Lane , Robert</v>
          </cell>
        </row>
        <row r="2648">
          <cell r="A2648" t="str">
            <v>Core</v>
          </cell>
          <cell r="B2648" t="str">
            <v>Lead Matter Partner</v>
          </cell>
          <cell r="C2648" t="str">
            <v>Lantos , Arpad</v>
          </cell>
        </row>
        <row r="2649">
          <cell r="A2649" t="str">
            <v>Core</v>
          </cell>
          <cell r="B2649" t="str">
            <v>Lead Matter Partner</v>
          </cell>
          <cell r="C2649" t="str">
            <v>Layton , Eleanor</v>
          </cell>
        </row>
        <row r="2650">
          <cell r="A2650" t="str">
            <v>Core</v>
          </cell>
          <cell r="B2650" t="str">
            <v>Lead Matter Partner</v>
          </cell>
          <cell r="C2650" t="str">
            <v>Leavey , Adrian</v>
          </cell>
        </row>
        <row r="2651">
          <cell r="A2651" t="str">
            <v>Core</v>
          </cell>
          <cell r="B2651" t="str">
            <v>Lead Matter Partner</v>
          </cell>
          <cell r="C2651" t="str">
            <v>Lesney monica</v>
          </cell>
        </row>
        <row r="2652">
          <cell r="A2652" t="str">
            <v>Core</v>
          </cell>
          <cell r="B2652" t="str">
            <v>Lead Matter Partner</v>
          </cell>
          <cell r="C2652" t="str">
            <v>Leutne , Gerd</v>
          </cell>
        </row>
        <row r="2653">
          <cell r="A2653" t="str">
            <v>Core</v>
          </cell>
          <cell r="B2653" t="str">
            <v>Lead Matter Partner</v>
          </cell>
          <cell r="C2653" t="str">
            <v>Levenets , Oleksiy</v>
          </cell>
        </row>
        <row r="2654">
          <cell r="A2654" t="str">
            <v>Core</v>
          </cell>
          <cell r="B2654" t="str">
            <v>Lead Matter Partner</v>
          </cell>
          <cell r="C2654" t="str">
            <v>Levitine , Iiia</v>
          </cell>
        </row>
        <row r="2655">
          <cell r="A2655" t="str">
            <v>Core</v>
          </cell>
          <cell r="B2655" t="str">
            <v>Lead Matter Partner</v>
          </cell>
          <cell r="C2655" t="str">
            <v>Levitine , Ilia</v>
          </cell>
        </row>
        <row r="2656">
          <cell r="A2656" t="str">
            <v>Core</v>
          </cell>
          <cell r="B2656" t="str">
            <v>Lead Matter Partner</v>
          </cell>
          <cell r="C2656" t="str">
            <v>Lina , Cristian</v>
          </cell>
        </row>
        <row r="2657">
          <cell r="A2657" t="str">
            <v>Core</v>
          </cell>
          <cell r="B2657" t="str">
            <v>Lead Matter Partner</v>
          </cell>
          <cell r="C2657" t="str">
            <v>Lisle , Jonathan</v>
          </cell>
        </row>
        <row r="2658">
          <cell r="A2658" t="str">
            <v>Core</v>
          </cell>
          <cell r="B2658" t="str">
            <v>Lead Matter Partner</v>
          </cell>
          <cell r="C2658" t="str">
            <v>Lock , Reinier</v>
          </cell>
        </row>
        <row r="2659">
          <cell r="A2659" t="str">
            <v>Core</v>
          </cell>
          <cell r="B2659" t="str">
            <v>Lead Matter Partner</v>
          </cell>
          <cell r="C2659" t="str">
            <v>Logan , Jacqui</v>
          </cell>
        </row>
        <row r="2660">
          <cell r="A2660" t="str">
            <v>Core</v>
          </cell>
          <cell r="B2660" t="str">
            <v>Lead Matter Partner</v>
          </cell>
          <cell r="C2660" t="str">
            <v>Londres , Ivan</v>
          </cell>
        </row>
        <row r="2661">
          <cell r="A2661" t="str">
            <v>Core</v>
          </cell>
          <cell r="B2661" t="str">
            <v>Lead Matter Partner</v>
          </cell>
          <cell r="C2661" t="str">
            <v>Long , Peter</v>
          </cell>
        </row>
        <row r="2662">
          <cell r="A2662" t="str">
            <v>Core</v>
          </cell>
          <cell r="B2662" t="str">
            <v>Lead Matter Partner</v>
          </cell>
          <cell r="C2662" t="str">
            <v>Loredana , Ralea</v>
          </cell>
        </row>
        <row r="2663">
          <cell r="A2663" t="str">
            <v>Core</v>
          </cell>
          <cell r="B2663" t="str">
            <v>Lead Matter Partner</v>
          </cell>
          <cell r="C2663" t="str">
            <v>Loring , Anthony</v>
          </cell>
        </row>
        <row r="2664">
          <cell r="A2664" t="str">
            <v>Core</v>
          </cell>
          <cell r="B2664" t="str">
            <v>Lead Matter Partner</v>
          </cell>
          <cell r="C2664" t="str">
            <v>Lowe , Rita</v>
          </cell>
        </row>
        <row r="2665">
          <cell r="A2665" t="str">
            <v>Core</v>
          </cell>
          <cell r="B2665" t="str">
            <v>Lead Matter Partner</v>
          </cell>
          <cell r="C2665" t="str">
            <v>Maciw , Christina</v>
          </cell>
        </row>
        <row r="2666">
          <cell r="A2666" t="str">
            <v>Core</v>
          </cell>
          <cell r="B2666" t="str">
            <v>Lead Matter Partner</v>
          </cell>
          <cell r="C2666" t="str">
            <v>Mack steve</v>
          </cell>
        </row>
        <row r="2667">
          <cell r="A2667" t="str">
            <v>Core</v>
          </cell>
          <cell r="B2667" t="str">
            <v>Lead Matter Partner</v>
          </cell>
          <cell r="C2667" t="str">
            <v>Maguire , Peter</v>
          </cell>
        </row>
        <row r="2668">
          <cell r="A2668" t="str">
            <v>Core</v>
          </cell>
          <cell r="B2668" t="str">
            <v>Lead Matter Partner</v>
          </cell>
          <cell r="C2668" t="str">
            <v>Malecek , Peter</v>
          </cell>
        </row>
        <row r="2669">
          <cell r="A2669" t="str">
            <v>Core</v>
          </cell>
          <cell r="B2669" t="str">
            <v>Lead Matter Partner</v>
          </cell>
          <cell r="C2669" t="str">
            <v>Manicki tomasz</v>
          </cell>
        </row>
        <row r="2670">
          <cell r="A2670" t="str">
            <v>Core</v>
          </cell>
          <cell r="B2670" t="str">
            <v>Lead Matter Partner</v>
          </cell>
          <cell r="C2670" t="str">
            <v>Mansfield , Peter</v>
          </cell>
        </row>
        <row r="2671">
          <cell r="A2671" t="str">
            <v>Core</v>
          </cell>
          <cell r="B2671" t="str">
            <v>Lead Matter Partner</v>
          </cell>
          <cell r="C2671" t="str">
            <v>Marcu , Catalina</v>
          </cell>
        </row>
        <row r="2672">
          <cell r="A2672" t="str">
            <v>Core</v>
          </cell>
          <cell r="B2672" t="str">
            <v>Lead Matter Partner</v>
          </cell>
          <cell r="C2672" t="str">
            <v>Mares , Dan</v>
          </cell>
        </row>
        <row r="2673">
          <cell r="A2673" t="str">
            <v>Core</v>
          </cell>
          <cell r="B2673" t="str">
            <v>Lead Matter Partner</v>
          </cell>
          <cell r="C2673" t="str">
            <v>Marks , David</v>
          </cell>
        </row>
        <row r="2674">
          <cell r="A2674" t="str">
            <v>Core</v>
          </cell>
          <cell r="B2674" t="str">
            <v>Lead Matter Partner</v>
          </cell>
          <cell r="C2674" t="str">
            <v>Marks , Tony</v>
          </cell>
        </row>
        <row r="2675">
          <cell r="A2675" t="str">
            <v>Core</v>
          </cell>
          <cell r="B2675" t="str">
            <v>Lead Matter Partner</v>
          </cell>
          <cell r="C2675" t="str">
            <v>Marnerli , Antonella</v>
          </cell>
        </row>
        <row r="2676">
          <cell r="A2676" t="str">
            <v>Core</v>
          </cell>
          <cell r="B2676" t="str">
            <v>Lead Matter Partner</v>
          </cell>
          <cell r="C2676" t="str">
            <v>Marquaire , Jean - Francois</v>
          </cell>
        </row>
        <row r="2677">
          <cell r="A2677" t="str">
            <v>Core</v>
          </cell>
          <cell r="B2677" t="str">
            <v>Lead Matter Partner</v>
          </cell>
          <cell r="C2677" t="str">
            <v>Marshall , David</v>
          </cell>
        </row>
        <row r="2678">
          <cell r="A2678" t="str">
            <v>Core</v>
          </cell>
          <cell r="B2678" t="str">
            <v>Lead Matter Partner</v>
          </cell>
          <cell r="C2678" t="str">
            <v>Marshall , Xanthe</v>
          </cell>
        </row>
        <row r="2679">
          <cell r="A2679" t="str">
            <v>Core</v>
          </cell>
          <cell r="B2679" t="str">
            <v>Lead Matter Partner</v>
          </cell>
          <cell r="C2679" t="str">
            <v>Martinenko , Olexander</v>
          </cell>
        </row>
        <row r="2680">
          <cell r="A2680" t="str">
            <v>Core</v>
          </cell>
          <cell r="B2680" t="str">
            <v>Lead Matter Partner</v>
          </cell>
          <cell r="C2680" t="str">
            <v>Mason , Claire</v>
          </cell>
        </row>
        <row r="2681">
          <cell r="A2681" t="str">
            <v>Core</v>
          </cell>
          <cell r="B2681" t="str">
            <v>Lead Matter Partner</v>
          </cell>
          <cell r="C2681" t="str">
            <v>Mastny , Miloslav</v>
          </cell>
        </row>
        <row r="2682">
          <cell r="A2682" t="str">
            <v>Core</v>
          </cell>
          <cell r="B2682" t="str">
            <v>Lead Matter Partner</v>
          </cell>
          <cell r="C2682" t="str">
            <v>Matejovsky tomas</v>
          </cell>
        </row>
        <row r="2683">
          <cell r="A2683" t="str">
            <v>Core</v>
          </cell>
          <cell r="B2683" t="str">
            <v>Lead Matter Partner</v>
          </cell>
          <cell r="C2683" t="str">
            <v>Matrai , Ferenc</v>
          </cell>
        </row>
        <row r="2684">
          <cell r="A2684" t="str">
            <v>Core</v>
          </cell>
          <cell r="B2684" t="str">
            <v>Lead Matter Partner</v>
          </cell>
          <cell r="C2684" t="str">
            <v>Matthiesen , Mark</v>
          </cell>
        </row>
        <row r="2685">
          <cell r="A2685" t="str">
            <v>Core</v>
          </cell>
          <cell r="B2685" t="str">
            <v>Lead Matter Partner</v>
          </cell>
          <cell r="C2685" t="str">
            <v>Maycock , Tania</v>
          </cell>
        </row>
        <row r="2686">
          <cell r="A2686" t="str">
            <v>Core</v>
          </cell>
          <cell r="B2686" t="str">
            <v>Lead Matter Partner</v>
          </cell>
          <cell r="C2686" t="str">
            <v>Mc alister , Niall</v>
          </cell>
        </row>
        <row r="2687">
          <cell r="A2687" t="str">
            <v>Core</v>
          </cell>
          <cell r="B2687" t="str">
            <v>Lead Matter Partner</v>
          </cell>
          <cell r="C2687" t="str">
            <v>Mc dowell , Hilary</v>
          </cell>
        </row>
        <row r="2688">
          <cell r="A2688" t="str">
            <v>Core</v>
          </cell>
          <cell r="B2688" t="str">
            <v>Lead Matter Partner</v>
          </cell>
          <cell r="C2688" t="str">
            <v>Mc garr , Ian</v>
          </cell>
        </row>
        <row r="2689">
          <cell r="A2689" t="str">
            <v>Core</v>
          </cell>
          <cell r="B2689" t="str">
            <v>Lead Matter Partner</v>
          </cell>
          <cell r="C2689" t="str">
            <v>Mc garr , Lan</v>
          </cell>
        </row>
        <row r="2690">
          <cell r="A2690" t="str">
            <v>Core</v>
          </cell>
          <cell r="B2690" t="str">
            <v>Lead Matter Partner</v>
          </cell>
          <cell r="C2690" t="str">
            <v>Mc Haffie alison</v>
          </cell>
        </row>
        <row r="2691">
          <cell r="A2691" t="str">
            <v>Core</v>
          </cell>
          <cell r="B2691" t="str">
            <v>Lead Matter Partner</v>
          </cell>
          <cell r="C2691" t="str">
            <v>Mc kenzie , Jenny</v>
          </cell>
        </row>
        <row r="2692">
          <cell r="A2692" t="str">
            <v>Core</v>
          </cell>
          <cell r="B2692" t="str">
            <v>Lead Matter Partner</v>
          </cell>
          <cell r="C2692" t="str">
            <v>Mead , Louise</v>
          </cell>
        </row>
        <row r="2693">
          <cell r="A2693" t="str">
            <v>Core</v>
          </cell>
          <cell r="B2693" t="str">
            <v>Lead Matter Partner</v>
          </cell>
          <cell r="C2693" t="str">
            <v>Mead , Simon</v>
          </cell>
        </row>
        <row r="2694">
          <cell r="A2694" t="str">
            <v>Core</v>
          </cell>
          <cell r="B2694" t="str">
            <v>Lead Matter Partner</v>
          </cell>
          <cell r="C2694" t="str">
            <v>Meller , Gill</v>
          </cell>
        </row>
        <row r="2695">
          <cell r="A2695" t="str">
            <v>Core</v>
          </cell>
          <cell r="B2695" t="str">
            <v>Lead Matter Partner</v>
          </cell>
          <cell r="C2695" t="str">
            <v>Mendelssohn , Martin</v>
          </cell>
        </row>
        <row r="2696">
          <cell r="A2696" t="str">
            <v>Core</v>
          </cell>
          <cell r="B2696" t="str">
            <v>Lead Matter Partner</v>
          </cell>
          <cell r="C2696" t="str">
            <v>Meredith , Will</v>
          </cell>
        </row>
        <row r="2697">
          <cell r="A2697" t="str">
            <v>Core</v>
          </cell>
          <cell r="B2697" t="str">
            <v>Lead Matter Partner</v>
          </cell>
          <cell r="C2697" t="str">
            <v>Michaliszyn , Arkadiusz</v>
          </cell>
        </row>
        <row r="2698">
          <cell r="A2698" t="str">
            <v>Core</v>
          </cell>
          <cell r="B2698" t="str">
            <v>Lead Matter Partner</v>
          </cell>
          <cell r="C2698" t="str">
            <v>Millar , Stephen</v>
          </cell>
        </row>
        <row r="2699">
          <cell r="A2699" t="str">
            <v>Core</v>
          </cell>
          <cell r="B2699" t="str">
            <v>Lead Matter Partner</v>
          </cell>
          <cell r="C2699" t="str">
            <v>Miller , James</v>
          </cell>
        </row>
        <row r="2700">
          <cell r="A2700" t="str">
            <v>Core</v>
          </cell>
          <cell r="B2700" t="str">
            <v>Lead Matter Partner</v>
          </cell>
          <cell r="C2700" t="str">
            <v>Miller , Jaroslaw</v>
          </cell>
        </row>
        <row r="2701">
          <cell r="A2701" t="str">
            <v>Core</v>
          </cell>
          <cell r="B2701" t="str">
            <v>Lead Matter Partner</v>
          </cell>
          <cell r="C2701" t="str">
            <v>Minguez , Terasa</v>
          </cell>
        </row>
        <row r="2702">
          <cell r="A2702" t="str">
            <v>Core</v>
          </cell>
          <cell r="B2702" t="str">
            <v>Lead Matter Partner</v>
          </cell>
          <cell r="C2702" t="str">
            <v>Minkiewicz , Tomasz</v>
          </cell>
        </row>
        <row r="2703">
          <cell r="A2703" t="str">
            <v>Core</v>
          </cell>
          <cell r="B2703" t="str">
            <v>Lead Matter Partner</v>
          </cell>
          <cell r="C2703" t="str">
            <v>Mioduski , Dariusz</v>
          </cell>
        </row>
        <row r="2704">
          <cell r="A2704" t="str">
            <v>Core</v>
          </cell>
          <cell r="B2704" t="str">
            <v>Lead Matter Partner</v>
          </cell>
          <cell r="C2704" t="str">
            <v>MLOT joanna</v>
          </cell>
        </row>
        <row r="2705">
          <cell r="A2705" t="str">
            <v>Core</v>
          </cell>
          <cell r="B2705" t="str">
            <v>Lead Matter Partner</v>
          </cell>
          <cell r="C2705" t="str">
            <v>Mojczynski , Marcin</v>
          </cell>
        </row>
        <row r="2706">
          <cell r="A2706" t="str">
            <v>Core</v>
          </cell>
          <cell r="B2706" t="str">
            <v>Lead Matter Partner</v>
          </cell>
          <cell r="C2706" t="str">
            <v>Moodley , Yuban</v>
          </cell>
        </row>
        <row r="2707">
          <cell r="A2707" t="str">
            <v>Core</v>
          </cell>
          <cell r="B2707" t="str">
            <v>Lead Matter Partner</v>
          </cell>
          <cell r="C2707" t="str">
            <v>Moore , Nigel</v>
          </cell>
        </row>
        <row r="2708">
          <cell r="A2708" t="str">
            <v>Core</v>
          </cell>
          <cell r="B2708" t="str">
            <v>Lead Matter Partner</v>
          </cell>
          <cell r="C2708" t="str">
            <v>Morris , Simon</v>
          </cell>
        </row>
        <row r="2709">
          <cell r="A2709" t="str">
            <v>Core</v>
          </cell>
          <cell r="B2709" t="str">
            <v>Lead Matter Partner</v>
          </cell>
          <cell r="C2709" t="str">
            <v>Morris rob</v>
          </cell>
        </row>
        <row r="2710">
          <cell r="A2710" t="str">
            <v>Core</v>
          </cell>
          <cell r="B2710" t="str">
            <v>Lead Matter Partner</v>
          </cell>
          <cell r="C2710" t="str">
            <v>Morton jeremy</v>
          </cell>
        </row>
        <row r="2711">
          <cell r="A2711" t="str">
            <v>Core</v>
          </cell>
          <cell r="B2711" t="str">
            <v>Lead Matter Partner</v>
          </cell>
          <cell r="C2711" t="str">
            <v>Moseley , Mark</v>
          </cell>
        </row>
        <row r="2712">
          <cell r="A2712" t="str">
            <v>Core</v>
          </cell>
          <cell r="B2712" t="str">
            <v>Lead Matter Partner</v>
          </cell>
          <cell r="C2712" t="str">
            <v>Moseling mark</v>
          </cell>
        </row>
        <row r="2713">
          <cell r="A2713" t="str">
            <v>Core</v>
          </cell>
          <cell r="B2713" t="str">
            <v>Lead Matter Partner</v>
          </cell>
          <cell r="C2713" t="str">
            <v>Munro mike</v>
          </cell>
        </row>
        <row r="2714">
          <cell r="A2714" t="str">
            <v>Core</v>
          </cell>
          <cell r="B2714" t="str">
            <v>Lead Matter Partner</v>
          </cell>
          <cell r="C2714" t="str">
            <v>Mycyk , Adam</v>
          </cell>
        </row>
        <row r="2715">
          <cell r="A2715" t="str">
            <v>Core</v>
          </cell>
          <cell r="B2715" t="str">
            <v>Lead Matter Partner</v>
          </cell>
          <cell r="C2715" t="str">
            <v>Naccarato , John</v>
          </cell>
        </row>
        <row r="2716">
          <cell r="A2716" t="str">
            <v>Core</v>
          </cell>
          <cell r="B2716" t="str">
            <v>Lead Matter Partner</v>
          </cell>
          <cell r="C2716" t="str">
            <v>Nagy , Iidiko</v>
          </cell>
        </row>
        <row r="2717">
          <cell r="A2717" t="str">
            <v>Core</v>
          </cell>
          <cell r="B2717" t="str">
            <v>Lead Matter Partner</v>
          </cell>
          <cell r="C2717" t="str">
            <v>Netherway , Stephen</v>
          </cell>
        </row>
        <row r="2718">
          <cell r="A2718" t="str">
            <v>Core</v>
          </cell>
          <cell r="B2718" t="str">
            <v>Lead Matter Partner</v>
          </cell>
          <cell r="C2718" t="str">
            <v>Neushloss , Jack</v>
          </cell>
        </row>
        <row r="2719">
          <cell r="A2719" t="str">
            <v>Core</v>
          </cell>
          <cell r="B2719" t="str">
            <v>Lead Matter Partner</v>
          </cell>
          <cell r="C2719" t="str">
            <v>Nichols , Mark</v>
          </cell>
        </row>
        <row r="2720">
          <cell r="A2720" t="str">
            <v>Core</v>
          </cell>
          <cell r="B2720" t="str">
            <v>Lead Matter Partner</v>
          </cell>
          <cell r="C2720" t="str">
            <v>Norgett , Kate</v>
          </cell>
        </row>
        <row r="2721">
          <cell r="A2721" t="str">
            <v>Core</v>
          </cell>
          <cell r="B2721" t="str">
            <v>Lead Matter Partner</v>
          </cell>
          <cell r="C2721" t="str">
            <v>Not Known</v>
          </cell>
        </row>
        <row r="2722">
          <cell r="A2722" t="str">
            <v>Core</v>
          </cell>
          <cell r="B2722" t="str">
            <v>Lead Matter Partner</v>
          </cell>
          <cell r="C2722" t="str">
            <v>O'Connell , Liam</v>
          </cell>
        </row>
        <row r="2723">
          <cell r="A2723" t="str">
            <v>Core</v>
          </cell>
          <cell r="B2723" t="str">
            <v>Lead Matter Partner</v>
          </cell>
          <cell r="C2723" t="str">
            <v>O'Sullivan , Kim</v>
          </cell>
        </row>
        <row r="2724">
          <cell r="A2724" t="str">
            <v>Core</v>
          </cell>
          <cell r="B2724" t="str">
            <v>Lead Matter Partner</v>
          </cell>
          <cell r="C2724" t="str">
            <v>Ogley , Julian</v>
          </cell>
        </row>
        <row r="2725">
          <cell r="A2725" t="str">
            <v>Core</v>
          </cell>
          <cell r="B2725" t="str">
            <v>Lead Matter Partner</v>
          </cell>
          <cell r="C2725" t="str">
            <v>Oleinik , Maria</v>
          </cell>
        </row>
        <row r="2726">
          <cell r="A2726" t="str">
            <v>Core</v>
          </cell>
          <cell r="B2726" t="str">
            <v>Lead Matter Partner</v>
          </cell>
          <cell r="C2726" t="str">
            <v>Oliver , Mark</v>
          </cell>
        </row>
        <row r="2727">
          <cell r="A2727" t="str">
            <v>Core</v>
          </cell>
          <cell r="B2727" t="str">
            <v>Lead Matter Partner</v>
          </cell>
          <cell r="C2727" t="str">
            <v>Onslow - Cole , Julia</v>
          </cell>
        </row>
        <row r="2728">
          <cell r="A2728" t="str">
            <v>Core</v>
          </cell>
          <cell r="B2728" t="str">
            <v>Lead Matter Partner</v>
          </cell>
          <cell r="C2728" t="str">
            <v>Ormai , Gabriella</v>
          </cell>
        </row>
        <row r="2729">
          <cell r="A2729" t="str">
            <v>Core</v>
          </cell>
          <cell r="B2729" t="str">
            <v>Lead Matter Partner</v>
          </cell>
          <cell r="C2729" t="str">
            <v>Otto , Andreas</v>
          </cell>
        </row>
        <row r="2730">
          <cell r="A2730" t="str">
            <v>Core</v>
          </cell>
          <cell r="B2730" t="str">
            <v>Lead Matter Partner</v>
          </cell>
          <cell r="C2730" t="str">
            <v>Ozanne , Sarah</v>
          </cell>
        </row>
        <row r="2731">
          <cell r="A2731" t="str">
            <v>Core</v>
          </cell>
          <cell r="B2731" t="str">
            <v>Lead Matter Partner</v>
          </cell>
          <cell r="C2731" t="str">
            <v>Page , Thomas</v>
          </cell>
        </row>
        <row r="2732">
          <cell r="A2732" t="str">
            <v>Core</v>
          </cell>
          <cell r="B2732" t="str">
            <v>Lead Matter Partner</v>
          </cell>
          <cell r="C2732" t="str">
            <v>Page , Tom</v>
          </cell>
        </row>
        <row r="2733">
          <cell r="A2733" t="str">
            <v>Core</v>
          </cell>
          <cell r="B2733" t="str">
            <v>Lead Matter Partner</v>
          </cell>
          <cell r="C2733" t="str">
            <v>Palmer , Bob</v>
          </cell>
        </row>
        <row r="2734">
          <cell r="A2734" t="str">
            <v>Core</v>
          </cell>
          <cell r="B2734" t="str">
            <v>Lead Matter Partner</v>
          </cell>
          <cell r="C2734" t="str">
            <v>Palmer , Robert</v>
          </cell>
        </row>
        <row r="2735">
          <cell r="A2735" t="str">
            <v>Core</v>
          </cell>
          <cell r="B2735" t="str">
            <v>Lead Matter Partner</v>
          </cell>
          <cell r="C2735" t="str">
            <v>Papp , Erika</v>
          </cell>
        </row>
        <row r="2736">
          <cell r="A2736" t="str">
            <v>Core</v>
          </cell>
          <cell r="B2736" t="str">
            <v>Lead Matter Partner</v>
          </cell>
          <cell r="C2736" t="str">
            <v>Parker , Ian</v>
          </cell>
        </row>
        <row r="2737">
          <cell r="A2737" t="str">
            <v>Core</v>
          </cell>
          <cell r="B2737" t="str">
            <v>Lead Matter Partner</v>
          </cell>
          <cell r="C2737" t="str">
            <v>Parker , Naslee</v>
          </cell>
        </row>
        <row r="2738">
          <cell r="A2738" t="str">
            <v>Core</v>
          </cell>
          <cell r="B2738" t="str">
            <v>Lead Matter Partner</v>
          </cell>
          <cell r="C2738" t="str">
            <v>Parker james</v>
          </cell>
        </row>
        <row r="2739">
          <cell r="A2739" t="str">
            <v>Core</v>
          </cell>
          <cell r="B2739" t="str">
            <v>Lead Matter Partner</v>
          </cell>
          <cell r="C2739" t="str">
            <v>Parkes jame</v>
          </cell>
        </row>
        <row r="2740">
          <cell r="A2740" t="str">
            <v>Core</v>
          </cell>
          <cell r="B2740" t="str">
            <v>Lead Matter Partner</v>
          </cell>
          <cell r="C2740" t="str">
            <v>Patience , Alex</v>
          </cell>
        </row>
        <row r="2741">
          <cell r="A2741" t="str">
            <v>Core</v>
          </cell>
          <cell r="B2741" t="str">
            <v>Lead Matter Partner</v>
          </cell>
          <cell r="C2741" t="str">
            <v>Paton , Stephen</v>
          </cell>
        </row>
        <row r="2742">
          <cell r="A2742" t="str">
            <v>Core</v>
          </cell>
          <cell r="B2742" t="str">
            <v>Lead Matter Partner</v>
          </cell>
          <cell r="C2742" t="str">
            <v>Paul , Nick</v>
          </cell>
        </row>
        <row r="2743">
          <cell r="A2743" t="str">
            <v>Core</v>
          </cell>
          <cell r="B2743" t="str">
            <v>Lead Matter Partner</v>
          </cell>
          <cell r="C2743" t="str">
            <v>Pavel , Histov</v>
          </cell>
        </row>
        <row r="2744">
          <cell r="A2744" t="str">
            <v>Core</v>
          </cell>
          <cell r="B2744" t="str">
            <v>Lead Matter Partner</v>
          </cell>
          <cell r="C2744" t="str">
            <v>Peckett , Victoria</v>
          </cell>
        </row>
        <row r="2745">
          <cell r="A2745" t="str">
            <v>Core</v>
          </cell>
          <cell r="B2745" t="str">
            <v>Lead Matter Partner</v>
          </cell>
          <cell r="C2745" t="str">
            <v>Peillon , Bruno</v>
          </cell>
        </row>
        <row r="2746">
          <cell r="A2746" t="str">
            <v>Core</v>
          </cell>
          <cell r="B2746" t="str">
            <v>Lead Matter Partner</v>
          </cell>
          <cell r="C2746" t="str">
            <v>Pendell , Guy</v>
          </cell>
        </row>
        <row r="2747">
          <cell r="A2747" t="str">
            <v>Core</v>
          </cell>
          <cell r="B2747" t="str">
            <v>Lead Matter Partner</v>
          </cell>
          <cell r="C2747" t="str">
            <v>Pennell , Martin</v>
          </cell>
        </row>
        <row r="2748">
          <cell r="A2748" t="str">
            <v>Core</v>
          </cell>
          <cell r="B2748" t="str">
            <v>Lead Matter Partner</v>
          </cell>
          <cell r="C2748" t="str">
            <v>Perry craig</v>
          </cell>
        </row>
        <row r="2749">
          <cell r="A2749" t="str">
            <v>Core</v>
          </cell>
          <cell r="B2749" t="str">
            <v>Lead Matter Partner</v>
          </cell>
          <cell r="C2749" t="str">
            <v>Pestl , Elisabeth</v>
          </cell>
        </row>
        <row r="2750">
          <cell r="A2750" t="str">
            <v>Core</v>
          </cell>
          <cell r="B2750" t="str">
            <v>Lead Matter Partner</v>
          </cell>
          <cell r="C2750" t="str">
            <v>Pestl , Liz</v>
          </cell>
        </row>
        <row r="2751">
          <cell r="A2751" t="str">
            <v>Core</v>
          </cell>
          <cell r="B2751" t="str">
            <v>Lead Matter Partner</v>
          </cell>
          <cell r="C2751" t="str">
            <v>Petkova ,  Reneta</v>
          </cell>
        </row>
        <row r="2752">
          <cell r="A2752" t="str">
            <v>Core</v>
          </cell>
          <cell r="B2752" t="str">
            <v>Lead Matter Partner</v>
          </cell>
          <cell r="C2752" t="str">
            <v>Petkova , Reni</v>
          </cell>
        </row>
        <row r="2753">
          <cell r="A2753" t="str">
            <v>Core</v>
          </cell>
          <cell r="B2753" t="str">
            <v>Lead Matter Partner</v>
          </cell>
          <cell r="C2753" t="str">
            <v>Petranyi dora</v>
          </cell>
        </row>
        <row r="2754">
          <cell r="A2754" t="str">
            <v>Core</v>
          </cell>
          <cell r="B2754" t="str">
            <v>Lead Matter Partner</v>
          </cell>
          <cell r="C2754" t="str">
            <v>Petre , Irina</v>
          </cell>
        </row>
        <row r="2755">
          <cell r="A2755" t="str">
            <v>Core</v>
          </cell>
          <cell r="B2755" t="str">
            <v>Lead Matter Partner</v>
          </cell>
          <cell r="C2755" t="str">
            <v>Phillips , Robert</v>
          </cell>
        </row>
        <row r="2756">
          <cell r="A2756" t="str">
            <v>Core</v>
          </cell>
          <cell r="B2756" t="str">
            <v>Lead Matter Partner</v>
          </cell>
          <cell r="C2756" t="str">
            <v>Piecuch  , Ireneusz</v>
          </cell>
        </row>
        <row r="2757">
          <cell r="A2757" t="str">
            <v>Core</v>
          </cell>
          <cell r="B2757" t="str">
            <v>Lead Matter Partner</v>
          </cell>
          <cell r="C2757" t="str">
            <v>PIECUCH  ireneusz</v>
          </cell>
        </row>
        <row r="2758">
          <cell r="A2758" t="str">
            <v>Core</v>
          </cell>
          <cell r="B2758" t="str">
            <v>Lead Matter Partner</v>
          </cell>
          <cell r="C2758" t="str">
            <v>Pietkiewicz , Pawel</v>
          </cell>
        </row>
        <row r="2759">
          <cell r="A2759" t="str">
            <v>Core</v>
          </cell>
          <cell r="B2759" t="str">
            <v>Lead Matter Partner</v>
          </cell>
          <cell r="C2759" t="str">
            <v>Pilcher , Simon</v>
          </cell>
        </row>
        <row r="2760">
          <cell r="A2760" t="str">
            <v>Core</v>
          </cell>
          <cell r="B2760" t="str">
            <v>Lead Matter Partner</v>
          </cell>
          <cell r="C2760" t="str">
            <v>Pitt , Timothy</v>
          </cell>
        </row>
        <row r="2761">
          <cell r="A2761" t="str">
            <v>Core</v>
          </cell>
          <cell r="B2761" t="str">
            <v>Lead Matter Partner</v>
          </cell>
          <cell r="C2761" t="str">
            <v>Placha , Iveta</v>
          </cell>
        </row>
        <row r="2762">
          <cell r="A2762" t="str">
            <v>Core</v>
          </cell>
          <cell r="B2762" t="str">
            <v>Lead Matter Partner</v>
          </cell>
          <cell r="C2762" t="str">
            <v>Pope , Caron</v>
          </cell>
        </row>
        <row r="2763">
          <cell r="A2763" t="str">
            <v>Core</v>
          </cell>
          <cell r="B2763" t="str">
            <v>Lead Matter Partner</v>
          </cell>
          <cell r="C2763" t="str">
            <v>Popescu , Horea</v>
          </cell>
        </row>
        <row r="2764">
          <cell r="A2764" t="str">
            <v>Core</v>
          </cell>
          <cell r="B2764" t="str">
            <v>Lead Matter Partner</v>
          </cell>
          <cell r="C2764" t="str">
            <v>Price , Jonathan</v>
          </cell>
        </row>
        <row r="2765">
          <cell r="A2765" t="str">
            <v>Core</v>
          </cell>
          <cell r="B2765" t="str">
            <v>Lead Matter Partner</v>
          </cell>
          <cell r="C2765" t="str">
            <v>Price , Richard</v>
          </cell>
        </row>
        <row r="2766">
          <cell r="A2766" t="str">
            <v>Core</v>
          </cell>
          <cell r="B2766" t="str">
            <v>Lead Matter Partner</v>
          </cell>
          <cell r="C2766" t="str">
            <v>Price jean</v>
          </cell>
        </row>
        <row r="2767">
          <cell r="A2767" t="str">
            <v>Core</v>
          </cell>
          <cell r="B2767" t="str">
            <v>Lead Matter Partner</v>
          </cell>
          <cell r="C2767" t="str">
            <v>Proshina , Anna</v>
          </cell>
        </row>
        <row r="2768">
          <cell r="A2768" t="str">
            <v>Core</v>
          </cell>
          <cell r="B2768" t="str">
            <v>Lead Matter Partner</v>
          </cell>
          <cell r="C2768" t="str">
            <v>Prosser , Naomi</v>
          </cell>
        </row>
        <row r="2769">
          <cell r="A2769" t="str">
            <v>Core</v>
          </cell>
          <cell r="B2769" t="str">
            <v>Lead Matter Partner</v>
          </cell>
          <cell r="C2769" t="str">
            <v>Pucciariello , Nona</v>
          </cell>
        </row>
        <row r="2770">
          <cell r="A2770" t="str">
            <v>Core</v>
          </cell>
          <cell r="B2770" t="str">
            <v>Lead Matter Partner</v>
          </cell>
          <cell r="C2770" t="str">
            <v>Quaid olivia</v>
          </cell>
        </row>
        <row r="2771">
          <cell r="A2771" t="str">
            <v>Core</v>
          </cell>
          <cell r="B2771" t="str">
            <v>Lead Matter Partner</v>
          </cell>
          <cell r="C2771" t="str">
            <v>Qureshi omar</v>
          </cell>
        </row>
        <row r="2772">
          <cell r="A2772" t="str">
            <v>Core</v>
          </cell>
          <cell r="B2772" t="str">
            <v>Lead Matter Partner</v>
          </cell>
          <cell r="C2772" t="str">
            <v>Radford , carina</v>
          </cell>
        </row>
        <row r="2773">
          <cell r="A2773" t="str">
            <v>Core</v>
          </cell>
          <cell r="B2773" t="str">
            <v>Lead Matter Partner</v>
          </cell>
          <cell r="C2773" t="str">
            <v>Rafferty , Sandra</v>
          </cell>
        </row>
        <row r="2774">
          <cell r="A2774" t="str">
            <v>Core</v>
          </cell>
          <cell r="B2774" t="str">
            <v>Lead Matter Partner</v>
          </cell>
          <cell r="C2774" t="str">
            <v>Ralea , Loredana</v>
          </cell>
        </row>
        <row r="2775">
          <cell r="A2775" t="str">
            <v>Core</v>
          </cell>
          <cell r="B2775" t="str">
            <v>Lead Matter Partner</v>
          </cell>
          <cell r="C2775" t="str">
            <v>Rataj , Jan</v>
          </cell>
        </row>
        <row r="2776">
          <cell r="A2776" t="str">
            <v>Core</v>
          </cell>
          <cell r="B2776" t="str">
            <v>Lead Matter Partner</v>
          </cell>
          <cell r="C2776" t="str">
            <v>Ratnikov , Kirill</v>
          </cell>
        </row>
        <row r="2777">
          <cell r="A2777" t="str">
            <v>Core</v>
          </cell>
          <cell r="B2777" t="str">
            <v>Lead Matter Partner</v>
          </cell>
          <cell r="C2777" t="str">
            <v>Reidy , Julien</v>
          </cell>
        </row>
        <row r="2778">
          <cell r="A2778" t="str">
            <v>Core</v>
          </cell>
          <cell r="B2778" t="str">
            <v>Lead Matter Partner</v>
          </cell>
          <cell r="C2778" t="str">
            <v>Reisner , Tim</v>
          </cell>
        </row>
        <row r="2779">
          <cell r="A2779" t="str">
            <v>Core</v>
          </cell>
          <cell r="B2779" t="str">
            <v>Lead Matter Partner</v>
          </cell>
          <cell r="C2779" t="str">
            <v>Rhodes , Ted</v>
          </cell>
        </row>
        <row r="2780">
          <cell r="A2780" t="str">
            <v>Core</v>
          </cell>
          <cell r="B2780" t="str">
            <v>Lead Matter Partner</v>
          </cell>
          <cell r="C2780" t="str">
            <v>Richardson , Paul</v>
          </cell>
        </row>
        <row r="2781">
          <cell r="A2781" t="str">
            <v>Core</v>
          </cell>
          <cell r="B2781" t="str">
            <v>Lead Matter Partner</v>
          </cell>
          <cell r="C2781" t="str">
            <v>Roberts , David</v>
          </cell>
        </row>
        <row r="2782">
          <cell r="A2782" t="str">
            <v>Core</v>
          </cell>
          <cell r="B2782" t="str">
            <v>Lead Matter Partner</v>
          </cell>
          <cell r="C2782" t="str">
            <v>Robinson , Sarka</v>
          </cell>
        </row>
        <row r="2783">
          <cell r="A2783" t="str">
            <v>Core</v>
          </cell>
          <cell r="B2783" t="str">
            <v>Lead Matter Partner</v>
          </cell>
          <cell r="C2783" t="str">
            <v>Robinson , Todd</v>
          </cell>
        </row>
        <row r="2784">
          <cell r="A2784" t="str">
            <v>Core</v>
          </cell>
          <cell r="B2784" t="str">
            <v>Lead Matter Partner</v>
          </cell>
          <cell r="C2784" t="str">
            <v>Rodrigues , Melville</v>
          </cell>
        </row>
        <row r="2785">
          <cell r="A2785" t="str">
            <v>Core</v>
          </cell>
          <cell r="B2785" t="str">
            <v>Lead Matter Partner</v>
          </cell>
          <cell r="C2785" t="str">
            <v>Rodwell , Helen</v>
          </cell>
        </row>
        <row r="2786">
          <cell r="A2786" t="str">
            <v>Core</v>
          </cell>
          <cell r="B2786" t="str">
            <v>Lead Matter Partner</v>
          </cell>
          <cell r="C2786" t="str">
            <v>Romney , Charles</v>
          </cell>
        </row>
        <row r="2787">
          <cell r="A2787" t="str">
            <v>Core</v>
          </cell>
          <cell r="B2787" t="str">
            <v>Lead Matter Partner</v>
          </cell>
          <cell r="C2787" t="str">
            <v>Rontani , Francois</v>
          </cell>
        </row>
        <row r="2788">
          <cell r="A2788" t="str">
            <v>Core</v>
          </cell>
          <cell r="B2788" t="str">
            <v>Lead Matter Partner</v>
          </cell>
          <cell r="C2788" t="str">
            <v>Roquette , Andreas</v>
          </cell>
        </row>
        <row r="2789">
          <cell r="A2789" t="str">
            <v>Core</v>
          </cell>
          <cell r="B2789" t="str">
            <v>Lead Matter Partner</v>
          </cell>
          <cell r="C2789" t="str">
            <v>Rosenpick , Philippe</v>
          </cell>
        </row>
        <row r="2790">
          <cell r="A2790" t="str">
            <v>Core</v>
          </cell>
          <cell r="B2790" t="str">
            <v>Lead Matter Partner</v>
          </cell>
          <cell r="C2790" t="str">
            <v>Rouckova , Kamila</v>
          </cell>
        </row>
        <row r="2791">
          <cell r="A2791" t="str">
            <v>Core</v>
          </cell>
          <cell r="B2791" t="str">
            <v>Lead Matter Partner</v>
          </cell>
          <cell r="C2791" t="str">
            <v>Ryniewicz , Maciej</v>
          </cell>
        </row>
        <row r="2792">
          <cell r="A2792" t="str">
            <v>Core</v>
          </cell>
          <cell r="B2792" t="str">
            <v>Lead Matter Partner</v>
          </cell>
          <cell r="C2792" t="str">
            <v>Saluja , Ash</v>
          </cell>
        </row>
        <row r="2793">
          <cell r="A2793" t="str">
            <v>Core</v>
          </cell>
          <cell r="B2793" t="str">
            <v>Lead Matter Partner</v>
          </cell>
          <cell r="C2793" t="str">
            <v>Saunders , David</v>
          </cell>
        </row>
        <row r="2794">
          <cell r="A2794" t="str">
            <v>Core</v>
          </cell>
          <cell r="B2794" t="str">
            <v>Lead Matter Partner</v>
          </cell>
          <cell r="C2794" t="str">
            <v>Sawicki, Marek</v>
          </cell>
        </row>
        <row r="2795">
          <cell r="A2795" t="str">
            <v>Core</v>
          </cell>
          <cell r="B2795" t="str">
            <v>Lead Matter Partner</v>
          </cell>
          <cell r="C2795" t="str">
            <v>Schofield , Belinda</v>
          </cell>
        </row>
        <row r="2796">
          <cell r="A2796" t="str">
            <v>Core</v>
          </cell>
          <cell r="B2796" t="str">
            <v>Lead Matter Partner</v>
          </cell>
          <cell r="C2796" t="str">
            <v>Schofield , Rebecca</v>
          </cell>
        </row>
        <row r="2797">
          <cell r="A2797" t="str">
            <v>Core</v>
          </cell>
          <cell r="B2797" t="str">
            <v>Lead Matter Partner</v>
          </cell>
          <cell r="C2797" t="str">
            <v>Scourfield tom</v>
          </cell>
        </row>
        <row r="2798">
          <cell r="A2798" t="str">
            <v>Core</v>
          </cell>
          <cell r="B2798" t="str">
            <v>Lead Matter Partner</v>
          </cell>
          <cell r="C2798" t="str">
            <v>Seaton , Amanda</v>
          </cell>
        </row>
        <row r="2799">
          <cell r="A2799" t="str">
            <v>Core</v>
          </cell>
          <cell r="B2799" t="str">
            <v>Lead Matter Partner</v>
          </cell>
          <cell r="C2799" t="str">
            <v>Sefer ivan</v>
          </cell>
        </row>
        <row r="2800">
          <cell r="A2800" t="str">
            <v>Core</v>
          </cell>
          <cell r="B2800" t="str">
            <v>Lead Matter Partner</v>
          </cell>
          <cell r="C2800" t="str">
            <v>Sefton will</v>
          </cell>
        </row>
        <row r="2801">
          <cell r="A2801" t="str">
            <v>Core</v>
          </cell>
          <cell r="B2801" t="str">
            <v>Lead Matter Partner</v>
          </cell>
          <cell r="C2801" t="str">
            <v>Segal , Jon</v>
          </cell>
        </row>
        <row r="2802">
          <cell r="A2802" t="str">
            <v>Core</v>
          </cell>
          <cell r="B2802" t="str">
            <v>Lead Matter Partner</v>
          </cell>
          <cell r="C2802" t="str">
            <v>SEGALL, Mark</v>
          </cell>
        </row>
        <row r="2803">
          <cell r="A2803" t="str">
            <v>Core</v>
          </cell>
          <cell r="B2803" t="str">
            <v>Lead Matter Partner</v>
          </cell>
          <cell r="C2803" t="str">
            <v>Segar , Dolf</v>
          </cell>
        </row>
        <row r="2804">
          <cell r="A2804" t="str">
            <v>Core</v>
          </cell>
          <cell r="B2804" t="str">
            <v>Lead Matter Partner</v>
          </cell>
          <cell r="C2804" t="str">
            <v>Selvadoray , Jonathan</v>
          </cell>
        </row>
        <row r="2805">
          <cell r="A2805" t="str">
            <v>Core</v>
          </cell>
          <cell r="B2805" t="str">
            <v>Lead Matter Partner</v>
          </cell>
          <cell r="C2805" t="str">
            <v>Shahan , Bridget</v>
          </cell>
        </row>
        <row r="2806">
          <cell r="A2806" t="str">
            <v>Core</v>
          </cell>
          <cell r="B2806" t="str">
            <v>Lead Matter Partner</v>
          </cell>
          <cell r="C2806" t="str">
            <v>Sheach , Andrew</v>
          </cell>
        </row>
        <row r="2807">
          <cell r="A2807" t="str">
            <v>Core</v>
          </cell>
          <cell r="B2807" t="str">
            <v>Lead Matter Partner</v>
          </cell>
          <cell r="C2807" t="str">
            <v>Sheridan , Paul</v>
          </cell>
        </row>
        <row r="2808">
          <cell r="A2808" t="str">
            <v>Core</v>
          </cell>
          <cell r="B2808" t="str">
            <v>Lead Matter Partner</v>
          </cell>
          <cell r="C2808" t="str">
            <v>Sherman , Henry</v>
          </cell>
        </row>
        <row r="2809">
          <cell r="A2809" t="str">
            <v>Core</v>
          </cell>
          <cell r="B2809" t="str">
            <v>Lead Matter Partner</v>
          </cell>
          <cell r="C2809" t="str">
            <v>Shone , Steven</v>
          </cell>
        </row>
        <row r="2810">
          <cell r="A2810" t="str">
            <v>Core</v>
          </cell>
          <cell r="B2810" t="str">
            <v>Lead Matter Partner</v>
          </cell>
          <cell r="C2810" t="str">
            <v>Sidere , Gabriel</v>
          </cell>
        </row>
        <row r="2811">
          <cell r="A2811" t="str">
            <v>Core</v>
          </cell>
          <cell r="B2811" t="str">
            <v>Lead Matter Partner</v>
          </cell>
          <cell r="C2811" t="str">
            <v>Siedlik , Karolina</v>
          </cell>
        </row>
        <row r="2812">
          <cell r="A2812" t="str">
            <v>Core</v>
          </cell>
          <cell r="B2812" t="str">
            <v>Lead Matter Partner</v>
          </cell>
          <cell r="C2812" t="str">
            <v>Simon , Peter</v>
          </cell>
        </row>
        <row r="2813">
          <cell r="A2813" t="str">
            <v>Core</v>
          </cell>
          <cell r="B2813" t="str">
            <v>Lead Matter Partner</v>
          </cell>
          <cell r="C2813" t="str">
            <v>Sirleshtov ,  Kostadin</v>
          </cell>
        </row>
        <row r="2814">
          <cell r="A2814" t="str">
            <v>Core</v>
          </cell>
          <cell r="B2814" t="str">
            <v>Lead Matter Partner</v>
          </cell>
          <cell r="C2814" t="str">
            <v>Skacel , Peter</v>
          </cell>
        </row>
        <row r="2815">
          <cell r="A2815" t="str">
            <v>Core</v>
          </cell>
          <cell r="B2815" t="str">
            <v>Lead Matter Partner</v>
          </cell>
          <cell r="C2815" t="str">
            <v>Skelton , Nathalie</v>
          </cell>
        </row>
        <row r="2816">
          <cell r="A2816" t="str">
            <v>Core</v>
          </cell>
          <cell r="B2816" t="str">
            <v>Lead Matter Partner</v>
          </cell>
          <cell r="C2816" t="str">
            <v>Smith , Ashley</v>
          </cell>
        </row>
        <row r="2817">
          <cell r="A2817" t="str">
            <v>Core</v>
          </cell>
          <cell r="B2817" t="str">
            <v>Lead Matter Partner</v>
          </cell>
          <cell r="C2817" t="str">
            <v>Smith , Neil</v>
          </cell>
        </row>
        <row r="2818">
          <cell r="A2818" t="str">
            <v>Core</v>
          </cell>
          <cell r="B2818" t="str">
            <v>Lead Matter Partner</v>
          </cell>
          <cell r="C2818" t="str">
            <v>Smith , Paul</v>
          </cell>
        </row>
        <row r="2819">
          <cell r="A2819" t="str">
            <v>Core</v>
          </cell>
          <cell r="B2819" t="str">
            <v>Lead Matter Partner</v>
          </cell>
          <cell r="C2819" t="str">
            <v>Smith , Peter</v>
          </cell>
        </row>
        <row r="2820">
          <cell r="A2820" t="str">
            <v>Core</v>
          </cell>
          <cell r="B2820" t="str">
            <v>Lead Matter Partner</v>
          </cell>
          <cell r="C2820" t="str">
            <v>Smith , Rebecca</v>
          </cell>
        </row>
        <row r="2821">
          <cell r="A2821" t="str">
            <v>Core</v>
          </cell>
          <cell r="B2821" t="str">
            <v>Lead Matter Partner</v>
          </cell>
          <cell r="C2821" t="str">
            <v>Smrek , Michal</v>
          </cell>
        </row>
        <row r="2822">
          <cell r="A2822" t="str">
            <v>Core</v>
          </cell>
          <cell r="B2822" t="str">
            <v>Lead Matter Partner</v>
          </cell>
          <cell r="C2822" t="str">
            <v>Snape , David</v>
          </cell>
        </row>
        <row r="2823">
          <cell r="A2823" t="str">
            <v>Core</v>
          </cell>
          <cell r="B2823" t="str">
            <v>Lead Matter Partner</v>
          </cell>
          <cell r="C2823" t="str">
            <v>Sourkov , Vlad</v>
          </cell>
        </row>
        <row r="2824">
          <cell r="A2824" t="str">
            <v>Core</v>
          </cell>
          <cell r="B2824" t="str">
            <v>Lead Matter Partner</v>
          </cell>
          <cell r="C2824" t="str">
            <v>Sourkov , Vladislav</v>
          </cell>
        </row>
        <row r="2825">
          <cell r="A2825" t="str">
            <v>Core</v>
          </cell>
          <cell r="B2825" t="str">
            <v>Lead Matter Partner</v>
          </cell>
          <cell r="C2825" t="str">
            <v>Souter , Katie</v>
          </cell>
        </row>
        <row r="2826">
          <cell r="A2826" t="str">
            <v>Core</v>
          </cell>
          <cell r="B2826" t="str">
            <v>Lead Matter Partner</v>
          </cell>
          <cell r="C2826" t="str">
            <v>Southorn , Chris</v>
          </cell>
        </row>
        <row r="2827">
          <cell r="A2827" t="str">
            <v>Core</v>
          </cell>
          <cell r="B2827" t="str">
            <v>Lead Matter Partner</v>
          </cell>
          <cell r="C2827" t="str">
            <v>Southorn , Christopher</v>
          </cell>
        </row>
        <row r="2828">
          <cell r="A2828" t="str">
            <v>Core</v>
          </cell>
          <cell r="B2828" t="str">
            <v>Lead Matter Partner</v>
          </cell>
          <cell r="C2828" t="str">
            <v>Spragge , Charles</v>
          </cell>
        </row>
        <row r="2829">
          <cell r="A2829" t="str">
            <v>Core</v>
          </cell>
          <cell r="B2829" t="str">
            <v>Lead Matter Partner</v>
          </cell>
          <cell r="C2829" t="str">
            <v>St.John - Smith , Chris</v>
          </cell>
        </row>
        <row r="2830">
          <cell r="A2830" t="str">
            <v>Core</v>
          </cell>
          <cell r="B2830" t="str">
            <v>Lead Matter Partner</v>
          </cell>
          <cell r="C2830" t="str">
            <v>Stallebrass , Paul</v>
          </cell>
        </row>
        <row r="2831">
          <cell r="A2831" t="str">
            <v>Core</v>
          </cell>
          <cell r="B2831" t="str">
            <v>Lead Matter Partner</v>
          </cell>
          <cell r="C2831" t="str">
            <v>Stapenhorst , Hermann</v>
          </cell>
        </row>
        <row r="2832">
          <cell r="A2832" t="str">
            <v>Core</v>
          </cell>
          <cell r="B2832" t="str">
            <v>Lead Matter Partner</v>
          </cell>
          <cell r="C2832" t="str">
            <v>Stevens , Ian</v>
          </cell>
        </row>
        <row r="2833">
          <cell r="A2833" t="str">
            <v>Core</v>
          </cell>
          <cell r="B2833" t="str">
            <v>Lead Matter Partner</v>
          </cell>
          <cell r="C2833" t="str">
            <v>Stretch , Nicholas</v>
          </cell>
        </row>
        <row r="2834">
          <cell r="A2834" t="str">
            <v>Core</v>
          </cell>
          <cell r="B2834" t="str">
            <v>Lead Matter Partner</v>
          </cell>
          <cell r="C2834" t="str">
            <v>Stroinski , Rafal</v>
          </cell>
        </row>
        <row r="2835">
          <cell r="A2835" t="str">
            <v>Core</v>
          </cell>
          <cell r="B2835" t="str">
            <v>Lead Matter Partner</v>
          </cell>
          <cell r="C2835" t="str">
            <v>Stuart , Angus</v>
          </cell>
        </row>
        <row r="2836">
          <cell r="A2836" t="str">
            <v>Core</v>
          </cell>
          <cell r="B2836" t="str">
            <v>Lead Matter Partner</v>
          </cell>
          <cell r="C2836" t="str">
            <v>Suarez de Lezo , Rafael</v>
          </cell>
        </row>
        <row r="2837">
          <cell r="A2837" t="str">
            <v>Core</v>
          </cell>
          <cell r="B2837" t="str">
            <v>Lead Matter Partner</v>
          </cell>
          <cell r="C2837" t="str">
            <v>Subocz , Michal</v>
          </cell>
        </row>
        <row r="2838">
          <cell r="A2838" t="str">
            <v>Core</v>
          </cell>
          <cell r="B2838" t="str">
            <v>Lead Matter Partner</v>
          </cell>
          <cell r="C2838" t="str">
            <v>Surdek , Malgorzata</v>
          </cell>
        </row>
        <row r="2839">
          <cell r="A2839" t="str">
            <v>Core</v>
          </cell>
          <cell r="B2839" t="str">
            <v>Lead Matter Partner</v>
          </cell>
          <cell r="C2839" t="str">
            <v xml:space="preserve">Symon , Andrew  </v>
          </cell>
        </row>
        <row r="2840">
          <cell r="A2840" t="str">
            <v>Core</v>
          </cell>
          <cell r="B2840" t="str">
            <v>Lead Matter Partner</v>
          </cell>
          <cell r="C2840" t="str">
            <v>Symons , Andrew</v>
          </cell>
        </row>
        <row r="2841">
          <cell r="A2841" t="str">
            <v>Core</v>
          </cell>
          <cell r="B2841" t="str">
            <v>Lead Matter Partner</v>
          </cell>
          <cell r="C2841" t="str">
            <v>Szafarz , Piotr</v>
          </cell>
        </row>
        <row r="2842">
          <cell r="A2842" t="str">
            <v>Core</v>
          </cell>
          <cell r="B2842" t="str">
            <v>Lead Matter Partner</v>
          </cell>
          <cell r="C2842" t="str">
            <v>Szybkowski, Wojciech</v>
          </cell>
        </row>
        <row r="2843">
          <cell r="A2843" t="str">
            <v>Core</v>
          </cell>
          <cell r="B2843" t="str">
            <v>Lead Matter Partner</v>
          </cell>
          <cell r="C2843" t="str">
            <v>Tajbr , Jaroslav</v>
          </cell>
        </row>
        <row r="2844">
          <cell r="A2844" t="str">
            <v>Core</v>
          </cell>
          <cell r="B2844" t="str">
            <v>Lead Matter Partner</v>
          </cell>
          <cell r="C2844" t="str">
            <v>Taktashova , Diliara</v>
          </cell>
        </row>
        <row r="2845">
          <cell r="A2845" t="str">
            <v>Core</v>
          </cell>
          <cell r="B2845" t="str">
            <v>Lead Matter Partner</v>
          </cell>
          <cell r="C2845" t="str">
            <v>Talmacsi , Eva</v>
          </cell>
        </row>
        <row r="2846">
          <cell r="A2846" t="str">
            <v>Core</v>
          </cell>
          <cell r="B2846" t="str">
            <v>Lead Matter Partner</v>
          </cell>
          <cell r="C2846" t="str">
            <v>Tarlavski , Roman</v>
          </cell>
        </row>
        <row r="2847">
          <cell r="A2847" t="str">
            <v>Core</v>
          </cell>
          <cell r="B2847" t="str">
            <v>Lead Matter Partner</v>
          </cell>
          <cell r="C2847" t="str">
            <v>Telegescu , Iulia magdalena</v>
          </cell>
        </row>
        <row r="2848">
          <cell r="A2848" t="str">
            <v>Core</v>
          </cell>
          <cell r="B2848" t="str">
            <v>Lead Matter Partner</v>
          </cell>
          <cell r="C2848" t="str">
            <v>Temple , Richard</v>
          </cell>
        </row>
        <row r="2849">
          <cell r="A2849" t="str">
            <v>Core</v>
          </cell>
          <cell r="B2849" t="str">
            <v>Lead Matter Partner</v>
          </cell>
          <cell r="C2849" t="str">
            <v>Teodoru , Loredanna</v>
          </cell>
        </row>
        <row r="2850">
          <cell r="A2850" t="str">
            <v>Core</v>
          </cell>
          <cell r="B2850" t="str">
            <v>Lead Matter Partner</v>
          </cell>
          <cell r="C2850" t="str">
            <v>Terry , Kate</v>
          </cell>
        </row>
        <row r="2851">
          <cell r="A2851" t="str">
            <v>Core</v>
          </cell>
          <cell r="B2851" t="str">
            <v>Lead Matter Partner</v>
          </cell>
          <cell r="C2851" t="str">
            <v>Tester , Stephen</v>
          </cell>
        </row>
        <row r="2852">
          <cell r="A2852" t="str">
            <v>Core</v>
          </cell>
          <cell r="B2852" t="str">
            <v>Lead Matter Partner</v>
          </cell>
          <cell r="C2852" t="str">
            <v>Thorpe , Jonathan</v>
          </cell>
        </row>
        <row r="2853">
          <cell r="A2853" t="str">
            <v>Core</v>
          </cell>
          <cell r="B2853" t="str">
            <v>Lead Matter Partner</v>
          </cell>
          <cell r="C2853" t="str">
            <v>Tissot , Dominique</v>
          </cell>
        </row>
        <row r="2854">
          <cell r="A2854" t="str">
            <v>Core</v>
          </cell>
          <cell r="B2854" t="str">
            <v>Lead Matter Partner</v>
          </cell>
          <cell r="C2854" t="str">
            <v>Topley , Ros</v>
          </cell>
        </row>
        <row r="2855">
          <cell r="A2855" t="str">
            <v>Core</v>
          </cell>
          <cell r="B2855" t="str">
            <v>Lead Matter Partner</v>
          </cell>
          <cell r="C2855" t="str">
            <v>Torre de Silva , Javier</v>
          </cell>
        </row>
        <row r="2856">
          <cell r="A2856" t="str">
            <v>Core</v>
          </cell>
          <cell r="B2856" t="str">
            <v>Lead Matter Partner</v>
          </cell>
          <cell r="C2856" t="str">
            <v>Tourbanov , Stainslav</v>
          </cell>
        </row>
        <row r="2857">
          <cell r="A2857" t="str">
            <v>Core</v>
          </cell>
          <cell r="B2857" t="str">
            <v>Lead Matter Partner</v>
          </cell>
          <cell r="C2857" t="str">
            <v>Tunbridge , Tresna</v>
          </cell>
        </row>
        <row r="2858">
          <cell r="A2858" t="str">
            <v>Core</v>
          </cell>
          <cell r="B2858" t="str">
            <v>Lead Matter Partner</v>
          </cell>
          <cell r="C2858" t="str">
            <v>Turek , Dariusz</v>
          </cell>
        </row>
        <row r="2859">
          <cell r="A2859" t="str">
            <v>Core</v>
          </cell>
          <cell r="B2859" t="str">
            <v>Lead Matter Partner</v>
          </cell>
          <cell r="C2859" t="str">
            <v>Tyler , Dick</v>
          </cell>
        </row>
        <row r="2860">
          <cell r="A2860" t="str">
            <v>Core</v>
          </cell>
          <cell r="B2860" t="str">
            <v>Lead Matter Partner</v>
          </cell>
          <cell r="C2860" t="str">
            <v>Uberman, Dominika</v>
          </cell>
        </row>
        <row r="2861">
          <cell r="A2861" t="str">
            <v>Core</v>
          </cell>
          <cell r="B2861" t="str">
            <v>Lead Matter Partner</v>
          </cell>
          <cell r="C2861" t="str">
            <v>Ueltzhoeffer , Andreas</v>
          </cell>
        </row>
        <row r="2862">
          <cell r="A2862" t="str">
            <v>Core</v>
          </cell>
          <cell r="B2862" t="str">
            <v>Lead Matter Partner</v>
          </cell>
          <cell r="C2862" t="str">
            <v>Unknown</v>
          </cell>
        </row>
        <row r="2863">
          <cell r="A2863" t="str">
            <v>Core</v>
          </cell>
          <cell r="B2863" t="str">
            <v>Lead Matter Partner</v>
          </cell>
          <cell r="C2863" t="str">
            <v>Urbanska , Malgorzata</v>
          </cell>
        </row>
        <row r="2864">
          <cell r="A2864" t="str">
            <v>Core</v>
          </cell>
          <cell r="B2864" t="str">
            <v>Lead Matter Partner</v>
          </cell>
          <cell r="C2864" t="str">
            <v xml:space="preserve">Valert , Peter </v>
          </cell>
        </row>
        <row r="2865">
          <cell r="A2865" t="str">
            <v>Core</v>
          </cell>
          <cell r="B2865" t="str">
            <v>Lead Matter Partner</v>
          </cell>
          <cell r="C2865" t="str">
            <v>Valert , Petr</v>
          </cell>
        </row>
        <row r="2866">
          <cell r="A2866" t="str">
            <v>Core</v>
          </cell>
          <cell r="B2866" t="str">
            <v>Lead Matter Partner</v>
          </cell>
          <cell r="C2866" t="str">
            <v>Valiev , Timur</v>
          </cell>
        </row>
        <row r="2867">
          <cell r="A2867" t="str">
            <v>Core</v>
          </cell>
          <cell r="B2867" t="str">
            <v>Lead Matter Partner</v>
          </cell>
          <cell r="C2867" t="str">
            <v>Vere - Nicoll , Simon</v>
          </cell>
        </row>
        <row r="2868">
          <cell r="A2868" t="str">
            <v>Core</v>
          </cell>
          <cell r="B2868" t="str">
            <v>Lead Matter Partner</v>
          </cell>
          <cell r="C2868" t="str">
            <v>Vere Nicoll , Simon</v>
          </cell>
        </row>
        <row r="2869">
          <cell r="A2869" t="str">
            <v>Core</v>
          </cell>
          <cell r="B2869" t="str">
            <v>Lead Matter Partner</v>
          </cell>
          <cell r="C2869" t="str">
            <v>Voevodin , Yevgeny</v>
          </cell>
        </row>
        <row r="2870">
          <cell r="A2870" t="str">
            <v>Core</v>
          </cell>
          <cell r="B2870" t="str">
            <v>Lead Matter Partner</v>
          </cell>
          <cell r="C2870" t="str">
            <v>Vojtova , Kveta</v>
          </cell>
        </row>
        <row r="2871">
          <cell r="A2871" t="str">
            <v>Core</v>
          </cell>
          <cell r="B2871" t="str">
            <v>Lead Matter Partner</v>
          </cell>
          <cell r="C2871" t="str">
            <v>Waddell , Charles</v>
          </cell>
        </row>
        <row r="2872">
          <cell r="A2872" t="str">
            <v>Core</v>
          </cell>
          <cell r="B2872" t="str">
            <v>Lead Matter Partner</v>
          </cell>
          <cell r="C2872" t="str">
            <v>Wadolowski , Wojciech</v>
          </cell>
        </row>
        <row r="2873">
          <cell r="A2873" t="str">
            <v>Core</v>
          </cell>
          <cell r="B2873" t="str">
            <v>Lead Matter Partner</v>
          </cell>
          <cell r="C2873" t="str">
            <v>Wajda , Stanislaw</v>
          </cell>
        </row>
        <row r="2874">
          <cell r="A2874" t="str">
            <v>Core</v>
          </cell>
          <cell r="B2874" t="str">
            <v>Lead Matter Partner</v>
          </cell>
          <cell r="C2874" t="str">
            <v>Walker , Andrew</v>
          </cell>
        </row>
        <row r="2875">
          <cell r="A2875" t="str">
            <v>Core</v>
          </cell>
          <cell r="B2875" t="str">
            <v>Lead Matter Partner</v>
          </cell>
          <cell r="C2875" t="str">
            <v>Wallace , Louise</v>
          </cell>
        </row>
        <row r="2876">
          <cell r="A2876" t="str">
            <v>Core</v>
          </cell>
          <cell r="B2876" t="str">
            <v>Lead Matter Partner</v>
          </cell>
          <cell r="C2876" t="str">
            <v>Warne , Penelope</v>
          </cell>
        </row>
        <row r="2877">
          <cell r="A2877" t="str">
            <v>Core</v>
          </cell>
          <cell r="B2877" t="str">
            <v>Lead Matter Partner</v>
          </cell>
          <cell r="C2877" t="str">
            <v>Watson , Alistair</v>
          </cell>
        </row>
        <row r="2878">
          <cell r="A2878" t="str">
            <v>Core</v>
          </cell>
          <cell r="B2878" t="str">
            <v>Lead Matter Partner</v>
          </cell>
          <cell r="C2878" t="str">
            <v>Watson , Chris</v>
          </cell>
        </row>
        <row r="2879">
          <cell r="A2879" t="str">
            <v>Core</v>
          </cell>
          <cell r="B2879" t="str">
            <v>Lead Matter Partner</v>
          </cell>
          <cell r="C2879" t="str">
            <v>Watson , Sean</v>
          </cell>
        </row>
        <row r="2880">
          <cell r="A2880" t="str">
            <v>Core</v>
          </cell>
          <cell r="B2880" t="str">
            <v>Lead Matter Partner</v>
          </cell>
          <cell r="C2880" t="str">
            <v>Watt , Jennifer</v>
          </cell>
        </row>
        <row r="2881">
          <cell r="A2881" t="str">
            <v>Core</v>
          </cell>
          <cell r="B2881" t="str">
            <v>Lead Matter Partner</v>
          </cell>
          <cell r="C2881" t="str">
            <v>Webster , Keith</v>
          </cell>
        </row>
        <row r="2882">
          <cell r="A2882" t="str">
            <v>Core</v>
          </cell>
          <cell r="B2882" t="str">
            <v>Lead Matter Partner</v>
          </cell>
          <cell r="C2882" t="str">
            <v>Weselik , Nikolaus</v>
          </cell>
        </row>
        <row r="2883">
          <cell r="A2883" t="str">
            <v>Core</v>
          </cell>
          <cell r="B2883" t="str">
            <v>Lead Matter Partner</v>
          </cell>
          <cell r="C2883" t="str">
            <v>Weston , Duncan</v>
          </cell>
        </row>
        <row r="2884">
          <cell r="A2884" t="str">
            <v>Core</v>
          </cell>
          <cell r="B2884" t="str">
            <v>Lead Matter Partner</v>
          </cell>
          <cell r="C2884" t="str">
            <v>Wevill , John</v>
          </cell>
        </row>
        <row r="2885">
          <cell r="A2885" t="str">
            <v>Core</v>
          </cell>
          <cell r="B2885" t="str">
            <v>Lead Matter Partner</v>
          </cell>
          <cell r="C2885" t="str">
            <v>Wheatley , Vere</v>
          </cell>
        </row>
        <row r="2886">
          <cell r="A2886" t="str">
            <v>Core</v>
          </cell>
          <cell r="B2886" t="str">
            <v>Lead Matter Partner</v>
          </cell>
          <cell r="C2886" t="str">
            <v>Wheeler joanne</v>
          </cell>
        </row>
        <row r="2887">
          <cell r="A2887" t="str">
            <v>Core</v>
          </cell>
          <cell r="B2887" t="str">
            <v>Lead Matter Partner</v>
          </cell>
          <cell r="C2887" t="str">
            <v>Williams , Chris</v>
          </cell>
        </row>
        <row r="2888">
          <cell r="A2888" t="str">
            <v>Core</v>
          </cell>
          <cell r="B2888" t="str">
            <v>Lead Matter Partner</v>
          </cell>
          <cell r="C2888" t="str">
            <v>Williams , Grant</v>
          </cell>
        </row>
        <row r="2889">
          <cell r="A2889" t="str">
            <v>Core</v>
          </cell>
          <cell r="B2889" t="str">
            <v>Lead Matter Partner</v>
          </cell>
          <cell r="C2889" t="str">
            <v>Williams , Greg</v>
          </cell>
        </row>
        <row r="2890">
          <cell r="A2890" t="str">
            <v>Core</v>
          </cell>
          <cell r="B2890" t="str">
            <v>Lead Matter Partner</v>
          </cell>
          <cell r="C2890" t="str">
            <v>Wilson , Rob</v>
          </cell>
        </row>
        <row r="2891">
          <cell r="A2891" t="str">
            <v>Core</v>
          </cell>
          <cell r="B2891" t="str">
            <v>Lead Matter Partner</v>
          </cell>
          <cell r="C2891" t="str">
            <v>Wilson jeremy</v>
          </cell>
        </row>
        <row r="2892">
          <cell r="A2892" t="str">
            <v>Core</v>
          </cell>
          <cell r="B2892" t="str">
            <v>Lead Matter Partner</v>
          </cell>
          <cell r="C2892" t="str">
            <v>Wiltshire , Peter</v>
          </cell>
        </row>
        <row r="2893">
          <cell r="A2893" t="str">
            <v>Core</v>
          </cell>
          <cell r="B2893" t="str">
            <v>Lead Matter Partner</v>
          </cell>
          <cell r="C2893" t="str">
            <v>Winterfeldt daniel</v>
          </cell>
        </row>
        <row r="2894">
          <cell r="A2894" t="str">
            <v>Core</v>
          </cell>
          <cell r="B2894" t="str">
            <v>Lead Matter Partner</v>
          </cell>
          <cell r="C2894" t="str">
            <v>Wisely , Norman</v>
          </cell>
        </row>
        <row r="2895">
          <cell r="A2895" t="str">
            <v>Core</v>
          </cell>
          <cell r="B2895" t="str">
            <v>Lead Matter Partner</v>
          </cell>
          <cell r="C2895" t="str">
            <v>Woo , Esther</v>
          </cell>
        </row>
        <row r="2896">
          <cell r="A2896" t="str">
            <v>Core</v>
          </cell>
          <cell r="B2896" t="str">
            <v>Lead Matter Partner</v>
          </cell>
          <cell r="C2896" t="str">
            <v>Woodfield , Philip</v>
          </cell>
        </row>
        <row r="2897">
          <cell r="A2897" t="str">
            <v>Core</v>
          </cell>
          <cell r="B2897" t="str">
            <v>Lead Matter Partner</v>
          </cell>
          <cell r="C2897" t="str">
            <v>Woods , Alison</v>
          </cell>
        </row>
        <row r="2898">
          <cell r="A2898" t="str">
            <v>Core</v>
          </cell>
          <cell r="B2898" t="str">
            <v>Lead Matter Partner</v>
          </cell>
          <cell r="C2898" t="str">
            <v>Woolf , Fiona</v>
          </cell>
        </row>
        <row r="2899">
          <cell r="A2899" t="str">
            <v>Core</v>
          </cell>
          <cell r="B2899" t="str">
            <v>Lead Matter Partner</v>
          </cell>
          <cell r="C2899" t="str">
            <v>Wright , Adrian</v>
          </cell>
        </row>
        <row r="2900">
          <cell r="A2900" t="str">
            <v>Core</v>
          </cell>
          <cell r="B2900" t="str">
            <v>Lead Matter Partner</v>
          </cell>
          <cell r="C2900" t="str">
            <v>Young , Karen</v>
          </cell>
        </row>
        <row r="2901">
          <cell r="A2901" t="str">
            <v>Core</v>
          </cell>
          <cell r="B2901" t="str">
            <v>Lead Matter Partner</v>
          </cell>
          <cell r="C2901" t="str">
            <v>Yuriev ,  Sergei</v>
          </cell>
        </row>
        <row r="2902">
          <cell r="A2902" t="str">
            <v>Core</v>
          </cell>
          <cell r="B2902" t="str">
            <v>Lead Matter Partner</v>
          </cell>
          <cell r="C2902" t="str">
            <v>Zemmel , Jason</v>
          </cell>
        </row>
        <row r="2903">
          <cell r="A2903" t="str">
            <v>Core</v>
          </cell>
          <cell r="B2903" t="str">
            <v>Lead Matter Partner</v>
          </cell>
          <cell r="C2903" t="str">
            <v>Zervos , Nicholas</v>
          </cell>
        </row>
        <row r="2904">
          <cell r="A2904" t="str">
            <v>Core</v>
          </cell>
          <cell r="B2904" t="str">
            <v>Lead Matter Partner</v>
          </cell>
          <cell r="C2904" t="str">
            <v>Zervos , Nick</v>
          </cell>
        </row>
        <row r="2905">
          <cell r="A2905" t="str">
            <v>Core</v>
          </cell>
          <cell r="B2905" t="str">
            <v>Lead Matter Partner</v>
          </cell>
          <cell r="C2905" t="str">
            <v>Zhigaeva , Elena</v>
          </cell>
        </row>
        <row r="2906">
          <cell r="A2906" t="str">
            <v>Core</v>
          </cell>
          <cell r="B2906" t="str">
            <v>Lead Matter Partner</v>
          </cell>
          <cell r="C2906" t="str">
            <v>Zieniewski , Michal</v>
          </cell>
        </row>
        <row r="2907">
          <cell r="A2907" t="str">
            <v>Core</v>
          </cell>
          <cell r="B2907" t="str">
            <v>Lead Matter Partner</v>
          </cell>
          <cell r="C2907" t="str">
            <v>Zipp , Joel</v>
          </cell>
        </row>
        <row r="2908">
          <cell r="A2908" t="str">
            <v>Core</v>
          </cell>
          <cell r="B2908" t="str">
            <v>Lead Matter Partner</v>
          </cell>
          <cell r="C2908" t="str">
            <v>Zolotyuk , Vasily</v>
          </cell>
        </row>
        <row r="2909">
          <cell r="A2909" t="str">
            <v>Core</v>
          </cell>
          <cell r="B2909" t="str">
            <v>Lead Matter Partner</v>
          </cell>
          <cell r="C2909" t="str">
            <v>Zubarev , Leonid</v>
          </cell>
        </row>
        <row r="2910">
          <cell r="A2910" t="str">
            <v>Core</v>
          </cell>
          <cell r="B2910" t="str">
            <v>Other Matter Executive</v>
          </cell>
          <cell r="C2910" t="str">
            <v>Abel , David</v>
          </cell>
        </row>
        <row r="2911">
          <cell r="A2911" t="str">
            <v>Core</v>
          </cell>
          <cell r="B2911" t="str">
            <v>Other Matter Executive</v>
          </cell>
          <cell r="C2911" t="str">
            <v>Abiola , Abolade</v>
          </cell>
        </row>
        <row r="2912">
          <cell r="A2912" t="str">
            <v>Core</v>
          </cell>
          <cell r="B2912" t="str">
            <v>Other Matter Executive</v>
          </cell>
          <cell r="C2912" t="str">
            <v>Ade , Paula</v>
          </cell>
        </row>
        <row r="2913">
          <cell r="A2913" t="str">
            <v>Core</v>
          </cell>
          <cell r="B2913" t="str">
            <v>Other Matter Executive</v>
          </cell>
          <cell r="C2913" t="str">
            <v>Admin , Ppless</v>
          </cell>
        </row>
        <row r="2914">
          <cell r="A2914" t="str">
            <v>Core</v>
          </cell>
          <cell r="B2914" t="str">
            <v>Other Matter Executive</v>
          </cell>
          <cell r="C2914" t="str">
            <v>Akhmadeev , Ilgiz</v>
          </cell>
        </row>
        <row r="2915">
          <cell r="A2915" t="str">
            <v>Core</v>
          </cell>
          <cell r="B2915" t="str">
            <v>Other Matter Executive</v>
          </cell>
          <cell r="C2915" t="str">
            <v>Akhtar , Fozia</v>
          </cell>
        </row>
        <row r="2916">
          <cell r="A2916" t="str">
            <v>Core</v>
          </cell>
          <cell r="B2916" t="str">
            <v>Other Matter Executive</v>
          </cell>
          <cell r="C2916" t="str">
            <v>Albrecht , Kutahya</v>
          </cell>
        </row>
        <row r="2917">
          <cell r="A2917" t="str">
            <v>Core</v>
          </cell>
          <cell r="B2917" t="str">
            <v>Other Matter Executive</v>
          </cell>
          <cell r="C2917" t="str">
            <v>Allan , Jenny</v>
          </cell>
        </row>
        <row r="2918">
          <cell r="A2918" t="str">
            <v>Core</v>
          </cell>
          <cell r="B2918" t="str">
            <v>Other Matter Executive</v>
          </cell>
          <cell r="C2918" t="str">
            <v>Allan , Valerie</v>
          </cell>
        </row>
        <row r="2919">
          <cell r="A2919" t="str">
            <v>Core</v>
          </cell>
          <cell r="B2919" t="str">
            <v>Other Matter Executive</v>
          </cell>
          <cell r="C2919" t="str">
            <v>Allen , Tom</v>
          </cell>
        </row>
        <row r="2920">
          <cell r="A2920" t="str">
            <v>Core</v>
          </cell>
          <cell r="B2920" t="str">
            <v>Other Matter Executive</v>
          </cell>
          <cell r="C2920" t="str">
            <v>Allonby , Sarah</v>
          </cell>
        </row>
        <row r="2921">
          <cell r="A2921" t="str">
            <v>Core</v>
          </cell>
          <cell r="B2921" t="str">
            <v>Other Matter Executive</v>
          </cell>
          <cell r="C2921" t="str">
            <v>Allott , Katie</v>
          </cell>
        </row>
        <row r="2922">
          <cell r="A2922" t="str">
            <v>Core</v>
          </cell>
          <cell r="B2922" t="str">
            <v>Other Matter Executive</v>
          </cell>
          <cell r="C2922" t="str">
            <v>Alpass , Elizabeth</v>
          </cell>
        </row>
        <row r="2923">
          <cell r="A2923" t="str">
            <v>Core</v>
          </cell>
          <cell r="B2923" t="str">
            <v>Other Matter Executive</v>
          </cell>
          <cell r="C2923" t="str">
            <v>Amza , Raluca</v>
          </cell>
        </row>
        <row r="2924">
          <cell r="A2924" t="str">
            <v>Core</v>
          </cell>
          <cell r="B2924" t="str">
            <v>Other Matter Executive</v>
          </cell>
          <cell r="C2924" t="str">
            <v>Anderson , Charlie</v>
          </cell>
        </row>
        <row r="2925">
          <cell r="A2925" t="str">
            <v>Core</v>
          </cell>
          <cell r="B2925" t="str">
            <v>Other Matter Executive</v>
          </cell>
          <cell r="C2925" t="str">
            <v>Andrei , Elena</v>
          </cell>
        </row>
        <row r="2926">
          <cell r="A2926" t="str">
            <v>Core</v>
          </cell>
          <cell r="B2926" t="str">
            <v>Other Matter Executive</v>
          </cell>
          <cell r="C2926" t="str">
            <v>Andrian , Despina</v>
          </cell>
        </row>
        <row r="2927">
          <cell r="A2927" t="str">
            <v>Core</v>
          </cell>
          <cell r="B2927" t="str">
            <v>Other Matter Executive</v>
          </cell>
          <cell r="C2927" t="str">
            <v>Andruszkiewicz , Michal</v>
          </cell>
        </row>
        <row r="2928">
          <cell r="A2928" t="str">
            <v>Core</v>
          </cell>
          <cell r="B2928" t="str">
            <v>Other Matter Executive</v>
          </cell>
          <cell r="C2928" t="str">
            <v>Andrzejewski , Maciej</v>
          </cell>
        </row>
        <row r="2929">
          <cell r="A2929" t="str">
            <v>Core</v>
          </cell>
          <cell r="B2929" t="str">
            <v>Other Matter Executive</v>
          </cell>
          <cell r="C2929" t="str">
            <v>Antaloczy , Adrienn</v>
          </cell>
        </row>
        <row r="2930">
          <cell r="A2930" t="str">
            <v>Core</v>
          </cell>
          <cell r="B2930" t="str">
            <v>Other Matter Executive</v>
          </cell>
          <cell r="C2930" t="str">
            <v>Antipova , Inna</v>
          </cell>
        </row>
        <row r="2931">
          <cell r="A2931" t="str">
            <v>Core</v>
          </cell>
          <cell r="B2931" t="str">
            <v>Other Matter Executive</v>
          </cell>
          <cell r="C2931" t="str">
            <v>Archdale , Sarah - Jane</v>
          </cell>
        </row>
        <row r="2932">
          <cell r="A2932" t="str">
            <v>Core</v>
          </cell>
          <cell r="B2932" t="str">
            <v>Other Matter Executive</v>
          </cell>
          <cell r="C2932" t="str">
            <v>Archive , Auto</v>
          </cell>
        </row>
        <row r="2933">
          <cell r="A2933" t="str">
            <v>Core</v>
          </cell>
          <cell r="B2933" t="str">
            <v>Other Matter Executive</v>
          </cell>
          <cell r="C2933" t="str">
            <v>Arnott , Victoria</v>
          </cell>
        </row>
        <row r="2934">
          <cell r="A2934" t="str">
            <v>Core</v>
          </cell>
          <cell r="B2934" t="str">
            <v>Other Matter Executive</v>
          </cell>
          <cell r="C2934" t="str">
            <v>Ashley , Phillip</v>
          </cell>
        </row>
        <row r="2935">
          <cell r="A2935" t="str">
            <v>Core</v>
          </cell>
          <cell r="B2935" t="str">
            <v>Other Matter Executive</v>
          </cell>
          <cell r="C2935" t="str">
            <v>Atubra , Jay</v>
          </cell>
        </row>
        <row r="2936">
          <cell r="A2936" t="str">
            <v>Core</v>
          </cell>
          <cell r="B2936" t="str">
            <v>Other Matter Executive</v>
          </cell>
          <cell r="C2936" t="str">
            <v>Atwell , Andrew</v>
          </cell>
        </row>
        <row r="2937">
          <cell r="A2937" t="str">
            <v>Core</v>
          </cell>
          <cell r="B2937" t="str">
            <v>Other Matter Executive</v>
          </cell>
          <cell r="C2937" t="str">
            <v>Aurel , Adina</v>
          </cell>
        </row>
        <row r="2938">
          <cell r="A2938" t="str">
            <v>Core</v>
          </cell>
          <cell r="B2938" t="str">
            <v>Other Matter Executive</v>
          </cell>
          <cell r="C2938" t="str">
            <v>Axtell , Jennifer</v>
          </cell>
        </row>
        <row r="2939">
          <cell r="A2939" t="str">
            <v>Core</v>
          </cell>
          <cell r="B2939" t="str">
            <v>Other Matter Executive</v>
          </cell>
          <cell r="C2939" t="str">
            <v>Bagerman , Katy</v>
          </cell>
        </row>
        <row r="2940">
          <cell r="A2940" t="str">
            <v>Core</v>
          </cell>
          <cell r="B2940" t="str">
            <v>Other Matter Executive</v>
          </cell>
          <cell r="C2940" t="str">
            <v>Bailey , Julian</v>
          </cell>
        </row>
        <row r="2941">
          <cell r="A2941" t="str">
            <v>Core</v>
          </cell>
          <cell r="B2941" t="str">
            <v>Other Matter Executive</v>
          </cell>
          <cell r="C2941" t="str">
            <v>Bailey , Rebecca</v>
          </cell>
        </row>
        <row r="2942">
          <cell r="A2942" t="str">
            <v>Core</v>
          </cell>
          <cell r="B2942" t="str">
            <v>Other Matter Executive</v>
          </cell>
          <cell r="C2942" t="str">
            <v>Bailey , Suzanne</v>
          </cell>
        </row>
        <row r="2943">
          <cell r="A2943" t="str">
            <v>Core</v>
          </cell>
          <cell r="B2943" t="str">
            <v>Other Matter Executive</v>
          </cell>
          <cell r="C2943" t="str">
            <v>Bakalova , Mariya</v>
          </cell>
        </row>
        <row r="2944">
          <cell r="A2944" t="str">
            <v>Core</v>
          </cell>
          <cell r="B2944" t="str">
            <v>Other Matter Executive</v>
          </cell>
          <cell r="C2944" t="str">
            <v>Ball , Natalie</v>
          </cell>
        </row>
        <row r="2945">
          <cell r="A2945" t="str">
            <v>Core</v>
          </cell>
          <cell r="B2945" t="str">
            <v>Other Matter Executive</v>
          </cell>
          <cell r="C2945" t="str">
            <v>Ballinger , Rhiannon</v>
          </cell>
        </row>
        <row r="2946">
          <cell r="A2946" t="str">
            <v>Core</v>
          </cell>
          <cell r="B2946" t="str">
            <v>Other Matter Executive</v>
          </cell>
          <cell r="C2946" t="str">
            <v>Ban , Peter</v>
          </cell>
        </row>
        <row r="2947">
          <cell r="A2947" t="str">
            <v>Core</v>
          </cell>
          <cell r="B2947" t="str">
            <v>Other Matter Executive</v>
          </cell>
          <cell r="C2947" t="str">
            <v>Bangachev , Angel</v>
          </cell>
        </row>
        <row r="2948">
          <cell r="A2948" t="str">
            <v>Core</v>
          </cell>
          <cell r="B2948" t="str">
            <v>Other Matter Executive</v>
          </cell>
          <cell r="C2948" t="str">
            <v>Banks , Victoria</v>
          </cell>
        </row>
        <row r="2949">
          <cell r="A2949" t="str">
            <v>Core</v>
          </cell>
          <cell r="B2949" t="str">
            <v>Other Matter Executive</v>
          </cell>
          <cell r="C2949" t="str">
            <v>Banton , Catherine</v>
          </cell>
        </row>
        <row r="2950">
          <cell r="A2950" t="str">
            <v>Core</v>
          </cell>
          <cell r="B2950" t="str">
            <v>Other Matter Executive</v>
          </cell>
          <cell r="C2950" t="str">
            <v>Baracsi , Anita</v>
          </cell>
        </row>
        <row r="2951">
          <cell r="A2951" t="str">
            <v>Core</v>
          </cell>
          <cell r="B2951" t="str">
            <v>Other Matter Executive</v>
          </cell>
          <cell r="C2951" t="str">
            <v>Baranova , Iva</v>
          </cell>
        </row>
        <row r="2952">
          <cell r="A2952" t="str">
            <v>Core</v>
          </cell>
          <cell r="B2952" t="str">
            <v>Other Matter Executive</v>
          </cell>
          <cell r="C2952" t="str">
            <v>Barker , Rachel</v>
          </cell>
        </row>
        <row r="2953">
          <cell r="A2953" t="str">
            <v>Core</v>
          </cell>
          <cell r="B2953" t="str">
            <v>Other Matter Executive</v>
          </cell>
          <cell r="C2953" t="str">
            <v>Barwicka , Edyta</v>
          </cell>
        </row>
        <row r="2954">
          <cell r="A2954" t="str">
            <v>Core</v>
          </cell>
          <cell r="B2954" t="str">
            <v>Other Matter Executive</v>
          </cell>
          <cell r="C2954" t="str">
            <v>Basanska , Olena</v>
          </cell>
        </row>
        <row r="2955">
          <cell r="A2955" t="str">
            <v>Core</v>
          </cell>
          <cell r="B2955" t="str">
            <v>Other Matter Executive</v>
          </cell>
          <cell r="C2955" t="str">
            <v>Bateman , Peter</v>
          </cell>
        </row>
        <row r="2956">
          <cell r="A2956" t="str">
            <v>Core</v>
          </cell>
          <cell r="B2956" t="str">
            <v>Other Matter Executive</v>
          </cell>
          <cell r="C2956" t="str">
            <v>Bednar , Veronika</v>
          </cell>
        </row>
        <row r="2957">
          <cell r="A2957" t="str">
            <v>Core</v>
          </cell>
          <cell r="B2957" t="str">
            <v>Other Matter Executive</v>
          </cell>
          <cell r="C2957" t="str">
            <v>Beighton , Neil</v>
          </cell>
        </row>
        <row r="2958">
          <cell r="A2958" t="str">
            <v>Core</v>
          </cell>
          <cell r="B2958" t="str">
            <v>Other Matter Executive</v>
          </cell>
          <cell r="C2958" t="str">
            <v>Bell , Adrian</v>
          </cell>
        </row>
        <row r="2959">
          <cell r="A2959" t="str">
            <v>Core</v>
          </cell>
          <cell r="B2959" t="str">
            <v>Other Matter Executive</v>
          </cell>
          <cell r="C2959" t="str">
            <v>Bellfort , Nick</v>
          </cell>
        </row>
        <row r="2960">
          <cell r="A2960" t="str">
            <v>Core</v>
          </cell>
          <cell r="B2960" t="str">
            <v>Other Matter Executive</v>
          </cell>
          <cell r="C2960" t="str">
            <v>Benefield , Julian</v>
          </cell>
        </row>
        <row r="2961">
          <cell r="A2961" t="str">
            <v>Core</v>
          </cell>
          <cell r="B2961" t="str">
            <v>Other Matter Executive</v>
          </cell>
          <cell r="C2961" t="str">
            <v>Beneturski , Adam</v>
          </cell>
        </row>
        <row r="2962">
          <cell r="A2962" t="str">
            <v>Core</v>
          </cell>
          <cell r="B2962" t="str">
            <v>Other Matter Executive</v>
          </cell>
          <cell r="C2962" t="str">
            <v>Bernath , Eszter</v>
          </cell>
        </row>
        <row r="2963">
          <cell r="A2963" t="str">
            <v>Core</v>
          </cell>
          <cell r="B2963" t="str">
            <v>Other Matter Executive</v>
          </cell>
          <cell r="C2963" t="str">
            <v>Berry , Tabitha</v>
          </cell>
        </row>
        <row r="2964">
          <cell r="A2964" t="str">
            <v>Core</v>
          </cell>
          <cell r="B2964" t="str">
            <v>Other Matter Executive</v>
          </cell>
          <cell r="C2964" t="str">
            <v>Besiekierska , Agnieszka</v>
          </cell>
        </row>
        <row r="2965">
          <cell r="A2965" t="str">
            <v>Core</v>
          </cell>
          <cell r="B2965" t="str">
            <v>Other Matter Executive</v>
          </cell>
          <cell r="C2965" t="str">
            <v>Besley , James</v>
          </cell>
        </row>
        <row r="2966">
          <cell r="A2966" t="str">
            <v>Core</v>
          </cell>
          <cell r="B2966" t="str">
            <v>Other Matter Executive</v>
          </cell>
          <cell r="C2966" t="str">
            <v>Bicker , Lucy</v>
          </cell>
        </row>
        <row r="2967">
          <cell r="A2967" t="str">
            <v>Core</v>
          </cell>
          <cell r="B2967" t="str">
            <v>Other Matter Executive</v>
          </cell>
          <cell r="C2967" t="str">
            <v>Biggs , Jonathan</v>
          </cell>
        </row>
        <row r="2968">
          <cell r="A2968" t="str">
            <v>Core</v>
          </cell>
          <cell r="B2968" t="str">
            <v>Other Matter Executive</v>
          </cell>
          <cell r="C2968" t="str">
            <v>Billback validation , NULL</v>
          </cell>
        </row>
        <row r="2969">
          <cell r="A2969" t="str">
            <v>Core</v>
          </cell>
          <cell r="B2969" t="str">
            <v>Other Matter Executive</v>
          </cell>
          <cell r="C2969" t="str">
            <v>Binek , Beata</v>
          </cell>
        </row>
        <row r="2970">
          <cell r="A2970" t="str">
            <v>Core</v>
          </cell>
          <cell r="B2970" t="str">
            <v>Other Matter Executive</v>
          </cell>
          <cell r="C2970" t="str">
            <v>Bines , Mark</v>
          </cell>
        </row>
        <row r="2971">
          <cell r="A2971" t="str">
            <v>Core</v>
          </cell>
          <cell r="B2971" t="str">
            <v>Other Matter Executive</v>
          </cell>
          <cell r="C2971" t="str">
            <v>Bingham , Billie</v>
          </cell>
        </row>
        <row r="2972">
          <cell r="A2972" t="str">
            <v>Core</v>
          </cell>
          <cell r="B2972" t="str">
            <v>Other Matter Executive</v>
          </cell>
          <cell r="C2972" t="str">
            <v>Bird , Amy</v>
          </cell>
        </row>
        <row r="2973">
          <cell r="A2973" t="str">
            <v>Core</v>
          </cell>
          <cell r="B2973" t="str">
            <v>Other Matter Executive</v>
          </cell>
          <cell r="C2973" t="str">
            <v>Blaszczyk , Joanna</v>
          </cell>
        </row>
        <row r="2974">
          <cell r="A2974" t="str">
            <v>Core</v>
          </cell>
          <cell r="B2974" t="str">
            <v>Other Matter Executive</v>
          </cell>
          <cell r="C2974" t="str">
            <v>Bolton , Henry</v>
          </cell>
        </row>
        <row r="2975">
          <cell r="A2975" t="str">
            <v>Core</v>
          </cell>
          <cell r="B2975" t="str">
            <v>Other Matter Executive</v>
          </cell>
          <cell r="C2975" t="str">
            <v>Bork , Michal</v>
          </cell>
        </row>
        <row r="2976">
          <cell r="A2976" t="str">
            <v>Core</v>
          </cell>
          <cell r="B2976" t="str">
            <v>Other Matter Executive</v>
          </cell>
          <cell r="C2976" t="str">
            <v>Bornico , Lucas</v>
          </cell>
        </row>
        <row r="2977">
          <cell r="A2977" t="str">
            <v>Core</v>
          </cell>
          <cell r="B2977" t="str">
            <v>Other Matter Executive</v>
          </cell>
          <cell r="C2977" t="str">
            <v>Boswell , Louise</v>
          </cell>
        </row>
        <row r="2978">
          <cell r="A2978" t="str">
            <v>Core</v>
          </cell>
          <cell r="B2978" t="str">
            <v>Other Matter Executive</v>
          </cell>
          <cell r="C2978" t="str">
            <v>Bowtell , Alex</v>
          </cell>
        </row>
        <row r="2979">
          <cell r="A2979" t="str">
            <v>Core</v>
          </cell>
          <cell r="B2979" t="str">
            <v>Other Matter Executive</v>
          </cell>
          <cell r="C2979" t="str">
            <v>Bradley , Edward</v>
          </cell>
        </row>
        <row r="2980">
          <cell r="A2980" t="str">
            <v>Core</v>
          </cell>
          <cell r="B2980" t="str">
            <v>Other Matter Executive</v>
          </cell>
          <cell r="C2980" t="str">
            <v>Bradshaw , Chris</v>
          </cell>
        </row>
        <row r="2981">
          <cell r="A2981" t="str">
            <v>Core</v>
          </cell>
          <cell r="B2981" t="str">
            <v>Other Matter Executive</v>
          </cell>
          <cell r="C2981" t="str">
            <v>Bramich , Lorna</v>
          </cell>
        </row>
        <row r="2982">
          <cell r="A2982" t="str">
            <v>Core</v>
          </cell>
          <cell r="B2982" t="str">
            <v>Other Matter Executive</v>
          </cell>
          <cell r="C2982" t="str">
            <v>Bridge , David</v>
          </cell>
        </row>
        <row r="2983">
          <cell r="A2983" t="str">
            <v>Core</v>
          </cell>
          <cell r="B2983" t="str">
            <v>Other Matter Executive</v>
          </cell>
          <cell r="C2983" t="str">
            <v>Bridge , Sarah</v>
          </cell>
        </row>
        <row r="2984">
          <cell r="A2984" t="str">
            <v>Core</v>
          </cell>
          <cell r="B2984" t="str">
            <v>Other Matter Executive</v>
          </cell>
          <cell r="C2984" t="str">
            <v>Brown , Lisa</v>
          </cell>
        </row>
        <row r="2985">
          <cell r="A2985" t="str">
            <v>Core</v>
          </cell>
          <cell r="B2985" t="str">
            <v>Other Matter Executive</v>
          </cell>
          <cell r="C2985" t="str">
            <v>Brown , Toni</v>
          </cell>
        </row>
        <row r="2986">
          <cell r="A2986" t="str">
            <v>Core</v>
          </cell>
          <cell r="B2986" t="str">
            <v>Other Matter Executive</v>
          </cell>
          <cell r="C2986" t="str">
            <v>Browne , Katherine</v>
          </cell>
        </row>
        <row r="2987">
          <cell r="A2987" t="str">
            <v>Core</v>
          </cell>
          <cell r="B2987" t="str">
            <v>Other Matter Executive</v>
          </cell>
          <cell r="C2987" t="str">
            <v>Brzoza - Ostrowska , Anna</v>
          </cell>
        </row>
        <row r="2988">
          <cell r="A2988" t="str">
            <v>Core</v>
          </cell>
          <cell r="B2988" t="str">
            <v>Other Matter Executive</v>
          </cell>
          <cell r="C2988" t="str">
            <v>Brzozowska - Bielska , Magdalena</v>
          </cell>
        </row>
        <row r="2989">
          <cell r="A2989" t="str">
            <v>Core</v>
          </cell>
          <cell r="B2989" t="str">
            <v>Other Matter Executive</v>
          </cell>
          <cell r="C2989" t="str">
            <v>Budnicka , Aleksandra</v>
          </cell>
        </row>
        <row r="2990">
          <cell r="A2990" t="str">
            <v>Core</v>
          </cell>
          <cell r="B2990" t="str">
            <v>Other Matter Executive</v>
          </cell>
          <cell r="C2990" t="str">
            <v>Budway , Christopher</v>
          </cell>
        </row>
        <row r="2991">
          <cell r="A2991" t="str">
            <v>Core</v>
          </cell>
          <cell r="B2991" t="str">
            <v>Other Matter Executive</v>
          </cell>
          <cell r="C2991" t="str">
            <v>Burbidge , Simon</v>
          </cell>
        </row>
        <row r="2992">
          <cell r="A2992" t="str">
            <v>Core</v>
          </cell>
          <cell r="B2992" t="str">
            <v>Other Matter Executive</v>
          </cell>
          <cell r="C2992" t="str">
            <v>Burchner , Anna</v>
          </cell>
        </row>
        <row r="2993">
          <cell r="A2993" t="str">
            <v>Core</v>
          </cell>
          <cell r="B2993" t="str">
            <v>Other Matter Executive</v>
          </cell>
          <cell r="C2993" t="str">
            <v>Burghelea , Daniel</v>
          </cell>
        </row>
        <row r="2994">
          <cell r="A2994" t="str">
            <v>Core</v>
          </cell>
          <cell r="B2994" t="str">
            <v>Other Matter Executive</v>
          </cell>
          <cell r="C2994" t="str">
            <v>Burrow , Melanie</v>
          </cell>
        </row>
        <row r="2995">
          <cell r="A2995" t="str">
            <v>Core</v>
          </cell>
          <cell r="B2995" t="str">
            <v>Other Matter Executive</v>
          </cell>
          <cell r="C2995" t="str">
            <v>Buzhor , Andriy</v>
          </cell>
        </row>
        <row r="2996">
          <cell r="A2996" t="str">
            <v>Core</v>
          </cell>
          <cell r="B2996" t="str">
            <v>Other Matter Executive</v>
          </cell>
          <cell r="C2996" t="str">
            <v>Byng nelson , Kristin</v>
          </cell>
        </row>
        <row r="2997">
          <cell r="A2997" t="str">
            <v>Core</v>
          </cell>
          <cell r="B2997" t="str">
            <v>Other Matter Executive</v>
          </cell>
          <cell r="C2997" t="str">
            <v>Bystrek , Magdalena</v>
          </cell>
        </row>
        <row r="2998">
          <cell r="A2998" t="str">
            <v>Core</v>
          </cell>
          <cell r="B2998" t="str">
            <v>Other Matter Executive</v>
          </cell>
          <cell r="C2998" t="str">
            <v>Campbell , Elizabeth</v>
          </cell>
        </row>
        <row r="2999">
          <cell r="A2999" t="str">
            <v>Core</v>
          </cell>
          <cell r="B2999" t="str">
            <v>Other Matter Executive</v>
          </cell>
          <cell r="C2999" t="str">
            <v>Carson , Jenny</v>
          </cell>
        </row>
        <row r="3000">
          <cell r="A3000" t="str">
            <v>Core</v>
          </cell>
          <cell r="B3000" t="str">
            <v>Other Matter Executive</v>
          </cell>
          <cell r="C3000" t="str">
            <v>Cashian , Sarah</v>
          </cell>
        </row>
        <row r="3001">
          <cell r="A3001" t="str">
            <v>Core</v>
          </cell>
          <cell r="B3001" t="str">
            <v>Other Matter Executive</v>
          </cell>
          <cell r="C3001" t="str">
            <v>Chapman , Ruth</v>
          </cell>
        </row>
        <row r="3002">
          <cell r="A3002" t="str">
            <v>Core</v>
          </cell>
          <cell r="B3002" t="str">
            <v>Other Matter Executive</v>
          </cell>
          <cell r="C3002" t="str">
            <v>Charnock , Stephen</v>
          </cell>
        </row>
        <row r="3003">
          <cell r="A3003" t="str">
            <v>Core</v>
          </cell>
          <cell r="B3003" t="str">
            <v>Other Matter Executive</v>
          </cell>
          <cell r="C3003" t="str">
            <v>Chatha , Harpreet</v>
          </cell>
        </row>
        <row r="3004">
          <cell r="A3004" t="str">
            <v>Core</v>
          </cell>
          <cell r="B3004" t="str">
            <v>Other Matter Executive</v>
          </cell>
          <cell r="C3004" t="str">
            <v>Chechulina , Kateryna</v>
          </cell>
        </row>
        <row r="3005">
          <cell r="A3005" t="str">
            <v>Core</v>
          </cell>
          <cell r="B3005" t="str">
            <v>Other Matter Executive</v>
          </cell>
          <cell r="C3005" t="str">
            <v>Chhatralia , Dhruv</v>
          </cell>
        </row>
        <row r="3006">
          <cell r="A3006" t="str">
            <v>Core</v>
          </cell>
          <cell r="B3006" t="str">
            <v>Other Matter Executive</v>
          </cell>
          <cell r="C3006" t="str">
            <v>Ciobanu , Dan</v>
          </cell>
        </row>
        <row r="3007">
          <cell r="A3007" t="str">
            <v>Core</v>
          </cell>
          <cell r="B3007" t="str">
            <v>Other Matter Executive</v>
          </cell>
          <cell r="C3007" t="str">
            <v>Ciocarlea , Mircea</v>
          </cell>
        </row>
        <row r="3008">
          <cell r="A3008" t="str">
            <v>Core</v>
          </cell>
          <cell r="B3008" t="str">
            <v>Other Matter Executive</v>
          </cell>
          <cell r="C3008" t="str">
            <v>Ciolkowski , Piotr</v>
          </cell>
        </row>
        <row r="3009">
          <cell r="A3009" t="str">
            <v>Core</v>
          </cell>
          <cell r="B3009" t="str">
            <v>Other Matter Executive</v>
          </cell>
          <cell r="C3009" t="str">
            <v>Clark , Chris</v>
          </cell>
        </row>
        <row r="3010">
          <cell r="A3010" t="str">
            <v>Core</v>
          </cell>
          <cell r="B3010" t="str">
            <v>Other Matter Executive</v>
          </cell>
          <cell r="C3010" t="str">
            <v>Clark , Matthew</v>
          </cell>
        </row>
        <row r="3011">
          <cell r="A3011" t="str">
            <v>Core</v>
          </cell>
          <cell r="B3011" t="str">
            <v>Other Matter Executive</v>
          </cell>
          <cell r="C3011" t="str">
            <v>Clarke , David</v>
          </cell>
        </row>
        <row r="3012">
          <cell r="A3012" t="str">
            <v>Core</v>
          </cell>
          <cell r="B3012" t="str">
            <v>Other Matter Executive</v>
          </cell>
          <cell r="C3012" t="str">
            <v>Clarke , Johanna</v>
          </cell>
        </row>
        <row r="3013">
          <cell r="A3013" t="str">
            <v>Core</v>
          </cell>
          <cell r="B3013" t="str">
            <v>Other Matter Executive</v>
          </cell>
          <cell r="C3013" t="str">
            <v>Clarke , Laura</v>
          </cell>
        </row>
        <row r="3014">
          <cell r="A3014" t="str">
            <v>Core</v>
          </cell>
          <cell r="B3014" t="str">
            <v>Other Matter Executive</v>
          </cell>
          <cell r="C3014" t="str">
            <v>Clements , Anna</v>
          </cell>
        </row>
        <row r="3015">
          <cell r="A3015" t="str">
            <v>Core</v>
          </cell>
          <cell r="B3015" t="str">
            <v>Other Matter Executive</v>
          </cell>
          <cell r="C3015" t="str">
            <v>Cloke , Tom</v>
          </cell>
        </row>
        <row r="3016">
          <cell r="A3016" t="str">
            <v>Core</v>
          </cell>
          <cell r="B3016" t="str">
            <v>Other Matter Executive</v>
          </cell>
          <cell r="C3016" t="str">
            <v>Clubley , Graeme</v>
          </cell>
        </row>
        <row r="3017">
          <cell r="A3017" t="str">
            <v>Core</v>
          </cell>
          <cell r="B3017" t="str">
            <v>Other Matter Executive</v>
          </cell>
          <cell r="C3017" t="str">
            <v>Clump , Angela</v>
          </cell>
        </row>
        <row r="3018">
          <cell r="A3018" t="str">
            <v>Core</v>
          </cell>
          <cell r="B3018" t="str">
            <v>Other Matter Executive</v>
          </cell>
          <cell r="C3018" t="str">
            <v>Coey , Dana</v>
          </cell>
        </row>
        <row r="3019">
          <cell r="A3019" t="str">
            <v>Core</v>
          </cell>
          <cell r="B3019" t="str">
            <v>Other Matter Executive</v>
          </cell>
          <cell r="C3019" t="str">
            <v>Cole , Sarah</v>
          </cell>
        </row>
        <row r="3020">
          <cell r="A3020" t="str">
            <v>Core</v>
          </cell>
          <cell r="B3020" t="str">
            <v>Other Matter Executive</v>
          </cell>
          <cell r="C3020" t="str">
            <v>Cole - Hamilton , Sara</v>
          </cell>
        </row>
        <row r="3021">
          <cell r="A3021" t="str">
            <v>Core</v>
          </cell>
          <cell r="B3021" t="str">
            <v>Other Matter Executive</v>
          </cell>
          <cell r="C3021" t="str">
            <v>Coleman , Danielle</v>
          </cell>
        </row>
        <row r="3022">
          <cell r="A3022" t="str">
            <v>Core</v>
          </cell>
          <cell r="B3022" t="str">
            <v>Other Matter Executive</v>
          </cell>
          <cell r="C3022" t="str">
            <v>Concannon , Lindsay</v>
          </cell>
        </row>
        <row r="3023">
          <cell r="A3023" t="str">
            <v>Core</v>
          </cell>
          <cell r="B3023" t="str">
            <v>Other Matter Executive</v>
          </cell>
          <cell r="C3023" t="str">
            <v>Connolly , James</v>
          </cell>
        </row>
        <row r="3024">
          <cell r="A3024" t="str">
            <v>Core</v>
          </cell>
          <cell r="B3024" t="str">
            <v>Other Matter Executive</v>
          </cell>
          <cell r="C3024" t="str">
            <v>Cook , Andrew</v>
          </cell>
        </row>
        <row r="3025">
          <cell r="A3025" t="str">
            <v>Core</v>
          </cell>
          <cell r="B3025" t="str">
            <v>Other Matter Executive</v>
          </cell>
          <cell r="C3025" t="str">
            <v>Corey , Eleanor</v>
          </cell>
        </row>
        <row r="3026">
          <cell r="A3026" t="str">
            <v>Core</v>
          </cell>
          <cell r="B3026" t="str">
            <v>Other Matter Executive</v>
          </cell>
          <cell r="C3026" t="str">
            <v>Costello , Siobhan</v>
          </cell>
        </row>
        <row r="3027">
          <cell r="A3027" t="str">
            <v>Core</v>
          </cell>
          <cell r="B3027" t="str">
            <v>Other Matter Executive</v>
          </cell>
          <cell r="C3027" t="str">
            <v>Cowan , Nicola</v>
          </cell>
        </row>
        <row r="3028">
          <cell r="A3028" t="str">
            <v>Core</v>
          </cell>
          <cell r="B3028" t="str">
            <v>Other Matter Executive</v>
          </cell>
          <cell r="C3028" t="str">
            <v>Cowie , Aileen</v>
          </cell>
        </row>
        <row r="3029">
          <cell r="A3029" t="str">
            <v>Core</v>
          </cell>
          <cell r="B3029" t="str">
            <v>Other Matter Executive</v>
          </cell>
          <cell r="C3029" t="str">
            <v>Craiciu , Iuliana</v>
          </cell>
        </row>
        <row r="3030">
          <cell r="A3030" t="str">
            <v>Core</v>
          </cell>
          <cell r="B3030" t="str">
            <v>Other Matter Executive</v>
          </cell>
          <cell r="C3030" t="str">
            <v>Cramphorn , Chloe</v>
          </cell>
        </row>
        <row r="3031">
          <cell r="A3031" t="str">
            <v>Core</v>
          </cell>
          <cell r="B3031" t="str">
            <v>Other Matter Executive</v>
          </cell>
          <cell r="C3031" t="str">
            <v>Crawford , Lindsay</v>
          </cell>
        </row>
        <row r="3032">
          <cell r="A3032" t="str">
            <v>Core</v>
          </cell>
          <cell r="B3032" t="str">
            <v>Other Matter Executive</v>
          </cell>
          <cell r="C3032" t="str">
            <v>Crew , Anna</v>
          </cell>
        </row>
        <row r="3033">
          <cell r="A3033" t="str">
            <v>Core</v>
          </cell>
          <cell r="B3033" t="str">
            <v>Other Matter Executive</v>
          </cell>
          <cell r="C3033" t="str">
            <v>Cristescu , Andrei</v>
          </cell>
        </row>
        <row r="3034">
          <cell r="A3034" t="str">
            <v>Core</v>
          </cell>
          <cell r="B3034" t="str">
            <v>Other Matter Executive</v>
          </cell>
          <cell r="C3034" t="str">
            <v>Crossley , Miranda</v>
          </cell>
        </row>
        <row r="3035">
          <cell r="A3035" t="str">
            <v>Core</v>
          </cell>
          <cell r="B3035" t="str">
            <v>Other Matter Executive</v>
          </cell>
          <cell r="C3035" t="str">
            <v>Csapo , Eszter</v>
          </cell>
        </row>
        <row r="3036">
          <cell r="A3036" t="str">
            <v>Core</v>
          </cell>
          <cell r="B3036" t="str">
            <v>Other Matter Executive</v>
          </cell>
          <cell r="C3036" t="str">
            <v>Cunningham , Amy</v>
          </cell>
        </row>
        <row r="3037">
          <cell r="A3037" t="str">
            <v>Core</v>
          </cell>
          <cell r="B3037" t="str">
            <v>Other Matter Executive</v>
          </cell>
          <cell r="C3037" t="str">
            <v>Curtis , Hannah</v>
          </cell>
        </row>
        <row r="3038">
          <cell r="A3038" t="str">
            <v>Core</v>
          </cell>
          <cell r="B3038" t="str">
            <v>Other Matter Executive</v>
          </cell>
          <cell r="C3038" t="str">
            <v>Curtis , Richard</v>
          </cell>
        </row>
        <row r="3039">
          <cell r="A3039" t="str">
            <v>Core</v>
          </cell>
          <cell r="B3039" t="str">
            <v>Other Matter Executive</v>
          </cell>
          <cell r="C3039" t="str">
            <v>Czuchaj , Dariusz</v>
          </cell>
        </row>
        <row r="3040">
          <cell r="A3040" t="str">
            <v>Core</v>
          </cell>
          <cell r="B3040" t="str">
            <v>Other Matter Executive</v>
          </cell>
          <cell r="C3040" t="str">
            <v>Dalton , Louise</v>
          </cell>
        </row>
        <row r="3041">
          <cell r="A3041" t="str">
            <v>Core</v>
          </cell>
          <cell r="B3041" t="str">
            <v>Other Matter Executive</v>
          </cell>
          <cell r="C3041" t="str">
            <v>Daly , Nikkie</v>
          </cell>
        </row>
        <row r="3042">
          <cell r="A3042" t="str">
            <v>Core</v>
          </cell>
          <cell r="B3042" t="str">
            <v>Other Matter Executive</v>
          </cell>
          <cell r="C3042" t="str">
            <v>Davies , James</v>
          </cell>
        </row>
        <row r="3043">
          <cell r="A3043" t="str">
            <v>Core</v>
          </cell>
          <cell r="B3043" t="str">
            <v>Other Matter Executive</v>
          </cell>
          <cell r="C3043" t="str">
            <v>Davies , Lindsey</v>
          </cell>
        </row>
        <row r="3044">
          <cell r="A3044" t="str">
            <v>Core</v>
          </cell>
          <cell r="B3044" t="str">
            <v>Other Matter Executive</v>
          </cell>
          <cell r="C3044" t="str">
            <v>Davis , Martin</v>
          </cell>
        </row>
        <row r="3045">
          <cell r="A3045" t="str">
            <v>Core</v>
          </cell>
          <cell r="B3045" t="str">
            <v>Other Matter Executive</v>
          </cell>
          <cell r="C3045" t="str">
            <v>Davis , Stephen</v>
          </cell>
        </row>
        <row r="3046">
          <cell r="A3046" t="str">
            <v>Core</v>
          </cell>
          <cell r="B3046" t="str">
            <v>Other Matter Executive</v>
          </cell>
          <cell r="C3046" t="str">
            <v>De latour , Lucy</v>
          </cell>
        </row>
        <row r="3047">
          <cell r="A3047" t="str">
            <v>Core</v>
          </cell>
          <cell r="B3047" t="str">
            <v>Other Matter Executive</v>
          </cell>
          <cell r="C3047" t="str">
            <v>Deja , Philip</v>
          </cell>
        </row>
        <row r="3048">
          <cell r="A3048" t="str">
            <v>Core</v>
          </cell>
          <cell r="B3048" t="str">
            <v>Other Matter Executive</v>
          </cell>
          <cell r="C3048" t="str">
            <v>Deol , Harvinder</v>
          </cell>
        </row>
        <row r="3049">
          <cell r="A3049" t="str">
            <v>Core</v>
          </cell>
          <cell r="B3049" t="str">
            <v>Other Matter Executive</v>
          </cell>
          <cell r="C3049" t="str">
            <v>Derdak , Michal</v>
          </cell>
        </row>
        <row r="3050">
          <cell r="A3050" t="str">
            <v>Core</v>
          </cell>
          <cell r="B3050" t="str">
            <v>Other Matter Executive</v>
          </cell>
          <cell r="C3050" t="str">
            <v>Derkacz - Smolna , Ewa</v>
          </cell>
        </row>
        <row r="3051">
          <cell r="A3051" t="str">
            <v>Core</v>
          </cell>
          <cell r="B3051" t="str">
            <v>Other Matter Executive</v>
          </cell>
          <cell r="C3051" t="str">
            <v>Dimitrova , Angelika</v>
          </cell>
        </row>
        <row r="3052">
          <cell r="A3052" t="str">
            <v>Core</v>
          </cell>
          <cell r="B3052" t="str">
            <v>Other Matter Executive</v>
          </cell>
          <cell r="C3052" t="str">
            <v>Dmochowska , Monika</v>
          </cell>
        </row>
        <row r="3053">
          <cell r="A3053" t="str">
            <v>Core</v>
          </cell>
          <cell r="B3053" t="str">
            <v>Other Matter Executive</v>
          </cell>
          <cell r="C3053" t="str">
            <v>Domokos , Marton</v>
          </cell>
        </row>
        <row r="3054">
          <cell r="A3054" t="str">
            <v>Core</v>
          </cell>
          <cell r="B3054" t="str">
            <v>Other Matter Executive</v>
          </cell>
          <cell r="C3054" t="str">
            <v>Donegan , Katie</v>
          </cell>
        </row>
        <row r="3055">
          <cell r="A3055" t="str">
            <v>Core</v>
          </cell>
          <cell r="B3055" t="str">
            <v>Other Matter Executive</v>
          </cell>
          <cell r="C3055" t="str">
            <v>Donowska , Karolina</v>
          </cell>
        </row>
        <row r="3056">
          <cell r="A3056" t="str">
            <v>Core</v>
          </cell>
          <cell r="B3056" t="str">
            <v>Other Matter Executive</v>
          </cell>
          <cell r="C3056" t="str">
            <v>Draghici , Horia</v>
          </cell>
        </row>
        <row r="3057">
          <cell r="A3057" t="str">
            <v>Core</v>
          </cell>
          <cell r="B3057" t="str">
            <v>Other Matter Executive</v>
          </cell>
          <cell r="C3057" t="str">
            <v>Dubanska , Barbora</v>
          </cell>
        </row>
        <row r="3058">
          <cell r="A3058" t="str">
            <v>Core</v>
          </cell>
          <cell r="B3058" t="str">
            <v>Other Matter Executive</v>
          </cell>
          <cell r="C3058" t="str">
            <v>Duda , Bogdan</v>
          </cell>
        </row>
        <row r="3059">
          <cell r="A3059" t="str">
            <v>Core</v>
          </cell>
          <cell r="B3059" t="str">
            <v>Other Matter Executive</v>
          </cell>
          <cell r="C3059" t="str">
            <v>Dudevska , Denitsa</v>
          </cell>
        </row>
        <row r="3060">
          <cell r="A3060" t="str">
            <v>Core</v>
          </cell>
          <cell r="B3060" t="str">
            <v>Other Matter Executive</v>
          </cell>
          <cell r="C3060" t="str">
            <v>Duffield , Katherine</v>
          </cell>
        </row>
        <row r="3061">
          <cell r="A3061" t="str">
            <v>Core</v>
          </cell>
          <cell r="B3061" t="str">
            <v>Other Matter Executive</v>
          </cell>
          <cell r="C3061" t="str">
            <v>Duffield , Philip</v>
          </cell>
        </row>
        <row r="3062">
          <cell r="A3062" t="str">
            <v>Core</v>
          </cell>
          <cell r="B3062" t="str">
            <v>Other Matter Executive</v>
          </cell>
          <cell r="C3062" t="str">
            <v>Dumitrescu , Alexandru</v>
          </cell>
        </row>
        <row r="3063">
          <cell r="A3063" t="str">
            <v>Core</v>
          </cell>
          <cell r="B3063" t="str">
            <v>Other Matter Executive</v>
          </cell>
          <cell r="C3063" t="str">
            <v>Duncan , Emese</v>
          </cell>
        </row>
        <row r="3064">
          <cell r="A3064" t="str">
            <v>Core</v>
          </cell>
          <cell r="B3064" t="str">
            <v>Other Matter Executive</v>
          </cell>
          <cell r="C3064" t="str">
            <v>Duxbury , Estelle</v>
          </cell>
        </row>
        <row r="3065">
          <cell r="A3065" t="str">
            <v>Core</v>
          </cell>
          <cell r="B3065" t="str">
            <v>Other Matter Executive</v>
          </cell>
          <cell r="C3065" t="str">
            <v>Dynysiuk , Lukasz</v>
          </cell>
        </row>
        <row r="3066">
          <cell r="A3066" t="str">
            <v>Core</v>
          </cell>
          <cell r="B3066" t="str">
            <v>Other Matter Executive</v>
          </cell>
          <cell r="C3066" t="str">
            <v>Enkin , Carly</v>
          </cell>
        </row>
        <row r="3067">
          <cell r="A3067" t="str">
            <v>Core</v>
          </cell>
          <cell r="B3067" t="str">
            <v>Other Matter Executive</v>
          </cell>
          <cell r="C3067" t="str">
            <v>Enoch , John</v>
          </cell>
        </row>
        <row r="3068">
          <cell r="A3068" t="str">
            <v>Core</v>
          </cell>
          <cell r="B3068" t="str">
            <v>Other Matter Executive</v>
          </cell>
          <cell r="C3068" t="str">
            <v>Evans , Tim</v>
          </cell>
        </row>
        <row r="3069">
          <cell r="A3069" t="str">
            <v>Core</v>
          </cell>
          <cell r="B3069" t="str">
            <v>Other Matter Executive</v>
          </cell>
          <cell r="C3069" t="str">
            <v>Faderski , Michal</v>
          </cell>
        </row>
        <row r="3070">
          <cell r="A3070" t="str">
            <v>Core</v>
          </cell>
          <cell r="B3070" t="str">
            <v>Other Matter Executive</v>
          </cell>
          <cell r="C3070" t="str">
            <v>Fairbairn , Scott</v>
          </cell>
        </row>
        <row r="3071">
          <cell r="A3071" t="str">
            <v>Core</v>
          </cell>
          <cell r="B3071" t="str">
            <v>Other Matter Executive</v>
          </cell>
          <cell r="C3071" t="str">
            <v>Fairbrother , Kate</v>
          </cell>
        </row>
        <row r="3072">
          <cell r="A3072" t="str">
            <v>Core</v>
          </cell>
          <cell r="B3072" t="str">
            <v>Other Matter Executive</v>
          </cell>
          <cell r="C3072" t="str">
            <v>Fakoya , Feyi</v>
          </cell>
        </row>
        <row r="3073">
          <cell r="A3073" t="str">
            <v>Core</v>
          </cell>
          <cell r="B3073" t="str">
            <v>Other Matter Executive</v>
          </cell>
          <cell r="C3073" t="str">
            <v>Fara , Ivana</v>
          </cell>
        </row>
        <row r="3074">
          <cell r="A3074" t="str">
            <v>Core</v>
          </cell>
          <cell r="B3074" t="str">
            <v>Other Matter Executive</v>
          </cell>
          <cell r="C3074" t="str">
            <v>Feher , Tamas</v>
          </cell>
        </row>
        <row r="3075">
          <cell r="A3075" t="str">
            <v>Core</v>
          </cell>
          <cell r="B3075" t="str">
            <v>Other Matter Executive</v>
          </cell>
          <cell r="C3075" t="str">
            <v>Felger , Sarah</v>
          </cell>
        </row>
        <row r="3076">
          <cell r="A3076" t="str">
            <v>Core</v>
          </cell>
          <cell r="B3076" t="str">
            <v>Other Matter Executive</v>
          </cell>
          <cell r="C3076" t="str">
            <v>Filova , Zvezdelina</v>
          </cell>
        </row>
        <row r="3077">
          <cell r="A3077" t="str">
            <v>Core</v>
          </cell>
          <cell r="B3077" t="str">
            <v>Other Matter Executive</v>
          </cell>
          <cell r="C3077" t="str">
            <v>Fletcher , Hannah</v>
          </cell>
        </row>
        <row r="3078">
          <cell r="A3078" t="str">
            <v>Core</v>
          </cell>
          <cell r="B3078" t="str">
            <v>Other Matter Executive</v>
          </cell>
          <cell r="C3078" t="str">
            <v>Flynn , Cathal</v>
          </cell>
        </row>
        <row r="3079">
          <cell r="A3079" t="str">
            <v>Core</v>
          </cell>
          <cell r="B3079" t="str">
            <v>Other Matter Executive</v>
          </cell>
          <cell r="C3079" t="str">
            <v>Flynn , Stephanie</v>
          </cell>
        </row>
        <row r="3080">
          <cell r="A3080" t="str">
            <v>Core</v>
          </cell>
          <cell r="B3080" t="str">
            <v>Other Matter Executive</v>
          </cell>
          <cell r="C3080" t="str">
            <v>Foster , Nicholas</v>
          </cell>
        </row>
        <row r="3081">
          <cell r="A3081" t="str">
            <v>Core</v>
          </cell>
          <cell r="B3081" t="str">
            <v>Other Matter Executive</v>
          </cell>
          <cell r="C3081" t="str">
            <v>Fowler , Liz</v>
          </cell>
        </row>
        <row r="3082">
          <cell r="A3082" t="str">
            <v>Core</v>
          </cell>
          <cell r="B3082" t="str">
            <v>Other Matter Executive</v>
          </cell>
          <cell r="C3082" t="str">
            <v>Fox , Lisa</v>
          </cell>
        </row>
        <row r="3083">
          <cell r="A3083" t="str">
            <v>Core</v>
          </cell>
          <cell r="B3083" t="str">
            <v>Other Matter Executive</v>
          </cell>
          <cell r="C3083" t="str">
            <v>Frampton , Keeley</v>
          </cell>
        </row>
        <row r="3084">
          <cell r="A3084" t="str">
            <v>Core</v>
          </cell>
          <cell r="B3084" t="str">
            <v>Other Matter Executive</v>
          </cell>
          <cell r="C3084" t="str">
            <v>Frazer , Elizabeth</v>
          </cell>
        </row>
        <row r="3085">
          <cell r="A3085" t="str">
            <v>Core</v>
          </cell>
          <cell r="B3085" t="str">
            <v>Other Matter Executive</v>
          </cell>
          <cell r="C3085" t="str">
            <v>Freeman , Andrew</v>
          </cell>
        </row>
        <row r="3086">
          <cell r="A3086" t="str">
            <v>Core</v>
          </cell>
          <cell r="B3086" t="str">
            <v>Other Matter Executive</v>
          </cell>
          <cell r="C3086" t="str">
            <v>Freeman , Kate</v>
          </cell>
        </row>
        <row r="3087">
          <cell r="A3087" t="str">
            <v>Core</v>
          </cell>
          <cell r="B3087" t="str">
            <v>Other Matter Executive</v>
          </cell>
          <cell r="C3087" t="str">
            <v>Froud , James</v>
          </cell>
        </row>
        <row r="3088">
          <cell r="A3088" t="str">
            <v>Core</v>
          </cell>
          <cell r="B3088" t="str">
            <v>Other Matter Executive</v>
          </cell>
          <cell r="C3088" t="str">
            <v>Furjes , Zoltan</v>
          </cell>
        </row>
        <row r="3089">
          <cell r="A3089" t="str">
            <v>Core</v>
          </cell>
          <cell r="B3089" t="str">
            <v>Other Matter Executive</v>
          </cell>
          <cell r="C3089" t="str">
            <v>Galvin , Sean</v>
          </cell>
        </row>
        <row r="3090">
          <cell r="A3090" t="str">
            <v>Core</v>
          </cell>
          <cell r="B3090" t="str">
            <v>Other Matter Executive</v>
          </cell>
          <cell r="C3090" t="str">
            <v>Gandhi , Kushal</v>
          </cell>
        </row>
        <row r="3091">
          <cell r="A3091" t="str">
            <v>Core</v>
          </cell>
          <cell r="B3091" t="str">
            <v>Other Matter Executive</v>
          </cell>
          <cell r="C3091" t="str">
            <v>Garnett , Paula</v>
          </cell>
        </row>
        <row r="3092">
          <cell r="A3092" t="str">
            <v>Core</v>
          </cell>
          <cell r="B3092" t="str">
            <v>Other Matter Executive</v>
          </cell>
          <cell r="C3092" t="str">
            <v>Gavat , Argentina</v>
          </cell>
        </row>
        <row r="3093">
          <cell r="A3093" t="str">
            <v>Core</v>
          </cell>
          <cell r="B3093" t="str">
            <v>Other Matter Executive</v>
          </cell>
          <cell r="C3093" t="str">
            <v>Gebal , Izabela</v>
          </cell>
        </row>
        <row r="3094">
          <cell r="A3094" t="str">
            <v>Core</v>
          </cell>
          <cell r="B3094" t="str">
            <v>Other Matter Executive</v>
          </cell>
          <cell r="C3094" t="str">
            <v>Geddes , John</v>
          </cell>
        </row>
        <row r="3095">
          <cell r="A3095" t="str">
            <v>Core</v>
          </cell>
          <cell r="B3095" t="str">
            <v>Other Matter Executive</v>
          </cell>
          <cell r="C3095" t="str">
            <v>Gelencser , Gabor</v>
          </cell>
        </row>
        <row r="3096">
          <cell r="A3096" t="str">
            <v>Core</v>
          </cell>
          <cell r="B3096" t="str">
            <v>Other Matter Executive</v>
          </cell>
          <cell r="C3096" t="str">
            <v>Gemmell , Mary</v>
          </cell>
        </row>
        <row r="3097">
          <cell r="A3097" t="str">
            <v>Core</v>
          </cell>
          <cell r="B3097" t="str">
            <v>Other Matter Executive</v>
          </cell>
          <cell r="C3097" t="str">
            <v>Genciova , Alexandra</v>
          </cell>
        </row>
        <row r="3098">
          <cell r="A3098" t="str">
            <v>Core</v>
          </cell>
          <cell r="B3098" t="str">
            <v>Other Matter Executive</v>
          </cell>
          <cell r="C3098" t="str">
            <v>Georgescu , Ruxandra</v>
          </cell>
        </row>
        <row r="3099">
          <cell r="A3099" t="str">
            <v>Core</v>
          </cell>
          <cell r="B3099" t="str">
            <v>Other Matter Executive</v>
          </cell>
          <cell r="C3099" t="str">
            <v>Georgiev , Assen</v>
          </cell>
        </row>
        <row r="3100">
          <cell r="A3100" t="str">
            <v>Core</v>
          </cell>
          <cell r="B3100" t="str">
            <v>Other Matter Executive</v>
          </cell>
          <cell r="C3100" t="str">
            <v>Georgieva , Zornitsa</v>
          </cell>
        </row>
        <row r="3101">
          <cell r="A3101" t="str">
            <v>Core</v>
          </cell>
          <cell r="B3101" t="str">
            <v>Other Matter Executive</v>
          </cell>
          <cell r="C3101" t="str">
            <v>Gerrard , Frances</v>
          </cell>
        </row>
        <row r="3102">
          <cell r="A3102" t="str">
            <v>Core</v>
          </cell>
          <cell r="B3102" t="str">
            <v>Other Matter Executive</v>
          </cell>
          <cell r="C3102" t="str">
            <v>Gibson , Rachel</v>
          </cell>
        </row>
        <row r="3103">
          <cell r="A3103" t="str">
            <v>Core</v>
          </cell>
          <cell r="B3103" t="str">
            <v>Other Matter Executive</v>
          </cell>
          <cell r="C3103" t="str">
            <v>Gilbert , Melanie</v>
          </cell>
        </row>
        <row r="3104">
          <cell r="A3104" t="str">
            <v>Core</v>
          </cell>
          <cell r="B3104" t="str">
            <v>Other Matter Executive</v>
          </cell>
          <cell r="C3104" t="str">
            <v>Gildau , Catalina</v>
          </cell>
        </row>
        <row r="3105">
          <cell r="A3105" t="str">
            <v>Core</v>
          </cell>
          <cell r="B3105" t="str">
            <v>Other Matter Executive</v>
          </cell>
          <cell r="C3105" t="str">
            <v>Giurgea , Florentin</v>
          </cell>
        </row>
        <row r="3106">
          <cell r="A3106" t="str">
            <v>Core</v>
          </cell>
          <cell r="B3106" t="str">
            <v>Other Matter Executive</v>
          </cell>
          <cell r="C3106" t="str">
            <v>Gliddon , James</v>
          </cell>
        </row>
        <row r="3107">
          <cell r="A3107" t="str">
            <v>Core</v>
          </cell>
          <cell r="B3107" t="str">
            <v>Other Matter Executive</v>
          </cell>
          <cell r="C3107" t="str">
            <v>Glinister , Ruth</v>
          </cell>
        </row>
        <row r="3108">
          <cell r="A3108" t="str">
            <v>Core</v>
          </cell>
          <cell r="B3108" t="str">
            <v>Other Matter Executive</v>
          </cell>
          <cell r="C3108" t="str">
            <v>Glover , Olivia</v>
          </cell>
        </row>
        <row r="3109">
          <cell r="A3109" t="str">
            <v>Core</v>
          </cell>
          <cell r="B3109" t="str">
            <v>Other Matter Executive</v>
          </cell>
          <cell r="C3109" t="str">
            <v>Gogova , Milena</v>
          </cell>
        </row>
        <row r="3110">
          <cell r="A3110" t="str">
            <v>Core</v>
          </cell>
          <cell r="B3110" t="str">
            <v>Other Matter Executive</v>
          </cell>
          <cell r="C3110" t="str">
            <v>Gorski , Jedrzej</v>
          </cell>
        </row>
        <row r="3111">
          <cell r="A3111" t="str">
            <v>Core</v>
          </cell>
          <cell r="B3111" t="str">
            <v>Other Matter Executive</v>
          </cell>
          <cell r="C3111" t="str">
            <v>Gorzelnik , Jakub</v>
          </cell>
        </row>
        <row r="3112">
          <cell r="A3112" t="str">
            <v>Core</v>
          </cell>
          <cell r="B3112" t="str">
            <v>Other Matter Executive</v>
          </cell>
          <cell r="C3112" t="str">
            <v>Graham , Julia</v>
          </cell>
        </row>
        <row r="3113">
          <cell r="A3113" t="str">
            <v>Core</v>
          </cell>
          <cell r="B3113" t="str">
            <v>Other Matter Executive</v>
          </cell>
          <cell r="C3113" t="str">
            <v>Grech , Joanna</v>
          </cell>
        </row>
        <row r="3114">
          <cell r="A3114" t="str">
            <v>Core</v>
          </cell>
          <cell r="B3114" t="str">
            <v>Other Matter Executive</v>
          </cell>
          <cell r="C3114" t="str">
            <v>Green , Alexandra</v>
          </cell>
        </row>
        <row r="3115">
          <cell r="A3115" t="str">
            <v>Core</v>
          </cell>
          <cell r="B3115" t="str">
            <v>Other Matter Executive</v>
          </cell>
          <cell r="C3115" t="str">
            <v>Greening , Ruth</v>
          </cell>
        </row>
        <row r="3116">
          <cell r="A3116" t="str">
            <v>Core</v>
          </cell>
          <cell r="B3116" t="str">
            <v>Other Matter Executive</v>
          </cell>
          <cell r="C3116" t="str">
            <v>Greenleaves , Anna</v>
          </cell>
        </row>
        <row r="3117">
          <cell r="A3117" t="str">
            <v>Core</v>
          </cell>
          <cell r="B3117" t="str">
            <v>Other Matter Executive</v>
          </cell>
          <cell r="C3117" t="str">
            <v>Grieve , Pamela</v>
          </cell>
        </row>
        <row r="3118">
          <cell r="A3118" t="str">
            <v>Core</v>
          </cell>
          <cell r="B3118" t="str">
            <v>Other Matter Executive</v>
          </cell>
          <cell r="C3118" t="str">
            <v>Grieves , John</v>
          </cell>
        </row>
        <row r="3119">
          <cell r="A3119" t="str">
            <v>Core</v>
          </cell>
          <cell r="B3119" t="str">
            <v>Other Matter Executive</v>
          </cell>
          <cell r="C3119" t="str">
            <v>Grudzinski , Andrew</v>
          </cell>
        </row>
        <row r="3120">
          <cell r="A3120" t="str">
            <v>Core</v>
          </cell>
          <cell r="B3120" t="str">
            <v>Other Matter Executive</v>
          </cell>
          <cell r="C3120" t="str">
            <v>Gryshko , Sergiy</v>
          </cell>
        </row>
        <row r="3121">
          <cell r="A3121" t="str">
            <v>Core</v>
          </cell>
          <cell r="B3121" t="str">
            <v>Other Matter Executive</v>
          </cell>
          <cell r="C3121" t="str">
            <v>Grzesiak , Filip</v>
          </cell>
        </row>
        <row r="3122">
          <cell r="A3122" t="str">
            <v>Core</v>
          </cell>
          <cell r="B3122" t="str">
            <v>Other Matter Executive</v>
          </cell>
          <cell r="C3122" t="str">
            <v>Gudko , Oleksandr</v>
          </cell>
        </row>
        <row r="3123">
          <cell r="A3123" t="str">
            <v>Core</v>
          </cell>
          <cell r="B3123" t="str">
            <v>Other Matter Executive</v>
          </cell>
          <cell r="C3123" t="str">
            <v>Gupta , Abira</v>
          </cell>
        </row>
        <row r="3124">
          <cell r="A3124" t="str">
            <v>Core</v>
          </cell>
          <cell r="B3124" t="str">
            <v>Other Matter Executive</v>
          </cell>
          <cell r="C3124" t="str">
            <v>Guy , Tom</v>
          </cell>
        </row>
        <row r="3125">
          <cell r="A3125" t="str">
            <v>Core</v>
          </cell>
          <cell r="B3125" t="str">
            <v>Other Matter Executive</v>
          </cell>
          <cell r="C3125" t="str">
            <v>Hailichova , Helena</v>
          </cell>
        </row>
        <row r="3126">
          <cell r="A3126" t="str">
            <v>Core</v>
          </cell>
          <cell r="B3126" t="str">
            <v>Other Matter Executive</v>
          </cell>
          <cell r="C3126" t="str">
            <v>Hall , Caroline</v>
          </cell>
        </row>
        <row r="3127">
          <cell r="A3127" t="str">
            <v>Core</v>
          </cell>
          <cell r="B3127" t="str">
            <v>Other Matter Executive</v>
          </cell>
          <cell r="C3127" t="str">
            <v>Hawkins , Natasha</v>
          </cell>
        </row>
        <row r="3128">
          <cell r="A3128" t="str">
            <v>Core</v>
          </cell>
          <cell r="B3128" t="str">
            <v>Other Matter Executive</v>
          </cell>
          <cell r="C3128" t="str">
            <v>Hayes , Simon</v>
          </cell>
        </row>
        <row r="3129">
          <cell r="A3129" t="str">
            <v>Core</v>
          </cell>
          <cell r="B3129" t="str">
            <v>Other Matter Executive</v>
          </cell>
          <cell r="C3129" t="str">
            <v>Hearnden , Josie</v>
          </cell>
        </row>
        <row r="3130">
          <cell r="A3130" t="str">
            <v>Core</v>
          </cell>
          <cell r="B3130" t="str">
            <v>Other Matter Executive</v>
          </cell>
          <cell r="C3130" t="str">
            <v>Heath , Danielle</v>
          </cell>
        </row>
        <row r="3131">
          <cell r="A3131" t="str">
            <v>Core</v>
          </cell>
          <cell r="B3131" t="str">
            <v>Other Matter Executive</v>
          </cell>
          <cell r="C3131" t="str">
            <v>Hejduk , Lukas</v>
          </cell>
        </row>
        <row r="3132">
          <cell r="A3132" t="str">
            <v>Core</v>
          </cell>
          <cell r="B3132" t="str">
            <v>Other Matter Executive</v>
          </cell>
          <cell r="C3132" t="str">
            <v>Helmer , Stuart</v>
          </cell>
        </row>
        <row r="3133">
          <cell r="A3133" t="str">
            <v>Core</v>
          </cell>
          <cell r="B3133" t="str">
            <v>Other Matter Executive</v>
          </cell>
          <cell r="C3133" t="str">
            <v>Herd , Thomas</v>
          </cell>
        </row>
        <row r="3134">
          <cell r="A3134" t="str">
            <v>Core</v>
          </cell>
          <cell r="B3134" t="str">
            <v>Other Matter Executive</v>
          </cell>
          <cell r="C3134" t="str">
            <v>Heritage , Sarah</v>
          </cell>
        </row>
        <row r="3135">
          <cell r="A3135" t="str">
            <v>Core</v>
          </cell>
          <cell r="B3135" t="str">
            <v>Other Matter Executive</v>
          </cell>
          <cell r="C3135" t="str">
            <v>Higgs , Rowley</v>
          </cell>
        </row>
        <row r="3136">
          <cell r="A3136" t="str">
            <v>Core</v>
          </cell>
          <cell r="B3136" t="str">
            <v>Other Matter Executive</v>
          </cell>
          <cell r="C3136" t="str">
            <v>Hitchen , Emma</v>
          </cell>
        </row>
        <row r="3137">
          <cell r="A3137" t="str">
            <v>Core</v>
          </cell>
          <cell r="B3137" t="str">
            <v>Other Matter Executive</v>
          </cell>
          <cell r="C3137" t="str">
            <v>Hodgkins , Stephen</v>
          </cell>
        </row>
        <row r="3138">
          <cell r="A3138" t="str">
            <v>Core</v>
          </cell>
          <cell r="B3138" t="str">
            <v>Other Matter Executive</v>
          </cell>
          <cell r="C3138" t="str">
            <v>Hoffman , Daniel</v>
          </cell>
        </row>
        <row r="3139">
          <cell r="A3139" t="str">
            <v>Core</v>
          </cell>
          <cell r="B3139" t="str">
            <v>Other Matter Executive</v>
          </cell>
          <cell r="C3139" t="str">
            <v>Hohnen , Stuart</v>
          </cell>
        </row>
        <row r="3140">
          <cell r="A3140" t="str">
            <v>Core</v>
          </cell>
          <cell r="B3140" t="str">
            <v>Other Matter Executive</v>
          </cell>
          <cell r="C3140" t="str">
            <v>Homoki , Peter</v>
          </cell>
        </row>
        <row r="3141">
          <cell r="A3141" t="str">
            <v>Core</v>
          </cell>
          <cell r="B3141" t="str">
            <v>Other Matter Executive</v>
          </cell>
          <cell r="C3141" t="str">
            <v>Hook , Joanna</v>
          </cell>
        </row>
        <row r="3142">
          <cell r="A3142" t="str">
            <v>Core</v>
          </cell>
          <cell r="B3142" t="str">
            <v>Other Matter Executive</v>
          </cell>
          <cell r="C3142" t="str">
            <v>Hopkinson , Matthew</v>
          </cell>
        </row>
        <row r="3143">
          <cell r="A3143" t="str">
            <v>Core</v>
          </cell>
          <cell r="B3143" t="str">
            <v>Other Matter Executive</v>
          </cell>
          <cell r="C3143" t="str">
            <v>Horn , Ewan</v>
          </cell>
        </row>
        <row r="3144">
          <cell r="A3144" t="str">
            <v>Core</v>
          </cell>
          <cell r="B3144" t="str">
            <v>Other Matter Executive</v>
          </cell>
          <cell r="C3144" t="str">
            <v>Horton , Ben</v>
          </cell>
        </row>
        <row r="3145">
          <cell r="A3145" t="str">
            <v>Core</v>
          </cell>
          <cell r="B3145" t="str">
            <v>Other Matter Executive</v>
          </cell>
          <cell r="C3145" t="str">
            <v>Houghton , Andrew</v>
          </cell>
        </row>
        <row r="3146">
          <cell r="A3146" t="str">
            <v>Core</v>
          </cell>
          <cell r="B3146" t="str">
            <v>Other Matter Executive</v>
          </cell>
          <cell r="C3146" t="str">
            <v>Houston , Katie</v>
          </cell>
        </row>
        <row r="3147">
          <cell r="A3147" t="str">
            <v>Core</v>
          </cell>
          <cell r="B3147" t="str">
            <v>Other Matter Executive</v>
          </cell>
          <cell r="C3147" t="str">
            <v>Howley , Simon</v>
          </cell>
        </row>
        <row r="3148">
          <cell r="A3148" t="str">
            <v>Core</v>
          </cell>
          <cell r="B3148" t="str">
            <v>Other Matter Executive</v>
          </cell>
          <cell r="C3148" t="str">
            <v>Hoyland , Laura</v>
          </cell>
        </row>
        <row r="3149">
          <cell r="A3149" t="str">
            <v>Core</v>
          </cell>
          <cell r="B3149" t="str">
            <v>Other Matter Executive</v>
          </cell>
          <cell r="C3149" t="str">
            <v>Hristov , Pavel</v>
          </cell>
        </row>
        <row r="3150">
          <cell r="A3150" t="str">
            <v>Core</v>
          </cell>
          <cell r="B3150" t="str">
            <v>Other Matter Executive</v>
          </cell>
          <cell r="C3150" t="str">
            <v>Huang , Thomas</v>
          </cell>
        </row>
        <row r="3151">
          <cell r="A3151" t="str">
            <v>Core</v>
          </cell>
          <cell r="B3151" t="str">
            <v>Other Matter Executive</v>
          </cell>
          <cell r="C3151" t="str">
            <v>Hughes , Thomas</v>
          </cell>
        </row>
        <row r="3152">
          <cell r="A3152" t="str">
            <v>Core</v>
          </cell>
          <cell r="B3152" t="str">
            <v>Other Matter Executive</v>
          </cell>
          <cell r="C3152" t="str">
            <v>Hugkulstone , John</v>
          </cell>
        </row>
        <row r="3153">
          <cell r="A3153" t="str">
            <v>Core</v>
          </cell>
          <cell r="B3153" t="str">
            <v>Other Matter Executive</v>
          </cell>
          <cell r="C3153" t="str">
            <v>Hurley , Nathalie</v>
          </cell>
        </row>
        <row r="3154">
          <cell r="A3154" t="str">
            <v>Core</v>
          </cell>
          <cell r="B3154" t="str">
            <v>Other Matter Executive</v>
          </cell>
          <cell r="C3154" t="str">
            <v>Hussain , Tair</v>
          </cell>
        </row>
        <row r="3155">
          <cell r="A3155" t="str">
            <v>Core</v>
          </cell>
          <cell r="B3155" t="str">
            <v>Other Matter Executive</v>
          </cell>
          <cell r="C3155" t="str">
            <v>Hyde , Sarah</v>
          </cell>
        </row>
        <row r="3156">
          <cell r="A3156" t="str">
            <v>Core</v>
          </cell>
          <cell r="B3156" t="str">
            <v>Other Matter Executive</v>
          </cell>
          <cell r="C3156" t="str">
            <v>Ionescu , Raluca</v>
          </cell>
        </row>
        <row r="3157">
          <cell r="A3157" t="str">
            <v>Core</v>
          </cell>
          <cell r="B3157" t="str">
            <v>Other Matter Executive</v>
          </cell>
          <cell r="C3157" t="str">
            <v>Istvan , Orsolya</v>
          </cell>
        </row>
        <row r="3158">
          <cell r="A3158" t="str">
            <v>Core</v>
          </cell>
          <cell r="B3158" t="str">
            <v>Other Matter Executive</v>
          </cell>
          <cell r="C3158" t="str">
            <v>Ivanova , Elitsa</v>
          </cell>
        </row>
        <row r="3159">
          <cell r="A3159" t="str">
            <v>Core</v>
          </cell>
          <cell r="B3159" t="str">
            <v>Other Matter Executive</v>
          </cell>
          <cell r="C3159" t="str">
            <v>Jackson , Andrew</v>
          </cell>
        </row>
        <row r="3160">
          <cell r="A3160" t="str">
            <v>Core</v>
          </cell>
          <cell r="B3160" t="str">
            <v>Other Matter Executive</v>
          </cell>
          <cell r="C3160" t="str">
            <v>Jackson , Helen</v>
          </cell>
        </row>
        <row r="3161">
          <cell r="A3161" t="str">
            <v>Core</v>
          </cell>
          <cell r="B3161" t="str">
            <v>Other Matter Executive</v>
          </cell>
          <cell r="C3161" t="str">
            <v>Jackson , Tamsin</v>
          </cell>
        </row>
        <row r="3162">
          <cell r="A3162" t="str">
            <v>Core</v>
          </cell>
          <cell r="B3162" t="str">
            <v>Other Matter Executive</v>
          </cell>
          <cell r="C3162" t="str">
            <v>James , Andrew</v>
          </cell>
        </row>
        <row r="3163">
          <cell r="A3163" t="str">
            <v>Core</v>
          </cell>
          <cell r="B3163" t="str">
            <v>Other Matter Executive</v>
          </cell>
          <cell r="C3163" t="str">
            <v>James , Kairi</v>
          </cell>
        </row>
        <row r="3164">
          <cell r="A3164" t="str">
            <v>Core</v>
          </cell>
          <cell r="B3164" t="str">
            <v>Other Matter Executive</v>
          </cell>
          <cell r="C3164" t="str">
            <v>Jamieson , Laura</v>
          </cell>
        </row>
        <row r="3165">
          <cell r="A3165" t="str">
            <v>Core</v>
          </cell>
          <cell r="B3165" t="str">
            <v>Other Matter Executive</v>
          </cell>
          <cell r="C3165" t="str">
            <v>Janicek , Lukas</v>
          </cell>
        </row>
        <row r="3166">
          <cell r="A3166" t="str">
            <v>Core</v>
          </cell>
          <cell r="B3166" t="str">
            <v>Other Matter Executive</v>
          </cell>
          <cell r="C3166" t="str">
            <v>Jekkel , Nora</v>
          </cell>
        </row>
        <row r="3167">
          <cell r="A3167" t="str">
            <v>Core</v>
          </cell>
          <cell r="B3167" t="str">
            <v>Other Matter Executive</v>
          </cell>
          <cell r="C3167" t="str">
            <v>Jelea , Claudia</v>
          </cell>
        </row>
        <row r="3168">
          <cell r="A3168" t="str">
            <v>Core</v>
          </cell>
          <cell r="B3168" t="str">
            <v>Other Matter Executive</v>
          </cell>
          <cell r="C3168" t="str">
            <v>Jelen , Anna</v>
          </cell>
        </row>
        <row r="3169">
          <cell r="A3169" t="str">
            <v>Core</v>
          </cell>
          <cell r="B3169" t="str">
            <v>Other Matter Executive</v>
          </cell>
          <cell r="C3169" t="str">
            <v>Jenkins , Mark</v>
          </cell>
        </row>
        <row r="3170">
          <cell r="A3170" t="str">
            <v>Core</v>
          </cell>
          <cell r="B3170" t="str">
            <v>Other Matter Executive</v>
          </cell>
          <cell r="C3170" t="str">
            <v>Jerry , Diane</v>
          </cell>
        </row>
        <row r="3171">
          <cell r="A3171" t="str">
            <v>Core</v>
          </cell>
          <cell r="B3171" t="str">
            <v>Other Matter Executive</v>
          </cell>
          <cell r="C3171" t="str">
            <v>Jesson , Colin</v>
          </cell>
        </row>
        <row r="3172">
          <cell r="A3172" t="str">
            <v>Core</v>
          </cell>
          <cell r="B3172" t="str">
            <v>Other Matter Executive</v>
          </cell>
          <cell r="C3172" t="str">
            <v>Jodkowski , Adam</v>
          </cell>
        </row>
        <row r="3173">
          <cell r="A3173" t="str">
            <v>Core</v>
          </cell>
          <cell r="B3173" t="str">
            <v>Other Matter Executive</v>
          </cell>
          <cell r="C3173" t="str">
            <v>Johnston , Matthew</v>
          </cell>
        </row>
        <row r="3174">
          <cell r="A3174" t="str">
            <v>Core</v>
          </cell>
          <cell r="B3174" t="str">
            <v>Other Matter Executive</v>
          </cell>
          <cell r="C3174" t="str">
            <v>Jones , Karen</v>
          </cell>
        </row>
        <row r="3175">
          <cell r="A3175" t="str">
            <v>Core</v>
          </cell>
          <cell r="B3175" t="str">
            <v>Other Matter Executive</v>
          </cell>
          <cell r="C3175" t="str">
            <v>Jones , Kate</v>
          </cell>
        </row>
        <row r="3176">
          <cell r="A3176" t="str">
            <v>Core</v>
          </cell>
          <cell r="B3176" t="str">
            <v>Other Matter Executive</v>
          </cell>
          <cell r="C3176" t="str">
            <v>Jozepczuk , Katarzyna</v>
          </cell>
        </row>
        <row r="3177">
          <cell r="A3177" t="str">
            <v>Core</v>
          </cell>
          <cell r="B3177" t="str">
            <v>Other Matter Executive</v>
          </cell>
          <cell r="C3177" t="str">
            <v>Jugpal , Narinder</v>
          </cell>
        </row>
        <row r="3178">
          <cell r="A3178" t="str">
            <v>Core</v>
          </cell>
          <cell r="B3178" t="str">
            <v>Other Matter Executive</v>
          </cell>
          <cell r="C3178" t="str">
            <v>Jurga , Zuzanna</v>
          </cell>
        </row>
        <row r="3179">
          <cell r="A3179" t="str">
            <v>Core</v>
          </cell>
          <cell r="B3179" t="str">
            <v>Other Matter Executive</v>
          </cell>
          <cell r="C3179" t="str">
            <v>Kabacs , Szilvia</v>
          </cell>
        </row>
        <row r="3180">
          <cell r="A3180" t="str">
            <v>Core</v>
          </cell>
          <cell r="B3180" t="str">
            <v>Other Matter Executive</v>
          </cell>
          <cell r="C3180" t="str">
            <v>Kalinowski , Maciej</v>
          </cell>
        </row>
        <row r="3181">
          <cell r="A3181" t="str">
            <v>Core</v>
          </cell>
          <cell r="B3181" t="str">
            <v>Other Matter Executive</v>
          </cell>
          <cell r="C3181" t="str">
            <v>Kalman , Eszter</v>
          </cell>
        </row>
        <row r="3182">
          <cell r="A3182" t="str">
            <v>Core</v>
          </cell>
          <cell r="B3182" t="str">
            <v>Other Matter Executive</v>
          </cell>
          <cell r="C3182" t="str">
            <v>Kasatkina , Anya</v>
          </cell>
        </row>
        <row r="3183">
          <cell r="A3183" t="str">
            <v>Core</v>
          </cell>
          <cell r="B3183" t="str">
            <v>Other Matter Executive</v>
          </cell>
          <cell r="C3183" t="str">
            <v>Kedziora , Adam</v>
          </cell>
        </row>
        <row r="3184">
          <cell r="A3184" t="str">
            <v>Core</v>
          </cell>
          <cell r="B3184" t="str">
            <v>Other Matter Executive</v>
          </cell>
          <cell r="C3184" t="str">
            <v>Kelk , Julia</v>
          </cell>
        </row>
        <row r="3185">
          <cell r="A3185" t="str">
            <v>Core</v>
          </cell>
          <cell r="B3185" t="str">
            <v>Other Matter Executive</v>
          </cell>
          <cell r="C3185" t="str">
            <v>Kelly , Liz</v>
          </cell>
        </row>
        <row r="3186">
          <cell r="A3186" t="str">
            <v>Core</v>
          </cell>
          <cell r="B3186" t="str">
            <v>Other Matter Executive</v>
          </cell>
          <cell r="C3186" t="str">
            <v>Kempa , Adam</v>
          </cell>
        </row>
        <row r="3187">
          <cell r="A3187" t="str">
            <v>Core</v>
          </cell>
          <cell r="B3187" t="str">
            <v>Other Matter Executive</v>
          </cell>
          <cell r="C3187" t="str">
            <v>Kennedy , Philip</v>
          </cell>
        </row>
        <row r="3188">
          <cell r="A3188" t="str">
            <v>Core</v>
          </cell>
          <cell r="B3188" t="str">
            <v>Other Matter Executive</v>
          </cell>
          <cell r="C3188" t="str">
            <v>Kent , Claire</v>
          </cell>
        </row>
        <row r="3189">
          <cell r="A3189" t="str">
            <v>Core</v>
          </cell>
          <cell r="B3189" t="str">
            <v>Other Matter Executive</v>
          </cell>
          <cell r="C3189" t="str">
            <v>Kerr , Liam</v>
          </cell>
        </row>
        <row r="3190">
          <cell r="A3190" t="str">
            <v>Core</v>
          </cell>
          <cell r="B3190" t="str">
            <v>Other Matter Executive</v>
          </cell>
          <cell r="C3190" t="str">
            <v>Kertesz , Bence</v>
          </cell>
        </row>
        <row r="3191">
          <cell r="A3191" t="str">
            <v>Core</v>
          </cell>
          <cell r="B3191" t="str">
            <v>Other Matter Executive</v>
          </cell>
          <cell r="C3191" t="str">
            <v>Keska , Katarzyna</v>
          </cell>
        </row>
        <row r="3192">
          <cell r="A3192" t="str">
            <v>Core</v>
          </cell>
          <cell r="B3192" t="str">
            <v>Other Matter Executive</v>
          </cell>
          <cell r="C3192" t="str">
            <v>Keville , Heidi</v>
          </cell>
        </row>
        <row r="3193">
          <cell r="A3193" t="str">
            <v>Core</v>
          </cell>
          <cell r="B3193" t="str">
            <v>Other Matter Executive</v>
          </cell>
          <cell r="C3193" t="str">
            <v>Keys , Valentina</v>
          </cell>
        </row>
        <row r="3194">
          <cell r="A3194" t="str">
            <v>Core</v>
          </cell>
          <cell r="B3194" t="str">
            <v>Other Matter Executive</v>
          </cell>
          <cell r="C3194" t="str">
            <v>Khalid , Shehzad</v>
          </cell>
        </row>
        <row r="3195">
          <cell r="A3195" t="str">
            <v>Core</v>
          </cell>
          <cell r="B3195" t="str">
            <v>Other Matter Executive</v>
          </cell>
          <cell r="C3195" t="str">
            <v>Kidd , Richard</v>
          </cell>
        </row>
        <row r="3196">
          <cell r="A3196" t="str">
            <v>Core</v>
          </cell>
          <cell r="B3196" t="str">
            <v>Other Matter Executive</v>
          </cell>
          <cell r="C3196" t="str">
            <v>Kilgore , Carol</v>
          </cell>
        </row>
        <row r="3197">
          <cell r="A3197" t="str">
            <v>Core</v>
          </cell>
          <cell r="B3197" t="str">
            <v>Other Matter Executive</v>
          </cell>
          <cell r="C3197" t="str">
            <v>Killiard , Shelley</v>
          </cell>
        </row>
        <row r="3198">
          <cell r="A3198" t="str">
            <v>Core</v>
          </cell>
          <cell r="B3198" t="str">
            <v>Other Matter Executive</v>
          </cell>
          <cell r="C3198" t="str">
            <v>Kilner , Stephen</v>
          </cell>
        </row>
        <row r="3199">
          <cell r="A3199" t="str">
            <v>Core</v>
          </cell>
          <cell r="B3199" t="str">
            <v>Other Matter Executive</v>
          </cell>
          <cell r="C3199" t="str">
            <v>Kilshaw , Lucy</v>
          </cell>
        </row>
        <row r="3200">
          <cell r="A3200" t="str">
            <v>Core</v>
          </cell>
          <cell r="B3200" t="str">
            <v>Other Matter Executive</v>
          </cell>
          <cell r="C3200" t="str">
            <v>Kilshaw , Stephen</v>
          </cell>
        </row>
        <row r="3201">
          <cell r="A3201" t="str">
            <v>Core</v>
          </cell>
          <cell r="B3201" t="str">
            <v>Other Matter Executive</v>
          </cell>
          <cell r="C3201" t="str">
            <v>King , Charlotte</v>
          </cell>
        </row>
        <row r="3202">
          <cell r="A3202" t="str">
            <v>Core</v>
          </cell>
          <cell r="B3202" t="str">
            <v>Other Matter Executive</v>
          </cell>
          <cell r="C3202" t="str">
            <v>King , Sarah</v>
          </cell>
        </row>
        <row r="3203">
          <cell r="A3203" t="str">
            <v>Core</v>
          </cell>
          <cell r="B3203" t="str">
            <v>Other Matter Executive</v>
          </cell>
          <cell r="C3203" t="str">
            <v>Kirin , Mills</v>
          </cell>
        </row>
        <row r="3204">
          <cell r="A3204" t="str">
            <v>Core</v>
          </cell>
          <cell r="B3204" t="str">
            <v>Other Matter Executive</v>
          </cell>
          <cell r="C3204" t="str">
            <v>Kiryushin , Slava</v>
          </cell>
        </row>
        <row r="3205">
          <cell r="A3205" t="str">
            <v>Core</v>
          </cell>
          <cell r="B3205" t="str">
            <v>Other Matter Executive</v>
          </cell>
          <cell r="C3205" t="str">
            <v>Kislerova , Lucie</v>
          </cell>
        </row>
        <row r="3206">
          <cell r="A3206" t="str">
            <v>Core</v>
          </cell>
          <cell r="B3206" t="str">
            <v>Other Matter Executive</v>
          </cell>
          <cell r="C3206" t="str">
            <v>Klaczynska , Katarzyna</v>
          </cell>
        </row>
        <row r="3207">
          <cell r="A3207" t="str">
            <v>Core</v>
          </cell>
          <cell r="B3207" t="str">
            <v>Other Matter Executive</v>
          </cell>
          <cell r="C3207" t="str">
            <v>Kleniewska , Anna</v>
          </cell>
        </row>
        <row r="3208">
          <cell r="A3208" t="str">
            <v>Core</v>
          </cell>
          <cell r="B3208" t="str">
            <v>Other Matter Executive</v>
          </cell>
          <cell r="C3208" t="str">
            <v>Kloc , Katarzyna</v>
          </cell>
        </row>
        <row r="3209">
          <cell r="A3209" t="str">
            <v>Core</v>
          </cell>
          <cell r="B3209" t="str">
            <v>Other Matter Executive</v>
          </cell>
          <cell r="C3209" t="str">
            <v>Klupacs , Andras</v>
          </cell>
        </row>
        <row r="3210">
          <cell r="A3210" t="str">
            <v>Core</v>
          </cell>
          <cell r="B3210" t="str">
            <v>Other Matter Executive</v>
          </cell>
          <cell r="C3210" t="str">
            <v>Kluziak , Rafal</v>
          </cell>
        </row>
        <row r="3211">
          <cell r="A3211" t="str">
            <v>Core</v>
          </cell>
          <cell r="B3211" t="str">
            <v>Other Matter Executive</v>
          </cell>
          <cell r="C3211" t="str">
            <v>Knight , Mary</v>
          </cell>
        </row>
        <row r="3212">
          <cell r="A3212" t="str">
            <v>Core</v>
          </cell>
          <cell r="B3212" t="str">
            <v>Other Matter Executive</v>
          </cell>
          <cell r="C3212" t="str">
            <v>Kokeny , Balazs</v>
          </cell>
        </row>
        <row r="3213">
          <cell r="A3213" t="str">
            <v>Core</v>
          </cell>
          <cell r="B3213" t="str">
            <v>Other Matter Executive</v>
          </cell>
          <cell r="C3213" t="str">
            <v>Kolvakh , Volodymyr</v>
          </cell>
        </row>
        <row r="3214">
          <cell r="A3214" t="str">
            <v>Core</v>
          </cell>
          <cell r="B3214" t="str">
            <v>Other Matter Executive</v>
          </cell>
          <cell r="C3214" t="str">
            <v>Komorowska , Ida</v>
          </cell>
        </row>
        <row r="3215">
          <cell r="A3215" t="str">
            <v>Core</v>
          </cell>
          <cell r="B3215" t="str">
            <v>Other Matter Executive</v>
          </cell>
          <cell r="C3215" t="str">
            <v>Kondorosi , Nora</v>
          </cell>
        </row>
        <row r="3216">
          <cell r="A3216" t="str">
            <v>Core</v>
          </cell>
          <cell r="B3216" t="str">
            <v>Other Matter Executive</v>
          </cell>
          <cell r="C3216" t="str">
            <v>Kopczynski , Maciej</v>
          </cell>
        </row>
        <row r="3217">
          <cell r="A3217" t="str">
            <v>Core</v>
          </cell>
          <cell r="B3217" t="str">
            <v>Other Matter Executive</v>
          </cell>
          <cell r="C3217" t="str">
            <v>Kothari , Swita</v>
          </cell>
        </row>
        <row r="3218">
          <cell r="A3218" t="str">
            <v>Core</v>
          </cell>
          <cell r="B3218" t="str">
            <v>Other Matter Executive</v>
          </cell>
          <cell r="C3218" t="str">
            <v>Kotlaba , Radim</v>
          </cell>
        </row>
        <row r="3219">
          <cell r="A3219" t="str">
            <v>Core</v>
          </cell>
          <cell r="B3219" t="str">
            <v>Other Matter Executive</v>
          </cell>
          <cell r="C3219" t="str">
            <v>Kovacs , Csaba</v>
          </cell>
        </row>
        <row r="3220">
          <cell r="A3220" t="str">
            <v>Core</v>
          </cell>
          <cell r="B3220" t="str">
            <v>Other Matter Executive</v>
          </cell>
          <cell r="C3220" t="str">
            <v>Kovar , Miroslav</v>
          </cell>
        </row>
        <row r="3221">
          <cell r="A3221" t="str">
            <v>Core</v>
          </cell>
          <cell r="B3221" t="str">
            <v>Other Matter Executive</v>
          </cell>
          <cell r="C3221" t="str">
            <v>Kowalik , Mark</v>
          </cell>
        </row>
        <row r="3222">
          <cell r="A3222" t="str">
            <v>Core</v>
          </cell>
          <cell r="B3222" t="str">
            <v>Other Matter Executive</v>
          </cell>
          <cell r="C3222" t="str">
            <v>Kozlova , Anna</v>
          </cell>
        </row>
        <row r="3223">
          <cell r="A3223" t="str">
            <v>Core</v>
          </cell>
          <cell r="B3223" t="str">
            <v>Other Matter Executive</v>
          </cell>
          <cell r="C3223" t="str">
            <v>Kozlowski , Zbigniew</v>
          </cell>
        </row>
        <row r="3224">
          <cell r="A3224" t="str">
            <v>Core</v>
          </cell>
          <cell r="B3224" t="str">
            <v>Other Matter Executive</v>
          </cell>
          <cell r="C3224" t="str">
            <v>Kucharczyk , Katarzyna</v>
          </cell>
        </row>
        <row r="3225">
          <cell r="A3225" t="str">
            <v>Core</v>
          </cell>
          <cell r="B3225" t="str">
            <v>Other Matter Executive</v>
          </cell>
          <cell r="C3225" t="str">
            <v>Kucharski , Przemyslaw</v>
          </cell>
        </row>
        <row r="3226">
          <cell r="A3226" t="str">
            <v>Core</v>
          </cell>
          <cell r="B3226" t="str">
            <v>Other Matter Executive</v>
          </cell>
          <cell r="C3226" t="str">
            <v>Kurecova , Vladena</v>
          </cell>
        </row>
        <row r="3227">
          <cell r="A3227" t="str">
            <v>Core</v>
          </cell>
          <cell r="B3227" t="str">
            <v>Other Matter Executive</v>
          </cell>
          <cell r="C3227" t="str">
            <v>Kuria , Nick</v>
          </cell>
        </row>
        <row r="3228">
          <cell r="A3228" t="str">
            <v>Core</v>
          </cell>
          <cell r="B3228" t="str">
            <v>Other Matter Executive</v>
          </cell>
          <cell r="C3228" t="str">
            <v>Kushniruk , Natalia</v>
          </cell>
        </row>
        <row r="3229">
          <cell r="A3229" t="str">
            <v>Core</v>
          </cell>
          <cell r="B3229" t="str">
            <v>Other Matter Executive</v>
          </cell>
          <cell r="C3229" t="str">
            <v>Kuzma , Agnieszka</v>
          </cell>
        </row>
        <row r="3230">
          <cell r="A3230" t="str">
            <v>Core</v>
          </cell>
          <cell r="B3230" t="str">
            <v>Other Matter Executive</v>
          </cell>
          <cell r="C3230" t="str">
            <v>Lahm , Lesley</v>
          </cell>
        </row>
        <row r="3231">
          <cell r="A3231" t="str">
            <v>Core</v>
          </cell>
          <cell r="B3231" t="str">
            <v>Other Matter Executive</v>
          </cell>
          <cell r="C3231" t="str">
            <v>Lampitt , Peter</v>
          </cell>
        </row>
        <row r="3232">
          <cell r="A3232" t="str">
            <v>Core</v>
          </cell>
          <cell r="B3232" t="str">
            <v>Other Matter Executive</v>
          </cell>
          <cell r="C3232" t="str">
            <v>Larkin , Debbie</v>
          </cell>
        </row>
        <row r="3233">
          <cell r="A3233" t="str">
            <v>Core</v>
          </cell>
          <cell r="B3233" t="str">
            <v>Other Matter Executive</v>
          </cell>
          <cell r="C3233" t="str">
            <v>Lasocka - Wysoczanska , Paulina</v>
          </cell>
        </row>
        <row r="3234">
          <cell r="A3234" t="str">
            <v>Core</v>
          </cell>
          <cell r="B3234" t="str">
            <v>Other Matter Executive</v>
          </cell>
          <cell r="C3234" t="str">
            <v>Lehwark , Agnieszka</v>
          </cell>
        </row>
        <row r="3235">
          <cell r="A3235" t="str">
            <v>Core</v>
          </cell>
          <cell r="B3235" t="str">
            <v>Other Matter Executive</v>
          </cell>
          <cell r="C3235" t="str">
            <v>Lerner , Jakub</v>
          </cell>
        </row>
        <row r="3236">
          <cell r="A3236" t="str">
            <v>Core</v>
          </cell>
          <cell r="B3236" t="str">
            <v>Other Matter Executive</v>
          </cell>
          <cell r="C3236" t="str">
            <v>Leslie , Paula</v>
          </cell>
        </row>
        <row r="3237">
          <cell r="A3237" t="str">
            <v>Core</v>
          </cell>
          <cell r="B3237" t="str">
            <v>Other Matter Executive</v>
          </cell>
          <cell r="C3237" t="str">
            <v>Lewoszewski , Marcin</v>
          </cell>
        </row>
        <row r="3238">
          <cell r="A3238" t="str">
            <v>Core</v>
          </cell>
          <cell r="B3238" t="str">
            <v>Other Matter Executive</v>
          </cell>
          <cell r="C3238" t="str">
            <v>Lewy , Matt</v>
          </cell>
        </row>
        <row r="3239">
          <cell r="A3239" t="str">
            <v>Core</v>
          </cell>
          <cell r="B3239" t="str">
            <v>Other Matter Executive</v>
          </cell>
          <cell r="C3239" t="str">
            <v>Linford , Jennifer</v>
          </cell>
        </row>
        <row r="3240">
          <cell r="A3240" t="str">
            <v>Core</v>
          </cell>
          <cell r="B3240" t="str">
            <v>Other Matter Executive</v>
          </cell>
          <cell r="C3240" t="str">
            <v>Liput , Jacek</v>
          </cell>
        </row>
        <row r="3241">
          <cell r="A3241" t="str">
            <v>Core</v>
          </cell>
          <cell r="B3241" t="str">
            <v>Other Matter Executive</v>
          </cell>
          <cell r="C3241" t="str">
            <v>Lis , Iga</v>
          </cell>
        </row>
        <row r="3242">
          <cell r="A3242" t="str">
            <v>Core</v>
          </cell>
          <cell r="B3242" t="str">
            <v>Other Matter Executive</v>
          </cell>
          <cell r="C3242" t="str">
            <v>Lisawa , Michal</v>
          </cell>
        </row>
        <row r="3243">
          <cell r="A3243" t="str">
            <v>Core</v>
          </cell>
          <cell r="B3243" t="str">
            <v>Other Matter Executive</v>
          </cell>
          <cell r="C3243" t="str">
            <v>Liszek , Agnieszka</v>
          </cell>
        </row>
        <row r="3244">
          <cell r="A3244" t="str">
            <v>Core</v>
          </cell>
          <cell r="B3244" t="str">
            <v>Other Matter Executive</v>
          </cell>
          <cell r="C3244" t="str">
            <v>Little , Rebecca</v>
          </cell>
        </row>
        <row r="3245">
          <cell r="A3245" t="str">
            <v>Core</v>
          </cell>
          <cell r="B3245" t="str">
            <v>Other Matter Executive</v>
          </cell>
          <cell r="C3245" t="str">
            <v>Lou , Helen</v>
          </cell>
        </row>
        <row r="3246">
          <cell r="A3246" t="str">
            <v>Core</v>
          </cell>
          <cell r="B3246" t="str">
            <v>Other Matter Executive</v>
          </cell>
          <cell r="C3246" t="str">
            <v>Lowe , Gokce</v>
          </cell>
        </row>
        <row r="3247">
          <cell r="A3247" t="str">
            <v>Core</v>
          </cell>
          <cell r="B3247" t="str">
            <v>Other Matter Executive</v>
          </cell>
          <cell r="C3247" t="str">
            <v>Lowery , William</v>
          </cell>
        </row>
        <row r="3248">
          <cell r="A3248" t="str">
            <v>Core</v>
          </cell>
          <cell r="B3248" t="str">
            <v>Other Matter Executive</v>
          </cell>
          <cell r="C3248" t="str">
            <v>Lucy , Laura</v>
          </cell>
        </row>
        <row r="3249">
          <cell r="A3249" t="str">
            <v>Core</v>
          </cell>
          <cell r="B3249" t="str">
            <v>Other Matter Executive</v>
          </cell>
          <cell r="C3249" t="str">
            <v>Lynch , Sinead</v>
          </cell>
        </row>
        <row r="3250">
          <cell r="A3250" t="str">
            <v>Core</v>
          </cell>
          <cell r="B3250" t="str">
            <v>Other Matter Executive</v>
          </cell>
          <cell r="C3250" t="str">
            <v>Lyons , Suzie</v>
          </cell>
        </row>
        <row r="3251">
          <cell r="A3251" t="str">
            <v>Core</v>
          </cell>
          <cell r="B3251" t="str">
            <v>Other Matter Executive</v>
          </cell>
          <cell r="C3251" t="str">
            <v>MacDonald , Kirsty</v>
          </cell>
        </row>
        <row r="3252">
          <cell r="A3252" t="str">
            <v>Core</v>
          </cell>
          <cell r="B3252" t="str">
            <v>Other Matter Executive</v>
          </cell>
          <cell r="C3252" t="str">
            <v>Mackenzie , Stephanie</v>
          </cell>
        </row>
        <row r="3253">
          <cell r="A3253" t="str">
            <v>Core</v>
          </cell>
          <cell r="B3253" t="str">
            <v>Other Matter Executive</v>
          </cell>
          <cell r="C3253" t="str">
            <v>Majumder - Russell , Dalia</v>
          </cell>
        </row>
        <row r="3254">
          <cell r="A3254" t="str">
            <v>Core</v>
          </cell>
          <cell r="B3254" t="str">
            <v>Other Matter Executive</v>
          </cell>
          <cell r="C3254" t="str">
            <v>Mallalieu , Tom</v>
          </cell>
        </row>
        <row r="3255">
          <cell r="A3255" t="str">
            <v>Core</v>
          </cell>
          <cell r="B3255" t="str">
            <v>Other Matter Executive</v>
          </cell>
          <cell r="C3255" t="str">
            <v>Manea , Rodica</v>
          </cell>
        </row>
        <row r="3256">
          <cell r="A3256" t="str">
            <v>Core</v>
          </cell>
          <cell r="B3256" t="str">
            <v>Other Matter Executive</v>
          </cell>
          <cell r="C3256" t="str">
            <v>Manolova , Iveta</v>
          </cell>
        </row>
        <row r="3257">
          <cell r="A3257" t="str">
            <v>Core</v>
          </cell>
          <cell r="B3257" t="str">
            <v>Other Matter Executive</v>
          </cell>
          <cell r="C3257" t="str">
            <v>Marcinkowski , Jakub</v>
          </cell>
        </row>
        <row r="3258">
          <cell r="A3258" t="str">
            <v>Core</v>
          </cell>
          <cell r="B3258" t="str">
            <v>Other Matter Executive</v>
          </cell>
          <cell r="C3258" t="str">
            <v>Marin , Simona</v>
          </cell>
        </row>
        <row r="3259">
          <cell r="A3259" t="str">
            <v>Core</v>
          </cell>
          <cell r="B3259" t="str">
            <v>Other Matter Executive</v>
          </cell>
          <cell r="C3259" t="str">
            <v>Markham , John</v>
          </cell>
        </row>
        <row r="3260">
          <cell r="A3260" t="str">
            <v>Core</v>
          </cell>
          <cell r="B3260" t="str">
            <v>Other Matter Executive</v>
          </cell>
          <cell r="C3260" t="str">
            <v>Marron , James</v>
          </cell>
        </row>
        <row r="3261">
          <cell r="A3261" t="str">
            <v>Core</v>
          </cell>
          <cell r="B3261" t="str">
            <v>Other Matter Executive</v>
          </cell>
          <cell r="C3261" t="str">
            <v>Marston , Mike</v>
          </cell>
        </row>
        <row r="3262">
          <cell r="A3262" t="str">
            <v>Core</v>
          </cell>
          <cell r="B3262" t="str">
            <v>Other Matter Executive</v>
          </cell>
          <cell r="C3262" t="str">
            <v>Mason , Shuna</v>
          </cell>
        </row>
        <row r="3263">
          <cell r="A3263" t="str">
            <v>Core</v>
          </cell>
          <cell r="B3263" t="str">
            <v>Other Matter Executive</v>
          </cell>
          <cell r="C3263" t="str">
            <v>Matuszewska , Karolina</v>
          </cell>
        </row>
        <row r="3264">
          <cell r="A3264" t="str">
            <v>Core</v>
          </cell>
          <cell r="B3264" t="str">
            <v>Other Matter Executive</v>
          </cell>
          <cell r="C3264" t="str">
            <v>McGladrigan , Rebecca</v>
          </cell>
        </row>
        <row r="3265">
          <cell r="A3265" t="str">
            <v>Core</v>
          </cell>
          <cell r="B3265" t="str">
            <v>Other Matter Executive</v>
          </cell>
          <cell r="C3265" t="str">
            <v>McIntosh , David</v>
          </cell>
        </row>
        <row r="3266">
          <cell r="A3266" t="str">
            <v>Core</v>
          </cell>
          <cell r="B3266" t="str">
            <v>Other Matter Executive</v>
          </cell>
          <cell r="C3266" t="str">
            <v>McKenna , Maria</v>
          </cell>
        </row>
        <row r="3267">
          <cell r="A3267" t="str">
            <v>Core</v>
          </cell>
          <cell r="B3267" t="str">
            <v>Other Matter Executive</v>
          </cell>
          <cell r="C3267" t="str">
            <v>McKinnon , Hamish</v>
          </cell>
        </row>
        <row r="3268">
          <cell r="A3268" t="str">
            <v>Core</v>
          </cell>
          <cell r="B3268" t="str">
            <v>Other Matter Executive</v>
          </cell>
          <cell r="C3268" t="str">
            <v>McMillan , Rebecca</v>
          </cell>
        </row>
        <row r="3269">
          <cell r="A3269" t="str">
            <v>Core</v>
          </cell>
          <cell r="B3269" t="str">
            <v>Other Matter Executive</v>
          </cell>
          <cell r="C3269" t="str">
            <v>Meany , Fiona</v>
          </cell>
        </row>
        <row r="3270">
          <cell r="A3270" t="str">
            <v>Core</v>
          </cell>
          <cell r="B3270" t="str">
            <v>Other Matter Executive</v>
          </cell>
          <cell r="C3270" t="str">
            <v>Mehandzhiyska , Adelina</v>
          </cell>
        </row>
        <row r="3271">
          <cell r="A3271" t="str">
            <v>Core</v>
          </cell>
          <cell r="B3271" t="str">
            <v>Other Matter Executive</v>
          </cell>
          <cell r="C3271" t="str">
            <v>Meredith , Julie</v>
          </cell>
        </row>
        <row r="3272">
          <cell r="A3272" t="str">
            <v>Core</v>
          </cell>
          <cell r="B3272" t="str">
            <v>Other Matter Executive</v>
          </cell>
          <cell r="C3272" t="str">
            <v>Mich , Felicia</v>
          </cell>
        </row>
        <row r="3273">
          <cell r="A3273" t="str">
            <v>Core</v>
          </cell>
          <cell r="B3273" t="str">
            <v>Other Matter Executive</v>
          </cell>
          <cell r="C3273" t="str">
            <v>Michalski , Bartosz</v>
          </cell>
        </row>
        <row r="3274">
          <cell r="A3274" t="str">
            <v>Core</v>
          </cell>
          <cell r="B3274" t="str">
            <v>Other Matter Executive</v>
          </cell>
          <cell r="C3274" t="str">
            <v>Mihailescu , Loredana</v>
          </cell>
        </row>
        <row r="3275">
          <cell r="A3275" t="str">
            <v>Core</v>
          </cell>
          <cell r="B3275" t="str">
            <v>Other Matter Executive</v>
          </cell>
          <cell r="C3275" t="str">
            <v>Mihailescu , Sergiu</v>
          </cell>
        </row>
        <row r="3276">
          <cell r="A3276" t="str">
            <v>Core</v>
          </cell>
          <cell r="B3276" t="str">
            <v>Other Matter Executive</v>
          </cell>
          <cell r="C3276" t="str">
            <v>Mills , Christopher</v>
          </cell>
        </row>
        <row r="3277">
          <cell r="A3277" t="str">
            <v>Core</v>
          </cell>
          <cell r="B3277" t="str">
            <v>Other Matter Executive</v>
          </cell>
          <cell r="C3277" t="str">
            <v>Mitchelhill , Steve</v>
          </cell>
        </row>
        <row r="3278">
          <cell r="A3278" t="str">
            <v>Core</v>
          </cell>
          <cell r="B3278" t="str">
            <v>Other Matter Executive</v>
          </cell>
          <cell r="C3278" t="str">
            <v>Mittak , Peter</v>
          </cell>
        </row>
        <row r="3279">
          <cell r="A3279" t="str">
            <v>Core</v>
          </cell>
          <cell r="B3279" t="str">
            <v>Other Matter Executive</v>
          </cell>
          <cell r="C3279" t="str">
            <v>Monks , Jonathan</v>
          </cell>
        </row>
        <row r="3280">
          <cell r="A3280" t="str">
            <v>Core</v>
          </cell>
          <cell r="B3280" t="str">
            <v>Other Matter Executive</v>
          </cell>
          <cell r="C3280" t="str">
            <v>Montgomerie , Sarah</v>
          </cell>
        </row>
        <row r="3281">
          <cell r="A3281" t="str">
            <v>Core</v>
          </cell>
          <cell r="B3281" t="str">
            <v>Other Matter Executive</v>
          </cell>
          <cell r="C3281" t="str">
            <v>Moore , Nicholas</v>
          </cell>
        </row>
        <row r="3282">
          <cell r="A3282" t="str">
            <v>Core</v>
          </cell>
          <cell r="B3282" t="str">
            <v>Other Matter Executive</v>
          </cell>
          <cell r="C3282" t="str">
            <v>Morgan , Rosalind</v>
          </cell>
        </row>
        <row r="3283">
          <cell r="A3283" t="str">
            <v>Core</v>
          </cell>
          <cell r="B3283" t="str">
            <v>Other Matter Executive</v>
          </cell>
          <cell r="C3283" t="str">
            <v>Morris , Adeline</v>
          </cell>
        </row>
        <row r="3284">
          <cell r="A3284" t="str">
            <v>Core</v>
          </cell>
          <cell r="B3284" t="str">
            <v>Other Matter Executive</v>
          </cell>
          <cell r="C3284" t="str">
            <v>Mudd , Marianne</v>
          </cell>
        </row>
        <row r="3285">
          <cell r="A3285" t="str">
            <v>Core</v>
          </cell>
          <cell r="B3285" t="str">
            <v>Other Matter Executive</v>
          </cell>
          <cell r="C3285" t="str">
            <v>Murphy , Bridget</v>
          </cell>
        </row>
        <row r="3286">
          <cell r="A3286" t="str">
            <v>Core</v>
          </cell>
          <cell r="B3286" t="str">
            <v>Other Matter Executive</v>
          </cell>
          <cell r="C3286" t="str">
            <v>Murphy , Kate</v>
          </cell>
        </row>
        <row r="3287">
          <cell r="A3287" t="str">
            <v>Core</v>
          </cell>
          <cell r="B3287" t="str">
            <v>Other Matter Executive</v>
          </cell>
          <cell r="C3287" t="str">
            <v>Musat , Anela</v>
          </cell>
        </row>
        <row r="3288">
          <cell r="A3288" t="str">
            <v>Core</v>
          </cell>
          <cell r="B3288" t="str">
            <v>Other Matter Executive</v>
          </cell>
          <cell r="C3288" t="str">
            <v>Nagra , Sati</v>
          </cell>
        </row>
        <row r="3289">
          <cell r="A3289" t="str">
            <v>Core</v>
          </cell>
          <cell r="B3289" t="str">
            <v>Other Matter Executive</v>
          </cell>
          <cell r="C3289" t="str">
            <v>Nakonechna , Natalia</v>
          </cell>
        </row>
        <row r="3290">
          <cell r="A3290" t="str">
            <v>Core</v>
          </cell>
          <cell r="B3290" t="str">
            <v>Other Matter Executive</v>
          </cell>
          <cell r="C3290" t="str">
            <v>Naylor , Alice</v>
          </cell>
        </row>
        <row r="3291">
          <cell r="A3291" t="str">
            <v>Core</v>
          </cell>
          <cell r="B3291" t="str">
            <v>Other Matter Executive</v>
          </cell>
          <cell r="C3291" t="str">
            <v>Nayyar , Vishal</v>
          </cell>
        </row>
        <row r="3292">
          <cell r="A3292" t="str">
            <v>Core</v>
          </cell>
          <cell r="B3292" t="str">
            <v>Other Matter Executive</v>
          </cell>
          <cell r="C3292" t="str">
            <v>Needleman , Jules</v>
          </cell>
        </row>
        <row r="3293">
          <cell r="A3293" t="str">
            <v>Core</v>
          </cell>
          <cell r="B3293" t="str">
            <v>Other Matter Executive</v>
          </cell>
          <cell r="C3293" t="str">
            <v>Neilson , Christopher</v>
          </cell>
        </row>
        <row r="3294">
          <cell r="A3294" t="str">
            <v>Core</v>
          </cell>
          <cell r="B3294" t="str">
            <v>Other Matter Executive</v>
          </cell>
          <cell r="C3294" t="str">
            <v>Nelson , Henrietta</v>
          </cell>
        </row>
        <row r="3295">
          <cell r="A3295" t="str">
            <v>Core</v>
          </cell>
          <cell r="B3295" t="str">
            <v>Other Matter Executive</v>
          </cell>
          <cell r="C3295" t="str">
            <v>Nistor , Anna - Maria</v>
          </cell>
        </row>
        <row r="3296">
          <cell r="A3296" t="str">
            <v>Core</v>
          </cell>
          <cell r="B3296" t="str">
            <v>Other Matter Executive</v>
          </cell>
          <cell r="C3296" t="str">
            <v>Nowicki , Piotr</v>
          </cell>
        </row>
        <row r="3297">
          <cell r="A3297" t="str">
            <v>Core</v>
          </cell>
          <cell r="B3297" t="str">
            <v>Other Matter Executive</v>
          </cell>
          <cell r="C3297" t="str">
            <v>Nyunt , Nisha</v>
          </cell>
        </row>
        <row r="3298">
          <cell r="A3298" t="str">
            <v>Core</v>
          </cell>
          <cell r="B3298" t="str">
            <v>Other Matter Executive</v>
          </cell>
          <cell r="C3298" t="str">
            <v>O'Brien , Eve</v>
          </cell>
        </row>
        <row r="3299">
          <cell r="A3299" t="str">
            <v>Core</v>
          </cell>
          <cell r="B3299" t="str">
            <v>Other Matter Executive</v>
          </cell>
          <cell r="C3299" t="str">
            <v>O'Connell , Elizabeth</v>
          </cell>
        </row>
        <row r="3300">
          <cell r="A3300" t="str">
            <v>Core</v>
          </cell>
          <cell r="B3300" t="str">
            <v>Other Matter Executive</v>
          </cell>
          <cell r="C3300" t="str">
            <v>O'Connell , Sarah</v>
          </cell>
        </row>
        <row r="3301">
          <cell r="A3301" t="str">
            <v>Core</v>
          </cell>
          <cell r="B3301" t="str">
            <v>Other Matter Executive</v>
          </cell>
          <cell r="C3301" t="str">
            <v>O'Connor , John</v>
          </cell>
        </row>
        <row r="3302">
          <cell r="A3302" t="str">
            <v>Core</v>
          </cell>
          <cell r="B3302" t="str">
            <v>Other Matter Executive</v>
          </cell>
          <cell r="C3302" t="str">
            <v>O'Connor , William</v>
          </cell>
        </row>
        <row r="3303">
          <cell r="A3303" t="str">
            <v>Core</v>
          </cell>
          <cell r="B3303" t="str">
            <v>Other Matter Executive</v>
          </cell>
          <cell r="C3303" t="str">
            <v>Obara , Aleksandra</v>
          </cell>
        </row>
        <row r="3304">
          <cell r="A3304" t="str">
            <v>Core</v>
          </cell>
          <cell r="B3304" t="str">
            <v>Other Matter Executive</v>
          </cell>
          <cell r="C3304" t="str">
            <v>Oglaza , Janusz</v>
          </cell>
        </row>
        <row r="3305">
          <cell r="A3305" t="str">
            <v>Core</v>
          </cell>
          <cell r="B3305" t="str">
            <v>Other Matter Executive</v>
          </cell>
          <cell r="C3305" t="str">
            <v>Okanyi , Zsolt</v>
          </cell>
        </row>
        <row r="3306">
          <cell r="A3306" t="str">
            <v>Core</v>
          </cell>
          <cell r="B3306" t="str">
            <v>Other Matter Executive</v>
          </cell>
          <cell r="C3306" t="str">
            <v>Olejnik , Maciej</v>
          </cell>
        </row>
        <row r="3307">
          <cell r="A3307" t="str">
            <v>Core</v>
          </cell>
          <cell r="B3307" t="str">
            <v>Other Matter Executive</v>
          </cell>
          <cell r="C3307" t="str">
            <v>Oliver , Mark</v>
          </cell>
        </row>
        <row r="3308">
          <cell r="A3308" t="str">
            <v>Core</v>
          </cell>
          <cell r="B3308" t="str">
            <v>Other Matter Executive</v>
          </cell>
          <cell r="C3308" t="str">
            <v>Oliver , Sarah</v>
          </cell>
        </row>
        <row r="3309">
          <cell r="A3309" t="str">
            <v>Core</v>
          </cell>
          <cell r="B3309" t="str">
            <v>Other Matter Executive</v>
          </cell>
          <cell r="C3309" t="str">
            <v>Olszewska , Marta</v>
          </cell>
        </row>
        <row r="3310">
          <cell r="A3310" t="str">
            <v>Core</v>
          </cell>
          <cell r="B3310" t="str">
            <v>Other Matter Executive</v>
          </cell>
          <cell r="C3310" t="str">
            <v>Olszowka , Jaroslaw</v>
          </cell>
        </row>
        <row r="3311">
          <cell r="A3311" t="str">
            <v>Core</v>
          </cell>
          <cell r="B3311" t="str">
            <v>Other Matter Executive</v>
          </cell>
          <cell r="C3311" t="str">
            <v>Orlans , Odette</v>
          </cell>
        </row>
        <row r="3312">
          <cell r="A3312" t="str">
            <v>Core</v>
          </cell>
          <cell r="B3312" t="str">
            <v>Other Matter Executive</v>
          </cell>
          <cell r="C3312" t="str">
            <v>Ormsby , Rachel</v>
          </cell>
        </row>
        <row r="3313">
          <cell r="A3313" t="str">
            <v>Core</v>
          </cell>
          <cell r="B3313" t="str">
            <v>Other Matter Executive</v>
          </cell>
          <cell r="C3313" t="str">
            <v>Ostapenko , Ruslan</v>
          </cell>
        </row>
        <row r="3314">
          <cell r="A3314" t="str">
            <v>Core</v>
          </cell>
          <cell r="B3314" t="str">
            <v>Other Matter Executive</v>
          </cell>
          <cell r="C3314" t="str">
            <v>Oszczak , Marcin</v>
          </cell>
        </row>
        <row r="3315">
          <cell r="A3315" t="str">
            <v>Core</v>
          </cell>
          <cell r="B3315" t="str">
            <v>Other Matter Executive</v>
          </cell>
          <cell r="C3315" t="str">
            <v>Ouzounov , Nikolay</v>
          </cell>
        </row>
        <row r="3316">
          <cell r="A3316" t="str">
            <v>Core</v>
          </cell>
          <cell r="B3316" t="str">
            <v>Other Matter Executive</v>
          </cell>
          <cell r="C3316" t="str">
            <v>Overton , Christopher</v>
          </cell>
        </row>
        <row r="3317">
          <cell r="A3317" t="str">
            <v>Core</v>
          </cell>
          <cell r="B3317" t="str">
            <v>Other Matter Executive</v>
          </cell>
          <cell r="C3317" t="str">
            <v>Owens , Joanna</v>
          </cell>
        </row>
        <row r="3318">
          <cell r="A3318" t="str">
            <v>Core</v>
          </cell>
          <cell r="B3318" t="str">
            <v>Other Matter Executive</v>
          </cell>
          <cell r="C3318" t="str">
            <v>Pacht , Roni</v>
          </cell>
        </row>
        <row r="3319">
          <cell r="A3319" t="str">
            <v>Core</v>
          </cell>
          <cell r="B3319" t="str">
            <v>Other Matter Executive</v>
          </cell>
          <cell r="C3319" t="str">
            <v>Parvu , Valentina</v>
          </cell>
        </row>
        <row r="3320">
          <cell r="A3320" t="str">
            <v>Core</v>
          </cell>
          <cell r="B3320" t="str">
            <v>Other Matter Executive</v>
          </cell>
          <cell r="C3320" t="str">
            <v>Pasinska , Patrycja</v>
          </cell>
        </row>
        <row r="3321">
          <cell r="A3321" t="str">
            <v>Core</v>
          </cell>
          <cell r="B3321" t="str">
            <v>Other Matter Executive</v>
          </cell>
          <cell r="C3321" t="str">
            <v>Patel , Jai</v>
          </cell>
        </row>
        <row r="3322">
          <cell r="A3322" t="str">
            <v>Core</v>
          </cell>
          <cell r="B3322" t="str">
            <v>Other Matter Executive</v>
          </cell>
          <cell r="C3322" t="str">
            <v>Patterson , Robert</v>
          </cell>
        </row>
        <row r="3323">
          <cell r="A3323" t="str">
            <v>Core</v>
          </cell>
          <cell r="B3323" t="str">
            <v>Other Matter Executive</v>
          </cell>
          <cell r="C3323" t="str">
            <v>Paul , Katherine</v>
          </cell>
        </row>
        <row r="3324">
          <cell r="A3324" t="str">
            <v>Core</v>
          </cell>
          <cell r="B3324" t="str">
            <v>Other Matter Executive</v>
          </cell>
          <cell r="C3324" t="str">
            <v>Payne , Allan</v>
          </cell>
        </row>
        <row r="3325">
          <cell r="A3325" t="str">
            <v>Core</v>
          </cell>
          <cell r="B3325" t="str">
            <v>Other Matter Executive</v>
          </cell>
          <cell r="C3325" t="str">
            <v>Payne , Emily</v>
          </cell>
        </row>
        <row r="3326">
          <cell r="A3326" t="str">
            <v>Core</v>
          </cell>
          <cell r="B3326" t="str">
            <v>Other Matter Executive</v>
          </cell>
          <cell r="C3326" t="str">
            <v>Pearson , Zoe</v>
          </cell>
        </row>
        <row r="3327">
          <cell r="A3327" t="str">
            <v>Core</v>
          </cell>
          <cell r="B3327" t="str">
            <v>Other Matter Executive</v>
          </cell>
          <cell r="C3327" t="str">
            <v>Pelzig , Jack</v>
          </cell>
        </row>
        <row r="3328">
          <cell r="A3328" t="str">
            <v>Core</v>
          </cell>
          <cell r="B3328" t="str">
            <v>Other Matter Executive</v>
          </cell>
          <cell r="C3328" t="str">
            <v>Perrin , Alana</v>
          </cell>
        </row>
        <row r="3329">
          <cell r="A3329" t="str">
            <v>Core</v>
          </cell>
          <cell r="B3329" t="str">
            <v>Other Matter Executive</v>
          </cell>
          <cell r="C3329" t="str">
            <v>Petersen , Amy</v>
          </cell>
        </row>
        <row r="3330">
          <cell r="A3330" t="str">
            <v>Core</v>
          </cell>
          <cell r="B3330" t="str">
            <v>Other Matter Executive</v>
          </cell>
          <cell r="C3330" t="str">
            <v>Peterson , Marcia</v>
          </cell>
        </row>
        <row r="3331">
          <cell r="A3331" t="str">
            <v>Core</v>
          </cell>
          <cell r="B3331" t="str">
            <v>Other Matter Executive</v>
          </cell>
          <cell r="C3331" t="str">
            <v>Petre , Roxana</v>
          </cell>
        </row>
        <row r="3332">
          <cell r="A3332" t="str">
            <v>Core</v>
          </cell>
          <cell r="B3332" t="str">
            <v>Other Matter Executive</v>
          </cell>
          <cell r="C3332" t="str">
            <v>Petroiu , Marius</v>
          </cell>
        </row>
        <row r="3333">
          <cell r="A3333" t="str">
            <v>Core</v>
          </cell>
          <cell r="B3333" t="str">
            <v>Other Matter Executive</v>
          </cell>
          <cell r="C3333" t="str">
            <v>Petrou , Panayiota</v>
          </cell>
        </row>
        <row r="3334">
          <cell r="A3334" t="str">
            <v>Core</v>
          </cell>
          <cell r="B3334" t="str">
            <v>Other Matter Executive</v>
          </cell>
          <cell r="C3334" t="str">
            <v>Petrov , Iliyan</v>
          </cell>
        </row>
        <row r="3335">
          <cell r="A3335" t="str">
            <v>Core</v>
          </cell>
          <cell r="B3335" t="str">
            <v>Other Matter Executive</v>
          </cell>
          <cell r="C3335" t="str">
            <v>Phillips , Cara</v>
          </cell>
        </row>
        <row r="3336">
          <cell r="A3336" t="str">
            <v>Core</v>
          </cell>
          <cell r="B3336" t="str">
            <v>Other Matter Executive</v>
          </cell>
          <cell r="C3336" t="str">
            <v>Piaskowski , Mikolaj</v>
          </cell>
        </row>
        <row r="3337">
          <cell r="A3337" t="str">
            <v>Core</v>
          </cell>
          <cell r="B3337" t="str">
            <v>Other Matter Executive</v>
          </cell>
          <cell r="C3337" t="str">
            <v>Pinto , Rachel</v>
          </cell>
        </row>
        <row r="3338">
          <cell r="A3338" t="str">
            <v>Core</v>
          </cell>
          <cell r="B3338" t="str">
            <v>Other Matter Executive</v>
          </cell>
          <cell r="C3338" t="str">
            <v>Pokrass , Borislava</v>
          </cell>
        </row>
        <row r="3339">
          <cell r="A3339" t="str">
            <v>Core</v>
          </cell>
          <cell r="B3339" t="str">
            <v>Other Matter Executive</v>
          </cell>
          <cell r="C3339" t="str">
            <v>Pooley , Isabel</v>
          </cell>
        </row>
        <row r="3340">
          <cell r="A3340" t="str">
            <v>Core</v>
          </cell>
          <cell r="B3340" t="str">
            <v>Other Matter Executive</v>
          </cell>
          <cell r="C3340" t="str">
            <v>Poronyi , Zoltan</v>
          </cell>
        </row>
        <row r="3341">
          <cell r="A3341" t="str">
            <v>Core</v>
          </cell>
          <cell r="B3341" t="str">
            <v>Other Matter Executive</v>
          </cell>
          <cell r="C3341" t="str">
            <v>Posniak , Andrzej</v>
          </cell>
        </row>
        <row r="3342">
          <cell r="A3342" t="str">
            <v>Core</v>
          </cell>
          <cell r="B3342" t="str">
            <v>Other Matter Executive</v>
          </cell>
          <cell r="C3342" t="str">
            <v>Price , Huw</v>
          </cell>
        </row>
        <row r="3343">
          <cell r="A3343" t="str">
            <v>Core</v>
          </cell>
          <cell r="B3343" t="str">
            <v>Other Matter Executive</v>
          </cell>
          <cell r="C3343" t="str">
            <v>Przybylski , Piotr</v>
          </cell>
        </row>
        <row r="3344">
          <cell r="A3344" t="str">
            <v>Core</v>
          </cell>
          <cell r="B3344" t="str">
            <v>Other Matter Executive</v>
          </cell>
          <cell r="C3344" t="str">
            <v>Przyhoda , Patrik</v>
          </cell>
        </row>
        <row r="3345">
          <cell r="A3345" t="str">
            <v>Core</v>
          </cell>
          <cell r="B3345" t="str">
            <v>Other Matter Executive</v>
          </cell>
          <cell r="C3345" t="str">
            <v>Przywara , Michal</v>
          </cell>
        </row>
        <row r="3346">
          <cell r="A3346" t="str">
            <v>Core</v>
          </cell>
          <cell r="B3346" t="str">
            <v>Other Matter Executive</v>
          </cell>
          <cell r="C3346" t="str">
            <v>Pyrkowski , Tomasz</v>
          </cell>
        </row>
        <row r="3347">
          <cell r="A3347" t="str">
            <v>Core</v>
          </cell>
          <cell r="B3347" t="str">
            <v>Other Matter Executive</v>
          </cell>
          <cell r="C3347" t="str">
            <v>Pywell , Lucy</v>
          </cell>
        </row>
        <row r="3348">
          <cell r="A3348" t="str">
            <v>Core</v>
          </cell>
          <cell r="B3348" t="str">
            <v>Other Matter Executive</v>
          </cell>
          <cell r="C3348" t="str">
            <v>Rachwol , Jakub</v>
          </cell>
        </row>
        <row r="3349">
          <cell r="A3349" t="str">
            <v>Core</v>
          </cell>
          <cell r="B3349" t="str">
            <v>Other Matter Executive</v>
          </cell>
          <cell r="C3349" t="str">
            <v>Radchenko , Vitaliy</v>
          </cell>
        </row>
        <row r="3350">
          <cell r="A3350" t="str">
            <v>Core</v>
          </cell>
          <cell r="B3350" t="str">
            <v>Other Matter Executive</v>
          </cell>
          <cell r="C3350" t="str">
            <v>Radcliffe , Michelle</v>
          </cell>
        </row>
        <row r="3351">
          <cell r="A3351" t="str">
            <v>Core</v>
          </cell>
          <cell r="B3351" t="str">
            <v>Other Matter Executive</v>
          </cell>
          <cell r="C3351" t="str">
            <v>Radcliffe , Simon</v>
          </cell>
        </row>
        <row r="3352">
          <cell r="A3352" t="str">
            <v>Core</v>
          </cell>
          <cell r="B3352" t="str">
            <v>Other Matter Executive</v>
          </cell>
          <cell r="C3352" t="str">
            <v>Radlova , Nevena</v>
          </cell>
        </row>
        <row r="3353">
          <cell r="A3353" t="str">
            <v>Core</v>
          </cell>
          <cell r="B3353" t="str">
            <v>Other Matter Executive</v>
          </cell>
          <cell r="C3353" t="str">
            <v>Raja , Bushra</v>
          </cell>
        </row>
        <row r="3354">
          <cell r="A3354" t="str">
            <v>Core</v>
          </cell>
          <cell r="B3354" t="str">
            <v>Other Matter Executive</v>
          </cell>
          <cell r="C3354" t="str">
            <v>Rathore , Robin</v>
          </cell>
        </row>
        <row r="3355">
          <cell r="A3355" t="str">
            <v>Core</v>
          </cell>
          <cell r="B3355" t="str">
            <v>Other Matter Executive</v>
          </cell>
          <cell r="C3355" t="str">
            <v>Rawle , Leilah</v>
          </cell>
        </row>
        <row r="3356">
          <cell r="A3356" t="str">
            <v>Core</v>
          </cell>
          <cell r="B3356" t="str">
            <v>Other Matter Executive</v>
          </cell>
          <cell r="C3356" t="str">
            <v>Reid , Tom</v>
          </cell>
        </row>
        <row r="3357">
          <cell r="A3357" t="str">
            <v>Core</v>
          </cell>
          <cell r="B3357" t="str">
            <v>Other Matter Executive</v>
          </cell>
          <cell r="C3357" t="str">
            <v>Reidy , Rebecca</v>
          </cell>
        </row>
        <row r="3358">
          <cell r="A3358" t="str">
            <v>Core</v>
          </cell>
          <cell r="B3358" t="str">
            <v>Other Matter Executive</v>
          </cell>
          <cell r="C3358" t="str">
            <v>Reilly , Frances</v>
          </cell>
        </row>
        <row r="3359">
          <cell r="A3359" t="str">
            <v>Core</v>
          </cell>
          <cell r="B3359" t="str">
            <v>Other Matter Executive</v>
          </cell>
          <cell r="C3359" t="str">
            <v>Rheims , Eric</v>
          </cell>
        </row>
        <row r="3360">
          <cell r="A3360" t="str">
            <v>Core</v>
          </cell>
          <cell r="B3360" t="str">
            <v>Other Matter Executive</v>
          </cell>
          <cell r="C3360" t="str">
            <v>Richards , Glyn</v>
          </cell>
        </row>
        <row r="3361">
          <cell r="A3361" t="str">
            <v>Core</v>
          </cell>
          <cell r="B3361" t="str">
            <v>Other Matter Executive</v>
          </cell>
          <cell r="C3361" t="str">
            <v>Riddle , Emma</v>
          </cell>
        </row>
        <row r="3362">
          <cell r="A3362" t="str">
            <v>Core</v>
          </cell>
          <cell r="B3362" t="str">
            <v>Other Matter Executive</v>
          </cell>
          <cell r="C3362" t="str">
            <v>Robertson , Wai - Man shek</v>
          </cell>
        </row>
        <row r="3363">
          <cell r="A3363" t="str">
            <v>Core</v>
          </cell>
          <cell r="B3363" t="str">
            <v>Other Matter Executive</v>
          </cell>
          <cell r="C3363" t="str">
            <v>Robertson , William</v>
          </cell>
        </row>
        <row r="3364">
          <cell r="A3364" t="str">
            <v>Core</v>
          </cell>
          <cell r="B3364" t="str">
            <v>Other Matter Executive</v>
          </cell>
          <cell r="C3364" t="str">
            <v>Rodia , Maria</v>
          </cell>
        </row>
        <row r="3365">
          <cell r="A3365" t="str">
            <v>Core</v>
          </cell>
          <cell r="B3365" t="str">
            <v>Other Matter Executive</v>
          </cell>
          <cell r="C3365" t="str">
            <v>Rogers , Lorna</v>
          </cell>
        </row>
        <row r="3366">
          <cell r="A3366" t="str">
            <v>Core</v>
          </cell>
          <cell r="B3366" t="str">
            <v>Other Matter Executive</v>
          </cell>
          <cell r="C3366" t="str">
            <v>Ross , Gavin</v>
          </cell>
        </row>
        <row r="3367">
          <cell r="A3367" t="str">
            <v>Core</v>
          </cell>
          <cell r="B3367" t="str">
            <v>Other Matter Executive</v>
          </cell>
          <cell r="C3367" t="str">
            <v>Roth , Richard</v>
          </cell>
        </row>
        <row r="3368">
          <cell r="A3368" t="str">
            <v>Core</v>
          </cell>
          <cell r="B3368" t="str">
            <v>Other Matter Executive</v>
          </cell>
          <cell r="C3368" t="str">
            <v>Rowe , Julia</v>
          </cell>
        </row>
        <row r="3369">
          <cell r="A3369" t="str">
            <v>Core</v>
          </cell>
          <cell r="B3369" t="str">
            <v>Other Matter Executive</v>
          </cell>
          <cell r="C3369" t="str">
            <v>Rowe , Juliet</v>
          </cell>
        </row>
        <row r="3370">
          <cell r="A3370" t="str">
            <v>Core</v>
          </cell>
          <cell r="B3370" t="str">
            <v>Other Matter Executive</v>
          </cell>
          <cell r="C3370" t="str">
            <v>Rusanova , Jenia</v>
          </cell>
        </row>
        <row r="3371">
          <cell r="A3371" t="str">
            <v>Core</v>
          </cell>
          <cell r="B3371" t="str">
            <v>Other Matter Executive</v>
          </cell>
          <cell r="C3371" t="str">
            <v>Russell , Claudia</v>
          </cell>
        </row>
        <row r="3372">
          <cell r="A3372" t="str">
            <v>Core</v>
          </cell>
          <cell r="B3372" t="str">
            <v>Other Matter Executive</v>
          </cell>
          <cell r="C3372" t="str">
            <v>Russell , Lucy</v>
          </cell>
        </row>
        <row r="3373">
          <cell r="A3373" t="str">
            <v>Core</v>
          </cell>
          <cell r="B3373" t="str">
            <v>Other Matter Executive</v>
          </cell>
          <cell r="C3373" t="str">
            <v>Rutherford , David</v>
          </cell>
        </row>
        <row r="3374">
          <cell r="A3374" t="str">
            <v>Core</v>
          </cell>
          <cell r="B3374" t="str">
            <v>Other Matter Executive</v>
          </cell>
          <cell r="C3374" t="str">
            <v>Ryan , Tom</v>
          </cell>
        </row>
        <row r="3375">
          <cell r="A3375" t="str">
            <v>Core</v>
          </cell>
          <cell r="B3375" t="str">
            <v>Other Matter Executive</v>
          </cell>
          <cell r="C3375" t="str">
            <v>Saffer , Claire</v>
          </cell>
        </row>
        <row r="3376">
          <cell r="A3376" t="str">
            <v>Core</v>
          </cell>
          <cell r="B3376" t="str">
            <v>Other Matter Executive</v>
          </cell>
          <cell r="C3376" t="str">
            <v>Sainsbury , Gemma</v>
          </cell>
        </row>
        <row r="3377">
          <cell r="A3377" t="str">
            <v>Core</v>
          </cell>
          <cell r="B3377" t="str">
            <v>Other Matter Executive</v>
          </cell>
          <cell r="C3377" t="str">
            <v>Salwan , Natasha</v>
          </cell>
        </row>
        <row r="3378">
          <cell r="A3378" t="str">
            <v>Core</v>
          </cell>
          <cell r="B3378" t="str">
            <v>Other Matter Executive</v>
          </cell>
          <cell r="C3378" t="str">
            <v>Samdup , Karma</v>
          </cell>
        </row>
        <row r="3379">
          <cell r="A3379" t="str">
            <v>Core</v>
          </cell>
          <cell r="B3379" t="str">
            <v>Other Matter Executive</v>
          </cell>
          <cell r="C3379" t="str">
            <v>Sancewicz , Tomasz</v>
          </cell>
        </row>
        <row r="3380">
          <cell r="A3380" t="str">
            <v>Core</v>
          </cell>
          <cell r="B3380" t="str">
            <v>Other Matter Executive</v>
          </cell>
          <cell r="C3380" t="str">
            <v>Santilale , Dipesh</v>
          </cell>
        </row>
        <row r="3381">
          <cell r="A3381" t="str">
            <v>Core</v>
          </cell>
          <cell r="B3381" t="str">
            <v>Other Matter Executive</v>
          </cell>
          <cell r="C3381" t="str">
            <v>Savov , Veliko</v>
          </cell>
        </row>
        <row r="3382">
          <cell r="A3382" t="str">
            <v>Core</v>
          </cell>
          <cell r="B3382" t="str">
            <v>Other Matter Executive</v>
          </cell>
          <cell r="C3382" t="str">
            <v>Sawford , Elliott</v>
          </cell>
        </row>
        <row r="3383">
          <cell r="A3383" t="str">
            <v>Core</v>
          </cell>
          <cell r="B3383" t="str">
            <v>Other Matter Executive</v>
          </cell>
          <cell r="C3383" t="str">
            <v>Scott , Timothy</v>
          </cell>
        </row>
        <row r="3384">
          <cell r="A3384" t="str">
            <v>Core</v>
          </cell>
          <cell r="B3384" t="str">
            <v>Other Matter Executive</v>
          </cell>
          <cell r="C3384" t="str">
            <v>Sedge , Sara</v>
          </cell>
        </row>
        <row r="3385">
          <cell r="A3385" t="str">
            <v>Core</v>
          </cell>
          <cell r="B3385" t="str">
            <v>Other Matter Executive</v>
          </cell>
          <cell r="C3385" t="str">
            <v>Selby , Mary</v>
          </cell>
        </row>
        <row r="3386">
          <cell r="A3386" t="str">
            <v>Core</v>
          </cell>
          <cell r="B3386" t="str">
            <v>Other Matter Executive</v>
          </cell>
          <cell r="C3386" t="str">
            <v>Shaw , Andrew</v>
          </cell>
        </row>
        <row r="3387">
          <cell r="A3387" t="str">
            <v>Core</v>
          </cell>
          <cell r="B3387" t="str">
            <v>Other Matter Executive</v>
          </cell>
          <cell r="C3387" t="str">
            <v>Shaw , Anna</v>
          </cell>
        </row>
        <row r="3388">
          <cell r="A3388" t="str">
            <v>Core</v>
          </cell>
          <cell r="B3388" t="str">
            <v>Other Matter Executive</v>
          </cell>
          <cell r="C3388" t="str">
            <v>Shaw , Daniel</v>
          </cell>
        </row>
        <row r="3389">
          <cell r="A3389" t="str">
            <v>Core</v>
          </cell>
          <cell r="B3389" t="str">
            <v>Other Matter Executive</v>
          </cell>
          <cell r="C3389" t="str">
            <v>Shepheard , Chris</v>
          </cell>
        </row>
        <row r="3390">
          <cell r="A3390" t="str">
            <v>Core</v>
          </cell>
          <cell r="B3390" t="str">
            <v>Other Matter Executive</v>
          </cell>
          <cell r="C3390" t="str">
            <v>Sherratt , Rachel</v>
          </cell>
        </row>
        <row r="3391">
          <cell r="A3391" t="str">
            <v>Core</v>
          </cell>
          <cell r="B3391" t="str">
            <v>Other Matter Executive</v>
          </cell>
          <cell r="C3391" t="str">
            <v>Shutt , Kelly</v>
          </cell>
        </row>
        <row r="3392">
          <cell r="A3392" t="str">
            <v>Core</v>
          </cell>
          <cell r="B3392" t="str">
            <v>Other Matter Executive</v>
          </cell>
          <cell r="C3392" t="str">
            <v>Sibley , Claire</v>
          </cell>
        </row>
        <row r="3393">
          <cell r="A3393" t="str">
            <v>Core</v>
          </cell>
          <cell r="B3393" t="str">
            <v>Other Matter Executive</v>
          </cell>
          <cell r="C3393" t="str">
            <v>Sieff , Steven</v>
          </cell>
        </row>
        <row r="3394">
          <cell r="A3394" t="str">
            <v>Core</v>
          </cell>
          <cell r="B3394" t="str">
            <v>Other Matter Executive</v>
          </cell>
          <cell r="C3394" t="str">
            <v>Siggers , Thomas</v>
          </cell>
        </row>
        <row r="3395">
          <cell r="A3395" t="str">
            <v>Core</v>
          </cell>
          <cell r="B3395" t="str">
            <v>Other Matter Executive</v>
          </cell>
          <cell r="C3395" t="str">
            <v>Sinclair , Richard</v>
          </cell>
        </row>
        <row r="3396">
          <cell r="A3396" t="str">
            <v>Core</v>
          </cell>
          <cell r="B3396" t="str">
            <v>Other Matter Executive</v>
          </cell>
          <cell r="C3396" t="str">
            <v>Skrzesinska , Aneta</v>
          </cell>
        </row>
        <row r="3397">
          <cell r="A3397" t="str">
            <v>Core</v>
          </cell>
          <cell r="B3397" t="str">
            <v>Other Matter Executive</v>
          </cell>
          <cell r="C3397" t="str">
            <v>Skuza , Anna</v>
          </cell>
        </row>
        <row r="3398">
          <cell r="A3398" t="str">
            <v>Core</v>
          </cell>
          <cell r="B3398" t="str">
            <v>Other Matter Executive</v>
          </cell>
          <cell r="C3398" t="str">
            <v>Slawatyniec , Lukasz</v>
          </cell>
        </row>
        <row r="3399">
          <cell r="A3399" t="str">
            <v>Core</v>
          </cell>
          <cell r="B3399" t="str">
            <v>Other Matter Executive</v>
          </cell>
          <cell r="C3399" t="str">
            <v>Smart , Amy</v>
          </cell>
        </row>
        <row r="3400">
          <cell r="A3400" t="str">
            <v>Core</v>
          </cell>
          <cell r="B3400" t="str">
            <v>Other Matter Executive</v>
          </cell>
          <cell r="C3400" t="str">
            <v>Smiglak , Maria</v>
          </cell>
        </row>
        <row r="3401">
          <cell r="A3401" t="str">
            <v>Core</v>
          </cell>
          <cell r="B3401" t="str">
            <v>Other Matter Executive</v>
          </cell>
          <cell r="C3401" t="str">
            <v>Smith , Jennifer</v>
          </cell>
        </row>
        <row r="3402">
          <cell r="A3402" t="str">
            <v>Core</v>
          </cell>
          <cell r="B3402" t="str">
            <v>Other Matter Executive</v>
          </cell>
          <cell r="C3402" t="str">
            <v>Soldat , Sanja</v>
          </cell>
        </row>
        <row r="3403">
          <cell r="A3403" t="str">
            <v>Core</v>
          </cell>
          <cell r="B3403" t="str">
            <v>Other Matter Executive</v>
          </cell>
          <cell r="C3403" t="str">
            <v>Soltesz , Kinga</v>
          </cell>
        </row>
        <row r="3404">
          <cell r="A3404" t="str">
            <v>Core</v>
          </cell>
          <cell r="B3404" t="str">
            <v>Other Matter Executive</v>
          </cell>
          <cell r="C3404" t="str">
            <v>Solyom , Agnes</v>
          </cell>
        </row>
        <row r="3405">
          <cell r="A3405" t="str">
            <v>Core</v>
          </cell>
          <cell r="B3405" t="str">
            <v>Other Matter Executive</v>
          </cell>
          <cell r="C3405" t="str">
            <v>Sorba , Electra</v>
          </cell>
        </row>
        <row r="3406">
          <cell r="A3406" t="str">
            <v>Core</v>
          </cell>
          <cell r="B3406" t="str">
            <v>Other Matter Executive</v>
          </cell>
          <cell r="C3406" t="str">
            <v>Soroka , Svetlana</v>
          </cell>
        </row>
        <row r="3407">
          <cell r="A3407" t="str">
            <v>Core</v>
          </cell>
          <cell r="B3407" t="str">
            <v>Other Matter Executive</v>
          </cell>
          <cell r="C3407" t="str">
            <v>Sosnowska , Katarzyna</v>
          </cell>
        </row>
        <row r="3408">
          <cell r="A3408" t="str">
            <v>Core</v>
          </cell>
          <cell r="B3408" t="str">
            <v>Other Matter Executive</v>
          </cell>
          <cell r="C3408" t="str">
            <v>Spells , Suzanne</v>
          </cell>
        </row>
        <row r="3409">
          <cell r="A3409" t="str">
            <v>Core</v>
          </cell>
          <cell r="B3409" t="str">
            <v>Other Matter Executive</v>
          </cell>
          <cell r="C3409" t="str">
            <v>Spendlove , Sarah</v>
          </cell>
        </row>
        <row r="3410">
          <cell r="A3410" t="str">
            <v>Core</v>
          </cell>
          <cell r="B3410" t="str">
            <v>Other Matter Executive</v>
          </cell>
          <cell r="C3410" t="str">
            <v>Sroga , Marcin</v>
          </cell>
        </row>
        <row r="3411">
          <cell r="A3411" t="str">
            <v>Core</v>
          </cell>
          <cell r="B3411" t="str">
            <v>Other Matter Executive</v>
          </cell>
          <cell r="C3411" t="str">
            <v>Stachowicz , Tomasz</v>
          </cell>
        </row>
        <row r="3412">
          <cell r="A3412" t="str">
            <v>Core</v>
          </cell>
          <cell r="B3412" t="str">
            <v>Other Matter Executive</v>
          </cell>
          <cell r="C3412" t="str">
            <v>Starzynska , Agnieszka</v>
          </cell>
        </row>
        <row r="3413">
          <cell r="A3413" t="str">
            <v>Core</v>
          </cell>
          <cell r="B3413" t="str">
            <v>Other Matter Executive</v>
          </cell>
          <cell r="C3413" t="str">
            <v>Stasiv , Taras</v>
          </cell>
        </row>
        <row r="3414">
          <cell r="A3414" t="str">
            <v>Core</v>
          </cell>
          <cell r="B3414" t="str">
            <v>Other Matter Executive</v>
          </cell>
          <cell r="C3414" t="str">
            <v>Steensma , Aidan</v>
          </cell>
        </row>
        <row r="3415">
          <cell r="A3415" t="str">
            <v>Core</v>
          </cell>
          <cell r="B3415" t="str">
            <v>Other Matter Executive</v>
          </cell>
          <cell r="C3415" t="str">
            <v>Stefanov , Alexander</v>
          </cell>
        </row>
        <row r="3416">
          <cell r="A3416" t="str">
            <v>Core</v>
          </cell>
          <cell r="B3416" t="str">
            <v>Other Matter Executive</v>
          </cell>
          <cell r="C3416" t="str">
            <v>Stephen , Matthew</v>
          </cell>
        </row>
        <row r="3417">
          <cell r="A3417" t="str">
            <v>Core</v>
          </cell>
          <cell r="B3417" t="str">
            <v>Other Matter Executive</v>
          </cell>
          <cell r="C3417" t="str">
            <v>Stephenson , Jane</v>
          </cell>
        </row>
        <row r="3418">
          <cell r="A3418" t="str">
            <v>Core</v>
          </cell>
          <cell r="B3418" t="str">
            <v>Other Matter Executive</v>
          </cell>
          <cell r="C3418" t="str">
            <v>Stephenson , Jennifer</v>
          </cell>
        </row>
        <row r="3419">
          <cell r="A3419" t="str">
            <v>Core</v>
          </cell>
          <cell r="B3419" t="str">
            <v>Other Matter Executive</v>
          </cell>
          <cell r="C3419" t="str">
            <v>Stevenson , Hayley</v>
          </cell>
        </row>
        <row r="3420">
          <cell r="A3420" t="str">
            <v>Core</v>
          </cell>
          <cell r="B3420" t="str">
            <v>Other Matter Executive</v>
          </cell>
          <cell r="C3420" t="str">
            <v>Stimson , Victoria</v>
          </cell>
        </row>
        <row r="3421">
          <cell r="A3421" t="str">
            <v>Core</v>
          </cell>
          <cell r="B3421" t="str">
            <v>Other Matter Executive</v>
          </cell>
          <cell r="C3421" t="str">
            <v>Stobinski , Przemyslaw</v>
          </cell>
        </row>
        <row r="3422">
          <cell r="A3422" t="str">
            <v>Core</v>
          </cell>
          <cell r="B3422" t="str">
            <v>Other Matter Executive</v>
          </cell>
          <cell r="C3422" t="str">
            <v>Stokhuyzen , Eloise</v>
          </cell>
        </row>
        <row r="3423">
          <cell r="A3423" t="str">
            <v>Core</v>
          </cell>
          <cell r="B3423" t="str">
            <v>Other Matter Executive</v>
          </cell>
          <cell r="C3423" t="str">
            <v>Stoyanoff , Pavlin</v>
          </cell>
        </row>
        <row r="3424">
          <cell r="A3424" t="str">
            <v>Core</v>
          </cell>
          <cell r="B3424" t="str">
            <v>Other Matter Executive</v>
          </cell>
          <cell r="C3424" t="str">
            <v>Stradling , Juliet</v>
          </cell>
        </row>
        <row r="3425">
          <cell r="A3425" t="str">
            <v>Core</v>
          </cell>
          <cell r="B3425" t="str">
            <v>Other Matter Executive</v>
          </cell>
          <cell r="C3425" t="str">
            <v>Strudwick , Selena</v>
          </cell>
        </row>
        <row r="3426">
          <cell r="A3426" t="str">
            <v>Core</v>
          </cell>
          <cell r="B3426" t="str">
            <v>Other Matter Executive</v>
          </cell>
          <cell r="C3426" t="str">
            <v>Stykowska , Ewa</v>
          </cell>
        </row>
        <row r="3427">
          <cell r="A3427" t="str">
            <v>Core</v>
          </cell>
          <cell r="B3427" t="str">
            <v>Other Matter Executive</v>
          </cell>
          <cell r="C3427" t="str">
            <v>Stykowski , Pawel</v>
          </cell>
        </row>
        <row r="3428">
          <cell r="A3428" t="str">
            <v>Core</v>
          </cell>
          <cell r="B3428" t="str">
            <v>Other Matter Executive</v>
          </cell>
          <cell r="C3428" t="str">
            <v>Suthren , Hanna</v>
          </cell>
        </row>
        <row r="3429">
          <cell r="A3429" t="str">
            <v>Core</v>
          </cell>
          <cell r="B3429" t="str">
            <v>Other Matter Executive</v>
          </cell>
          <cell r="C3429" t="str">
            <v>Swiderska , Ewa</v>
          </cell>
        </row>
        <row r="3430">
          <cell r="A3430" t="str">
            <v>Core</v>
          </cell>
          <cell r="B3430" t="str">
            <v>Other Matter Executive</v>
          </cell>
          <cell r="C3430" t="str">
            <v>Szilagyi , Orsolya</v>
          </cell>
        </row>
        <row r="3431">
          <cell r="A3431" t="str">
            <v>Core</v>
          </cell>
          <cell r="B3431" t="str">
            <v>Other Matter Executive</v>
          </cell>
          <cell r="C3431" t="str">
            <v>Szilas , Peter</v>
          </cell>
        </row>
        <row r="3432">
          <cell r="A3432" t="str">
            <v>Core</v>
          </cell>
          <cell r="B3432" t="str">
            <v>Other Matter Executive</v>
          </cell>
          <cell r="C3432" t="str">
            <v>Szmit , Karolina</v>
          </cell>
        </row>
        <row r="3433">
          <cell r="A3433" t="str">
            <v>Core</v>
          </cell>
          <cell r="B3433" t="str">
            <v>Other Matter Executive</v>
          </cell>
          <cell r="C3433" t="str">
            <v>Takov , Peter</v>
          </cell>
        </row>
        <row r="3434">
          <cell r="A3434" t="str">
            <v>Core</v>
          </cell>
          <cell r="B3434" t="str">
            <v>Other Matter Executive</v>
          </cell>
          <cell r="C3434" t="str">
            <v>Tan , Geoff</v>
          </cell>
        </row>
        <row r="3435">
          <cell r="A3435" t="str">
            <v>Core</v>
          </cell>
          <cell r="B3435" t="str">
            <v>Other Matter Executive</v>
          </cell>
          <cell r="C3435" t="str">
            <v>Tanski , Hubert</v>
          </cell>
        </row>
        <row r="3436">
          <cell r="A3436" t="str">
            <v>Core</v>
          </cell>
          <cell r="B3436" t="str">
            <v>Other Matter Executive</v>
          </cell>
          <cell r="C3436" t="str">
            <v>Tasker , Pippa</v>
          </cell>
        </row>
        <row r="3437">
          <cell r="A3437" t="str">
            <v>Core</v>
          </cell>
          <cell r="B3437" t="str">
            <v>Other Matter Executive</v>
          </cell>
          <cell r="C3437" t="str">
            <v>Tatarova , Anelia</v>
          </cell>
        </row>
        <row r="3438">
          <cell r="A3438" t="str">
            <v>Core</v>
          </cell>
          <cell r="B3438" t="str">
            <v>Other Matter Executive</v>
          </cell>
          <cell r="C3438" t="str">
            <v>Taylor , Edward</v>
          </cell>
        </row>
        <row r="3439">
          <cell r="A3439" t="str">
            <v>Core</v>
          </cell>
          <cell r="B3439" t="str">
            <v>Other Matter Executive</v>
          </cell>
          <cell r="C3439" t="str">
            <v>Tenenblat , Tamsin</v>
          </cell>
        </row>
        <row r="3440">
          <cell r="A3440" t="str">
            <v>Core</v>
          </cell>
          <cell r="B3440" t="str">
            <v>Other Matter Executive</v>
          </cell>
          <cell r="C3440" t="str">
            <v>Tetlow , Cara</v>
          </cell>
        </row>
        <row r="3441">
          <cell r="A3441" t="str">
            <v>Core</v>
          </cell>
          <cell r="B3441" t="str">
            <v>Other Matter Executive</v>
          </cell>
          <cell r="C3441" t="str">
            <v>Thomas , James</v>
          </cell>
        </row>
        <row r="3442">
          <cell r="A3442" t="str">
            <v>Core</v>
          </cell>
          <cell r="B3442" t="str">
            <v>Other Matter Executive</v>
          </cell>
          <cell r="C3442" t="str">
            <v>Thompson , Kirsten</v>
          </cell>
        </row>
        <row r="3443">
          <cell r="A3443" t="str">
            <v>Core</v>
          </cell>
          <cell r="B3443" t="str">
            <v>Other Matter Executive</v>
          </cell>
          <cell r="C3443" t="str">
            <v>Tihan , Alina</v>
          </cell>
        </row>
        <row r="3444">
          <cell r="A3444" t="str">
            <v>Core</v>
          </cell>
          <cell r="B3444" t="str">
            <v>Other Matter Executive</v>
          </cell>
          <cell r="C3444" t="str">
            <v>Tolhurst , Hanno</v>
          </cell>
        </row>
        <row r="3445">
          <cell r="A3445" t="str">
            <v>Core</v>
          </cell>
          <cell r="B3445" t="str">
            <v>Other Matter Executive</v>
          </cell>
          <cell r="C3445" t="str">
            <v>Tomasik , Milosz</v>
          </cell>
        </row>
        <row r="3446">
          <cell r="A3446" t="str">
            <v>Core</v>
          </cell>
          <cell r="B3446" t="str">
            <v>Other Matter Executive</v>
          </cell>
          <cell r="C3446" t="str">
            <v>Tomescu , Maria</v>
          </cell>
        </row>
        <row r="3447">
          <cell r="A3447" t="str">
            <v>Core</v>
          </cell>
          <cell r="B3447" t="str">
            <v>Other Matter Executive</v>
          </cell>
          <cell r="C3447" t="str">
            <v>Tompa , Csongor</v>
          </cell>
        </row>
        <row r="3448">
          <cell r="A3448" t="str">
            <v>Core</v>
          </cell>
          <cell r="B3448" t="str">
            <v>Other Matter Executive</v>
          </cell>
          <cell r="C3448" t="str">
            <v>Toth , Peter</v>
          </cell>
        </row>
        <row r="3449">
          <cell r="A3449" t="str">
            <v>Core</v>
          </cell>
          <cell r="B3449" t="str">
            <v>Other Matter Executive</v>
          </cell>
          <cell r="C3449" t="str">
            <v>Tracy , Julia</v>
          </cell>
        </row>
        <row r="3450">
          <cell r="A3450" t="str">
            <v>Core</v>
          </cell>
          <cell r="B3450" t="str">
            <v>Other Matter Executive</v>
          </cell>
          <cell r="C3450" t="str">
            <v>Traistaru , Adina</v>
          </cell>
        </row>
        <row r="3451">
          <cell r="A3451" t="str">
            <v>Core</v>
          </cell>
          <cell r="B3451" t="str">
            <v>Other Matter Executive</v>
          </cell>
          <cell r="C3451" t="str">
            <v>Trayhurn , Venetia</v>
          </cell>
        </row>
        <row r="3452">
          <cell r="A3452" t="str">
            <v>Core</v>
          </cell>
          <cell r="B3452" t="str">
            <v>Other Matter Executive</v>
          </cell>
          <cell r="C3452" t="str">
            <v>Treagus , Martin</v>
          </cell>
        </row>
        <row r="3453">
          <cell r="A3453" t="str">
            <v>Core</v>
          </cell>
          <cell r="B3453" t="str">
            <v>Other Matter Executive</v>
          </cell>
          <cell r="C3453" t="str">
            <v>Trojnarski , Marek</v>
          </cell>
        </row>
        <row r="3454">
          <cell r="A3454" t="str">
            <v>Core</v>
          </cell>
          <cell r="B3454" t="str">
            <v>Other Matter Executive</v>
          </cell>
          <cell r="C3454" t="str">
            <v>Tubbs , Jennifer</v>
          </cell>
        </row>
        <row r="3455">
          <cell r="A3455" t="str">
            <v>Core</v>
          </cell>
          <cell r="B3455" t="str">
            <v>Other Matter Executive</v>
          </cell>
          <cell r="C3455" t="str">
            <v>Turner , Bruce</v>
          </cell>
        </row>
        <row r="3456">
          <cell r="A3456" t="str">
            <v>Core</v>
          </cell>
          <cell r="B3456" t="str">
            <v>Other Matter Executive</v>
          </cell>
          <cell r="C3456" t="str">
            <v>Turner , William</v>
          </cell>
        </row>
        <row r="3457">
          <cell r="A3457" t="str">
            <v>Core</v>
          </cell>
          <cell r="B3457" t="str">
            <v>Other Matter Executive</v>
          </cell>
          <cell r="C3457" t="str">
            <v>Turzo , Tamara</v>
          </cell>
        </row>
        <row r="3458">
          <cell r="A3458" t="str">
            <v>Core</v>
          </cell>
          <cell r="B3458" t="str">
            <v>Other Matter Executive</v>
          </cell>
          <cell r="C3458" t="str">
            <v>Tyagi , Amit</v>
          </cell>
        </row>
        <row r="3459">
          <cell r="A3459" t="str">
            <v>Core</v>
          </cell>
          <cell r="B3459" t="str">
            <v>Other Matter Executive</v>
          </cell>
          <cell r="C3459" t="str">
            <v>Varady , Jozsef</v>
          </cell>
        </row>
        <row r="3460">
          <cell r="A3460" t="str">
            <v>Core</v>
          </cell>
          <cell r="B3460" t="str">
            <v>Other Matter Executive</v>
          </cell>
          <cell r="C3460" t="str">
            <v>Varszeghi , Balazs</v>
          </cell>
        </row>
        <row r="3461">
          <cell r="A3461" t="str">
            <v>Core</v>
          </cell>
          <cell r="B3461" t="str">
            <v>Other Matter Executive</v>
          </cell>
          <cell r="C3461" t="str">
            <v>Vasileva , Desislava</v>
          </cell>
        </row>
        <row r="3462">
          <cell r="A3462" t="str">
            <v>Core</v>
          </cell>
          <cell r="B3462" t="str">
            <v>Other Matter Executive</v>
          </cell>
          <cell r="C3462" t="str">
            <v>Veronika , Kovacs</v>
          </cell>
        </row>
        <row r="3463">
          <cell r="A3463" t="str">
            <v>Core</v>
          </cell>
          <cell r="B3463" t="str">
            <v>Other Matter Executive</v>
          </cell>
          <cell r="C3463" t="str">
            <v>Verrinder , Louise</v>
          </cell>
        </row>
        <row r="3464">
          <cell r="A3464" t="str">
            <v>Core</v>
          </cell>
          <cell r="B3464" t="str">
            <v>Other Matter Executive</v>
          </cell>
          <cell r="C3464" t="str">
            <v>Vetrici - Soimu , Bogdan</v>
          </cell>
        </row>
        <row r="3465">
          <cell r="A3465" t="str">
            <v>Core</v>
          </cell>
          <cell r="B3465" t="str">
            <v>Other Matter Executive</v>
          </cell>
          <cell r="C3465" t="str">
            <v>Wadsworth , Alaina</v>
          </cell>
        </row>
        <row r="3466">
          <cell r="A3466" t="str">
            <v>Core</v>
          </cell>
          <cell r="B3466" t="str">
            <v>Other Matter Executive</v>
          </cell>
          <cell r="C3466" t="str">
            <v>Wagiel , Ewelina</v>
          </cell>
        </row>
        <row r="3467">
          <cell r="A3467" t="str">
            <v>Core</v>
          </cell>
          <cell r="B3467" t="str">
            <v>Other Matter Executive</v>
          </cell>
          <cell r="C3467" t="str">
            <v>Waligorski , Tomasz</v>
          </cell>
        </row>
        <row r="3468">
          <cell r="A3468" t="str">
            <v>Core</v>
          </cell>
          <cell r="B3468" t="str">
            <v>Other Matter Executive</v>
          </cell>
          <cell r="C3468" t="str">
            <v>Walsh , James</v>
          </cell>
        </row>
        <row r="3469">
          <cell r="A3469" t="str">
            <v>Core</v>
          </cell>
          <cell r="B3469" t="str">
            <v>Other Matter Executive</v>
          </cell>
          <cell r="C3469" t="str">
            <v>Warren , Alison</v>
          </cell>
        </row>
        <row r="3470">
          <cell r="A3470" t="str">
            <v>Core</v>
          </cell>
          <cell r="B3470" t="str">
            <v>Other Matter Executive</v>
          </cell>
          <cell r="C3470" t="str">
            <v>Wass , Tim</v>
          </cell>
        </row>
        <row r="3471">
          <cell r="A3471" t="str">
            <v>Core</v>
          </cell>
          <cell r="B3471" t="str">
            <v>Other Matter Executive</v>
          </cell>
          <cell r="C3471" t="str">
            <v>Waterhouse , Julia</v>
          </cell>
        </row>
        <row r="3472">
          <cell r="A3472" t="str">
            <v>Core</v>
          </cell>
          <cell r="B3472" t="str">
            <v>Other Matter Executive</v>
          </cell>
          <cell r="C3472" t="str">
            <v>Watson , Ian</v>
          </cell>
        </row>
        <row r="3473">
          <cell r="A3473" t="str">
            <v>Core</v>
          </cell>
          <cell r="B3473" t="str">
            <v>Other Matter Executive</v>
          </cell>
          <cell r="C3473" t="str">
            <v>Watt , Jennifer</v>
          </cell>
        </row>
        <row r="3474">
          <cell r="A3474" t="str">
            <v>Core</v>
          </cell>
          <cell r="B3474" t="str">
            <v>Other Matter Executive</v>
          </cell>
          <cell r="C3474" t="str">
            <v>Wawrzynczak , Anna</v>
          </cell>
        </row>
        <row r="3475">
          <cell r="A3475" t="str">
            <v>Core</v>
          </cell>
          <cell r="B3475" t="str">
            <v>Other Matter Executive</v>
          </cell>
          <cell r="C3475" t="str">
            <v>Werner , Konrad</v>
          </cell>
        </row>
        <row r="3476">
          <cell r="A3476" t="str">
            <v>Core</v>
          </cell>
          <cell r="B3476" t="str">
            <v>Other Matter Executive</v>
          </cell>
          <cell r="C3476" t="str">
            <v>West , Scarlett</v>
          </cell>
        </row>
        <row r="3477">
          <cell r="A3477" t="str">
            <v>Core</v>
          </cell>
          <cell r="B3477" t="str">
            <v>Other Matter Executive</v>
          </cell>
          <cell r="C3477" t="str">
            <v>Wheeler - Ozanne , Fritha</v>
          </cell>
        </row>
        <row r="3478">
          <cell r="A3478" t="str">
            <v>Core</v>
          </cell>
          <cell r="B3478" t="str">
            <v>Other Matter Executive</v>
          </cell>
          <cell r="C3478" t="str">
            <v>White , Jennifer</v>
          </cell>
        </row>
        <row r="3479">
          <cell r="A3479" t="str">
            <v>Core</v>
          </cell>
          <cell r="B3479" t="str">
            <v>Other Matter Executive</v>
          </cell>
          <cell r="C3479" t="str">
            <v>White , Paul</v>
          </cell>
        </row>
        <row r="3480">
          <cell r="A3480" t="str">
            <v>Core</v>
          </cell>
          <cell r="B3480" t="str">
            <v>Other Matter Executive</v>
          </cell>
          <cell r="C3480" t="str">
            <v>White , Sophie</v>
          </cell>
        </row>
        <row r="3481">
          <cell r="A3481" t="str">
            <v>Core</v>
          </cell>
          <cell r="B3481" t="str">
            <v>Other Matter Executive</v>
          </cell>
          <cell r="C3481" t="str">
            <v>Whitman , Vanessa</v>
          </cell>
        </row>
        <row r="3482">
          <cell r="A3482" t="str">
            <v>Core</v>
          </cell>
          <cell r="B3482" t="str">
            <v>Other Matter Executive</v>
          </cell>
          <cell r="C3482" t="str">
            <v>Wieczorek , Urszula</v>
          </cell>
        </row>
        <row r="3483">
          <cell r="A3483" t="str">
            <v>Core</v>
          </cell>
          <cell r="B3483" t="str">
            <v>Other Matter Executive</v>
          </cell>
          <cell r="C3483" t="str">
            <v>Wierzbicka , Agnieszka</v>
          </cell>
        </row>
        <row r="3484">
          <cell r="A3484" t="str">
            <v>Core</v>
          </cell>
          <cell r="B3484" t="str">
            <v>Other Matter Executive</v>
          </cell>
          <cell r="C3484" t="str">
            <v>Williams , Jenny</v>
          </cell>
        </row>
        <row r="3485">
          <cell r="A3485" t="str">
            <v>Core</v>
          </cell>
          <cell r="B3485" t="str">
            <v>Other Matter Executive</v>
          </cell>
          <cell r="C3485" t="str">
            <v>Willoughby , Matthew</v>
          </cell>
        </row>
        <row r="3486">
          <cell r="A3486" t="str">
            <v>Core</v>
          </cell>
          <cell r="B3486" t="str">
            <v>Other Matter Executive</v>
          </cell>
          <cell r="C3486" t="str">
            <v>Wilson , Charlie</v>
          </cell>
        </row>
        <row r="3487">
          <cell r="A3487" t="str">
            <v>Core</v>
          </cell>
          <cell r="B3487" t="str">
            <v>Other Matter Executive</v>
          </cell>
          <cell r="C3487" t="str">
            <v>Winnicki , Tomasz</v>
          </cell>
        </row>
        <row r="3488">
          <cell r="A3488" t="str">
            <v>Core</v>
          </cell>
          <cell r="B3488" t="str">
            <v>Other Matter Executive</v>
          </cell>
          <cell r="C3488" t="str">
            <v>Winterbourne , Neil</v>
          </cell>
        </row>
        <row r="3489">
          <cell r="A3489" t="str">
            <v>Core</v>
          </cell>
          <cell r="B3489" t="str">
            <v>Other Matter Executive</v>
          </cell>
          <cell r="C3489" t="str">
            <v>Wodraschke , Martin</v>
          </cell>
        </row>
        <row r="3490">
          <cell r="A3490" t="str">
            <v>Core</v>
          </cell>
          <cell r="B3490" t="str">
            <v>Other Matter Executive</v>
          </cell>
          <cell r="C3490" t="str">
            <v>Wong , Michael</v>
          </cell>
        </row>
        <row r="3491">
          <cell r="A3491" t="str">
            <v>Core</v>
          </cell>
          <cell r="B3491" t="str">
            <v>Other Matter Executive</v>
          </cell>
          <cell r="C3491" t="str">
            <v>Wood , Emily</v>
          </cell>
        </row>
        <row r="3492">
          <cell r="A3492" t="str">
            <v>Core</v>
          </cell>
          <cell r="B3492" t="str">
            <v>Other Matter Executive</v>
          </cell>
          <cell r="C3492" t="str">
            <v>Wood , Henry</v>
          </cell>
        </row>
        <row r="3493">
          <cell r="A3493" t="str">
            <v>Core</v>
          </cell>
          <cell r="B3493" t="str">
            <v>Other Matter Executive</v>
          </cell>
          <cell r="C3493" t="str">
            <v>Wood , Laura</v>
          </cell>
        </row>
        <row r="3494">
          <cell r="A3494" t="str">
            <v>Core</v>
          </cell>
          <cell r="B3494" t="str">
            <v>Other Matter Executive</v>
          </cell>
          <cell r="C3494" t="str">
            <v>Woolford , Esther</v>
          </cell>
        </row>
        <row r="3495">
          <cell r="A3495" t="str">
            <v>Core</v>
          </cell>
          <cell r="B3495" t="str">
            <v>Other Matter Executive</v>
          </cell>
          <cell r="C3495" t="str">
            <v>Wosiek , Mateusz</v>
          </cell>
        </row>
        <row r="3496">
          <cell r="A3496" t="str">
            <v>Core</v>
          </cell>
          <cell r="B3496" t="str">
            <v>Other Matter Executive</v>
          </cell>
          <cell r="C3496" t="str">
            <v>Wray , Miranda</v>
          </cell>
        </row>
        <row r="3497">
          <cell r="A3497" t="str">
            <v>Core</v>
          </cell>
          <cell r="B3497" t="str">
            <v>Other Matter Executive</v>
          </cell>
          <cell r="C3497" t="str">
            <v>Yajnik , Pranav</v>
          </cell>
        </row>
        <row r="3498">
          <cell r="A3498" t="str">
            <v>Core</v>
          </cell>
          <cell r="B3498" t="str">
            <v>Other Matter Executive</v>
          </cell>
          <cell r="C3498" t="str">
            <v>Yang , Sam</v>
          </cell>
        </row>
        <row r="3499">
          <cell r="A3499" t="str">
            <v>Core</v>
          </cell>
          <cell r="B3499" t="str">
            <v>Other Matter Executive</v>
          </cell>
          <cell r="C3499" t="str">
            <v>Yoncheva , Raya</v>
          </cell>
        </row>
        <row r="3500">
          <cell r="A3500" t="str">
            <v>Core</v>
          </cell>
          <cell r="B3500" t="str">
            <v>Other Matter Executive</v>
          </cell>
          <cell r="C3500" t="str">
            <v>Yordanov , Kaloyan</v>
          </cell>
        </row>
        <row r="3501">
          <cell r="A3501" t="str">
            <v>Core</v>
          </cell>
          <cell r="B3501" t="str">
            <v>Other Matter Executive</v>
          </cell>
          <cell r="C3501" t="str">
            <v>Yordanov , Yordan</v>
          </cell>
        </row>
        <row r="3502">
          <cell r="A3502" t="str">
            <v>Core</v>
          </cell>
          <cell r="B3502" t="str">
            <v>Other Matter Executive</v>
          </cell>
          <cell r="C3502" t="str">
            <v>Yu , Dohn</v>
          </cell>
        </row>
        <row r="3503">
          <cell r="A3503" t="str">
            <v>Core</v>
          </cell>
          <cell r="B3503" t="str">
            <v>Other Matter Executive</v>
          </cell>
          <cell r="C3503" t="str">
            <v>Zagorski , Blazej</v>
          </cell>
        </row>
        <row r="3504">
          <cell r="A3504" t="str">
            <v>Core</v>
          </cell>
          <cell r="B3504" t="str">
            <v>Other Matter Executive</v>
          </cell>
          <cell r="C3504" t="str">
            <v>Zakrzewska , Zuzanna</v>
          </cell>
        </row>
        <row r="3505">
          <cell r="A3505" t="str">
            <v>Core</v>
          </cell>
          <cell r="B3505" t="str">
            <v>Other Matter Executive</v>
          </cell>
          <cell r="C3505" t="str">
            <v>Zalewski , Pawel</v>
          </cell>
        </row>
        <row r="3506">
          <cell r="A3506" t="str">
            <v>Core</v>
          </cell>
          <cell r="B3506" t="str">
            <v>Other Matter Executive</v>
          </cell>
          <cell r="C3506" t="str">
            <v>Zaplatinska , Olga</v>
          </cell>
        </row>
        <row r="3507">
          <cell r="A3507" t="str">
            <v>Core</v>
          </cell>
          <cell r="B3507" t="str">
            <v>Other Matter Executive</v>
          </cell>
          <cell r="C3507" t="str">
            <v>Zbytniewski , Marcin</v>
          </cell>
        </row>
        <row r="3508">
          <cell r="A3508" t="str">
            <v>Core</v>
          </cell>
          <cell r="B3508" t="str">
            <v>Other Matter Executive</v>
          </cell>
          <cell r="C3508" t="str">
            <v>Zemskova , Yulia</v>
          </cell>
        </row>
        <row r="3509">
          <cell r="A3509" t="str">
            <v>Core</v>
          </cell>
          <cell r="B3509" t="str">
            <v>Other Matter Executive</v>
          </cell>
          <cell r="C3509" t="str">
            <v>Ziebinski , Bartlomiej</v>
          </cell>
        </row>
        <row r="3510">
          <cell r="A3510" t="str">
            <v>Core</v>
          </cell>
          <cell r="B3510" t="str">
            <v>Other Matter Executive</v>
          </cell>
          <cell r="C3510" t="str">
            <v>Zimny , Marcin</v>
          </cell>
        </row>
        <row r="3511">
          <cell r="A3511" t="str">
            <v>Core</v>
          </cell>
          <cell r="B3511" t="str">
            <v>Other Matter Executive</v>
          </cell>
          <cell r="C3511" t="str">
            <v>Ziolek , Agnieszka</v>
          </cell>
        </row>
        <row r="3512">
          <cell r="A3512" t="str">
            <v>Core</v>
          </cell>
          <cell r="B3512" t="str">
            <v>Other Matter Executive</v>
          </cell>
          <cell r="C3512" t="str">
            <v>Ziolkowski , Maciej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redential Details"/>
    </sheetNames>
    <sheetDataSet>
      <sheetData sheetId="0">
        <row r="5">
          <cell r="GI5" t="str">
            <v>Automotive</v>
          </cell>
        </row>
        <row r="6">
          <cell r="GI6" t="str">
            <v>Consumer products</v>
          </cell>
        </row>
        <row r="7">
          <cell r="GI7" t="str">
            <v>Energy &amp; Utilities</v>
          </cell>
        </row>
        <row r="8">
          <cell r="GI8" t="str">
            <v>FIS Banks</v>
          </cell>
        </row>
        <row r="9">
          <cell r="GI9" t="str">
            <v>FIS Insurance</v>
          </cell>
        </row>
        <row r="10">
          <cell r="GI10" t="str">
            <v xml:space="preserve">FIS Investment businesses </v>
          </cell>
        </row>
        <row r="11">
          <cell r="GI11" t="str">
            <v>FIS Other (Consumer finance)</v>
          </cell>
        </row>
        <row r="12">
          <cell r="GI12" t="str">
            <v>FIS Other (Pensions)</v>
          </cell>
        </row>
        <row r="13">
          <cell r="GI13" t="str">
            <v>FIS Other (Private equity)</v>
          </cell>
        </row>
        <row r="14">
          <cell r="GI14" t="str">
            <v>Hotels &amp; Leisure</v>
          </cell>
        </row>
        <row r="15">
          <cell r="GI15" t="str">
            <v>Infrastructure &amp; Project finance</v>
          </cell>
        </row>
        <row r="16">
          <cell r="GI16" t="str">
            <v>Lifesciences - Biotech</v>
          </cell>
        </row>
        <row r="17">
          <cell r="GI17" t="str">
            <v>Lifesciences - Healthcare</v>
          </cell>
        </row>
        <row r="18">
          <cell r="GI18" t="str">
            <v>Lifesciences - Medical devices</v>
          </cell>
        </row>
        <row r="19">
          <cell r="GI19" t="str">
            <v>Lifesciences - Other</v>
          </cell>
        </row>
        <row r="20">
          <cell r="GI20" t="str">
            <v>Lifesciences - Pharma</v>
          </cell>
        </row>
        <row r="21">
          <cell r="GI21" t="str">
            <v>Manufacturing</v>
          </cell>
        </row>
        <row r="22">
          <cell r="GI22" t="str">
            <v>Not known</v>
          </cell>
        </row>
        <row r="23">
          <cell r="GI23" t="str">
            <v>Other</v>
          </cell>
        </row>
        <row r="24">
          <cell r="GI24" t="str">
            <v>Professional services</v>
          </cell>
        </row>
        <row r="25">
          <cell r="GI25" t="str">
            <v>Public sector</v>
          </cell>
        </row>
        <row r="26">
          <cell r="GI26" t="str">
            <v>Real estate &amp; Construction</v>
          </cell>
        </row>
        <row r="27">
          <cell r="GI27" t="str">
            <v>Technology  Media &amp; Telecoms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0210"/>
  <sheetViews>
    <sheetView tabSelected="1" topLeftCell="A2" workbookViewId="0">
      <selection activeCell="B11" sqref="B11"/>
    </sheetView>
  </sheetViews>
  <sheetFormatPr defaultColWidth="3.7109375" defaultRowHeight="12.75"/>
  <cols>
    <col min="1" max="1" width="29" style="1" customWidth="1"/>
    <col min="2" max="2" width="21" style="1" customWidth="1"/>
    <col min="3" max="3" width="9.7109375" style="1" customWidth="1"/>
    <col min="4" max="4" width="14.28515625" style="1" customWidth="1"/>
    <col min="5" max="5" width="15.28515625" style="1" bestFit="1" customWidth="1"/>
    <col min="6" max="6" width="16.85546875" style="1" customWidth="1"/>
    <col min="7" max="7" width="18.5703125" style="1" bestFit="1" customWidth="1"/>
    <col min="8" max="8" width="17.28515625" style="1" customWidth="1"/>
    <col min="9" max="10" width="17.5703125" style="1" customWidth="1"/>
    <col min="11" max="11" width="17.85546875" style="1" customWidth="1"/>
    <col min="12" max="12" width="17.7109375" style="1" customWidth="1"/>
    <col min="13" max="13" width="17.140625" style="1" customWidth="1"/>
    <col min="14" max="14" width="16" style="1" customWidth="1"/>
    <col min="15" max="15" width="15.5703125" style="1" customWidth="1"/>
    <col min="16" max="16" width="16.140625" style="1" customWidth="1"/>
    <col min="17" max="17" width="15" style="1" customWidth="1"/>
    <col min="18" max="18" width="13.5703125" style="1" customWidth="1"/>
    <col min="19" max="19" width="18.28515625" style="1" bestFit="1" customWidth="1"/>
    <col min="20" max="20" width="16.85546875" style="1" customWidth="1"/>
    <col min="21" max="22" width="15.85546875" style="1" customWidth="1"/>
    <col min="23" max="23" width="15.7109375" style="1" customWidth="1"/>
    <col min="24" max="24" width="18" style="1" customWidth="1"/>
    <col min="25" max="25" width="18.140625" style="1" customWidth="1"/>
    <col min="26" max="26" width="17.85546875" style="1" customWidth="1"/>
    <col min="27" max="27" width="31.5703125" style="1" customWidth="1"/>
    <col min="28" max="28" width="30.7109375" style="1" customWidth="1"/>
    <col min="29" max="29" width="19" style="1" customWidth="1"/>
    <col min="30" max="30" width="17" style="1" customWidth="1"/>
    <col min="31" max="31" width="17.28515625" style="1" customWidth="1"/>
    <col min="32" max="32" width="21" style="1" customWidth="1"/>
    <col min="33" max="33" width="12.42578125" style="1" customWidth="1"/>
    <col min="34" max="34" width="11.7109375" style="1" customWidth="1"/>
    <col min="35" max="35" width="14.7109375" style="1" customWidth="1"/>
    <col min="36" max="36" width="16" style="1" customWidth="1"/>
    <col min="37" max="37" width="15.42578125" style="1" customWidth="1"/>
    <col min="38" max="38" width="13.5703125" style="1" customWidth="1"/>
    <col min="39" max="39" width="13.28515625" style="1" customWidth="1"/>
    <col min="40" max="40" width="13.5703125" style="1" customWidth="1"/>
    <col min="41" max="41" width="15" style="1" customWidth="1"/>
    <col min="42" max="42" width="14.5703125" style="1" customWidth="1"/>
    <col min="43" max="43" width="18.140625" style="1" bestFit="1" customWidth="1"/>
    <col min="44" max="44" width="19.7109375" style="1" bestFit="1" customWidth="1"/>
    <col min="45" max="45" width="18.140625" style="1" bestFit="1" customWidth="1"/>
    <col min="46" max="46" width="19.28515625" style="1" customWidth="1"/>
    <col min="47" max="47" width="19.42578125" style="1" customWidth="1"/>
    <col min="48" max="49" width="19.7109375" style="1" customWidth="1"/>
    <col min="50" max="51" width="24.140625" style="1" bestFit="1" customWidth="1"/>
    <col min="52" max="52" width="16.7109375" style="1" bestFit="1" customWidth="1"/>
    <col min="53" max="53" width="16.7109375" style="1" customWidth="1"/>
    <col min="54" max="54" width="16.42578125" style="1" bestFit="1" customWidth="1"/>
    <col min="55" max="55" width="16.7109375" style="1" bestFit="1" customWidth="1"/>
    <col min="56" max="56" width="23.140625" style="1" customWidth="1"/>
    <col min="57" max="57" width="16.28515625" style="1" customWidth="1"/>
    <col min="58" max="58" width="14" style="1" customWidth="1"/>
    <col min="59" max="59" width="12.42578125" style="1" customWidth="1"/>
    <col min="60" max="60" width="14.28515625" style="1" customWidth="1"/>
    <col min="61" max="63" width="13.5703125" style="1" bestFit="1" customWidth="1"/>
    <col min="64" max="66" width="13.28515625" style="1" bestFit="1" customWidth="1"/>
    <col min="67" max="67" width="17.7109375" style="1" customWidth="1"/>
    <col min="68" max="68" width="15.85546875" style="1" customWidth="1"/>
    <col min="69" max="69" width="15.42578125" style="1" customWidth="1"/>
    <col min="70" max="70" width="16" style="1" customWidth="1"/>
    <col min="71" max="71" width="17.42578125" style="1" customWidth="1"/>
    <col min="72" max="72" width="15.5703125" style="1" customWidth="1"/>
    <col min="73" max="73" width="16.85546875" style="1" customWidth="1"/>
    <col min="74" max="74" width="13.28515625" style="1" customWidth="1"/>
    <col min="75" max="75" width="36.42578125" style="1" bestFit="1" customWidth="1"/>
    <col min="76" max="76" width="11.7109375" style="1" customWidth="1"/>
    <col min="77" max="77" width="12.140625" style="1" customWidth="1"/>
    <col min="78" max="78" width="13.5703125" style="1" customWidth="1"/>
    <col min="79" max="81" width="9.140625" style="1" customWidth="1"/>
    <col min="82" max="83" width="12.85546875" style="1" customWidth="1"/>
    <col min="84" max="84" width="10.28515625" style="1" customWidth="1"/>
    <col min="85" max="85" width="10.7109375" style="1" customWidth="1"/>
    <col min="86" max="86" width="10.85546875" style="1" bestFit="1" customWidth="1"/>
    <col min="87" max="87" width="11.140625" style="1" bestFit="1" customWidth="1"/>
    <col min="88" max="88" width="9.140625" style="1" customWidth="1"/>
    <col min="89" max="89" width="14.5703125" style="1" bestFit="1" customWidth="1"/>
    <col min="90" max="93" width="9.140625" style="1" customWidth="1"/>
    <col min="94" max="94" width="13.7109375" style="1" bestFit="1" customWidth="1"/>
    <col min="95" max="95" width="9.42578125" style="1" bestFit="1" customWidth="1"/>
    <col min="96" max="96" width="10.5703125" style="1" bestFit="1" customWidth="1"/>
    <col min="97" max="98" width="10.85546875" style="1" bestFit="1" customWidth="1"/>
    <col min="99" max="99" width="10.42578125" style="1" customWidth="1"/>
    <col min="100" max="101" width="11.5703125" style="1" customWidth="1"/>
    <col min="102" max="102" width="20.85546875" style="1" customWidth="1"/>
    <col min="103" max="103" width="11.85546875" style="1" bestFit="1" customWidth="1"/>
    <col min="104" max="104" width="33.42578125" style="1" customWidth="1"/>
    <col min="105" max="105" width="34" style="1" customWidth="1"/>
    <col min="106" max="106" width="35.28515625" style="1" customWidth="1"/>
    <col min="107" max="107" width="13.7109375" style="1" bestFit="1" customWidth="1"/>
    <col min="108" max="108" width="12" style="1" customWidth="1"/>
    <col min="109" max="109" width="10.85546875" style="1" bestFit="1" customWidth="1"/>
    <col min="110" max="110" width="31.28515625" style="1" customWidth="1"/>
    <col min="111" max="111" width="30.28515625" style="1" customWidth="1"/>
    <col min="112" max="112" width="28.140625" style="1" customWidth="1"/>
    <col min="113" max="115" width="9.140625" style="1" customWidth="1"/>
    <col min="116" max="116" width="13.5703125" style="1" customWidth="1"/>
    <col min="117" max="117" width="13.28515625" style="1" customWidth="1"/>
    <col min="118" max="118" width="13.42578125" style="1" customWidth="1"/>
    <col min="119" max="119" width="12.85546875" style="1" customWidth="1"/>
    <col min="120" max="120" width="13.28515625" style="1" customWidth="1"/>
    <col min="121" max="121" width="12.7109375" style="1" customWidth="1"/>
    <col min="122" max="122" width="13" style="1" customWidth="1"/>
    <col min="123" max="123" width="12.85546875" style="1" customWidth="1"/>
    <col min="124" max="124" width="13" style="1" customWidth="1"/>
    <col min="125" max="125" width="13.140625" style="1" customWidth="1"/>
    <col min="126" max="126" width="14" style="1" customWidth="1"/>
    <col min="127" max="127" width="12.42578125" style="1" customWidth="1"/>
    <col min="128" max="128" width="13.7109375" style="1" customWidth="1"/>
    <col min="129" max="129" width="15.85546875" style="1" customWidth="1"/>
    <col min="130" max="130" width="13.5703125" style="1" customWidth="1"/>
    <col min="131" max="131" width="16" style="1" customWidth="1"/>
    <col min="132" max="132" width="15.85546875" style="1" customWidth="1"/>
    <col min="133" max="133" width="15.28515625" style="1" customWidth="1"/>
    <col min="134" max="134" width="13.140625" style="1" customWidth="1"/>
    <col min="135" max="135" width="12.140625" style="1" customWidth="1"/>
    <col min="136" max="136" width="11.42578125" style="1" bestFit="1" customWidth="1"/>
    <col min="137" max="137" width="10.7109375" style="1" customWidth="1"/>
    <col min="138" max="139" width="10.85546875" style="1" bestFit="1" customWidth="1"/>
    <col min="140" max="140" width="13" style="1" customWidth="1"/>
    <col min="141" max="141" width="12.85546875" style="1" customWidth="1"/>
    <col min="142" max="142" width="12.7109375" style="1" customWidth="1"/>
    <col min="143" max="143" width="9" style="1" customWidth="1"/>
    <col min="144" max="144" width="10.42578125" style="1" customWidth="1"/>
    <col min="145" max="147" width="9.140625" style="1" customWidth="1"/>
    <col min="148" max="148" width="10.42578125" style="1" bestFit="1" customWidth="1"/>
    <col min="149" max="152" width="9.140625" style="1" customWidth="1"/>
    <col min="153" max="153" width="11.85546875" style="1" bestFit="1" customWidth="1"/>
    <col min="154" max="154" width="10.28515625" style="1" customWidth="1"/>
    <col min="155" max="155" width="10.42578125" style="1" bestFit="1" customWidth="1"/>
    <col min="156" max="156" width="11.85546875" style="1" customWidth="1"/>
    <col min="157" max="157" width="13" style="1" bestFit="1" customWidth="1"/>
    <col min="158" max="159" width="13.42578125" style="1" bestFit="1" customWidth="1"/>
    <col min="160" max="160" width="23.7109375" style="1" bestFit="1" customWidth="1"/>
    <col min="161" max="161" width="11.140625" style="1" bestFit="1" customWidth="1"/>
    <col min="162" max="163" width="11.42578125" style="1" bestFit="1" customWidth="1"/>
    <col min="164" max="164" width="10.5703125" style="1" bestFit="1" customWidth="1"/>
    <col min="165" max="166" width="10.85546875" style="1" bestFit="1" customWidth="1"/>
    <col min="167" max="167" width="13" style="1" bestFit="1" customWidth="1"/>
    <col min="168" max="169" width="13.42578125" style="1" bestFit="1" customWidth="1"/>
    <col min="170" max="170" width="20" style="1" customWidth="1"/>
    <col min="171" max="173" width="9.140625" style="1" customWidth="1"/>
    <col min="174" max="174" width="7.140625" style="1" customWidth="1"/>
    <col min="175" max="175" width="10.28515625" style="1" customWidth="1"/>
    <col min="176" max="176" width="9.140625" style="1" customWidth="1"/>
    <col min="177" max="220" width="3.7109375" style="1" customWidth="1"/>
    <col min="221" max="221" width="3.7109375" style="2" customWidth="1"/>
    <col min="222" max="249" width="3.7109375" style="1" customWidth="1"/>
    <col min="250" max="250" width="6.140625" style="3" bestFit="1" customWidth="1"/>
    <col min="251" max="251" width="3.7109375" style="3"/>
    <col min="252" max="252" width="6.140625" style="3" bestFit="1" customWidth="1"/>
    <col min="253" max="16384" width="3.7109375" style="3"/>
  </cols>
  <sheetData>
    <row r="1" spans="1:255" ht="30" hidden="1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4</v>
      </c>
      <c r="H1" s="1" t="s">
        <v>4</v>
      </c>
      <c r="I1" s="1" t="s">
        <v>5</v>
      </c>
      <c r="J1" s="1" t="s">
        <v>5</v>
      </c>
      <c r="K1" s="1" t="s">
        <v>5</v>
      </c>
      <c r="L1" s="1" t="s">
        <v>6</v>
      </c>
      <c r="M1" s="1" t="s">
        <v>6</v>
      </c>
      <c r="N1" s="1" t="s">
        <v>6</v>
      </c>
      <c r="O1" s="1" t="s">
        <v>7</v>
      </c>
      <c r="P1" s="1" t="s">
        <v>7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11</v>
      </c>
      <c r="W1" s="1" t="s">
        <v>11</v>
      </c>
      <c r="X1" s="1" t="s">
        <v>12</v>
      </c>
      <c r="Y1" s="1" t="s">
        <v>12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21</v>
      </c>
      <c r="AK1" s="1" t="s">
        <v>21</v>
      </c>
      <c r="AL1" s="1" t="s">
        <v>22</v>
      </c>
      <c r="AM1" s="1" t="s">
        <v>22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25</v>
      </c>
      <c r="AS1" s="1" t="s">
        <v>25</v>
      </c>
      <c r="AT1" s="1" t="s">
        <v>26</v>
      </c>
      <c r="AU1" s="1" t="s">
        <v>26</v>
      </c>
      <c r="AV1" s="1" t="s">
        <v>26</v>
      </c>
      <c r="AW1" s="1" t="s">
        <v>27</v>
      </c>
      <c r="AX1" s="1" t="s">
        <v>27</v>
      </c>
      <c r="AY1" s="1" t="s">
        <v>27</v>
      </c>
      <c r="AZ1" s="1" t="s">
        <v>28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35</v>
      </c>
      <c r="BH1" s="1" t="s">
        <v>36</v>
      </c>
      <c r="BI1" s="1" t="s">
        <v>37</v>
      </c>
      <c r="BJ1" s="1" t="s">
        <v>37</v>
      </c>
      <c r="BK1" s="1" t="s">
        <v>37</v>
      </c>
      <c r="BL1" s="1" t="s">
        <v>38</v>
      </c>
      <c r="BM1" s="1" t="s">
        <v>38</v>
      </c>
      <c r="BN1" s="1" t="s">
        <v>38</v>
      </c>
      <c r="BO1" s="1" t="s">
        <v>39</v>
      </c>
      <c r="BP1" s="1" t="s">
        <v>40</v>
      </c>
      <c r="BQ1" s="1" t="s">
        <v>40</v>
      </c>
      <c r="BR1" s="1" t="s">
        <v>40</v>
      </c>
      <c r="BS1" s="1" t="s">
        <v>41</v>
      </c>
      <c r="BT1" s="1" t="s">
        <v>42</v>
      </c>
      <c r="BU1" s="1" t="s">
        <v>42</v>
      </c>
      <c r="BV1" s="1" t="s">
        <v>42</v>
      </c>
      <c r="BW1" s="1" t="s">
        <v>43</v>
      </c>
      <c r="BX1" s="1" t="s">
        <v>43</v>
      </c>
      <c r="BY1" s="1" t="s">
        <v>43</v>
      </c>
      <c r="BZ1" s="1" t="s">
        <v>44</v>
      </c>
      <c r="CA1" s="1" t="s">
        <v>45</v>
      </c>
      <c r="CB1" s="1" t="s">
        <v>45</v>
      </c>
      <c r="CC1" s="1" t="s">
        <v>45</v>
      </c>
      <c r="CD1" s="1" t="s">
        <v>46</v>
      </c>
      <c r="CE1" s="1" t="s">
        <v>47</v>
      </c>
      <c r="CF1" s="1" t="s">
        <v>48</v>
      </c>
      <c r="CG1" s="1" t="s">
        <v>49</v>
      </c>
      <c r="CH1" s="1" t="s">
        <v>50</v>
      </c>
      <c r="CI1" s="1" t="s">
        <v>50</v>
      </c>
      <c r="CJ1" s="1" t="s">
        <v>50</v>
      </c>
      <c r="CK1" s="1" t="s">
        <v>51</v>
      </c>
      <c r="CL1" s="1" t="s">
        <v>52</v>
      </c>
      <c r="CM1" s="1" t="s">
        <v>53</v>
      </c>
      <c r="CN1" s="1" t="s">
        <v>53</v>
      </c>
      <c r="CO1" s="1" t="s">
        <v>53</v>
      </c>
      <c r="CP1" s="1" t="s">
        <v>54</v>
      </c>
      <c r="CQ1" s="1" t="s">
        <v>55</v>
      </c>
      <c r="CR1" s="1" t="s">
        <v>56</v>
      </c>
      <c r="CS1" s="1" t="s">
        <v>57</v>
      </c>
      <c r="CT1" s="1" t="s">
        <v>57</v>
      </c>
      <c r="CU1" s="1" t="s">
        <v>57</v>
      </c>
      <c r="CV1" s="1" t="s">
        <v>58</v>
      </c>
      <c r="CW1" s="1" t="s">
        <v>59</v>
      </c>
      <c r="CX1" s="1" t="s">
        <v>59</v>
      </c>
      <c r="CY1" s="1" t="s">
        <v>59</v>
      </c>
      <c r="CZ1" s="1" t="s">
        <v>60</v>
      </c>
      <c r="DA1" s="1" t="s">
        <v>60</v>
      </c>
      <c r="DB1" s="1" t="s">
        <v>60</v>
      </c>
      <c r="DC1" s="1" t="s">
        <v>61</v>
      </c>
      <c r="DD1" s="1" t="s">
        <v>61</v>
      </c>
      <c r="DE1" s="1" t="s">
        <v>61</v>
      </c>
      <c r="DF1" s="1" t="s">
        <v>62</v>
      </c>
      <c r="DG1" s="1" t="s">
        <v>62</v>
      </c>
      <c r="DH1" s="1" t="s">
        <v>62</v>
      </c>
      <c r="DI1" s="1" t="s">
        <v>63</v>
      </c>
      <c r="DJ1" s="1" t="s">
        <v>63</v>
      </c>
      <c r="DK1" s="1" t="s">
        <v>63</v>
      </c>
      <c r="DL1" s="1" t="s">
        <v>64</v>
      </c>
      <c r="DM1" s="1" t="s">
        <v>64</v>
      </c>
      <c r="DN1" s="1" t="s">
        <v>64</v>
      </c>
      <c r="DO1" s="1" t="s">
        <v>65</v>
      </c>
      <c r="DP1" s="1" t="s">
        <v>65</v>
      </c>
      <c r="DQ1" s="1" t="s">
        <v>65</v>
      </c>
      <c r="DR1" s="1" t="s">
        <v>66</v>
      </c>
      <c r="DS1" s="1" t="s">
        <v>66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79</v>
      </c>
      <c r="EI1" s="1" t="s">
        <v>79</v>
      </c>
      <c r="EJ1" s="1" t="s">
        <v>80</v>
      </c>
      <c r="EK1" s="1" t="s">
        <v>80</v>
      </c>
      <c r="EL1" s="1" t="s">
        <v>80</v>
      </c>
      <c r="EM1" s="1" t="s">
        <v>81</v>
      </c>
      <c r="EN1" s="1" t="s">
        <v>82</v>
      </c>
      <c r="EO1" s="1" t="s">
        <v>83</v>
      </c>
      <c r="EP1" s="1" t="s">
        <v>84</v>
      </c>
      <c r="EQ1" s="1" t="s">
        <v>85</v>
      </c>
      <c r="ER1" s="1" t="s">
        <v>86</v>
      </c>
      <c r="ES1" s="1" t="s">
        <v>87</v>
      </c>
      <c r="ET1" s="1" t="s">
        <v>87</v>
      </c>
      <c r="EU1" s="1" t="s">
        <v>87</v>
      </c>
      <c r="EV1" s="1" t="s">
        <v>88</v>
      </c>
      <c r="EW1" s="1" t="s">
        <v>89</v>
      </c>
      <c r="EX1" s="1" t="s">
        <v>90</v>
      </c>
      <c r="EY1" s="1" t="s">
        <v>90</v>
      </c>
      <c r="EZ1" s="1" t="s">
        <v>90</v>
      </c>
      <c r="FA1" s="1" t="s">
        <v>91</v>
      </c>
      <c r="FB1" s="1" t="s">
        <v>91</v>
      </c>
      <c r="FC1" s="1" t="s">
        <v>91</v>
      </c>
      <c r="FD1" s="1" t="s">
        <v>92</v>
      </c>
      <c r="FE1" s="1" t="s">
        <v>93</v>
      </c>
      <c r="FF1" s="1" t="s">
        <v>93</v>
      </c>
      <c r="FG1" s="1" t="s">
        <v>93</v>
      </c>
      <c r="FH1" s="1" t="s">
        <v>94</v>
      </c>
      <c r="FI1" s="1" t="s">
        <v>94</v>
      </c>
      <c r="FJ1" s="1" t="s">
        <v>94</v>
      </c>
      <c r="FK1" s="1" t="s">
        <v>95</v>
      </c>
      <c r="FL1" s="1" t="s">
        <v>95</v>
      </c>
      <c r="FM1" s="1" t="s">
        <v>95</v>
      </c>
    </row>
    <row r="2" spans="1:255" ht="89.25">
      <c r="A2" s="1" t="s">
        <v>96</v>
      </c>
      <c r="B2" s="4" t="s">
        <v>97</v>
      </c>
      <c r="C2" s="4" t="s">
        <v>97</v>
      </c>
      <c r="D2" s="4" t="s">
        <v>97</v>
      </c>
      <c r="E2" s="4" t="s">
        <v>97</v>
      </c>
      <c r="F2" s="4" t="s">
        <v>97</v>
      </c>
      <c r="G2" s="4" t="s">
        <v>97</v>
      </c>
      <c r="H2" s="4" t="s">
        <v>97</v>
      </c>
      <c r="I2" s="4" t="s">
        <v>97</v>
      </c>
      <c r="J2" s="4" t="s">
        <v>97</v>
      </c>
      <c r="K2" s="4" t="s">
        <v>97</v>
      </c>
      <c r="L2" s="4" t="s">
        <v>97</v>
      </c>
      <c r="M2" s="4" t="s">
        <v>97</v>
      </c>
      <c r="N2" s="4" t="s">
        <v>97</v>
      </c>
      <c r="O2" s="4" t="s">
        <v>97</v>
      </c>
      <c r="P2" s="4" t="s">
        <v>97</v>
      </c>
      <c r="Q2" s="4" t="s">
        <v>97</v>
      </c>
      <c r="R2" s="4" t="s">
        <v>97</v>
      </c>
      <c r="S2" s="4" t="s">
        <v>97</v>
      </c>
      <c r="T2" s="4" t="s">
        <v>97</v>
      </c>
      <c r="U2" s="4" t="s">
        <v>97</v>
      </c>
      <c r="V2" s="4" t="s">
        <v>97</v>
      </c>
      <c r="W2" s="4" t="s">
        <v>97</v>
      </c>
      <c r="X2" s="4" t="s">
        <v>97</v>
      </c>
      <c r="Y2" s="4" t="s">
        <v>97</v>
      </c>
      <c r="Z2" s="4" t="s">
        <v>97</v>
      </c>
      <c r="AA2" s="4" t="s">
        <v>97</v>
      </c>
      <c r="AB2" s="4" t="s">
        <v>97</v>
      </c>
      <c r="AC2" s="4" t="s">
        <v>97</v>
      </c>
      <c r="AD2" s="4" t="s">
        <v>97</v>
      </c>
      <c r="AE2" s="4" t="s">
        <v>97</v>
      </c>
      <c r="AF2" s="4" t="s">
        <v>97</v>
      </c>
      <c r="AG2" s="4" t="s">
        <v>97</v>
      </c>
      <c r="AH2" s="4" t="s">
        <v>97</v>
      </c>
      <c r="AI2" s="4" t="s">
        <v>97</v>
      </c>
      <c r="AJ2" s="4" t="s">
        <v>97</v>
      </c>
      <c r="AK2" s="4" t="s">
        <v>97</v>
      </c>
      <c r="AL2" s="4" t="s">
        <v>97</v>
      </c>
      <c r="AM2" s="4" t="s">
        <v>97</v>
      </c>
      <c r="AN2" s="4" t="s">
        <v>97</v>
      </c>
      <c r="AO2" s="4" t="s">
        <v>97</v>
      </c>
      <c r="AP2" s="4" t="s">
        <v>97</v>
      </c>
      <c r="AQ2" s="4" t="s">
        <v>97</v>
      </c>
      <c r="AR2" s="4" t="s">
        <v>97</v>
      </c>
      <c r="AS2" s="4" t="s">
        <v>97</v>
      </c>
      <c r="AT2" s="4" t="s">
        <v>97</v>
      </c>
      <c r="AU2" s="4" t="s">
        <v>97</v>
      </c>
      <c r="AV2" s="4" t="s">
        <v>97</v>
      </c>
      <c r="AW2" s="4" t="s">
        <v>97</v>
      </c>
      <c r="AX2" s="4" t="s">
        <v>97</v>
      </c>
      <c r="AY2" s="4" t="s">
        <v>97</v>
      </c>
      <c r="AZ2" s="4" t="s">
        <v>97</v>
      </c>
      <c r="BA2" s="4" t="s">
        <v>97</v>
      </c>
      <c r="BB2" s="4" t="s">
        <v>97</v>
      </c>
      <c r="BC2" s="4" t="s">
        <v>97</v>
      </c>
      <c r="BD2" s="4" t="s">
        <v>97</v>
      </c>
      <c r="BE2" s="4" t="s">
        <v>97</v>
      </c>
      <c r="BF2" s="4" t="s">
        <v>97</v>
      </c>
      <c r="BG2" s="4" t="s">
        <v>97</v>
      </c>
      <c r="BH2" s="4" t="s">
        <v>97</v>
      </c>
      <c r="BI2" s="4" t="s">
        <v>97</v>
      </c>
      <c r="BJ2" s="4" t="s">
        <v>97</v>
      </c>
      <c r="BK2" s="4" t="s">
        <v>97</v>
      </c>
      <c r="BL2" s="4" t="s">
        <v>97</v>
      </c>
      <c r="BM2" s="4" t="s">
        <v>97</v>
      </c>
      <c r="BN2" s="4" t="s">
        <v>97</v>
      </c>
      <c r="BO2" s="4" t="s">
        <v>97</v>
      </c>
      <c r="BP2" s="4" t="s">
        <v>97</v>
      </c>
      <c r="BQ2" s="4" t="s">
        <v>97</v>
      </c>
      <c r="BR2" s="4" t="s">
        <v>97</v>
      </c>
      <c r="BS2" s="4" t="s">
        <v>97</v>
      </c>
      <c r="BT2" s="4" t="s">
        <v>97</v>
      </c>
      <c r="BU2" s="4" t="s">
        <v>97</v>
      </c>
      <c r="BV2" s="4" t="s">
        <v>97</v>
      </c>
      <c r="BW2" s="4" t="s">
        <v>97</v>
      </c>
      <c r="BX2" s="4" t="s">
        <v>97</v>
      </c>
      <c r="BY2" s="4" t="s">
        <v>97</v>
      </c>
      <c r="BZ2" s="4" t="s">
        <v>97</v>
      </c>
      <c r="CA2" s="4" t="s">
        <v>97</v>
      </c>
      <c r="CB2" s="4" t="s">
        <v>97</v>
      </c>
      <c r="CC2" s="4" t="s">
        <v>97</v>
      </c>
      <c r="CD2" s="4" t="s">
        <v>97</v>
      </c>
      <c r="CE2" s="4" t="s">
        <v>97</v>
      </c>
      <c r="CF2" s="4" t="s">
        <v>97</v>
      </c>
      <c r="CG2" s="4" t="s">
        <v>97</v>
      </c>
      <c r="CH2" s="4" t="s">
        <v>97</v>
      </c>
      <c r="CI2" s="4" t="s">
        <v>97</v>
      </c>
      <c r="CJ2" s="4" t="s">
        <v>97</v>
      </c>
      <c r="CK2" s="4" t="s">
        <v>97</v>
      </c>
      <c r="CL2" s="4" t="s">
        <v>97</v>
      </c>
      <c r="CM2" s="4" t="s">
        <v>97</v>
      </c>
      <c r="CN2" s="4" t="s">
        <v>97</v>
      </c>
      <c r="CO2" s="4" t="s">
        <v>97</v>
      </c>
      <c r="CP2" s="4" t="s">
        <v>97</v>
      </c>
      <c r="CQ2" s="5" t="s">
        <v>98</v>
      </c>
      <c r="CR2" s="5" t="s">
        <v>98</v>
      </c>
      <c r="CS2" s="5" t="s">
        <v>98</v>
      </c>
      <c r="CT2" s="5" t="s">
        <v>98</v>
      </c>
      <c r="CU2" s="5" t="s">
        <v>98</v>
      </c>
      <c r="CV2" s="6" t="s">
        <v>99</v>
      </c>
      <c r="CW2" s="6" t="s">
        <v>99</v>
      </c>
      <c r="CX2" s="6" t="s">
        <v>99</v>
      </c>
      <c r="CY2" s="6" t="s">
        <v>99</v>
      </c>
      <c r="CZ2" s="6" t="s">
        <v>99</v>
      </c>
      <c r="DA2" s="6" t="s">
        <v>99</v>
      </c>
      <c r="DB2" s="6" t="s">
        <v>99</v>
      </c>
      <c r="DC2" s="7" t="s">
        <v>100</v>
      </c>
      <c r="DD2" s="7" t="s">
        <v>100</v>
      </c>
      <c r="DE2" s="7" t="s">
        <v>100</v>
      </c>
      <c r="DF2" s="7" t="s">
        <v>100</v>
      </c>
      <c r="DG2" s="7" t="s">
        <v>100</v>
      </c>
      <c r="DH2" s="7" t="s">
        <v>100</v>
      </c>
      <c r="DI2" s="7" t="s">
        <v>100</v>
      </c>
      <c r="DJ2" s="7" t="s">
        <v>100</v>
      </c>
      <c r="DK2" s="7" t="s">
        <v>100</v>
      </c>
      <c r="DL2" s="7" t="s">
        <v>100</v>
      </c>
      <c r="DM2" s="7" t="s">
        <v>100</v>
      </c>
      <c r="DN2" s="7" t="s">
        <v>100</v>
      </c>
      <c r="DO2" s="7" t="s">
        <v>100</v>
      </c>
      <c r="DP2" s="7" t="s">
        <v>100</v>
      </c>
      <c r="DQ2" s="7" t="s">
        <v>100</v>
      </c>
      <c r="DR2" s="7" t="s">
        <v>100</v>
      </c>
      <c r="DS2" s="7" t="s">
        <v>100</v>
      </c>
      <c r="DT2" s="7" t="s">
        <v>100</v>
      </c>
      <c r="DU2" s="7" t="s">
        <v>100</v>
      </c>
      <c r="DV2" s="7" t="s">
        <v>100</v>
      </c>
      <c r="DW2" s="7" t="s">
        <v>100</v>
      </c>
      <c r="DX2" s="7" t="s">
        <v>100</v>
      </c>
      <c r="DY2" s="7" t="s">
        <v>100</v>
      </c>
      <c r="DZ2" s="7" t="s">
        <v>100</v>
      </c>
      <c r="EA2" s="7" t="s">
        <v>100</v>
      </c>
      <c r="EB2" s="7" t="s">
        <v>100</v>
      </c>
      <c r="EC2" s="7" t="s">
        <v>100</v>
      </c>
      <c r="ED2" s="7" t="s">
        <v>100</v>
      </c>
      <c r="EE2" s="7" t="s">
        <v>100</v>
      </c>
      <c r="EF2" s="8" t="s">
        <v>101</v>
      </c>
      <c r="EG2" s="9" t="s">
        <v>102</v>
      </c>
      <c r="EH2" s="9" t="s">
        <v>102</v>
      </c>
      <c r="EI2" s="9" t="s">
        <v>102</v>
      </c>
      <c r="EJ2" s="9" t="s">
        <v>102</v>
      </c>
      <c r="EK2" s="9" t="s">
        <v>102</v>
      </c>
      <c r="EL2" s="9" t="s">
        <v>102</v>
      </c>
      <c r="EM2" s="9" t="s">
        <v>102</v>
      </c>
      <c r="EN2" s="9" t="s">
        <v>102</v>
      </c>
      <c r="EO2" s="9" t="s">
        <v>102</v>
      </c>
      <c r="EP2" s="9" t="s">
        <v>102</v>
      </c>
      <c r="EQ2" s="9" t="s">
        <v>102</v>
      </c>
      <c r="ER2" s="9" t="s">
        <v>102</v>
      </c>
      <c r="ES2" s="10" t="s">
        <v>103</v>
      </c>
      <c r="ET2" s="10" t="s">
        <v>103</v>
      </c>
      <c r="EU2" s="10" t="s">
        <v>103</v>
      </c>
      <c r="EV2" s="10" t="s">
        <v>103</v>
      </c>
      <c r="EW2" s="6" t="s">
        <v>104</v>
      </c>
      <c r="EX2" s="11" t="s">
        <v>105</v>
      </c>
      <c r="EY2" s="11" t="s">
        <v>105</v>
      </c>
      <c r="EZ2" s="11" t="s">
        <v>105</v>
      </c>
      <c r="FA2" s="11" t="s">
        <v>105</v>
      </c>
      <c r="FB2" s="11" t="s">
        <v>105</v>
      </c>
      <c r="FC2" s="11" t="s">
        <v>105</v>
      </c>
      <c r="FD2" s="11" t="s">
        <v>105</v>
      </c>
      <c r="FE2" s="12" t="s">
        <v>106</v>
      </c>
      <c r="FF2" s="12" t="s">
        <v>106</v>
      </c>
      <c r="FG2" s="12" t="s">
        <v>106</v>
      </c>
      <c r="FH2" s="12" t="s">
        <v>106</v>
      </c>
      <c r="FI2" s="12" t="s">
        <v>106</v>
      </c>
      <c r="FJ2" s="12" t="s">
        <v>106</v>
      </c>
      <c r="FK2" s="12" t="s">
        <v>106</v>
      </c>
      <c r="FL2" s="12" t="s">
        <v>106</v>
      </c>
      <c r="FM2" s="12" t="s">
        <v>106</v>
      </c>
      <c r="FO2" s="3"/>
      <c r="FP2" s="13"/>
      <c r="FQ2" s="13" t="s">
        <v>107</v>
      </c>
      <c r="FR2" s="13"/>
      <c r="FS2" s="3"/>
      <c r="FT2" s="3"/>
      <c r="FU2" s="13" t="s">
        <v>97</v>
      </c>
      <c r="FV2" s="13" t="s">
        <v>97</v>
      </c>
      <c r="FW2" s="13" t="s">
        <v>97</v>
      </c>
      <c r="FX2" s="13" t="s">
        <v>97</v>
      </c>
      <c r="FY2" s="13" t="s">
        <v>97</v>
      </c>
      <c r="FZ2" s="13" t="s">
        <v>97</v>
      </c>
      <c r="GA2" s="13" t="s">
        <v>97</v>
      </c>
      <c r="GB2" s="13" t="s">
        <v>97</v>
      </c>
      <c r="GC2" s="13" t="s">
        <v>97</v>
      </c>
      <c r="GD2" s="13" t="s">
        <v>97</v>
      </c>
      <c r="GE2" s="13" t="s">
        <v>97</v>
      </c>
      <c r="GF2" s="13" t="s">
        <v>97</v>
      </c>
      <c r="GG2" s="13" t="s">
        <v>97</v>
      </c>
      <c r="GH2" s="13" t="s">
        <v>97</v>
      </c>
      <c r="GI2" s="13" t="s">
        <v>97</v>
      </c>
      <c r="GJ2" s="13" t="s">
        <v>97</v>
      </c>
      <c r="GK2" s="13" t="s">
        <v>97</v>
      </c>
      <c r="GL2" s="13" t="s">
        <v>97</v>
      </c>
      <c r="GM2" s="13" t="s">
        <v>97</v>
      </c>
      <c r="GN2" s="13" t="s">
        <v>97</v>
      </c>
      <c r="GO2" s="13" t="s">
        <v>97</v>
      </c>
      <c r="GP2" s="13" t="s">
        <v>97</v>
      </c>
      <c r="GQ2" s="13" t="s">
        <v>97</v>
      </c>
      <c r="GR2" s="13" t="s">
        <v>97</v>
      </c>
      <c r="GS2" s="13" t="s">
        <v>97</v>
      </c>
      <c r="GT2" s="13" t="s">
        <v>97</v>
      </c>
      <c r="GU2" s="13" t="s">
        <v>97</v>
      </c>
      <c r="GV2" s="13" t="s">
        <v>97</v>
      </c>
      <c r="GW2" s="13" t="s">
        <v>97</v>
      </c>
      <c r="GX2" s="13" t="s">
        <v>97</v>
      </c>
      <c r="GY2" s="13" t="s">
        <v>97</v>
      </c>
      <c r="GZ2" s="13" t="s">
        <v>97</v>
      </c>
      <c r="HA2" s="13" t="s">
        <v>97</v>
      </c>
      <c r="HB2" s="13" t="s">
        <v>97</v>
      </c>
      <c r="HC2" s="13" t="s">
        <v>97</v>
      </c>
      <c r="HD2" s="13" t="s">
        <v>97</v>
      </c>
      <c r="HE2" s="13" t="s">
        <v>97</v>
      </c>
      <c r="HF2" s="13" t="s">
        <v>98</v>
      </c>
      <c r="HG2" s="13" t="s">
        <v>98</v>
      </c>
      <c r="HH2" s="13" t="s">
        <v>99</v>
      </c>
      <c r="HI2" s="13" t="s">
        <v>99</v>
      </c>
      <c r="HJ2" s="13" t="s">
        <v>99</v>
      </c>
      <c r="HK2" s="13" t="s">
        <v>100</v>
      </c>
      <c r="HL2" s="13" t="s">
        <v>100</v>
      </c>
      <c r="HM2" s="13" t="s">
        <v>100</v>
      </c>
      <c r="HN2" s="13" t="s">
        <v>100</v>
      </c>
      <c r="HO2" s="13" t="s">
        <v>100</v>
      </c>
      <c r="HP2" s="13" t="s">
        <v>100</v>
      </c>
      <c r="HQ2" s="13" t="s">
        <v>100</v>
      </c>
      <c r="HR2" s="13" t="s">
        <v>100</v>
      </c>
      <c r="HS2" s="13" t="s">
        <v>100</v>
      </c>
      <c r="HT2" s="13" t="s">
        <v>100</v>
      </c>
      <c r="HU2" s="13" t="s">
        <v>100</v>
      </c>
      <c r="HV2" s="13" t="s">
        <v>100</v>
      </c>
      <c r="HW2" s="13" t="s">
        <v>100</v>
      </c>
      <c r="HX2" s="13" t="s">
        <v>100</v>
      </c>
      <c r="HY2" s="13" t="s">
        <v>100</v>
      </c>
      <c r="HZ2" s="13" t="s">
        <v>100</v>
      </c>
      <c r="IA2" s="13" t="s">
        <v>100</v>
      </c>
      <c r="IB2" s="13" t="s">
        <v>108</v>
      </c>
      <c r="IC2" s="13" t="s">
        <v>102</v>
      </c>
      <c r="ID2" s="13" t="s">
        <v>102</v>
      </c>
      <c r="IE2" s="13" t="s">
        <v>102</v>
      </c>
      <c r="IF2" s="13" t="s">
        <v>102</v>
      </c>
      <c r="IG2" s="13" t="s">
        <v>102</v>
      </c>
      <c r="IH2" s="13" t="s">
        <v>103</v>
      </c>
      <c r="II2" s="13" t="s">
        <v>103</v>
      </c>
      <c r="IJ2" s="13" t="s">
        <v>104</v>
      </c>
      <c r="IK2" s="13" t="s">
        <v>109</v>
      </c>
      <c r="IL2" s="13" t="s">
        <v>109</v>
      </c>
      <c r="IM2" s="13" t="s">
        <v>110</v>
      </c>
      <c r="IN2" s="13" t="s">
        <v>110</v>
      </c>
      <c r="IO2" s="14" t="s">
        <v>110</v>
      </c>
      <c r="IP2" s="14" t="s">
        <v>111</v>
      </c>
      <c r="IS2" s="13"/>
      <c r="IT2" s="13"/>
      <c r="IU2" s="13"/>
    </row>
    <row r="3" spans="1:255">
      <c r="FO3" s="13"/>
      <c r="FP3" s="13"/>
      <c r="FQ3" s="13"/>
      <c r="FR3" s="13"/>
      <c r="FS3" s="3"/>
      <c r="FT3" s="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N3" s="13"/>
      <c r="IO3" s="14"/>
      <c r="IS3" s="13"/>
      <c r="IT3" s="13"/>
      <c r="IU3" s="13"/>
    </row>
    <row r="4" spans="1:255">
      <c r="B4" s="1">
        <v>0</v>
      </c>
      <c r="C4" s="1">
        <f>B4+1</f>
        <v>1</v>
      </c>
      <c r="D4" s="1">
        <f t="shared" ref="D4:BO4" si="0">C4+1</f>
        <v>2</v>
      </c>
      <c r="E4" s="1">
        <f t="shared" si="0"/>
        <v>3</v>
      </c>
      <c r="F4" s="1">
        <f t="shared" si="0"/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1">
        <f t="shared" si="0"/>
        <v>55</v>
      </c>
      <c r="BF4" s="1">
        <f t="shared" si="0"/>
        <v>56</v>
      </c>
      <c r="BG4" s="1">
        <f t="shared" si="0"/>
        <v>57</v>
      </c>
      <c r="BH4" s="1">
        <f t="shared" si="0"/>
        <v>58</v>
      </c>
      <c r="BI4" s="1">
        <f t="shared" si="0"/>
        <v>59</v>
      </c>
      <c r="BJ4" s="1">
        <f t="shared" si="0"/>
        <v>60</v>
      </c>
      <c r="BK4" s="1">
        <f t="shared" si="0"/>
        <v>61</v>
      </c>
      <c r="BL4" s="1">
        <f t="shared" si="0"/>
        <v>62</v>
      </c>
      <c r="BM4" s="1">
        <f t="shared" si="0"/>
        <v>63</v>
      </c>
      <c r="BN4" s="1">
        <f t="shared" si="0"/>
        <v>64</v>
      </c>
      <c r="BO4" s="1">
        <f t="shared" si="0"/>
        <v>65</v>
      </c>
      <c r="BP4" s="1">
        <f t="shared" ref="BP4:EA4" si="1">BO4+1</f>
        <v>66</v>
      </c>
      <c r="BQ4" s="1">
        <f t="shared" si="1"/>
        <v>67</v>
      </c>
      <c r="BR4" s="1">
        <f t="shared" si="1"/>
        <v>68</v>
      </c>
      <c r="BS4" s="1">
        <f t="shared" si="1"/>
        <v>69</v>
      </c>
      <c r="BT4" s="1">
        <f t="shared" si="1"/>
        <v>70</v>
      </c>
      <c r="BU4" s="1">
        <f t="shared" si="1"/>
        <v>71</v>
      </c>
      <c r="BV4" s="1">
        <f t="shared" si="1"/>
        <v>72</v>
      </c>
      <c r="BW4" s="1">
        <f t="shared" si="1"/>
        <v>73</v>
      </c>
      <c r="BX4" s="1">
        <f t="shared" si="1"/>
        <v>74</v>
      </c>
      <c r="BY4" s="1">
        <f t="shared" si="1"/>
        <v>75</v>
      </c>
      <c r="BZ4" s="1">
        <f t="shared" si="1"/>
        <v>76</v>
      </c>
      <c r="CA4" s="1">
        <f t="shared" si="1"/>
        <v>77</v>
      </c>
      <c r="CB4" s="1">
        <f t="shared" si="1"/>
        <v>78</v>
      </c>
      <c r="CC4" s="1">
        <f t="shared" si="1"/>
        <v>79</v>
      </c>
      <c r="CD4" s="1">
        <f t="shared" si="1"/>
        <v>80</v>
      </c>
      <c r="CE4" s="1">
        <f t="shared" si="1"/>
        <v>81</v>
      </c>
      <c r="CF4" s="1">
        <f t="shared" si="1"/>
        <v>82</v>
      </c>
      <c r="CG4" s="1">
        <f t="shared" si="1"/>
        <v>83</v>
      </c>
      <c r="CH4" s="1">
        <f t="shared" si="1"/>
        <v>84</v>
      </c>
      <c r="CI4" s="1">
        <f t="shared" si="1"/>
        <v>85</v>
      </c>
      <c r="CJ4" s="1">
        <f t="shared" si="1"/>
        <v>86</v>
      </c>
      <c r="CK4" s="1">
        <f t="shared" si="1"/>
        <v>87</v>
      </c>
      <c r="CL4" s="1">
        <f t="shared" si="1"/>
        <v>88</v>
      </c>
      <c r="CM4" s="1">
        <f t="shared" si="1"/>
        <v>89</v>
      </c>
      <c r="CN4" s="1">
        <f t="shared" si="1"/>
        <v>90</v>
      </c>
      <c r="CO4" s="1">
        <f t="shared" si="1"/>
        <v>91</v>
      </c>
      <c r="CP4" s="1">
        <f t="shared" si="1"/>
        <v>92</v>
      </c>
      <c r="CQ4" s="1">
        <f t="shared" si="1"/>
        <v>93</v>
      </c>
      <c r="CR4" s="1">
        <f t="shared" si="1"/>
        <v>94</v>
      </c>
      <c r="CS4" s="1">
        <f t="shared" si="1"/>
        <v>95</v>
      </c>
      <c r="CT4" s="1">
        <f t="shared" si="1"/>
        <v>96</v>
      </c>
      <c r="CU4" s="1">
        <f t="shared" si="1"/>
        <v>97</v>
      </c>
      <c r="CV4" s="1">
        <f t="shared" si="1"/>
        <v>98</v>
      </c>
      <c r="CW4" s="1">
        <f t="shared" si="1"/>
        <v>99</v>
      </c>
      <c r="CX4" s="1">
        <f t="shared" si="1"/>
        <v>100</v>
      </c>
      <c r="CY4" s="1">
        <f t="shared" si="1"/>
        <v>101</v>
      </c>
      <c r="CZ4" s="1">
        <f t="shared" si="1"/>
        <v>102</v>
      </c>
      <c r="DA4" s="1">
        <f t="shared" si="1"/>
        <v>103</v>
      </c>
      <c r="DB4" s="1">
        <f t="shared" si="1"/>
        <v>104</v>
      </c>
      <c r="DC4" s="1">
        <f t="shared" si="1"/>
        <v>105</v>
      </c>
      <c r="DD4" s="1">
        <f t="shared" si="1"/>
        <v>106</v>
      </c>
      <c r="DE4" s="1">
        <f t="shared" si="1"/>
        <v>107</v>
      </c>
      <c r="DF4" s="1">
        <f t="shared" si="1"/>
        <v>108</v>
      </c>
      <c r="DG4" s="1">
        <f t="shared" si="1"/>
        <v>109</v>
      </c>
      <c r="DH4" s="1">
        <f t="shared" si="1"/>
        <v>110</v>
      </c>
      <c r="DI4" s="1">
        <f t="shared" si="1"/>
        <v>111</v>
      </c>
      <c r="DJ4" s="1">
        <f t="shared" si="1"/>
        <v>112</v>
      </c>
      <c r="DK4" s="1">
        <f t="shared" si="1"/>
        <v>113</v>
      </c>
      <c r="DL4" s="1">
        <f t="shared" si="1"/>
        <v>114</v>
      </c>
      <c r="DM4" s="1">
        <f t="shared" si="1"/>
        <v>115</v>
      </c>
      <c r="DN4" s="1">
        <f t="shared" si="1"/>
        <v>116</v>
      </c>
      <c r="DO4" s="1">
        <f t="shared" si="1"/>
        <v>117</v>
      </c>
      <c r="DP4" s="1">
        <f t="shared" si="1"/>
        <v>118</v>
      </c>
      <c r="DQ4" s="1">
        <f t="shared" si="1"/>
        <v>119</v>
      </c>
      <c r="DR4" s="1">
        <f t="shared" si="1"/>
        <v>120</v>
      </c>
      <c r="DS4" s="1">
        <f t="shared" si="1"/>
        <v>121</v>
      </c>
      <c r="DT4" s="1">
        <f t="shared" si="1"/>
        <v>122</v>
      </c>
      <c r="DU4" s="1">
        <f t="shared" si="1"/>
        <v>123</v>
      </c>
      <c r="DV4" s="1">
        <f t="shared" si="1"/>
        <v>124</v>
      </c>
      <c r="DW4" s="1">
        <f t="shared" si="1"/>
        <v>125</v>
      </c>
      <c r="DX4" s="1">
        <f t="shared" si="1"/>
        <v>126</v>
      </c>
      <c r="DY4" s="1">
        <f t="shared" si="1"/>
        <v>127</v>
      </c>
      <c r="DZ4" s="1">
        <f t="shared" si="1"/>
        <v>128</v>
      </c>
      <c r="EA4" s="1">
        <f t="shared" si="1"/>
        <v>129</v>
      </c>
      <c r="EB4" s="1">
        <f t="shared" ref="EB4:FM4" si="2">EA4+1</f>
        <v>130</v>
      </c>
      <c r="EC4" s="1">
        <f t="shared" si="2"/>
        <v>131</v>
      </c>
      <c r="ED4" s="1">
        <f t="shared" si="2"/>
        <v>132</v>
      </c>
      <c r="EE4" s="1">
        <f t="shared" si="2"/>
        <v>133</v>
      </c>
      <c r="EF4" s="1">
        <v>167</v>
      </c>
      <c r="EG4" s="1">
        <v>134</v>
      </c>
      <c r="EH4" s="1">
        <f t="shared" si="2"/>
        <v>135</v>
      </c>
      <c r="EI4" s="1">
        <f t="shared" si="2"/>
        <v>136</v>
      </c>
      <c r="EJ4" s="1">
        <f t="shared" si="2"/>
        <v>137</v>
      </c>
      <c r="EK4" s="1">
        <f t="shared" si="2"/>
        <v>138</v>
      </c>
      <c r="EL4" s="1">
        <f t="shared" si="2"/>
        <v>139</v>
      </c>
      <c r="EM4" s="1">
        <f t="shared" si="2"/>
        <v>140</v>
      </c>
      <c r="EN4" s="1">
        <f t="shared" si="2"/>
        <v>141</v>
      </c>
      <c r="EO4" s="1">
        <f t="shared" si="2"/>
        <v>142</v>
      </c>
      <c r="EP4" s="1">
        <f t="shared" si="2"/>
        <v>143</v>
      </c>
      <c r="EQ4" s="1">
        <f t="shared" si="2"/>
        <v>144</v>
      </c>
      <c r="ER4" s="1">
        <f t="shared" si="2"/>
        <v>145</v>
      </c>
      <c r="ES4" s="1">
        <f t="shared" si="2"/>
        <v>146</v>
      </c>
      <c r="ET4" s="1">
        <f t="shared" si="2"/>
        <v>147</v>
      </c>
      <c r="EU4" s="1">
        <f t="shared" si="2"/>
        <v>148</v>
      </c>
      <c r="EV4" s="1">
        <f t="shared" si="2"/>
        <v>149</v>
      </c>
      <c r="EW4" s="1">
        <f t="shared" si="2"/>
        <v>150</v>
      </c>
      <c r="EX4" s="1">
        <f t="shared" si="2"/>
        <v>151</v>
      </c>
      <c r="EY4" s="1">
        <f t="shared" si="2"/>
        <v>152</v>
      </c>
      <c r="EZ4" s="1">
        <f t="shared" si="2"/>
        <v>153</v>
      </c>
      <c r="FA4" s="1">
        <f t="shared" si="2"/>
        <v>154</v>
      </c>
      <c r="FB4" s="1">
        <f t="shared" si="2"/>
        <v>155</v>
      </c>
      <c r="FC4" s="1">
        <f t="shared" si="2"/>
        <v>156</v>
      </c>
      <c r="FD4" s="1">
        <f t="shared" si="2"/>
        <v>157</v>
      </c>
      <c r="FE4" s="1">
        <f t="shared" si="2"/>
        <v>158</v>
      </c>
      <c r="FF4" s="1">
        <f t="shared" si="2"/>
        <v>159</v>
      </c>
      <c r="FG4" s="1">
        <f t="shared" si="2"/>
        <v>160</v>
      </c>
      <c r="FH4" s="1">
        <f t="shared" si="2"/>
        <v>161</v>
      </c>
      <c r="FI4" s="1">
        <f t="shared" si="2"/>
        <v>162</v>
      </c>
      <c r="FJ4" s="1">
        <f t="shared" si="2"/>
        <v>163</v>
      </c>
      <c r="FK4" s="1">
        <f t="shared" si="2"/>
        <v>164</v>
      </c>
      <c r="FL4" s="1">
        <f t="shared" si="2"/>
        <v>165</v>
      </c>
      <c r="FM4" s="1">
        <f t="shared" si="2"/>
        <v>166</v>
      </c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N4" s="3"/>
      <c r="IO4" s="15"/>
    </row>
    <row r="5" spans="1:255">
      <c r="B5" s="16"/>
      <c r="C5" s="17"/>
      <c r="D5" s="16"/>
      <c r="E5" s="17"/>
      <c r="F5" s="16"/>
      <c r="G5" s="16"/>
      <c r="H5" s="16"/>
      <c r="I5" s="17"/>
      <c r="J5" s="17"/>
      <c r="K5" s="17"/>
      <c r="L5" s="17"/>
      <c r="M5" s="17"/>
      <c r="N5" s="17"/>
      <c r="O5" s="17"/>
      <c r="P5" s="17"/>
      <c r="Q5" s="17"/>
      <c r="R5" s="16"/>
      <c r="S5" s="17"/>
      <c r="T5" s="17"/>
      <c r="U5" s="17"/>
      <c r="V5" s="17"/>
      <c r="W5" s="17"/>
      <c r="X5" s="17"/>
      <c r="Y5" s="17"/>
      <c r="Z5" s="17"/>
      <c r="AA5" s="16"/>
      <c r="AB5" s="16"/>
      <c r="AC5" s="16"/>
      <c r="AD5" s="17"/>
      <c r="AE5" s="17"/>
      <c r="AF5" s="16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6"/>
      <c r="EG5" s="16"/>
      <c r="EH5" s="16"/>
      <c r="EI5" s="16"/>
      <c r="EJ5" s="17"/>
      <c r="EK5" s="17"/>
      <c r="EL5" s="17"/>
      <c r="EM5" s="17"/>
      <c r="EN5" s="17"/>
      <c r="EO5" s="16"/>
      <c r="EP5" s="16"/>
      <c r="EQ5" s="16"/>
      <c r="ER5" s="16"/>
      <c r="ES5" s="16"/>
      <c r="ET5" s="16"/>
      <c r="EU5" s="16"/>
      <c r="EV5" s="17"/>
      <c r="EW5" s="18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O5" s="3"/>
      <c r="FP5" s="3"/>
      <c r="FQ5" s="3"/>
      <c r="FR5" s="3"/>
      <c r="FS5" s="3"/>
      <c r="FT5" s="3"/>
      <c r="FU5" s="3">
        <v>1</v>
      </c>
      <c r="FV5" s="3">
        <f>FU5+1</f>
        <v>2</v>
      </c>
      <c r="FW5" s="3">
        <f t="shared" ref="FW5:IH5" si="3">FV5+1</f>
        <v>3</v>
      </c>
      <c r="FX5" s="3">
        <f t="shared" si="3"/>
        <v>4</v>
      </c>
      <c r="FY5" s="3">
        <f t="shared" si="3"/>
        <v>5</v>
      </c>
      <c r="FZ5" s="3">
        <f t="shared" si="3"/>
        <v>6</v>
      </c>
      <c r="GA5" s="3">
        <f t="shared" si="3"/>
        <v>7</v>
      </c>
      <c r="GB5" s="3">
        <f t="shared" si="3"/>
        <v>8</v>
      </c>
      <c r="GC5" s="3">
        <f t="shared" si="3"/>
        <v>9</v>
      </c>
      <c r="GD5" s="3">
        <f t="shared" si="3"/>
        <v>10</v>
      </c>
      <c r="GE5" s="3">
        <f t="shared" si="3"/>
        <v>11</v>
      </c>
      <c r="GF5" s="3">
        <f t="shared" si="3"/>
        <v>12</v>
      </c>
      <c r="GG5" s="3">
        <f t="shared" si="3"/>
        <v>13</v>
      </c>
      <c r="GH5" s="3">
        <f t="shared" si="3"/>
        <v>14</v>
      </c>
      <c r="GI5" s="3">
        <f t="shared" si="3"/>
        <v>15</v>
      </c>
      <c r="GJ5" s="3">
        <f t="shared" si="3"/>
        <v>16</v>
      </c>
      <c r="GK5" s="3">
        <f t="shared" si="3"/>
        <v>17</v>
      </c>
      <c r="GL5" s="3">
        <f t="shared" si="3"/>
        <v>18</v>
      </c>
      <c r="GM5" s="3">
        <f t="shared" si="3"/>
        <v>19</v>
      </c>
      <c r="GN5" s="3">
        <f t="shared" si="3"/>
        <v>20</v>
      </c>
      <c r="GO5" s="3">
        <f t="shared" si="3"/>
        <v>21</v>
      </c>
      <c r="GP5" s="3">
        <f t="shared" si="3"/>
        <v>22</v>
      </c>
      <c r="GQ5" s="3">
        <f t="shared" si="3"/>
        <v>23</v>
      </c>
      <c r="GR5" s="3">
        <f t="shared" si="3"/>
        <v>24</v>
      </c>
      <c r="GS5" s="3">
        <f t="shared" si="3"/>
        <v>25</v>
      </c>
      <c r="GT5" s="3">
        <f t="shared" si="3"/>
        <v>26</v>
      </c>
      <c r="GU5" s="3">
        <f t="shared" si="3"/>
        <v>27</v>
      </c>
      <c r="GV5" s="3">
        <f t="shared" si="3"/>
        <v>28</v>
      </c>
      <c r="GW5" s="3">
        <f t="shared" si="3"/>
        <v>29</v>
      </c>
      <c r="GX5" s="3">
        <f t="shared" si="3"/>
        <v>30</v>
      </c>
      <c r="GY5" s="3">
        <f t="shared" si="3"/>
        <v>31</v>
      </c>
      <c r="GZ5" s="3">
        <f t="shared" si="3"/>
        <v>32</v>
      </c>
      <c r="HA5" s="3">
        <f t="shared" si="3"/>
        <v>33</v>
      </c>
      <c r="HB5" s="3">
        <f t="shared" si="3"/>
        <v>34</v>
      </c>
      <c r="HC5" s="3">
        <f t="shared" si="3"/>
        <v>35</v>
      </c>
      <c r="HD5" s="3">
        <f t="shared" si="3"/>
        <v>36</v>
      </c>
      <c r="HE5" s="3">
        <f t="shared" si="3"/>
        <v>37</v>
      </c>
      <c r="HF5" s="3">
        <f t="shared" si="3"/>
        <v>38</v>
      </c>
      <c r="HG5" s="3">
        <f t="shared" si="3"/>
        <v>39</v>
      </c>
      <c r="HH5" s="3">
        <f t="shared" si="3"/>
        <v>40</v>
      </c>
      <c r="HI5" s="3">
        <f t="shared" si="3"/>
        <v>41</v>
      </c>
      <c r="HJ5" s="3">
        <f t="shared" si="3"/>
        <v>42</v>
      </c>
      <c r="HK5" s="3">
        <f t="shared" si="3"/>
        <v>43</v>
      </c>
      <c r="HL5" s="3">
        <f t="shared" si="3"/>
        <v>44</v>
      </c>
      <c r="HM5" s="3">
        <f t="shared" si="3"/>
        <v>45</v>
      </c>
      <c r="HN5" s="3">
        <f t="shared" si="3"/>
        <v>46</v>
      </c>
      <c r="HO5" s="3">
        <f t="shared" si="3"/>
        <v>47</v>
      </c>
      <c r="HP5" s="3">
        <f t="shared" si="3"/>
        <v>48</v>
      </c>
      <c r="HQ5" s="3">
        <f t="shared" si="3"/>
        <v>49</v>
      </c>
      <c r="HR5" s="3">
        <f t="shared" si="3"/>
        <v>50</v>
      </c>
      <c r="HS5" s="3">
        <f t="shared" si="3"/>
        <v>51</v>
      </c>
      <c r="HT5" s="3">
        <f t="shared" si="3"/>
        <v>52</v>
      </c>
      <c r="HU5" s="3">
        <f t="shared" si="3"/>
        <v>53</v>
      </c>
      <c r="HV5" s="3">
        <f t="shared" si="3"/>
        <v>54</v>
      </c>
      <c r="HW5" s="3">
        <f t="shared" si="3"/>
        <v>55</v>
      </c>
      <c r="HX5" s="3">
        <f t="shared" si="3"/>
        <v>56</v>
      </c>
      <c r="HY5" s="3">
        <f t="shared" si="3"/>
        <v>57</v>
      </c>
      <c r="HZ5" s="3">
        <f t="shared" si="3"/>
        <v>58</v>
      </c>
      <c r="IA5" s="3">
        <f t="shared" si="3"/>
        <v>59</v>
      </c>
      <c r="IB5" s="3">
        <f t="shared" si="3"/>
        <v>60</v>
      </c>
      <c r="IC5" s="3">
        <f t="shared" si="3"/>
        <v>61</v>
      </c>
      <c r="ID5" s="3">
        <f t="shared" si="3"/>
        <v>62</v>
      </c>
      <c r="IE5" s="3">
        <f t="shared" si="3"/>
        <v>63</v>
      </c>
      <c r="IF5" s="3">
        <f t="shared" si="3"/>
        <v>64</v>
      </c>
      <c r="IG5" s="3">
        <f t="shared" si="3"/>
        <v>65</v>
      </c>
      <c r="IH5" s="3">
        <f t="shared" si="3"/>
        <v>66</v>
      </c>
      <c r="II5" s="3">
        <f t="shared" ref="II5:IO5" si="4">IH5+1</f>
        <v>67</v>
      </c>
      <c r="IJ5" s="3">
        <f t="shared" si="4"/>
        <v>68</v>
      </c>
      <c r="IK5" s="3">
        <f t="shared" si="4"/>
        <v>69</v>
      </c>
      <c r="IL5" s="3">
        <f t="shared" si="4"/>
        <v>70</v>
      </c>
      <c r="IM5" s="3">
        <f t="shared" si="4"/>
        <v>71</v>
      </c>
      <c r="IN5" s="3">
        <f t="shared" si="4"/>
        <v>72</v>
      </c>
      <c r="IO5" s="3">
        <f t="shared" si="4"/>
        <v>73</v>
      </c>
    </row>
    <row r="6" spans="1:255" ht="159" customHeight="1">
      <c r="A6" s="1" t="s">
        <v>96</v>
      </c>
      <c r="B6" s="19" t="s">
        <v>112</v>
      </c>
      <c r="C6" s="19" t="s">
        <v>113</v>
      </c>
      <c r="D6" s="19" t="s">
        <v>2</v>
      </c>
      <c r="E6" s="19" t="s">
        <v>114</v>
      </c>
      <c r="F6" s="19" t="s">
        <v>115</v>
      </c>
      <c r="G6" s="19" t="s">
        <v>115</v>
      </c>
      <c r="H6" s="19" t="s">
        <v>115</v>
      </c>
      <c r="I6" s="19" t="s">
        <v>116</v>
      </c>
      <c r="J6" s="19" t="s">
        <v>116</v>
      </c>
      <c r="K6" s="19" t="s">
        <v>116</v>
      </c>
      <c r="L6" s="19" t="s">
        <v>117</v>
      </c>
      <c r="M6" s="19" t="s">
        <v>117</v>
      </c>
      <c r="N6" s="19" t="s">
        <v>117</v>
      </c>
      <c r="O6" s="19" t="s">
        <v>118</v>
      </c>
      <c r="P6" s="19" t="s">
        <v>118</v>
      </c>
      <c r="Q6" s="19" t="s">
        <v>118</v>
      </c>
      <c r="R6" s="19" t="s">
        <v>119</v>
      </c>
      <c r="S6" s="19" t="s">
        <v>120</v>
      </c>
      <c r="T6" s="19" t="s">
        <v>121</v>
      </c>
      <c r="U6" s="19" t="s">
        <v>122</v>
      </c>
      <c r="V6" s="19" t="s">
        <v>122</v>
      </c>
      <c r="W6" s="19" t="s">
        <v>122</v>
      </c>
      <c r="X6" s="19" t="s">
        <v>123</v>
      </c>
      <c r="Y6" s="19" t="s">
        <v>123</v>
      </c>
      <c r="Z6" s="19" t="s">
        <v>123</v>
      </c>
      <c r="AA6" s="19" t="s">
        <v>124</v>
      </c>
      <c r="AB6" s="19" t="s">
        <v>125</v>
      </c>
      <c r="AC6" s="19" t="s">
        <v>15</v>
      </c>
      <c r="AD6" s="19" t="s">
        <v>126</v>
      </c>
      <c r="AE6" s="19" t="s">
        <v>127</v>
      </c>
      <c r="AF6" s="19" t="s">
        <v>128</v>
      </c>
      <c r="AG6" s="19" t="s">
        <v>129</v>
      </c>
      <c r="AH6" s="19" t="s">
        <v>130</v>
      </c>
      <c r="AI6" s="19" t="s">
        <v>131</v>
      </c>
      <c r="AJ6" s="19" t="s">
        <v>131</v>
      </c>
      <c r="AK6" s="19" t="s">
        <v>131</v>
      </c>
      <c r="AL6" s="19" t="s">
        <v>132</v>
      </c>
      <c r="AM6" s="19" t="s">
        <v>132</v>
      </c>
      <c r="AN6" s="19" t="s">
        <v>132</v>
      </c>
      <c r="AO6" s="19" t="s">
        <v>133</v>
      </c>
      <c r="AP6" s="19" t="s">
        <v>134</v>
      </c>
      <c r="AQ6" s="19" t="s">
        <v>135</v>
      </c>
      <c r="AR6" s="19" t="s">
        <v>135</v>
      </c>
      <c r="AS6" s="19" t="s">
        <v>135</v>
      </c>
      <c r="AT6" s="19" t="s">
        <v>136</v>
      </c>
      <c r="AU6" s="19" t="s">
        <v>136</v>
      </c>
      <c r="AV6" s="19" t="s">
        <v>136</v>
      </c>
      <c r="AW6" s="19" t="s">
        <v>137</v>
      </c>
      <c r="AX6" s="19" t="s">
        <v>137</v>
      </c>
      <c r="AY6" s="19" t="s">
        <v>137</v>
      </c>
      <c r="AZ6" s="19" t="s">
        <v>138</v>
      </c>
      <c r="BA6" s="19" t="s">
        <v>139</v>
      </c>
      <c r="BB6" s="19" t="s">
        <v>140</v>
      </c>
      <c r="BC6" s="19" t="s">
        <v>141</v>
      </c>
      <c r="BD6" s="19" t="s">
        <v>142</v>
      </c>
      <c r="BE6" s="19" t="s">
        <v>143</v>
      </c>
      <c r="BF6" s="19" t="s">
        <v>144</v>
      </c>
      <c r="BG6" s="19" t="s">
        <v>145</v>
      </c>
      <c r="BH6" s="19" t="s">
        <v>146</v>
      </c>
      <c r="BI6" s="19" t="s">
        <v>147</v>
      </c>
      <c r="BJ6" s="19" t="s">
        <v>147</v>
      </c>
      <c r="BK6" s="19" t="s">
        <v>147</v>
      </c>
      <c r="BL6" s="19" t="s">
        <v>148</v>
      </c>
      <c r="BM6" s="19" t="s">
        <v>148</v>
      </c>
      <c r="BN6" s="19" t="s">
        <v>148</v>
      </c>
      <c r="BO6" s="19" t="s">
        <v>149</v>
      </c>
      <c r="BP6" s="19" t="s">
        <v>150</v>
      </c>
      <c r="BQ6" s="19" t="s">
        <v>150</v>
      </c>
      <c r="BR6" s="19" t="s">
        <v>150</v>
      </c>
      <c r="BS6" s="19" t="s">
        <v>151</v>
      </c>
      <c r="BT6" s="19" t="s">
        <v>152</v>
      </c>
      <c r="BU6" s="19" t="s">
        <v>152</v>
      </c>
      <c r="BV6" s="19" t="s">
        <v>152</v>
      </c>
      <c r="BW6" s="19" t="s">
        <v>153</v>
      </c>
      <c r="BX6" s="19" t="s">
        <v>153</v>
      </c>
      <c r="BY6" s="19" t="s">
        <v>153</v>
      </c>
      <c r="BZ6" s="19" t="s">
        <v>154</v>
      </c>
      <c r="CA6" s="19" t="s">
        <v>155</v>
      </c>
      <c r="CB6" s="19" t="s">
        <v>155</v>
      </c>
      <c r="CC6" s="19" t="s">
        <v>155</v>
      </c>
      <c r="CD6" s="19" t="s">
        <v>156</v>
      </c>
      <c r="CE6" s="19" t="s">
        <v>157</v>
      </c>
      <c r="CF6" s="19" t="s">
        <v>158</v>
      </c>
      <c r="CG6" s="19" t="s">
        <v>159</v>
      </c>
      <c r="CH6" s="19" t="s">
        <v>160</v>
      </c>
      <c r="CI6" s="19" t="s">
        <v>160</v>
      </c>
      <c r="CJ6" s="19" t="s">
        <v>160</v>
      </c>
      <c r="CK6" s="19" t="s">
        <v>161</v>
      </c>
      <c r="CL6" s="19" t="s">
        <v>162</v>
      </c>
      <c r="CM6" s="19" t="s">
        <v>163</v>
      </c>
      <c r="CN6" s="19" t="s">
        <v>163</v>
      </c>
      <c r="CO6" s="19" t="s">
        <v>163</v>
      </c>
      <c r="CP6" s="19" t="s">
        <v>164</v>
      </c>
      <c r="CQ6" s="20" t="s">
        <v>165</v>
      </c>
      <c r="CR6" s="20" t="s">
        <v>166</v>
      </c>
      <c r="CS6" s="20" t="s">
        <v>167</v>
      </c>
      <c r="CT6" s="20" t="s">
        <v>167</v>
      </c>
      <c r="CU6" s="20" t="s">
        <v>167</v>
      </c>
      <c r="CV6" s="21" t="s">
        <v>165</v>
      </c>
      <c r="CW6" s="21" t="s">
        <v>167</v>
      </c>
      <c r="CX6" s="21" t="s">
        <v>167</v>
      </c>
      <c r="CY6" s="21" t="s">
        <v>167</v>
      </c>
      <c r="CZ6" s="21" t="s">
        <v>168</v>
      </c>
      <c r="DA6" s="21" t="s">
        <v>168</v>
      </c>
      <c r="DB6" s="21" t="s">
        <v>168</v>
      </c>
      <c r="DC6" s="8" t="s">
        <v>167</v>
      </c>
      <c r="DD6" s="8" t="s">
        <v>167</v>
      </c>
      <c r="DE6" s="8" t="s">
        <v>167</v>
      </c>
      <c r="DF6" s="8" t="s">
        <v>169</v>
      </c>
      <c r="DG6" s="8" t="s">
        <v>169</v>
      </c>
      <c r="DH6" s="8" t="s">
        <v>169</v>
      </c>
      <c r="DI6" s="8" t="s">
        <v>170</v>
      </c>
      <c r="DJ6" s="8" t="s">
        <v>170</v>
      </c>
      <c r="DK6" s="8" t="s">
        <v>170</v>
      </c>
      <c r="DL6" s="8" t="s">
        <v>171</v>
      </c>
      <c r="DM6" s="8" t="s">
        <v>171</v>
      </c>
      <c r="DN6" s="8" t="s">
        <v>171</v>
      </c>
      <c r="DO6" s="8" t="s">
        <v>172</v>
      </c>
      <c r="DP6" s="8" t="s">
        <v>173</v>
      </c>
      <c r="DQ6" s="8" t="s">
        <v>173</v>
      </c>
      <c r="DR6" s="8" t="s">
        <v>174</v>
      </c>
      <c r="DS6" s="8" t="s">
        <v>174</v>
      </c>
      <c r="DT6" s="8" t="s">
        <v>174</v>
      </c>
      <c r="DU6" s="8" t="s">
        <v>175</v>
      </c>
      <c r="DV6" s="8" t="s">
        <v>176</v>
      </c>
      <c r="DW6" s="8" t="s">
        <v>177</v>
      </c>
      <c r="DX6" s="8" t="s">
        <v>178</v>
      </c>
      <c r="DY6" s="8" t="s">
        <v>179</v>
      </c>
      <c r="DZ6" s="8" t="s">
        <v>180</v>
      </c>
      <c r="EA6" s="8" t="s">
        <v>181</v>
      </c>
      <c r="EB6" s="8" t="s">
        <v>182</v>
      </c>
      <c r="EC6" s="8" t="s">
        <v>183</v>
      </c>
      <c r="ED6" s="8" t="s">
        <v>184</v>
      </c>
      <c r="EE6" s="8" t="s">
        <v>185</v>
      </c>
      <c r="EF6" s="8" t="s">
        <v>186</v>
      </c>
      <c r="EG6" s="22" t="s">
        <v>167</v>
      </c>
      <c r="EH6" s="22" t="s">
        <v>167</v>
      </c>
      <c r="EI6" s="22" t="s">
        <v>167</v>
      </c>
      <c r="EJ6" s="22" t="s">
        <v>187</v>
      </c>
      <c r="EK6" s="22" t="s">
        <v>187</v>
      </c>
      <c r="EL6" s="22" t="s">
        <v>187</v>
      </c>
      <c r="EM6" s="22" t="s">
        <v>130</v>
      </c>
      <c r="EN6" s="22" t="s">
        <v>188</v>
      </c>
      <c r="EO6" s="22" t="s">
        <v>130</v>
      </c>
      <c r="EP6" s="22" t="s">
        <v>189</v>
      </c>
      <c r="EQ6" s="22" t="s">
        <v>130</v>
      </c>
      <c r="ER6" s="22" t="s">
        <v>190</v>
      </c>
      <c r="ES6" s="23" t="s">
        <v>186</v>
      </c>
      <c r="ET6" s="23" t="s">
        <v>186</v>
      </c>
      <c r="EU6" s="23" t="s">
        <v>186</v>
      </c>
      <c r="EV6" s="23" t="s">
        <v>191</v>
      </c>
      <c r="EW6" s="6" t="s">
        <v>165</v>
      </c>
      <c r="EX6" s="24" t="s">
        <v>186</v>
      </c>
      <c r="EY6" s="24" t="s">
        <v>186</v>
      </c>
      <c r="EZ6" s="24" t="s">
        <v>186</v>
      </c>
      <c r="FA6" s="24" t="s">
        <v>192</v>
      </c>
      <c r="FB6" s="24" t="s">
        <v>192</v>
      </c>
      <c r="FC6" s="24" t="s">
        <v>192</v>
      </c>
      <c r="FD6" s="24" t="s">
        <v>193</v>
      </c>
      <c r="FE6" s="25" t="s">
        <v>165</v>
      </c>
      <c r="FF6" s="25" t="s">
        <v>165</v>
      </c>
      <c r="FG6" s="25" t="s">
        <v>165</v>
      </c>
      <c r="FH6" s="25" t="s">
        <v>167</v>
      </c>
      <c r="FI6" s="25" t="s">
        <v>167</v>
      </c>
      <c r="FJ6" s="25" t="s">
        <v>167</v>
      </c>
      <c r="FK6" s="25" t="s">
        <v>192</v>
      </c>
      <c r="FL6" s="25" t="s">
        <v>192</v>
      </c>
      <c r="FM6" s="25" t="s">
        <v>192</v>
      </c>
      <c r="FO6" s="3"/>
      <c r="FP6" s="3"/>
      <c r="FQ6" s="3" t="s">
        <v>194</v>
      </c>
      <c r="FR6" s="3" t="s">
        <v>195</v>
      </c>
      <c r="FS6" s="3" t="s">
        <v>196</v>
      </c>
      <c r="FT6" s="3"/>
      <c r="FU6" s="26" t="s">
        <v>197</v>
      </c>
      <c r="FV6" s="26" t="s">
        <v>198</v>
      </c>
      <c r="FW6" s="26" t="s">
        <v>199</v>
      </c>
      <c r="FX6" s="27" t="s">
        <v>116</v>
      </c>
      <c r="FY6" s="28" t="s">
        <v>200</v>
      </c>
      <c r="FZ6" s="26" t="s">
        <v>201</v>
      </c>
      <c r="GA6" s="26" t="s">
        <v>202</v>
      </c>
      <c r="GB6" s="29" t="s">
        <v>203</v>
      </c>
      <c r="GC6" s="29" t="s">
        <v>204</v>
      </c>
      <c r="GD6" s="27" t="s">
        <v>123</v>
      </c>
      <c r="GE6" s="26" t="s">
        <v>205</v>
      </c>
      <c r="GF6" s="26" t="s">
        <v>206</v>
      </c>
      <c r="GG6" s="26" t="s">
        <v>129</v>
      </c>
      <c r="GH6" s="26" t="s">
        <v>207</v>
      </c>
      <c r="GI6" s="26" t="s">
        <v>208</v>
      </c>
      <c r="GJ6" s="26" t="s">
        <v>135</v>
      </c>
      <c r="GK6" s="26" t="s">
        <v>209</v>
      </c>
      <c r="GL6" s="29" t="s">
        <v>136</v>
      </c>
      <c r="GM6" s="29" t="s">
        <v>138</v>
      </c>
      <c r="GN6" s="26" t="s">
        <v>140</v>
      </c>
      <c r="GO6" s="26" t="s">
        <v>141</v>
      </c>
      <c r="GP6" s="26" t="s">
        <v>142</v>
      </c>
      <c r="GQ6" s="26" t="s">
        <v>144</v>
      </c>
      <c r="GR6" s="26" t="s">
        <v>210</v>
      </c>
      <c r="GS6" s="26" t="s">
        <v>211</v>
      </c>
      <c r="GT6" s="26" t="s">
        <v>212</v>
      </c>
      <c r="GU6" s="26" t="s">
        <v>213</v>
      </c>
      <c r="GV6" s="26" t="s">
        <v>214</v>
      </c>
      <c r="GW6" s="26" t="s">
        <v>215</v>
      </c>
      <c r="GX6" s="26" t="s">
        <v>216</v>
      </c>
      <c r="GY6" s="26" t="s">
        <v>217</v>
      </c>
      <c r="GZ6" s="26" t="s">
        <v>218</v>
      </c>
      <c r="HA6" s="26" t="s">
        <v>219</v>
      </c>
      <c r="HB6" s="26" t="s">
        <v>220</v>
      </c>
      <c r="HC6" s="26" t="s">
        <v>160</v>
      </c>
      <c r="HD6" s="29" t="s">
        <v>51</v>
      </c>
      <c r="HE6" s="29" t="s">
        <v>163</v>
      </c>
      <c r="HF6" s="26" t="s">
        <v>221</v>
      </c>
      <c r="HG6" s="26" t="s">
        <v>189</v>
      </c>
      <c r="HH6" s="27" t="s">
        <v>186</v>
      </c>
      <c r="HI6" s="27" t="s">
        <v>222</v>
      </c>
      <c r="HJ6" s="26" t="s">
        <v>223</v>
      </c>
      <c r="HK6" s="26" t="s">
        <v>224</v>
      </c>
      <c r="HL6" s="26" t="s">
        <v>225</v>
      </c>
      <c r="HM6" s="26" t="s">
        <v>226</v>
      </c>
      <c r="HN6" s="26" t="s">
        <v>227</v>
      </c>
      <c r="HO6" s="26" t="s">
        <v>228</v>
      </c>
      <c r="HP6" s="26" t="s">
        <v>229</v>
      </c>
      <c r="HQ6" s="26" t="s">
        <v>230</v>
      </c>
      <c r="HR6" s="26" t="s">
        <v>231</v>
      </c>
      <c r="HS6" s="26" t="s">
        <v>232</v>
      </c>
      <c r="HT6" s="26" t="s">
        <v>233</v>
      </c>
      <c r="HU6" s="26" t="s">
        <v>234</v>
      </c>
      <c r="HV6" s="26" t="s">
        <v>235</v>
      </c>
      <c r="HW6" s="26" t="s">
        <v>236</v>
      </c>
      <c r="HX6" s="26" t="s">
        <v>237</v>
      </c>
      <c r="HY6" s="26" t="s">
        <v>238</v>
      </c>
      <c r="HZ6" s="26" t="s">
        <v>239</v>
      </c>
      <c r="IA6" s="30" t="s">
        <v>240</v>
      </c>
      <c r="IB6" s="30" t="s">
        <v>186</v>
      </c>
      <c r="IC6" s="30" t="s">
        <v>186</v>
      </c>
      <c r="ID6" s="26" t="s">
        <v>241</v>
      </c>
      <c r="IE6" s="26" t="s">
        <v>189</v>
      </c>
      <c r="IF6" s="31" t="s">
        <v>242</v>
      </c>
      <c r="IG6" s="26" t="s">
        <v>190</v>
      </c>
      <c r="IH6" s="32" t="s">
        <v>186</v>
      </c>
      <c r="II6" s="32" t="s">
        <v>241</v>
      </c>
      <c r="IJ6" s="26" t="s">
        <v>189</v>
      </c>
      <c r="IK6" s="33" t="s">
        <v>189</v>
      </c>
      <c r="IL6" s="30" t="s">
        <v>186</v>
      </c>
      <c r="IM6" s="26" t="s">
        <v>186</v>
      </c>
      <c r="IN6" s="26" t="s">
        <v>243</v>
      </c>
      <c r="IO6" s="29" t="s">
        <v>244</v>
      </c>
      <c r="IP6" s="29" t="s">
        <v>245</v>
      </c>
    </row>
    <row r="7" spans="1:255" s="34" customFormat="1" ht="38.25">
      <c r="A7" s="34" t="s">
        <v>246</v>
      </c>
      <c r="B7" s="35" t="s">
        <v>258</v>
      </c>
      <c r="C7" s="34" t="s">
        <v>247</v>
      </c>
      <c r="F7" s="34" t="s">
        <v>255</v>
      </c>
      <c r="I7" s="36" t="s">
        <v>259</v>
      </c>
      <c r="O7" s="36" t="s">
        <v>100</v>
      </c>
      <c r="S7" s="37"/>
      <c r="T7" s="37"/>
      <c r="X7" s="36" t="s">
        <v>259</v>
      </c>
      <c r="Y7" s="38" t="s">
        <v>261</v>
      </c>
      <c r="AA7" s="34" t="s">
        <v>262</v>
      </c>
      <c r="AB7" s="34" t="s">
        <v>263</v>
      </c>
      <c r="AG7" s="39"/>
      <c r="BE7" s="40"/>
      <c r="BI7" s="36" t="s">
        <v>256</v>
      </c>
      <c r="BL7" s="41" t="s">
        <v>254</v>
      </c>
      <c r="BM7" s="41"/>
      <c r="CD7" s="36" t="s">
        <v>250</v>
      </c>
      <c r="CE7" s="36" t="s">
        <v>251</v>
      </c>
      <c r="CG7" s="36" t="s">
        <v>252</v>
      </c>
      <c r="CH7" s="36"/>
      <c r="CK7" s="36" t="s">
        <v>253</v>
      </c>
      <c r="FN7" s="42"/>
      <c r="FQ7" s="34" t="str">
        <f t="array" ref="FQ7">IF(SUM($FU7:$IP7)=74,"PASS","FAIL")</f>
        <v>PASS</v>
      </c>
      <c r="FR7" s="34">
        <f t="shared" ref="FR7" si="5">74-COUNTIF(FU7:IP7,1)</f>
        <v>0</v>
      </c>
      <c r="FS7" s="34">
        <f t="shared" ref="FS7" si="6">IF(ISBLANK(B7),1,0) + IF(ISBLANK(AA7),1,0) + IF(ISBLANK(C7),1,0) + IF(C7="Yes",(IF(ISBLANK(D7),1,0)),0)   + IF(ISBLANK(CE7),1,0)</f>
        <v>0</v>
      </c>
      <c r="FU7" s="34">
        <f t="array" ref="FU7">SUM(IF(([1]JOE_DATA!$C$2:$C$19999=$C7)*([1]JOE_DATA!$B$2:$B$19999="Client Name Confidential"),1,0))</f>
        <v>1</v>
      </c>
      <c r="FV7" s="34">
        <f t="array" ref="FV7">IF(ISBLANK($E7),1,SUM(IF(([1]JOE_DATA!$C$2:$C$19999=$E7)*([1]JOE_DATA!$B$2:$B$19999="Client name confidential on completion"),1,0)))</f>
        <v>1</v>
      </c>
      <c r="FW7" s="34">
        <f t="array" ref="FW7">IF(LEN($F7)=0,0.5,SUM(IF(([1]JOE_DATA!$C$2:$C$19999=$F7)*([1]JOE_DATA!$B$2:$B$19999="Client sector group"),0.5,0)))
+
IF(LEN($G7)=0,0.25,SUM(IF(([1]JOE_DATA!$C$2:$C$19999=$G7)*([1]JOE_DATA!$B$2:$B$19999="Client sector group"),0.25,0)))
+
IF(LEN($H7)=0,0.25,SUM(IF(([1]JOE_DATA!$C$2:$C$19999=$H7)*([1]JOE_DATA!$B$2:$B$19999="Client sector group"),0.25,0)))</f>
        <v>1</v>
      </c>
      <c r="FX7" s="34">
        <f t="array" ref="FX7">IF(ISBLANK($I7),0.5,SUM(IF(([1]JOE_DATA!$C$2:$C$19999=$I7)*([1]JOE_DATA!$B$2:$B$19999="Client sub-sector group"),0.5,0)))
+
IF(ISBLANK($J7),0.25,SUM(IF(([1]JOE_DATA!$C$2:$C$19999=$J7)*([1]JOE_DATA!$B$2:$B$19999="Client sub-sector group"),0.25,0)))
+
IF(ISBLANK($K7),0.25,SUM(IF(([1]JOE_DATA!$C$2:$C$19999=$K7)*([1]JOE_DATA!$B$2:$B$19999="Client sub-sector group"),0.25,0)))</f>
        <v>1</v>
      </c>
      <c r="FY7" s="34">
        <f t="array" ref="FY7">IF(LEN($L7)=0,0.4,SUM(IF(([1]JOE_DATA!$C$2:$C$19999=$L7)*([1]JOE_DATA!$B$2:$B$19999="Predominant Country of Client"),0.4,0)))
+
IF(LEN($M7)=0,0.3,SUM(IF(([1]JOE_DATA!$C$2:$C$19999=$M7)*([1]JOE_DATA!$B$2:$B$19999="Predominant Country of Client"),0.3,0)))
+
IF(LEN($N7)=0,0.3,SUM(IF(([1]JOE_DATA!$C$2:$C$19999=$N7)*([1]JOE_DATA!$B$2:$B$19999="Predominant Country of Client"),0.3,0)))</f>
        <v>1</v>
      </c>
      <c r="FZ7" s="34">
        <f t="array" ref="FZ7">IF(LEN($O7)=0,0.4,SUM(IF(([1]JOE_DATA!$C$2:$C$19999=$O7)*([1]JOE_DATA!$B$2:$B$19999="Main practice group"),0.4,0)))
+
IF(LEN($P7)=0,0.3,SUM(IF(([1]JOE_DATA!$C$2:$C$19999=$P7)*([1]JOE_DATA!$B$2:$B$19999="Main practice group"),0.3,0)))
+
IF(LEN($Q7)=0,0.3,SUM(IF(([1]JOE_DATA!$C$2:$C$19999=$Q7)*([1]JOE_DATA!$B$2:$B$19999="Main practice group"),0.3,0)))</f>
        <v>1</v>
      </c>
      <c r="GA7" s="34">
        <f t="shared" ref="GA7" si="7">IF(ISBLANK($S7),1,IF(ISNUMBER($S7),1,0))</f>
        <v>1</v>
      </c>
      <c r="GB7" s="34">
        <f t="shared" ref="GB7" si="8">IF(ISBLANK($T7),1,IF($T7="Ongoing",1,IF(ISNUMBER($T7),1,0)))</f>
        <v>1</v>
      </c>
      <c r="GC7" s="34">
        <f t="array" ref="GC7">IF(LEN($U7)=0,0.4,SUM(IF(([1]JOE_DATA!$C$2:$C$19999=$U7)*([1]JOE_DATA!$B$2:$B$19999="Matter sector group"),0.4,0)))
+
IF(LEN($V7)=0,0.3,SUM(IF(([1]JOE_DATA!$C$2:$C$19999=$V7)*([1]JOE_DATA!$B$2:$B$19999="Matter sector group"),0.3,0)))
+
IF(LEN($W7)=0,0.3,SUM(IF(([1]JOE_DATA!$C$2:$C$19999=$W7)*([1]JOE_DATA!$B$2:$B$19999="Matter sector group"),0.3,0)))</f>
        <v>1</v>
      </c>
      <c r="GD7" s="34">
        <f t="array" ref="GD7">IF(LEN($X7)=0,0.4,SUM(IF(([1]JOE_DATA!$C$2:$C$19999=$X7)*([1]JOE_DATA!$B$2:$B$19999="Matter sub-sector group"),0.4,0)))
+
IF(LEN($Y7)=0,0.3,SUM(IF(([1]JOE_DATA!$C$2:$C$19999=$Y7)*([1]JOE_DATA!$B$2:$B$19999="Matter sub-sector group"),0.3,0)))
+
IF(LEN($Z7)=0,0.3,SUM(IF(([1]JOE_DATA!$C$2:$C$19999=$Z7)*([1]JOE_DATA!$B$2:$B$19999="Matter sub-sector group"),0.3,0)))</f>
        <v>1</v>
      </c>
      <c r="GE7" s="34">
        <f t="array" ref="GE7">IF(ISBLANK($AD7),1,SUM(IF(([1]JOE_DATA!$C$2:$C$19999=$AD7)*([1]JOE_DATA!$B$2:$B$19999="Matter confidential"),1,0)))</f>
        <v>1</v>
      </c>
      <c r="GF7" s="34">
        <f t="array" ref="GF7">IF(ISBLANK($AE7),1,SUM(IF(([1]JOE_DATA!$C$2:$C$19999=$AE7)*([1]JOE_DATA!$B$2:$B$19999="Matter confidential on completion"),1,0)))</f>
        <v>1</v>
      </c>
      <c r="GG7" s="34">
        <f t="array" ref="GG7">IF(ISBLANK($AG7),1,SUM(IF(([1]JOE_DATA!$C$2:$C$19999=$AG7)*([1]JOE_DATA!$B$2:$B$19999="Applicable law"),1,0)))</f>
        <v>1</v>
      </c>
      <c r="GH7" s="34">
        <f t="array" ref="GH7">IF(ISBLANK($AO7),1,SUM(IF(([1]JOE_DATA!$C$2:$C$19999=$AO7)*([1]JOE_DATA!$B$2:$B$19999="Contentious"),1,0)))</f>
        <v>1</v>
      </c>
      <c r="GI7" s="34">
        <f t="array" ref="GI7">IF(ISBLANK($AP7),1,SUM(IF(([1]JOE_DATA!$C$2:$C$19999=$AP7)*([1]JOE_DATA!$B$2:$B$19999="Dispute resolution"),1,0)))</f>
        <v>1</v>
      </c>
      <c r="GJ7" s="34">
        <f t="array" ref="GJ7">IF(ISBLANK($AQ7),1,SUM(IF(([1]JOE_DATA!$C$2:$C$19999=$AQ7)*([1]JOE_DATA!$B$2:$B$19999="Language of dispute"),1,0)))</f>
        <v>1</v>
      </c>
      <c r="GK7" s="34">
        <f t="array" ref="GK7">IF(LEN($AW7)=0,0.4,SUM(IF(([1]JOE_DATA!$C$2:$C$19999=$AW7)*([1]JOE_DATA!$B$2:$B$19999="Country Of Arbitration"),0.4,0)))
+
IF(LEN($AX7)=0,0.3,SUM(IF(([1]JOE_DATA!$C$2:$C$19999=$AX7)*([1]JOE_DATA!$B$2:$B$19999="Country Of Arbitration"),0.3,0)))
+
IF(LEN($AY7)=0,0.3,SUM(IF(([1]JOE_DATA!$C$2:$C$19999=$AY7)*([1]JOE_DATA!$B$2:$B$19999="Country Of Arbitration"),0.3,0)))</f>
        <v>1</v>
      </c>
      <c r="GL7" s="34">
        <f t="array" ref="GL7">IF(LEN($AT7)=0,0.4,SUM(IF(([1]JOE_DATA!$C$2:$C$19999=$AT7)*([1]JOE_DATA!$B$2:$B$19999="Jurisdiction of dispute"),0.4,0)))
+
IF(LEN($AU7)=0,0.3,SUM(IF(([1]JOE_DATA!$C$2:$C$19999=$AU7)*([1]JOE_DATA!$B$2:$B$19999="Jurisdiction of dispute"),0.3,0)))
+
IF(LEN($AV7)=0,0.3,SUM(IF(([1]JOE_DATA!$C$2:$C$19999=$AV7)*([1]JOE_DATA!$B$2:$B$19999="Jurisdiction of dispute"),0.3,0)))</f>
        <v>1</v>
      </c>
      <c r="GM7" s="34">
        <f t="array" ref="GM7">IF(LEN($AZ7)=0,0.6,SUM(IF(([1]JOE_DATA!$C$2:$C$19999=$AZ7)*([1]JOE_DATA!$B$2:$B$19999="Seat of arbitration"),0.6,0)))
+
IF(LEN($BA7)=0,0.4,SUM(IF(([1]JOE_DATA!$C$2:$C$19999=$BA7)*([1]JOE_DATA!$B$2:$B$19999="Seat of arbitration"),0.4,0)))</f>
        <v>1</v>
      </c>
      <c r="GN7" s="34">
        <f t="array" ref="GN7">IF(ISBLANK($BB7),1,SUM(IF(([1]JOE_DATA!$C$2:$C$19999=$BB7)*([1]JOE_DATA!$B$2:$B$19999="Arbitral rules"),1,0)))</f>
        <v>1</v>
      </c>
      <c r="GO7" s="34">
        <f t="array" ref="GO7">IF(ISBLANK($BC7),1,SUM(IF(([1]JOE_DATA!$C$2:$C$19999=$BC7)*([1]JOE_DATA!$B$2:$B$19999="Investment treaty"),1,0)))</f>
        <v>1</v>
      </c>
      <c r="GP7" s="34">
        <f t="array" ref="GP7">IF(ISBLANK($BD7),1,SUM(IF(([1]JOE_DATA!$C$2:$C$19999=$BD7)*([1]JOE_DATA!$B$2:$B$19999="Investigation type"),1,0)))</f>
        <v>1</v>
      </c>
      <c r="GQ7" s="34">
        <f t="array" ref="GQ7">IF(ISBLANK($BF7),1,SUM(IF(([1]JOE_DATA!$C$2:$C$19999=$BF7)*([1]JOE_DATA!$B$2:$B$19999="Currency of deal"),1,0)))</f>
        <v>1</v>
      </c>
      <c r="GR7" s="34">
        <f t="array" ref="GR7">IF(ISBLANK($BG7),1,SUM(IF(([1]JOE_DATA!$C$2:$C$19999=$BG7)*([1]JOE_DATA!$B$2:$B$19999="Value confidential"),1,0)))</f>
        <v>1</v>
      </c>
      <c r="GS7" s="34">
        <f t="array" ref="GS7">IF(ISBLANK($BH7),1,SUM(IF(([1]JOE_DATA!$C$2:$C$19999=$BH7)*([1]JOE_DATA!$B$2:$B$19999="Value confidential on completion"),1,0)))</f>
        <v>1</v>
      </c>
      <c r="GT7" s="34">
        <f t="array" ref="GT7">IF(LEN($BI7)=0,0.4,SUM(IF(([1]JOE_DATA!$C$2:$C$19999=$BI7)*([1]JOE_DATA!$B$2:$B$19999="Teams"),0.4,0)))
+
IF(LEN($BJ7)=0,0.3,SUM(IF(([1]JOE_DATA!$C$2:$C$19999=$BJ7)*([1]JOE_DATA!$B$2:$B$19999="Teams"),0.3,0)))
+
IF(LEN($BK7)=0,0.3,SUM(IF(([1]JOE_DATA!$C$2:$C$19999=$BK7)*([1]JOE_DATA!$B$2:$B$19999="Teams"),0.3,0)))</f>
        <v>1</v>
      </c>
      <c r="GU7" s="34">
        <f t="array" ref="GU7">IF(LEN($BL7)=0,0.4,SUM(IF(([1]JOE_DATA!$C$2:$C$19999=$BL7)*([1]JOE_DATA!$B$2:$B$19999="Lead Matter Partner"),0.4,0)))
+
IF(LEN($BM7)=0,0.3,SUM(IF(([1]JOE_DATA!$C$2:$C$19999=$BM7)*([1]JOE_DATA!$B$2:$B$19999="Lead Matter Partner"),0.3,0)))
+
IF(LEN($BN7)=0,0.3,SUM(IF(([1]JOE_DATA!$C$2:$C$19999=$BN7)*([1]JOE_DATA!$B$2:$B$19999="Lead Matter Partner"),0.3,0)))</f>
        <v>1</v>
      </c>
      <c r="GV7" s="34">
        <f t="array" ref="GV7">IF(LEN($BP7)=0,0.4,SUM(IF(([1]JOE_DATA!$C$2:$C$19999=$BP7)*([1]JOE_DATA!$B$2:$B$19999="Source of credential"),0.4,0)))
+
IF(LEN($BQ7)=0,0.3,SUM(IF(([1]JOE_DATA!$C$2:$C$19999=$BQ7)*([1]JOE_DATA!$B$2:$B$19999="Source of credential"),0.3,0)))
+
IF(LEN($BR7)=0,0.3,SUM(IF(([1]JOE_DATA!$C$2:$C$19999=$BR7)*([1]JOE_DATA!$B$2:$B$19999="Source of credential"),0.3,0)))</f>
        <v>1</v>
      </c>
      <c r="GW7" s="34">
        <f t="array" ref="GW7">IF(LEN($BX7)=0,0.4,SUM(IF(([1]JOE_DATA!$C$2:$C$19999=$BX7)*([1]JOE_DATA!$B$2:$B$19999="CMS firms involved"),0.4,0)))
+
IF(LEN($BY7)=0,0.6,SUM(IF(([1]JOE_DATA!$C$2:$C$19999=$BY7)*([1]JOE_DATA!$B$2:$B$19999="CMS firms involved"),0.6,0)))</f>
        <v>1</v>
      </c>
      <c r="GX7" s="34">
        <f t="array" ref="GX7">IF(ISBLANK($BZ7),1,SUM(IF(([1]JOE_DATA!$C$2:$C$19999=$BZ7)*([1]JOE_DATA!$B$2:$B$19999="Lead CMS firm"),1,0)))</f>
        <v>1</v>
      </c>
      <c r="GY7" s="34">
        <f t="array" ref="GY7">IF(LEN($CA7)=0,0.4,SUM(IF(([1]JOE_DATA!$C$2:$C$19999=$CA7)*([1]JOE_DATA!$B$2:$B$19999="Countries of other CMS firms"),0.4,0)))
+
IF(LEN($CB7)=0,0.3,SUM(IF(([1]JOE_DATA!$C$2:$C$19999=$CB7)*([1]JOE_DATA!$B$2:$B$19999="Countries of other CMS firms"),0.3,0)))
+
IF(LEN($CC7)=0,0.3,SUM(IF(([1]JOE_DATA!$C$2:$C$19999=$CC7)*([1]JOE_DATA!$B$2:$B$19999="Countries of other CMS firms"),0.3,0)))</f>
        <v>1</v>
      </c>
      <c r="GZ7" s="34">
        <f t="array" ref="GZ7">IF(ISBLANK($CD7),1,SUM(IF(([1]JOE_DATA!$C$2:$C$19999=$CD7)*([1]JOE_DATA!$B$2:$B$19999="Credential status"),1,0)))</f>
        <v>1</v>
      </c>
      <c r="HA7" s="34">
        <f t="array" ref="HA7">IF(ISBLANK($CE7),1,SUM(IF(([1]JOE_DATA!$C$2:$C$19999=$CE7)*([1]JOE_DATA!$B$2:$B$19999="Credential version"),1,0)))</f>
        <v>1</v>
      </c>
      <c r="HB7" s="34">
        <f t="array" ref="HB7">IF(ISBLANK($CG7),1,SUM(IF(([1]JOE_DATA!$C$2:$C$19999=$CG7)*([1]JOE_DATA!$B$2:$B$19999="Credential type "),1,0)))</f>
        <v>1</v>
      </c>
      <c r="HC7" s="34">
        <f t="array" ref="HC7">IF(ISBLANK($CH7),1,SUM(IF(([1]JOE_DATA!$C$2:$C$19999=$CH7)*([1]JOE_DATA!$B$2:$B$19999="Other uses"),1,0)))</f>
        <v>1</v>
      </c>
      <c r="HD7" s="34">
        <f t="array" ref="HD7">IF(ISBLANK($CK7),1,SUM(IF(([1]JOE_DATA!$C$2:$C$19999=$CK7)*([1]JOE_DATA!$B$2:$B$19999="Priority"),1,0)))</f>
        <v>1</v>
      </c>
      <c r="HE7" s="34">
        <f t="array" ref="HE7">IF(LEN($CM7)=0,0.4,SUM(IF(([1]JOE_DATA!$C$2:$C$19999=$CM7)*([1]JOE_DATA!$B$2:$B$19999="Know how"),0.4,0)))
+
IF(LEN($CN7)=0,0.3,SUM(IF(([1]JOE_DATA!$C$2:$C$19999=$CN7)*([1]JOE_DATA!$B$2:$B$19999="Know how"),0.3,0)))
+
IF(LEN($CO7)=0,0.3,SUM(IF(([1]JOE_DATA!$C$2:$C$19999=$CO7)*([1]JOE_DATA!$B$2:$B$19999="Know how"),0.3,0)))</f>
        <v>1</v>
      </c>
      <c r="HF7" s="34">
        <f t="array" ref="HF7">IF(LEN($CS7)=0,0.4,SUM(IF(([1]JOE_DATA!$C$2:$C$19999=$CS7)*([1]JOE_DATA!$B$2:$B$19999="Work type")*([1]JOE_DATA!$A$2:$A$19999="BAIF"),0.4,0)))
+
IF(LEN($CT7)=0,0.3,SUM(IF(([1]JOE_DATA!$C$2:$C$19999=$CT7)*([1]JOE_DATA!$B$2:$B$19999="Work type")*([1]JOE_DATA!$A$2:$A$19999="BAIF"),0.3,0)))
+
IF(LEN($CU7)=0,0.3,SUM(IF(([1]JOE_DATA!$C$2:$C$19999=$CU7)*([1]JOE_DATA!$B$2:$B$19999="Work type")*([1]JOE_DATA!$A$2:$A$19999="BAIF"),0.3,0)))</f>
        <v>1</v>
      </c>
      <c r="HG7" s="34">
        <f t="array" ref="HG7">IF(LEN($CQ7)=0,1,SUM(IF(([1]JOE_DATA!$C$2:$C$19999=$CQ7)*([1]JOE_DATA!$B$2:$B$19999="Client type")*([1]JOE_DATA!$A$2:$A$19999="BAIF"),1,0)))</f>
        <v>1</v>
      </c>
      <c r="HH7" s="34">
        <f t="array" ref="HH7">IF(LEN($CW7)=0,0.4,SUM(IF(([1]JOE_DATA!$C$2:$C$19999=$CW7)*([1]JOE_DATA!$B$2:$B$19999="Work type")*([1]JOE_DATA!$A$2:$A$19999="CRD"),0.4,0)))
+
IF(LEN($CX7)=0,0.3,SUM(IF(([1]JOE_DATA!$C$2:$C$19999=$CX7)*([1]JOE_DATA!$B$2:$B$19999="Work type")*([1]JOE_DATA!$A$2:$A$19999="CRD"),0.3,0)))
+
IF(LEN($CY7)=0,0.3,SUM(IF(([1]JOE_DATA!$C$2:$C$19999=$CY7)*([1]JOE_DATA!$B$2:$B$19999="Work type")*([1]JOE_DATA!$A$2:$A$19999="CRD"),0.3,0)))</f>
        <v>1</v>
      </c>
      <c r="HI7" s="34">
        <f t="array" ref="HI7">IF(LEN($CZ7)=0,0.4,SUM(IF(([1]JOE_DATA!$C$2:$C$19999=$CZ7)*([1]JOE_DATA!$B$2:$B$19999="Sub-work type")*([1]JOE_DATA!$A$2:$A$19999="CRD"),0.4,0)))
+
IF(LEN($DA7)=0,0.3,SUM(IF(([1]JOE_DATA!$C$2:$C$19999=$DA7)*([1]JOE_DATA!$B$2:$B$19999="Sub-work type")*([1]JOE_DATA!$A$2:$A$19999="CRD"),0.3,0)))
+
IF(LEN($DB7)=0,0.3,SUM(IF(([1]JOE_DATA!$C$2:$C$19999=$DB7)*([1]JOE_DATA!$B$2:$B$19999="Sub-work type")*([1]JOE_DATA!$A$2:$A$19999="CRD"),0.3,0)))</f>
        <v>1</v>
      </c>
      <c r="HJ7" s="34">
        <f t="array" ref="HJ7">IF(LEN($CV7)=0,1,SUM(IF(([1]JOE_DATA!$C$2:$C$19999=$CV7)*([1]JOE_DATA!$B$2:$B$19999="Client type")*([1]JOE_DATA!$A$2:$A$19999="CRD"),1,0)))</f>
        <v>1</v>
      </c>
      <c r="HK7" s="34">
        <f t="array" ref="HK7">IF(LEN($DC7)=0,0.4,SUM(IF(([1]JOE_DATA!$C$2:$C$19999=$DC7)*([1]JOE_DATA!$B$2:$B$19999="Work type")*([1]JOE_DATA!$A$2:$A$19999="Corporate"),0.4,0)))
+
IF(LEN($DD7)=0,0.3,SUM(IF(([1]JOE_DATA!$C$2:$C$19999=$DD7)*([1]JOE_DATA!$B$2:$B$19999="Work type")*([1]JOE_DATA!$A$2:$A$19999="Corporate"),0.3,0)))
+
IF(LEN($DE7)=0,0.3,SUM(IF(([1]JOE_DATA!$C$2:$C$19999=$DE7)*([1]JOE_DATA!$B$2:$B$19999="Work type")*([1]JOE_DATA!$A$2:$A$19999="Corporate"),0.3,0)))</f>
        <v>1</v>
      </c>
      <c r="HL7" s="34">
        <f t="array" ref="HL7">IF(LEN($DF7)=0,0.4,SUM(IF(([1]JOE_DATA!$C$2:$C$19999=$DF7)*([1]JOE_DATA!$B$2:$B$19999="Sub-work type")*([1]JOE_DATA!$A$2:$A$19999="Corporate"),0.4,0)))
+
IF(LEN($DG7)=0,0.3,SUM(IF(([1]JOE_DATA!$C$2:$C$19999=$DG7)*([1]JOE_DATA!$B$2:$B$19999="Sub-work type")*([1]JOE_DATA!$A$2:$A$19999="Corporate"),0.3,0)))
+
IF(LEN($DH7)=0,0.3,SUM(IF(([1]JOE_DATA!$C$2:$C$19999=$DH7)*([1]JOE_DATA!$B$2:$B$19999="Sub-work type")*([1]JOE_DATA!$A$2:$A$19999="Corporate"),0.3,0)))</f>
        <v>1</v>
      </c>
      <c r="HM7" s="34">
        <f t="array" ref="HM7">IF(LEN($DI7)=0,0.4,SUM(IF(([1]JOE_DATA!$C$2:$C$19999=$DI7)*([1]JOE_DATA!$B$2:$B$19999="Acting for")*([1]JOE_DATA!$A$2:$A$19999="Corporate"),0.4,0)))
+
IF(LEN($DJ7)=0,0.3,SUM(IF(([1]JOE_DATA!$C$2:$C$19999=$DJ7)*([1]JOE_DATA!$B$2:$B$19999="Acting for")*([1]JOE_DATA!$A$2:$A$19999="Corporate"),0.3,0)))
+
IF(LEN($DK7)=0,0.3,SUM(IF(([1]JOE_DATA!$C$2:$C$19999=$DK7)*([1]JOE_DATA!$B$2:$B$19999="Acting for")*([1]JOE_DATA!$A$2:$A$19999="Corporate"),0.3,0)))</f>
        <v>1</v>
      </c>
      <c r="HN7" s="34">
        <f t="array" ref="HN7">IF(LEN($DM7)=0,0.4,SUM(IF(([1]JOE_DATA!$C$2:$C$19999=$DM7)*([1]JOE_DATA!$B$2:$B$19999="Country of buyer")*([1]JOE_DATA!$A$2:$A$19999="Corporate"),0.4,0)))
+
IF(LEN($DN7)=0,0.3,SUM(IF(([1]JOE_DATA!$C$2:$C$19999=$DN7)*([1]JOE_DATA!$B$2:$B$19999="Country of buyer")*([1]JOE_DATA!$A$2:$A$19999="Corporate"),0.3,0)))
+
IF(LEN($DL7)=0,0.3,SUM(IF(([1]JOE_DATA!$C$2:$C$19999=$DL7)*([1]JOE_DATA!$B$2:$B$19999="Country of buyer")*([1]JOE_DATA!$A$2:$A$19999="Corporate"),0.3,0)))</f>
        <v>1</v>
      </c>
      <c r="HO7" s="34">
        <f t="array" ref="HO7">IF(LEN($DO7)=0,0.4,SUM(IF(([1]JOE_DATA!$C$2:$C$19999=$DO7)*([1]JOE_DATA!$B$2:$B$19999="Country of seller")*([1]JOE_DATA!$A$2:$A$19999="Corporate"),0.4,0)))
+
IF(LEN($DP7)=0,0.3,SUM(IF(([1]JOE_DATA!$C$2:$C$19999=$DP7)*([1]JOE_DATA!$B$2:$B$19999="Country of seller")*([1]JOE_DATA!$A$2:$A$19999="Corporate"),0.3,0)))
+
IF(LEN($DQ7)=0,0.3,SUM(IF(([1]JOE_DATA!$C$2:$C$19999=$DQ7)*([1]JOE_DATA!$B$2:$B$19999="Country of seller")*([1]JOE_DATA!$A$2:$A$19999="Corporate"),0.3,0)))</f>
        <v>1</v>
      </c>
      <c r="HP7" s="34">
        <f t="array" ref="HP7">IF(LEN($DR7)=0,0.4,SUM(IF(([1]JOE_DATA!$C$2:$C$19999=$DR7)*([1]JOE_DATA!$B$2:$B$19999="Country of target")*([1]JOE_DATA!$A$2:$A$19999="Corporate"),0.4,0)))
+
IF(LEN($DS7)=0,0.3,SUM(IF(([1]JOE_DATA!$C$2:$C$19999=$DS7)*([1]JOE_DATA!$B$2:$B$19999="Country of target")*([1]JOE_DATA!$A$2:$A$19999="Corporate"),0.3,0)))
+
IF(LEN($DT7)=0,0.3,SUM(IF(([1]JOE_DATA!$C$2:$C$19999=$DT7)*([1]JOE_DATA!$B$2:$B$19999="Country of target")*([1]JOE_DATA!$A$2:$A$19999="Corporate"),0.3,0)))</f>
        <v>1</v>
      </c>
      <c r="HQ7" s="34">
        <f t="array" ref="HQ7">IF(LEN($DU7)=0,1,SUM(IF(([1]JOE_DATA!$C$2:$C$19999=$DU7)*([1]JOE_DATA!$B$2:$B$19999="Value over US $5m")*([1]JOE_DATA!$A$2:$A$19999="Corporate"),1,0)))</f>
        <v>1</v>
      </c>
      <c r="HR7" s="34">
        <f t="array" ref="HR7">IF(LEN($DV7)=0,1,SUM(IF(([1]JOE_DATA!$C$2:$C$19999=$DV7)*([1]JOE_DATA!$B$2:$B$19999="Value over £500,000")*([1]JOE_DATA!$A$2:$A$19999="Corporate"),1,0)))</f>
        <v>1</v>
      </c>
      <c r="HS7" s="34">
        <f t="array" ref="HS7">IF(LEN($DW7)=0,1,SUM(IF(([1]JOE_DATA!$C$2:$C$19999=$DW7)*([1]JOE_DATA!$B$2:$B$19999="Value over Euro 5m")*([1]JOE_DATA!$A$2:$A$19999="Corporate"),1,0)))</f>
        <v>1</v>
      </c>
      <c r="HT7" s="34">
        <f t="array" ref="HT7">IF(LEN($DX7)=0,1,SUM(IF(([1]JOE_DATA!$C$2:$C$19999=$DX7)*([1]JOE_DATA!$B$2:$B$19999="Value range in euros")*([1]JOE_DATA!$A$2:$A$19999="Corporate"),1,0)))</f>
        <v>1</v>
      </c>
      <c r="HU7" s="34">
        <f t="array" ref="HU7">IF(LEN($DY7)=0,1,SUM(IF(([1]JOE_DATA!$C$2:$C$19999=$DY7)*([1]JOE_DATA!$B$2:$B$19999="Is the deal relevant for M&amp;A study")*([1]JOE_DATA!$A$2:$A$19999="Corporate"),1,0)))</f>
        <v>1</v>
      </c>
      <c r="HV7" s="34">
        <f t="array" ref="HV7">IF(LEN($DZ7)=0,1,SUM(IF(([1]JOE_DATA!$C$2:$C$19999=$DZ7)*([1]JOE_DATA!$B$2:$B$19999="Does the deal involve PE clients")*([1]JOE_DATA!$A$2:$A$19999="Corporate"),1,0)))</f>
        <v>1</v>
      </c>
      <c r="HW7" s="34">
        <f t="array" ref="HW7">IF(LEN($EA7)=0,1,SUM(IF(([1]JOE_DATA!$C$2:$C$19999=$EA7)*([1]JOE_DATA!$B$2:$B$19999="Quarter deal announced/signed")*([1]JOE_DATA!$A$2:$A$19999="Corporate"),1,0)))</f>
        <v>1</v>
      </c>
      <c r="HX7" s="34">
        <f t="array" ref="HX7">IF(LEN($EB7)=0,1,SUM(IF(([1]JOE_DATA!$C$2:$C$19999=$EB7)*([1]JOE_DATA!$B$2:$B$19999="Quarter deal completed")*([1]JOE_DATA!$A$2:$A$19999="Corporate"),1,0)))</f>
        <v>1</v>
      </c>
      <c r="HY7" s="34">
        <f t="array" ref="HY7">IF(LEN($EC7)=0,1,SUM(IF(([1]JOE_DATA!$C$2:$C$19999=$EC7)*([1]JOE_DATA!$B$2:$B$19999="Year deal announced/signed")*([1]JOE_DATA!$A$2:$A$19999="Corporate"),1,0)))</f>
        <v>1</v>
      </c>
      <c r="HZ7" s="34">
        <f t="array" ref="HZ7">IF(LEN($ED7)=0,1,SUM(IF(([1]JOE_DATA!$C$2:$C$19999=$ED7)*([1]JOE_DATA!$B$2:$B$19999="Year deal completed")*([1]JOE_DATA!$A$2:$A$19999="Corporate"),1,0)))</f>
        <v>1</v>
      </c>
      <c r="IA7" s="34">
        <v>1</v>
      </c>
      <c r="IB7" s="34">
        <f t="array" ref="IB7">IF(LEN($EF7)=0,1,SUM(IF(([1]JOE_DATA!$C$2:$C$19999=$EF7)*([1]JOE_DATA!$B$2:$B$19999="Work type")*([1]JOE_DATA!$A$2:$A$19999="Corporate Tax"),1,0)))</f>
        <v>1</v>
      </c>
      <c r="IC7" s="34">
        <f t="array" ref="IC7">IF(LEN($EG7)=0,0.4,SUM(IF(([1]JOE_DATA!$C$2:$C$19999=$EG7)*([1]JOE_DATA!$B$2:$B$19999="Work type")*([1]JOE_DATA!$A$2:$A$19999="EPC Construction"),0.4,0)))
+
IF(LEN($EH7)=0,0.3,SUM(IF(([1]JOE_DATA!$C$2:$C$19999=$EH7)*([1]JOE_DATA!$B$2:$B$19999="Work type")*([1]JOE_DATA!$A$2:$A$19999="EPC Construction"),0.3,0)))
+
IF(LEN($EI7)=0,0.3,SUM(IF(([1]JOE_DATA!$C$2:$C$19999=$EI7)*([1]JOE_DATA!$B$2:$B$19999="Work type")*([1]JOE_DATA!$A$2:$A$19999="EPC Construction"),0.3,0)))</f>
        <v>1</v>
      </c>
      <c r="ID7" s="34">
        <f t="array" ref="ID7">IF(LEN($EJ7)=0,0.4,SUM(IF(([1]JOE_DATA!$C$2:$C$19999=$EJ7)*([1]JOE_DATA!$B$2:$B$19999="Contract type")*([1]JOE_DATA!$A$2:$A$19999="EPC Construction"),0.4,0)))
+
IF(LEN($EK7)=0,0.3,SUM(IF(([1]JOE_DATA!$C$2:$C$19999=$EK7)*([1]JOE_DATA!$B$2:$B$19999="Contract type")*([1]JOE_DATA!$A$2:$A$19999="EPC Construction"),0.3,0)))
+
IF(LEN($EL7)=0,0.3,SUM(IF(([1]JOE_DATA!$C$2:$C$19999=$EL7)*([1]JOE_DATA!$B$2:$B$19999="Contract type")*([1]JOE_DATA!$A$2:$A$19999="EPC Construction"),0.3,0)))</f>
        <v>1</v>
      </c>
      <c r="IE7" s="34">
        <f t="array" ref="IE7">IF(LEN($EP7)=0,1,SUM(IF(([1]JOE_DATA!$C$2:$C$19999=$EP7)*([1]JOE_DATA!$B$2:$B$19999="Client type")*([1]JOE_DATA!$A$2:$A$19999="EPC Construction"),1,0)))</f>
        <v>1</v>
      </c>
      <c r="IF7" s="34">
        <f t="array" ref="IF7">IF(LEN($EN7)=0,1,SUM(IF(([1]JOE_DATA!$C$2:$C$19999=$EN7)*([1]JOE_DATA!$B$2:$B$19999="Subject matter")*([1]JOE_DATA!$A$2:$A$19999="EPC Construction"),1,0)))</f>
        <v>1</v>
      </c>
      <c r="IG7" s="34">
        <f t="array" ref="IG7">IF(LEN($ER7)=0,1,SUM(IF(([1]JOE_DATA!$C$2:$C$19999=$ER7)*([1]JOE_DATA!$B$2:$B$19999="Client scope")*([1]JOE_DATA!$A$2:$A$19999="EPC Construction"),1,0)))</f>
        <v>1</v>
      </c>
      <c r="IH7" s="34">
        <f t="array" ref="IH7">IF(LEN($ES7)=0,0.4,SUM(IF(([1]JOE_DATA!$C$2:$C$19999=$ES7)*([1]JOE_DATA!$B$2:$B$19999="Work type")*([1]JOE_DATA!$A$2:$A$19999="EPC Energy"),0.4,0)))
+
IF(LEN($ET7)=0,0.3,SUM(IF(([1]JOE_DATA!$C$2:$C$19999=$ET7)*([1]JOE_DATA!$B$2:$B$19999="Work type")*([1]JOE_DATA!$A$2:$A$19999="EPC Energy"),0.3,0)))
+
IF(LEN($EU7)=0,0.3,SUM(IF(([1]JOE_DATA!$C$2:$C$19999=$EU7)*([1]JOE_DATA!$B$2:$B$19999="Work type")*([1]JOE_DATA!$A$2:$A$19999="EPC Energy"),0.3,0)))</f>
        <v>1</v>
      </c>
      <c r="II7" s="34">
        <f t="array" ref="II7">IF(LEN($EV7)=0,1,SUM(IF(([1]JOE_DATA!$C$2:$C$19999=$EV7)*([1]JOE_DATA!$B$2:$B$19999="Work type")*([1]JOE_DATA!$A$2:$A$19999="EPC Energy"),1,0)))</f>
        <v>1</v>
      </c>
      <c r="IJ7" s="34">
        <f t="array" ref="IJ7">IF(LEN($EW7)=0,1,SUM(IF(([1]JOE_DATA!$C$2:$C$19999=$EW7)*([1]JOE_DATA!$B$2:$B$19999="Client type")*([1]JOE_DATA!$A$2:$A$19999="EPC Projects"),1,0)))</f>
        <v>1</v>
      </c>
      <c r="IK7" s="34">
        <f t="array" ref="IK7">IF(LEN($FE7)=0,0.4,SUM(IF(([1]JOE_DATA!$C$2:$C$19999=$FE7)*([1]JOE_DATA!$B$2:$B$19999="Client type")*([1]JOE_DATA!$A$2:$A$19999="Real Estate"),0.4,0)))
+
IF(LEN($FF7)=0,0.3,SUM(IF(([1]JOE_DATA!$C$2:$C$19999=$FF7)*([1]JOE_DATA!$B$2:$B$19999="Client type")*([1]JOE_DATA!$A$2:$A$19999="Real Estate"),0.3,0)))
+
IF(LEN($FG7)=0,0.3,SUM(IF(([1]JOE_DATA!$C$2:$C$19999=$FG7)*([1]JOE_DATA!$B$2:$B$19999="Client type")*([1]JOE_DATA!$A$2:$A$19999="Real Estate"),0.3,0)))</f>
        <v>1</v>
      </c>
      <c r="IL7" s="34">
        <f t="array" ref="IL7">IF(LEN($FH7)=0,0.4,SUM(IF(([1]JOE_DATA!$C$2:$C$19999=$FH7)*([1]JOE_DATA!$B$2:$B$19999="Work type")*([1]JOE_DATA!$A$2:$A$19999="Real Estate"),0.4,0)))
+
IF(LEN($FI7)=0,0.3,SUM(IF(([1]JOE_DATA!$C$2:$C$19999=$FI7)*([1]JOE_DATA!$B$2:$B$19999="Work type")*([1]JOE_DATA!$A$2:$A$19999="Real Estate"),0.3,0)))
+
IF(LEN($FJ7)=0,0.3,SUM(IF(([1]JOE_DATA!$C$2:$C$19999=$FJ7)*([1]JOE_DATA!$B$2:$B$19999="Work type")*([1]JOE_DATA!$A$2:$A$19999="Real Estate"),0.3,0)))</f>
        <v>1</v>
      </c>
      <c r="IM7" s="34">
        <f t="array" ref="IM7">IF(LEN($EX7)=0,0.4,SUM(IF(([1]JOE_DATA!$C$2:$C$19999=$EX7)*([1]JOE_DATA!$B$2:$B$19999="Work type")*([1]JOE_DATA!$A$2:$A$19999="Human Capital"),0.4,0)))
+
IF(LEN($EY7)=0,0.3,SUM(IF(([1]JOE_DATA!$C$2:$C$19999=$EY7)*([1]JOE_DATA!$B$2:$B$19999="Work type")*([1]JOE_DATA!$A$2:$A$19999="Human Capital"),0.3,0)))
+
IF(LEN($EZ7)=0,0.3,SUM(IF(([1]JOE_DATA!$C$2:$C$19999=$EZ7)*([1]JOE_DATA!$B$2:$B$19999="Work type")*([1]JOE_DATA!$A$2:$A$19999="Human Capital"),0.3,0)))</f>
        <v>1</v>
      </c>
      <c r="IN7" s="34">
        <f t="array" ref="IN7">IF(LEN($FA7)=0,0.4,SUM(IF(([1]JOE_DATA!$C$2:$C$19999=$FA7)*([1]JOE_DATA!$B$2:$B$19999="Sub-work types")*([1]JOE_DATA!$A$2:$A$19999="Human Capital"),0.4,0)))
+
IF(LEN($FB7)=0,0.3,SUM(IF(([1]JOE_DATA!$C$2:$C$19999=$FB7)*([1]JOE_DATA!$B$2:$B$19999="Sub-work types")*([1]JOE_DATA!$A$2:$A$19999="Human Capital"),0.3,0)))
+
IF(LEN($FC7)=0,0.3,SUM(IF(([1]JOE_DATA!$C$2:$C$19999=$FC7)*([1]JOE_DATA!$B$2:$B$19999="Sub-work types")*([1]JOE_DATA!$A$2:$A$19999="Human Capital"),0.3,0)))</f>
        <v>1</v>
      </c>
      <c r="IO7" s="43">
        <f t="array" ref="IO7">IF(LEN($FD7)=0,1,SUM(IF(([1]JOE_DATA!$C$2:$C$19999=$FD7)*([1]JOE_DATA!$B$2:$B$19999="Pension scheme")*([1]JOE_DATA!$A$2:$A$19999="Human Capital"),1,0)))</f>
        <v>1</v>
      </c>
      <c r="IP7" s="34">
        <f t="array" ref="IP7">IF(LEN($BT7)=0,0.4,SUM(IF(([1]JOE_DATA!$C$2:$C$19999=$BT7)*([1]JOE_DATA!$B$2:$B$19999="Other Matter Executive"),0.4,0)))
+
IF(LEN($BU7)=0,0.3,SUM(IF(([1]JOE_DATA!$C$2:$C$19999=$BU7)*([1]JOE_DATA!$B$2:$B$19999="Other Matter Executive"),0.3,0)))
+
IF(LEN($BV7)=0,0.3,SUM(IF(([1]JOE_DATA!$C$2:$C$19999=$BV7)*([1]JOE_DATA!$B$2:$B$19999="Other Matter Executive"),0.3,0)))</f>
        <v>1</v>
      </c>
    </row>
    <row r="8" spans="1:255" s="34" customFormat="1" ht="76.5">
      <c r="A8" s="34" t="s">
        <v>246</v>
      </c>
      <c r="B8" s="35" t="s">
        <v>266</v>
      </c>
      <c r="C8" s="34" t="s">
        <v>247</v>
      </c>
      <c r="F8" s="36" t="s">
        <v>260</v>
      </c>
      <c r="I8" s="38" t="s">
        <v>264</v>
      </c>
      <c r="O8" s="36" t="s">
        <v>103</v>
      </c>
      <c r="S8" s="37"/>
      <c r="T8" s="37"/>
      <c r="X8" s="38" t="s">
        <v>264</v>
      </c>
      <c r="Y8" s="38" t="s">
        <v>265</v>
      </c>
      <c r="Z8" s="38" t="s">
        <v>267</v>
      </c>
      <c r="AA8" s="34" t="s">
        <v>268</v>
      </c>
      <c r="AB8" s="34" t="s">
        <v>269</v>
      </c>
      <c r="AG8" s="39"/>
      <c r="BE8" s="40"/>
      <c r="BI8" s="36" t="s">
        <v>248</v>
      </c>
      <c r="BL8" s="41" t="s">
        <v>249</v>
      </c>
      <c r="BM8" s="41"/>
      <c r="CD8" s="36" t="s">
        <v>250</v>
      </c>
      <c r="CE8" s="36" t="s">
        <v>251</v>
      </c>
      <c r="CG8" s="36" t="s">
        <v>252</v>
      </c>
      <c r="CH8" s="36"/>
      <c r="CK8" s="36" t="s">
        <v>253</v>
      </c>
      <c r="ES8" s="36" t="s">
        <v>257</v>
      </c>
      <c r="FN8" s="42"/>
      <c r="FQ8" s="34" t="str">
        <f t="array" ref="FQ8">IF(SUM($FU8:$IP8)=74,"PASS","FAIL")</f>
        <v>PASS</v>
      </c>
      <c r="FR8" s="34">
        <f t="shared" ref="FR8" si="9">74-COUNTIF(FU8:IP8,1)</f>
        <v>0</v>
      </c>
      <c r="FS8" s="34">
        <f t="shared" ref="FS8" si="10">IF(ISBLANK(B8),1,0) + IF(ISBLANK(AA8),1,0) + IF(ISBLANK(C8),1,0) + IF(C8="Yes",(IF(ISBLANK(D8),1,0)),0)   + IF(ISBLANK(CE8),1,0)</f>
        <v>0</v>
      </c>
      <c r="FU8" s="34">
        <f t="array" ref="FU8">SUM(IF(([1]JOE_DATA!$C$2:$C$19999=$C8)*([1]JOE_DATA!$B$2:$B$19999="Client Name Confidential"),1,0))</f>
        <v>1</v>
      </c>
      <c r="FV8" s="34">
        <f t="array" ref="FV8">IF(ISBLANK($E8),1,SUM(IF(([1]JOE_DATA!$C$2:$C$19999=$E8)*([1]JOE_DATA!$B$2:$B$19999="Client name confidential on completion"),1,0)))</f>
        <v>1</v>
      </c>
      <c r="FW8" s="34">
        <f t="array" ref="FW8">IF(LEN($F8)=0,0.5,SUM(IF(([1]JOE_DATA!$C$2:$C$19999=$F8)*([1]JOE_DATA!$B$2:$B$19999="Client sector group"),0.5,0)))
+
IF(LEN($G8)=0,0.25,SUM(IF(([1]JOE_DATA!$C$2:$C$19999=$G8)*([1]JOE_DATA!$B$2:$B$19999="Client sector group"),0.25,0)))
+
IF(LEN($H8)=0,0.25,SUM(IF(([1]JOE_DATA!$C$2:$C$19999=$H8)*([1]JOE_DATA!$B$2:$B$19999="Client sector group"),0.25,0)))</f>
        <v>1</v>
      </c>
      <c r="FX8" s="34">
        <f t="array" ref="FX8">IF(ISBLANK($I8),0.5,SUM(IF(([1]JOE_DATA!$C$2:$C$19999=$I8)*([1]JOE_DATA!$B$2:$B$19999="Client sub-sector group"),0.5,0)))
+
IF(ISBLANK($J8),0.25,SUM(IF(([1]JOE_DATA!$C$2:$C$19999=$J8)*([1]JOE_DATA!$B$2:$B$19999="Client sub-sector group"),0.25,0)))
+
IF(ISBLANK($K8),0.25,SUM(IF(([1]JOE_DATA!$C$2:$C$19999=$K8)*([1]JOE_DATA!$B$2:$B$19999="Client sub-sector group"),0.25,0)))</f>
        <v>1</v>
      </c>
      <c r="FY8" s="34">
        <f t="array" ref="FY8">IF(LEN($L8)=0,0.4,SUM(IF(([1]JOE_DATA!$C$2:$C$19999=$L8)*([1]JOE_DATA!$B$2:$B$19999="Predominant Country of Client"),0.4,0)))
+
IF(LEN($M8)=0,0.3,SUM(IF(([1]JOE_DATA!$C$2:$C$19999=$M8)*([1]JOE_DATA!$B$2:$B$19999="Predominant Country of Client"),0.3,0)))
+
IF(LEN($N8)=0,0.3,SUM(IF(([1]JOE_DATA!$C$2:$C$19999=$N8)*([1]JOE_DATA!$B$2:$B$19999="Predominant Country of Client"),0.3,0)))</f>
        <v>1</v>
      </c>
      <c r="FZ8" s="34">
        <f t="array" ref="FZ8">IF(LEN($O8)=0,0.4,SUM(IF(([1]JOE_DATA!$C$2:$C$19999=$O8)*([1]JOE_DATA!$B$2:$B$19999="Main practice group"),0.4,0)))
+
IF(LEN($P8)=0,0.3,SUM(IF(([1]JOE_DATA!$C$2:$C$19999=$P8)*([1]JOE_DATA!$B$2:$B$19999="Main practice group"),0.3,0)))
+
IF(LEN($Q8)=0,0.3,SUM(IF(([1]JOE_DATA!$C$2:$C$19999=$Q8)*([1]JOE_DATA!$B$2:$B$19999="Main practice group"),0.3,0)))</f>
        <v>1</v>
      </c>
      <c r="GA8" s="34">
        <f t="shared" ref="GA8" si="11">IF(ISBLANK($S8),1,IF(ISNUMBER($S8),1,0))</f>
        <v>1</v>
      </c>
      <c r="GB8" s="34">
        <f t="shared" ref="GB8" si="12">IF(ISBLANK($T8),1,IF($T8="Ongoing",1,IF(ISNUMBER($T8),1,0)))</f>
        <v>1</v>
      </c>
      <c r="GC8" s="34">
        <f t="array" ref="GC8">IF(LEN($U8)=0,0.4,SUM(IF(([1]JOE_DATA!$C$2:$C$19999=$U8)*([1]JOE_DATA!$B$2:$B$19999="Matter sector group"),0.4,0)))
+
IF(LEN($V8)=0,0.3,SUM(IF(([1]JOE_DATA!$C$2:$C$19999=$V8)*([1]JOE_DATA!$B$2:$B$19999="Matter sector group"),0.3,0)))
+
IF(LEN($W8)=0,0.3,SUM(IF(([1]JOE_DATA!$C$2:$C$19999=$W8)*([1]JOE_DATA!$B$2:$B$19999="Matter sector group"),0.3,0)))</f>
        <v>1</v>
      </c>
      <c r="GD8" s="34">
        <f t="array" ref="GD8">IF(LEN($X8)=0,0.4,SUM(IF(([1]JOE_DATA!$C$2:$C$19999=$X8)*([1]JOE_DATA!$B$2:$B$19999="Matter sub-sector group"),0.4,0)))
+
IF(LEN($Y8)=0,0.3,SUM(IF(([1]JOE_DATA!$C$2:$C$19999=$Y8)*([1]JOE_DATA!$B$2:$B$19999="Matter sub-sector group"),0.3,0)))
+
IF(LEN($Z8)=0,0.3,SUM(IF(([1]JOE_DATA!$C$2:$C$19999=$Z8)*([1]JOE_DATA!$B$2:$B$19999="Matter sub-sector group"),0.3,0)))</f>
        <v>1</v>
      </c>
      <c r="GE8" s="34">
        <f t="array" ref="GE8">IF(ISBLANK($AD8),1,SUM(IF(([1]JOE_DATA!$C$2:$C$19999=$AD8)*([1]JOE_DATA!$B$2:$B$19999="Matter confidential"),1,0)))</f>
        <v>1</v>
      </c>
      <c r="GF8" s="34">
        <f t="array" ref="GF8">IF(ISBLANK($AE8),1,SUM(IF(([1]JOE_DATA!$C$2:$C$19999=$AE8)*([1]JOE_DATA!$B$2:$B$19999="Matter confidential on completion"),1,0)))</f>
        <v>1</v>
      </c>
      <c r="GG8" s="34">
        <f t="array" ref="GG8">IF(ISBLANK($AG8),1,SUM(IF(([1]JOE_DATA!$C$2:$C$19999=$AG8)*([1]JOE_DATA!$B$2:$B$19999="Applicable law"),1,0)))</f>
        <v>1</v>
      </c>
      <c r="GH8" s="34">
        <f t="array" ref="GH8">IF(ISBLANK($AO8),1,SUM(IF(([1]JOE_DATA!$C$2:$C$19999=$AO8)*([1]JOE_DATA!$B$2:$B$19999="Contentious"),1,0)))</f>
        <v>1</v>
      </c>
      <c r="GI8" s="34">
        <f t="array" ref="GI8">IF(ISBLANK($AP8),1,SUM(IF(([1]JOE_DATA!$C$2:$C$19999=$AP8)*([1]JOE_DATA!$B$2:$B$19999="Dispute resolution"),1,0)))</f>
        <v>1</v>
      </c>
      <c r="GJ8" s="34">
        <f t="array" ref="GJ8">IF(ISBLANK($AQ8),1,SUM(IF(([1]JOE_DATA!$C$2:$C$19999=$AQ8)*([1]JOE_DATA!$B$2:$B$19999="Language of dispute"),1,0)))</f>
        <v>1</v>
      </c>
      <c r="GK8" s="34">
        <f t="array" ref="GK8">IF(LEN($AW8)=0,0.4,SUM(IF(([1]JOE_DATA!$C$2:$C$19999=$AW8)*([1]JOE_DATA!$B$2:$B$19999="Country Of Arbitration"),0.4,0)))
+
IF(LEN($AX8)=0,0.3,SUM(IF(([1]JOE_DATA!$C$2:$C$19999=$AX8)*([1]JOE_DATA!$B$2:$B$19999="Country Of Arbitration"),0.3,0)))
+
IF(LEN($AY8)=0,0.3,SUM(IF(([1]JOE_DATA!$C$2:$C$19999=$AY8)*([1]JOE_DATA!$B$2:$B$19999="Country Of Arbitration"),0.3,0)))</f>
        <v>1</v>
      </c>
      <c r="GL8" s="34">
        <f t="array" ref="GL8">IF(LEN($AT8)=0,0.4,SUM(IF(([1]JOE_DATA!$C$2:$C$19999=$AT8)*([1]JOE_DATA!$B$2:$B$19999="Jurisdiction of dispute"),0.4,0)))
+
IF(LEN($AU8)=0,0.3,SUM(IF(([1]JOE_DATA!$C$2:$C$19999=$AU8)*([1]JOE_DATA!$B$2:$B$19999="Jurisdiction of dispute"),0.3,0)))
+
IF(LEN($AV8)=0,0.3,SUM(IF(([1]JOE_DATA!$C$2:$C$19999=$AV8)*([1]JOE_DATA!$B$2:$B$19999="Jurisdiction of dispute"),0.3,0)))</f>
        <v>1</v>
      </c>
      <c r="GM8" s="34">
        <f t="array" ref="GM8">IF(LEN($AZ8)=0,0.6,SUM(IF(([1]JOE_DATA!$C$2:$C$19999=$AZ8)*([1]JOE_DATA!$B$2:$B$19999="Seat of arbitration"),0.6,0)))
+
IF(LEN($BA8)=0,0.4,SUM(IF(([1]JOE_DATA!$C$2:$C$19999=$BA8)*([1]JOE_DATA!$B$2:$B$19999="Seat of arbitration"),0.4,0)))</f>
        <v>1</v>
      </c>
      <c r="GN8" s="34">
        <f t="array" ref="GN8">IF(ISBLANK($BB8),1,SUM(IF(([1]JOE_DATA!$C$2:$C$19999=$BB8)*([1]JOE_DATA!$B$2:$B$19999="Arbitral rules"),1,0)))</f>
        <v>1</v>
      </c>
      <c r="GO8" s="34">
        <f t="array" ref="GO8">IF(ISBLANK($BC8),1,SUM(IF(([1]JOE_DATA!$C$2:$C$19999=$BC8)*([1]JOE_DATA!$B$2:$B$19999="Investment treaty"),1,0)))</f>
        <v>1</v>
      </c>
      <c r="GP8" s="34">
        <f t="array" ref="GP8">IF(ISBLANK($BD8),1,SUM(IF(([1]JOE_DATA!$C$2:$C$19999=$BD8)*([1]JOE_DATA!$B$2:$B$19999="Investigation type"),1,0)))</f>
        <v>1</v>
      </c>
      <c r="GQ8" s="34">
        <f t="array" ref="GQ8">IF(ISBLANK($BF8),1,SUM(IF(([1]JOE_DATA!$C$2:$C$19999=$BF8)*([1]JOE_DATA!$B$2:$B$19999="Currency of deal"),1,0)))</f>
        <v>1</v>
      </c>
      <c r="GR8" s="34">
        <f t="array" ref="GR8">IF(ISBLANK($BG8),1,SUM(IF(([1]JOE_DATA!$C$2:$C$19999=$BG8)*([1]JOE_DATA!$B$2:$B$19999="Value confidential"),1,0)))</f>
        <v>1</v>
      </c>
      <c r="GS8" s="34">
        <f t="array" ref="GS8">IF(ISBLANK($BH8),1,SUM(IF(([1]JOE_DATA!$C$2:$C$19999=$BH8)*([1]JOE_DATA!$B$2:$B$19999="Value confidential on completion"),1,0)))</f>
        <v>1</v>
      </c>
      <c r="GT8" s="34">
        <f t="array" ref="GT8">IF(LEN($BI8)=0,0.4,SUM(IF(([1]JOE_DATA!$C$2:$C$19999=$BI8)*([1]JOE_DATA!$B$2:$B$19999="Teams"),0.4,0)))
+
IF(LEN($BJ8)=0,0.3,SUM(IF(([1]JOE_DATA!$C$2:$C$19999=$BJ8)*([1]JOE_DATA!$B$2:$B$19999="Teams"),0.3,0)))
+
IF(LEN($BK8)=0,0.3,SUM(IF(([1]JOE_DATA!$C$2:$C$19999=$BK8)*([1]JOE_DATA!$B$2:$B$19999="Teams"),0.3,0)))</f>
        <v>1</v>
      </c>
      <c r="GU8" s="34">
        <f t="array" ref="GU8">IF(LEN($BL8)=0,0.4,SUM(IF(([1]JOE_DATA!$C$2:$C$19999=$BL8)*([1]JOE_DATA!$B$2:$B$19999="Lead Matter Partner"),0.4,0)))
+
IF(LEN($BM8)=0,0.3,SUM(IF(([1]JOE_DATA!$C$2:$C$19999=$BM8)*([1]JOE_DATA!$B$2:$B$19999="Lead Matter Partner"),0.3,0)))
+
IF(LEN($BN8)=0,0.3,SUM(IF(([1]JOE_DATA!$C$2:$C$19999=$BN8)*([1]JOE_DATA!$B$2:$B$19999="Lead Matter Partner"),0.3,0)))</f>
        <v>1</v>
      </c>
      <c r="GV8" s="34">
        <f t="array" ref="GV8">IF(LEN($BP8)=0,0.4,SUM(IF(([1]JOE_DATA!$C$2:$C$19999=$BP8)*([1]JOE_DATA!$B$2:$B$19999="Source of credential"),0.4,0)))
+
IF(LEN($BQ8)=0,0.3,SUM(IF(([1]JOE_DATA!$C$2:$C$19999=$BQ8)*([1]JOE_DATA!$B$2:$B$19999="Source of credential"),0.3,0)))
+
IF(LEN($BR8)=0,0.3,SUM(IF(([1]JOE_DATA!$C$2:$C$19999=$BR8)*([1]JOE_DATA!$B$2:$B$19999="Source of credential"),0.3,0)))</f>
        <v>1</v>
      </c>
      <c r="GW8" s="34">
        <f t="array" ref="GW8">IF(LEN($BX8)=0,0.4,SUM(IF(([1]JOE_DATA!$C$2:$C$19999=$BX8)*([1]JOE_DATA!$B$2:$B$19999="CMS firms involved"),0.4,0)))
+
IF(LEN($BY8)=0,0.6,SUM(IF(([1]JOE_DATA!$C$2:$C$19999=$BY8)*([1]JOE_DATA!$B$2:$B$19999="CMS firms involved"),0.6,0)))</f>
        <v>1</v>
      </c>
      <c r="GX8" s="34">
        <f t="array" ref="GX8">IF(ISBLANK($BZ8),1,SUM(IF(([1]JOE_DATA!$C$2:$C$19999=$BZ8)*([1]JOE_DATA!$B$2:$B$19999="Lead CMS firm"),1,0)))</f>
        <v>1</v>
      </c>
      <c r="GY8" s="34">
        <f t="array" ref="GY8">IF(LEN($CA8)=0,0.4,SUM(IF(([1]JOE_DATA!$C$2:$C$19999=$CA8)*([1]JOE_DATA!$B$2:$B$19999="Countries of other CMS firms"),0.4,0)))
+
IF(LEN($CB8)=0,0.3,SUM(IF(([1]JOE_DATA!$C$2:$C$19999=$CB8)*([1]JOE_DATA!$B$2:$B$19999="Countries of other CMS firms"),0.3,0)))
+
IF(LEN($CC8)=0,0.3,SUM(IF(([1]JOE_DATA!$C$2:$C$19999=$CC8)*([1]JOE_DATA!$B$2:$B$19999="Countries of other CMS firms"),0.3,0)))</f>
        <v>1</v>
      </c>
      <c r="GZ8" s="34">
        <f t="array" ref="GZ8">IF(ISBLANK($CD8),1,SUM(IF(([1]JOE_DATA!$C$2:$C$19999=$CD8)*([1]JOE_DATA!$B$2:$B$19999="Credential status"),1,0)))</f>
        <v>1</v>
      </c>
      <c r="HA8" s="34">
        <f t="array" ref="HA8">IF(ISBLANK($CE8),1,SUM(IF(([1]JOE_DATA!$C$2:$C$19999=$CE8)*([1]JOE_DATA!$B$2:$B$19999="Credential version"),1,0)))</f>
        <v>1</v>
      </c>
      <c r="HB8" s="34">
        <f t="array" ref="HB8">IF(ISBLANK($CG8),1,SUM(IF(([1]JOE_DATA!$C$2:$C$19999=$CG8)*([1]JOE_DATA!$B$2:$B$19999="Credential type "),1,0)))</f>
        <v>1</v>
      </c>
      <c r="HC8" s="34">
        <f t="array" ref="HC8">IF(ISBLANK($CH8),1,SUM(IF(([1]JOE_DATA!$C$2:$C$19999=$CH8)*([1]JOE_DATA!$B$2:$B$19999="Other uses"),1,0)))</f>
        <v>1</v>
      </c>
      <c r="HD8" s="34">
        <f t="array" ref="HD8">IF(ISBLANK($CK8),1,SUM(IF(([1]JOE_DATA!$C$2:$C$19999=$CK8)*([1]JOE_DATA!$B$2:$B$19999="Priority"),1,0)))</f>
        <v>1</v>
      </c>
      <c r="HE8" s="34">
        <f t="array" ref="HE8">IF(LEN($CM8)=0,0.4,SUM(IF(([1]JOE_DATA!$C$2:$C$19999=$CM8)*([1]JOE_DATA!$B$2:$B$19999="Know how"),0.4,0)))
+
IF(LEN($CN8)=0,0.3,SUM(IF(([1]JOE_DATA!$C$2:$C$19999=$CN8)*([1]JOE_DATA!$B$2:$B$19999="Know how"),0.3,0)))
+
IF(LEN($CO8)=0,0.3,SUM(IF(([1]JOE_DATA!$C$2:$C$19999=$CO8)*([1]JOE_DATA!$B$2:$B$19999="Know how"),0.3,0)))</f>
        <v>1</v>
      </c>
      <c r="HF8" s="34">
        <f t="array" ref="HF8">IF(LEN($CS8)=0,0.4,SUM(IF(([1]JOE_DATA!$C$2:$C$19999=$CS8)*([1]JOE_DATA!$B$2:$B$19999="Work type")*([1]JOE_DATA!$A$2:$A$19999="BAIF"),0.4,0)))
+
IF(LEN($CT8)=0,0.3,SUM(IF(([1]JOE_DATA!$C$2:$C$19999=$CT8)*([1]JOE_DATA!$B$2:$B$19999="Work type")*([1]JOE_DATA!$A$2:$A$19999="BAIF"),0.3,0)))
+
IF(LEN($CU8)=0,0.3,SUM(IF(([1]JOE_DATA!$C$2:$C$19999=$CU8)*([1]JOE_DATA!$B$2:$B$19999="Work type")*([1]JOE_DATA!$A$2:$A$19999="BAIF"),0.3,0)))</f>
        <v>1</v>
      </c>
      <c r="HG8" s="34">
        <f t="array" ref="HG8">IF(LEN($CQ8)=0,1,SUM(IF(([1]JOE_DATA!$C$2:$C$19999=$CQ8)*([1]JOE_DATA!$B$2:$B$19999="Client type")*([1]JOE_DATA!$A$2:$A$19999="BAIF"),1,0)))</f>
        <v>1</v>
      </c>
      <c r="HH8" s="34">
        <f t="array" ref="HH8">IF(LEN($CW8)=0,0.4,SUM(IF(([1]JOE_DATA!$C$2:$C$19999=$CW8)*([1]JOE_DATA!$B$2:$B$19999="Work type")*([1]JOE_DATA!$A$2:$A$19999="CRD"),0.4,0)))
+
IF(LEN($CX8)=0,0.3,SUM(IF(([1]JOE_DATA!$C$2:$C$19999=$CX8)*([1]JOE_DATA!$B$2:$B$19999="Work type")*([1]JOE_DATA!$A$2:$A$19999="CRD"),0.3,0)))
+
IF(LEN($CY8)=0,0.3,SUM(IF(([1]JOE_DATA!$C$2:$C$19999=$CY8)*([1]JOE_DATA!$B$2:$B$19999="Work type")*([1]JOE_DATA!$A$2:$A$19999="CRD"),0.3,0)))</f>
        <v>1</v>
      </c>
      <c r="HI8" s="34">
        <f t="array" ref="HI8">IF(LEN($CZ8)=0,0.4,SUM(IF(([1]JOE_DATA!$C$2:$C$19999=$CZ8)*([1]JOE_DATA!$B$2:$B$19999="Sub-work type")*([1]JOE_DATA!$A$2:$A$19999="CRD"),0.4,0)))
+
IF(LEN($DA8)=0,0.3,SUM(IF(([1]JOE_DATA!$C$2:$C$19999=$DA8)*([1]JOE_DATA!$B$2:$B$19999="Sub-work type")*([1]JOE_DATA!$A$2:$A$19999="CRD"),0.3,0)))
+
IF(LEN($DB8)=0,0.3,SUM(IF(([1]JOE_DATA!$C$2:$C$19999=$DB8)*([1]JOE_DATA!$B$2:$B$19999="Sub-work type")*([1]JOE_DATA!$A$2:$A$19999="CRD"),0.3,0)))</f>
        <v>1</v>
      </c>
      <c r="HJ8" s="34">
        <f t="array" ref="HJ8">IF(LEN($CV8)=0,1,SUM(IF(([1]JOE_DATA!$C$2:$C$19999=$CV8)*([1]JOE_DATA!$B$2:$B$19999="Client type")*([1]JOE_DATA!$A$2:$A$19999="CRD"),1,0)))</f>
        <v>1</v>
      </c>
      <c r="HK8" s="34">
        <f t="array" ref="HK8">IF(LEN($DC8)=0,0.4,SUM(IF(([1]JOE_DATA!$C$2:$C$19999=$DC8)*([1]JOE_DATA!$B$2:$B$19999="Work type")*([1]JOE_DATA!$A$2:$A$19999="Corporate"),0.4,0)))
+
IF(LEN($DD8)=0,0.3,SUM(IF(([1]JOE_DATA!$C$2:$C$19999=$DD8)*([1]JOE_DATA!$B$2:$B$19999="Work type")*([1]JOE_DATA!$A$2:$A$19999="Corporate"),0.3,0)))
+
IF(LEN($DE8)=0,0.3,SUM(IF(([1]JOE_DATA!$C$2:$C$19999=$DE8)*([1]JOE_DATA!$B$2:$B$19999="Work type")*([1]JOE_DATA!$A$2:$A$19999="Corporate"),0.3,0)))</f>
        <v>1</v>
      </c>
      <c r="HL8" s="34">
        <f t="array" ref="HL8">IF(LEN($DF8)=0,0.4,SUM(IF(([1]JOE_DATA!$C$2:$C$19999=$DF8)*([1]JOE_DATA!$B$2:$B$19999="Sub-work type")*([1]JOE_DATA!$A$2:$A$19999="Corporate"),0.4,0)))
+
IF(LEN($DG8)=0,0.3,SUM(IF(([1]JOE_DATA!$C$2:$C$19999=$DG8)*([1]JOE_DATA!$B$2:$B$19999="Sub-work type")*([1]JOE_DATA!$A$2:$A$19999="Corporate"),0.3,0)))
+
IF(LEN($DH8)=0,0.3,SUM(IF(([1]JOE_DATA!$C$2:$C$19999=$DH8)*([1]JOE_DATA!$B$2:$B$19999="Sub-work type")*([1]JOE_DATA!$A$2:$A$19999="Corporate"),0.3,0)))</f>
        <v>1</v>
      </c>
      <c r="HM8" s="34">
        <f t="array" ref="HM8">IF(LEN($DI8)=0,0.4,SUM(IF(([1]JOE_DATA!$C$2:$C$19999=$DI8)*([1]JOE_DATA!$B$2:$B$19999="Acting for")*([1]JOE_DATA!$A$2:$A$19999="Corporate"),0.4,0)))
+
IF(LEN($DJ8)=0,0.3,SUM(IF(([1]JOE_DATA!$C$2:$C$19999=$DJ8)*([1]JOE_DATA!$B$2:$B$19999="Acting for")*([1]JOE_DATA!$A$2:$A$19999="Corporate"),0.3,0)))
+
IF(LEN($DK8)=0,0.3,SUM(IF(([1]JOE_DATA!$C$2:$C$19999=$DK8)*([1]JOE_DATA!$B$2:$B$19999="Acting for")*([1]JOE_DATA!$A$2:$A$19999="Corporate"),0.3,0)))</f>
        <v>1</v>
      </c>
      <c r="HN8" s="34">
        <f t="array" ref="HN8">IF(LEN($DM8)=0,0.4,SUM(IF(([1]JOE_DATA!$C$2:$C$19999=$DM8)*([1]JOE_DATA!$B$2:$B$19999="Country of buyer")*([1]JOE_DATA!$A$2:$A$19999="Corporate"),0.4,0)))
+
IF(LEN($DN8)=0,0.3,SUM(IF(([1]JOE_DATA!$C$2:$C$19999=$DN8)*([1]JOE_DATA!$B$2:$B$19999="Country of buyer")*([1]JOE_DATA!$A$2:$A$19999="Corporate"),0.3,0)))
+
IF(LEN($DL8)=0,0.3,SUM(IF(([1]JOE_DATA!$C$2:$C$19999=$DL8)*([1]JOE_DATA!$B$2:$B$19999="Country of buyer")*([1]JOE_DATA!$A$2:$A$19999="Corporate"),0.3,0)))</f>
        <v>1</v>
      </c>
      <c r="HO8" s="34">
        <f t="array" ref="HO8">IF(LEN($DO8)=0,0.4,SUM(IF(([1]JOE_DATA!$C$2:$C$19999=$DO8)*([1]JOE_DATA!$B$2:$B$19999="Country of seller")*([1]JOE_DATA!$A$2:$A$19999="Corporate"),0.4,0)))
+
IF(LEN($DP8)=0,0.3,SUM(IF(([1]JOE_DATA!$C$2:$C$19999=$DP8)*([1]JOE_DATA!$B$2:$B$19999="Country of seller")*([1]JOE_DATA!$A$2:$A$19999="Corporate"),0.3,0)))
+
IF(LEN($DQ8)=0,0.3,SUM(IF(([1]JOE_DATA!$C$2:$C$19999=$DQ8)*([1]JOE_DATA!$B$2:$B$19999="Country of seller")*([1]JOE_DATA!$A$2:$A$19999="Corporate"),0.3,0)))</f>
        <v>1</v>
      </c>
      <c r="HP8" s="34">
        <f t="array" ref="HP8">IF(LEN($DR8)=0,0.4,SUM(IF(([1]JOE_DATA!$C$2:$C$19999=$DR8)*([1]JOE_DATA!$B$2:$B$19999="Country of target")*([1]JOE_DATA!$A$2:$A$19999="Corporate"),0.4,0)))
+
IF(LEN($DS8)=0,0.3,SUM(IF(([1]JOE_DATA!$C$2:$C$19999=$DS8)*([1]JOE_DATA!$B$2:$B$19999="Country of target")*([1]JOE_DATA!$A$2:$A$19999="Corporate"),0.3,0)))
+
IF(LEN($DT8)=0,0.3,SUM(IF(([1]JOE_DATA!$C$2:$C$19999=$DT8)*([1]JOE_DATA!$B$2:$B$19999="Country of target")*([1]JOE_DATA!$A$2:$A$19999="Corporate"),0.3,0)))</f>
        <v>1</v>
      </c>
      <c r="HQ8" s="34">
        <f t="array" ref="HQ8">IF(LEN($DU8)=0,1,SUM(IF(([1]JOE_DATA!$C$2:$C$19999=$DU8)*([1]JOE_DATA!$B$2:$B$19999="Value over US $5m")*([1]JOE_DATA!$A$2:$A$19999="Corporate"),1,0)))</f>
        <v>1</v>
      </c>
      <c r="HR8" s="34">
        <f t="array" ref="HR8">IF(LEN($DV8)=0,1,SUM(IF(([1]JOE_DATA!$C$2:$C$19999=$DV8)*([1]JOE_DATA!$B$2:$B$19999="Value over £500,000")*([1]JOE_DATA!$A$2:$A$19999="Corporate"),1,0)))</f>
        <v>1</v>
      </c>
      <c r="HS8" s="34">
        <f t="array" ref="HS8">IF(LEN($DW8)=0,1,SUM(IF(([1]JOE_DATA!$C$2:$C$19999=$DW8)*([1]JOE_DATA!$B$2:$B$19999="Value over Euro 5m")*([1]JOE_DATA!$A$2:$A$19999="Corporate"),1,0)))</f>
        <v>1</v>
      </c>
      <c r="HT8" s="34">
        <f t="array" ref="HT8">IF(LEN($DX8)=0,1,SUM(IF(([1]JOE_DATA!$C$2:$C$19999=$DX8)*([1]JOE_DATA!$B$2:$B$19999="Value range in euros")*([1]JOE_DATA!$A$2:$A$19999="Corporate"),1,0)))</f>
        <v>1</v>
      </c>
      <c r="HU8" s="34">
        <f t="array" ref="HU8">IF(LEN($DY8)=0,1,SUM(IF(([1]JOE_DATA!$C$2:$C$19999=$DY8)*([1]JOE_DATA!$B$2:$B$19999="Is the deal relevant for M&amp;A study")*([1]JOE_DATA!$A$2:$A$19999="Corporate"),1,0)))</f>
        <v>1</v>
      </c>
      <c r="HV8" s="34">
        <f t="array" ref="HV8">IF(LEN($DZ8)=0,1,SUM(IF(([1]JOE_DATA!$C$2:$C$19999=$DZ8)*([1]JOE_DATA!$B$2:$B$19999="Does the deal involve PE clients")*([1]JOE_DATA!$A$2:$A$19999="Corporate"),1,0)))</f>
        <v>1</v>
      </c>
      <c r="HW8" s="34">
        <f t="array" ref="HW8">IF(LEN($EA8)=0,1,SUM(IF(([1]JOE_DATA!$C$2:$C$19999=$EA8)*([1]JOE_DATA!$B$2:$B$19999="Quarter deal announced/signed")*([1]JOE_DATA!$A$2:$A$19999="Corporate"),1,0)))</f>
        <v>1</v>
      </c>
      <c r="HX8" s="34">
        <f t="array" ref="HX8">IF(LEN($EB8)=0,1,SUM(IF(([1]JOE_DATA!$C$2:$C$19999=$EB8)*([1]JOE_DATA!$B$2:$B$19999="Quarter deal completed")*([1]JOE_DATA!$A$2:$A$19999="Corporate"),1,0)))</f>
        <v>1</v>
      </c>
      <c r="HY8" s="34">
        <f t="array" ref="HY8">IF(LEN($EC8)=0,1,SUM(IF(([1]JOE_DATA!$C$2:$C$19999=$EC8)*([1]JOE_DATA!$B$2:$B$19999="Year deal announced/signed")*([1]JOE_DATA!$A$2:$A$19999="Corporate"),1,0)))</f>
        <v>1</v>
      </c>
      <c r="HZ8" s="34">
        <f t="array" ref="HZ8">IF(LEN($ED8)=0,1,SUM(IF(([1]JOE_DATA!$C$2:$C$19999=$ED8)*([1]JOE_DATA!$B$2:$B$19999="Year deal completed")*([1]JOE_DATA!$A$2:$A$19999="Corporate"),1,0)))</f>
        <v>1</v>
      </c>
      <c r="IA8" s="34">
        <v>1</v>
      </c>
      <c r="IB8" s="34">
        <f t="array" ref="IB8">IF(LEN($EF8)=0,1,SUM(IF(([1]JOE_DATA!$C$2:$C$19999=$EF8)*([1]JOE_DATA!$B$2:$B$19999="Work type")*([1]JOE_DATA!$A$2:$A$19999="Corporate Tax"),1,0)))</f>
        <v>1</v>
      </c>
      <c r="IC8" s="34">
        <f t="array" ref="IC8">IF(LEN($EG8)=0,0.4,SUM(IF(([1]JOE_DATA!$C$2:$C$19999=$EG8)*([1]JOE_DATA!$B$2:$B$19999="Work type")*([1]JOE_DATA!$A$2:$A$19999="EPC Construction"),0.4,0)))
+
IF(LEN($EH8)=0,0.3,SUM(IF(([1]JOE_DATA!$C$2:$C$19999=$EH8)*([1]JOE_DATA!$B$2:$B$19999="Work type")*([1]JOE_DATA!$A$2:$A$19999="EPC Construction"),0.3,0)))
+
IF(LEN($EI8)=0,0.3,SUM(IF(([1]JOE_DATA!$C$2:$C$19999=$EI8)*([1]JOE_DATA!$B$2:$B$19999="Work type")*([1]JOE_DATA!$A$2:$A$19999="EPC Construction"),0.3,0)))</f>
        <v>1</v>
      </c>
      <c r="ID8" s="34">
        <f t="array" ref="ID8">IF(LEN($EJ8)=0,0.4,SUM(IF(([1]JOE_DATA!$C$2:$C$19999=$EJ8)*([1]JOE_DATA!$B$2:$B$19999="Contract type")*([1]JOE_DATA!$A$2:$A$19999="EPC Construction"),0.4,0)))
+
IF(LEN($EK8)=0,0.3,SUM(IF(([1]JOE_DATA!$C$2:$C$19999=$EK8)*([1]JOE_DATA!$B$2:$B$19999="Contract type")*([1]JOE_DATA!$A$2:$A$19999="EPC Construction"),0.3,0)))
+
IF(LEN($EL8)=0,0.3,SUM(IF(([1]JOE_DATA!$C$2:$C$19999=$EL8)*([1]JOE_DATA!$B$2:$B$19999="Contract type")*([1]JOE_DATA!$A$2:$A$19999="EPC Construction"),0.3,0)))</f>
        <v>1</v>
      </c>
      <c r="IE8" s="34">
        <f t="array" ref="IE8">IF(LEN($EP8)=0,1,SUM(IF(([1]JOE_DATA!$C$2:$C$19999=$EP8)*([1]JOE_DATA!$B$2:$B$19999="Client type")*([1]JOE_DATA!$A$2:$A$19999="EPC Construction"),1,0)))</f>
        <v>1</v>
      </c>
      <c r="IF8" s="34">
        <f t="array" ref="IF8">IF(LEN($EN8)=0,1,SUM(IF(([1]JOE_DATA!$C$2:$C$19999=$EN8)*([1]JOE_DATA!$B$2:$B$19999="Subject matter")*([1]JOE_DATA!$A$2:$A$19999="EPC Construction"),1,0)))</f>
        <v>1</v>
      </c>
      <c r="IG8" s="34">
        <f t="array" ref="IG8">IF(LEN($ER8)=0,1,SUM(IF(([1]JOE_DATA!$C$2:$C$19999=$ER8)*([1]JOE_DATA!$B$2:$B$19999="Client scope")*([1]JOE_DATA!$A$2:$A$19999="EPC Construction"),1,0)))</f>
        <v>1</v>
      </c>
      <c r="IH8" s="34">
        <f t="array" ref="IH8">IF(LEN($ES8)=0,0.4,SUM(IF(([1]JOE_DATA!$C$2:$C$19999=$ES8)*([1]JOE_DATA!$B$2:$B$19999="Work type")*([1]JOE_DATA!$A$2:$A$19999="EPC Energy"),0.4,0)))
+
IF(LEN($ET8)=0,0.3,SUM(IF(([1]JOE_DATA!$C$2:$C$19999=$ET8)*([1]JOE_DATA!$B$2:$B$19999="Work type")*([1]JOE_DATA!$A$2:$A$19999="EPC Energy"),0.3,0)))
+
IF(LEN($EU8)=0,0.3,SUM(IF(([1]JOE_DATA!$C$2:$C$19999=$EU8)*([1]JOE_DATA!$B$2:$B$19999="Work type")*([1]JOE_DATA!$A$2:$A$19999="EPC Energy"),0.3,0)))</f>
        <v>1</v>
      </c>
      <c r="II8" s="34">
        <f t="array" ref="II8">IF(LEN($EV8)=0,1,SUM(IF(([1]JOE_DATA!$C$2:$C$19999=$EV8)*([1]JOE_DATA!$B$2:$B$19999="Work type")*([1]JOE_DATA!$A$2:$A$19999="EPC Energy"),1,0)))</f>
        <v>1</v>
      </c>
      <c r="IJ8" s="34">
        <f t="array" ref="IJ8">IF(LEN($EW8)=0,1,SUM(IF(([1]JOE_DATA!$C$2:$C$19999=$EW8)*([1]JOE_DATA!$B$2:$B$19999="Client type")*([1]JOE_DATA!$A$2:$A$19999="EPC Projects"),1,0)))</f>
        <v>1</v>
      </c>
      <c r="IK8" s="34">
        <f t="array" ref="IK8">IF(LEN($FE8)=0,0.4,SUM(IF(([1]JOE_DATA!$C$2:$C$19999=$FE8)*([1]JOE_DATA!$B$2:$B$19999="Client type")*([1]JOE_DATA!$A$2:$A$19999="Real Estate"),0.4,0)))
+
IF(LEN($FF8)=0,0.3,SUM(IF(([1]JOE_DATA!$C$2:$C$19999=$FF8)*([1]JOE_DATA!$B$2:$B$19999="Client type")*([1]JOE_DATA!$A$2:$A$19999="Real Estate"),0.3,0)))
+
IF(LEN($FG8)=0,0.3,SUM(IF(([1]JOE_DATA!$C$2:$C$19999=$FG8)*([1]JOE_DATA!$B$2:$B$19999="Client type")*([1]JOE_DATA!$A$2:$A$19999="Real Estate"),0.3,0)))</f>
        <v>1</v>
      </c>
      <c r="IL8" s="34">
        <f t="array" ref="IL8">IF(LEN($FH8)=0,0.4,SUM(IF(([1]JOE_DATA!$C$2:$C$19999=$FH8)*([1]JOE_DATA!$B$2:$B$19999="Work type")*([1]JOE_DATA!$A$2:$A$19999="Real Estate"),0.4,0)))
+
IF(LEN($FI8)=0,0.3,SUM(IF(([1]JOE_DATA!$C$2:$C$19999=$FI8)*([1]JOE_DATA!$B$2:$B$19999="Work type")*([1]JOE_DATA!$A$2:$A$19999="Real Estate"),0.3,0)))
+
IF(LEN($FJ8)=0,0.3,SUM(IF(([1]JOE_DATA!$C$2:$C$19999=$FJ8)*([1]JOE_DATA!$B$2:$B$19999="Work type")*([1]JOE_DATA!$A$2:$A$19999="Real Estate"),0.3,0)))</f>
        <v>1</v>
      </c>
      <c r="IM8" s="34">
        <f t="array" ref="IM8">IF(LEN($EX8)=0,0.4,SUM(IF(([1]JOE_DATA!$C$2:$C$19999=$EX8)*([1]JOE_DATA!$B$2:$B$19999="Work type")*([1]JOE_DATA!$A$2:$A$19999="Human Capital"),0.4,0)))
+
IF(LEN($EY8)=0,0.3,SUM(IF(([1]JOE_DATA!$C$2:$C$19999=$EY8)*([1]JOE_DATA!$B$2:$B$19999="Work type")*([1]JOE_DATA!$A$2:$A$19999="Human Capital"),0.3,0)))
+
IF(LEN($EZ8)=0,0.3,SUM(IF(([1]JOE_DATA!$C$2:$C$19999=$EZ8)*([1]JOE_DATA!$B$2:$B$19999="Work type")*([1]JOE_DATA!$A$2:$A$19999="Human Capital"),0.3,0)))</f>
        <v>1</v>
      </c>
      <c r="IN8" s="34">
        <f t="array" ref="IN8">IF(LEN($FA8)=0,0.4,SUM(IF(([1]JOE_DATA!$C$2:$C$19999=$FA8)*([1]JOE_DATA!$B$2:$B$19999="Sub-work types")*([1]JOE_DATA!$A$2:$A$19999="Human Capital"),0.4,0)))
+
IF(LEN($FB8)=0,0.3,SUM(IF(([1]JOE_DATA!$C$2:$C$19999=$FB8)*([1]JOE_DATA!$B$2:$B$19999="Sub-work types")*([1]JOE_DATA!$A$2:$A$19999="Human Capital"),0.3,0)))
+
IF(LEN($FC8)=0,0.3,SUM(IF(([1]JOE_DATA!$C$2:$C$19999=$FC8)*([1]JOE_DATA!$B$2:$B$19999="Sub-work types")*([1]JOE_DATA!$A$2:$A$19999="Human Capital"),0.3,0)))</f>
        <v>1</v>
      </c>
      <c r="IO8" s="43">
        <f t="array" ref="IO8">IF(LEN($FD8)=0,1,SUM(IF(([1]JOE_DATA!$C$2:$C$19999=$FD8)*([1]JOE_DATA!$B$2:$B$19999="Pension scheme")*([1]JOE_DATA!$A$2:$A$19999="Human Capital"),1,0)))</f>
        <v>1</v>
      </c>
      <c r="IP8" s="34">
        <f t="array" ref="IP8">IF(LEN($BT8)=0,0.4,SUM(IF(([1]JOE_DATA!$C$2:$C$19999=$BT8)*([1]JOE_DATA!$B$2:$B$19999="Other Matter Executive"),0.4,0)))
+
IF(LEN($BU8)=0,0.3,SUM(IF(([1]JOE_DATA!$C$2:$C$19999=$BU8)*([1]JOE_DATA!$B$2:$B$19999="Other Matter Executive"),0.3,0)))
+
IF(LEN($BV8)=0,0.3,SUM(IF(([1]JOE_DATA!$C$2:$C$19999=$BV8)*([1]JOE_DATA!$B$2:$B$19999="Other Matter Executive"),0.3,0)))</f>
        <v>1</v>
      </c>
    </row>
    <row r="9" spans="1:255">
      <c r="BI9" s="44"/>
      <c r="BJ9" s="44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45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15"/>
    </row>
    <row r="10" spans="1:255">
      <c r="BI10" s="44"/>
      <c r="BJ10" s="44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45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15"/>
    </row>
    <row r="11" spans="1:255">
      <c r="BI11" s="44"/>
      <c r="BJ11" s="44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45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15"/>
    </row>
    <row r="12" spans="1:255">
      <c r="BI12" s="44"/>
      <c r="BJ12" s="44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45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15"/>
    </row>
    <row r="13" spans="1:255">
      <c r="BI13" s="44"/>
      <c r="BJ13" s="44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45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15"/>
    </row>
    <row r="14" spans="1:255">
      <c r="BI14" s="44"/>
      <c r="BJ14" s="44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45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15"/>
    </row>
    <row r="15" spans="1:255">
      <c r="BI15" s="44"/>
      <c r="BJ15" s="44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45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15"/>
    </row>
    <row r="16" spans="1:255">
      <c r="BI16" s="44"/>
      <c r="BJ16" s="44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45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15"/>
    </row>
    <row r="17" spans="61:249">
      <c r="BI17" s="44"/>
      <c r="BJ17" s="44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45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15"/>
    </row>
    <row r="18" spans="61:249">
      <c r="BI18" s="44"/>
      <c r="BJ18" s="44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45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15"/>
    </row>
    <row r="19" spans="61:249">
      <c r="BI19" s="44"/>
      <c r="BJ19" s="44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45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15"/>
    </row>
    <row r="20" spans="61:249">
      <c r="BI20" s="44"/>
      <c r="BJ20" s="44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45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15"/>
    </row>
    <row r="21" spans="61:249">
      <c r="BI21" s="44"/>
      <c r="BJ21" s="44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45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15"/>
    </row>
    <row r="22" spans="61:249">
      <c r="BI22" s="44"/>
      <c r="BJ22" s="44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45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15"/>
    </row>
    <row r="23" spans="61:249">
      <c r="BI23" s="44"/>
      <c r="BJ23" s="44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45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15"/>
    </row>
    <row r="24" spans="61:249">
      <c r="BI24" s="44"/>
      <c r="BJ24" s="44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45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15"/>
    </row>
    <row r="25" spans="61:249">
      <c r="BI25" s="44"/>
      <c r="BJ25" s="44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45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15"/>
    </row>
    <row r="26" spans="61:249">
      <c r="BI26" s="44"/>
      <c r="BJ26" s="44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45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15"/>
    </row>
    <row r="27" spans="61:249">
      <c r="BI27" s="44"/>
      <c r="BJ27" s="44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45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15"/>
    </row>
    <row r="28" spans="61:249">
      <c r="BI28" s="44"/>
      <c r="BJ28" s="44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45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15"/>
    </row>
    <row r="29" spans="61:249">
      <c r="BI29" s="44"/>
      <c r="BJ29" s="44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45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15"/>
    </row>
    <row r="30" spans="61:249">
      <c r="BI30" s="44"/>
      <c r="BJ30" s="44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45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15"/>
    </row>
    <row r="31" spans="61:249">
      <c r="BI31" s="44"/>
      <c r="BJ31" s="44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45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15"/>
    </row>
    <row r="32" spans="61:249">
      <c r="BI32" s="44"/>
      <c r="BJ32" s="44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45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15"/>
    </row>
    <row r="33" spans="61:249">
      <c r="BI33" s="44"/>
      <c r="BJ33" s="44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45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15"/>
    </row>
    <row r="34" spans="61:249">
      <c r="BI34" s="44"/>
      <c r="BJ34" s="44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45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15"/>
    </row>
    <row r="35" spans="61:249">
      <c r="BI35" s="44"/>
      <c r="BJ35" s="44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45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15"/>
    </row>
    <row r="36" spans="61:249">
      <c r="BI36" s="44"/>
      <c r="BJ36" s="44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45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15"/>
    </row>
    <row r="37" spans="61:249">
      <c r="BI37" s="44"/>
      <c r="BJ37" s="44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45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15"/>
    </row>
    <row r="38" spans="61:249">
      <c r="BI38" s="44"/>
      <c r="BJ38" s="44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45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15"/>
    </row>
    <row r="39" spans="61:249">
      <c r="BI39" s="44"/>
      <c r="BJ39" s="44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45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15"/>
    </row>
    <row r="40" spans="61:249">
      <c r="BI40" s="44"/>
      <c r="BJ40" s="44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45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15"/>
    </row>
    <row r="41" spans="61:249">
      <c r="BI41" s="44"/>
      <c r="BJ41" s="44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45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15"/>
    </row>
    <row r="42" spans="61:249">
      <c r="BI42" s="44"/>
      <c r="BJ42" s="44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45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15"/>
    </row>
    <row r="43" spans="61:249">
      <c r="BI43" s="44"/>
      <c r="BJ43" s="44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45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15"/>
    </row>
    <row r="44" spans="61:249">
      <c r="BI44" s="44"/>
      <c r="BJ44" s="44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45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15"/>
    </row>
    <row r="45" spans="61:249">
      <c r="BI45" s="44"/>
      <c r="BJ45" s="44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45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15"/>
    </row>
    <row r="46" spans="61:249">
      <c r="BI46" s="44"/>
      <c r="BJ46" s="44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45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15"/>
    </row>
    <row r="47" spans="61:249">
      <c r="BI47" s="44"/>
      <c r="BJ47" s="44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45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15"/>
    </row>
    <row r="48" spans="61:249">
      <c r="BI48" s="44"/>
      <c r="BJ48" s="44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45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15"/>
    </row>
    <row r="49" spans="61:249">
      <c r="BI49" s="44"/>
      <c r="BJ49" s="44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45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15"/>
    </row>
    <row r="50" spans="61:249">
      <c r="BI50" s="44"/>
      <c r="BJ50" s="44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45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15"/>
    </row>
    <row r="51" spans="61:249">
      <c r="BI51" s="44"/>
      <c r="BJ51" s="44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45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15"/>
    </row>
    <row r="52" spans="61:249">
      <c r="BI52" s="44"/>
      <c r="BJ52" s="44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45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15"/>
    </row>
    <row r="53" spans="61:249">
      <c r="BI53" s="44"/>
      <c r="BJ53" s="44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45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15"/>
    </row>
    <row r="54" spans="61:249">
      <c r="BI54" s="44"/>
      <c r="BJ54" s="44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45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15"/>
    </row>
    <row r="55" spans="61:249">
      <c r="BI55" s="44"/>
      <c r="BJ55" s="44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45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15"/>
    </row>
    <row r="56" spans="61:249">
      <c r="BI56" s="44"/>
      <c r="BJ56" s="44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45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15"/>
    </row>
    <row r="57" spans="61:249">
      <c r="BI57" s="44"/>
      <c r="BJ57" s="44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45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15"/>
    </row>
    <row r="58" spans="61:249">
      <c r="BI58" s="44"/>
      <c r="BJ58" s="44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45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15"/>
    </row>
    <row r="59" spans="61:249">
      <c r="BI59" s="44"/>
      <c r="BJ59" s="44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45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15"/>
    </row>
    <row r="60" spans="61:249">
      <c r="BI60" s="44"/>
      <c r="BJ60" s="44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45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15"/>
    </row>
    <row r="61" spans="61:249">
      <c r="BI61" s="44"/>
      <c r="BJ61" s="44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45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15"/>
    </row>
    <row r="62" spans="61:249">
      <c r="BI62" s="44"/>
      <c r="BJ62" s="44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45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15"/>
    </row>
    <row r="63" spans="61:249">
      <c r="BI63" s="44"/>
      <c r="BJ63" s="44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45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15"/>
    </row>
    <row r="64" spans="61:249">
      <c r="BI64" s="44"/>
      <c r="BJ64" s="44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45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15"/>
    </row>
    <row r="65" spans="61:249">
      <c r="BI65" s="44"/>
      <c r="BJ65" s="44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45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15"/>
    </row>
    <row r="66" spans="61:249">
      <c r="BI66" s="44"/>
      <c r="BJ66" s="44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45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15"/>
    </row>
    <row r="67" spans="61:249">
      <c r="BI67" s="44"/>
      <c r="BJ67" s="44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45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15"/>
    </row>
    <row r="68" spans="61:249">
      <c r="BI68" s="44"/>
      <c r="BJ68" s="44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45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15"/>
    </row>
    <row r="69" spans="61:249">
      <c r="BI69" s="44"/>
      <c r="BJ69" s="44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45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15"/>
    </row>
    <row r="70" spans="61:249">
      <c r="BI70" s="44"/>
      <c r="BJ70" s="44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45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15"/>
    </row>
    <row r="71" spans="61:249">
      <c r="BI71" s="44"/>
      <c r="BJ71" s="44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45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15"/>
    </row>
    <row r="72" spans="61:249">
      <c r="BI72" s="44"/>
      <c r="BJ72" s="44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45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15"/>
    </row>
    <row r="73" spans="61:249">
      <c r="BI73" s="44"/>
      <c r="BJ73" s="44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45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15"/>
    </row>
    <row r="74" spans="61:249">
      <c r="BI74" s="44"/>
      <c r="BJ74" s="44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45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15"/>
    </row>
    <row r="75" spans="61:249">
      <c r="BI75" s="44"/>
      <c r="BJ75" s="44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45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15"/>
    </row>
    <row r="76" spans="61:249">
      <c r="BI76" s="44"/>
      <c r="BJ76" s="44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45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15"/>
    </row>
    <row r="77" spans="61:249">
      <c r="BI77" s="44"/>
      <c r="BJ77" s="44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45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15"/>
    </row>
    <row r="78" spans="61:249">
      <c r="BI78" s="44"/>
      <c r="BJ78" s="44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45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15"/>
    </row>
    <row r="79" spans="61:249">
      <c r="BI79" s="44"/>
      <c r="BJ79" s="44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45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15"/>
    </row>
    <row r="80" spans="61:249">
      <c r="BI80" s="44"/>
      <c r="BJ80" s="44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45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15"/>
    </row>
    <row r="81" spans="61:249">
      <c r="BI81" s="44"/>
      <c r="BJ81" s="44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45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15"/>
    </row>
    <row r="82" spans="61:249">
      <c r="BI82" s="44"/>
      <c r="BJ82" s="44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45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15"/>
    </row>
    <row r="83" spans="61:249">
      <c r="BI83" s="44"/>
      <c r="BJ83" s="44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45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15"/>
    </row>
    <row r="84" spans="61:249">
      <c r="BI84" s="44"/>
      <c r="BJ84" s="44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45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15"/>
    </row>
    <row r="85" spans="61:249">
      <c r="BI85" s="44"/>
      <c r="BJ85" s="44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45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15"/>
    </row>
    <row r="86" spans="61:249">
      <c r="BI86" s="44"/>
      <c r="BJ86" s="44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45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15"/>
    </row>
    <row r="87" spans="61:249">
      <c r="BI87" s="44"/>
      <c r="BJ87" s="44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45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15"/>
    </row>
    <row r="88" spans="61:249">
      <c r="BI88" s="44"/>
      <c r="BJ88" s="44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45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15"/>
    </row>
    <row r="89" spans="61:249">
      <c r="BI89" s="44"/>
      <c r="BJ89" s="44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45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15"/>
    </row>
    <row r="90" spans="61:249">
      <c r="BI90" s="44"/>
      <c r="BJ90" s="44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45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15"/>
    </row>
    <row r="91" spans="61:249">
      <c r="BI91" s="44"/>
      <c r="BJ91" s="44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45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15"/>
    </row>
    <row r="92" spans="61:249">
      <c r="BI92" s="44"/>
      <c r="BJ92" s="44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45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15"/>
    </row>
    <row r="93" spans="61:249">
      <c r="BI93" s="44"/>
      <c r="BJ93" s="44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45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15"/>
    </row>
    <row r="94" spans="61:249">
      <c r="BI94" s="44"/>
      <c r="BJ94" s="44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45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15"/>
    </row>
    <row r="95" spans="61:249">
      <c r="BI95" s="44"/>
      <c r="BJ95" s="44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45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15"/>
    </row>
    <row r="96" spans="61:249">
      <c r="BI96" s="44"/>
      <c r="BJ96" s="44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45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15"/>
    </row>
    <row r="97" spans="61:249">
      <c r="BI97" s="44"/>
      <c r="BJ97" s="44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45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15"/>
    </row>
    <row r="98" spans="61:249">
      <c r="BI98" s="44"/>
      <c r="BJ98" s="44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45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15"/>
    </row>
    <row r="99" spans="61:249">
      <c r="BI99" s="44"/>
      <c r="BJ99" s="44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45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15"/>
    </row>
    <row r="100" spans="61:249">
      <c r="BI100" s="44"/>
      <c r="BJ100" s="44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45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15"/>
    </row>
    <row r="101" spans="61:249">
      <c r="BI101" s="44"/>
      <c r="BJ101" s="44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45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15"/>
    </row>
    <row r="102" spans="61:249">
      <c r="BI102" s="44"/>
      <c r="BJ102" s="44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45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15"/>
    </row>
    <row r="103" spans="61:249">
      <c r="BI103" s="44"/>
      <c r="BJ103" s="44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45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15"/>
    </row>
    <row r="104" spans="61:249">
      <c r="BI104" s="44"/>
      <c r="BJ104" s="44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45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15"/>
    </row>
    <row r="105" spans="61:249"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45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15"/>
    </row>
    <row r="106" spans="61:249"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45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15"/>
    </row>
    <row r="107" spans="61:249"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45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15"/>
    </row>
    <row r="108" spans="61:249"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45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15"/>
    </row>
    <row r="109" spans="61:249"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45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15"/>
    </row>
    <row r="110" spans="61:249"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45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15"/>
    </row>
    <row r="111" spans="61:249"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45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15"/>
    </row>
    <row r="112" spans="61:249"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45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15"/>
    </row>
    <row r="113" spans="171:249"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45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15"/>
    </row>
    <row r="114" spans="171:249"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45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15"/>
    </row>
    <row r="115" spans="171:249"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45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15"/>
    </row>
    <row r="116" spans="171:249"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45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15"/>
    </row>
    <row r="117" spans="171:249"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45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15"/>
    </row>
    <row r="118" spans="171:249"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45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15"/>
    </row>
    <row r="119" spans="171:249"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45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15"/>
    </row>
    <row r="120" spans="171:249"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45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15"/>
    </row>
    <row r="121" spans="171:249"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45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15"/>
    </row>
    <row r="122" spans="171:249"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45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15"/>
    </row>
    <row r="123" spans="171:249"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45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15"/>
    </row>
    <row r="124" spans="171:249"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45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15"/>
    </row>
    <row r="125" spans="171:249"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45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15"/>
    </row>
    <row r="126" spans="171:249"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45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15"/>
    </row>
    <row r="127" spans="171:249"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45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15"/>
    </row>
    <row r="128" spans="171:249"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45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15"/>
    </row>
    <row r="129" spans="171:249"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45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15"/>
    </row>
    <row r="130" spans="171:249"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45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15"/>
    </row>
    <row r="131" spans="171:249"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45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15"/>
    </row>
    <row r="132" spans="171:249"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45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15"/>
    </row>
    <row r="133" spans="171:249"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45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15"/>
    </row>
    <row r="134" spans="171:249"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45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15"/>
    </row>
    <row r="135" spans="171:249"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45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15"/>
    </row>
    <row r="136" spans="171:249"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45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15"/>
    </row>
    <row r="137" spans="171:249"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45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15"/>
    </row>
    <row r="138" spans="171:249"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45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15"/>
    </row>
    <row r="139" spans="171:249"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45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15"/>
    </row>
    <row r="140" spans="171:249"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45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15"/>
    </row>
    <row r="141" spans="171:249"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45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15"/>
    </row>
    <row r="142" spans="171:249"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45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15"/>
    </row>
    <row r="143" spans="171:249"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45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15"/>
    </row>
    <row r="144" spans="171:249"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45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15"/>
    </row>
    <row r="145" spans="171:249"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45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15"/>
    </row>
    <row r="146" spans="171:249"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45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15"/>
    </row>
    <row r="147" spans="171:249"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45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15"/>
    </row>
    <row r="148" spans="171:249"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45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15"/>
    </row>
    <row r="149" spans="171:249"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45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15"/>
    </row>
    <row r="150" spans="171:249"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45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15"/>
    </row>
    <row r="151" spans="171:249"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45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15"/>
    </row>
    <row r="152" spans="171:249"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45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15"/>
    </row>
    <row r="153" spans="171:249"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45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15"/>
    </row>
    <row r="154" spans="171:249"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45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15"/>
    </row>
    <row r="155" spans="171:249"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45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15"/>
    </row>
    <row r="156" spans="171:249"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45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15"/>
    </row>
    <row r="157" spans="171:249"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45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15"/>
    </row>
    <row r="158" spans="171:249"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45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15"/>
    </row>
    <row r="159" spans="171:249"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45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15"/>
    </row>
    <row r="160" spans="171:249"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45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15"/>
    </row>
    <row r="161" spans="171:249"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45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15"/>
    </row>
    <row r="162" spans="171:249"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45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15"/>
    </row>
    <row r="163" spans="171:249"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45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15"/>
    </row>
    <row r="164" spans="171:249"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45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15"/>
    </row>
    <row r="165" spans="171:249"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45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15"/>
    </row>
    <row r="166" spans="171:249"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45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15"/>
    </row>
    <row r="167" spans="171:249"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45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15"/>
    </row>
    <row r="168" spans="171:249"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45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15"/>
    </row>
    <row r="169" spans="171:249"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45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15"/>
    </row>
    <row r="170" spans="171:249"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45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15"/>
    </row>
    <row r="171" spans="171:249"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45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15"/>
    </row>
    <row r="172" spans="171:249"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45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15"/>
    </row>
    <row r="173" spans="171:249"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45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15"/>
    </row>
    <row r="174" spans="171:249"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45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15"/>
    </row>
    <row r="175" spans="171:249"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45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15"/>
    </row>
    <row r="176" spans="171:249"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45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15"/>
    </row>
    <row r="177" spans="171:249"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45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15"/>
    </row>
    <row r="178" spans="171:249"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45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15"/>
    </row>
    <row r="179" spans="171:249"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45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15"/>
    </row>
    <row r="180" spans="171:249"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45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15"/>
    </row>
    <row r="181" spans="171:249"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45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15"/>
    </row>
    <row r="182" spans="171:249"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45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15"/>
    </row>
    <row r="183" spans="171:249"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45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15"/>
    </row>
    <row r="184" spans="171:249"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45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15"/>
    </row>
    <row r="185" spans="171:249"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45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15"/>
    </row>
    <row r="186" spans="171:249"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45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15"/>
    </row>
    <row r="187" spans="171:249"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45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15"/>
    </row>
    <row r="188" spans="171:249"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45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15"/>
    </row>
    <row r="189" spans="171:249"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45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15"/>
    </row>
    <row r="190" spans="171:249"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45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15"/>
    </row>
    <row r="191" spans="171:249"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45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15"/>
    </row>
    <row r="192" spans="171:249"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45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15"/>
    </row>
    <row r="193" spans="171:249"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45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15"/>
    </row>
    <row r="194" spans="171:249"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45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15"/>
    </row>
    <row r="195" spans="171:249"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45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15"/>
    </row>
    <row r="196" spans="171:249"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45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15"/>
    </row>
    <row r="197" spans="171:249"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45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15"/>
    </row>
    <row r="198" spans="171:249"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45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15"/>
    </row>
    <row r="199" spans="171:249"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45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15"/>
    </row>
    <row r="200" spans="171:249"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45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15"/>
    </row>
    <row r="201" spans="171:249"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45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15"/>
    </row>
    <row r="202" spans="171:249"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45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15"/>
    </row>
    <row r="203" spans="171:249"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45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15"/>
    </row>
    <row r="204" spans="171:249"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45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15"/>
    </row>
    <row r="205" spans="171:249"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45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15"/>
    </row>
    <row r="206" spans="171:249"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45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15"/>
    </row>
    <row r="207" spans="171:249"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45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15"/>
    </row>
    <row r="208" spans="171:249"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45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15"/>
    </row>
    <row r="209" spans="171:249"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45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15"/>
    </row>
    <row r="210" spans="171:249"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45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15"/>
    </row>
    <row r="211" spans="171:249"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45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15"/>
    </row>
    <row r="212" spans="171:249"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45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15"/>
    </row>
    <row r="213" spans="171:249"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45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15"/>
    </row>
    <row r="214" spans="171:249"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45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15"/>
    </row>
    <row r="215" spans="171:249"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45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15"/>
    </row>
    <row r="216" spans="171:249"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45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15"/>
    </row>
    <row r="217" spans="171:249"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45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15"/>
    </row>
    <row r="218" spans="171:249"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45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15"/>
    </row>
    <row r="219" spans="171:249"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45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15"/>
    </row>
    <row r="220" spans="171:249"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45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15"/>
    </row>
    <row r="221" spans="171:249"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45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15"/>
    </row>
    <row r="222" spans="171:249"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45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15"/>
    </row>
    <row r="223" spans="171:249"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45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15"/>
    </row>
    <row r="224" spans="171:249"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45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15"/>
    </row>
    <row r="225" spans="171:249"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45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15"/>
    </row>
    <row r="226" spans="171:249"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45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15"/>
    </row>
    <row r="227" spans="171:249"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45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15"/>
    </row>
    <row r="228" spans="171:249"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45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15"/>
    </row>
    <row r="229" spans="171:249"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45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15"/>
    </row>
    <row r="230" spans="171:249"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45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15"/>
    </row>
    <row r="231" spans="171:249"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45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15"/>
    </row>
    <row r="232" spans="171:249"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45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15"/>
    </row>
    <row r="233" spans="171:249"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45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15"/>
    </row>
    <row r="234" spans="171:249"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45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15"/>
    </row>
    <row r="235" spans="171:249"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45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15"/>
    </row>
    <row r="236" spans="171:249"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45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15"/>
    </row>
    <row r="237" spans="171:249"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45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15"/>
    </row>
    <row r="238" spans="171:249"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45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15"/>
    </row>
    <row r="239" spans="171:249"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45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15"/>
    </row>
    <row r="240" spans="171:249"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45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15"/>
    </row>
    <row r="241" spans="171:249"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45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15"/>
    </row>
    <row r="242" spans="171:249"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45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15"/>
    </row>
    <row r="243" spans="171:249"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45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15"/>
    </row>
    <row r="244" spans="171:249"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45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15"/>
    </row>
    <row r="245" spans="171:249"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45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15"/>
    </row>
    <row r="246" spans="171:249"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45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15"/>
    </row>
    <row r="247" spans="171:249"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45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15"/>
    </row>
    <row r="248" spans="171:249"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45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15"/>
    </row>
    <row r="249" spans="171:249"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45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15"/>
    </row>
    <row r="250" spans="171:249"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45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15"/>
    </row>
    <row r="251" spans="171:249"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45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15"/>
    </row>
    <row r="252" spans="171:249"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45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15"/>
    </row>
    <row r="253" spans="171:249"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45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15"/>
    </row>
    <row r="254" spans="171:249"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45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15"/>
    </row>
    <row r="255" spans="171:249"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45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15"/>
    </row>
    <row r="256" spans="171:249"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45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15"/>
    </row>
    <row r="257" spans="171:249"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45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15"/>
    </row>
    <row r="258" spans="171:249"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45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15"/>
    </row>
    <row r="259" spans="171:249"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45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15"/>
    </row>
    <row r="260" spans="171:249"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45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15"/>
    </row>
    <row r="261" spans="171:249"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45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15"/>
    </row>
    <row r="262" spans="171:249"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45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15"/>
    </row>
    <row r="263" spans="171:249"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45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15"/>
    </row>
    <row r="264" spans="171:249"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45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15"/>
    </row>
    <row r="265" spans="171:249"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45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15"/>
    </row>
    <row r="266" spans="171:249"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45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15"/>
    </row>
    <row r="267" spans="171:249"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45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15"/>
    </row>
    <row r="268" spans="171:249"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45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15"/>
    </row>
    <row r="269" spans="171:249"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45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15"/>
    </row>
    <row r="270" spans="171:249"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45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15"/>
    </row>
    <row r="271" spans="171:249"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45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15"/>
    </row>
    <row r="272" spans="171:249"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45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15"/>
    </row>
    <row r="273" spans="171:249"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45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15"/>
    </row>
    <row r="274" spans="171:249"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45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15"/>
    </row>
    <row r="275" spans="171:249"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45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15"/>
    </row>
    <row r="276" spans="171:249"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45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15"/>
    </row>
    <row r="277" spans="171:249"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45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15"/>
    </row>
    <row r="278" spans="171:249"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45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15"/>
    </row>
    <row r="279" spans="171:249"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45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15"/>
    </row>
    <row r="280" spans="171:249"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45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15"/>
    </row>
    <row r="281" spans="171:249"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45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15"/>
    </row>
    <row r="282" spans="171:249"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45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15"/>
    </row>
    <row r="283" spans="171:249"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45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15"/>
    </row>
    <row r="284" spans="171:249"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45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15"/>
    </row>
    <row r="285" spans="171:249"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45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15"/>
    </row>
    <row r="286" spans="171:249"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45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15"/>
    </row>
    <row r="287" spans="171:249"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45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15"/>
    </row>
    <row r="288" spans="171:249"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45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15"/>
    </row>
    <row r="289" spans="171:249"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45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15"/>
    </row>
    <row r="290" spans="171:249"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45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15"/>
    </row>
    <row r="291" spans="171:249"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45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15"/>
    </row>
    <row r="292" spans="171:249"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45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15"/>
    </row>
    <row r="293" spans="171:249"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45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15"/>
    </row>
    <row r="294" spans="171:249"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45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15"/>
    </row>
    <row r="295" spans="171:249"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45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15"/>
    </row>
    <row r="296" spans="171:249"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45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15"/>
    </row>
    <row r="297" spans="171:249"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45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15"/>
    </row>
    <row r="298" spans="171:249"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45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15"/>
    </row>
    <row r="299" spans="171:249"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45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15"/>
    </row>
    <row r="300" spans="171:249"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45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15"/>
    </row>
    <row r="301" spans="171:249"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45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15"/>
    </row>
    <row r="302" spans="171:249"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45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15"/>
    </row>
    <row r="303" spans="171:249"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45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15"/>
    </row>
    <row r="304" spans="171:249"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45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15"/>
    </row>
    <row r="305" spans="171:249"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45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15"/>
    </row>
    <row r="306" spans="171:249"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45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15"/>
    </row>
    <row r="307" spans="171:249"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45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15"/>
    </row>
    <row r="308" spans="171:249"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45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15"/>
    </row>
    <row r="309" spans="171:249"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45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15"/>
    </row>
    <row r="310" spans="171:249"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45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15"/>
    </row>
    <row r="311" spans="171:249"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45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15"/>
    </row>
    <row r="312" spans="171:249"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45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15"/>
    </row>
    <row r="313" spans="171:249"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45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15"/>
    </row>
    <row r="314" spans="171:249"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45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15"/>
    </row>
    <row r="315" spans="171:249"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45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15"/>
    </row>
    <row r="316" spans="171:249"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45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15"/>
    </row>
    <row r="317" spans="171:249"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45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15"/>
    </row>
    <row r="318" spans="171:249"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45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15"/>
    </row>
    <row r="319" spans="171:249"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45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15"/>
    </row>
    <row r="320" spans="171:249"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45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15"/>
    </row>
    <row r="321" spans="171:249"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45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15"/>
    </row>
    <row r="322" spans="171:249"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45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15"/>
    </row>
    <row r="323" spans="171:249"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45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15"/>
    </row>
    <row r="324" spans="171:249"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45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15"/>
    </row>
    <row r="325" spans="171:249"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45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15"/>
    </row>
    <row r="326" spans="171:249"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45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15"/>
    </row>
    <row r="327" spans="171:249"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45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15"/>
    </row>
    <row r="328" spans="171:249"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45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15"/>
    </row>
    <row r="329" spans="171:249"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45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15"/>
    </row>
    <row r="330" spans="171:249"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45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15"/>
    </row>
    <row r="331" spans="171:249"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45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15"/>
    </row>
    <row r="332" spans="171:249"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45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15"/>
    </row>
    <row r="333" spans="171:249"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45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15"/>
    </row>
    <row r="334" spans="171:249"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45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15"/>
    </row>
    <row r="335" spans="171:249"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45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15"/>
    </row>
    <row r="336" spans="171:249"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45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15"/>
    </row>
    <row r="337" spans="171:249"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45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15"/>
    </row>
    <row r="338" spans="171:249"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45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15"/>
    </row>
    <row r="339" spans="171:249"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45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15"/>
    </row>
    <row r="340" spans="171:249"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45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15"/>
    </row>
    <row r="341" spans="171:249"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45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15"/>
    </row>
    <row r="342" spans="171:249"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45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15"/>
    </row>
    <row r="343" spans="171:249"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45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15"/>
    </row>
    <row r="344" spans="171:249"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45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15"/>
    </row>
    <row r="345" spans="171:249"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45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15"/>
    </row>
    <row r="346" spans="171:249"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45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15"/>
    </row>
    <row r="347" spans="171:249"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45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15"/>
    </row>
    <row r="348" spans="171:249"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45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15"/>
    </row>
    <row r="349" spans="171:249"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45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15"/>
    </row>
    <row r="350" spans="171:249"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45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15"/>
    </row>
    <row r="351" spans="171:249"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45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15"/>
    </row>
    <row r="352" spans="171:249"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45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15"/>
    </row>
    <row r="353" spans="171:249"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45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15"/>
    </row>
    <row r="354" spans="171:249"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45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15"/>
    </row>
    <row r="355" spans="171:249"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45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15"/>
    </row>
    <row r="356" spans="171:249"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45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15"/>
    </row>
    <row r="357" spans="171:249"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45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15"/>
    </row>
    <row r="358" spans="171:249"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45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15"/>
    </row>
    <row r="359" spans="171:249"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45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15"/>
    </row>
    <row r="360" spans="171:249"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45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15"/>
    </row>
    <row r="361" spans="171:249"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45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15"/>
    </row>
    <row r="362" spans="171:249"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45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15"/>
    </row>
    <row r="363" spans="171:249"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45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15"/>
    </row>
    <row r="364" spans="171:249"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45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15"/>
    </row>
    <row r="365" spans="171:249"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45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15"/>
    </row>
    <row r="366" spans="171:249"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45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15"/>
    </row>
    <row r="367" spans="171:249"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45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15"/>
    </row>
    <row r="368" spans="171:249"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45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15"/>
    </row>
    <row r="369" spans="171:249"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45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15"/>
    </row>
    <row r="370" spans="171:249"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45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15"/>
    </row>
    <row r="371" spans="171:249"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45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15"/>
    </row>
    <row r="372" spans="171:249"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45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15"/>
    </row>
    <row r="373" spans="171:249"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45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15"/>
    </row>
    <row r="374" spans="171:249"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45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15"/>
    </row>
    <row r="375" spans="171:249"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45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15"/>
    </row>
    <row r="376" spans="171:249"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45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15"/>
    </row>
    <row r="377" spans="171:249"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45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15"/>
    </row>
    <row r="378" spans="171:249"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45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15"/>
    </row>
    <row r="379" spans="171:249"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45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15"/>
    </row>
    <row r="380" spans="171:249"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45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15"/>
    </row>
    <row r="381" spans="171:249"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45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15"/>
    </row>
    <row r="382" spans="171:249"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45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15"/>
    </row>
    <row r="383" spans="171:249"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45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15"/>
    </row>
    <row r="384" spans="171:249"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45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15"/>
    </row>
    <row r="385" spans="171:249"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45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15"/>
    </row>
    <row r="386" spans="171:249"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45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15"/>
    </row>
    <row r="387" spans="171:249"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45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15"/>
    </row>
    <row r="388" spans="171:249"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45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15"/>
    </row>
    <row r="389" spans="171:249"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45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15"/>
    </row>
    <row r="390" spans="171:249"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45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15"/>
    </row>
    <row r="391" spans="171:249"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45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15"/>
    </row>
    <row r="392" spans="171:249"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45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15"/>
    </row>
    <row r="393" spans="171:249"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45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15"/>
    </row>
    <row r="394" spans="171:249"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45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15"/>
    </row>
    <row r="395" spans="171:249"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45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15"/>
    </row>
    <row r="396" spans="171:249"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45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15"/>
    </row>
    <row r="397" spans="171:249"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45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15"/>
    </row>
    <row r="398" spans="171:249"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45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15"/>
    </row>
    <row r="399" spans="171:249"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45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15"/>
    </row>
    <row r="400" spans="171:249"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45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15"/>
    </row>
    <row r="401" spans="171:249"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45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15"/>
    </row>
    <row r="402" spans="171:249"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45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15"/>
    </row>
    <row r="403" spans="171:249"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45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15"/>
    </row>
    <row r="404" spans="171:249"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45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15"/>
    </row>
    <row r="405" spans="171:249"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45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15"/>
    </row>
    <row r="406" spans="171:249"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45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15"/>
    </row>
    <row r="407" spans="171:249"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45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15"/>
    </row>
    <row r="408" spans="171:249"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45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15"/>
    </row>
    <row r="409" spans="171:249"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45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15"/>
    </row>
    <row r="410" spans="171:249"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45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15"/>
    </row>
    <row r="411" spans="171:249"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45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15"/>
    </row>
    <row r="412" spans="171:249"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45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15"/>
    </row>
    <row r="413" spans="171:249"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45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15"/>
    </row>
    <row r="414" spans="171:249"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45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15"/>
    </row>
    <row r="415" spans="171:249"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45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15"/>
    </row>
    <row r="416" spans="171:249"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45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15"/>
    </row>
    <row r="417" spans="171:249"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45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15"/>
    </row>
    <row r="418" spans="171:249"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45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15"/>
    </row>
    <row r="419" spans="171:249"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45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15"/>
    </row>
    <row r="420" spans="171:249"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45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15"/>
    </row>
    <row r="421" spans="171:249"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45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15"/>
    </row>
    <row r="422" spans="171:249"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45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15"/>
    </row>
    <row r="423" spans="171:249"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45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15"/>
    </row>
    <row r="424" spans="171:249"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45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15"/>
    </row>
    <row r="425" spans="171:249"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45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15"/>
    </row>
    <row r="426" spans="171:249"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45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15"/>
    </row>
    <row r="427" spans="171:249"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45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15"/>
    </row>
    <row r="428" spans="171:249"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45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15"/>
    </row>
    <row r="429" spans="171:249"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45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15"/>
    </row>
    <row r="430" spans="171:249"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45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15"/>
    </row>
    <row r="431" spans="171:249"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45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15"/>
    </row>
    <row r="432" spans="171:249"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45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15"/>
    </row>
    <row r="433" spans="171:249"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45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15"/>
    </row>
    <row r="434" spans="171:249"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45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15"/>
    </row>
    <row r="435" spans="171:249"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45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15"/>
    </row>
    <row r="436" spans="171:249"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45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15"/>
    </row>
    <row r="437" spans="171:249"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45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15"/>
    </row>
    <row r="438" spans="171:249"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45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15"/>
    </row>
    <row r="439" spans="171:249"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45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15"/>
    </row>
    <row r="440" spans="171:249"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45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15"/>
    </row>
    <row r="441" spans="171:249"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45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15"/>
    </row>
    <row r="442" spans="171:249"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45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15"/>
    </row>
    <row r="443" spans="171:249"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45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15"/>
    </row>
    <row r="444" spans="171:249"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45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15"/>
    </row>
    <row r="445" spans="171:249"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45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15"/>
    </row>
    <row r="446" spans="171:249"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45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15"/>
    </row>
    <row r="447" spans="171:249"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45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15"/>
    </row>
    <row r="448" spans="171:249"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45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15"/>
    </row>
    <row r="449" spans="171:249"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45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15"/>
    </row>
    <row r="450" spans="171:249"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45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15"/>
    </row>
    <row r="451" spans="171:249"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45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15"/>
    </row>
    <row r="452" spans="171:249"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45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15"/>
    </row>
    <row r="453" spans="171:249"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45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15"/>
    </row>
    <row r="454" spans="171:249"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45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15"/>
    </row>
    <row r="455" spans="171:249"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45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15"/>
    </row>
    <row r="456" spans="171:249"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45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15"/>
    </row>
    <row r="457" spans="171:249"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45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15"/>
    </row>
    <row r="458" spans="171:249"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45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15"/>
    </row>
    <row r="459" spans="171:249"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45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15"/>
    </row>
    <row r="460" spans="171:249"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45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15"/>
    </row>
    <row r="461" spans="171:249"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45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15"/>
    </row>
    <row r="462" spans="171:249"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45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15"/>
    </row>
    <row r="463" spans="171:249"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45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15"/>
    </row>
    <row r="464" spans="171:249"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45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15"/>
    </row>
    <row r="465" spans="171:249"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45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15"/>
    </row>
    <row r="466" spans="171:249"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45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15"/>
    </row>
    <row r="467" spans="171:249"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45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15"/>
    </row>
    <row r="468" spans="171:249"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45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15"/>
    </row>
    <row r="469" spans="171:249"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45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15"/>
    </row>
    <row r="470" spans="171:249"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45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15"/>
    </row>
    <row r="471" spans="171:249"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45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15"/>
    </row>
    <row r="472" spans="171:249"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45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15"/>
    </row>
    <row r="473" spans="171:249"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45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15"/>
    </row>
    <row r="474" spans="171:249"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45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15"/>
    </row>
    <row r="475" spans="171:249"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45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15"/>
    </row>
    <row r="476" spans="171:249"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45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15"/>
    </row>
    <row r="477" spans="171:249"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45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15"/>
    </row>
    <row r="478" spans="171:249"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45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15"/>
    </row>
    <row r="479" spans="171:249"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45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15"/>
    </row>
    <row r="480" spans="171:249"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45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15"/>
    </row>
    <row r="481" spans="171:249"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45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15"/>
    </row>
    <row r="482" spans="171:249"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45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15"/>
    </row>
    <row r="483" spans="171:249"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45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15"/>
    </row>
    <row r="484" spans="171:249"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45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15"/>
    </row>
    <row r="485" spans="171:249"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45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15"/>
    </row>
    <row r="486" spans="171:249"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45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15"/>
    </row>
    <row r="487" spans="171:249"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45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15"/>
    </row>
    <row r="488" spans="171:249"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45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15"/>
    </row>
    <row r="489" spans="171:249"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45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15"/>
    </row>
    <row r="490" spans="171:249"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45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15"/>
    </row>
    <row r="491" spans="171:249"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45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15"/>
    </row>
    <row r="492" spans="171:249"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45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15"/>
    </row>
    <row r="493" spans="171:249"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45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15"/>
    </row>
    <row r="494" spans="171:249"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45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15"/>
    </row>
    <row r="495" spans="171:249"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45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15"/>
    </row>
    <row r="496" spans="171:249"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45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15"/>
    </row>
    <row r="497" spans="171:249"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45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15"/>
    </row>
    <row r="498" spans="171:249"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45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15"/>
    </row>
    <row r="499" spans="171:249"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45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15"/>
    </row>
    <row r="500" spans="171:249"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45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15"/>
    </row>
    <row r="501" spans="171:249"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45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15"/>
    </row>
    <row r="502" spans="171:249"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45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15"/>
    </row>
    <row r="503" spans="171:249"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45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15"/>
    </row>
    <row r="504" spans="171:249"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45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15"/>
    </row>
    <row r="505" spans="171:249"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45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15"/>
    </row>
    <row r="506" spans="171:249"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45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15"/>
    </row>
    <row r="507" spans="171:249"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45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15"/>
    </row>
    <row r="508" spans="171:249"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45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15"/>
    </row>
    <row r="509" spans="171:249"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45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15"/>
    </row>
    <row r="510" spans="171:249"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45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15"/>
    </row>
    <row r="511" spans="171:249"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45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15"/>
    </row>
    <row r="512" spans="171:249"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45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15"/>
    </row>
    <row r="513" spans="171:249"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45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15"/>
    </row>
    <row r="514" spans="171:249"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45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15"/>
    </row>
    <row r="515" spans="171:249"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45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15"/>
    </row>
    <row r="516" spans="171:249"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45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15"/>
    </row>
    <row r="517" spans="171:249"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45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15"/>
    </row>
    <row r="518" spans="171:249"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45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15"/>
    </row>
    <row r="519" spans="171:249"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45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15"/>
    </row>
    <row r="520" spans="171:249"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45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15"/>
    </row>
    <row r="521" spans="171:249"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45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15"/>
    </row>
    <row r="522" spans="171:249"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45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15"/>
    </row>
    <row r="523" spans="171:249"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45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15"/>
    </row>
    <row r="524" spans="171:249"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45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15"/>
    </row>
    <row r="525" spans="171:249"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45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15"/>
    </row>
    <row r="526" spans="171:249"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45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15"/>
    </row>
    <row r="527" spans="171:249"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45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15"/>
    </row>
    <row r="528" spans="171:249"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45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15"/>
    </row>
    <row r="529" spans="171:249"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45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15"/>
    </row>
    <row r="530" spans="171:249"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45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15"/>
    </row>
    <row r="531" spans="171:249"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45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15"/>
    </row>
    <row r="532" spans="171:249"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45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15"/>
    </row>
    <row r="533" spans="171:249"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45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15"/>
    </row>
    <row r="534" spans="171:249"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45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15"/>
    </row>
    <row r="535" spans="171:249"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45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15"/>
    </row>
    <row r="536" spans="171:249"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45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15"/>
    </row>
    <row r="537" spans="171:249"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45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15"/>
    </row>
    <row r="538" spans="171:249"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45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15"/>
    </row>
    <row r="539" spans="171:249"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45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15"/>
    </row>
    <row r="540" spans="171:249"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45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15"/>
    </row>
    <row r="541" spans="171:249"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45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15"/>
    </row>
    <row r="542" spans="171:249"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45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15"/>
    </row>
    <row r="543" spans="171:249"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45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15"/>
    </row>
    <row r="544" spans="171:249"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45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15"/>
    </row>
    <row r="545" spans="171:249"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45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15"/>
    </row>
    <row r="546" spans="171:249"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45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15"/>
    </row>
    <row r="547" spans="171:249"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45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15"/>
    </row>
    <row r="548" spans="171:249"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45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15"/>
    </row>
    <row r="549" spans="171:249"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45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15"/>
    </row>
    <row r="550" spans="171:249"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45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15"/>
    </row>
    <row r="551" spans="171:249"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45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15"/>
    </row>
    <row r="552" spans="171:249"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45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15"/>
    </row>
    <row r="553" spans="171:249"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45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15"/>
    </row>
    <row r="554" spans="171:249"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45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15"/>
    </row>
    <row r="555" spans="171:249"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45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15"/>
    </row>
    <row r="556" spans="171:249"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45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15"/>
    </row>
    <row r="557" spans="171:249"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45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15"/>
    </row>
    <row r="558" spans="171:249"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45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15"/>
    </row>
    <row r="559" spans="171:249"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45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15"/>
    </row>
    <row r="560" spans="171:249"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45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15"/>
    </row>
    <row r="561" spans="171:249"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45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15"/>
    </row>
    <row r="562" spans="171:249"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45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15"/>
    </row>
    <row r="563" spans="171:249"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45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15"/>
    </row>
    <row r="564" spans="171:249"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45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15"/>
    </row>
    <row r="565" spans="171:249"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45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15"/>
    </row>
    <row r="566" spans="171:249"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45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15"/>
    </row>
    <row r="567" spans="171:249"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45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15"/>
    </row>
    <row r="568" spans="171:249"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45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15"/>
    </row>
    <row r="569" spans="171:249"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45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15"/>
    </row>
    <row r="570" spans="171:249"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45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15"/>
    </row>
    <row r="571" spans="171:249"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45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15"/>
    </row>
    <row r="572" spans="171:249"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45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15"/>
    </row>
    <row r="573" spans="171:249"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45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15"/>
    </row>
    <row r="574" spans="171:249"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45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15"/>
    </row>
    <row r="575" spans="171:249"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45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15"/>
    </row>
    <row r="576" spans="171:249"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45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15"/>
    </row>
    <row r="577" spans="171:249"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45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15"/>
    </row>
    <row r="578" spans="171:249"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45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15"/>
    </row>
    <row r="579" spans="171:249"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45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15"/>
    </row>
    <row r="580" spans="171:249"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45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15"/>
    </row>
    <row r="581" spans="171:249"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45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15"/>
    </row>
    <row r="582" spans="171:249"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45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15"/>
    </row>
    <row r="583" spans="171:249"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45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15"/>
    </row>
    <row r="584" spans="171:249"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45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15"/>
    </row>
    <row r="585" spans="171:249"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45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15"/>
    </row>
    <row r="586" spans="171:249"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45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15"/>
    </row>
    <row r="587" spans="171:249"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45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15"/>
    </row>
    <row r="588" spans="171:249"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45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15"/>
    </row>
    <row r="589" spans="171:249"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45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15"/>
    </row>
    <row r="590" spans="171:249"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45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15"/>
    </row>
    <row r="591" spans="171:249"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45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15"/>
    </row>
    <row r="592" spans="171:249"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45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15"/>
    </row>
    <row r="593" spans="171:249"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45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15"/>
    </row>
    <row r="594" spans="171:249"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45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15"/>
    </row>
    <row r="595" spans="171:249"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45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15"/>
    </row>
    <row r="596" spans="171:249"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45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15"/>
    </row>
    <row r="597" spans="171:249"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45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15"/>
    </row>
    <row r="598" spans="171:249"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45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15"/>
    </row>
    <row r="599" spans="171:249"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45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15"/>
    </row>
    <row r="600" spans="171:249"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45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15"/>
    </row>
    <row r="601" spans="171:249"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45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15"/>
    </row>
    <row r="602" spans="171:249"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45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15"/>
    </row>
    <row r="603" spans="171:249"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45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15"/>
    </row>
    <row r="604" spans="171:249"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45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15"/>
    </row>
    <row r="605" spans="171:249"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45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15"/>
    </row>
    <row r="606" spans="171:249"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45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15"/>
    </row>
    <row r="607" spans="171:249"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45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15"/>
    </row>
    <row r="608" spans="171:249"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45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15"/>
    </row>
    <row r="609" spans="171:249"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45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15"/>
    </row>
    <row r="610" spans="171:249"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45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15"/>
    </row>
    <row r="611" spans="171:249"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45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15"/>
    </row>
    <row r="612" spans="171:249"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45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15"/>
    </row>
    <row r="613" spans="171:249"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45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15"/>
    </row>
    <row r="614" spans="171:249"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45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15"/>
    </row>
    <row r="615" spans="171:249"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45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15"/>
    </row>
    <row r="616" spans="171:249"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45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15"/>
    </row>
    <row r="617" spans="171:249"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45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15"/>
    </row>
    <row r="618" spans="171:249"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45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15"/>
    </row>
    <row r="619" spans="171:249"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45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15"/>
    </row>
    <row r="620" spans="171:249"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45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15"/>
    </row>
    <row r="621" spans="171:249"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45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15"/>
    </row>
    <row r="622" spans="171:249"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45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15"/>
    </row>
    <row r="623" spans="171:249"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45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15"/>
    </row>
    <row r="624" spans="171:249"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45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15"/>
    </row>
    <row r="625" spans="171:249"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45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15"/>
    </row>
    <row r="626" spans="171:249"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45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15"/>
    </row>
    <row r="627" spans="171:249"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45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15"/>
    </row>
    <row r="628" spans="171:249"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45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15"/>
    </row>
    <row r="629" spans="171:249"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45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15"/>
    </row>
    <row r="630" spans="171:249"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45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15"/>
    </row>
    <row r="631" spans="171:249"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45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15"/>
    </row>
    <row r="632" spans="171:249"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45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15"/>
    </row>
    <row r="633" spans="171:249"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45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15"/>
    </row>
    <row r="634" spans="171:249"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45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15"/>
    </row>
    <row r="635" spans="171:249"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45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15"/>
    </row>
    <row r="636" spans="171:249"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45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15"/>
    </row>
    <row r="637" spans="171:249"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45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15"/>
    </row>
    <row r="638" spans="171:249"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45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15"/>
    </row>
    <row r="639" spans="171:249"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45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15"/>
    </row>
    <row r="640" spans="171:249"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45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15"/>
    </row>
    <row r="641" spans="171:249"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45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15"/>
    </row>
    <row r="642" spans="171:249"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45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15"/>
    </row>
    <row r="643" spans="171:249"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45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15"/>
    </row>
    <row r="644" spans="171:249"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45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15"/>
    </row>
    <row r="645" spans="171:249"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45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15"/>
    </row>
    <row r="646" spans="171:249"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45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15"/>
    </row>
    <row r="647" spans="171:249"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45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15"/>
    </row>
    <row r="648" spans="171:249"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45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15"/>
    </row>
    <row r="649" spans="171:249"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45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15"/>
    </row>
    <row r="650" spans="171:249"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45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15"/>
    </row>
    <row r="651" spans="171:249"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45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15"/>
    </row>
    <row r="652" spans="171:249"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45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15"/>
    </row>
    <row r="653" spans="171:249"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45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15"/>
    </row>
    <row r="654" spans="171:249"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45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15"/>
    </row>
    <row r="655" spans="171:249"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45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15"/>
    </row>
    <row r="656" spans="171:249"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45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15"/>
    </row>
    <row r="657" spans="171:249"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45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15"/>
    </row>
    <row r="658" spans="171:249"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45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15"/>
    </row>
    <row r="659" spans="171:249"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45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15"/>
    </row>
    <row r="660" spans="171:249"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45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15"/>
    </row>
    <row r="661" spans="171:249"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45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15"/>
    </row>
    <row r="662" spans="171:249"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45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15"/>
    </row>
    <row r="663" spans="171:249"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45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15"/>
    </row>
    <row r="664" spans="171:249"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45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15"/>
    </row>
    <row r="665" spans="171:249"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45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15"/>
    </row>
    <row r="666" spans="171:249"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45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15"/>
    </row>
    <row r="667" spans="171:249"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45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15"/>
    </row>
    <row r="668" spans="171:249"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45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15"/>
    </row>
    <row r="669" spans="171:249"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45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15"/>
    </row>
    <row r="670" spans="171:249"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45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15"/>
    </row>
    <row r="671" spans="171:249"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45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15"/>
    </row>
    <row r="672" spans="171:249"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45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15"/>
    </row>
    <row r="673" spans="171:249"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45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15"/>
    </row>
    <row r="674" spans="171:249"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45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15"/>
    </row>
    <row r="675" spans="171:249"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45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15"/>
    </row>
    <row r="676" spans="171:249"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45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15"/>
    </row>
    <row r="677" spans="171:249"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45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15"/>
    </row>
    <row r="678" spans="171:249"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45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15"/>
    </row>
    <row r="679" spans="171:249"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45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15"/>
    </row>
    <row r="680" spans="171:249"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45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15"/>
    </row>
    <row r="681" spans="171:249"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45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15"/>
    </row>
    <row r="682" spans="171:249"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45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15"/>
    </row>
    <row r="683" spans="171:249"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45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15"/>
    </row>
    <row r="684" spans="171:249"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45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15"/>
    </row>
    <row r="685" spans="171:249"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45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15"/>
    </row>
    <row r="686" spans="171:249"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45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15"/>
    </row>
    <row r="687" spans="171:249"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45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15"/>
    </row>
    <row r="688" spans="171:249"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45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15"/>
    </row>
    <row r="689" spans="171:249"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45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15"/>
    </row>
    <row r="690" spans="171:249"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45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15"/>
    </row>
    <row r="691" spans="171:249"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45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15"/>
    </row>
    <row r="692" spans="171:249"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45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15"/>
    </row>
    <row r="693" spans="171:249"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45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15"/>
    </row>
    <row r="694" spans="171:249"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45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15"/>
    </row>
    <row r="695" spans="171:249"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45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15"/>
    </row>
    <row r="696" spans="171:249"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45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15"/>
    </row>
    <row r="697" spans="171:249"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45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15"/>
    </row>
    <row r="698" spans="171:249"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45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15"/>
    </row>
    <row r="699" spans="171:249"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45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15"/>
    </row>
    <row r="700" spans="171:249"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45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15"/>
    </row>
    <row r="701" spans="171:249"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45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15"/>
    </row>
    <row r="702" spans="171:249"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45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15"/>
    </row>
    <row r="703" spans="171:249"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45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15"/>
    </row>
    <row r="704" spans="171:249"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45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15"/>
    </row>
    <row r="705" spans="171:249"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45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15"/>
    </row>
    <row r="706" spans="171:249"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45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15"/>
    </row>
    <row r="707" spans="171:249"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45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15"/>
    </row>
    <row r="708" spans="171:249"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45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15"/>
    </row>
    <row r="709" spans="171:249"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45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15"/>
    </row>
    <row r="710" spans="171:249"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45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15"/>
    </row>
    <row r="711" spans="171:249"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45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15"/>
    </row>
    <row r="712" spans="171:249"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45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15"/>
    </row>
    <row r="713" spans="171:249"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45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15"/>
    </row>
    <row r="714" spans="171:249"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45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15"/>
    </row>
    <row r="715" spans="171:249"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45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15"/>
    </row>
    <row r="716" spans="171:249"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45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15"/>
    </row>
    <row r="717" spans="171:249"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45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15"/>
    </row>
    <row r="718" spans="171:249"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45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15"/>
    </row>
    <row r="719" spans="171:249"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45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15"/>
    </row>
    <row r="720" spans="171:249"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45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15"/>
    </row>
    <row r="721" spans="171:249"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45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15"/>
    </row>
    <row r="722" spans="171:249"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45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15"/>
    </row>
    <row r="723" spans="171:249"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45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15"/>
    </row>
    <row r="724" spans="171:249"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45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15"/>
    </row>
    <row r="725" spans="171:249"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45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15"/>
    </row>
    <row r="726" spans="171:249"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45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15"/>
    </row>
    <row r="727" spans="171:249"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45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15"/>
    </row>
    <row r="728" spans="171:249"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45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15"/>
    </row>
    <row r="729" spans="171:249"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45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15"/>
    </row>
    <row r="730" spans="171:249"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45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15"/>
    </row>
    <row r="731" spans="171:249"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45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15"/>
    </row>
    <row r="732" spans="171:249"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45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15"/>
    </row>
    <row r="733" spans="171:249"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45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15"/>
    </row>
    <row r="734" spans="171:249"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45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15"/>
    </row>
    <row r="735" spans="171:249"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45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15"/>
    </row>
    <row r="736" spans="171:249"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45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15"/>
    </row>
    <row r="737" spans="171:249"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45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15"/>
    </row>
    <row r="738" spans="171:249"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45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15"/>
    </row>
    <row r="739" spans="171:249"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45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15"/>
    </row>
    <row r="740" spans="171:249"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45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15"/>
    </row>
    <row r="741" spans="171:249"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45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15"/>
    </row>
    <row r="742" spans="171:249"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45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15"/>
    </row>
    <row r="743" spans="171:249"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45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15"/>
    </row>
    <row r="744" spans="171:249"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45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15"/>
    </row>
    <row r="745" spans="171:249"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45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15"/>
    </row>
    <row r="746" spans="171:249"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45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15"/>
    </row>
    <row r="747" spans="171:249"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45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15"/>
    </row>
    <row r="748" spans="171:249"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45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15"/>
    </row>
    <row r="749" spans="171:249"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45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15"/>
    </row>
    <row r="750" spans="171:249"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45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15"/>
    </row>
    <row r="751" spans="171:249"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45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15"/>
    </row>
    <row r="752" spans="171:249"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45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15"/>
    </row>
    <row r="753" spans="171:249"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45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15"/>
    </row>
    <row r="754" spans="171:249"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45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15"/>
    </row>
    <row r="755" spans="171:249"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45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15"/>
    </row>
    <row r="756" spans="171:249"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45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15"/>
    </row>
    <row r="757" spans="171:249"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45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15"/>
    </row>
    <row r="758" spans="171:249"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45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15"/>
    </row>
    <row r="759" spans="171:249"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45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15"/>
    </row>
    <row r="760" spans="171:249"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45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15"/>
    </row>
    <row r="761" spans="171:249"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45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15"/>
    </row>
    <row r="762" spans="171:249"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45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15"/>
    </row>
    <row r="763" spans="171:249"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45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15"/>
    </row>
    <row r="764" spans="171:249"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45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15"/>
    </row>
    <row r="765" spans="171:249"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45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15"/>
    </row>
    <row r="766" spans="171:249"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45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15"/>
    </row>
    <row r="767" spans="171:249"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45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15"/>
    </row>
    <row r="768" spans="171:249"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45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15"/>
    </row>
    <row r="769" spans="171:249"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45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15"/>
    </row>
    <row r="770" spans="171:249"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45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15"/>
    </row>
    <row r="771" spans="171:249"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45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15"/>
    </row>
    <row r="772" spans="171:249"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45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15"/>
    </row>
    <row r="773" spans="171:249"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45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15"/>
    </row>
    <row r="774" spans="171:249"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45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15"/>
    </row>
    <row r="775" spans="171:249"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45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15"/>
    </row>
    <row r="776" spans="171:249"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45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15"/>
    </row>
    <row r="777" spans="171:249"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45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15"/>
    </row>
    <row r="778" spans="171:249"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45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15"/>
    </row>
    <row r="779" spans="171:249"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45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15"/>
    </row>
    <row r="780" spans="171:249"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45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15"/>
    </row>
    <row r="781" spans="171:249"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45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15"/>
    </row>
    <row r="782" spans="171:249"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45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15"/>
    </row>
    <row r="783" spans="171:249"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45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15"/>
    </row>
    <row r="784" spans="171:249"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45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15"/>
    </row>
    <row r="785" spans="171:249"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45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15"/>
    </row>
    <row r="786" spans="171:249"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45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15"/>
    </row>
    <row r="787" spans="171:249"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45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15"/>
    </row>
    <row r="788" spans="171:249"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45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15"/>
    </row>
    <row r="789" spans="171:249"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45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15"/>
    </row>
    <row r="790" spans="171:249"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45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15"/>
    </row>
    <row r="791" spans="171:249"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45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15"/>
    </row>
    <row r="792" spans="171:249"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45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15"/>
    </row>
    <row r="793" spans="171:249"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45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15"/>
    </row>
    <row r="794" spans="171:249"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45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15"/>
    </row>
    <row r="795" spans="171:249"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45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15"/>
    </row>
    <row r="796" spans="171:249"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45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15"/>
    </row>
    <row r="797" spans="171:249"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45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15"/>
    </row>
    <row r="798" spans="171:249"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45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15"/>
    </row>
    <row r="799" spans="171:249"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45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15"/>
    </row>
    <row r="800" spans="171:249"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45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15"/>
    </row>
    <row r="801" spans="171:249"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45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15"/>
    </row>
    <row r="802" spans="171:249"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45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15"/>
    </row>
    <row r="803" spans="171:249"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45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15"/>
    </row>
    <row r="804" spans="171:249"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45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15"/>
    </row>
    <row r="805" spans="171:249"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45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15"/>
    </row>
    <row r="806" spans="171:249"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45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15"/>
    </row>
    <row r="807" spans="171:249"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45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15"/>
    </row>
    <row r="808" spans="171:249"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45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15"/>
    </row>
    <row r="809" spans="171:249"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45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15"/>
    </row>
    <row r="810" spans="171:249"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45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15"/>
    </row>
    <row r="811" spans="171:249"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45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15"/>
    </row>
    <row r="812" spans="171:249"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45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15"/>
    </row>
    <row r="813" spans="171:249"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45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15"/>
    </row>
    <row r="814" spans="171:249"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45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15"/>
    </row>
    <row r="815" spans="171:249"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45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15"/>
    </row>
    <row r="816" spans="171:249"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45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15"/>
    </row>
    <row r="817" spans="171:249"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45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15"/>
    </row>
    <row r="818" spans="171:249"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45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15"/>
    </row>
    <row r="819" spans="171:249"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45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15"/>
    </row>
    <row r="820" spans="171:249"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45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15"/>
    </row>
    <row r="821" spans="171:249"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45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15"/>
    </row>
    <row r="822" spans="171:249"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45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15"/>
    </row>
    <row r="823" spans="171:249"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45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15"/>
    </row>
    <row r="824" spans="171:249"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45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15"/>
    </row>
    <row r="825" spans="171:249"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45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15"/>
    </row>
    <row r="826" spans="171:249"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45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15"/>
    </row>
    <row r="827" spans="171:249"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45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15"/>
    </row>
    <row r="828" spans="171:249"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45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15"/>
    </row>
    <row r="829" spans="171:249"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45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15"/>
    </row>
    <row r="830" spans="171:249"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45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15"/>
    </row>
    <row r="831" spans="171:249"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45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15"/>
    </row>
    <row r="832" spans="171:249"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45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15"/>
    </row>
    <row r="833" spans="171:249"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45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15"/>
    </row>
    <row r="834" spans="171:249"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45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15"/>
    </row>
    <row r="835" spans="171:249"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45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15"/>
    </row>
    <row r="836" spans="171:249"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45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15"/>
    </row>
    <row r="837" spans="171:249"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45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15"/>
    </row>
    <row r="838" spans="171:249"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45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15"/>
    </row>
    <row r="839" spans="171:249"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45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15"/>
    </row>
    <row r="840" spans="171:249"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45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15"/>
    </row>
    <row r="841" spans="171:249"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45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15"/>
    </row>
    <row r="842" spans="171:249"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45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15"/>
    </row>
    <row r="843" spans="171:249"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45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15"/>
    </row>
    <row r="844" spans="171:249"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45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15"/>
    </row>
    <row r="845" spans="171:249"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45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15"/>
    </row>
    <row r="846" spans="171:249"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45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15"/>
    </row>
    <row r="847" spans="171:249"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45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15"/>
    </row>
    <row r="848" spans="171:249"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45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15"/>
    </row>
    <row r="849" spans="171:249"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45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15"/>
    </row>
    <row r="850" spans="171:249"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45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15"/>
    </row>
    <row r="851" spans="171:249"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45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15"/>
    </row>
    <row r="852" spans="171:249"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45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15"/>
    </row>
    <row r="853" spans="171:249"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45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15"/>
    </row>
    <row r="854" spans="171:249"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45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15"/>
    </row>
    <row r="855" spans="171:249"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45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15"/>
    </row>
    <row r="856" spans="171:249"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45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15"/>
    </row>
    <row r="857" spans="171:249"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45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15"/>
    </row>
    <row r="858" spans="171:249"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45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15"/>
    </row>
    <row r="859" spans="171:249"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45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15"/>
    </row>
    <row r="860" spans="171:249"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45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15"/>
    </row>
    <row r="861" spans="171:249"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45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15"/>
    </row>
    <row r="862" spans="171:249"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45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15"/>
    </row>
    <row r="863" spans="171:249"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45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15"/>
    </row>
    <row r="864" spans="171:249"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45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15"/>
    </row>
    <row r="865" spans="171:249"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45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15"/>
    </row>
    <row r="866" spans="171:249"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45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15"/>
    </row>
    <row r="867" spans="171:249"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45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15"/>
    </row>
    <row r="868" spans="171:249"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45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15"/>
    </row>
    <row r="869" spans="171:249"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45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15"/>
    </row>
    <row r="870" spans="171:249"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45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15"/>
    </row>
    <row r="871" spans="171:249"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45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15"/>
    </row>
    <row r="872" spans="171:249"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45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15"/>
    </row>
    <row r="873" spans="171:249"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45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15"/>
    </row>
    <row r="874" spans="171:249"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45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15"/>
    </row>
    <row r="875" spans="171:249"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45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15"/>
    </row>
    <row r="876" spans="171:249"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45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15"/>
    </row>
    <row r="877" spans="171:249"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45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15"/>
    </row>
    <row r="878" spans="171:249"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45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15"/>
    </row>
    <row r="879" spans="171:249"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45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15"/>
    </row>
    <row r="880" spans="171:249"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45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15"/>
    </row>
    <row r="881" spans="171:249"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45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15"/>
    </row>
    <row r="882" spans="171:249"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45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15"/>
    </row>
    <row r="883" spans="171:249"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45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15"/>
    </row>
    <row r="884" spans="171:249"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45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15"/>
    </row>
    <row r="885" spans="171:249"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45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15"/>
    </row>
    <row r="886" spans="171:249"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45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15"/>
    </row>
    <row r="887" spans="171:249"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45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15"/>
    </row>
    <row r="888" spans="171:249"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45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15"/>
    </row>
    <row r="889" spans="171:249"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45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15"/>
    </row>
    <row r="890" spans="171:249"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45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15"/>
    </row>
    <row r="891" spans="171:249"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45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15"/>
    </row>
    <row r="892" spans="171:249"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45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15"/>
    </row>
    <row r="893" spans="171:249"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45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15"/>
    </row>
    <row r="894" spans="171:249"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45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15"/>
    </row>
    <row r="895" spans="171:249"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45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15"/>
    </row>
    <row r="896" spans="171:249"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45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15"/>
    </row>
    <row r="897" spans="171:249"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45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15"/>
    </row>
    <row r="898" spans="171:249"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45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15"/>
    </row>
    <row r="899" spans="171:249"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45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15"/>
    </row>
    <row r="900" spans="171:249"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45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15"/>
    </row>
    <row r="901" spans="171:249"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45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15"/>
    </row>
    <row r="902" spans="171:249"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45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15"/>
    </row>
    <row r="903" spans="171:249"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45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15"/>
    </row>
    <row r="904" spans="171:249"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45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15"/>
    </row>
    <row r="905" spans="171:249"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45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15"/>
    </row>
    <row r="906" spans="171:249"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45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15"/>
    </row>
    <row r="907" spans="171:249"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45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15"/>
    </row>
    <row r="908" spans="171:249"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45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15"/>
    </row>
    <row r="909" spans="171:249"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45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15"/>
    </row>
    <row r="910" spans="171:249"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45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15"/>
    </row>
    <row r="911" spans="171:249"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45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15"/>
    </row>
    <row r="912" spans="171:249"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45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15"/>
    </row>
    <row r="913" spans="171:249"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45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15"/>
    </row>
    <row r="914" spans="171:249"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45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15"/>
    </row>
    <row r="915" spans="171:249"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45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15"/>
    </row>
    <row r="916" spans="171:249"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45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15"/>
    </row>
    <row r="917" spans="171:249"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45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15"/>
    </row>
    <row r="918" spans="171:249"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45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15"/>
    </row>
    <row r="919" spans="171:249"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45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15"/>
    </row>
    <row r="920" spans="171:249"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45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15"/>
    </row>
    <row r="921" spans="171:249"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45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15"/>
    </row>
    <row r="922" spans="171:249"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45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15"/>
    </row>
    <row r="923" spans="171:249"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45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15"/>
    </row>
    <row r="924" spans="171:249"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45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15"/>
    </row>
    <row r="925" spans="171:249"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45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15"/>
    </row>
    <row r="926" spans="171:249"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45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15"/>
    </row>
    <row r="927" spans="171:249"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45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15"/>
    </row>
    <row r="928" spans="171:249"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45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15"/>
    </row>
    <row r="929" spans="171:249"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45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15"/>
    </row>
    <row r="930" spans="171:249"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45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15"/>
    </row>
    <row r="931" spans="171:249"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45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15"/>
    </row>
    <row r="932" spans="171:249"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45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15"/>
    </row>
    <row r="933" spans="171:249"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45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15"/>
    </row>
    <row r="934" spans="171:249"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45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15"/>
    </row>
    <row r="935" spans="171:249"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45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15"/>
    </row>
    <row r="936" spans="171:249"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45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15"/>
    </row>
    <row r="937" spans="171:249"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45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15"/>
    </row>
    <row r="938" spans="171:249"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45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15"/>
    </row>
    <row r="939" spans="171:249"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45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15"/>
    </row>
    <row r="940" spans="171:249"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45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15"/>
    </row>
    <row r="941" spans="171:249"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45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15"/>
    </row>
    <row r="942" spans="171:249"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45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15"/>
    </row>
    <row r="943" spans="171:249"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45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15"/>
    </row>
    <row r="944" spans="171:249"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45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15"/>
    </row>
    <row r="945" spans="171:249"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45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15"/>
    </row>
    <row r="946" spans="171:249"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45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15"/>
    </row>
    <row r="947" spans="171:249"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45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15"/>
    </row>
    <row r="948" spans="171:249"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45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15"/>
    </row>
    <row r="949" spans="171:249"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45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15"/>
    </row>
    <row r="950" spans="171:249"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45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15"/>
    </row>
    <row r="951" spans="171:249"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45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15"/>
    </row>
    <row r="952" spans="171:249"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45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15"/>
    </row>
    <row r="953" spans="171:249"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45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15"/>
    </row>
    <row r="954" spans="171:249"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45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15"/>
    </row>
    <row r="955" spans="171:249"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45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15"/>
    </row>
    <row r="956" spans="171:249"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45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15"/>
    </row>
    <row r="957" spans="171:249"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45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15"/>
    </row>
    <row r="958" spans="171:249"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45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15"/>
    </row>
    <row r="959" spans="171:249"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45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15"/>
    </row>
    <row r="960" spans="171:249"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45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15"/>
    </row>
    <row r="961" spans="171:249"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45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15"/>
    </row>
    <row r="962" spans="171:249"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45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15"/>
    </row>
    <row r="963" spans="171:249"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45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15"/>
    </row>
    <row r="964" spans="171:249"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45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15"/>
    </row>
    <row r="965" spans="171:249"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45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15"/>
    </row>
    <row r="966" spans="171:249"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45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15"/>
    </row>
    <row r="967" spans="171:249"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45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15"/>
    </row>
    <row r="968" spans="171:249"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45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15"/>
    </row>
    <row r="969" spans="171:249"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45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15"/>
    </row>
    <row r="970" spans="171:249"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45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15"/>
    </row>
    <row r="971" spans="171:249"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45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15"/>
    </row>
    <row r="972" spans="171:249"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45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15"/>
    </row>
    <row r="973" spans="171:249"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45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15"/>
    </row>
    <row r="974" spans="171:249"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45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15"/>
    </row>
    <row r="975" spans="171:249"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45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15"/>
    </row>
    <row r="976" spans="171:249"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45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15"/>
    </row>
    <row r="977" spans="171:249"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45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15"/>
    </row>
    <row r="978" spans="171:249"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45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15"/>
    </row>
    <row r="979" spans="171:249"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45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15"/>
    </row>
    <row r="980" spans="171:249"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45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15"/>
    </row>
    <row r="981" spans="171:249"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45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15"/>
    </row>
    <row r="982" spans="171:249"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45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15"/>
    </row>
    <row r="983" spans="171:249"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45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15"/>
    </row>
    <row r="984" spans="171:249"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45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15"/>
    </row>
    <row r="985" spans="171:249"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45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15"/>
    </row>
    <row r="986" spans="171:249"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45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15"/>
    </row>
    <row r="987" spans="171:249"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45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15"/>
    </row>
    <row r="988" spans="171:249"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45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15"/>
    </row>
    <row r="989" spans="171:249"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45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15"/>
    </row>
    <row r="990" spans="171:249"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45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15"/>
    </row>
    <row r="991" spans="171:249"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45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15"/>
    </row>
    <row r="992" spans="171:249"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45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15"/>
    </row>
    <row r="993" spans="171:249"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45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15"/>
    </row>
    <row r="994" spans="171:249"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45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15"/>
    </row>
    <row r="995" spans="171:249"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45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15"/>
    </row>
    <row r="996" spans="171:249"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45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15"/>
    </row>
    <row r="997" spans="171:249"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45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15"/>
    </row>
    <row r="998" spans="171:249"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45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15"/>
    </row>
    <row r="999" spans="171:249"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45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15"/>
    </row>
    <row r="1000" spans="171:249"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45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15"/>
    </row>
    <row r="1001" spans="171:249"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45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15"/>
    </row>
    <row r="1002" spans="171:249"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45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15"/>
    </row>
    <row r="1003" spans="171:249"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45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15"/>
    </row>
    <row r="1004" spans="171:249"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45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15"/>
    </row>
    <row r="1005" spans="171:249"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45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15"/>
    </row>
    <row r="1006" spans="171:249"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45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15"/>
    </row>
    <row r="1007" spans="171:249"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45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15"/>
    </row>
    <row r="1008" spans="171:249"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45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15"/>
    </row>
    <row r="1009" spans="171:249"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45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15"/>
    </row>
    <row r="1010" spans="171:249"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45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15"/>
    </row>
    <row r="1011" spans="171:249"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45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15"/>
    </row>
    <row r="1012" spans="171:249"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45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15"/>
    </row>
    <row r="1013" spans="171:249"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45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15"/>
    </row>
    <row r="1014" spans="171:249"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45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15"/>
    </row>
    <row r="1015" spans="171:249"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45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15"/>
    </row>
    <row r="1016" spans="171:249"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45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15"/>
    </row>
    <row r="1017" spans="171:249"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45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15"/>
    </row>
    <row r="1018" spans="171:249"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45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15"/>
    </row>
    <row r="1019" spans="171:249"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45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15"/>
    </row>
    <row r="1020" spans="171:249"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45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15"/>
    </row>
    <row r="1021" spans="171:249"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45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15"/>
    </row>
    <row r="1022" spans="171:249"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45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15"/>
    </row>
    <row r="1023" spans="171:249"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45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15"/>
    </row>
    <row r="1024" spans="171:249"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45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15"/>
    </row>
    <row r="1025" spans="171:249"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45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15"/>
    </row>
    <row r="1026" spans="171:249"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45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15"/>
    </row>
    <row r="1027" spans="171:249"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45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15"/>
    </row>
    <row r="1028" spans="171:249"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45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15"/>
    </row>
    <row r="1029" spans="171:249"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45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15"/>
    </row>
    <row r="1030" spans="171:249"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45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15"/>
    </row>
    <row r="1031" spans="171:249"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45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15"/>
    </row>
    <row r="1032" spans="171:249"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45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15"/>
    </row>
    <row r="1033" spans="171:249"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45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15"/>
    </row>
    <row r="1034" spans="171:249"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45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15"/>
    </row>
    <row r="1035" spans="171:249"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45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15"/>
    </row>
    <row r="1036" spans="171:249"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45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15"/>
    </row>
    <row r="1037" spans="171:249"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45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15"/>
    </row>
    <row r="1038" spans="171:249"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45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15"/>
    </row>
    <row r="1039" spans="171:249"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45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15"/>
    </row>
    <row r="1040" spans="171:249"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45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15"/>
    </row>
    <row r="1041" spans="171:249"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45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15"/>
    </row>
    <row r="1042" spans="171:249"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45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15"/>
    </row>
    <row r="1043" spans="171:249"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45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15"/>
    </row>
    <row r="1044" spans="171:249"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45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15"/>
    </row>
    <row r="1045" spans="171:249"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45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15"/>
    </row>
    <row r="1046" spans="171:249"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45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15"/>
    </row>
    <row r="1047" spans="171:249"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45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15"/>
    </row>
    <row r="1048" spans="171:249"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45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15"/>
    </row>
    <row r="1049" spans="171:249"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45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15"/>
    </row>
    <row r="1050" spans="171:249"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45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15"/>
    </row>
    <row r="1051" spans="171:249"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45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15"/>
    </row>
    <row r="1052" spans="171:249"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45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15"/>
    </row>
    <row r="1053" spans="171:249"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45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15"/>
    </row>
    <row r="1054" spans="171:249"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45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15"/>
    </row>
    <row r="1055" spans="171:249"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45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15"/>
    </row>
    <row r="1056" spans="171:249"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45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15"/>
    </row>
    <row r="1057" spans="171:249"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45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15"/>
    </row>
    <row r="1058" spans="171:249"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45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15"/>
    </row>
    <row r="1059" spans="171:249"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45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15"/>
    </row>
    <row r="1060" spans="171:249"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45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15"/>
    </row>
    <row r="1061" spans="171:249"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45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15"/>
    </row>
    <row r="1062" spans="171:249"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45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15"/>
    </row>
    <row r="1063" spans="171:249"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45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15"/>
    </row>
    <row r="1064" spans="171:249"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45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15"/>
    </row>
    <row r="1065" spans="171:249"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45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15"/>
    </row>
    <row r="1066" spans="171:249"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45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15"/>
    </row>
    <row r="1067" spans="171:249"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45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15"/>
    </row>
    <row r="1068" spans="171:249"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45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15"/>
    </row>
    <row r="1069" spans="171:249"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45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15"/>
    </row>
    <row r="1070" spans="171:249"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45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15"/>
    </row>
    <row r="1071" spans="171:249"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45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15"/>
    </row>
    <row r="1072" spans="171:249"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45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15"/>
    </row>
    <row r="1073" spans="171:249"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45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15"/>
    </row>
    <row r="1074" spans="171:249"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45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15"/>
    </row>
    <row r="1075" spans="171:249"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45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15"/>
    </row>
    <row r="1076" spans="171:249"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45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15"/>
    </row>
    <row r="1077" spans="171:249"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45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15"/>
    </row>
    <row r="1078" spans="171:249"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45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15"/>
    </row>
    <row r="1079" spans="171:249"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45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15"/>
    </row>
    <row r="1080" spans="171:249"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45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15"/>
    </row>
    <row r="1081" spans="171:249"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45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15"/>
    </row>
    <row r="1082" spans="171:249"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45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15"/>
    </row>
    <row r="1083" spans="171:249"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45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15"/>
    </row>
    <row r="1084" spans="171:249"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45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15"/>
    </row>
    <row r="1085" spans="171:249"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45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15"/>
    </row>
    <row r="1086" spans="171:249"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45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15"/>
    </row>
    <row r="1087" spans="171:249"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45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15"/>
    </row>
    <row r="1088" spans="171:249"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45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15"/>
    </row>
    <row r="1089" spans="171:249"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45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15"/>
    </row>
    <row r="1090" spans="171:249"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45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15"/>
    </row>
    <row r="1091" spans="171:249"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45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15"/>
    </row>
    <row r="1092" spans="171:249"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45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15"/>
    </row>
    <row r="1093" spans="171:249"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45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15"/>
    </row>
    <row r="1094" spans="171:249"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45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15"/>
    </row>
    <row r="1095" spans="171:249"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45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15"/>
    </row>
    <row r="1096" spans="171:249"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45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15"/>
    </row>
    <row r="1097" spans="171:249"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45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15"/>
    </row>
    <row r="1098" spans="171:249"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45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15"/>
    </row>
    <row r="1099" spans="171:249"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45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15"/>
    </row>
    <row r="1100" spans="171:249"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45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15"/>
    </row>
    <row r="1101" spans="171:249"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45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15"/>
    </row>
    <row r="1102" spans="171:249"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45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15"/>
    </row>
    <row r="1103" spans="171:249"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45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15"/>
    </row>
    <row r="1104" spans="171:249"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45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15"/>
    </row>
    <row r="1105" spans="171:249"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45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15"/>
    </row>
    <row r="1106" spans="171:249"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45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15"/>
    </row>
    <row r="1107" spans="171:249"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45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15"/>
    </row>
    <row r="1108" spans="171:249"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45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15"/>
    </row>
    <row r="1109" spans="171:249"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45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15"/>
    </row>
    <row r="1110" spans="171:249"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45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15"/>
    </row>
    <row r="1111" spans="171:249"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45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15"/>
    </row>
    <row r="1112" spans="171:249"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45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15"/>
    </row>
    <row r="1113" spans="171:249"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45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15"/>
    </row>
    <row r="1114" spans="171:249"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45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15"/>
    </row>
    <row r="1115" spans="171:249"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45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15"/>
    </row>
    <row r="1116" spans="171:249"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45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15"/>
    </row>
    <row r="1117" spans="171:249"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45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15"/>
    </row>
    <row r="1118" spans="171:249"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45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15"/>
    </row>
    <row r="1119" spans="171:249"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45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15"/>
    </row>
    <row r="1120" spans="171:249"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45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15"/>
    </row>
    <row r="1121" spans="171:249"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45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15"/>
    </row>
    <row r="1122" spans="171:249"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45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15"/>
    </row>
    <row r="1123" spans="171:249"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45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15"/>
    </row>
    <row r="1124" spans="171:249"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45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15"/>
    </row>
    <row r="1125" spans="171:249"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45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15"/>
    </row>
    <row r="1126" spans="171:249"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45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15"/>
    </row>
    <row r="1127" spans="171:249"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45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15"/>
    </row>
    <row r="1128" spans="171:249"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45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15"/>
    </row>
    <row r="1129" spans="171:249"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45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15"/>
    </row>
    <row r="1130" spans="171:249"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45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15"/>
    </row>
    <row r="1131" spans="171:249"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45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15"/>
    </row>
    <row r="1132" spans="171:249"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45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15"/>
    </row>
    <row r="1133" spans="171:249"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45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15"/>
    </row>
    <row r="1134" spans="171:249"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45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15"/>
    </row>
    <row r="1135" spans="171:249"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45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15"/>
    </row>
    <row r="1136" spans="171:249"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45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15"/>
    </row>
    <row r="1137" spans="171:249"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45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15"/>
    </row>
    <row r="1138" spans="171:249"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45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15"/>
    </row>
    <row r="1139" spans="171:249"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45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15"/>
    </row>
    <row r="1140" spans="171:249"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45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15"/>
    </row>
    <row r="1141" spans="171:249"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45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15"/>
    </row>
    <row r="1142" spans="171:249"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45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15"/>
    </row>
    <row r="1143" spans="171:249"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45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15"/>
    </row>
    <row r="1144" spans="171:249"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45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15"/>
    </row>
    <row r="1145" spans="171:249"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45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15"/>
    </row>
    <row r="1146" spans="171:249"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45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15"/>
    </row>
    <row r="1147" spans="171:249"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45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15"/>
    </row>
    <row r="1148" spans="171:249"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45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15"/>
    </row>
    <row r="1149" spans="171:249"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45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15"/>
    </row>
    <row r="1150" spans="171:249"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45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15"/>
    </row>
    <row r="1151" spans="171:249"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45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15"/>
    </row>
    <row r="1152" spans="171:249"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45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15"/>
    </row>
    <row r="1153" spans="171:249"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45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15"/>
    </row>
    <row r="1154" spans="171:249"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45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15"/>
    </row>
    <row r="1155" spans="171:249"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45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15"/>
    </row>
    <row r="1156" spans="171:249"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45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15"/>
    </row>
    <row r="1157" spans="171:249"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45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15"/>
    </row>
    <row r="1158" spans="171:249"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45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15"/>
    </row>
    <row r="1159" spans="171:249"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45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15"/>
    </row>
    <row r="1160" spans="171:249"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45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15"/>
    </row>
    <row r="1161" spans="171:249"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45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15"/>
    </row>
    <row r="1162" spans="171:249"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45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15"/>
    </row>
    <row r="1163" spans="171:249"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45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15"/>
    </row>
    <row r="1164" spans="171:249"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45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15"/>
    </row>
    <row r="1165" spans="171:249"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45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15"/>
    </row>
    <row r="1166" spans="171:249"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45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15"/>
    </row>
    <row r="1167" spans="171:249"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45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15"/>
    </row>
    <row r="1168" spans="171:249"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45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15"/>
    </row>
    <row r="1169" spans="171:249"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45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15"/>
    </row>
    <row r="1170" spans="171:249"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45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15"/>
    </row>
    <row r="1171" spans="171:249"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45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15"/>
    </row>
    <row r="1172" spans="171:249"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45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15"/>
    </row>
    <row r="1173" spans="171:249"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45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15"/>
    </row>
    <row r="1174" spans="171:249"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45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15"/>
    </row>
    <row r="1175" spans="171:249"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45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15"/>
    </row>
    <row r="1176" spans="171:249"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45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15"/>
    </row>
    <row r="1177" spans="171:249"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45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15"/>
    </row>
    <row r="1178" spans="171:249"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45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15"/>
    </row>
    <row r="1179" spans="171:249"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45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15"/>
    </row>
    <row r="1180" spans="171:249"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45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15"/>
    </row>
    <row r="1181" spans="171:249"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45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15"/>
    </row>
    <row r="1182" spans="171:249"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45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15"/>
    </row>
    <row r="1183" spans="171:249"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45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15"/>
    </row>
    <row r="1184" spans="171:249"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45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15"/>
    </row>
    <row r="1185" spans="171:249"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45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15"/>
    </row>
    <row r="1186" spans="171:249"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45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15"/>
    </row>
    <row r="1187" spans="171:249"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45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15"/>
    </row>
    <row r="1188" spans="171:249"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45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15"/>
    </row>
    <row r="1189" spans="171:249"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45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15"/>
    </row>
    <row r="1190" spans="171:249"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45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15"/>
    </row>
    <row r="1191" spans="171:249"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45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15"/>
    </row>
    <row r="1192" spans="171:249"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45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15"/>
    </row>
    <row r="1193" spans="171:249"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45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15"/>
    </row>
    <row r="1194" spans="171:249"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45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15"/>
    </row>
    <row r="1195" spans="171:249"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45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15"/>
    </row>
    <row r="1196" spans="171:249"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45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15"/>
    </row>
    <row r="1197" spans="171:249"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45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15"/>
    </row>
    <row r="1198" spans="171:249"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45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15"/>
    </row>
    <row r="1199" spans="171:249"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45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15"/>
    </row>
    <row r="1200" spans="171:249"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45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15"/>
    </row>
    <row r="1201" spans="171:249"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45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15"/>
    </row>
    <row r="1202" spans="171:249"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45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15"/>
    </row>
    <row r="1203" spans="171:249"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45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15"/>
    </row>
    <row r="1204" spans="171:249"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45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15"/>
    </row>
    <row r="1205" spans="171:249"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45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15"/>
    </row>
    <row r="1206" spans="171:249"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45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15"/>
    </row>
    <row r="1207" spans="171:249"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45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15"/>
    </row>
    <row r="1208" spans="171:249"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45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15"/>
    </row>
    <row r="1209" spans="171:249"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45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15"/>
    </row>
    <row r="1210" spans="171:249"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45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15"/>
    </row>
    <row r="1211" spans="171:249"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45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15"/>
    </row>
    <row r="1212" spans="171:249"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45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15"/>
    </row>
    <row r="1213" spans="171:249"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45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15"/>
    </row>
    <row r="1214" spans="171:249"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45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15"/>
    </row>
    <row r="1215" spans="171:249"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45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15"/>
    </row>
    <row r="1216" spans="171:249"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45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15"/>
    </row>
    <row r="1217" spans="171:249"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45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15"/>
    </row>
    <row r="1218" spans="171:249"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45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15"/>
    </row>
    <row r="1219" spans="171:249"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45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15"/>
    </row>
    <row r="1220" spans="171:249"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45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15"/>
    </row>
    <row r="1221" spans="171:249"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45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15"/>
    </row>
    <row r="1222" spans="171:249"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45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15"/>
    </row>
    <row r="1223" spans="171:249"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45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15"/>
    </row>
    <row r="1224" spans="171:249"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45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15"/>
    </row>
    <row r="1225" spans="171:249"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45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15"/>
    </row>
    <row r="1226" spans="171:249"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45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15"/>
    </row>
    <row r="1227" spans="171:249"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45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15"/>
    </row>
    <row r="1228" spans="171:249"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45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15"/>
    </row>
    <row r="1229" spans="171:249"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45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15"/>
    </row>
    <row r="1230" spans="171:249"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45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15"/>
    </row>
    <row r="1231" spans="171:249"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45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15"/>
    </row>
    <row r="1232" spans="171:249"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45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15"/>
    </row>
    <row r="1233" spans="171:249"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45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15"/>
    </row>
    <row r="1234" spans="171:249"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45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15"/>
    </row>
    <row r="1235" spans="171:249"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45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15"/>
    </row>
    <row r="1236" spans="171:249"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45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15"/>
    </row>
    <row r="1237" spans="171:249"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45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15"/>
    </row>
    <row r="1238" spans="171:249"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45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15"/>
    </row>
    <row r="1239" spans="171:249"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45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15"/>
    </row>
    <row r="1240" spans="171:249"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45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15"/>
    </row>
    <row r="1241" spans="171:249"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45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15"/>
    </row>
    <row r="1242" spans="171:249"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45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15"/>
    </row>
    <row r="1243" spans="171:249"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45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15"/>
    </row>
    <row r="1244" spans="171:249"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45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15"/>
    </row>
    <row r="1245" spans="171:249"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45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15"/>
    </row>
    <row r="1246" spans="171:249"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45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15"/>
    </row>
    <row r="1247" spans="171:249"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45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15"/>
    </row>
    <row r="1248" spans="171:249"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45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15"/>
    </row>
    <row r="1249" spans="171:249"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45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15"/>
    </row>
    <row r="1250" spans="171:249"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45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15"/>
    </row>
    <row r="1251" spans="171:249"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45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15"/>
    </row>
    <row r="1252" spans="171:249"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45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15"/>
    </row>
    <row r="1253" spans="171:249"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45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15"/>
    </row>
    <row r="1254" spans="171:249"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45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15"/>
    </row>
    <row r="1255" spans="171:249"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45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15"/>
    </row>
    <row r="1256" spans="171:249"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45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15"/>
    </row>
    <row r="1257" spans="171:249"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45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15"/>
    </row>
    <row r="1258" spans="171:249"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45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15"/>
    </row>
    <row r="1259" spans="171:249"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45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15"/>
    </row>
    <row r="1260" spans="171:249"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45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15"/>
    </row>
    <row r="1261" spans="171:249"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45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15"/>
    </row>
    <row r="1262" spans="171:249"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45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15"/>
    </row>
    <row r="1263" spans="171:249"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45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15"/>
    </row>
    <row r="1264" spans="171:249"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45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15"/>
    </row>
    <row r="1265" spans="171:249"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45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15"/>
    </row>
    <row r="1266" spans="171:249"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45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15"/>
    </row>
    <row r="1267" spans="171:249"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45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15"/>
    </row>
    <row r="1268" spans="171:249"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45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15"/>
    </row>
    <row r="1269" spans="171:249"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45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15"/>
    </row>
    <row r="1270" spans="171:249"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45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15"/>
    </row>
    <row r="1271" spans="171:249"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45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15"/>
    </row>
    <row r="1272" spans="171:249"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45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15"/>
    </row>
    <row r="1273" spans="171:249"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45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15"/>
    </row>
    <row r="1274" spans="171:249"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45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15"/>
    </row>
    <row r="1275" spans="171:249"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45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15"/>
    </row>
    <row r="1276" spans="171:249"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45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15"/>
    </row>
    <row r="1277" spans="171:249"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45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15"/>
    </row>
    <row r="1278" spans="171:249"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45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15"/>
    </row>
    <row r="1279" spans="171:249"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45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15"/>
    </row>
    <row r="1280" spans="171:249"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45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15"/>
    </row>
    <row r="1281" spans="171:249"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45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15"/>
    </row>
    <row r="1282" spans="171:249"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45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15"/>
    </row>
    <row r="1283" spans="171:249"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45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15"/>
    </row>
    <row r="1284" spans="171:249"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45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15"/>
    </row>
    <row r="1285" spans="171:249"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45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15"/>
    </row>
    <row r="1286" spans="171:249"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45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15"/>
    </row>
    <row r="1287" spans="171:249"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45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15"/>
    </row>
    <row r="1288" spans="171:249"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45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15"/>
    </row>
    <row r="1289" spans="171:249"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45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15"/>
    </row>
    <row r="1290" spans="171:249"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45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15"/>
    </row>
    <row r="1291" spans="171:249"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45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15"/>
    </row>
    <row r="1292" spans="171:249"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45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15"/>
    </row>
    <row r="1293" spans="171:249"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45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15"/>
    </row>
    <row r="1294" spans="171:249"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45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15"/>
    </row>
    <row r="1295" spans="171:249"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45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15"/>
    </row>
    <row r="1296" spans="171:249"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45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15"/>
    </row>
    <row r="1297" spans="171:249"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45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15"/>
    </row>
    <row r="1298" spans="171:249"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45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15"/>
    </row>
    <row r="1299" spans="171:249"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45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15"/>
    </row>
    <row r="1300" spans="171:249"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45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15"/>
    </row>
    <row r="1301" spans="171:249"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45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15"/>
    </row>
    <row r="1302" spans="171:249"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45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15"/>
    </row>
    <row r="1303" spans="171:249"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45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15"/>
    </row>
    <row r="1304" spans="171:249"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45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15"/>
    </row>
    <row r="1305" spans="171:249"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45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15"/>
    </row>
    <row r="1306" spans="171:249"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45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15"/>
    </row>
    <row r="1307" spans="171:249"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45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15"/>
    </row>
    <row r="1308" spans="171:249"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45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15"/>
    </row>
    <row r="1309" spans="171:249"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45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15"/>
    </row>
    <row r="1310" spans="171:249"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45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15"/>
    </row>
    <row r="1311" spans="171:249"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45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15"/>
    </row>
    <row r="1312" spans="171:249"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45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15"/>
    </row>
    <row r="1313" spans="171:249"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45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15"/>
    </row>
    <row r="1314" spans="171:249"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45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15"/>
    </row>
    <row r="1315" spans="171:249"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45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15"/>
    </row>
    <row r="1316" spans="171:249"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45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15"/>
    </row>
    <row r="1317" spans="171:249"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45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15"/>
    </row>
    <row r="1318" spans="171:249"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45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15"/>
    </row>
    <row r="1319" spans="171:249"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45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15"/>
    </row>
    <row r="1320" spans="171:249"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45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15"/>
    </row>
    <row r="1321" spans="171:249"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45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15"/>
    </row>
    <row r="1322" spans="171:249"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45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15"/>
    </row>
    <row r="1323" spans="171:249"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45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15"/>
    </row>
    <row r="1324" spans="171:249"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45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15"/>
    </row>
    <row r="1325" spans="171:249"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45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15"/>
    </row>
    <row r="1326" spans="171:249"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45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15"/>
    </row>
    <row r="1327" spans="171:249"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45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15"/>
    </row>
    <row r="1328" spans="171:249"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45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15"/>
    </row>
    <row r="1329" spans="171:249"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45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15"/>
    </row>
    <row r="1330" spans="171:249"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45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15"/>
    </row>
    <row r="1331" spans="171:249"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45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15"/>
    </row>
    <row r="1332" spans="171:249"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45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15"/>
    </row>
    <row r="1333" spans="171:249"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45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15"/>
    </row>
    <row r="1334" spans="171:249"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45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15"/>
    </row>
    <row r="1335" spans="171:249"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45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15"/>
    </row>
    <row r="1336" spans="171:249"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45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15"/>
    </row>
    <row r="1337" spans="171:249"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45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15"/>
    </row>
    <row r="1338" spans="171:249"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45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15"/>
    </row>
    <row r="1339" spans="171:249"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45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15"/>
    </row>
    <row r="1340" spans="171:249"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45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15"/>
    </row>
    <row r="1341" spans="171:249"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45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15"/>
    </row>
    <row r="1342" spans="171:249"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45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15"/>
    </row>
    <row r="1343" spans="171:249"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45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15"/>
    </row>
    <row r="1344" spans="171:249"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45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15"/>
    </row>
    <row r="1345" spans="171:249"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45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15"/>
    </row>
    <row r="1346" spans="171:249"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45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15"/>
    </row>
    <row r="1347" spans="171:249"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45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15"/>
    </row>
    <row r="1348" spans="171:249"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45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15"/>
    </row>
    <row r="1349" spans="171:249"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45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15"/>
    </row>
    <row r="1350" spans="171:249"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45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15"/>
    </row>
    <row r="1351" spans="171:249"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45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15"/>
    </row>
    <row r="1352" spans="171:249"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45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15"/>
    </row>
    <row r="1353" spans="171:249"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45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15"/>
    </row>
    <row r="1354" spans="171:249"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45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15"/>
    </row>
    <row r="1355" spans="171:249"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45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15"/>
    </row>
    <row r="1356" spans="171:249"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45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15"/>
    </row>
    <row r="1357" spans="171:249"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45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15"/>
    </row>
    <row r="1358" spans="171:249"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45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15"/>
    </row>
    <row r="1359" spans="171:249"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45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15"/>
    </row>
    <row r="1360" spans="171:249"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45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15"/>
    </row>
    <row r="1361" spans="171:249"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45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15"/>
    </row>
    <row r="1362" spans="171:249"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45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15"/>
    </row>
    <row r="1363" spans="171:249"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45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15"/>
    </row>
    <row r="1364" spans="171:249"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45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15"/>
    </row>
    <row r="1365" spans="171:249"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45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15"/>
    </row>
    <row r="1366" spans="171:249"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45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15"/>
    </row>
    <row r="1367" spans="171:249"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45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15"/>
    </row>
    <row r="1368" spans="171:249"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45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15"/>
    </row>
    <row r="1369" spans="171:249"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45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15"/>
    </row>
    <row r="1370" spans="171:249"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45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15"/>
    </row>
    <row r="1371" spans="171:249"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45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15"/>
    </row>
    <row r="1372" spans="171:249"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45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15"/>
    </row>
    <row r="1373" spans="171:249"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45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15"/>
    </row>
    <row r="1374" spans="171:249"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45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15"/>
    </row>
    <row r="1375" spans="171:249"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45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15"/>
    </row>
    <row r="1376" spans="171:249"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45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15"/>
    </row>
    <row r="1377" spans="171:249"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45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15"/>
    </row>
    <row r="1378" spans="171:249"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45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15"/>
    </row>
    <row r="1379" spans="171:249"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45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15"/>
    </row>
    <row r="1380" spans="171:249"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45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15"/>
    </row>
    <row r="1381" spans="171:249"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45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15"/>
    </row>
    <row r="1382" spans="171:249"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45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15"/>
    </row>
    <row r="1383" spans="171:249"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45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15"/>
    </row>
    <row r="1384" spans="171:249"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45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15"/>
    </row>
    <row r="1385" spans="171:249"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45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15"/>
    </row>
    <row r="1386" spans="171:249"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45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15"/>
    </row>
    <row r="1387" spans="171:249"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45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15"/>
    </row>
    <row r="1388" spans="171:249"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45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15"/>
    </row>
    <row r="1389" spans="171:249"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45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15"/>
    </row>
    <row r="1390" spans="171:249"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45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15"/>
    </row>
    <row r="1391" spans="171:249"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45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15"/>
    </row>
    <row r="1392" spans="171:249"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45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15"/>
    </row>
    <row r="1393" spans="171:249"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45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15"/>
    </row>
    <row r="1394" spans="171:249"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45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15"/>
    </row>
    <row r="1395" spans="171:249"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45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15"/>
    </row>
    <row r="1396" spans="171:249"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45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15"/>
    </row>
    <row r="1397" spans="171:249"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45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15"/>
    </row>
    <row r="1398" spans="171:249"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45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15"/>
    </row>
    <row r="1399" spans="171:249"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45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15"/>
    </row>
    <row r="1400" spans="171:249"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45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15"/>
    </row>
    <row r="1401" spans="171:249"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45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15"/>
    </row>
    <row r="1402" spans="171:249"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45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15"/>
    </row>
    <row r="1403" spans="171:249"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45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15"/>
    </row>
    <row r="1404" spans="171:249"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45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15"/>
    </row>
    <row r="1405" spans="171:249"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45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15"/>
    </row>
    <row r="1406" spans="171:249"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45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15"/>
    </row>
    <row r="1407" spans="171:249"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45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15"/>
    </row>
    <row r="1408" spans="171:249"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45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15"/>
    </row>
    <row r="1409" spans="171:249"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45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15"/>
    </row>
    <row r="1410" spans="171:249"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45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15"/>
    </row>
    <row r="1411" spans="171:249"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45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15"/>
    </row>
    <row r="1412" spans="171:249"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45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15"/>
    </row>
    <row r="1413" spans="171:249"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45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15"/>
    </row>
    <row r="1414" spans="171:249"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45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15"/>
    </row>
    <row r="1415" spans="171:249"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45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15"/>
    </row>
    <row r="1416" spans="171:249"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45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15"/>
    </row>
    <row r="1417" spans="171:249"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45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15"/>
    </row>
    <row r="1418" spans="171:249"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45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15"/>
    </row>
    <row r="1419" spans="171:249"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45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15"/>
    </row>
    <row r="1420" spans="171:249"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45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15"/>
    </row>
    <row r="1421" spans="171:249"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45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15"/>
    </row>
    <row r="1422" spans="171:249"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45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15"/>
    </row>
    <row r="1423" spans="171:249"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45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15"/>
    </row>
    <row r="1424" spans="171:249"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45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15"/>
    </row>
    <row r="1425" spans="171:249"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45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15"/>
    </row>
    <row r="1426" spans="171:249"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45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15"/>
    </row>
    <row r="1427" spans="171:249"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45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15"/>
    </row>
    <row r="1428" spans="171:249"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45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15"/>
    </row>
    <row r="1429" spans="171:249"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45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15"/>
    </row>
    <row r="1430" spans="171:249"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45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15"/>
    </row>
    <row r="1431" spans="171:249"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45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15"/>
    </row>
    <row r="1432" spans="171:249"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45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15"/>
    </row>
    <row r="1433" spans="171:249"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45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15"/>
    </row>
    <row r="1434" spans="171:249"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45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15"/>
    </row>
    <row r="1435" spans="171:249"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45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15"/>
    </row>
    <row r="1436" spans="171:249"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45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15"/>
    </row>
    <row r="1437" spans="171:249"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45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15"/>
    </row>
    <row r="1438" spans="171:249"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45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15"/>
    </row>
    <row r="1439" spans="171:249"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45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15"/>
    </row>
    <row r="1440" spans="171:249"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45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15"/>
    </row>
    <row r="1441" spans="171:249"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45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15"/>
    </row>
    <row r="1442" spans="171:249"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45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15"/>
    </row>
    <row r="1443" spans="171:249"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45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15"/>
    </row>
    <row r="1444" spans="171:249"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45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15"/>
    </row>
    <row r="1445" spans="171:249"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45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15"/>
    </row>
    <row r="1446" spans="171:249"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45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15"/>
    </row>
    <row r="1447" spans="171:249"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45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15"/>
    </row>
    <row r="1448" spans="171:249"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45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15"/>
    </row>
    <row r="1449" spans="171:249"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45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15"/>
    </row>
    <row r="1450" spans="171:249"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45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15"/>
    </row>
    <row r="1451" spans="171:249"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45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15"/>
    </row>
    <row r="1452" spans="171:249"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45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15"/>
    </row>
    <row r="1453" spans="171:249"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45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15"/>
    </row>
    <row r="1454" spans="171:249"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45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15"/>
    </row>
    <row r="1455" spans="171:249"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45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15"/>
    </row>
    <row r="1456" spans="171:249"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45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15"/>
    </row>
    <row r="1457" spans="171:249"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45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15"/>
    </row>
    <row r="1458" spans="171:249"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45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15"/>
    </row>
    <row r="1459" spans="171:249"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45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15"/>
    </row>
    <row r="1460" spans="171:249"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45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15"/>
    </row>
    <row r="1461" spans="171:249"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45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15"/>
    </row>
    <row r="1462" spans="171:249"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45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15"/>
    </row>
    <row r="1463" spans="171:249"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45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15"/>
    </row>
    <row r="1464" spans="171:249"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45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15"/>
    </row>
    <row r="1465" spans="171:249"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45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15"/>
    </row>
    <row r="1466" spans="171:249"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45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15"/>
    </row>
    <row r="1467" spans="171:249"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45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15"/>
    </row>
    <row r="1468" spans="171:249"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45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15"/>
    </row>
    <row r="1469" spans="171:249"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45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15"/>
    </row>
    <row r="1470" spans="171:249"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45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15"/>
    </row>
    <row r="1471" spans="171:249"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45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15"/>
    </row>
    <row r="1472" spans="171:249"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45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15"/>
    </row>
    <row r="1473" spans="171:249"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45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15"/>
    </row>
    <row r="1474" spans="171:249"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45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15"/>
    </row>
    <row r="1475" spans="171:249"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45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15"/>
    </row>
    <row r="1476" spans="171:249"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45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15"/>
    </row>
    <row r="1477" spans="171:249"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45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15"/>
    </row>
    <row r="1478" spans="171:249"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45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15"/>
    </row>
    <row r="1479" spans="171:249"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45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15"/>
    </row>
    <row r="1480" spans="171:249"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45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15"/>
    </row>
    <row r="1481" spans="171:249"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45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15"/>
    </row>
    <row r="1482" spans="171:249"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45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15"/>
    </row>
    <row r="1483" spans="171:249"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45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15"/>
    </row>
    <row r="1484" spans="171:249"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45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15"/>
    </row>
    <row r="1485" spans="171:249"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45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15"/>
    </row>
    <row r="1486" spans="171:249"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45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15"/>
    </row>
    <row r="1487" spans="171:249"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45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15"/>
    </row>
    <row r="1488" spans="171:249"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45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15"/>
    </row>
    <row r="1489" spans="171:249"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45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15"/>
    </row>
    <row r="1490" spans="171:249"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45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15"/>
    </row>
    <row r="1491" spans="171:249"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45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15"/>
    </row>
    <row r="1492" spans="171:249"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45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15"/>
    </row>
    <row r="1493" spans="171:249"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45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15"/>
    </row>
    <row r="1494" spans="171:249"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45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15"/>
    </row>
    <row r="1495" spans="171:249"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45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15"/>
    </row>
    <row r="1496" spans="171:249"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45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15"/>
    </row>
    <row r="1497" spans="171:249"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45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15"/>
    </row>
    <row r="1498" spans="171:249"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45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15"/>
    </row>
    <row r="1499" spans="171:249"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45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15"/>
    </row>
    <row r="1500" spans="171:249"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45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15"/>
    </row>
    <row r="1501" spans="171:249"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45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15"/>
    </row>
    <row r="1502" spans="171:249"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45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15"/>
    </row>
    <row r="1503" spans="171:249"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45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15"/>
    </row>
    <row r="1504" spans="171:249"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45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15"/>
    </row>
    <row r="1505" spans="171:249"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45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15"/>
    </row>
    <row r="1506" spans="171:249"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45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15"/>
    </row>
    <row r="1507" spans="171:249"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45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15"/>
    </row>
    <row r="1508" spans="171:249"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45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15"/>
    </row>
    <row r="1509" spans="171:249"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45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15"/>
    </row>
    <row r="1510" spans="171:249"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45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15"/>
    </row>
    <row r="1511" spans="171:249"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45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15"/>
    </row>
    <row r="1512" spans="171:249"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45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15"/>
    </row>
    <row r="1513" spans="171:249"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45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15"/>
    </row>
    <row r="1514" spans="171:249"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45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15"/>
    </row>
    <row r="1515" spans="171:249"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45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15"/>
    </row>
    <row r="1516" spans="171:249"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45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15"/>
    </row>
    <row r="1517" spans="171:249"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45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15"/>
    </row>
    <row r="1518" spans="171:249"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45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15"/>
    </row>
    <row r="1519" spans="171:249"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45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15"/>
    </row>
    <row r="1520" spans="171:249"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45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15"/>
    </row>
    <row r="1521" spans="171:249"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45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15"/>
    </row>
    <row r="1522" spans="171:249"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45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15"/>
    </row>
    <row r="1523" spans="171:249"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45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15"/>
    </row>
    <row r="1524" spans="171:249"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45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15"/>
    </row>
    <row r="1525" spans="171:249"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45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15"/>
    </row>
    <row r="1526" spans="171:249"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45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15"/>
    </row>
    <row r="1527" spans="171:249"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45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15"/>
    </row>
    <row r="1528" spans="171:249"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45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15"/>
    </row>
    <row r="1529" spans="171:249"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45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15"/>
    </row>
    <row r="1530" spans="171:249"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45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15"/>
    </row>
    <row r="1531" spans="171:249"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45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15"/>
    </row>
    <row r="1532" spans="171:249"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45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15"/>
    </row>
    <row r="1533" spans="171:249"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45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15"/>
    </row>
    <row r="1534" spans="171:249"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45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15"/>
    </row>
    <row r="1535" spans="171:249"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45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15"/>
    </row>
    <row r="1536" spans="171:249"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45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15"/>
    </row>
    <row r="1537" spans="171:249"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45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15"/>
    </row>
    <row r="1538" spans="171:249"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45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15"/>
    </row>
    <row r="1539" spans="171:249"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45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15"/>
    </row>
    <row r="1540" spans="171:249"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45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15"/>
    </row>
    <row r="1541" spans="171:249"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45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15"/>
    </row>
    <row r="1542" spans="171:249"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45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15"/>
    </row>
    <row r="1543" spans="171:249"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45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15"/>
    </row>
    <row r="1544" spans="171:249"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45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15"/>
    </row>
    <row r="1545" spans="171:249"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45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15"/>
    </row>
    <row r="1546" spans="171:249"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45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15"/>
    </row>
    <row r="1547" spans="171:249"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45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15"/>
    </row>
    <row r="1548" spans="171:249"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45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15"/>
    </row>
    <row r="1549" spans="171:249"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45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15"/>
    </row>
    <row r="1550" spans="171:249"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45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15"/>
    </row>
    <row r="1551" spans="171:249"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45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15"/>
    </row>
    <row r="1552" spans="171:249"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45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15"/>
    </row>
    <row r="1553" spans="171:249"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45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15"/>
    </row>
    <row r="1554" spans="171:249"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45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15"/>
    </row>
    <row r="1555" spans="171:249"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45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15"/>
    </row>
    <row r="1556" spans="171:249"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45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15"/>
    </row>
    <row r="1557" spans="171:249"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45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15"/>
    </row>
    <row r="1558" spans="171:249"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45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15"/>
    </row>
    <row r="1559" spans="171:249"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45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15"/>
    </row>
    <row r="1560" spans="171:249"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45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15"/>
    </row>
    <row r="1561" spans="171:249"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45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15"/>
    </row>
    <row r="1562" spans="171:249"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45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15"/>
    </row>
    <row r="1563" spans="171:249"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45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15"/>
    </row>
    <row r="1564" spans="171:249"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45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15"/>
    </row>
    <row r="1565" spans="171:249"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45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15"/>
    </row>
    <row r="1566" spans="171:249"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45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15"/>
    </row>
    <row r="1567" spans="171:249"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45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15"/>
    </row>
    <row r="1568" spans="171:249"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45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15"/>
    </row>
    <row r="1569" spans="171:249"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45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15"/>
    </row>
    <row r="1570" spans="171:249"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45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15"/>
    </row>
    <row r="1571" spans="171:249"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45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15"/>
    </row>
    <row r="1572" spans="171:249"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45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15"/>
    </row>
    <row r="1573" spans="171:249"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45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15"/>
    </row>
    <row r="1574" spans="171:249"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45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15"/>
    </row>
    <row r="1575" spans="171:249"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45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15"/>
    </row>
    <row r="1576" spans="171:249"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45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15"/>
    </row>
    <row r="1577" spans="171:249"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45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15"/>
    </row>
    <row r="1578" spans="171:249"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45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15"/>
    </row>
    <row r="1579" spans="171:249"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45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15"/>
    </row>
    <row r="1580" spans="171:249"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45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15"/>
    </row>
    <row r="1581" spans="171:249"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45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15"/>
    </row>
    <row r="1582" spans="171:249"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45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15"/>
    </row>
    <row r="1583" spans="171:249"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45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15"/>
    </row>
    <row r="1584" spans="171:249"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45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15"/>
    </row>
    <row r="1585" spans="171:249"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45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15"/>
    </row>
    <row r="1586" spans="171:249"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45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15"/>
    </row>
    <row r="1587" spans="171:249"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45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15"/>
    </row>
    <row r="1588" spans="171:249"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45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15"/>
    </row>
    <row r="1589" spans="171:249"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45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15"/>
    </row>
    <row r="1590" spans="171:249"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45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15"/>
    </row>
    <row r="1591" spans="171:249"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45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15"/>
    </row>
    <row r="1592" spans="171:249"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45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15"/>
    </row>
    <row r="1593" spans="171:249"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45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15"/>
    </row>
    <row r="1594" spans="171:249"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45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15"/>
    </row>
    <row r="1595" spans="171:249"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45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15"/>
    </row>
    <row r="1596" spans="171:249"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45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15"/>
    </row>
    <row r="1597" spans="171:249"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45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15"/>
    </row>
    <row r="1598" spans="171:249"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45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15"/>
    </row>
    <row r="1599" spans="171:249"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45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15"/>
    </row>
    <row r="1600" spans="171:249"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45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15"/>
    </row>
    <row r="1601" spans="171:249"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45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15"/>
    </row>
    <row r="1602" spans="171:249"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45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15"/>
    </row>
    <row r="1603" spans="171:249"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45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15"/>
    </row>
    <row r="1604" spans="171:249"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45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15"/>
    </row>
    <row r="1605" spans="171:249"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45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15"/>
    </row>
    <row r="1606" spans="171:249"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45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15"/>
    </row>
    <row r="1607" spans="171:249"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45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15"/>
    </row>
    <row r="1608" spans="171:249"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45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15"/>
    </row>
    <row r="1609" spans="171:249"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45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15"/>
    </row>
    <row r="1610" spans="171:249"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45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15"/>
    </row>
    <row r="1611" spans="171:249"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45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15"/>
    </row>
    <row r="1612" spans="171:249"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45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15"/>
    </row>
    <row r="1613" spans="171:249"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45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15"/>
    </row>
    <row r="1614" spans="171:249"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45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15"/>
    </row>
    <row r="1615" spans="171:249"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45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15"/>
    </row>
    <row r="1616" spans="171:249"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45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15"/>
    </row>
    <row r="1617" spans="171:249"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45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15"/>
    </row>
    <row r="1618" spans="171:249"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45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15"/>
    </row>
    <row r="1619" spans="171:249"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45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15"/>
    </row>
    <row r="1620" spans="171:249"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45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15"/>
    </row>
    <row r="1621" spans="171:249"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45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15"/>
    </row>
    <row r="1622" spans="171:249"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45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15"/>
    </row>
    <row r="1623" spans="171:249"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45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15"/>
    </row>
    <row r="1624" spans="171:249"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45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15"/>
    </row>
    <row r="1625" spans="171:249"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45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15"/>
    </row>
    <row r="1626" spans="171:249"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45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15"/>
    </row>
    <row r="1627" spans="171:249"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45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15"/>
    </row>
    <row r="1628" spans="171:249"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45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15"/>
    </row>
    <row r="1629" spans="171:249"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45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15"/>
    </row>
    <row r="1630" spans="171:249"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45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15"/>
    </row>
    <row r="1631" spans="171:249"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45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15"/>
    </row>
    <row r="1632" spans="171:249"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45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15"/>
    </row>
    <row r="1633" spans="171:249"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45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15"/>
    </row>
    <row r="1634" spans="171:249"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45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15"/>
    </row>
    <row r="1635" spans="171:249"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45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15"/>
    </row>
    <row r="1636" spans="171:249"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45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15"/>
    </row>
    <row r="1637" spans="171:249"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45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15"/>
    </row>
    <row r="1638" spans="171:249"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45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15"/>
    </row>
    <row r="1639" spans="171:249"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45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15"/>
    </row>
    <row r="1640" spans="171:249"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45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15"/>
    </row>
    <row r="1641" spans="171:249"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45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15"/>
    </row>
    <row r="1642" spans="171:249"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45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15"/>
    </row>
    <row r="1643" spans="171:249"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45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15"/>
    </row>
    <row r="1644" spans="171:249"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45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15"/>
    </row>
    <row r="1645" spans="171:249"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45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15"/>
    </row>
    <row r="1646" spans="171:249"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45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15"/>
    </row>
    <row r="1647" spans="171:249"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45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15"/>
    </row>
    <row r="1648" spans="171:249"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45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15"/>
    </row>
    <row r="1649" spans="171:249"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45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15"/>
    </row>
    <row r="1650" spans="171:249"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45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15"/>
    </row>
    <row r="1651" spans="171:249"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45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15"/>
    </row>
    <row r="1652" spans="171:249"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45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15"/>
    </row>
    <row r="1653" spans="171:249"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45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15"/>
    </row>
    <row r="1654" spans="171:249"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45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15"/>
    </row>
    <row r="1655" spans="171:249"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45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15"/>
    </row>
    <row r="1656" spans="171:249"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45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15"/>
    </row>
    <row r="1657" spans="171:249"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45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15"/>
    </row>
    <row r="1658" spans="171:249"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45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15"/>
    </row>
    <row r="1659" spans="171:249"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45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15"/>
    </row>
    <row r="1660" spans="171:249"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45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15"/>
    </row>
    <row r="1661" spans="171:249"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45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15"/>
    </row>
    <row r="1662" spans="171:249"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45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15"/>
    </row>
    <row r="1663" spans="171:249"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45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15"/>
    </row>
    <row r="1664" spans="171:249"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45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15"/>
    </row>
    <row r="1665" spans="171:249"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45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15"/>
    </row>
    <row r="1666" spans="171:249"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45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15"/>
    </row>
    <row r="1667" spans="171:249"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45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15"/>
    </row>
    <row r="1668" spans="171:249"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45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15"/>
    </row>
    <row r="1669" spans="171:249"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45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15"/>
    </row>
    <row r="1670" spans="171:249"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45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15"/>
    </row>
    <row r="1671" spans="171:249"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45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15"/>
    </row>
    <row r="1672" spans="171:249"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45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15"/>
    </row>
    <row r="1673" spans="171:249"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45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15"/>
    </row>
    <row r="1674" spans="171:249"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45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15"/>
    </row>
    <row r="1675" spans="171:249"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45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15"/>
    </row>
    <row r="1676" spans="171:249"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45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15"/>
    </row>
    <row r="1677" spans="171:249"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45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15"/>
    </row>
    <row r="1678" spans="171:249"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45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15"/>
    </row>
    <row r="1679" spans="171:249"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45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15"/>
    </row>
    <row r="1680" spans="171:249"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45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15"/>
    </row>
    <row r="1681" spans="171:249"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45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15"/>
    </row>
    <row r="1682" spans="171:249"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45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15"/>
    </row>
    <row r="1683" spans="171:249"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45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15"/>
    </row>
    <row r="1684" spans="171:249"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45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15"/>
    </row>
    <row r="1685" spans="171:249"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45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15"/>
    </row>
    <row r="1686" spans="171:249"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45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15"/>
    </row>
    <row r="1687" spans="171:249"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45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15"/>
    </row>
    <row r="1688" spans="171:249"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45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15"/>
    </row>
    <row r="1689" spans="171:249"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45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15"/>
    </row>
    <row r="1690" spans="171:249"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45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15"/>
    </row>
    <row r="1691" spans="171:249"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45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15"/>
    </row>
    <row r="1692" spans="171:249"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45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15"/>
    </row>
    <row r="1693" spans="171:249"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45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15"/>
    </row>
    <row r="1694" spans="171:249"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45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15"/>
    </row>
    <row r="1695" spans="171:249"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45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15"/>
    </row>
    <row r="1696" spans="171:249"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45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15"/>
    </row>
    <row r="1697" spans="171:249"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45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15"/>
    </row>
    <row r="1698" spans="171:249"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45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15"/>
    </row>
    <row r="1699" spans="171:249"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45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15"/>
    </row>
    <row r="1700" spans="171:249"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45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15"/>
    </row>
    <row r="1701" spans="171:249"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45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15"/>
    </row>
    <row r="1702" spans="171:249"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45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15"/>
    </row>
    <row r="1703" spans="171:249"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45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15"/>
    </row>
    <row r="1704" spans="171:249"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45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15"/>
    </row>
    <row r="1705" spans="171:249"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45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15"/>
    </row>
    <row r="1706" spans="171:249"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45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15"/>
    </row>
    <row r="1707" spans="171:249"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45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15"/>
    </row>
    <row r="1708" spans="171:249"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45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15"/>
    </row>
    <row r="1709" spans="171:249"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45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15"/>
    </row>
    <row r="1710" spans="171:249"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45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15"/>
    </row>
    <row r="1711" spans="171:249"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45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15"/>
    </row>
    <row r="1712" spans="171:249"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45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15"/>
    </row>
    <row r="1713" spans="171:249"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45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15"/>
    </row>
    <row r="1714" spans="171:249"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45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15"/>
    </row>
    <row r="1715" spans="171:249"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45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15"/>
    </row>
    <row r="1716" spans="171:249"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45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15"/>
    </row>
    <row r="1717" spans="171:249"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45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15"/>
    </row>
    <row r="1718" spans="171:249"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45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15"/>
    </row>
    <row r="1719" spans="171:249"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45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15"/>
    </row>
    <row r="1720" spans="171:249"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45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15"/>
    </row>
    <row r="1721" spans="171:249"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45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15"/>
    </row>
    <row r="1722" spans="171:249"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45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15"/>
    </row>
    <row r="1723" spans="171:249"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45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15"/>
    </row>
    <row r="1724" spans="171:249"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45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15"/>
    </row>
    <row r="1725" spans="171:249"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45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15"/>
    </row>
    <row r="1726" spans="171:249"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45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15"/>
    </row>
    <row r="1727" spans="171:249"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45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15"/>
    </row>
    <row r="1728" spans="171:249"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45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15"/>
    </row>
    <row r="1729" spans="171:249"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45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15"/>
    </row>
    <row r="1730" spans="171:249"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45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15"/>
    </row>
    <row r="1731" spans="171:249"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45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15"/>
    </row>
    <row r="1732" spans="171:249"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45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15"/>
    </row>
    <row r="1733" spans="171:249"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45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15"/>
    </row>
    <row r="1734" spans="171:249"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45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15"/>
    </row>
    <row r="1735" spans="171:249"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45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15"/>
    </row>
    <row r="1736" spans="171:249"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45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15"/>
    </row>
    <row r="1737" spans="171:249"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45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15"/>
    </row>
    <row r="1738" spans="171:249"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45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15"/>
    </row>
    <row r="1739" spans="171:249"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45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15"/>
    </row>
    <row r="1740" spans="171:249"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45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15"/>
    </row>
    <row r="1741" spans="171:249"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45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15"/>
    </row>
    <row r="1742" spans="171:249"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45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15"/>
    </row>
    <row r="1743" spans="171:249"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45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15"/>
    </row>
    <row r="1744" spans="171:249"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45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15"/>
    </row>
    <row r="1745" spans="171:249"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45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15"/>
    </row>
    <row r="1746" spans="171:249"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45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15"/>
    </row>
    <row r="1747" spans="171:249"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45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15"/>
    </row>
    <row r="1748" spans="171:249"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45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15"/>
    </row>
    <row r="1749" spans="171:249"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45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15"/>
    </row>
    <row r="1750" spans="171:249"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45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15"/>
    </row>
    <row r="1751" spans="171:249"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45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15"/>
    </row>
    <row r="1752" spans="171:249"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45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15"/>
    </row>
    <row r="1753" spans="171:249"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45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15"/>
    </row>
    <row r="1754" spans="171:249"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45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15"/>
    </row>
    <row r="1755" spans="171:249"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45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15"/>
    </row>
    <row r="1756" spans="171:249"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45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15"/>
    </row>
    <row r="1757" spans="171:249"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45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15"/>
    </row>
    <row r="1758" spans="171:249"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45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15"/>
    </row>
    <row r="1759" spans="171:249"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45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15"/>
    </row>
    <row r="1760" spans="171:249"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45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15"/>
    </row>
    <row r="1761" spans="171:249"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45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15"/>
    </row>
    <row r="1762" spans="171:249"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45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15"/>
    </row>
    <row r="1763" spans="171:249"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45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15"/>
    </row>
    <row r="1764" spans="171:249"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45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15"/>
    </row>
    <row r="1765" spans="171:249"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45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15"/>
    </row>
    <row r="1766" spans="171:249"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45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15"/>
    </row>
    <row r="1767" spans="171:249"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45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15"/>
    </row>
    <row r="1768" spans="171:249"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45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15"/>
    </row>
    <row r="1769" spans="171:249"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45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15"/>
    </row>
    <row r="1770" spans="171:249"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45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15"/>
    </row>
    <row r="1771" spans="171:249"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45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15"/>
    </row>
    <row r="1772" spans="171:249"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45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15"/>
    </row>
    <row r="1773" spans="171:249"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45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15"/>
    </row>
    <row r="1774" spans="171:249"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45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15"/>
    </row>
    <row r="1775" spans="171:249"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45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15"/>
    </row>
    <row r="1776" spans="171:249"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45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15"/>
    </row>
    <row r="1777" spans="171:249"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45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15"/>
    </row>
    <row r="1778" spans="171:249"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45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15"/>
    </row>
    <row r="1779" spans="171:249"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45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15"/>
    </row>
    <row r="1780" spans="171:249"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45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15"/>
    </row>
    <row r="1781" spans="171:249"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45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15"/>
    </row>
    <row r="1782" spans="171:249"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45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15"/>
    </row>
    <row r="1783" spans="171:249"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45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15"/>
    </row>
    <row r="1784" spans="171:249"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45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15"/>
    </row>
    <row r="1785" spans="171:249"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45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15"/>
    </row>
    <row r="1786" spans="171:249"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45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15"/>
    </row>
    <row r="1787" spans="171:249"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45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15"/>
    </row>
    <row r="1788" spans="171:249"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45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15"/>
    </row>
    <row r="1789" spans="171:249"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45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15"/>
    </row>
    <row r="1790" spans="171:249"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45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15"/>
    </row>
    <row r="1791" spans="171:249"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45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15"/>
    </row>
    <row r="1792" spans="171:249"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45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15"/>
    </row>
    <row r="1793" spans="171:249"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45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15"/>
    </row>
    <row r="1794" spans="171:249"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45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15"/>
    </row>
    <row r="1795" spans="171:249"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45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15"/>
    </row>
    <row r="1796" spans="171:249"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45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15"/>
    </row>
    <row r="1797" spans="171:249"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45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15"/>
    </row>
    <row r="1798" spans="171:249"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45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15"/>
    </row>
    <row r="1799" spans="171:249"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45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15"/>
    </row>
    <row r="1800" spans="171:249"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45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15"/>
    </row>
    <row r="1801" spans="171:249"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45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15"/>
    </row>
    <row r="1802" spans="171:249"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45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15"/>
    </row>
    <row r="1803" spans="171:249"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45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15"/>
    </row>
    <row r="1804" spans="171:249"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45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15"/>
    </row>
    <row r="1805" spans="171:249"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45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15"/>
    </row>
    <row r="1806" spans="171:249"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45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15"/>
    </row>
    <row r="1807" spans="171:249"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45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15"/>
    </row>
    <row r="1808" spans="171:249"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45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15"/>
    </row>
    <row r="1809" spans="171:249"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45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15"/>
    </row>
    <row r="1810" spans="171:249"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45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15"/>
    </row>
    <row r="1811" spans="171:249"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45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15"/>
    </row>
    <row r="1812" spans="171:249"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45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15"/>
    </row>
    <row r="1813" spans="171:249"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45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15"/>
    </row>
    <row r="1814" spans="171:249"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45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15"/>
    </row>
    <row r="1815" spans="171:249"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45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15"/>
    </row>
    <row r="1816" spans="171:249"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45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15"/>
    </row>
    <row r="1817" spans="171:249"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45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15"/>
    </row>
    <row r="1818" spans="171:249"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45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15"/>
    </row>
    <row r="1819" spans="171:249"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45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15"/>
    </row>
    <row r="1820" spans="171:249"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45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15"/>
    </row>
    <row r="1821" spans="171:249"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45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15"/>
    </row>
    <row r="1822" spans="171:249"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45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15"/>
    </row>
    <row r="1823" spans="171:249"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45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15"/>
    </row>
    <row r="1824" spans="171:249"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45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15"/>
    </row>
    <row r="1825" spans="171:249"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45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15"/>
    </row>
    <row r="1826" spans="171:249"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45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15"/>
    </row>
    <row r="1827" spans="171:249"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45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15"/>
    </row>
    <row r="1828" spans="171:249"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45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15"/>
    </row>
    <row r="1829" spans="171:249"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45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15"/>
    </row>
    <row r="1830" spans="171:249"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45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15"/>
    </row>
    <row r="1831" spans="171:249"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45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15"/>
    </row>
    <row r="1832" spans="171:249"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45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15"/>
    </row>
    <row r="1833" spans="171:249"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45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15"/>
    </row>
    <row r="1834" spans="171:249"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45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15"/>
    </row>
    <row r="1835" spans="171:249"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45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15"/>
    </row>
    <row r="1836" spans="171:249"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45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15"/>
    </row>
    <row r="1837" spans="171:249"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45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15"/>
    </row>
    <row r="1838" spans="171:249"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45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15"/>
    </row>
    <row r="1839" spans="171:249"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45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15"/>
    </row>
    <row r="1840" spans="171:249"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45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15"/>
    </row>
    <row r="1841" spans="171:249"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45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15"/>
    </row>
    <row r="1842" spans="171:249"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45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15"/>
    </row>
    <row r="1843" spans="171:249"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45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15"/>
    </row>
    <row r="1844" spans="171:249"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45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15"/>
    </row>
    <row r="1845" spans="171:249"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45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15"/>
    </row>
    <row r="1846" spans="171:249"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45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15"/>
    </row>
    <row r="1847" spans="171:249"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45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15"/>
    </row>
    <row r="1848" spans="171:249"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45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15"/>
    </row>
    <row r="1849" spans="171:249"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45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15"/>
    </row>
    <row r="1850" spans="171:249"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45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15"/>
    </row>
    <row r="1851" spans="171:249"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45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15"/>
    </row>
    <row r="1852" spans="171:249"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45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15"/>
    </row>
    <row r="1853" spans="171:249"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45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15"/>
    </row>
    <row r="1854" spans="171:249"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45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15"/>
    </row>
    <row r="1855" spans="171:249"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45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15"/>
    </row>
    <row r="1856" spans="171:249"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45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15"/>
    </row>
    <row r="1857" spans="171:249"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45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15"/>
    </row>
    <row r="1858" spans="171:249"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45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15"/>
    </row>
    <row r="1859" spans="171:249"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45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15"/>
    </row>
    <row r="1860" spans="171:249"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45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15"/>
    </row>
    <row r="1861" spans="171:249"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45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15"/>
    </row>
    <row r="1862" spans="171:249"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45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15"/>
    </row>
    <row r="1863" spans="171:249"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45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15"/>
    </row>
    <row r="1864" spans="171:249"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45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15"/>
    </row>
    <row r="1865" spans="171:249"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45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15"/>
    </row>
    <row r="1866" spans="171:249"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45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15"/>
    </row>
    <row r="1867" spans="171:249"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45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15"/>
    </row>
    <row r="1868" spans="171:249"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45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15"/>
    </row>
    <row r="1869" spans="171:249"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45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15"/>
    </row>
    <row r="1870" spans="171:249"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45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15"/>
    </row>
    <row r="1871" spans="171:249"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45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15"/>
    </row>
    <row r="1872" spans="171:249"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45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15"/>
    </row>
    <row r="1873" spans="171:249"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45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15"/>
    </row>
    <row r="1874" spans="171:249"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45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15"/>
    </row>
    <row r="1875" spans="171:249"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45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15"/>
    </row>
    <row r="1876" spans="171:249"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45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15"/>
    </row>
    <row r="1877" spans="171:249"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45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15"/>
    </row>
    <row r="1878" spans="171:249"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45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15"/>
    </row>
    <row r="1879" spans="171:249"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45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15"/>
    </row>
    <row r="1880" spans="171:249"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45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15"/>
    </row>
    <row r="1881" spans="171:249"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45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15"/>
    </row>
    <row r="1882" spans="171:249"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45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15"/>
    </row>
    <row r="1883" spans="171:249"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45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15"/>
    </row>
    <row r="1884" spans="171:249"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45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15"/>
    </row>
    <row r="1885" spans="171:249"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45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15"/>
    </row>
    <row r="1886" spans="171:249"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45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15"/>
    </row>
    <row r="1887" spans="171:249"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45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15"/>
    </row>
    <row r="1888" spans="171:249"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45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15"/>
    </row>
    <row r="1889" spans="171:249"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45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15"/>
    </row>
    <row r="1890" spans="171:249"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45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15"/>
    </row>
    <row r="1891" spans="171:249"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45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15"/>
    </row>
    <row r="1892" spans="171:249"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45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15"/>
    </row>
    <row r="1893" spans="171:249"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45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15"/>
    </row>
    <row r="1894" spans="171:249"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45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15"/>
    </row>
    <row r="1895" spans="171:249"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45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15"/>
    </row>
    <row r="1896" spans="171:249"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45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15"/>
    </row>
    <row r="1897" spans="171:249"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45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15"/>
    </row>
    <row r="1898" spans="171:249"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45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15"/>
    </row>
    <row r="1899" spans="171:249"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45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15"/>
    </row>
    <row r="1900" spans="171:249"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45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15"/>
    </row>
    <row r="1901" spans="171:249"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45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15"/>
    </row>
    <row r="1902" spans="171:249"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45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15"/>
    </row>
    <row r="1903" spans="171:249"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45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15"/>
    </row>
    <row r="1904" spans="171:249"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45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15"/>
    </row>
    <row r="1905" spans="171:249"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45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15"/>
    </row>
    <row r="1906" spans="171:249"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45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15"/>
    </row>
    <row r="1907" spans="171:249"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45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15"/>
    </row>
    <row r="1908" spans="171:249"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45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15"/>
    </row>
    <row r="1909" spans="171:249"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45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15"/>
    </row>
    <row r="1910" spans="171:249"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45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15"/>
    </row>
    <row r="1911" spans="171:249"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45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15"/>
    </row>
    <row r="1912" spans="171:249"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45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15"/>
    </row>
    <row r="1913" spans="171:249"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45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15"/>
    </row>
    <row r="1914" spans="171:249"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45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15"/>
    </row>
    <row r="1915" spans="171:249"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45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15"/>
    </row>
    <row r="1916" spans="171:249"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45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15"/>
    </row>
    <row r="1917" spans="171:249"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45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15"/>
    </row>
    <row r="1918" spans="171:249"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45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15"/>
    </row>
    <row r="1919" spans="171:249"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45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15"/>
    </row>
    <row r="1920" spans="171:249"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45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15"/>
    </row>
    <row r="1921" spans="171:249"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45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15"/>
    </row>
    <row r="1922" spans="171:249"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45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15"/>
    </row>
    <row r="1923" spans="171:249"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45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15"/>
    </row>
    <row r="1924" spans="171:249"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45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15"/>
    </row>
    <row r="1925" spans="171:249"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45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15"/>
    </row>
    <row r="1926" spans="171:249"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45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15"/>
    </row>
    <row r="1927" spans="171:249"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45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15"/>
    </row>
    <row r="1928" spans="171:249"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45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15"/>
    </row>
    <row r="1929" spans="171:249"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45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15"/>
    </row>
    <row r="1930" spans="171:249"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45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15"/>
    </row>
    <row r="1931" spans="171:249"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45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15"/>
    </row>
    <row r="1932" spans="171:249"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45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15"/>
    </row>
    <row r="1933" spans="171:249"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45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15"/>
    </row>
    <row r="1934" spans="171:249"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45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15"/>
    </row>
    <row r="1935" spans="171:249"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45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15"/>
    </row>
    <row r="1936" spans="171:249"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45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15"/>
    </row>
    <row r="1937" spans="171:249"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45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15"/>
    </row>
    <row r="1938" spans="171:249"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45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15"/>
    </row>
    <row r="1939" spans="171:249"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45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15"/>
    </row>
    <row r="1940" spans="171:249"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45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15"/>
    </row>
    <row r="1941" spans="171:249"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45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15"/>
    </row>
    <row r="1942" spans="171:249"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45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15"/>
    </row>
    <row r="1943" spans="171:249"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45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15"/>
    </row>
    <row r="1944" spans="171:249"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45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15"/>
    </row>
    <row r="1945" spans="171:249"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45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15"/>
    </row>
    <row r="1946" spans="171:249"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45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15"/>
    </row>
    <row r="1947" spans="171:249"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45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15"/>
    </row>
    <row r="1948" spans="171:249"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45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15"/>
    </row>
    <row r="1949" spans="171:249"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45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15"/>
    </row>
    <row r="1950" spans="171:249"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45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15"/>
    </row>
    <row r="1951" spans="171:249"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45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15"/>
    </row>
    <row r="1952" spans="171:249"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45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15"/>
    </row>
    <row r="1953" spans="171:249"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45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15"/>
    </row>
    <row r="1954" spans="171:249"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45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15"/>
    </row>
    <row r="1955" spans="171:249"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45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15"/>
    </row>
    <row r="1956" spans="171:249"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45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15"/>
    </row>
    <row r="1957" spans="171:249"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45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15"/>
    </row>
    <row r="1958" spans="171:249"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45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15"/>
    </row>
    <row r="1959" spans="171:249"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45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15"/>
    </row>
    <row r="1960" spans="171:249"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45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15"/>
    </row>
    <row r="1961" spans="171:249"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45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15"/>
    </row>
    <row r="1962" spans="171:249"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45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15"/>
    </row>
    <row r="1963" spans="171:249"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45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15"/>
    </row>
    <row r="1964" spans="171:249"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45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15"/>
    </row>
    <row r="1965" spans="171:249"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45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15"/>
    </row>
    <row r="1966" spans="171:249"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45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15"/>
    </row>
    <row r="1967" spans="171:249"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45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15"/>
    </row>
    <row r="1968" spans="171:249"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45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15"/>
    </row>
    <row r="1969" spans="171:249"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45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15"/>
    </row>
    <row r="1970" spans="171:249"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45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15"/>
    </row>
    <row r="1971" spans="171:249"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45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15"/>
    </row>
    <row r="1972" spans="171:249"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45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15"/>
    </row>
    <row r="1973" spans="171:249"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45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15"/>
    </row>
    <row r="1974" spans="171:249"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45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15"/>
    </row>
    <row r="1975" spans="171:249"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45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15"/>
    </row>
    <row r="1976" spans="171:249"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45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15"/>
    </row>
    <row r="1977" spans="171:249"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45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15"/>
    </row>
    <row r="1978" spans="171:249"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45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15"/>
    </row>
    <row r="1979" spans="171:249"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45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15"/>
    </row>
    <row r="1980" spans="171:249"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45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15"/>
    </row>
    <row r="1981" spans="171:249"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45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15"/>
    </row>
    <row r="1982" spans="171:249"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45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15"/>
    </row>
    <row r="1983" spans="171:249"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45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15"/>
    </row>
    <row r="1984" spans="171:249"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45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15"/>
    </row>
    <row r="1985" spans="171:249"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45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15"/>
    </row>
    <row r="1986" spans="171:249"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45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15"/>
    </row>
    <row r="1987" spans="171:249"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45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15"/>
    </row>
    <row r="1988" spans="171:249"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45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15"/>
    </row>
    <row r="1989" spans="171:249"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45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15"/>
    </row>
    <row r="1990" spans="171:249"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45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15"/>
    </row>
    <row r="1991" spans="171:249"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45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15"/>
    </row>
    <row r="1992" spans="171:249"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45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15"/>
    </row>
    <row r="1993" spans="171:249"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45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15"/>
    </row>
    <row r="1994" spans="171:249"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45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15"/>
    </row>
    <row r="1995" spans="171:249"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45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15"/>
    </row>
    <row r="1996" spans="171:249"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45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15"/>
    </row>
    <row r="1997" spans="171:249"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45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15"/>
    </row>
    <row r="1998" spans="171:249"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45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15"/>
    </row>
    <row r="1999" spans="171:249"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45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15"/>
    </row>
    <row r="2000" spans="171:249"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45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15"/>
    </row>
    <row r="2001" spans="171:249"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45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15"/>
    </row>
    <row r="2002" spans="171:249"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45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15"/>
    </row>
    <row r="2003" spans="171:249"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45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15"/>
    </row>
    <row r="2004" spans="171:249"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45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15"/>
    </row>
    <row r="2005" spans="171:249"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45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15"/>
    </row>
    <row r="2006" spans="171:249"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45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15"/>
    </row>
    <row r="2007" spans="171:249"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45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15"/>
    </row>
    <row r="2008" spans="171:249"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45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15"/>
    </row>
    <row r="2009" spans="171:249"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45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15"/>
    </row>
    <row r="2010" spans="171:249"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45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15"/>
    </row>
    <row r="2011" spans="171:249"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45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15"/>
    </row>
    <row r="2012" spans="171:249"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45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15"/>
    </row>
    <row r="2013" spans="171:249"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45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15"/>
    </row>
    <row r="2014" spans="171:249"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45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15"/>
    </row>
    <row r="2015" spans="171:249"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45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15"/>
    </row>
    <row r="2016" spans="171:249"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45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15"/>
    </row>
    <row r="2017" spans="171:249"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45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15"/>
    </row>
    <row r="2018" spans="171:249"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45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15"/>
    </row>
    <row r="2019" spans="171:249"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45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15"/>
    </row>
    <row r="2020" spans="171:249"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45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15"/>
    </row>
    <row r="2021" spans="171:249"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45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15"/>
    </row>
    <row r="2022" spans="171:249"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45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15"/>
    </row>
    <row r="2023" spans="171:249"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45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15"/>
    </row>
    <row r="2024" spans="171:249"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45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15"/>
    </row>
    <row r="2025" spans="171:249"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45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15"/>
    </row>
    <row r="2026" spans="171:249"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45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15"/>
    </row>
    <row r="2027" spans="171:249"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45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15"/>
    </row>
    <row r="2028" spans="171:249"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45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15"/>
    </row>
    <row r="2029" spans="171:249"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45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15"/>
    </row>
    <row r="2030" spans="171:249"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45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15"/>
    </row>
    <row r="2031" spans="171:249"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45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15"/>
    </row>
    <row r="2032" spans="171:249"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45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15"/>
    </row>
    <row r="2033" spans="171:249"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45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15"/>
    </row>
    <row r="2034" spans="171:249"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45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15"/>
    </row>
    <row r="2035" spans="171:249"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45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15"/>
    </row>
    <row r="2036" spans="171:249"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45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15"/>
    </row>
    <row r="2037" spans="171:249"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45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15"/>
    </row>
    <row r="2038" spans="171:249"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45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15"/>
    </row>
    <row r="2039" spans="171:249"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45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15"/>
    </row>
    <row r="2040" spans="171:249"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45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15"/>
    </row>
    <row r="2041" spans="171:249"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45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15"/>
    </row>
    <row r="2042" spans="171:249"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45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15"/>
    </row>
    <row r="2043" spans="171:249"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45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15"/>
    </row>
    <row r="2044" spans="171:249"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45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15"/>
    </row>
    <row r="2045" spans="171:249"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45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15"/>
    </row>
    <row r="2046" spans="171:249"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45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15"/>
    </row>
    <row r="2047" spans="171:249"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45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15"/>
    </row>
    <row r="2048" spans="171:249"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45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15"/>
    </row>
    <row r="2049" spans="171:249"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45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15"/>
    </row>
    <row r="2050" spans="171:249"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45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15"/>
    </row>
    <row r="2051" spans="171:249"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45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15"/>
    </row>
    <row r="2052" spans="171:249"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45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15"/>
    </row>
    <row r="2053" spans="171:249"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45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15"/>
    </row>
    <row r="2054" spans="171:249"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45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15"/>
    </row>
    <row r="2055" spans="171:249"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45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15"/>
    </row>
    <row r="2056" spans="171:249"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45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15"/>
    </row>
    <row r="2057" spans="171:249"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45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15"/>
    </row>
    <row r="2058" spans="171:249"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45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15"/>
    </row>
    <row r="2059" spans="171:249"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45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15"/>
    </row>
    <row r="2060" spans="171:249"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45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15"/>
    </row>
    <row r="2061" spans="171:249"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45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15"/>
    </row>
    <row r="2062" spans="171:249"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45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15"/>
    </row>
    <row r="2063" spans="171:249"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45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15"/>
    </row>
    <row r="2064" spans="171:249"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45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15"/>
    </row>
    <row r="2065" spans="171:249"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45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15"/>
    </row>
    <row r="2066" spans="171:249"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45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15"/>
    </row>
    <row r="2067" spans="171:249"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45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15"/>
    </row>
    <row r="2068" spans="171:249"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45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15"/>
    </row>
    <row r="2069" spans="171:249"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45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15"/>
    </row>
    <row r="2070" spans="171:249"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45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15"/>
    </row>
    <row r="2071" spans="171:249"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45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15"/>
    </row>
    <row r="2072" spans="171:249"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45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15"/>
    </row>
    <row r="2073" spans="171:249"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45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15"/>
    </row>
    <row r="2074" spans="171:249"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45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15"/>
    </row>
    <row r="2075" spans="171:249"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45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15"/>
    </row>
    <row r="2076" spans="171:249"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45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15"/>
    </row>
    <row r="2077" spans="171:249"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45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15"/>
    </row>
    <row r="2078" spans="171:249"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45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15"/>
    </row>
    <row r="2079" spans="171:249"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45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15"/>
    </row>
    <row r="2080" spans="171:249"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45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15"/>
    </row>
    <row r="2081" spans="171:249"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45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15"/>
    </row>
    <row r="2082" spans="171:249"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45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15"/>
    </row>
    <row r="2083" spans="171:249"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45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15"/>
    </row>
    <row r="2084" spans="171:249"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45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15"/>
    </row>
    <row r="2085" spans="171:249"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45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15"/>
    </row>
    <row r="2086" spans="171:249"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45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15"/>
    </row>
    <row r="2087" spans="171:249"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45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15"/>
    </row>
    <row r="2088" spans="171:249"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45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15"/>
    </row>
    <row r="2089" spans="171:249"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45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15"/>
    </row>
    <row r="2090" spans="171:249"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45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15"/>
    </row>
    <row r="2091" spans="171:249"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45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15"/>
    </row>
    <row r="2092" spans="171:249"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45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15"/>
    </row>
    <row r="2093" spans="171:249"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45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15"/>
    </row>
    <row r="2094" spans="171:249"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45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15"/>
    </row>
    <row r="2095" spans="171:249"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45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15"/>
    </row>
    <row r="2096" spans="171:249"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45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15"/>
    </row>
    <row r="2097" spans="171:249"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45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15"/>
    </row>
    <row r="2098" spans="171:249"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45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15"/>
    </row>
    <row r="2099" spans="171:249"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45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15"/>
    </row>
    <row r="2100" spans="171:249"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45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15"/>
    </row>
    <row r="2101" spans="171:249"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45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15"/>
    </row>
    <row r="2102" spans="171:249"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45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15"/>
    </row>
    <row r="2103" spans="171:249"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45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15"/>
    </row>
    <row r="2104" spans="171:249"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45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15"/>
    </row>
    <row r="2105" spans="171:249"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45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15"/>
    </row>
    <row r="2106" spans="171:249"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45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15"/>
    </row>
    <row r="2107" spans="171:249"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45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15"/>
    </row>
    <row r="2108" spans="171:249"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45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15"/>
    </row>
    <row r="2109" spans="171:249"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45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15"/>
    </row>
    <row r="2110" spans="171:249"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45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15"/>
    </row>
    <row r="2111" spans="171:249"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45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15"/>
    </row>
    <row r="2112" spans="171:249"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45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15"/>
    </row>
    <row r="2113" spans="171:249"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45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15"/>
    </row>
    <row r="2114" spans="171:249"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45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15"/>
    </row>
    <row r="2115" spans="171:249"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45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15"/>
    </row>
    <row r="2116" spans="171:249"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45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15"/>
    </row>
    <row r="2117" spans="171:249"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45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15"/>
    </row>
    <row r="2118" spans="171:249"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45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15"/>
    </row>
    <row r="2119" spans="171:249"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45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15"/>
    </row>
    <row r="2120" spans="171:249"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45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15"/>
    </row>
    <row r="2121" spans="171:249"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45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15"/>
    </row>
    <row r="2122" spans="171:249"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45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15"/>
    </row>
    <row r="2123" spans="171:249"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45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15"/>
    </row>
    <row r="2124" spans="171:249"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45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15"/>
    </row>
    <row r="2125" spans="171:249"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45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15"/>
    </row>
    <row r="2126" spans="171:249"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45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15"/>
    </row>
    <row r="2127" spans="171:249"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45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15"/>
    </row>
    <row r="2128" spans="171:249"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45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15"/>
    </row>
    <row r="2129" spans="171:249"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45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15"/>
    </row>
    <row r="2130" spans="171:249"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45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15"/>
    </row>
    <row r="2131" spans="171:249"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45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15"/>
    </row>
    <row r="2132" spans="171:249"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45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15"/>
    </row>
    <row r="2133" spans="171:249"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45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15"/>
    </row>
    <row r="2134" spans="171:249"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45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15"/>
    </row>
    <row r="2135" spans="171:249"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45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15"/>
    </row>
    <row r="2136" spans="171:249"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45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15"/>
    </row>
    <row r="2137" spans="171:249"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45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15"/>
    </row>
    <row r="2138" spans="171:249"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45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15"/>
    </row>
    <row r="2139" spans="171:249"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45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15"/>
    </row>
    <row r="2140" spans="171:249"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45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15"/>
    </row>
    <row r="2141" spans="171:249"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45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15"/>
    </row>
    <row r="2142" spans="171:249"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45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15"/>
    </row>
    <row r="2143" spans="171:249"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45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15"/>
    </row>
    <row r="2144" spans="171:249"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45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15"/>
    </row>
    <row r="2145" spans="171:249"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45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15"/>
    </row>
    <row r="2146" spans="171:249"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45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15"/>
    </row>
    <row r="2147" spans="171:249"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45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15"/>
    </row>
    <row r="2148" spans="171:249"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45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15"/>
    </row>
    <row r="2149" spans="171:249"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45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15"/>
    </row>
    <row r="2150" spans="171:249"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45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15"/>
    </row>
    <row r="2151" spans="171:249"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45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15"/>
    </row>
    <row r="2152" spans="171:249"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45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15"/>
    </row>
    <row r="2153" spans="171:249"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45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15"/>
    </row>
    <row r="2154" spans="171:249"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45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15"/>
    </row>
    <row r="2155" spans="171:249"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45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15"/>
    </row>
    <row r="2156" spans="171:249"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45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15"/>
    </row>
    <row r="2157" spans="171:249"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45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15"/>
    </row>
    <row r="2158" spans="171:249"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45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15"/>
    </row>
    <row r="2159" spans="171:249"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45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15"/>
    </row>
    <row r="2160" spans="171:249"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45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15"/>
    </row>
    <row r="2161" spans="171:249"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45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15"/>
    </row>
    <row r="2162" spans="171:249"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45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15"/>
    </row>
    <row r="2163" spans="171:249"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45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15"/>
    </row>
    <row r="2164" spans="171:249"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45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15"/>
    </row>
    <row r="2165" spans="171:249"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45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15"/>
    </row>
    <row r="2166" spans="171:249"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45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15"/>
    </row>
    <row r="2167" spans="171:249"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45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15"/>
    </row>
    <row r="2168" spans="171:249"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45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15"/>
    </row>
    <row r="2169" spans="171:249"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45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15"/>
    </row>
    <row r="2170" spans="171:249"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45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15"/>
    </row>
    <row r="2171" spans="171:249"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45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15"/>
    </row>
    <row r="2172" spans="171:249"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45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15"/>
    </row>
    <row r="2173" spans="171:249"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45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15"/>
    </row>
    <row r="2174" spans="171:249"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45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15"/>
    </row>
    <row r="2175" spans="171:249"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45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15"/>
    </row>
    <row r="2176" spans="171:249"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45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15"/>
    </row>
    <row r="2177" spans="171:249"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45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15"/>
    </row>
    <row r="2178" spans="171:249"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45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15"/>
    </row>
    <row r="2179" spans="171:249"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45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15"/>
    </row>
    <row r="2180" spans="171:249"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45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15"/>
    </row>
    <row r="2181" spans="171:249"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45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15"/>
    </row>
    <row r="2182" spans="171:249"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45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15"/>
    </row>
    <row r="2183" spans="171:249"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45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15"/>
    </row>
    <row r="2184" spans="171:249"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45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15"/>
    </row>
    <row r="2185" spans="171:249"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45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15"/>
    </row>
    <row r="2186" spans="171:249"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45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15"/>
    </row>
    <row r="2187" spans="171:249"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45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15"/>
    </row>
    <row r="2188" spans="171:249"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45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15"/>
    </row>
    <row r="2189" spans="171:249"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45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15"/>
    </row>
    <row r="2190" spans="171:249"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45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15"/>
    </row>
    <row r="2191" spans="171:249"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45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15"/>
    </row>
    <row r="2192" spans="171:249"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45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15"/>
    </row>
    <row r="2193" spans="171:249"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45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15"/>
    </row>
    <row r="2194" spans="171:249"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45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15"/>
    </row>
    <row r="2195" spans="171:249"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45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15"/>
    </row>
    <row r="2196" spans="171:249"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45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15"/>
    </row>
    <row r="2197" spans="171:249"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45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15"/>
    </row>
    <row r="2198" spans="171:249"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45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15"/>
    </row>
    <row r="2199" spans="171:249"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45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15"/>
    </row>
    <row r="2200" spans="171:249"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45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15"/>
    </row>
    <row r="2201" spans="171:249"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45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15"/>
    </row>
    <row r="2202" spans="171:249"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45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15"/>
    </row>
    <row r="2203" spans="171:249"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45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15"/>
    </row>
    <row r="2204" spans="171:249"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45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15"/>
    </row>
    <row r="2205" spans="171:249"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45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15"/>
    </row>
    <row r="2206" spans="171:249"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45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15"/>
    </row>
    <row r="2207" spans="171:249"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45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15"/>
    </row>
    <row r="2208" spans="171:249"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45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15"/>
    </row>
    <row r="2209" spans="171:249"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45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15"/>
    </row>
    <row r="2210" spans="171:249"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45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15"/>
    </row>
    <row r="2211" spans="171:249"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45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15"/>
    </row>
    <row r="2212" spans="171:249"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45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15"/>
    </row>
    <row r="2213" spans="171:249"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45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15"/>
    </row>
    <row r="2214" spans="171:249"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45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15"/>
    </row>
    <row r="2215" spans="171:249"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45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15"/>
    </row>
    <row r="2216" spans="171:249"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45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15"/>
    </row>
    <row r="2217" spans="171:249"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45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15"/>
    </row>
    <row r="2218" spans="171:249"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45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15"/>
    </row>
    <row r="2219" spans="171:249"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45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15"/>
    </row>
    <row r="2220" spans="171:249"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45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15"/>
    </row>
    <row r="2221" spans="171:249"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45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15"/>
    </row>
    <row r="2222" spans="171:249"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45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15"/>
    </row>
    <row r="2223" spans="171:249"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45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15"/>
    </row>
    <row r="2224" spans="171:249"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45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15"/>
    </row>
    <row r="2225" spans="171:249"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45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15"/>
    </row>
    <row r="2226" spans="171:249"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45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15"/>
    </row>
    <row r="2227" spans="171:249"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45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15"/>
    </row>
    <row r="2228" spans="171:249"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45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15"/>
    </row>
    <row r="2229" spans="171:249"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45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15"/>
    </row>
    <row r="2230" spans="171:249"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45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15"/>
    </row>
    <row r="2231" spans="171:249"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45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15"/>
    </row>
    <row r="2232" spans="171:249"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45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15"/>
    </row>
    <row r="2233" spans="171:249"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45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15"/>
    </row>
    <row r="2234" spans="171:249"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45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15"/>
    </row>
    <row r="2235" spans="171:249"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45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15"/>
    </row>
    <row r="2236" spans="171:249"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45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15"/>
    </row>
    <row r="2237" spans="171:249"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45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15"/>
    </row>
    <row r="2238" spans="171:249"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45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15"/>
    </row>
    <row r="2239" spans="171:249"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45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15"/>
    </row>
    <row r="2240" spans="171:249"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45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15"/>
    </row>
    <row r="2241" spans="171:249"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45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15"/>
    </row>
    <row r="2242" spans="171:249"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45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15"/>
    </row>
    <row r="2243" spans="171:249"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45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15"/>
    </row>
    <row r="2244" spans="171:249"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45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15"/>
    </row>
    <row r="2245" spans="171:249"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45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15"/>
    </row>
    <row r="2246" spans="171:249"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45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15"/>
    </row>
    <row r="2247" spans="171:249"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45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15"/>
    </row>
    <row r="2248" spans="171:249"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45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15"/>
    </row>
    <row r="2249" spans="171:249"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45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15"/>
    </row>
    <row r="2250" spans="171:249"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45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15"/>
    </row>
    <row r="2251" spans="171:249"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45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15"/>
    </row>
    <row r="2252" spans="171:249"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45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15"/>
    </row>
    <row r="2253" spans="171:249"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45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15"/>
    </row>
    <row r="2254" spans="171:249"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45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15"/>
    </row>
    <row r="2255" spans="171:249"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45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15"/>
    </row>
    <row r="2256" spans="171:249"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45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15"/>
    </row>
    <row r="2257" spans="171:249"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45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15"/>
    </row>
    <row r="2258" spans="171:249"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45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15"/>
    </row>
    <row r="2259" spans="171:249"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45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15"/>
    </row>
    <row r="2260" spans="171:249"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45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15"/>
    </row>
    <row r="2261" spans="171:249"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45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15"/>
    </row>
    <row r="2262" spans="171:249"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45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15"/>
    </row>
    <row r="2263" spans="171:249"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45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15"/>
    </row>
    <row r="2264" spans="171:249"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45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15"/>
    </row>
    <row r="2265" spans="171:249"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45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15"/>
    </row>
    <row r="2266" spans="171:249"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45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15"/>
    </row>
    <row r="2267" spans="171:249"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45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15"/>
    </row>
    <row r="2268" spans="171:249"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45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15"/>
    </row>
    <row r="2269" spans="171:249"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45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15"/>
    </row>
    <row r="2270" spans="171:249"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45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15"/>
    </row>
    <row r="2271" spans="171:249"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45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15"/>
    </row>
    <row r="2272" spans="171:249"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45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15"/>
    </row>
    <row r="2273" spans="171:249"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45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15"/>
    </row>
    <row r="2274" spans="171:249"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45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15"/>
    </row>
    <row r="2275" spans="171:249"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45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15"/>
    </row>
    <row r="2276" spans="171:249"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45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15"/>
    </row>
    <row r="2277" spans="171:249"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45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15"/>
    </row>
    <row r="2278" spans="171:249"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45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15"/>
    </row>
    <row r="2279" spans="171:249"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45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15"/>
    </row>
    <row r="2280" spans="171:249"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45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15"/>
    </row>
    <row r="2281" spans="171:249"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45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15"/>
    </row>
    <row r="2282" spans="171:249"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45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15"/>
    </row>
    <row r="2283" spans="171:249"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45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15"/>
    </row>
    <row r="2284" spans="171:249"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45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15"/>
    </row>
    <row r="2285" spans="171:249"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45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15"/>
    </row>
    <row r="2286" spans="171:249"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45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15"/>
    </row>
    <row r="2287" spans="171:249"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45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15"/>
    </row>
    <row r="2288" spans="171:249"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45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15"/>
    </row>
    <row r="2289" spans="171:249"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45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15"/>
    </row>
    <row r="2290" spans="171:249"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45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15"/>
    </row>
    <row r="2291" spans="171:249"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45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15"/>
    </row>
    <row r="2292" spans="171:249"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45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15"/>
    </row>
    <row r="2293" spans="171:249"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45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15"/>
    </row>
    <row r="2294" spans="171:249"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45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15"/>
    </row>
    <row r="2295" spans="171:249"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45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15"/>
    </row>
    <row r="2296" spans="171:249"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45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15"/>
    </row>
    <row r="2297" spans="171:249"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45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15"/>
    </row>
    <row r="2298" spans="171:249"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45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15"/>
    </row>
    <row r="2299" spans="171:249"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45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15"/>
    </row>
    <row r="2300" spans="171:249"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45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15"/>
    </row>
    <row r="2301" spans="171:249"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45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15"/>
    </row>
    <row r="2302" spans="171:249"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45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15"/>
    </row>
    <row r="2303" spans="171:249"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45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15"/>
    </row>
    <row r="2304" spans="171:249"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45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15"/>
    </row>
    <row r="2305" spans="171:249"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45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15"/>
    </row>
    <row r="2306" spans="171:249"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45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15"/>
    </row>
    <row r="2307" spans="171:249"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45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15"/>
    </row>
    <row r="2308" spans="171:249"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45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15"/>
    </row>
    <row r="2309" spans="171:249"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45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15"/>
    </row>
    <row r="2310" spans="171:249"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45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15"/>
    </row>
    <row r="2311" spans="171:249"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45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15"/>
    </row>
    <row r="2312" spans="171:249"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45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15"/>
    </row>
    <row r="2313" spans="171:249"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45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15"/>
    </row>
    <row r="2314" spans="171:249"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45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15"/>
    </row>
    <row r="2315" spans="171:249"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45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15"/>
    </row>
    <row r="2316" spans="171:249"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45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15"/>
    </row>
    <row r="2317" spans="171:249"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45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15"/>
    </row>
    <row r="2318" spans="171:249"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45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15"/>
    </row>
    <row r="2319" spans="171:249"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45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15"/>
    </row>
    <row r="2320" spans="171:249"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45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15"/>
    </row>
    <row r="2321" spans="171:249"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45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15"/>
    </row>
    <row r="2322" spans="171:249"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45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15"/>
    </row>
    <row r="2323" spans="171:249"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45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15"/>
    </row>
    <row r="2324" spans="171:249"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45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15"/>
    </row>
    <row r="2325" spans="171:249"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45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15"/>
    </row>
    <row r="2326" spans="171:249"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45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15"/>
    </row>
    <row r="2327" spans="171:249"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45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15"/>
    </row>
    <row r="2328" spans="171:249"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45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15"/>
    </row>
    <row r="2329" spans="171:249"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45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15"/>
    </row>
    <row r="2330" spans="171:249"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45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15"/>
    </row>
    <row r="2331" spans="171:249"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45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15"/>
    </row>
    <row r="2332" spans="171:249"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45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15"/>
    </row>
    <row r="2333" spans="171:249"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45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15"/>
    </row>
    <row r="2334" spans="171:249"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45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15"/>
    </row>
    <row r="2335" spans="171:249"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45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15"/>
    </row>
    <row r="2336" spans="171:249"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45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15"/>
    </row>
    <row r="2337" spans="171:249"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45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15"/>
    </row>
    <row r="2338" spans="171:249"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45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15"/>
    </row>
    <row r="2339" spans="171:249"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45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15"/>
    </row>
    <row r="2340" spans="171:249"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45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15"/>
    </row>
    <row r="2341" spans="171:249"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45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15"/>
    </row>
    <row r="2342" spans="171:249"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45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15"/>
    </row>
    <row r="2343" spans="171:249"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45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15"/>
    </row>
    <row r="2344" spans="171:249"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45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15"/>
    </row>
    <row r="2345" spans="171:249"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45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15"/>
    </row>
    <row r="2346" spans="171:249"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45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15"/>
    </row>
    <row r="2347" spans="171:249"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45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15"/>
    </row>
    <row r="2348" spans="171:249"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45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15"/>
    </row>
    <row r="2349" spans="171:249"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45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15"/>
    </row>
    <row r="2350" spans="171:249"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45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15"/>
    </row>
    <row r="2351" spans="171:249"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45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15"/>
    </row>
    <row r="2352" spans="171:249"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45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15"/>
    </row>
    <row r="2353" spans="171:249"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45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15"/>
    </row>
    <row r="2354" spans="171:249"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45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15"/>
    </row>
    <row r="2355" spans="171:249"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45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15"/>
    </row>
    <row r="2356" spans="171:249"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45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15"/>
    </row>
    <row r="2357" spans="171:249"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45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15"/>
    </row>
    <row r="2358" spans="171:249"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45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15"/>
    </row>
    <row r="2359" spans="171:249"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45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15"/>
    </row>
    <row r="2360" spans="171:249"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45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15"/>
    </row>
    <row r="2361" spans="171:249"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45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15"/>
    </row>
    <row r="2362" spans="171:249"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45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15"/>
    </row>
    <row r="2363" spans="171:249"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45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15"/>
    </row>
    <row r="2364" spans="171:249"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45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15"/>
    </row>
    <row r="2365" spans="171:249"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45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15"/>
    </row>
    <row r="2366" spans="171:249"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45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15"/>
    </row>
    <row r="2367" spans="171:249"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45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15"/>
    </row>
    <row r="2368" spans="171:249"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45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15"/>
    </row>
    <row r="2369" spans="171:249"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45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15"/>
    </row>
    <row r="2370" spans="171:249"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45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15"/>
    </row>
    <row r="2371" spans="171:249"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45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15"/>
    </row>
    <row r="2372" spans="171:249"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45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15"/>
    </row>
    <row r="2373" spans="171:249"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45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15"/>
    </row>
    <row r="2374" spans="171:249"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45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15"/>
    </row>
    <row r="2375" spans="171:249"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45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15"/>
    </row>
    <row r="2376" spans="171:249"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45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15"/>
    </row>
    <row r="2377" spans="171:249"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45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15"/>
    </row>
    <row r="2378" spans="171:249"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45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15"/>
    </row>
    <row r="2379" spans="171:249"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45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15"/>
    </row>
    <row r="2380" spans="171:249"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45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15"/>
    </row>
    <row r="2381" spans="171:249"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45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15"/>
    </row>
    <row r="2382" spans="171:249"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45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15"/>
    </row>
    <row r="2383" spans="171:249"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45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15"/>
    </row>
    <row r="2384" spans="171:249"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45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15"/>
    </row>
    <row r="2385" spans="171:249"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45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15"/>
    </row>
    <row r="2386" spans="171:249"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45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15"/>
    </row>
    <row r="2387" spans="171:249"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45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15"/>
    </row>
    <row r="2388" spans="171:249"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45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15"/>
    </row>
    <row r="2389" spans="171:249"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45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15"/>
    </row>
    <row r="2390" spans="171:249"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45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15"/>
    </row>
    <row r="2391" spans="171:249"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45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15"/>
    </row>
    <row r="2392" spans="171:249"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45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15"/>
    </row>
    <row r="2393" spans="171:249"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45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15"/>
    </row>
    <row r="2394" spans="171:249"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45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15"/>
    </row>
    <row r="2395" spans="171:249"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45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15"/>
    </row>
    <row r="2396" spans="171:249"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45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15"/>
    </row>
    <row r="2397" spans="171:249"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45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15"/>
    </row>
    <row r="2398" spans="171:249"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45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15"/>
    </row>
    <row r="2399" spans="171:249"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45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15"/>
    </row>
    <row r="2400" spans="171:249"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45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15"/>
    </row>
    <row r="2401" spans="171:249"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45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15"/>
    </row>
    <row r="2402" spans="171:249"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45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15"/>
    </row>
    <row r="2403" spans="171:249"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45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15"/>
    </row>
    <row r="2404" spans="171:249"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45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15"/>
    </row>
    <row r="2405" spans="171:249"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45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15"/>
    </row>
    <row r="2406" spans="171:249"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45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15"/>
    </row>
    <row r="2407" spans="171:249"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45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15"/>
    </row>
    <row r="2408" spans="171:249"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45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15"/>
    </row>
    <row r="2409" spans="171:249"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45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15"/>
    </row>
    <row r="2410" spans="171:249"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45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15"/>
    </row>
    <row r="2411" spans="171:249"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45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15"/>
    </row>
    <row r="2412" spans="171:249"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45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15"/>
    </row>
    <row r="2413" spans="171:249"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45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15"/>
    </row>
    <row r="2414" spans="171:249"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45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15"/>
    </row>
    <row r="2415" spans="171:249"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45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15"/>
    </row>
    <row r="2416" spans="171:249"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45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15"/>
    </row>
    <row r="2417" spans="171:249"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45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15"/>
    </row>
    <row r="2418" spans="171:249"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45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15"/>
    </row>
    <row r="2419" spans="171:249"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45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15"/>
    </row>
    <row r="2420" spans="171:249"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45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15"/>
    </row>
    <row r="2421" spans="171:249"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45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15"/>
    </row>
    <row r="2422" spans="171:249"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45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15"/>
    </row>
    <row r="2423" spans="171:249"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45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15"/>
    </row>
    <row r="2424" spans="171:249"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45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15"/>
    </row>
    <row r="2425" spans="171:249"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45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15"/>
    </row>
    <row r="2426" spans="171:249"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45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15"/>
    </row>
    <row r="2427" spans="171:249"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45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15"/>
    </row>
    <row r="2428" spans="171:249"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45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15"/>
    </row>
    <row r="2429" spans="171:249"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45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15"/>
    </row>
    <row r="2430" spans="171:249"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45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15"/>
    </row>
    <row r="2431" spans="171:249"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45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15"/>
    </row>
    <row r="2432" spans="171:249"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45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15"/>
    </row>
    <row r="2433" spans="171:249"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45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15"/>
    </row>
    <row r="2434" spans="171:249"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45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15"/>
    </row>
    <row r="2435" spans="171:249"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45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15"/>
    </row>
    <row r="2436" spans="171:249"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45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15"/>
    </row>
    <row r="2437" spans="171:249"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45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15"/>
    </row>
    <row r="2438" spans="171:249"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45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15"/>
    </row>
    <row r="2439" spans="171:249"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45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15"/>
    </row>
    <row r="2440" spans="171:249"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45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15"/>
    </row>
    <row r="2441" spans="171:249"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45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15"/>
    </row>
    <row r="2442" spans="171:249"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45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15"/>
    </row>
    <row r="2443" spans="171:249"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45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15"/>
    </row>
    <row r="2444" spans="171:249"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45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15"/>
    </row>
    <row r="2445" spans="171:249"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45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15"/>
    </row>
    <row r="2446" spans="171:249"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45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15"/>
    </row>
    <row r="2447" spans="171:249"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45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15"/>
    </row>
    <row r="2448" spans="171:249"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45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15"/>
    </row>
    <row r="2449" spans="171:249"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45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15"/>
    </row>
    <row r="2450" spans="171:249"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45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15"/>
    </row>
    <row r="2451" spans="171:249"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45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15"/>
    </row>
    <row r="2452" spans="171:249"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45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15"/>
    </row>
    <row r="2453" spans="171:249"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45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15"/>
    </row>
    <row r="2454" spans="171:249"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45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15"/>
    </row>
    <row r="2455" spans="171:249"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45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15"/>
    </row>
    <row r="2456" spans="171:249"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45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15"/>
    </row>
    <row r="2457" spans="171:249"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45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15"/>
    </row>
    <row r="2458" spans="171:249"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45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15"/>
    </row>
    <row r="2459" spans="171:249"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45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15"/>
    </row>
    <row r="2460" spans="171:249"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45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15"/>
    </row>
    <row r="2461" spans="171:249"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45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15"/>
    </row>
    <row r="2462" spans="171:249"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45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15"/>
    </row>
    <row r="2463" spans="171:249"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45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15"/>
    </row>
    <row r="2464" spans="171:249"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45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15"/>
    </row>
    <row r="2465" spans="171:249"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45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15"/>
    </row>
    <row r="2466" spans="171:249"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45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15"/>
    </row>
    <row r="2467" spans="171:249"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45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15"/>
    </row>
    <row r="2468" spans="171:249"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45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15"/>
    </row>
    <row r="2469" spans="171:249"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45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15"/>
    </row>
    <row r="2470" spans="171:249"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45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15"/>
    </row>
    <row r="2471" spans="171:249"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45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15"/>
    </row>
    <row r="2472" spans="171:249"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45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15"/>
    </row>
    <row r="2473" spans="171:249"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45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15"/>
    </row>
    <row r="2474" spans="171:249"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45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15"/>
    </row>
    <row r="2475" spans="171:249"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45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15"/>
    </row>
    <row r="2476" spans="171:249"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45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15"/>
    </row>
    <row r="2477" spans="171:249"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45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15"/>
    </row>
    <row r="2478" spans="171:249"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45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15"/>
    </row>
    <row r="2479" spans="171:249"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45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15"/>
    </row>
    <row r="2480" spans="171:249"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45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15"/>
    </row>
    <row r="2481" spans="171:249"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45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15"/>
    </row>
    <row r="2482" spans="171:249"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45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15"/>
    </row>
    <row r="2483" spans="171:249"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45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15"/>
    </row>
    <row r="2484" spans="171:249"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45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15"/>
    </row>
    <row r="2485" spans="171:249"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45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15"/>
    </row>
    <row r="2486" spans="171:249"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45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15"/>
    </row>
    <row r="2487" spans="171:249"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45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15"/>
    </row>
    <row r="2488" spans="171:249"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45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15"/>
    </row>
    <row r="2489" spans="171:249"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45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15"/>
    </row>
    <row r="2490" spans="171:249"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45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15"/>
    </row>
    <row r="2491" spans="171:249"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45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15"/>
    </row>
    <row r="2492" spans="171:249"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45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15"/>
    </row>
    <row r="2493" spans="171:249"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45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15"/>
    </row>
    <row r="2494" spans="171:249"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45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15"/>
    </row>
    <row r="2495" spans="171:249"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45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15"/>
    </row>
    <row r="2496" spans="171:249"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45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15"/>
    </row>
    <row r="2497" spans="171:249"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45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15"/>
    </row>
    <row r="2498" spans="171:249"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45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15"/>
    </row>
    <row r="2499" spans="171:249"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45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15"/>
    </row>
    <row r="2500" spans="171:249"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45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15"/>
    </row>
    <row r="2501" spans="171:249"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45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15"/>
    </row>
    <row r="2502" spans="171:249"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45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15"/>
    </row>
    <row r="2503" spans="171:249"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45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15"/>
    </row>
    <row r="2504" spans="171:249"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45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15"/>
    </row>
    <row r="2505" spans="171:249"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45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15"/>
    </row>
    <row r="2506" spans="171:249"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45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15"/>
    </row>
    <row r="2507" spans="171:249"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45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15"/>
    </row>
    <row r="2508" spans="171:249"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45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15"/>
    </row>
    <row r="2509" spans="171:249"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45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15"/>
    </row>
    <row r="2510" spans="171:249"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45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15"/>
    </row>
    <row r="2511" spans="171:249"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45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15"/>
    </row>
    <row r="2512" spans="171:249"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45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15"/>
    </row>
    <row r="2513" spans="171:249"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45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15"/>
    </row>
    <row r="2514" spans="171:249"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45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15"/>
    </row>
    <row r="2515" spans="171:249"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45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15"/>
    </row>
    <row r="2516" spans="171:249"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45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15"/>
    </row>
    <row r="2517" spans="171:249"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45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15"/>
    </row>
    <row r="2518" spans="171:249"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45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15"/>
    </row>
    <row r="2519" spans="171:249"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45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15"/>
    </row>
    <row r="2520" spans="171:249"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45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15"/>
    </row>
    <row r="2521" spans="171:249"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45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15"/>
    </row>
    <row r="2522" spans="171:249"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45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15"/>
    </row>
    <row r="2523" spans="171:249"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45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15"/>
    </row>
    <row r="2524" spans="171:249"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45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15"/>
    </row>
    <row r="2525" spans="171:249"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45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15"/>
    </row>
    <row r="2526" spans="171:249"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45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15"/>
    </row>
    <row r="2527" spans="171:249"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45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15"/>
    </row>
    <row r="2528" spans="171:249"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45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15"/>
    </row>
    <row r="2529" spans="171:249"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45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15"/>
    </row>
    <row r="2530" spans="171:249"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45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15"/>
    </row>
    <row r="2531" spans="171:249"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45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15"/>
    </row>
    <row r="2532" spans="171:249"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45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15"/>
    </row>
    <row r="2533" spans="171:249"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45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15"/>
    </row>
    <row r="2534" spans="171:249"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45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15"/>
    </row>
    <row r="2535" spans="171:249"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45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15"/>
    </row>
    <row r="2536" spans="171:249"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45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15"/>
    </row>
    <row r="2537" spans="171:249"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45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15"/>
    </row>
    <row r="2538" spans="171:249"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45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15"/>
    </row>
    <row r="2539" spans="171:249"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45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15"/>
    </row>
    <row r="2540" spans="171:249"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45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15"/>
    </row>
    <row r="2541" spans="171:249"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45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15"/>
    </row>
    <row r="2542" spans="171:249"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45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15"/>
    </row>
    <row r="2543" spans="171:249"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45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15"/>
    </row>
    <row r="2544" spans="171:249"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45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15"/>
    </row>
    <row r="2545" spans="171:249"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45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15"/>
    </row>
    <row r="2546" spans="171:249"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45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15"/>
    </row>
    <row r="2547" spans="171:249"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45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15"/>
    </row>
    <row r="2548" spans="171:249"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45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15"/>
    </row>
    <row r="2549" spans="171:249"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45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15"/>
    </row>
    <row r="2550" spans="171:249"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45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15"/>
    </row>
    <row r="2551" spans="171:249"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45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15"/>
    </row>
    <row r="2552" spans="171:249"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45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15"/>
    </row>
    <row r="2553" spans="171:249"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45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15"/>
    </row>
    <row r="2554" spans="171:249"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45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15"/>
    </row>
    <row r="2555" spans="171:249"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45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15"/>
    </row>
    <row r="2556" spans="171:249"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45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15"/>
    </row>
    <row r="2557" spans="171:249"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45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15"/>
    </row>
    <row r="2558" spans="171:249"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45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15"/>
    </row>
    <row r="2559" spans="171:249"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45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15"/>
    </row>
    <row r="2560" spans="171:249"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45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15"/>
    </row>
    <row r="2561" spans="171:249"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45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15"/>
    </row>
    <row r="2562" spans="171:249"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45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15"/>
    </row>
    <row r="2563" spans="171:249"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45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15"/>
    </row>
    <row r="2564" spans="171:249"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45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15"/>
    </row>
    <row r="2565" spans="171:249"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45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15"/>
    </row>
    <row r="2566" spans="171:249"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45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15"/>
    </row>
    <row r="2567" spans="171:249"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45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15"/>
    </row>
    <row r="2568" spans="171:249"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45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15"/>
    </row>
    <row r="2569" spans="171:249"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45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15"/>
    </row>
    <row r="2570" spans="171:249"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45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15"/>
    </row>
    <row r="2571" spans="171:249"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45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15"/>
    </row>
    <row r="2572" spans="171:249"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45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15"/>
    </row>
    <row r="2573" spans="171:249"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45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15"/>
    </row>
    <row r="2574" spans="171:249"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45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15"/>
    </row>
    <row r="2575" spans="171:249"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45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15"/>
    </row>
    <row r="2576" spans="171:249"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45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15"/>
    </row>
    <row r="2577" spans="171:249"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45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15"/>
    </row>
    <row r="2578" spans="171:249"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45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15"/>
    </row>
    <row r="2579" spans="171:249"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45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15"/>
    </row>
    <row r="2580" spans="171:249"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45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15"/>
    </row>
    <row r="2581" spans="171:249"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45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15"/>
    </row>
    <row r="2582" spans="171:249"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45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15"/>
    </row>
    <row r="2583" spans="171:249"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45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15"/>
    </row>
    <row r="2584" spans="171:249"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45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15"/>
    </row>
    <row r="2585" spans="171:249"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45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15"/>
    </row>
    <row r="2586" spans="171:249"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45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15"/>
    </row>
    <row r="2587" spans="171:249"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45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15"/>
    </row>
    <row r="2588" spans="171:249"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45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15"/>
    </row>
    <row r="2589" spans="171:249"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45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15"/>
    </row>
    <row r="2590" spans="171:249"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45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15"/>
    </row>
    <row r="2591" spans="171:249"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45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15"/>
    </row>
    <row r="2592" spans="171:249"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45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15"/>
    </row>
    <row r="2593" spans="171:249"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45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15"/>
    </row>
    <row r="2594" spans="171:249"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45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15"/>
    </row>
    <row r="2595" spans="171:249"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45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15"/>
    </row>
    <row r="2596" spans="171:249"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45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15"/>
    </row>
    <row r="2597" spans="171:249"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45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15"/>
    </row>
    <row r="2598" spans="171:249"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45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15"/>
    </row>
    <row r="2599" spans="171:249"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45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15"/>
    </row>
    <row r="2600" spans="171:249"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45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15"/>
    </row>
    <row r="2601" spans="171:249"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45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15"/>
    </row>
    <row r="2602" spans="171:249"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45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15"/>
    </row>
    <row r="2603" spans="171:249"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45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15"/>
    </row>
    <row r="2604" spans="171:249"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45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15"/>
    </row>
    <row r="2605" spans="171:249"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45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15"/>
    </row>
    <row r="2606" spans="171:249"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45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15"/>
    </row>
    <row r="2607" spans="171:249"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45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15"/>
    </row>
    <row r="2608" spans="171:249"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45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15"/>
    </row>
    <row r="2609" spans="171:249"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45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15"/>
    </row>
    <row r="2610" spans="171:249"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45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15"/>
    </row>
    <row r="2611" spans="171:249"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45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15"/>
    </row>
    <row r="2612" spans="171:249"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45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15"/>
    </row>
    <row r="2613" spans="171:249"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45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15"/>
    </row>
    <row r="2614" spans="171:249"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45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15"/>
    </row>
    <row r="2615" spans="171:249"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45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15"/>
    </row>
    <row r="2616" spans="171:249"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45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15"/>
    </row>
    <row r="2617" spans="171:249"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45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15"/>
    </row>
    <row r="2618" spans="171:249"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45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15"/>
    </row>
    <row r="2619" spans="171:249"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45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15"/>
    </row>
    <row r="2620" spans="171:249"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45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15"/>
    </row>
    <row r="2621" spans="171:249"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45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15"/>
    </row>
    <row r="2622" spans="171:249"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45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15"/>
    </row>
    <row r="2623" spans="171:249"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45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15"/>
    </row>
    <row r="2624" spans="171:249"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45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15"/>
    </row>
    <row r="2625" spans="171:249"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45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15"/>
    </row>
    <row r="2626" spans="171:249"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45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15"/>
    </row>
    <row r="2627" spans="171:249"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45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15"/>
    </row>
    <row r="2628" spans="171:249"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45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15"/>
    </row>
    <row r="2629" spans="171:249"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45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15"/>
    </row>
    <row r="2630" spans="171:249"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45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15"/>
    </row>
    <row r="2631" spans="171:249"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45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15"/>
    </row>
    <row r="2632" spans="171:249"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45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15"/>
    </row>
    <row r="2633" spans="171:249"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45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15"/>
    </row>
    <row r="2634" spans="171:249"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45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15"/>
    </row>
    <row r="2635" spans="171:249"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45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15"/>
    </row>
    <row r="2636" spans="171:249"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45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15"/>
    </row>
    <row r="2637" spans="171:249"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45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15"/>
    </row>
    <row r="2638" spans="171:249"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45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15"/>
    </row>
    <row r="2639" spans="171:249"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45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15"/>
    </row>
    <row r="2640" spans="171:249"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45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15"/>
    </row>
    <row r="2641" spans="171:249"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45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15"/>
    </row>
    <row r="2642" spans="171:249"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45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15"/>
    </row>
    <row r="2643" spans="171:249"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45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15"/>
    </row>
    <row r="2644" spans="171:249"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45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15"/>
    </row>
    <row r="2645" spans="171:249"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45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15"/>
    </row>
    <row r="2646" spans="171:249"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45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15"/>
    </row>
    <row r="2647" spans="171:249"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45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15"/>
    </row>
    <row r="2648" spans="171:249"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45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15"/>
    </row>
    <row r="2649" spans="171:249"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45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15"/>
    </row>
    <row r="2650" spans="171:249"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45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15"/>
    </row>
    <row r="2651" spans="171:249"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45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15"/>
    </row>
    <row r="2652" spans="171:249"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45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15"/>
    </row>
    <row r="2653" spans="171:249"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45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15"/>
    </row>
    <row r="2654" spans="171:249"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45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15"/>
    </row>
    <row r="2655" spans="171:249"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45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15"/>
    </row>
    <row r="2656" spans="171:249"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45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15"/>
    </row>
    <row r="2657" spans="171:249"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45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15"/>
    </row>
    <row r="2658" spans="171:249"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45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15"/>
    </row>
    <row r="2659" spans="171:249"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45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15"/>
    </row>
    <row r="2660" spans="171:249"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45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15"/>
    </row>
    <row r="2661" spans="171:249"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45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15"/>
    </row>
    <row r="2662" spans="171:249"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45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15"/>
    </row>
    <row r="2663" spans="171:249"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45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15"/>
    </row>
    <row r="2664" spans="171:249"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45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15"/>
    </row>
    <row r="2665" spans="171:249"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45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15"/>
    </row>
    <row r="2666" spans="171:249"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45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15"/>
    </row>
    <row r="2667" spans="171:249"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45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15"/>
    </row>
    <row r="2668" spans="171:249"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45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15"/>
    </row>
    <row r="2669" spans="171:249"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45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15"/>
    </row>
    <row r="2670" spans="171:249"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45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15"/>
    </row>
    <row r="2671" spans="171:249"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45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15"/>
    </row>
    <row r="2672" spans="171:249"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45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15"/>
    </row>
    <row r="2673" spans="171:249"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45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15"/>
    </row>
    <row r="2674" spans="171:249"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45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15"/>
    </row>
    <row r="2675" spans="171:249"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45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15"/>
    </row>
    <row r="2676" spans="171:249"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45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15"/>
    </row>
    <row r="2677" spans="171:249"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45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15"/>
    </row>
    <row r="2678" spans="171:249"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45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15"/>
    </row>
    <row r="2679" spans="171:249"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45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15"/>
    </row>
    <row r="2680" spans="171:249"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45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15"/>
    </row>
    <row r="2681" spans="171:249"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45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15"/>
    </row>
    <row r="2682" spans="171:249"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45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15"/>
    </row>
    <row r="2683" spans="171:249"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45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15"/>
    </row>
    <row r="2684" spans="171:249"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45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15"/>
    </row>
    <row r="2685" spans="171:249"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45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15"/>
    </row>
    <row r="2686" spans="171:249"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45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15"/>
    </row>
    <row r="2687" spans="171:249"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45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15"/>
    </row>
    <row r="2688" spans="171:249"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45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15"/>
    </row>
    <row r="2689" spans="171:249"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45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15"/>
    </row>
    <row r="2690" spans="171:249"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45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15"/>
    </row>
    <row r="2691" spans="171:249"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45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15"/>
    </row>
    <row r="2692" spans="171:249"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45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15"/>
    </row>
    <row r="2693" spans="171:249"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45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15"/>
    </row>
    <row r="2694" spans="171:249"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45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15"/>
    </row>
    <row r="2695" spans="171:249"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45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15"/>
    </row>
    <row r="2696" spans="171:249"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45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15"/>
    </row>
    <row r="2697" spans="171:249"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45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15"/>
    </row>
    <row r="2698" spans="171:249"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45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15"/>
    </row>
    <row r="2699" spans="171:249"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45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15"/>
    </row>
    <row r="2700" spans="171:249"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45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15"/>
    </row>
    <row r="2701" spans="171:249"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45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15"/>
    </row>
    <row r="2702" spans="171:249"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45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15"/>
    </row>
    <row r="2703" spans="171:249"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45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15"/>
    </row>
    <row r="2704" spans="171:249"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45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15"/>
    </row>
    <row r="2705" spans="171:249"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45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15"/>
    </row>
    <row r="2706" spans="171:249"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45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15"/>
    </row>
    <row r="2707" spans="171:249"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45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15"/>
    </row>
    <row r="2708" spans="171:249"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45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15"/>
    </row>
    <row r="2709" spans="171:249"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45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15"/>
    </row>
    <row r="2710" spans="171:249"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45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15"/>
    </row>
    <row r="2711" spans="171:249"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45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15"/>
    </row>
    <row r="2712" spans="171:249"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45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15"/>
    </row>
    <row r="2713" spans="171:249"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45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15"/>
    </row>
    <row r="2714" spans="171:249"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45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15"/>
    </row>
    <row r="2715" spans="171:249"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45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15"/>
    </row>
    <row r="2716" spans="171:249"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45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15"/>
    </row>
    <row r="2717" spans="171:249"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45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15"/>
    </row>
    <row r="2718" spans="171:249"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45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15"/>
    </row>
    <row r="2719" spans="171:249"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45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15"/>
    </row>
    <row r="2720" spans="171:249"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45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15"/>
    </row>
    <row r="2721" spans="171:249"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45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15"/>
    </row>
    <row r="2722" spans="171:249"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45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15"/>
    </row>
    <row r="2723" spans="171:249"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45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15"/>
    </row>
    <row r="2724" spans="171:249"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45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15"/>
    </row>
    <row r="2725" spans="171:249"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45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15"/>
    </row>
    <row r="2726" spans="171:249"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45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15"/>
    </row>
    <row r="2727" spans="171:249"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45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15"/>
    </row>
    <row r="2728" spans="171:249"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45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15"/>
    </row>
    <row r="2729" spans="171:249"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45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15"/>
    </row>
    <row r="2730" spans="171:249"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45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15"/>
    </row>
    <row r="2731" spans="171:249"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45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15"/>
    </row>
    <row r="2732" spans="171:249"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45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15"/>
    </row>
    <row r="2733" spans="171:249"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45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15"/>
    </row>
    <row r="2734" spans="171:249"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45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15"/>
    </row>
    <row r="2735" spans="171:249"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45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15"/>
    </row>
    <row r="2736" spans="171:249"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45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15"/>
    </row>
    <row r="2737" spans="171:249"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45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15"/>
    </row>
    <row r="2738" spans="171:249"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45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15"/>
    </row>
    <row r="2739" spans="171:249"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45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15"/>
    </row>
    <row r="2740" spans="171:249"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45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15"/>
    </row>
    <row r="2741" spans="171:249"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45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15"/>
    </row>
    <row r="2742" spans="171:249"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45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15"/>
    </row>
    <row r="2743" spans="171:249"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45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15"/>
    </row>
    <row r="2744" spans="171:249"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45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15"/>
    </row>
    <row r="2745" spans="171:249"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45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15"/>
    </row>
    <row r="2746" spans="171:249"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45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15"/>
    </row>
    <row r="2747" spans="171:249"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45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15"/>
    </row>
    <row r="2748" spans="171:249"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45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15"/>
    </row>
    <row r="2749" spans="171:249"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45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15"/>
    </row>
    <row r="2750" spans="171:249"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45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15"/>
    </row>
    <row r="2751" spans="171:249"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45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15"/>
    </row>
    <row r="2752" spans="171:249"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45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15"/>
    </row>
    <row r="2753" spans="171:249"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45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15"/>
    </row>
    <row r="2754" spans="171:249"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45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15"/>
    </row>
    <row r="2755" spans="171:249"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45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15"/>
    </row>
    <row r="2756" spans="171:249"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45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15"/>
    </row>
    <row r="2757" spans="171:249"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45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15"/>
    </row>
    <row r="2758" spans="171:249"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45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15"/>
    </row>
    <row r="2759" spans="171:249"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45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15"/>
    </row>
    <row r="2760" spans="171:249"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45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15"/>
    </row>
    <row r="2761" spans="171:249"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45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15"/>
    </row>
    <row r="2762" spans="171:249"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45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15"/>
    </row>
    <row r="2763" spans="171:249"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45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15"/>
    </row>
    <row r="2764" spans="171:249"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45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15"/>
    </row>
    <row r="2765" spans="171:249"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45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15"/>
    </row>
    <row r="2766" spans="171:249"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45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15"/>
    </row>
    <row r="2767" spans="171:249"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45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15"/>
    </row>
    <row r="2768" spans="171:249"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45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15"/>
    </row>
    <row r="2769" spans="171:249"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45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15"/>
    </row>
    <row r="2770" spans="171:249"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45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15"/>
    </row>
    <row r="2771" spans="171:249"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45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15"/>
    </row>
    <row r="2772" spans="171:249"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45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15"/>
    </row>
    <row r="2773" spans="171:249"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45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15"/>
    </row>
    <row r="2774" spans="171:249"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45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15"/>
    </row>
    <row r="2775" spans="171:249"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45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15"/>
    </row>
    <row r="2776" spans="171:249"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45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15"/>
    </row>
    <row r="2777" spans="171:249"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45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15"/>
    </row>
    <row r="2778" spans="171:249"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45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15"/>
    </row>
    <row r="2779" spans="171:249"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45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15"/>
    </row>
    <row r="2780" spans="171:249"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45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15"/>
    </row>
    <row r="2781" spans="171:249"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45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15"/>
    </row>
    <row r="2782" spans="171:249"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45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15"/>
    </row>
    <row r="2783" spans="171:249"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45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15"/>
    </row>
    <row r="2784" spans="171:249"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45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15"/>
    </row>
    <row r="2785" spans="171:249"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45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15"/>
    </row>
    <row r="2786" spans="171:249"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45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15"/>
    </row>
    <row r="2787" spans="171:249"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45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15"/>
    </row>
    <row r="2788" spans="171:249"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45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15"/>
    </row>
    <row r="2789" spans="171:249"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45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15"/>
    </row>
    <row r="2790" spans="171:249"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45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15"/>
    </row>
    <row r="2791" spans="171:249"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45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15"/>
    </row>
    <row r="2792" spans="171:249"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45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15"/>
    </row>
    <row r="2793" spans="171:249"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45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15"/>
    </row>
    <row r="2794" spans="171:249"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45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15"/>
    </row>
    <row r="2795" spans="171:249"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45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15"/>
    </row>
    <row r="2796" spans="171:249"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45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15"/>
    </row>
    <row r="2797" spans="171:249"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45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15"/>
    </row>
    <row r="2798" spans="171:249"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45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15"/>
    </row>
    <row r="2799" spans="171:249"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45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15"/>
    </row>
    <row r="2800" spans="171:249"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45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15"/>
    </row>
    <row r="2801" spans="171:249"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45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15"/>
    </row>
    <row r="2802" spans="171:249"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45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15"/>
    </row>
    <row r="2803" spans="171:249"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45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15"/>
    </row>
    <row r="2804" spans="171:249"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45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15"/>
    </row>
    <row r="2805" spans="171:249"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45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15"/>
    </row>
    <row r="2806" spans="171:249"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45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15"/>
    </row>
    <row r="2807" spans="171:249"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45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15"/>
    </row>
    <row r="2808" spans="171:249"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45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15"/>
    </row>
    <row r="2809" spans="171:249"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45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15"/>
    </row>
    <row r="2810" spans="171:249"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45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15"/>
    </row>
    <row r="2811" spans="171:249"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45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15"/>
    </row>
    <row r="2812" spans="171:249"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45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15"/>
    </row>
    <row r="2813" spans="171:249"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45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15"/>
    </row>
    <row r="2814" spans="171:249"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45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15"/>
    </row>
    <row r="2815" spans="171:249"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45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15"/>
    </row>
    <row r="2816" spans="171:249"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45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15"/>
    </row>
    <row r="2817" spans="171:249"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45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15"/>
    </row>
    <row r="2818" spans="171:249"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45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15"/>
    </row>
    <row r="2819" spans="171:249"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45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15"/>
    </row>
    <row r="2820" spans="171:249"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45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15"/>
    </row>
    <row r="2821" spans="171:249"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45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15"/>
    </row>
    <row r="2822" spans="171:249"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45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15"/>
    </row>
    <row r="2823" spans="171:249"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45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15"/>
    </row>
    <row r="2824" spans="171:249"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45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15"/>
    </row>
    <row r="2825" spans="171:249"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45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15"/>
    </row>
    <row r="2826" spans="171:249"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45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15"/>
    </row>
    <row r="2827" spans="171:249"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45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15"/>
    </row>
    <row r="2828" spans="171:249"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45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15"/>
    </row>
    <row r="2829" spans="171:249"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45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15"/>
    </row>
    <row r="2830" spans="171:249"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45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15"/>
    </row>
    <row r="2831" spans="171:249"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45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15"/>
    </row>
    <row r="2832" spans="171:249"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45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15"/>
    </row>
    <row r="2833" spans="171:249"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45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15"/>
    </row>
    <row r="2834" spans="171:249"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45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15"/>
    </row>
    <row r="2835" spans="171:249"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45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15"/>
    </row>
    <row r="2836" spans="171:249"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45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15"/>
    </row>
    <row r="2837" spans="171:249"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45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15"/>
    </row>
    <row r="2838" spans="171:249"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45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15"/>
    </row>
    <row r="2839" spans="171:249"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45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15"/>
    </row>
    <row r="2840" spans="171:249"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45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15"/>
    </row>
    <row r="2841" spans="171:249"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45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15"/>
    </row>
    <row r="2842" spans="171:249"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45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15"/>
    </row>
    <row r="2843" spans="171:249"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45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15"/>
    </row>
    <row r="2844" spans="171:249"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45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15"/>
    </row>
    <row r="2845" spans="171:249"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45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15"/>
    </row>
    <row r="2846" spans="171:249"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45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15"/>
    </row>
    <row r="2847" spans="171:249"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45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15"/>
    </row>
    <row r="2848" spans="171:249"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45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15"/>
    </row>
    <row r="2849" spans="171:249"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45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15"/>
    </row>
    <row r="2850" spans="171:249"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45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15"/>
    </row>
    <row r="2851" spans="171:249"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45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15"/>
    </row>
    <row r="2852" spans="171:249"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45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15"/>
    </row>
    <row r="2853" spans="171:249"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45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15"/>
    </row>
    <row r="2854" spans="171:249"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45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15"/>
    </row>
    <row r="2855" spans="171:249"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45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15"/>
    </row>
    <row r="2856" spans="171:249"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45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15"/>
    </row>
    <row r="2857" spans="171:249"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45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15"/>
    </row>
    <row r="2858" spans="171:249"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45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15"/>
    </row>
    <row r="2859" spans="171:249"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45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15"/>
    </row>
    <row r="2860" spans="171:249"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45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15"/>
    </row>
    <row r="2861" spans="171:249"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45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15"/>
    </row>
    <row r="2862" spans="171:249"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45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15"/>
    </row>
    <row r="2863" spans="171:249"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45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15"/>
    </row>
    <row r="2864" spans="171:249"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45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15"/>
    </row>
    <row r="2865" spans="171:249"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45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15"/>
    </row>
    <row r="2866" spans="171:249"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45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15"/>
    </row>
    <row r="2867" spans="171:249"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45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15"/>
    </row>
    <row r="2868" spans="171:249"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45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15"/>
    </row>
    <row r="2869" spans="171:249"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45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15"/>
    </row>
    <row r="2870" spans="171:249"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45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15"/>
    </row>
    <row r="2871" spans="171:249"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45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15"/>
    </row>
    <row r="2872" spans="171:249"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45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15"/>
    </row>
    <row r="2873" spans="171:249"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45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15"/>
    </row>
    <row r="2874" spans="171:249"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45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15"/>
    </row>
    <row r="2875" spans="171:249"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45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15"/>
    </row>
    <row r="2876" spans="171:249"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45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15"/>
    </row>
    <row r="2877" spans="171:249"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45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15"/>
    </row>
    <row r="2878" spans="171:249"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45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15"/>
    </row>
    <row r="2879" spans="171:249"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45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15"/>
    </row>
    <row r="2880" spans="171:249"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45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15"/>
    </row>
    <row r="2881" spans="171:249"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45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15"/>
    </row>
    <row r="2882" spans="171:249"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45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15"/>
    </row>
    <row r="2883" spans="171:249"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45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15"/>
    </row>
    <row r="2884" spans="171:249"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45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15"/>
    </row>
    <row r="2885" spans="171:249"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45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15"/>
    </row>
    <row r="2886" spans="171:249"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45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15"/>
    </row>
    <row r="2887" spans="171:249"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45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15"/>
    </row>
    <row r="2888" spans="171:249"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45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15"/>
    </row>
    <row r="2889" spans="171:249"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45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15"/>
    </row>
    <row r="2890" spans="171:249"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45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15"/>
    </row>
    <row r="2891" spans="171:249"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45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15"/>
    </row>
    <row r="2892" spans="171:249"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45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15"/>
    </row>
    <row r="2893" spans="171:249"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45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15"/>
    </row>
    <row r="2894" spans="171:249"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45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15"/>
    </row>
    <row r="2895" spans="171:249"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45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15"/>
    </row>
    <row r="2896" spans="171:249"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45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15"/>
    </row>
    <row r="2897" spans="171:249"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45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15"/>
    </row>
    <row r="2898" spans="171:249"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45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15"/>
    </row>
    <row r="2899" spans="171:249"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45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15"/>
    </row>
    <row r="2900" spans="171:249"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45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15"/>
    </row>
    <row r="2901" spans="171:249"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45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15"/>
    </row>
    <row r="2902" spans="171:249"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45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15"/>
    </row>
    <row r="2903" spans="171:249"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45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15"/>
    </row>
    <row r="2904" spans="171:249"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45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15"/>
    </row>
    <row r="2905" spans="171:249"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45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15"/>
    </row>
    <row r="2906" spans="171:249"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45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15"/>
    </row>
    <row r="2907" spans="171:249"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45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15"/>
    </row>
    <row r="2908" spans="171:249"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45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15"/>
    </row>
    <row r="2909" spans="171:249"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45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15"/>
    </row>
    <row r="2910" spans="171:249"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45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15"/>
    </row>
    <row r="2911" spans="171:249"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45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15"/>
    </row>
    <row r="2912" spans="171:249"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45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15"/>
    </row>
    <row r="2913" spans="171:249"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45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15"/>
    </row>
    <row r="2914" spans="171:249"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45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15"/>
    </row>
    <row r="2915" spans="171:249"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45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15"/>
    </row>
    <row r="2916" spans="171:249"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45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15"/>
    </row>
    <row r="2917" spans="171:249"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45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15"/>
    </row>
    <row r="2918" spans="171:249"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45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15"/>
    </row>
    <row r="2919" spans="171:249"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45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15"/>
    </row>
    <row r="2920" spans="171:249"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45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15"/>
    </row>
    <row r="2921" spans="171:249"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45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15"/>
    </row>
    <row r="2922" spans="171:249"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45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15"/>
    </row>
    <row r="2923" spans="171:249"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45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15"/>
    </row>
    <row r="2924" spans="171:249"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45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15"/>
    </row>
    <row r="2925" spans="171:249"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45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15"/>
    </row>
    <row r="2926" spans="171:249"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45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15"/>
    </row>
    <row r="2927" spans="171:249"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45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15"/>
    </row>
    <row r="2928" spans="171:249"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45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15"/>
    </row>
    <row r="2929" spans="171:249"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45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15"/>
    </row>
    <row r="2930" spans="171:249"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45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15"/>
    </row>
    <row r="2931" spans="171:249"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45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15"/>
    </row>
    <row r="2932" spans="171:249"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45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15"/>
    </row>
    <row r="2933" spans="171:249"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45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15"/>
    </row>
    <row r="2934" spans="171:249"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45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15"/>
    </row>
    <row r="2935" spans="171:249"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45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15"/>
    </row>
    <row r="2936" spans="171:249"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45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15"/>
    </row>
    <row r="2937" spans="171:249"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45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15"/>
    </row>
    <row r="2938" spans="171:249"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45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15"/>
    </row>
    <row r="2939" spans="171:249"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45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15"/>
    </row>
    <row r="2940" spans="171:249"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45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15"/>
    </row>
    <row r="2941" spans="171:249"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45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15"/>
    </row>
    <row r="2942" spans="171:249"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45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15"/>
    </row>
    <row r="2943" spans="171:249"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45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15"/>
    </row>
    <row r="2944" spans="171:249"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45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15"/>
    </row>
    <row r="2945" spans="171:249"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45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15"/>
    </row>
    <row r="2946" spans="171:249"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45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15"/>
    </row>
    <row r="2947" spans="171:249"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45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15"/>
    </row>
    <row r="2948" spans="171:249"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45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15"/>
    </row>
    <row r="2949" spans="171:249"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45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15"/>
    </row>
    <row r="2950" spans="171:249"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45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15"/>
    </row>
    <row r="2951" spans="171:249"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45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15"/>
    </row>
    <row r="2952" spans="171:249"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45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15"/>
    </row>
    <row r="2953" spans="171:249"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45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15"/>
    </row>
    <row r="2954" spans="171:249"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45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15"/>
    </row>
    <row r="2955" spans="171:249"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45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15"/>
    </row>
    <row r="2956" spans="171:249"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45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15"/>
    </row>
    <row r="2957" spans="171:249"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45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15"/>
    </row>
    <row r="2958" spans="171:249"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45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15"/>
    </row>
    <row r="2959" spans="171:249"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45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15"/>
    </row>
    <row r="2960" spans="171:249"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45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15"/>
    </row>
    <row r="2961" spans="171:249"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45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15"/>
    </row>
    <row r="2962" spans="171:249"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45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15"/>
    </row>
    <row r="2963" spans="171:249"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45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15"/>
    </row>
    <row r="2964" spans="171:249"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45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15"/>
    </row>
    <row r="2965" spans="171:249"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45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15"/>
    </row>
    <row r="2966" spans="171:249"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45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15"/>
    </row>
    <row r="2967" spans="171:249"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45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15"/>
    </row>
    <row r="2968" spans="171:249"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45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15"/>
    </row>
    <row r="2969" spans="171:249"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45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15"/>
    </row>
    <row r="2970" spans="171:249"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45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15"/>
    </row>
    <row r="2971" spans="171:249"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45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15"/>
    </row>
    <row r="2972" spans="171:249"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45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15"/>
    </row>
    <row r="2973" spans="171:249"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45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15"/>
    </row>
    <row r="2974" spans="171:249"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45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15"/>
    </row>
    <row r="2975" spans="171:249"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45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15"/>
    </row>
    <row r="2976" spans="171:249"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45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15"/>
    </row>
    <row r="2977" spans="171:249"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45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15"/>
    </row>
    <row r="2978" spans="171:249"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45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15"/>
    </row>
    <row r="2979" spans="171:249"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45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15"/>
    </row>
    <row r="2980" spans="171:249"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45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15"/>
    </row>
    <row r="2981" spans="171:249"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45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15"/>
    </row>
    <row r="2982" spans="171:249"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45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15"/>
    </row>
    <row r="2983" spans="171:249"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45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15"/>
    </row>
    <row r="2984" spans="171:249"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45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15"/>
    </row>
    <row r="2985" spans="171:249"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45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15"/>
    </row>
    <row r="2986" spans="171:249"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45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15"/>
    </row>
    <row r="2987" spans="171:249"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45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15"/>
    </row>
    <row r="2988" spans="171:249"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45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15"/>
    </row>
    <row r="2989" spans="171:249"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45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15"/>
    </row>
    <row r="2990" spans="171:249"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45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15"/>
    </row>
    <row r="2991" spans="171:249"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45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15"/>
    </row>
    <row r="2992" spans="171:249"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45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15"/>
    </row>
    <row r="2993" spans="171:249"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45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15"/>
    </row>
    <row r="2994" spans="171:249"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45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15"/>
    </row>
    <row r="2995" spans="171:249"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45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15"/>
    </row>
    <row r="2996" spans="171:249"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45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15"/>
    </row>
    <row r="2997" spans="171:249"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45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15"/>
    </row>
    <row r="2998" spans="171:249"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45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15"/>
    </row>
    <row r="2999" spans="171:249"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45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15"/>
    </row>
    <row r="3000" spans="171:249"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45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15"/>
    </row>
    <row r="3001" spans="171:249"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45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15"/>
    </row>
    <row r="3002" spans="171:249"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45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15"/>
    </row>
    <row r="3003" spans="171:249"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45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15"/>
    </row>
    <row r="3004" spans="171:249"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45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15"/>
    </row>
    <row r="3005" spans="171:249"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45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15"/>
    </row>
    <row r="3006" spans="171:249"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45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15"/>
    </row>
    <row r="3007" spans="171:249"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45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15"/>
    </row>
    <row r="3008" spans="171:249"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45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15"/>
    </row>
    <row r="3009" spans="171:249"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45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15"/>
    </row>
    <row r="3010" spans="171:249"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45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15"/>
    </row>
    <row r="3011" spans="171:249"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45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15"/>
    </row>
    <row r="3012" spans="171:249"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45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15"/>
    </row>
    <row r="3013" spans="171:249"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45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15"/>
    </row>
    <row r="3014" spans="171:249"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45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15"/>
    </row>
    <row r="3015" spans="171:249"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45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15"/>
    </row>
    <row r="3016" spans="171:249"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45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15"/>
    </row>
    <row r="3017" spans="171:249"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45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15"/>
    </row>
    <row r="3018" spans="171:249"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45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15"/>
    </row>
    <row r="3019" spans="171:249"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45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15"/>
    </row>
    <row r="3020" spans="171:249"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45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15"/>
    </row>
    <row r="3021" spans="171:249"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45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15"/>
    </row>
    <row r="3022" spans="171:249"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45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15"/>
    </row>
    <row r="3023" spans="171:249"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45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15"/>
    </row>
    <row r="3024" spans="171:249"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45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15"/>
    </row>
    <row r="3025" spans="171:249"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45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15"/>
    </row>
    <row r="3026" spans="171:249"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45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15"/>
    </row>
    <row r="3027" spans="171:249"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45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15"/>
    </row>
    <row r="3028" spans="171:249"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45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15"/>
    </row>
    <row r="3029" spans="171:249"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45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15"/>
    </row>
    <row r="3030" spans="171:249"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45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15"/>
    </row>
    <row r="3031" spans="171:249"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45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15"/>
    </row>
    <row r="3032" spans="171:249"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45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15"/>
    </row>
    <row r="3033" spans="171:249"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45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15"/>
    </row>
    <row r="3034" spans="171:249"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45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15"/>
    </row>
    <row r="3035" spans="171:249"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45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15"/>
    </row>
    <row r="3036" spans="171:249"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45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15"/>
    </row>
    <row r="3037" spans="171:249"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45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15"/>
    </row>
    <row r="3038" spans="171:249"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45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15"/>
    </row>
    <row r="3039" spans="171:249"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45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15"/>
    </row>
    <row r="3040" spans="171:249"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45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15"/>
    </row>
    <row r="3041" spans="171:249"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45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15"/>
    </row>
    <row r="3042" spans="171:249"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45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15"/>
    </row>
    <row r="3043" spans="171:249"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45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15"/>
    </row>
    <row r="3044" spans="171:249"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45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15"/>
    </row>
    <row r="3045" spans="171:249"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45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15"/>
    </row>
    <row r="3046" spans="171:249"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45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15"/>
    </row>
    <row r="3047" spans="171:249"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45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15"/>
    </row>
    <row r="3048" spans="171:249"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45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15"/>
    </row>
    <row r="3049" spans="171:249"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45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15"/>
    </row>
    <row r="3050" spans="171:249"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45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15"/>
    </row>
    <row r="3051" spans="171:249"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45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15"/>
    </row>
    <row r="3052" spans="171:249"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45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15"/>
    </row>
    <row r="3053" spans="171:249"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45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15"/>
    </row>
    <row r="3054" spans="171:249"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45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15"/>
    </row>
    <row r="3055" spans="171:249"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45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15"/>
    </row>
    <row r="3056" spans="171:249"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45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15"/>
    </row>
    <row r="3057" spans="171:249"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45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15"/>
    </row>
    <row r="3058" spans="171:249"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45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15"/>
    </row>
    <row r="3059" spans="171:249"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45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15"/>
    </row>
    <row r="3060" spans="171:249"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45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15"/>
    </row>
    <row r="3061" spans="171:249"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45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15"/>
    </row>
    <row r="3062" spans="171:249"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45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15"/>
    </row>
    <row r="3063" spans="171:249"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45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15"/>
    </row>
    <row r="3064" spans="171:249"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45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15"/>
    </row>
    <row r="3065" spans="171:249"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45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15"/>
    </row>
    <row r="3066" spans="171:249"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45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15"/>
    </row>
    <row r="3067" spans="171:249"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45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15"/>
    </row>
    <row r="3068" spans="171:249"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45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15"/>
    </row>
    <row r="3069" spans="171:249"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45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15"/>
    </row>
    <row r="3070" spans="171:249"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45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15"/>
    </row>
    <row r="3071" spans="171:249"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45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15"/>
    </row>
    <row r="3072" spans="171:249"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45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15"/>
    </row>
    <row r="3073" spans="171:249"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45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15"/>
    </row>
    <row r="3074" spans="171:249"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45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15"/>
    </row>
    <row r="3075" spans="171:249"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45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15"/>
    </row>
    <row r="3076" spans="171:249"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45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15"/>
    </row>
    <row r="3077" spans="171:249"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45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15"/>
    </row>
    <row r="3078" spans="171:249"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45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15"/>
    </row>
    <row r="3079" spans="171:249"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45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15"/>
    </row>
    <row r="3080" spans="171:249"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45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15"/>
    </row>
    <row r="3081" spans="171:249"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45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15"/>
    </row>
    <row r="3082" spans="171:249"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45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15"/>
    </row>
    <row r="3083" spans="171:249"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45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15"/>
    </row>
    <row r="3084" spans="171:249"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45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15"/>
    </row>
    <row r="3085" spans="171:249"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45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15"/>
    </row>
    <row r="3086" spans="171:249"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45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15"/>
    </row>
    <row r="3087" spans="171:249"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45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15"/>
    </row>
    <row r="3088" spans="171:249"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45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15"/>
    </row>
    <row r="3089" spans="171:249"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45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15"/>
    </row>
    <row r="3090" spans="171:249"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45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15"/>
    </row>
    <row r="3091" spans="171:249"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45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15"/>
    </row>
    <row r="3092" spans="171:249"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45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15"/>
    </row>
    <row r="3093" spans="171:249"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45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15"/>
    </row>
    <row r="3094" spans="171:249"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45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15"/>
    </row>
    <row r="3095" spans="171:249"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45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15"/>
    </row>
    <row r="3096" spans="171:249"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45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15"/>
    </row>
    <row r="3097" spans="171:249"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45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15"/>
    </row>
    <row r="3098" spans="171:249"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45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15"/>
    </row>
    <row r="3099" spans="171:249"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45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15"/>
    </row>
    <row r="3100" spans="171:249"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45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15"/>
    </row>
    <row r="3101" spans="171:249"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45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15"/>
    </row>
    <row r="3102" spans="171:249"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45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15"/>
    </row>
    <row r="3103" spans="171:249"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45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15"/>
    </row>
    <row r="3104" spans="171:249"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45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15"/>
    </row>
    <row r="3105" spans="171:249"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45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15"/>
    </row>
    <row r="3106" spans="171:249"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45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15"/>
    </row>
    <row r="3107" spans="171:249"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45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15"/>
    </row>
    <row r="3108" spans="171:249"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45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15"/>
    </row>
    <row r="3109" spans="171:249"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45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15"/>
    </row>
    <row r="3110" spans="171:249"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45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15"/>
    </row>
    <row r="3111" spans="171:249"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45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15"/>
    </row>
    <row r="3112" spans="171:249"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45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15"/>
    </row>
    <row r="3113" spans="171:249"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45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15"/>
    </row>
    <row r="3114" spans="171:249"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45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15"/>
    </row>
    <row r="3115" spans="171:249"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45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15"/>
    </row>
    <row r="3116" spans="171:249"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45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15"/>
    </row>
    <row r="3117" spans="171:249"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45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15"/>
    </row>
    <row r="3118" spans="171:249"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45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15"/>
    </row>
    <row r="3119" spans="171:249"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45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15"/>
    </row>
    <row r="3120" spans="171:249"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45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15"/>
    </row>
    <row r="3121" spans="171:249"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45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15"/>
    </row>
    <row r="3122" spans="171:249"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45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15"/>
    </row>
    <row r="3123" spans="171:249"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45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15"/>
    </row>
    <row r="3124" spans="171:249"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45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15"/>
    </row>
    <row r="3125" spans="171:249"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45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15"/>
    </row>
    <row r="3126" spans="171:249"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45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15"/>
    </row>
    <row r="3127" spans="171:249"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45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15"/>
    </row>
    <row r="3128" spans="171:249"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45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15"/>
    </row>
    <row r="3129" spans="171:249"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45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15"/>
    </row>
    <row r="3130" spans="171:249"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45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15"/>
    </row>
    <row r="3131" spans="171:249"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45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15"/>
    </row>
    <row r="3132" spans="171:249"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45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15"/>
    </row>
    <row r="3133" spans="171:249"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45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15"/>
    </row>
    <row r="3134" spans="171:249"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45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15"/>
    </row>
    <row r="3135" spans="171:249"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45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15"/>
    </row>
    <row r="3136" spans="171:249"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45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15"/>
    </row>
    <row r="3137" spans="171:249"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45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15"/>
    </row>
    <row r="3138" spans="171:249"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45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15"/>
    </row>
    <row r="3139" spans="171:249"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45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15"/>
    </row>
    <row r="3140" spans="171:249"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45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15"/>
    </row>
    <row r="3141" spans="171:249"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45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15"/>
    </row>
    <row r="3142" spans="171:249"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45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15"/>
    </row>
    <row r="3143" spans="171:249"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45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15"/>
    </row>
    <row r="3144" spans="171:249"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45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15"/>
    </row>
    <row r="3145" spans="171:249"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45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15"/>
    </row>
    <row r="3146" spans="171:249"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45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15"/>
    </row>
    <row r="3147" spans="171:249"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45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15"/>
    </row>
    <row r="3148" spans="171:249"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45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15"/>
    </row>
    <row r="3149" spans="171:249"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45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15"/>
    </row>
    <row r="3150" spans="171:249"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45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15"/>
    </row>
    <row r="3151" spans="171:249"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45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15"/>
    </row>
    <row r="3152" spans="171:249"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45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15"/>
    </row>
    <row r="3153" spans="171:249"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45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15"/>
    </row>
    <row r="3154" spans="171:249"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45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15"/>
    </row>
    <row r="3155" spans="171:249"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45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15"/>
    </row>
    <row r="3156" spans="171:249"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45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15"/>
    </row>
    <row r="3157" spans="171:249"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45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15"/>
    </row>
    <row r="3158" spans="171:249"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45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15"/>
    </row>
    <row r="3159" spans="171:249"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45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15"/>
    </row>
    <row r="3160" spans="171:249"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45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15"/>
    </row>
    <row r="3161" spans="171:249"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45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15"/>
    </row>
    <row r="3162" spans="171:249"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45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15"/>
    </row>
    <row r="3163" spans="171:249"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45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15"/>
    </row>
    <row r="3164" spans="171:249"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45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15"/>
    </row>
    <row r="3165" spans="171:249"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45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15"/>
    </row>
    <row r="3166" spans="171:249"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45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15"/>
    </row>
    <row r="3167" spans="171:249"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45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15"/>
    </row>
    <row r="3168" spans="171:249"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45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15"/>
    </row>
    <row r="3169" spans="171:249"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45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15"/>
    </row>
    <row r="3170" spans="171:249"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45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15"/>
    </row>
    <row r="3171" spans="171:249"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45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15"/>
    </row>
    <row r="3172" spans="171:249"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45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15"/>
    </row>
    <row r="3173" spans="171:249"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45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15"/>
    </row>
    <row r="3174" spans="171:249"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45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15"/>
    </row>
    <row r="3175" spans="171:249"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45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15"/>
    </row>
    <row r="3176" spans="171:249"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45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15"/>
    </row>
    <row r="3177" spans="171:249"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45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15"/>
    </row>
    <row r="3178" spans="171:249"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45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15"/>
    </row>
    <row r="3179" spans="171:249"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45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15"/>
    </row>
    <row r="3180" spans="171:249"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45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15"/>
    </row>
    <row r="3181" spans="171:249"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45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15"/>
    </row>
    <row r="3182" spans="171:249"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45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15"/>
    </row>
    <row r="3183" spans="171:249"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45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15"/>
    </row>
    <row r="3184" spans="171:249"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45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15"/>
    </row>
    <row r="3185" spans="171:249"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45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15"/>
    </row>
    <row r="3186" spans="171:249"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45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15"/>
    </row>
    <row r="3187" spans="171:249"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45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15"/>
    </row>
    <row r="3188" spans="171:249"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45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15"/>
    </row>
    <row r="3189" spans="171:249"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45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15"/>
    </row>
    <row r="3190" spans="171:249"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45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15"/>
    </row>
    <row r="3191" spans="171:249"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45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15"/>
    </row>
    <row r="3192" spans="171:249"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45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15"/>
    </row>
    <row r="3193" spans="171:249"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45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15"/>
    </row>
    <row r="3194" spans="171:249"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45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15"/>
    </row>
    <row r="3195" spans="171:249"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45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15"/>
    </row>
    <row r="3196" spans="171:249"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45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15"/>
    </row>
    <row r="3197" spans="171:249"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45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15"/>
    </row>
    <row r="3198" spans="171:249"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45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15"/>
    </row>
    <row r="3199" spans="171:249"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45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15"/>
    </row>
    <row r="3200" spans="171:249"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45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15"/>
    </row>
    <row r="3201" spans="171:249"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45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15"/>
    </row>
    <row r="3202" spans="171:249"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45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15"/>
    </row>
    <row r="3203" spans="171:249"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45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15"/>
    </row>
    <row r="3204" spans="171:249"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45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15"/>
    </row>
    <row r="3205" spans="171:249"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45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15"/>
    </row>
    <row r="3206" spans="171:249"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45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15"/>
    </row>
    <row r="3207" spans="171:249"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45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15"/>
    </row>
    <row r="3208" spans="171:249"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45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15"/>
    </row>
    <row r="3209" spans="171:249"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45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15"/>
    </row>
    <row r="3210" spans="171:249"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45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15"/>
    </row>
    <row r="3211" spans="171:249"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45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15"/>
    </row>
    <row r="3212" spans="171:249"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45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15"/>
    </row>
    <row r="3213" spans="171:249"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45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15"/>
    </row>
    <row r="3214" spans="171:249"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45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15"/>
    </row>
    <row r="3215" spans="171:249"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45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15"/>
    </row>
    <row r="3216" spans="171:249"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45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15"/>
    </row>
    <row r="3217" spans="171:249"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45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15"/>
    </row>
    <row r="3218" spans="171:249"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45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15"/>
    </row>
    <row r="3219" spans="171:249"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45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15"/>
    </row>
    <row r="3220" spans="171:249"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45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15"/>
    </row>
    <row r="3221" spans="171:249"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45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15"/>
    </row>
    <row r="3222" spans="171:249"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45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15"/>
    </row>
    <row r="3223" spans="171:249"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45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15"/>
    </row>
    <row r="3224" spans="171:249"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45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15"/>
    </row>
    <row r="3225" spans="171:249"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45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15"/>
    </row>
    <row r="3226" spans="171:249"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45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15"/>
    </row>
    <row r="3227" spans="171:249"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45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15"/>
    </row>
    <row r="3228" spans="171:249"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45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15"/>
    </row>
    <row r="3229" spans="171:249"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45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15"/>
    </row>
    <row r="3230" spans="171:249"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45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15"/>
    </row>
    <row r="3231" spans="171:249"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45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15"/>
    </row>
    <row r="3232" spans="171:249"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45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15"/>
    </row>
    <row r="3233" spans="171:249"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45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15"/>
    </row>
    <row r="3234" spans="171:249"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45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15"/>
    </row>
    <row r="3235" spans="171:249"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45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15"/>
    </row>
    <row r="3236" spans="171:249"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45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15"/>
    </row>
    <row r="3237" spans="171:249"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45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15"/>
    </row>
    <row r="3238" spans="171:249"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45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15"/>
    </row>
    <row r="3239" spans="171:249"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45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15"/>
    </row>
    <row r="3240" spans="171:249"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45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15"/>
    </row>
    <row r="3241" spans="171:249"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45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15"/>
    </row>
    <row r="3242" spans="171:249"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45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15"/>
    </row>
    <row r="3243" spans="171:249"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45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15"/>
    </row>
    <row r="3244" spans="171:249"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45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15"/>
    </row>
    <row r="3245" spans="171:249"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45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15"/>
    </row>
    <row r="3246" spans="171:249"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45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15"/>
    </row>
    <row r="3247" spans="171:249"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45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15"/>
    </row>
    <row r="3248" spans="171:249"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45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15"/>
    </row>
    <row r="3249" spans="171:249"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45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15"/>
    </row>
    <row r="3250" spans="171:249"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45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15"/>
    </row>
    <row r="3251" spans="171:249"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45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15"/>
    </row>
    <row r="3252" spans="171:249"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45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15"/>
    </row>
    <row r="3253" spans="171:249"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45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15"/>
    </row>
    <row r="3254" spans="171:249"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45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15"/>
    </row>
    <row r="3255" spans="171:249"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45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15"/>
    </row>
    <row r="3256" spans="171:249"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45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15"/>
    </row>
    <row r="3257" spans="171:249"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45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15"/>
    </row>
    <row r="3258" spans="171:249"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45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15"/>
    </row>
    <row r="3259" spans="171:249"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45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15"/>
    </row>
    <row r="3260" spans="171:249"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45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15"/>
    </row>
    <row r="3261" spans="171:249"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45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15"/>
    </row>
    <row r="3262" spans="171:249"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45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15"/>
    </row>
    <row r="3263" spans="171:249"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45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15"/>
    </row>
    <row r="3264" spans="171:249"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45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15"/>
    </row>
    <row r="3265" spans="171:249"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45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15"/>
    </row>
    <row r="3266" spans="171:249"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45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15"/>
    </row>
    <row r="3267" spans="171:249"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45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15"/>
    </row>
    <row r="3268" spans="171:249"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45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15"/>
    </row>
    <row r="3269" spans="171:249"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45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15"/>
    </row>
    <row r="3270" spans="171:249"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45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15"/>
    </row>
    <row r="3271" spans="171:249"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45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15"/>
    </row>
    <row r="3272" spans="171:249"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45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15"/>
    </row>
    <row r="3273" spans="171:249"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45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15"/>
    </row>
    <row r="3274" spans="171:249"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45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15"/>
    </row>
    <row r="3275" spans="171:249"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45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15"/>
    </row>
    <row r="3276" spans="171:249"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45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15"/>
    </row>
    <row r="3277" spans="171:249"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45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15"/>
    </row>
    <row r="3278" spans="171:249"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45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15"/>
    </row>
    <row r="3279" spans="171:249"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45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15"/>
    </row>
    <row r="3280" spans="171:249"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45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15"/>
    </row>
    <row r="3281" spans="171:249"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45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15"/>
    </row>
    <row r="3282" spans="171:249"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45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15"/>
    </row>
    <row r="3283" spans="171:249"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45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15"/>
    </row>
    <row r="3284" spans="171:249"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45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15"/>
    </row>
    <row r="3285" spans="171:249"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45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15"/>
    </row>
    <row r="3286" spans="171:249"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45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15"/>
    </row>
    <row r="3287" spans="171:249"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45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15"/>
    </row>
    <row r="3288" spans="171:249"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45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15"/>
    </row>
    <row r="3289" spans="171:249"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45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15"/>
    </row>
    <row r="3290" spans="171:249"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45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15"/>
    </row>
    <row r="3291" spans="171:249"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45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15"/>
    </row>
    <row r="3292" spans="171:249"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45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15"/>
    </row>
    <row r="3293" spans="171:249"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45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15"/>
    </row>
    <row r="3294" spans="171:249"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45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15"/>
    </row>
    <row r="3295" spans="171:249"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45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15"/>
    </row>
    <row r="3296" spans="171:249"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45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15"/>
    </row>
    <row r="3297" spans="171:249"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45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15"/>
    </row>
    <row r="3298" spans="171:249"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45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15"/>
    </row>
    <row r="3299" spans="171:249"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45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15"/>
    </row>
    <row r="3300" spans="171:249"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45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15"/>
    </row>
    <row r="3301" spans="171:249"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45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15"/>
    </row>
    <row r="3302" spans="171:249"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45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15"/>
    </row>
    <row r="3303" spans="171:249"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45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15"/>
    </row>
    <row r="3304" spans="171:249"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45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15"/>
    </row>
    <row r="3305" spans="171:249"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45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15"/>
    </row>
    <row r="3306" spans="171:249"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45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15"/>
    </row>
    <row r="3307" spans="171:249"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45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15"/>
    </row>
    <row r="3308" spans="171:249"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45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15"/>
    </row>
    <row r="3309" spans="171:249"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45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15"/>
    </row>
    <row r="3310" spans="171:249"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45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15"/>
    </row>
    <row r="3311" spans="171:249"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45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15"/>
    </row>
    <row r="3312" spans="171:249"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45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15"/>
    </row>
    <row r="3313" spans="171:249"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45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15"/>
    </row>
    <row r="3314" spans="171:249"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45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15"/>
    </row>
    <row r="3315" spans="171:249"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45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15"/>
    </row>
    <row r="3316" spans="171:249"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45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15"/>
    </row>
    <row r="3317" spans="171:249"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45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15"/>
    </row>
    <row r="3318" spans="171:249"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45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15"/>
    </row>
    <row r="3319" spans="171:249"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45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15"/>
    </row>
    <row r="3320" spans="171:249"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45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15"/>
    </row>
    <row r="3321" spans="171:249"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45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15"/>
    </row>
    <row r="3322" spans="171:249"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45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15"/>
    </row>
    <row r="3323" spans="171:249"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45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15"/>
    </row>
    <row r="3324" spans="171:249"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45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15"/>
    </row>
    <row r="3325" spans="171:249"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45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15"/>
    </row>
    <row r="3326" spans="171:249"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45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15"/>
    </row>
    <row r="3327" spans="171:249"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45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15"/>
    </row>
    <row r="3328" spans="171:249"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45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15"/>
    </row>
    <row r="3329" spans="171:249"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45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15"/>
    </row>
    <row r="3330" spans="171:249"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45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15"/>
    </row>
    <row r="3331" spans="171:249"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45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15"/>
    </row>
    <row r="3332" spans="171:249"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45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15"/>
    </row>
    <row r="3333" spans="171:249"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45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15"/>
    </row>
    <row r="3334" spans="171:249"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45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15"/>
    </row>
    <row r="3335" spans="171:249"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45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15"/>
    </row>
    <row r="3336" spans="171:249"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45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15"/>
    </row>
    <row r="3337" spans="171:249"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45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15"/>
    </row>
    <row r="3338" spans="171:249"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45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15"/>
    </row>
    <row r="3339" spans="171:249"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45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15"/>
    </row>
    <row r="3340" spans="171:249"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  <c r="HE3340" s="3"/>
      <c r="HF3340" s="3"/>
      <c r="HG3340" s="3"/>
      <c r="HH3340" s="3"/>
      <c r="HI3340" s="3"/>
      <c r="HJ3340" s="3"/>
      <c r="HK3340" s="3"/>
      <c r="HL3340" s="3"/>
      <c r="HM3340" s="45"/>
      <c r="HN3340" s="3"/>
      <c r="HO3340" s="3"/>
      <c r="HP3340" s="3"/>
      <c r="HQ3340" s="3"/>
      <c r="HR3340" s="3"/>
      <c r="HS3340" s="3"/>
      <c r="HT3340" s="3"/>
      <c r="HU3340" s="3"/>
      <c r="HV3340" s="3"/>
      <c r="HW3340" s="3"/>
      <c r="HX3340" s="3"/>
      <c r="HY3340" s="3"/>
      <c r="HZ3340" s="3"/>
      <c r="IA3340" s="3"/>
      <c r="IB3340" s="3"/>
      <c r="IC3340" s="3"/>
      <c r="ID3340" s="3"/>
      <c r="IE3340" s="3"/>
      <c r="IF3340" s="3"/>
      <c r="IG3340" s="3"/>
      <c r="IH3340" s="3"/>
      <c r="II3340" s="3"/>
      <c r="IJ3340" s="3"/>
      <c r="IK3340" s="3"/>
      <c r="IL3340" s="3"/>
      <c r="IM3340" s="3"/>
      <c r="IN3340" s="3"/>
      <c r="IO3340" s="15"/>
    </row>
    <row r="3341" spans="171:249"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  <c r="HE3341" s="3"/>
      <c r="HF3341" s="3"/>
      <c r="HG3341" s="3"/>
      <c r="HH3341" s="3"/>
      <c r="HI3341" s="3"/>
      <c r="HJ3341" s="3"/>
      <c r="HK3341" s="3"/>
      <c r="HL3341" s="3"/>
      <c r="HM3341" s="45"/>
      <c r="HN3341" s="3"/>
      <c r="HO3341" s="3"/>
      <c r="HP3341" s="3"/>
      <c r="HQ3341" s="3"/>
      <c r="HR3341" s="3"/>
      <c r="HS3341" s="3"/>
      <c r="HT3341" s="3"/>
      <c r="HU3341" s="3"/>
      <c r="HV3341" s="3"/>
      <c r="HW3341" s="3"/>
      <c r="HX3341" s="3"/>
      <c r="HY3341" s="3"/>
      <c r="HZ3341" s="3"/>
      <c r="IA3341" s="3"/>
      <c r="IB3341" s="3"/>
      <c r="IC3341" s="3"/>
      <c r="ID3341" s="3"/>
      <c r="IE3341" s="3"/>
      <c r="IF3341" s="3"/>
      <c r="IG3341" s="3"/>
      <c r="IH3341" s="3"/>
      <c r="II3341" s="3"/>
      <c r="IJ3341" s="3"/>
      <c r="IK3341" s="3"/>
      <c r="IL3341" s="3"/>
      <c r="IM3341" s="3"/>
      <c r="IN3341" s="3"/>
      <c r="IO3341" s="15"/>
    </row>
    <row r="3342" spans="171:249"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  <c r="HE3342" s="3"/>
      <c r="HF3342" s="3"/>
      <c r="HG3342" s="3"/>
      <c r="HH3342" s="3"/>
      <c r="HI3342" s="3"/>
      <c r="HJ3342" s="3"/>
      <c r="HK3342" s="3"/>
      <c r="HL3342" s="3"/>
      <c r="HM3342" s="45"/>
      <c r="HN3342" s="3"/>
      <c r="HO3342" s="3"/>
      <c r="HP3342" s="3"/>
      <c r="HQ3342" s="3"/>
      <c r="HR3342" s="3"/>
      <c r="HS3342" s="3"/>
      <c r="HT3342" s="3"/>
      <c r="HU3342" s="3"/>
      <c r="HV3342" s="3"/>
      <c r="HW3342" s="3"/>
      <c r="HX3342" s="3"/>
      <c r="HY3342" s="3"/>
      <c r="HZ3342" s="3"/>
      <c r="IA3342" s="3"/>
      <c r="IB3342" s="3"/>
      <c r="IC3342" s="3"/>
      <c r="ID3342" s="3"/>
      <c r="IE3342" s="3"/>
      <c r="IF3342" s="3"/>
      <c r="IG3342" s="3"/>
      <c r="IH3342" s="3"/>
      <c r="II3342" s="3"/>
      <c r="IJ3342" s="3"/>
      <c r="IK3342" s="3"/>
      <c r="IL3342" s="3"/>
      <c r="IM3342" s="3"/>
      <c r="IN3342" s="3"/>
      <c r="IO3342" s="15"/>
    </row>
    <row r="3343" spans="171:249"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  <c r="HE3343" s="3"/>
      <c r="HF3343" s="3"/>
      <c r="HG3343" s="3"/>
      <c r="HH3343" s="3"/>
      <c r="HI3343" s="3"/>
      <c r="HJ3343" s="3"/>
      <c r="HK3343" s="3"/>
      <c r="HL3343" s="3"/>
      <c r="HM3343" s="45"/>
      <c r="HN3343" s="3"/>
      <c r="HO3343" s="3"/>
      <c r="HP3343" s="3"/>
      <c r="HQ3343" s="3"/>
      <c r="HR3343" s="3"/>
      <c r="HS3343" s="3"/>
      <c r="HT3343" s="3"/>
      <c r="HU3343" s="3"/>
      <c r="HV3343" s="3"/>
      <c r="HW3343" s="3"/>
      <c r="HX3343" s="3"/>
      <c r="HY3343" s="3"/>
      <c r="HZ3343" s="3"/>
      <c r="IA3343" s="3"/>
      <c r="IB3343" s="3"/>
      <c r="IC3343" s="3"/>
      <c r="ID3343" s="3"/>
      <c r="IE3343" s="3"/>
      <c r="IF3343" s="3"/>
      <c r="IG3343" s="3"/>
      <c r="IH3343" s="3"/>
      <c r="II3343" s="3"/>
      <c r="IJ3343" s="3"/>
      <c r="IK3343" s="3"/>
      <c r="IL3343" s="3"/>
      <c r="IM3343" s="3"/>
      <c r="IN3343" s="3"/>
      <c r="IO3343" s="15"/>
    </row>
    <row r="3344" spans="171:249"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  <c r="HE3344" s="3"/>
      <c r="HF3344" s="3"/>
      <c r="HG3344" s="3"/>
      <c r="HH3344" s="3"/>
      <c r="HI3344" s="3"/>
      <c r="HJ3344" s="3"/>
      <c r="HK3344" s="3"/>
      <c r="HL3344" s="3"/>
      <c r="HM3344" s="45"/>
      <c r="HN3344" s="3"/>
      <c r="HO3344" s="3"/>
      <c r="HP3344" s="3"/>
      <c r="HQ3344" s="3"/>
      <c r="HR3344" s="3"/>
      <c r="HS3344" s="3"/>
      <c r="HT3344" s="3"/>
      <c r="HU3344" s="3"/>
      <c r="HV3344" s="3"/>
      <c r="HW3344" s="3"/>
      <c r="HX3344" s="3"/>
      <c r="HY3344" s="3"/>
      <c r="HZ3344" s="3"/>
      <c r="IA3344" s="3"/>
      <c r="IB3344" s="3"/>
      <c r="IC3344" s="3"/>
      <c r="ID3344" s="3"/>
      <c r="IE3344" s="3"/>
      <c r="IF3344" s="3"/>
      <c r="IG3344" s="3"/>
      <c r="IH3344" s="3"/>
      <c r="II3344" s="3"/>
      <c r="IJ3344" s="3"/>
      <c r="IK3344" s="3"/>
      <c r="IL3344" s="3"/>
      <c r="IM3344" s="3"/>
      <c r="IN3344" s="3"/>
      <c r="IO3344" s="15"/>
    </row>
    <row r="3345" spans="171:249"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  <c r="HE3345" s="3"/>
      <c r="HF3345" s="3"/>
      <c r="HG3345" s="3"/>
      <c r="HH3345" s="3"/>
      <c r="HI3345" s="3"/>
      <c r="HJ3345" s="3"/>
      <c r="HK3345" s="3"/>
      <c r="HL3345" s="3"/>
      <c r="HM3345" s="45"/>
      <c r="HN3345" s="3"/>
      <c r="HO3345" s="3"/>
      <c r="HP3345" s="3"/>
      <c r="HQ3345" s="3"/>
      <c r="HR3345" s="3"/>
      <c r="HS3345" s="3"/>
      <c r="HT3345" s="3"/>
      <c r="HU3345" s="3"/>
      <c r="HV3345" s="3"/>
      <c r="HW3345" s="3"/>
      <c r="HX3345" s="3"/>
      <c r="HY3345" s="3"/>
      <c r="HZ3345" s="3"/>
      <c r="IA3345" s="3"/>
      <c r="IB3345" s="3"/>
      <c r="IC3345" s="3"/>
      <c r="ID3345" s="3"/>
      <c r="IE3345" s="3"/>
      <c r="IF3345" s="3"/>
      <c r="IG3345" s="3"/>
      <c r="IH3345" s="3"/>
      <c r="II3345" s="3"/>
      <c r="IJ3345" s="3"/>
      <c r="IK3345" s="3"/>
      <c r="IL3345" s="3"/>
      <c r="IM3345" s="3"/>
      <c r="IN3345" s="3"/>
      <c r="IO3345" s="15"/>
    </row>
    <row r="3346" spans="171:249"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  <c r="HE3346" s="3"/>
      <c r="HF3346" s="3"/>
      <c r="HG3346" s="3"/>
      <c r="HH3346" s="3"/>
      <c r="HI3346" s="3"/>
      <c r="HJ3346" s="3"/>
      <c r="HK3346" s="3"/>
      <c r="HL3346" s="3"/>
      <c r="HM3346" s="45"/>
      <c r="HN3346" s="3"/>
      <c r="HO3346" s="3"/>
      <c r="HP3346" s="3"/>
      <c r="HQ3346" s="3"/>
      <c r="HR3346" s="3"/>
      <c r="HS3346" s="3"/>
      <c r="HT3346" s="3"/>
      <c r="HU3346" s="3"/>
      <c r="HV3346" s="3"/>
      <c r="HW3346" s="3"/>
      <c r="HX3346" s="3"/>
      <c r="HY3346" s="3"/>
      <c r="HZ3346" s="3"/>
      <c r="IA3346" s="3"/>
      <c r="IB3346" s="3"/>
      <c r="IC3346" s="3"/>
      <c r="ID3346" s="3"/>
      <c r="IE3346" s="3"/>
      <c r="IF3346" s="3"/>
      <c r="IG3346" s="3"/>
      <c r="IH3346" s="3"/>
      <c r="II3346" s="3"/>
      <c r="IJ3346" s="3"/>
      <c r="IK3346" s="3"/>
      <c r="IL3346" s="3"/>
      <c r="IM3346" s="3"/>
      <c r="IN3346" s="3"/>
      <c r="IO3346" s="15"/>
    </row>
    <row r="3347" spans="171:249"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  <c r="HE3347" s="3"/>
      <c r="HF3347" s="3"/>
      <c r="HG3347" s="3"/>
      <c r="HH3347" s="3"/>
      <c r="HI3347" s="3"/>
      <c r="HJ3347" s="3"/>
      <c r="HK3347" s="3"/>
      <c r="HL3347" s="3"/>
      <c r="HM3347" s="45"/>
      <c r="HN3347" s="3"/>
      <c r="HO3347" s="3"/>
      <c r="HP3347" s="3"/>
      <c r="HQ3347" s="3"/>
      <c r="HR3347" s="3"/>
      <c r="HS3347" s="3"/>
      <c r="HT3347" s="3"/>
      <c r="HU3347" s="3"/>
      <c r="HV3347" s="3"/>
      <c r="HW3347" s="3"/>
      <c r="HX3347" s="3"/>
      <c r="HY3347" s="3"/>
      <c r="HZ3347" s="3"/>
      <c r="IA3347" s="3"/>
      <c r="IB3347" s="3"/>
      <c r="IC3347" s="3"/>
      <c r="ID3347" s="3"/>
      <c r="IE3347" s="3"/>
      <c r="IF3347" s="3"/>
      <c r="IG3347" s="3"/>
      <c r="IH3347" s="3"/>
      <c r="II3347" s="3"/>
      <c r="IJ3347" s="3"/>
      <c r="IK3347" s="3"/>
      <c r="IL3347" s="3"/>
      <c r="IM3347" s="3"/>
      <c r="IN3347" s="3"/>
      <c r="IO3347" s="15"/>
    </row>
    <row r="3348" spans="171:249"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  <c r="HE3348" s="3"/>
      <c r="HF3348" s="3"/>
      <c r="HG3348" s="3"/>
      <c r="HH3348" s="3"/>
      <c r="HI3348" s="3"/>
      <c r="HJ3348" s="3"/>
      <c r="HK3348" s="3"/>
      <c r="HL3348" s="3"/>
      <c r="HM3348" s="45"/>
      <c r="HN3348" s="3"/>
      <c r="HO3348" s="3"/>
      <c r="HP3348" s="3"/>
      <c r="HQ3348" s="3"/>
      <c r="HR3348" s="3"/>
      <c r="HS3348" s="3"/>
      <c r="HT3348" s="3"/>
      <c r="HU3348" s="3"/>
      <c r="HV3348" s="3"/>
      <c r="HW3348" s="3"/>
      <c r="HX3348" s="3"/>
      <c r="HY3348" s="3"/>
      <c r="HZ3348" s="3"/>
      <c r="IA3348" s="3"/>
      <c r="IB3348" s="3"/>
      <c r="IC3348" s="3"/>
      <c r="ID3348" s="3"/>
      <c r="IE3348" s="3"/>
      <c r="IF3348" s="3"/>
      <c r="IG3348" s="3"/>
      <c r="IH3348" s="3"/>
      <c r="II3348" s="3"/>
      <c r="IJ3348" s="3"/>
      <c r="IK3348" s="3"/>
      <c r="IL3348" s="3"/>
      <c r="IM3348" s="3"/>
      <c r="IN3348" s="3"/>
      <c r="IO3348" s="15"/>
    </row>
    <row r="3349" spans="171:249"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  <c r="HE3349" s="3"/>
      <c r="HF3349" s="3"/>
      <c r="HG3349" s="3"/>
      <c r="HH3349" s="3"/>
      <c r="HI3349" s="3"/>
      <c r="HJ3349" s="3"/>
      <c r="HK3349" s="3"/>
      <c r="HL3349" s="3"/>
      <c r="HM3349" s="45"/>
      <c r="HN3349" s="3"/>
      <c r="HO3349" s="3"/>
      <c r="HP3349" s="3"/>
      <c r="HQ3349" s="3"/>
      <c r="HR3349" s="3"/>
      <c r="HS3349" s="3"/>
      <c r="HT3349" s="3"/>
      <c r="HU3349" s="3"/>
      <c r="HV3349" s="3"/>
      <c r="HW3349" s="3"/>
      <c r="HX3349" s="3"/>
      <c r="HY3349" s="3"/>
      <c r="HZ3349" s="3"/>
      <c r="IA3349" s="3"/>
      <c r="IB3349" s="3"/>
      <c r="IC3349" s="3"/>
      <c r="ID3349" s="3"/>
      <c r="IE3349" s="3"/>
      <c r="IF3349" s="3"/>
      <c r="IG3349" s="3"/>
      <c r="IH3349" s="3"/>
      <c r="II3349" s="3"/>
      <c r="IJ3349" s="3"/>
      <c r="IK3349" s="3"/>
      <c r="IL3349" s="3"/>
      <c r="IM3349" s="3"/>
      <c r="IN3349" s="3"/>
      <c r="IO3349" s="15"/>
    </row>
    <row r="3350" spans="171:249"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  <c r="HE3350" s="3"/>
      <c r="HF3350" s="3"/>
      <c r="HG3350" s="3"/>
      <c r="HH3350" s="3"/>
      <c r="HI3350" s="3"/>
      <c r="HJ3350" s="3"/>
      <c r="HK3350" s="3"/>
      <c r="HL3350" s="3"/>
      <c r="HM3350" s="45"/>
      <c r="HN3350" s="3"/>
      <c r="HO3350" s="3"/>
      <c r="HP3350" s="3"/>
      <c r="HQ3350" s="3"/>
      <c r="HR3350" s="3"/>
      <c r="HS3350" s="3"/>
      <c r="HT3350" s="3"/>
      <c r="HU3350" s="3"/>
      <c r="HV3350" s="3"/>
      <c r="HW3350" s="3"/>
      <c r="HX3350" s="3"/>
      <c r="HY3350" s="3"/>
      <c r="HZ3350" s="3"/>
      <c r="IA3350" s="3"/>
      <c r="IB3350" s="3"/>
      <c r="IC3350" s="3"/>
      <c r="ID3350" s="3"/>
      <c r="IE3350" s="3"/>
      <c r="IF3350" s="3"/>
      <c r="IG3350" s="3"/>
      <c r="IH3350" s="3"/>
      <c r="II3350" s="3"/>
      <c r="IJ3350" s="3"/>
      <c r="IK3350" s="3"/>
      <c r="IL3350" s="3"/>
      <c r="IM3350" s="3"/>
      <c r="IN3350" s="3"/>
      <c r="IO3350" s="15"/>
    </row>
    <row r="3351" spans="171:249"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  <c r="HE3351" s="3"/>
      <c r="HF3351" s="3"/>
      <c r="HG3351" s="3"/>
      <c r="HH3351" s="3"/>
      <c r="HI3351" s="3"/>
      <c r="HJ3351" s="3"/>
      <c r="HK3351" s="3"/>
      <c r="HL3351" s="3"/>
      <c r="HM3351" s="45"/>
      <c r="HN3351" s="3"/>
      <c r="HO3351" s="3"/>
      <c r="HP3351" s="3"/>
      <c r="HQ3351" s="3"/>
      <c r="HR3351" s="3"/>
      <c r="HS3351" s="3"/>
      <c r="HT3351" s="3"/>
      <c r="HU3351" s="3"/>
      <c r="HV3351" s="3"/>
      <c r="HW3351" s="3"/>
      <c r="HX3351" s="3"/>
      <c r="HY3351" s="3"/>
      <c r="HZ3351" s="3"/>
      <c r="IA3351" s="3"/>
      <c r="IB3351" s="3"/>
      <c r="IC3351" s="3"/>
      <c r="ID3351" s="3"/>
      <c r="IE3351" s="3"/>
      <c r="IF3351" s="3"/>
      <c r="IG3351" s="3"/>
      <c r="IH3351" s="3"/>
      <c r="II3351" s="3"/>
      <c r="IJ3351" s="3"/>
      <c r="IK3351" s="3"/>
      <c r="IL3351" s="3"/>
      <c r="IM3351" s="3"/>
      <c r="IN3351" s="3"/>
      <c r="IO3351" s="15"/>
    </row>
    <row r="3352" spans="171:249"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  <c r="HE3352" s="3"/>
      <c r="HF3352" s="3"/>
      <c r="HG3352" s="3"/>
      <c r="HH3352" s="3"/>
      <c r="HI3352" s="3"/>
      <c r="HJ3352" s="3"/>
      <c r="HK3352" s="3"/>
      <c r="HL3352" s="3"/>
      <c r="HM3352" s="45"/>
      <c r="HN3352" s="3"/>
      <c r="HO3352" s="3"/>
      <c r="HP3352" s="3"/>
      <c r="HQ3352" s="3"/>
      <c r="HR3352" s="3"/>
      <c r="HS3352" s="3"/>
      <c r="HT3352" s="3"/>
      <c r="HU3352" s="3"/>
      <c r="HV3352" s="3"/>
      <c r="HW3352" s="3"/>
      <c r="HX3352" s="3"/>
      <c r="HY3352" s="3"/>
      <c r="HZ3352" s="3"/>
      <c r="IA3352" s="3"/>
      <c r="IB3352" s="3"/>
      <c r="IC3352" s="3"/>
      <c r="ID3352" s="3"/>
      <c r="IE3352" s="3"/>
      <c r="IF3352" s="3"/>
      <c r="IG3352" s="3"/>
      <c r="IH3352" s="3"/>
      <c r="II3352" s="3"/>
      <c r="IJ3352" s="3"/>
      <c r="IK3352" s="3"/>
      <c r="IL3352" s="3"/>
      <c r="IM3352" s="3"/>
      <c r="IN3352" s="3"/>
      <c r="IO3352" s="15"/>
    </row>
    <row r="3353" spans="171:249"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  <c r="HE3353" s="3"/>
      <c r="HF3353" s="3"/>
      <c r="HG3353" s="3"/>
      <c r="HH3353" s="3"/>
      <c r="HI3353" s="3"/>
      <c r="HJ3353" s="3"/>
      <c r="HK3353" s="3"/>
      <c r="HL3353" s="3"/>
      <c r="HM3353" s="45"/>
      <c r="HN3353" s="3"/>
      <c r="HO3353" s="3"/>
      <c r="HP3353" s="3"/>
      <c r="HQ3353" s="3"/>
      <c r="HR3353" s="3"/>
      <c r="HS3353" s="3"/>
      <c r="HT3353" s="3"/>
      <c r="HU3353" s="3"/>
      <c r="HV3353" s="3"/>
      <c r="HW3353" s="3"/>
      <c r="HX3353" s="3"/>
      <c r="HY3353" s="3"/>
      <c r="HZ3353" s="3"/>
      <c r="IA3353" s="3"/>
      <c r="IB3353" s="3"/>
      <c r="IC3353" s="3"/>
      <c r="ID3353" s="3"/>
      <c r="IE3353" s="3"/>
      <c r="IF3353" s="3"/>
      <c r="IG3353" s="3"/>
      <c r="IH3353" s="3"/>
      <c r="II3353" s="3"/>
      <c r="IJ3353" s="3"/>
      <c r="IK3353" s="3"/>
      <c r="IL3353" s="3"/>
      <c r="IM3353" s="3"/>
      <c r="IN3353" s="3"/>
      <c r="IO3353" s="15"/>
    </row>
    <row r="3354" spans="171:249"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  <c r="HE3354" s="3"/>
      <c r="HF3354" s="3"/>
      <c r="HG3354" s="3"/>
      <c r="HH3354" s="3"/>
      <c r="HI3354" s="3"/>
      <c r="HJ3354" s="3"/>
      <c r="HK3354" s="3"/>
      <c r="HL3354" s="3"/>
      <c r="HM3354" s="45"/>
      <c r="HN3354" s="3"/>
      <c r="HO3354" s="3"/>
      <c r="HP3354" s="3"/>
      <c r="HQ3354" s="3"/>
      <c r="HR3354" s="3"/>
      <c r="HS3354" s="3"/>
      <c r="HT3354" s="3"/>
      <c r="HU3354" s="3"/>
      <c r="HV3354" s="3"/>
      <c r="HW3354" s="3"/>
      <c r="HX3354" s="3"/>
      <c r="HY3354" s="3"/>
      <c r="HZ3354" s="3"/>
      <c r="IA3354" s="3"/>
      <c r="IB3354" s="3"/>
      <c r="IC3354" s="3"/>
      <c r="ID3354" s="3"/>
      <c r="IE3354" s="3"/>
      <c r="IF3354" s="3"/>
      <c r="IG3354" s="3"/>
      <c r="IH3354" s="3"/>
      <c r="II3354" s="3"/>
      <c r="IJ3354" s="3"/>
      <c r="IK3354" s="3"/>
      <c r="IL3354" s="3"/>
      <c r="IM3354" s="3"/>
      <c r="IN3354" s="3"/>
      <c r="IO3354" s="15"/>
    </row>
    <row r="3355" spans="171:249"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  <c r="HE3355" s="3"/>
      <c r="HF3355" s="3"/>
      <c r="HG3355" s="3"/>
      <c r="HH3355" s="3"/>
      <c r="HI3355" s="3"/>
      <c r="HJ3355" s="3"/>
      <c r="HK3355" s="3"/>
      <c r="HL3355" s="3"/>
      <c r="HM3355" s="45"/>
      <c r="HN3355" s="3"/>
      <c r="HO3355" s="3"/>
      <c r="HP3355" s="3"/>
      <c r="HQ3355" s="3"/>
      <c r="HR3355" s="3"/>
      <c r="HS3355" s="3"/>
      <c r="HT3355" s="3"/>
      <c r="HU3355" s="3"/>
      <c r="HV3355" s="3"/>
      <c r="HW3355" s="3"/>
      <c r="HX3355" s="3"/>
      <c r="HY3355" s="3"/>
      <c r="HZ3355" s="3"/>
      <c r="IA3355" s="3"/>
      <c r="IB3355" s="3"/>
      <c r="IC3355" s="3"/>
      <c r="ID3355" s="3"/>
      <c r="IE3355" s="3"/>
      <c r="IF3355" s="3"/>
      <c r="IG3355" s="3"/>
      <c r="IH3355" s="3"/>
      <c r="II3355" s="3"/>
      <c r="IJ3355" s="3"/>
      <c r="IK3355" s="3"/>
      <c r="IL3355" s="3"/>
      <c r="IM3355" s="3"/>
      <c r="IN3355" s="3"/>
      <c r="IO3355" s="15"/>
    </row>
    <row r="3356" spans="171:249"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  <c r="HE3356" s="3"/>
      <c r="HF3356" s="3"/>
      <c r="HG3356" s="3"/>
      <c r="HH3356" s="3"/>
      <c r="HI3356" s="3"/>
      <c r="HJ3356" s="3"/>
      <c r="HK3356" s="3"/>
      <c r="HL3356" s="3"/>
      <c r="HM3356" s="45"/>
      <c r="HN3356" s="3"/>
      <c r="HO3356" s="3"/>
      <c r="HP3356" s="3"/>
      <c r="HQ3356" s="3"/>
      <c r="HR3356" s="3"/>
      <c r="HS3356" s="3"/>
      <c r="HT3356" s="3"/>
      <c r="HU3356" s="3"/>
      <c r="HV3356" s="3"/>
      <c r="HW3356" s="3"/>
      <c r="HX3356" s="3"/>
      <c r="HY3356" s="3"/>
      <c r="HZ3356" s="3"/>
      <c r="IA3356" s="3"/>
      <c r="IB3356" s="3"/>
      <c r="IC3356" s="3"/>
      <c r="ID3356" s="3"/>
      <c r="IE3356" s="3"/>
      <c r="IF3356" s="3"/>
      <c r="IG3356" s="3"/>
      <c r="IH3356" s="3"/>
      <c r="II3356" s="3"/>
      <c r="IJ3356" s="3"/>
      <c r="IK3356" s="3"/>
      <c r="IL3356" s="3"/>
      <c r="IM3356" s="3"/>
      <c r="IN3356" s="3"/>
      <c r="IO3356" s="15"/>
    </row>
    <row r="3357" spans="171:249"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  <c r="HE3357" s="3"/>
      <c r="HF3357" s="3"/>
      <c r="HG3357" s="3"/>
      <c r="HH3357" s="3"/>
      <c r="HI3357" s="3"/>
      <c r="HJ3357" s="3"/>
      <c r="HK3357" s="3"/>
      <c r="HL3357" s="3"/>
      <c r="HM3357" s="45"/>
      <c r="HN3357" s="3"/>
      <c r="HO3357" s="3"/>
      <c r="HP3357" s="3"/>
      <c r="HQ3357" s="3"/>
      <c r="HR3357" s="3"/>
      <c r="HS3357" s="3"/>
      <c r="HT3357" s="3"/>
      <c r="HU3357" s="3"/>
      <c r="HV3357" s="3"/>
      <c r="HW3357" s="3"/>
      <c r="HX3357" s="3"/>
      <c r="HY3357" s="3"/>
      <c r="HZ3357" s="3"/>
      <c r="IA3357" s="3"/>
      <c r="IB3357" s="3"/>
      <c r="IC3357" s="3"/>
      <c r="ID3357" s="3"/>
      <c r="IE3357" s="3"/>
      <c r="IF3357" s="3"/>
      <c r="IG3357" s="3"/>
      <c r="IH3357" s="3"/>
      <c r="II3357" s="3"/>
      <c r="IJ3357" s="3"/>
      <c r="IK3357" s="3"/>
      <c r="IL3357" s="3"/>
      <c r="IM3357" s="3"/>
      <c r="IN3357" s="3"/>
      <c r="IO3357" s="15"/>
    </row>
    <row r="3358" spans="171:249"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  <c r="HE3358" s="3"/>
      <c r="HF3358" s="3"/>
      <c r="HG3358" s="3"/>
      <c r="HH3358" s="3"/>
      <c r="HI3358" s="3"/>
      <c r="HJ3358" s="3"/>
      <c r="HK3358" s="3"/>
      <c r="HL3358" s="3"/>
      <c r="HM3358" s="45"/>
      <c r="HN3358" s="3"/>
      <c r="HO3358" s="3"/>
      <c r="HP3358" s="3"/>
      <c r="HQ3358" s="3"/>
      <c r="HR3358" s="3"/>
      <c r="HS3358" s="3"/>
      <c r="HT3358" s="3"/>
      <c r="HU3358" s="3"/>
      <c r="HV3358" s="3"/>
      <c r="HW3358" s="3"/>
      <c r="HX3358" s="3"/>
      <c r="HY3358" s="3"/>
      <c r="HZ3358" s="3"/>
      <c r="IA3358" s="3"/>
      <c r="IB3358" s="3"/>
      <c r="IC3358" s="3"/>
      <c r="ID3358" s="3"/>
      <c r="IE3358" s="3"/>
      <c r="IF3358" s="3"/>
      <c r="IG3358" s="3"/>
      <c r="IH3358" s="3"/>
      <c r="II3358" s="3"/>
      <c r="IJ3358" s="3"/>
      <c r="IK3358" s="3"/>
      <c r="IL3358" s="3"/>
      <c r="IM3358" s="3"/>
      <c r="IN3358" s="3"/>
      <c r="IO3358" s="15"/>
    </row>
    <row r="3359" spans="171:249"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  <c r="HE3359" s="3"/>
      <c r="HF3359" s="3"/>
      <c r="HG3359" s="3"/>
      <c r="HH3359" s="3"/>
      <c r="HI3359" s="3"/>
      <c r="HJ3359" s="3"/>
      <c r="HK3359" s="3"/>
      <c r="HL3359" s="3"/>
      <c r="HM3359" s="45"/>
      <c r="HN3359" s="3"/>
      <c r="HO3359" s="3"/>
      <c r="HP3359" s="3"/>
      <c r="HQ3359" s="3"/>
      <c r="HR3359" s="3"/>
      <c r="HS3359" s="3"/>
      <c r="HT3359" s="3"/>
      <c r="HU3359" s="3"/>
      <c r="HV3359" s="3"/>
      <c r="HW3359" s="3"/>
      <c r="HX3359" s="3"/>
      <c r="HY3359" s="3"/>
      <c r="HZ3359" s="3"/>
      <c r="IA3359" s="3"/>
      <c r="IB3359" s="3"/>
      <c r="IC3359" s="3"/>
      <c r="ID3359" s="3"/>
      <c r="IE3359" s="3"/>
      <c r="IF3359" s="3"/>
      <c r="IG3359" s="3"/>
      <c r="IH3359" s="3"/>
      <c r="II3359" s="3"/>
      <c r="IJ3359" s="3"/>
      <c r="IK3359" s="3"/>
      <c r="IL3359" s="3"/>
      <c r="IM3359" s="3"/>
      <c r="IN3359" s="3"/>
      <c r="IO3359" s="15"/>
    </row>
    <row r="3360" spans="171:249"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  <c r="HE3360" s="3"/>
      <c r="HF3360" s="3"/>
      <c r="HG3360" s="3"/>
      <c r="HH3360" s="3"/>
      <c r="HI3360" s="3"/>
      <c r="HJ3360" s="3"/>
      <c r="HK3360" s="3"/>
      <c r="HL3360" s="3"/>
      <c r="HM3360" s="45"/>
      <c r="HN3360" s="3"/>
      <c r="HO3360" s="3"/>
      <c r="HP3360" s="3"/>
      <c r="HQ3360" s="3"/>
      <c r="HR3360" s="3"/>
      <c r="HS3360" s="3"/>
      <c r="HT3360" s="3"/>
      <c r="HU3360" s="3"/>
      <c r="HV3360" s="3"/>
      <c r="HW3360" s="3"/>
      <c r="HX3360" s="3"/>
      <c r="HY3360" s="3"/>
      <c r="HZ3360" s="3"/>
      <c r="IA3360" s="3"/>
      <c r="IB3360" s="3"/>
      <c r="IC3360" s="3"/>
      <c r="ID3360" s="3"/>
      <c r="IE3360" s="3"/>
      <c r="IF3360" s="3"/>
      <c r="IG3360" s="3"/>
      <c r="IH3360" s="3"/>
      <c r="II3360" s="3"/>
      <c r="IJ3360" s="3"/>
      <c r="IK3360" s="3"/>
      <c r="IL3360" s="3"/>
      <c r="IM3360" s="3"/>
      <c r="IN3360" s="3"/>
      <c r="IO3360" s="15"/>
    </row>
    <row r="3361" spans="171:249"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  <c r="HE3361" s="3"/>
      <c r="HF3361" s="3"/>
      <c r="HG3361" s="3"/>
      <c r="HH3361" s="3"/>
      <c r="HI3361" s="3"/>
      <c r="HJ3361" s="3"/>
      <c r="HK3361" s="3"/>
      <c r="HL3361" s="3"/>
      <c r="HM3361" s="45"/>
      <c r="HN3361" s="3"/>
      <c r="HO3361" s="3"/>
      <c r="HP3361" s="3"/>
      <c r="HQ3361" s="3"/>
      <c r="HR3361" s="3"/>
      <c r="HS3361" s="3"/>
      <c r="HT3361" s="3"/>
      <c r="HU3361" s="3"/>
      <c r="HV3361" s="3"/>
      <c r="HW3361" s="3"/>
      <c r="HX3361" s="3"/>
      <c r="HY3361" s="3"/>
      <c r="HZ3361" s="3"/>
      <c r="IA3361" s="3"/>
      <c r="IB3361" s="3"/>
      <c r="IC3361" s="3"/>
      <c r="ID3361" s="3"/>
      <c r="IE3361" s="3"/>
      <c r="IF3361" s="3"/>
      <c r="IG3361" s="3"/>
      <c r="IH3361" s="3"/>
      <c r="II3361" s="3"/>
      <c r="IJ3361" s="3"/>
      <c r="IK3361" s="3"/>
      <c r="IL3361" s="3"/>
      <c r="IM3361" s="3"/>
      <c r="IN3361" s="3"/>
      <c r="IO3361" s="15"/>
    </row>
    <row r="3362" spans="171:249"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  <c r="HE3362" s="3"/>
      <c r="HF3362" s="3"/>
      <c r="HG3362" s="3"/>
      <c r="HH3362" s="3"/>
      <c r="HI3362" s="3"/>
      <c r="HJ3362" s="3"/>
      <c r="HK3362" s="3"/>
      <c r="HL3362" s="3"/>
      <c r="HM3362" s="45"/>
      <c r="HN3362" s="3"/>
      <c r="HO3362" s="3"/>
      <c r="HP3362" s="3"/>
      <c r="HQ3362" s="3"/>
      <c r="HR3362" s="3"/>
      <c r="HS3362" s="3"/>
      <c r="HT3362" s="3"/>
      <c r="HU3362" s="3"/>
      <c r="HV3362" s="3"/>
      <c r="HW3362" s="3"/>
      <c r="HX3362" s="3"/>
      <c r="HY3362" s="3"/>
      <c r="HZ3362" s="3"/>
      <c r="IA3362" s="3"/>
      <c r="IB3362" s="3"/>
      <c r="IC3362" s="3"/>
      <c r="ID3362" s="3"/>
      <c r="IE3362" s="3"/>
      <c r="IF3362" s="3"/>
      <c r="IG3362" s="3"/>
      <c r="IH3362" s="3"/>
      <c r="II3362" s="3"/>
      <c r="IJ3362" s="3"/>
      <c r="IK3362" s="3"/>
      <c r="IL3362" s="3"/>
      <c r="IM3362" s="3"/>
      <c r="IN3362" s="3"/>
      <c r="IO3362" s="15"/>
    </row>
    <row r="3363" spans="171:249"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  <c r="HE3363" s="3"/>
      <c r="HF3363" s="3"/>
      <c r="HG3363" s="3"/>
      <c r="HH3363" s="3"/>
      <c r="HI3363" s="3"/>
      <c r="HJ3363" s="3"/>
      <c r="HK3363" s="3"/>
      <c r="HL3363" s="3"/>
      <c r="HM3363" s="45"/>
      <c r="HN3363" s="3"/>
      <c r="HO3363" s="3"/>
      <c r="HP3363" s="3"/>
      <c r="HQ3363" s="3"/>
      <c r="HR3363" s="3"/>
      <c r="HS3363" s="3"/>
      <c r="HT3363" s="3"/>
      <c r="HU3363" s="3"/>
      <c r="HV3363" s="3"/>
      <c r="HW3363" s="3"/>
      <c r="HX3363" s="3"/>
      <c r="HY3363" s="3"/>
      <c r="HZ3363" s="3"/>
      <c r="IA3363" s="3"/>
      <c r="IB3363" s="3"/>
      <c r="IC3363" s="3"/>
      <c r="ID3363" s="3"/>
      <c r="IE3363" s="3"/>
      <c r="IF3363" s="3"/>
      <c r="IG3363" s="3"/>
      <c r="IH3363" s="3"/>
      <c r="II3363" s="3"/>
      <c r="IJ3363" s="3"/>
      <c r="IK3363" s="3"/>
      <c r="IL3363" s="3"/>
      <c r="IM3363" s="3"/>
      <c r="IN3363" s="3"/>
      <c r="IO3363" s="15"/>
    </row>
    <row r="3364" spans="171:249"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  <c r="HE3364" s="3"/>
      <c r="HF3364" s="3"/>
      <c r="HG3364" s="3"/>
      <c r="HH3364" s="3"/>
      <c r="HI3364" s="3"/>
      <c r="HJ3364" s="3"/>
      <c r="HK3364" s="3"/>
      <c r="HL3364" s="3"/>
      <c r="HM3364" s="45"/>
      <c r="HN3364" s="3"/>
      <c r="HO3364" s="3"/>
      <c r="HP3364" s="3"/>
      <c r="HQ3364" s="3"/>
      <c r="HR3364" s="3"/>
      <c r="HS3364" s="3"/>
      <c r="HT3364" s="3"/>
      <c r="HU3364" s="3"/>
      <c r="HV3364" s="3"/>
      <c r="HW3364" s="3"/>
      <c r="HX3364" s="3"/>
      <c r="HY3364" s="3"/>
      <c r="HZ3364" s="3"/>
      <c r="IA3364" s="3"/>
      <c r="IB3364" s="3"/>
      <c r="IC3364" s="3"/>
      <c r="ID3364" s="3"/>
      <c r="IE3364" s="3"/>
      <c r="IF3364" s="3"/>
      <c r="IG3364" s="3"/>
      <c r="IH3364" s="3"/>
      <c r="II3364" s="3"/>
      <c r="IJ3364" s="3"/>
      <c r="IK3364" s="3"/>
      <c r="IL3364" s="3"/>
      <c r="IM3364" s="3"/>
      <c r="IN3364" s="3"/>
      <c r="IO3364" s="15"/>
    </row>
    <row r="3365" spans="171:249"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  <c r="HE3365" s="3"/>
      <c r="HF3365" s="3"/>
      <c r="HG3365" s="3"/>
      <c r="HH3365" s="3"/>
      <c r="HI3365" s="3"/>
      <c r="HJ3365" s="3"/>
      <c r="HK3365" s="3"/>
      <c r="HL3365" s="3"/>
      <c r="HM3365" s="45"/>
      <c r="HN3365" s="3"/>
      <c r="HO3365" s="3"/>
      <c r="HP3365" s="3"/>
      <c r="HQ3365" s="3"/>
      <c r="HR3365" s="3"/>
      <c r="HS3365" s="3"/>
      <c r="HT3365" s="3"/>
      <c r="HU3365" s="3"/>
      <c r="HV3365" s="3"/>
      <c r="HW3365" s="3"/>
      <c r="HX3365" s="3"/>
      <c r="HY3365" s="3"/>
      <c r="HZ3365" s="3"/>
      <c r="IA3365" s="3"/>
      <c r="IB3365" s="3"/>
      <c r="IC3365" s="3"/>
      <c r="ID3365" s="3"/>
      <c r="IE3365" s="3"/>
      <c r="IF3365" s="3"/>
      <c r="IG3365" s="3"/>
      <c r="IH3365" s="3"/>
      <c r="II3365" s="3"/>
      <c r="IJ3365" s="3"/>
      <c r="IK3365" s="3"/>
      <c r="IL3365" s="3"/>
      <c r="IM3365" s="3"/>
      <c r="IN3365" s="3"/>
      <c r="IO3365" s="15"/>
    </row>
    <row r="3366" spans="171:249"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  <c r="HE3366" s="3"/>
      <c r="HF3366" s="3"/>
      <c r="HG3366" s="3"/>
      <c r="HH3366" s="3"/>
      <c r="HI3366" s="3"/>
      <c r="HJ3366" s="3"/>
      <c r="HK3366" s="3"/>
      <c r="HL3366" s="3"/>
      <c r="HM3366" s="45"/>
      <c r="HN3366" s="3"/>
      <c r="HO3366" s="3"/>
      <c r="HP3366" s="3"/>
      <c r="HQ3366" s="3"/>
      <c r="HR3366" s="3"/>
      <c r="HS3366" s="3"/>
      <c r="HT3366" s="3"/>
      <c r="HU3366" s="3"/>
      <c r="HV3366" s="3"/>
      <c r="HW3366" s="3"/>
      <c r="HX3366" s="3"/>
      <c r="HY3366" s="3"/>
      <c r="HZ3366" s="3"/>
      <c r="IA3366" s="3"/>
      <c r="IB3366" s="3"/>
      <c r="IC3366" s="3"/>
      <c r="ID3366" s="3"/>
      <c r="IE3366" s="3"/>
      <c r="IF3366" s="3"/>
      <c r="IG3366" s="3"/>
      <c r="IH3366" s="3"/>
      <c r="II3366" s="3"/>
      <c r="IJ3366" s="3"/>
      <c r="IK3366" s="3"/>
      <c r="IL3366" s="3"/>
      <c r="IM3366" s="3"/>
      <c r="IN3366" s="3"/>
      <c r="IO3366" s="15"/>
    </row>
    <row r="3367" spans="171:249"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  <c r="HE3367" s="3"/>
      <c r="HF3367" s="3"/>
      <c r="HG3367" s="3"/>
      <c r="HH3367" s="3"/>
      <c r="HI3367" s="3"/>
      <c r="HJ3367" s="3"/>
      <c r="HK3367" s="3"/>
      <c r="HL3367" s="3"/>
      <c r="HM3367" s="45"/>
      <c r="HN3367" s="3"/>
      <c r="HO3367" s="3"/>
      <c r="HP3367" s="3"/>
      <c r="HQ3367" s="3"/>
      <c r="HR3367" s="3"/>
      <c r="HS3367" s="3"/>
      <c r="HT3367" s="3"/>
      <c r="HU3367" s="3"/>
      <c r="HV3367" s="3"/>
      <c r="HW3367" s="3"/>
      <c r="HX3367" s="3"/>
      <c r="HY3367" s="3"/>
      <c r="HZ3367" s="3"/>
      <c r="IA3367" s="3"/>
      <c r="IB3367" s="3"/>
      <c r="IC3367" s="3"/>
      <c r="ID3367" s="3"/>
      <c r="IE3367" s="3"/>
      <c r="IF3367" s="3"/>
      <c r="IG3367" s="3"/>
      <c r="IH3367" s="3"/>
      <c r="II3367" s="3"/>
      <c r="IJ3367" s="3"/>
      <c r="IK3367" s="3"/>
      <c r="IL3367" s="3"/>
      <c r="IM3367" s="3"/>
      <c r="IN3367" s="3"/>
      <c r="IO3367" s="15"/>
    </row>
    <row r="3368" spans="171:249"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  <c r="HE3368" s="3"/>
      <c r="HF3368" s="3"/>
      <c r="HG3368" s="3"/>
      <c r="HH3368" s="3"/>
      <c r="HI3368" s="3"/>
      <c r="HJ3368" s="3"/>
      <c r="HK3368" s="3"/>
      <c r="HL3368" s="3"/>
      <c r="HM3368" s="45"/>
      <c r="HN3368" s="3"/>
      <c r="HO3368" s="3"/>
      <c r="HP3368" s="3"/>
      <c r="HQ3368" s="3"/>
      <c r="HR3368" s="3"/>
      <c r="HS3368" s="3"/>
      <c r="HT3368" s="3"/>
      <c r="HU3368" s="3"/>
      <c r="HV3368" s="3"/>
      <c r="HW3368" s="3"/>
      <c r="HX3368" s="3"/>
      <c r="HY3368" s="3"/>
      <c r="HZ3368" s="3"/>
      <c r="IA3368" s="3"/>
      <c r="IB3368" s="3"/>
      <c r="IC3368" s="3"/>
      <c r="ID3368" s="3"/>
      <c r="IE3368" s="3"/>
      <c r="IF3368" s="3"/>
      <c r="IG3368" s="3"/>
      <c r="IH3368" s="3"/>
      <c r="II3368" s="3"/>
      <c r="IJ3368" s="3"/>
      <c r="IK3368" s="3"/>
      <c r="IL3368" s="3"/>
      <c r="IM3368" s="3"/>
      <c r="IN3368" s="3"/>
      <c r="IO3368" s="15"/>
    </row>
    <row r="3369" spans="171:249"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  <c r="HE3369" s="3"/>
      <c r="HF3369" s="3"/>
      <c r="HG3369" s="3"/>
      <c r="HH3369" s="3"/>
      <c r="HI3369" s="3"/>
      <c r="HJ3369" s="3"/>
      <c r="HK3369" s="3"/>
      <c r="HL3369" s="3"/>
      <c r="HM3369" s="45"/>
      <c r="HN3369" s="3"/>
      <c r="HO3369" s="3"/>
      <c r="HP3369" s="3"/>
      <c r="HQ3369" s="3"/>
      <c r="HR3369" s="3"/>
      <c r="HS3369" s="3"/>
      <c r="HT3369" s="3"/>
      <c r="HU3369" s="3"/>
      <c r="HV3369" s="3"/>
      <c r="HW3369" s="3"/>
      <c r="HX3369" s="3"/>
      <c r="HY3369" s="3"/>
      <c r="HZ3369" s="3"/>
      <c r="IA3369" s="3"/>
      <c r="IB3369" s="3"/>
      <c r="IC3369" s="3"/>
      <c r="ID3369" s="3"/>
      <c r="IE3369" s="3"/>
      <c r="IF3369" s="3"/>
      <c r="IG3369" s="3"/>
      <c r="IH3369" s="3"/>
      <c r="II3369" s="3"/>
      <c r="IJ3369" s="3"/>
      <c r="IK3369" s="3"/>
      <c r="IL3369" s="3"/>
      <c r="IM3369" s="3"/>
      <c r="IN3369" s="3"/>
      <c r="IO3369" s="15"/>
    </row>
    <row r="3370" spans="171:249"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  <c r="HE3370" s="3"/>
      <c r="HF3370" s="3"/>
      <c r="HG3370" s="3"/>
      <c r="HH3370" s="3"/>
      <c r="HI3370" s="3"/>
      <c r="HJ3370" s="3"/>
      <c r="HK3370" s="3"/>
      <c r="HL3370" s="3"/>
      <c r="HM3370" s="45"/>
      <c r="HN3370" s="3"/>
      <c r="HO3370" s="3"/>
      <c r="HP3370" s="3"/>
      <c r="HQ3370" s="3"/>
      <c r="HR3370" s="3"/>
      <c r="HS3370" s="3"/>
      <c r="HT3370" s="3"/>
      <c r="HU3370" s="3"/>
      <c r="HV3370" s="3"/>
      <c r="HW3370" s="3"/>
      <c r="HX3370" s="3"/>
      <c r="HY3370" s="3"/>
      <c r="HZ3370" s="3"/>
      <c r="IA3370" s="3"/>
      <c r="IB3370" s="3"/>
      <c r="IC3370" s="3"/>
      <c r="ID3370" s="3"/>
      <c r="IE3370" s="3"/>
      <c r="IF3370" s="3"/>
      <c r="IG3370" s="3"/>
      <c r="IH3370" s="3"/>
      <c r="II3370" s="3"/>
      <c r="IJ3370" s="3"/>
      <c r="IK3370" s="3"/>
      <c r="IL3370" s="3"/>
      <c r="IM3370" s="3"/>
      <c r="IN3370" s="3"/>
      <c r="IO3370" s="15"/>
    </row>
    <row r="3371" spans="171:249"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  <c r="HE3371" s="3"/>
      <c r="HF3371" s="3"/>
      <c r="HG3371" s="3"/>
      <c r="HH3371" s="3"/>
      <c r="HI3371" s="3"/>
      <c r="HJ3371" s="3"/>
      <c r="HK3371" s="3"/>
      <c r="HL3371" s="3"/>
      <c r="HM3371" s="45"/>
      <c r="HN3371" s="3"/>
      <c r="HO3371" s="3"/>
      <c r="HP3371" s="3"/>
      <c r="HQ3371" s="3"/>
      <c r="HR3371" s="3"/>
      <c r="HS3371" s="3"/>
      <c r="HT3371" s="3"/>
      <c r="HU3371" s="3"/>
      <c r="HV3371" s="3"/>
      <c r="HW3371" s="3"/>
      <c r="HX3371" s="3"/>
      <c r="HY3371" s="3"/>
      <c r="HZ3371" s="3"/>
      <c r="IA3371" s="3"/>
      <c r="IB3371" s="3"/>
      <c r="IC3371" s="3"/>
      <c r="ID3371" s="3"/>
      <c r="IE3371" s="3"/>
      <c r="IF3371" s="3"/>
      <c r="IG3371" s="3"/>
      <c r="IH3371" s="3"/>
      <c r="II3371" s="3"/>
      <c r="IJ3371" s="3"/>
      <c r="IK3371" s="3"/>
      <c r="IL3371" s="3"/>
      <c r="IM3371" s="3"/>
      <c r="IN3371" s="3"/>
      <c r="IO3371" s="15"/>
    </row>
    <row r="3372" spans="171:249"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  <c r="HE3372" s="3"/>
      <c r="HF3372" s="3"/>
      <c r="HG3372" s="3"/>
      <c r="HH3372" s="3"/>
      <c r="HI3372" s="3"/>
      <c r="HJ3372" s="3"/>
      <c r="HK3372" s="3"/>
      <c r="HL3372" s="3"/>
      <c r="HM3372" s="45"/>
      <c r="HN3372" s="3"/>
      <c r="HO3372" s="3"/>
      <c r="HP3372" s="3"/>
      <c r="HQ3372" s="3"/>
      <c r="HR3372" s="3"/>
      <c r="HS3372" s="3"/>
      <c r="HT3372" s="3"/>
      <c r="HU3372" s="3"/>
      <c r="HV3372" s="3"/>
      <c r="HW3372" s="3"/>
      <c r="HX3372" s="3"/>
      <c r="HY3372" s="3"/>
      <c r="HZ3372" s="3"/>
      <c r="IA3372" s="3"/>
      <c r="IB3372" s="3"/>
      <c r="IC3372" s="3"/>
      <c r="ID3372" s="3"/>
      <c r="IE3372" s="3"/>
      <c r="IF3372" s="3"/>
      <c r="IG3372" s="3"/>
      <c r="IH3372" s="3"/>
      <c r="II3372" s="3"/>
      <c r="IJ3372" s="3"/>
      <c r="IK3372" s="3"/>
      <c r="IL3372" s="3"/>
      <c r="IM3372" s="3"/>
      <c r="IN3372" s="3"/>
      <c r="IO3372" s="15"/>
    </row>
    <row r="3373" spans="171:249"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  <c r="HE3373" s="3"/>
      <c r="HF3373" s="3"/>
      <c r="HG3373" s="3"/>
      <c r="HH3373" s="3"/>
      <c r="HI3373" s="3"/>
      <c r="HJ3373" s="3"/>
      <c r="HK3373" s="3"/>
      <c r="HL3373" s="3"/>
      <c r="HM3373" s="45"/>
      <c r="HN3373" s="3"/>
      <c r="HO3373" s="3"/>
      <c r="HP3373" s="3"/>
      <c r="HQ3373" s="3"/>
      <c r="HR3373" s="3"/>
      <c r="HS3373" s="3"/>
      <c r="HT3373" s="3"/>
      <c r="HU3373" s="3"/>
      <c r="HV3373" s="3"/>
      <c r="HW3373" s="3"/>
      <c r="HX3373" s="3"/>
      <c r="HY3373" s="3"/>
      <c r="HZ3373" s="3"/>
      <c r="IA3373" s="3"/>
      <c r="IB3373" s="3"/>
      <c r="IC3373" s="3"/>
      <c r="ID3373" s="3"/>
      <c r="IE3373" s="3"/>
      <c r="IF3373" s="3"/>
      <c r="IG3373" s="3"/>
      <c r="IH3373" s="3"/>
      <c r="II3373" s="3"/>
      <c r="IJ3373" s="3"/>
      <c r="IK3373" s="3"/>
      <c r="IL3373" s="3"/>
      <c r="IM3373" s="3"/>
      <c r="IN3373" s="3"/>
      <c r="IO3373" s="15"/>
    </row>
    <row r="3374" spans="171:249"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  <c r="HE3374" s="3"/>
      <c r="HF3374" s="3"/>
      <c r="HG3374" s="3"/>
      <c r="HH3374" s="3"/>
      <c r="HI3374" s="3"/>
      <c r="HJ3374" s="3"/>
      <c r="HK3374" s="3"/>
      <c r="HL3374" s="3"/>
      <c r="HM3374" s="45"/>
      <c r="HN3374" s="3"/>
      <c r="HO3374" s="3"/>
      <c r="HP3374" s="3"/>
      <c r="HQ3374" s="3"/>
      <c r="HR3374" s="3"/>
      <c r="HS3374" s="3"/>
      <c r="HT3374" s="3"/>
      <c r="HU3374" s="3"/>
      <c r="HV3374" s="3"/>
      <c r="HW3374" s="3"/>
      <c r="HX3374" s="3"/>
      <c r="HY3374" s="3"/>
      <c r="HZ3374" s="3"/>
      <c r="IA3374" s="3"/>
      <c r="IB3374" s="3"/>
      <c r="IC3374" s="3"/>
      <c r="ID3374" s="3"/>
      <c r="IE3374" s="3"/>
      <c r="IF3374" s="3"/>
      <c r="IG3374" s="3"/>
      <c r="IH3374" s="3"/>
      <c r="II3374" s="3"/>
      <c r="IJ3374" s="3"/>
      <c r="IK3374" s="3"/>
      <c r="IL3374" s="3"/>
      <c r="IM3374" s="3"/>
      <c r="IN3374" s="3"/>
      <c r="IO3374" s="15"/>
    </row>
    <row r="3375" spans="171:249"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  <c r="HE3375" s="3"/>
      <c r="HF3375" s="3"/>
      <c r="HG3375" s="3"/>
      <c r="HH3375" s="3"/>
      <c r="HI3375" s="3"/>
      <c r="HJ3375" s="3"/>
      <c r="HK3375" s="3"/>
      <c r="HL3375" s="3"/>
      <c r="HM3375" s="45"/>
      <c r="HN3375" s="3"/>
      <c r="HO3375" s="3"/>
      <c r="HP3375" s="3"/>
      <c r="HQ3375" s="3"/>
      <c r="HR3375" s="3"/>
      <c r="HS3375" s="3"/>
      <c r="HT3375" s="3"/>
      <c r="HU3375" s="3"/>
      <c r="HV3375" s="3"/>
      <c r="HW3375" s="3"/>
      <c r="HX3375" s="3"/>
      <c r="HY3375" s="3"/>
      <c r="HZ3375" s="3"/>
      <c r="IA3375" s="3"/>
      <c r="IB3375" s="3"/>
      <c r="IC3375" s="3"/>
      <c r="ID3375" s="3"/>
      <c r="IE3375" s="3"/>
      <c r="IF3375" s="3"/>
      <c r="IG3375" s="3"/>
      <c r="IH3375" s="3"/>
      <c r="II3375" s="3"/>
      <c r="IJ3375" s="3"/>
      <c r="IK3375" s="3"/>
      <c r="IL3375" s="3"/>
      <c r="IM3375" s="3"/>
      <c r="IN3375" s="3"/>
      <c r="IO3375" s="15"/>
    </row>
    <row r="3376" spans="171:249"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  <c r="HE3376" s="3"/>
      <c r="HF3376" s="3"/>
      <c r="HG3376" s="3"/>
      <c r="HH3376" s="3"/>
      <c r="HI3376" s="3"/>
      <c r="HJ3376" s="3"/>
      <c r="HK3376" s="3"/>
      <c r="HL3376" s="3"/>
      <c r="HM3376" s="45"/>
      <c r="HN3376" s="3"/>
      <c r="HO3376" s="3"/>
      <c r="HP3376" s="3"/>
      <c r="HQ3376" s="3"/>
      <c r="HR3376" s="3"/>
      <c r="HS3376" s="3"/>
      <c r="HT3376" s="3"/>
      <c r="HU3376" s="3"/>
      <c r="HV3376" s="3"/>
      <c r="HW3376" s="3"/>
      <c r="HX3376" s="3"/>
      <c r="HY3376" s="3"/>
      <c r="HZ3376" s="3"/>
      <c r="IA3376" s="3"/>
      <c r="IB3376" s="3"/>
      <c r="IC3376" s="3"/>
      <c r="ID3376" s="3"/>
      <c r="IE3376" s="3"/>
      <c r="IF3376" s="3"/>
      <c r="IG3376" s="3"/>
      <c r="IH3376" s="3"/>
      <c r="II3376" s="3"/>
      <c r="IJ3376" s="3"/>
      <c r="IK3376" s="3"/>
      <c r="IL3376" s="3"/>
      <c r="IM3376" s="3"/>
      <c r="IN3376" s="3"/>
      <c r="IO3376" s="15"/>
    </row>
    <row r="3377" spans="171:249"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  <c r="HE3377" s="3"/>
      <c r="HF3377" s="3"/>
      <c r="HG3377" s="3"/>
      <c r="HH3377" s="3"/>
      <c r="HI3377" s="3"/>
      <c r="HJ3377" s="3"/>
      <c r="HK3377" s="3"/>
      <c r="HL3377" s="3"/>
      <c r="HM3377" s="45"/>
      <c r="HN3377" s="3"/>
      <c r="HO3377" s="3"/>
      <c r="HP3377" s="3"/>
      <c r="HQ3377" s="3"/>
      <c r="HR3377" s="3"/>
      <c r="HS3377" s="3"/>
      <c r="HT3377" s="3"/>
      <c r="HU3377" s="3"/>
      <c r="HV3377" s="3"/>
      <c r="HW3377" s="3"/>
      <c r="HX3377" s="3"/>
      <c r="HY3377" s="3"/>
      <c r="HZ3377" s="3"/>
      <c r="IA3377" s="3"/>
      <c r="IB3377" s="3"/>
      <c r="IC3377" s="3"/>
      <c r="ID3377" s="3"/>
      <c r="IE3377" s="3"/>
      <c r="IF3377" s="3"/>
      <c r="IG3377" s="3"/>
      <c r="IH3377" s="3"/>
      <c r="II3377" s="3"/>
      <c r="IJ3377" s="3"/>
      <c r="IK3377" s="3"/>
      <c r="IL3377" s="3"/>
      <c r="IM3377" s="3"/>
      <c r="IN3377" s="3"/>
      <c r="IO3377" s="15"/>
    </row>
    <row r="3378" spans="171:249"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  <c r="HE3378" s="3"/>
      <c r="HF3378" s="3"/>
      <c r="HG3378" s="3"/>
      <c r="HH3378" s="3"/>
      <c r="HI3378" s="3"/>
      <c r="HJ3378" s="3"/>
      <c r="HK3378" s="3"/>
      <c r="HL3378" s="3"/>
      <c r="HM3378" s="45"/>
      <c r="HN3378" s="3"/>
      <c r="HO3378" s="3"/>
      <c r="HP3378" s="3"/>
      <c r="HQ3378" s="3"/>
      <c r="HR3378" s="3"/>
      <c r="HS3378" s="3"/>
      <c r="HT3378" s="3"/>
      <c r="HU3378" s="3"/>
      <c r="HV3378" s="3"/>
      <c r="HW3378" s="3"/>
      <c r="HX3378" s="3"/>
      <c r="HY3378" s="3"/>
      <c r="HZ3378" s="3"/>
      <c r="IA3378" s="3"/>
      <c r="IB3378" s="3"/>
      <c r="IC3378" s="3"/>
      <c r="ID3378" s="3"/>
      <c r="IE3378" s="3"/>
      <c r="IF3378" s="3"/>
      <c r="IG3378" s="3"/>
      <c r="IH3378" s="3"/>
      <c r="II3378" s="3"/>
      <c r="IJ3378" s="3"/>
      <c r="IK3378" s="3"/>
      <c r="IL3378" s="3"/>
      <c r="IM3378" s="3"/>
      <c r="IN3378" s="3"/>
      <c r="IO3378" s="15"/>
    </row>
    <row r="3379" spans="171:249"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  <c r="HE3379" s="3"/>
      <c r="HF3379" s="3"/>
      <c r="HG3379" s="3"/>
      <c r="HH3379" s="3"/>
      <c r="HI3379" s="3"/>
      <c r="HJ3379" s="3"/>
      <c r="HK3379" s="3"/>
      <c r="HL3379" s="3"/>
      <c r="HM3379" s="45"/>
      <c r="HN3379" s="3"/>
      <c r="HO3379" s="3"/>
      <c r="HP3379" s="3"/>
      <c r="HQ3379" s="3"/>
      <c r="HR3379" s="3"/>
      <c r="HS3379" s="3"/>
      <c r="HT3379" s="3"/>
      <c r="HU3379" s="3"/>
      <c r="HV3379" s="3"/>
      <c r="HW3379" s="3"/>
      <c r="HX3379" s="3"/>
      <c r="HY3379" s="3"/>
      <c r="HZ3379" s="3"/>
      <c r="IA3379" s="3"/>
      <c r="IB3379" s="3"/>
      <c r="IC3379" s="3"/>
      <c r="ID3379" s="3"/>
      <c r="IE3379" s="3"/>
      <c r="IF3379" s="3"/>
      <c r="IG3379" s="3"/>
      <c r="IH3379" s="3"/>
      <c r="II3379" s="3"/>
      <c r="IJ3379" s="3"/>
      <c r="IK3379" s="3"/>
      <c r="IL3379" s="3"/>
      <c r="IM3379" s="3"/>
      <c r="IN3379" s="3"/>
      <c r="IO3379" s="15"/>
    </row>
    <row r="3380" spans="171:249"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  <c r="HE3380" s="3"/>
      <c r="HF3380" s="3"/>
      <c r="HG3380" s="3"/>
      <c r="HH3380" s="3"/>
      <c r="HI3380" s="3"/>
      <c r="HJ3380" s="3"/>
      <c r="HK3380" s="3"/>
      <c r="HL3380" s="3"/>
      <c r="HM3380" s="45"/>
      <c r="HN3380" s="3"/>
      <c r="HO3380" s="3"/>
      <c r="HP3380" s="3"/>
      <c r="HQ3380" s="3"/>
      <c r="HR3380" s="3"/>
      <c r="HS3380" s="3"/>
      <c r="HT3380" s="3"/>
      <c r="HU3380" s="3"/>
      <c r="HV3380" s="3"/>
      <c r="HW3380" s="3"/>
      <c r="HX3380" s="3"/>
      <c r="HY3380" s="3"/>
      <c r="HZ3380" s="3"/>
      <c r="IA3380" s="3"/>
      <c r="IB3380" s="3"/>
      <c r="IC3380" s="3"/>
      <c r="ID3380" s="3"/>
      <c r="IE3380" s="3"/>
      <c r="IF3380" s="3"/>
      <c r="IG3380" s="3"/>
      <c r="IH3380" s="3"/>
      <c r="II3380" s="3"/>
      <c r="IJ3380" s="3"/>
      <c r="IK3380" s="3"/>
      <c r="IL3380" s="3"/>
      <c r="IM3380" s="3"/>
      <c r="IN3380" s="3"/>
      <c r="IO3380" s="15"/>
    </row>
    <row r="3381" spans="171:249"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  <c r="HE3381" s="3"/>
      <c r="HF3381" s="3"/>
      <c r="HG3381" s="3"/>
      <c r="HH3381" s="3"/>
      <c r="HI3381" s="3"/>
      <c r="HJ3381" s="3"/>
      <c r="HK3381" s="3"/>
      <c r="HL3381" s="3"/>
      <c r="HM3381" s="45"/>
      <c r="HN3381" s="3"/>
      <c r="HO3381" s="3"/>
      <c r="HP3381" s="3"/>
      <c r="HQ3381" s="3"/>
      <c r="HR3381" s="3"/>
      <c r="HS3381" s="3"/>
      <c r="HT3381" s="3"/>
      <c r="HU3381" s="3"/>
      <c r="HV3381" s="3"/>
      <c r="HW3381" s="3"/>
      <c r="HX3381" s="3"/>
      <c r="HY3381" s="3"/>
      <c r="HZ3381" s="3"/>
      <c r="IA3381" s="3"/>
      <c r="IB3381" s="3"/>
      <c r="IC3381" s="3"/>
      <c r="ID3381" s="3"/>
      <c r="IE3381" s="3"/>
      <c r="IF3381" s="3"/>
      <c r="IG3381" s="3"/>
      <c r="IH3381" s="3"/>
      <c r="II3381" s="3"/>
      <c r="IJ3381" s="3"/>
      <c r="IK3381" s="3"/>
      <c r="IL3381" s="3"/>
      <c r="IM3381" s="3"/>
      <c r="IN3381" s="3"/>
      <c r="IO3381" s="15"/>
    </row>
    <row r="3382" spans="171:249"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  <c r="HE3382" s="3"/>
      <c r="HF3382" s="3"/>
      <c r="HG3382" s="3"/>
      <c r="HH3382" s="3"/>
      <c r="HI3382" s="3"/>
      <c r="HJ3382" s="3"/>
      <c r="HK3382" s="3"/>
      <c r="HL3382" s="3"/>
      <c r="HM3382" s="45"/>
      <c r="HN3382" s="3"/>
      <c r="HO3382" s="3"/>
      <c r="HP3382" s="3"/>
      <c r="HQ3382" s="3"/>
      <c r="HR3382" s="3"/>
      <c r="HS3382" s="3"/>
      <c r="HT3382" s="3"/>
      <c r="HU3382" s="3"/>
      <c r="HV3382" s="3"/>
      <c r="HW3382" s="3"/>
      <c r="HX3382" s="3"/>
      <c r="HY3382" s="3"/>
      <c r="HZ3382" s="3"/>
      <c r="IA3382" s="3"/>
      <c r="IB3382" s="3"/>
      <c r="IC3382" s="3"/>
      <c r="ID3382" s="3"/>
      <c r="IE3382" s="3"/>
      <c r="IF3382" s="3"/>
      <c r="IG3382" s="3"/>
      <c r="IH3382" s="3"/>
      <c r="II3382" s="3"/>
      <c r="IJ3382" s="3"/>
      <c r="IK3382" s="3"/>
      <c r="IL3382" s="3"/>
      <c r="IM3382" s="3"/>
      <c r="IN3382" s="3"/>
      <c r="IO3382" s="15"/>
    </row>
    <row r="3383" spans="171:249"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  <c r="HE3383" s="3"/>
      <c r="HF3383" s="3"/>
      <c r="HG3383" s="3"/>
      <c r="HH3383" s="3"/>
      <c r="HI3383" s="3"/>
      <c r="HJ3383" s="3"/>
      <c r="HK3383" s="3"/>
      <c r="HL3383" s="3"/>
      <c r="HM3383" s="45"/>
      <c r="HN3383" s="3"/>
      <c r="HO3383" s="3"/>
      <c r="HP3383" s="3"/>
      <c r="HQ3383" s="3"/>
      <c r="HR3383" s="3"/>
      <c r="HS3383" s="3"/>
      <c r="HT3383" s="3"/>
      <c r="HU3383" s="3"/>
      <c r="HV3383" s="3"/>
      <c r="HW3383" s="3"/>
      <c r="HX3383" s="3"/>
      <c r="HY3383" s="3"/>
      <c r="HZ3383" s="3"/>
      <c r="IA3383" s="3"/>
      <c r="IB3383" s="3"/>
      <c r="IC3383" s="3"/>
      <c r="ID3383" s="3"/>
      <c r="IE3383" s="3"/>
      <c r="IF3383" s="3"/>
      <c r="IG3383" s="3"/>
      <c r="IH3383" s="3"/>
      <c r="II3383" s="3"/>
      <c r="IJ3383" s="3"/>
      <c r="IK3383" s="3"/>
      <c r="IL3383" s="3"/>
      <c r="IM3383" s="3"/>
      <c r="IN3383" s="3"/>
      <c r="IO3383" s="15"/>
    </row>
    <row r="3384" spans="171:249"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  <c r="HE3384" s="3"/>
      <c r="HF3384" s="3"/>
      <c r="HG3384" s="3"/>
      <c r="HH3384" s="3"/>
      <c r="HI3384" s="3"/>
      <c r="HJ3384" s="3"/>
      <c r="HK3384" s="3"/>
      <c r="HL3384" s="3"/>
      <c r="HM3384" s="45"/>
      <c r="HN3384" s="3"/>
      <c r="HO3384" s="3"/>
      <c r="HP3384" s="3"/>
      <c r="HQ3384" s="3"/>
      <c r="HR3384" s="3"/>
      <c r="HS3384" s="3"/>
      <c r="HT3384" s="3"/>
      <c r="HU3384" s="3"/>
      <c r="HV3384" s="3"/>
      <c r="HW3384" s="3"/>
      <c r="HX3384" s="3"/>
      <c r="HY3384" s="3"/>
      <c r="HZ3384" s="3"/>
      <c r="IA3384" s="3"/>
      <c r="IB3384" s="3"/>
      <c r="IC3384" s="3"/>
      <c r="ID3384" s="3"/>
      <c r="IE3384" s="3"/>
      <c r="IF3384" s="3"/>
      <c r="IG3384" s="3"/>
      <c r="IH3384" s="3"/>
      <c r="II3384" s="3"/>
      <c r="IJ3384" s="3"/>
      <c r="IK3384" s="3"/>
      <c r="IL3384" s="3"/>
      <c r="IM3384" s="3"/>
      <c r="IN3384" s="3"/>
      <c r="IO3384" s="15"/>
    </row>
    <row r="3385" spans="171:249"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  <c r="HE3385" s="3"/>
      <c r="HF3385" s="3"/>
      <c r="HG3385" s="3"/>
      <c r="HH3385" s="3"/>
      <c r="HI3385" s="3"/>
      <c r="HJ3385" s="3"/>
      <c r="HK3385" s="3"/>
      <c r="HL3385" s="3"/>
      <c r="HM3385" s="45"/>
      <c r="HN3385" s="3"/>
      <c r="HO3385" s="3"/>
      <c r="HP3385" s="3"/>
      <c r="HQ3385" s="3"/>
      <c r="HR3385" s="3"/>
      <c r="HS3385" s="3"/>
      <c r="HT3385" s="3"/>
      <c r="HU3385" s="3"/>
      <c r="HV3385" s="3"/>
      <c r="HW3385" s="3"/>
      <c r="HX3385" s="3"/>
      <c r="HY3385" s="3"/>
      <c r="HZ3385" s="3"/>
      <c r="IA3385" s="3"/>
      <c r="IB3385" s="3"/>
      <c r="IC3385" s="3"/>
      <c r="ID3385" s="3"/>
      <c r="IE3385" s="3"/>
      <c r="IF3385" s="3"/>
      <c r="IG3385" s="3"/>
      <c r="IH3385" s="3"/>
      <c r="II3385" s="3"/>
      <c r="IJ3385" s="3"/>
      <c r="IK3385" s="3"/>
      <c r="IL3385" s="3"/>
      <c r="IM3385" s="3"/>
      <c r="IN3385" s="3"/>
      <c r="IO3385" s="15"/>
    </row>
    <row r="3386" spans="171:249"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  <c r="HE3386" s="3"/>
      <c r="HF3386" s="3"/>
      <c r="HG3386" s="3"/>
      <c r="HH3386" s="3"/>
      <c r="HI3386" s="3"/>
      <c r="HJ3386" s="3"/>
      <c r="HK3386" s="3"/>
      <c r="HL3386" s="3"/>
      <c r="HM3386" s="45"/>
      <c r="HN3386" s="3"/>
      <c r="HO3386" s="3"/>
      <c r="HP3386" s="3"/>
      <c r="HQ3386" s="3"/>
      <c r="HR3386" s="3"/>
      <c r="HS3386" s="3"/>
      <c r="HT3386" s="3"/>
      <c r="HU3386" s="3"/>
      <c r="HV3386" s="3"/>
      <c r="HW3386" s="3"/>
      <c r="HX3386" s="3"/>
      <c r="HY3386" s="3"/>
      <c r="HZ3386" s="3"/>
      <c r="IA3386" s="3"/>
      <c r="IB3386" s="3"/>
      <c r="IC3386" s="3"/>
      <c r="ID3386" s="3"/>
      <c r="IE3386" s="3"/>
      <c r="IF3386" s="3"/>
      <c r="IG3386" s="3"/>
      <c r="IH3386" s="3"/>
      <c r="II3386" s="3"/>
      <c r="IJ3386" s="3"/>
      <c r="IK3386" s="3"/>
      <c r="IL3386" s="3"/>
      <c r="IM3386" s="3"/>
      <c r="IN3386" s="3"/>
      <c r="IO3386" s="15"/>
    </row>
    <row r="3387" spans="171:249"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  <c r="HE3387" s="3"/>
      <c r="HF3387" s="3"/>
      <c r="HG3387" s="3"/>
      <c r="HH3387" s="3"/>
      <c r="HI3387" s="3"/>
      <c r="HJ3387" s="3"/>
      <c r="HK3387" s="3"/>
      <c r="HL3387" s="3"/>
      <c r="HM3387" s="45"/>
      <c r="HN3387" s="3"/>
      <c r="HO3387" s="3"/>
      <c r="HP3387" s="3"/>
      <c r="HQ3387" s="3"/>
      <c r="HR3387" s="3"/>
      <c r="HS3387" s="3"/>
      <c r="HT3387" s="3"/>
      <c r="HU3387" s="3"/>
      <c r="HV3387" s="3"/>
      <c r="HW3387" s="3"/>
      <c r="HX3387" s="3"/>
      <c r="HY3387" s="3"/>
      <c r="HZ3387" s="3"/>
      <c r="IA3387" s="3"/>
      <c r="IB3387" s="3"/>
      <c r="IC3387" s="3"/>
      <c r="ID3387" s="3"/>
      <c r="IE3387" s="3"/>
      <c r="IF3387" s="3"/>
      <c r="IG3387" s="3"/>
      <c r="IH3387" s="3"/>
      <c r="II3387" s="3"/>
      <c r="IJ3387" s="3"/>
      <c r="IK3387" s="3"/>
      <c r="IL3387" s="3"/>
      <c r="IM3387" s="3"/>
      <c r="IN3387" s="3"/>
      <c r="IO3387" s="15"/>
    </row>
    <row r="3388" spans="171:249"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  <c r="HE3388" s="3"/>
      <c r="HF3388" s="3"/>
      <c r="HG3388" s="3"/>
      <c r="HH3388" s="3"/>
      <c r="HI3388" s="3"/>
      <c r="HJ3388" s="3"/>
      <c r="HK3388" s="3"/>
      <c r="HL3388" s="3"/>
      <c r="HM3388" s="45"/>
      <c r="HN3388" s="3"/>
      <c r="HO3388" s="3"/>
      <c r="HP3388" s="3"/>
      <c r="HQ3388" s="3"/>
      <c r="HR3388" s="3"/>
      <c r="HS3388" s="3"/>
      <c r="HT3388" s="3"/>
      <c r="HU3388" s="3"/>
      <c r="HV3388" s="3"/>
      <c r="HW3388" s="3"/>
      <c r="HX3388" s="3"/>
      <c r="HY3388" s="3"/>
      <c r="HZ3388" s="3"/>
      <c r="IA3388" s="3"/>
      <c r="IB3388" s="3"/>
      <c r="IC3388" s="3"/>
      <c r="ID3388" s="3"/>
      <c r="IE3388" s="3"/>
      <c r="IF3388" s="3"/>
      <c r="IG3388" s="3"/>
      <c r="IH3388" s="3"/>
      <c r="II3388" s="3"/>
      <c r="IJ3388" s="3"/>
      <c r="IK3388" s="3"/>
      <c r="IL3388" s="3"/>
      <c r="IM3388" s="3"/>
      <c r="IN3388" s="3"/>
      <c r="IO3388" s="15"/>
    </row>
    <row r="3389" spans="171:249"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  <c r="HE3389" s="3"/>
      <c r="HF3389" s="3"/>
      <c r="HG3389" s="3"/>
      <c r="HH3389" s="3"/>
      <c r="HI3389" s="3"/>
      <c r="HJ3389" s="3"/>
      <c r="HK3389" s="3"/>
      <c r="HL3389" s="3"/>
      <c r="HM3389" s="45"/>
      <c r="HN3389" s="3"/>
      <c r="HO3389" s="3"/>
      <c r="HP3389" s="3"/>
      <c r="HQ3389" s="3"/>
      <c r="HR3389" s="3"/>
      <c r="HS3389" s="3"/>
      <c r="HT3389" s="3"/>
      <c r="HU3389" s="3"/>
      <c r="HV3389" s="3"/>
      <c r="HW3389" s="3"/>
      <c r="HX3389" s="3"/>
      <c r="HY3389" s="3"/>
      <c r="HZ3389" s="3"/>
      <c r="IA3389" s="3"/>
      <c r="IB3389" s="3"/>
      <c r="IC3389" s="3"/>
      <c r="ID3389" s="3"/>
      <c r="IE3389" s="3"/>
      <c r="IF3389" s="3"/>
      <c r="IG3389" s="3"/>
      <c r="IH3389" s="3"/>
      <c r="II3389" s="3"/>
      <c r="IJ3389" s="3"/>
      <c r="IK3389" s="3"/>
      <c r="IL3389" s="3"/>
      <c r="IM3389" s="3"/>
      <c r="IN3389" s="3"/>
      <c r="IO3389" s="15"/>
    </row>
    <row r="3390" spans="171:249"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  <c r="HE3390" s="3"/>
      <c r="HF3390" s="3"/>
      <c r="HG3390" s="3"/>
      <c r="HH3390" s="3"/>
      <c r="HI3390" s="3"/>
      <c r="HJ3390" s="3"/>
      <c r="HK3390" s="3"/>
      <c r="HL3390" s="3"/>
      <c r="HM3390" s="45"/>
      <c r="HN3390" s="3"/>
      <c r="HO3390" s="3"/>
      <c r="HP3390" s="3"/>
      <c r="HQ3390" s="3"/>
      <c r="HR3390" s="3"/>
      <c r="HS3390" s="3"/>
      <c r="HT3390" s="3"/>
      <c r="HU3390" s="3"/>
      <c r="HV3390" s="3"/>
      <c r="HW3390" s="3"/>
      <c r="HX3390" s="3"/>
      <c r="HY3390" s="3"/>
      <c r="HZ3390" s="3"/>
      <c r="IA3390" s="3"/>
      <c r="IB3390" s="3"/>
      <c r="IC3390" s="3"/>
      <c r="ID3390" s="3"/>
      <c r="IE3390" s="3"/>
      <c r="IF3390" s="3"/>
      <c r="IG3390" s="3"/>
      <c r="IH3390" s="3"/>
      <c r="II3390" s="3"/>
      <c r="IJ3390" s="3"/>
      <c r="IK3390" s="3"/>
      <c r="IL3390" s="3"/>
      <c r="IM3390" s="3"/>
      <c r="IN3390" s="3"/>
      <c r="IO3390" s="15"/>
    </row>
    <row r="3391" spans="171:249"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  <c r="HE3391" s="3"/>
      <c r="HF3391" s="3"/>
      <c r="HG3391" s="3"/>
      <c r="HH3391" s="3"/>
      <c r="HI3391" s="3"/>
      <c r="HJ3391" s="3"/>
      <c r="HK3391" s="3"/>
      <c r="HL3391" s="3"/>
      <c r="HM3391" s="45"/>
      <c r="HN3391" s="3"/>
      <c r="HO3391" s="3"/>
      <c r="HP3391" s="3"/>
      <c r="HQ3391" s="3"/>
      <c r="HR3391" s="3"/>
      <c r="HS3391" s="3"/>
      <c r="HT3391" s="3"/>
      <c r="HU3391" s="3"/>
      <c r="HV3391" s="3"/>
      <c r="HW3391" s="3"/>
      <c r="HX3391" s="3"/>
      <c r="HY3391" s="3"/>
      <c r="HZ3391" s="3"/>
      <c r="IA3391" s="3"/>
      <c r="IB3391" s="3"/>
      <c r="IC3391" s="3"/>
      <c r="ID3391" s="3"/>
      <c r="IE3391" s="3"/>
      <c r="IF3391" s="3"/>
      <c r="IG3391" s="3"/>
      <c r="IH3391" s="3"/>
      <c r="II3391" s="3"/>
      <c r="IJ3391" s="3"/>
      <c r="IK3391" s="3"/>
      <c r="IL3391" s="3"/>
      <c r="IM3391" s="3"/>
      <c r="IN3391" s="3"/>
      <c r="IO3391" s="15"/>
    </row>
    <row r="3392" spans="171:249"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  <c r="HE3392" s="3"/>
      <c r="HF3392" s="3"/>
      <c r="HG3392" s="3"/>
      <c r="HH3392" s="3"/>
      <c r="HI3392" s="3"/>
      <c r="HJ3392" s="3"/>
      <c r="HK3392" s="3"/>
      <c r="HL3392" s="3"/>
      <c r="HM3392" s="45"/>
      <c r="HN3392" s="3"/>
      <c r="HO3392" s="3"/>
      <c r="HP3392" s="3"/>
      <c r="HQ3392" s="3"/>
      <c r="HR3392" s="3"/>
      <c r="HS3392" s="3"/>
      <c r="HT3392" s="3"/>
      <c r="HU3392" s="3"/>
      <c r="HV3392" s="3"/>
      <c r="HW3392" s="3"/>
      <c r="HX3392" s="3"/>
      <c r="HY3392" s="3"/>
      <c r="HZ3392" s="3"/>
      <c r="IA3392" s="3"/>
      <c r="IB3392" s="3"/>
      <c r="IC3392" s="3"/>
      <c r="ID3392" s="3"/>
      <c r="IE3392" s="3"/>
      <c r="IF3392" s="3"/>
      <c r="IG3392" s="3"/>
      <c r="IH3392" s="3"/>
      <c r="II3392" s="3"/>
      <c r="IJ3392" s="3"/>
      <c r="IK3392" s="3"/>
      <c r="IL3392" s="3"/>
      <c r="IM3392" s="3"/>
      <c r="IN3392" s="3"/>
      <c r="IO3392" s="15"/>
    </row>
    <row r="3393" spans="171:249"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  <c r="HE3393" s="3"/>
      <c r="HF3393" s="3"/>
      <c r="HG3393" s="3"/>
      <c r="HH3393" s="3"/>
      <c r="HI3393" s="3"/>
      <c r="HJ3393" s="3"/>
      <c r="HK3393" s="3"/>
      <c r="HL3393" s="3"/>
      <c r="HM3393" s="45"/>
      <c r="HN3393" s="3"/>
      <c r="HO3393" s="3"/>
      <c r="HP3393" s="3"/>
      <c r="HQ3393" s="3"/>
      <c r="HR3393" s="3"/>
      <c r="HS3393" s="3"/>
      <c r="HT3393" s="3"/>
      <c r="HU3393" s="3"/>
      <c r="HV3393" s="3"/>
      <c r="HW3393" s="3"/>
      <c r="HX3393" s="3"/>
      <c r="HY3393" s="3"/>
      <c r="HZ3393" s="3"/>
      <c r="IA3393" s="3"/>
      <c r="IB3393" s="3"/>
      <c r="IC3393" s="3"/>
      <c r="ID3393" s="3"/>
      <c r="IE3393" s="3"/>
      <c r="IF3393" s="3"/>
      <c r="IG3393" s="3"/>
      <c r="IH3393" s="3"/>
      <c r="II3393" s="3"/>
      <c r="IJ3393" s="3"/>
      <c r="IK3393" s="3"/>
      <c r="IL3393" s="3"/>
      <c r="IM3393" s="3"/>
      <c r="IN3393" s="3"/>
      <c r="IO3393" s="15"/>
    </row>
    <row r="3394" spans="171:249"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  <c r="HE3394" s="3"/>
      <c r="HF3394" s="3"/>
      <c r="HG3394" s="3"/>
      <c r="HH3394" s="3"/>
      <c r="HI3394" s="3"/>
      <c r="HJ3394" s="3"/>
      <c r="HK3394" s="3"/>
      <c r="HL3394" s="3"/>
      <c r="HM3394" s="45"/>
      <c r="HN3394" s="3"/>
      <c r="HO3394" s="3"/>
      <c r="HP3394" s="3"/>
      <c r="HQ3394" s="3"/>
      <c r="HR3394" s="3"/>
      <c r="HS3394" s="3"/>
      <c r="HT3394" s="3"/>
      <c r="HU3394" s="3"/>
      <c r="HV3394" s="3"/>
      <c r="HW3394" s="3"/>
      <c r="HX3394" s="3"/>
      <c r="HY3394" s="3"/>
      <c r="HZ3394" s="3"/>
      <c r="IA3394" s="3"/>
      <c r="IB3394" s="3"/>
      <c r="IC3394" s="3"/>
      <c r="ID3394" s="3"/>
      <c r="IE3394" s="3"/>
      <c r="IF3394" s="3"/>
      <c r="IG3394" s="3"/>
      <c r="IH3394" s="3"/>
      <c r="II3394" s="3"/>
      <c r="IJ3394" s="3"/>
      <c r="IK3394" s="3"/>
      <c r="IL3394" s="3"/>
      <c r="IM3394" s="3"/>
      <c r="IN3394" s="3"/>
      <c r="IO3394" s="15"/>
    </row>
    <row r="3395" spans="171:249"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  <c r="HE3395" s="3"/>
      <c r="HF3395" s="3"/>
      <c r="HG3395" s="3"/>
      <c r="HH3395" s="3"/>
      <c r="HI3395" s="3"/>
      <c r="HJ3395" s="3"/>
      <c r="HK3395" s="3"/>
      <c r="HL3395" s="3"/>
      <c r="HM3395" s="45"/>
      <c r="HN3395" s="3"/>
      <c r="HO3395" s="3"/>
      <c r="HP3395" s="3"/>
      <c r="HQ3395" s="3"/>
      <c r="HR3395" s="3"/>
      <c r="HS3395" s="3"/>
      <c r="HT3395" s="3"/>
      <c r="HU3395" s="3"/>
      <c r="HV3395" s="3"/>
      <c r="HW3395" s="3"/>
      <c r="HX3395" s="3"/>
      <c r="HY3395" s="3"/>
      <c r="HZ3395" s="3"/>
      <c r="IA3395" s="3"/>
      <c r="IB3395" s="3"/>
      <c r="IC3395" s="3"/>
      <c r="ID3395" s="3"/>
      <c r="IE3395" s="3"/>
      <c r="IF3395" s="3"/>
      <c r="IG3395" s="3"/>
      <c r="IH3395" s="3"/>
      <c r="II3395" s="3"/>
      <c r="IJ3395" s="3"/>
      <c r="IK3395" s="3"/>
      <c r="IL3395" s="3"/>
      <c r="IM3395" s="3"/>
      <c r="IN3395" s="3"/>
      <c r="IO3395" s="15"/>
    </row>
    <row r="3396" spans="171:249"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  <c r="HE3396" s="3"/>
      <c r="HF3396" s="3"/>
      <c r="HG3396" s="3"/>
      <c r="HH3396" s="3"/>
      <c r="HI3396" s="3"/>
      <c r="HJ3396" s="3"/>
      <c r="HK3396" s="3"/>
      <c r="HL3396" s="3"/>
      <c r="HM3396" s="45"/>
      <c r="HN3396" s="3"/>
      <c r="HO3396" s="3"/>
      <c r="HP3396" s="3"/>
      <c r="HQ3396" s="3"/>
      <c r="HR3396" s="3"/>
      <c r="HS3396" s="3"/>
      <c r="HT3396" s="3"/>
      <c r="HU3396" s="3"/>
      <c r="HV3396" s="3"/>
      <c r="HW3396" s="3"/>
      <c r="HX3396" s="3"/>
      <c r="HY3396" s="3"/>
      <c r="HZ3396" s="3"/>
      <c r="IA3396" s="3"/>
      <c r="IB3396" s="3"/>
      <c r="IC3396" s="3"/>
      <c r="ID3396" s="3"/>
      <c r="IE3396" s="3"/>
      <c r="IF3396" s="3"/>
      <c r="IG3396" s="3"/>
      <c r="IH3396" s="3"/>
      <c r="II3396" s="3"/>
      <c r="IJ3396" s="3"/>
      <c r="IK3396" s="3"/>
      <c r="IL3396" s="3"/>
      <c r="IM3396" s="3"/>
      <c r="IN3396" s="3"/>
      <c r="IO3396" s="15"/>
    </row>
    <row r="3397" spans="171:249"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  <c r="HE3397" s="3"/>
      <c r="HF3397" s="3"/>
      <c r="HG3397" s="3"/>
      <c r="HH3397" s="3"/>
      <c r="HI3397" s="3"/>
      <c r="HJ3397" s="3"/>
      <c r="HK3397" s="3"/>
      <c r="HL3397" s="3"/>
      <c r="HM3397" s="45"/>
      <c r="HN3397" s="3"/>
      <c r="HO3397" s="3"/>
      <c r="HP3397" s="3"/>
      <c r="HQ3397" s="3"/>
      <c r="HR3397" s="3"/>
      <c r="HS3397" s="3"/>
      <c r="HT3397" s="3"/>
      <c r="HU3397" s="3"/>
      <c r="HV3397" s="3"/>
      <c r="HW3397" s="3"/>
      <c r="HX3397" s="3"/>
      <c r="HY3397" s="3"/>
      <c r="HZ3397" s="3"/>
      <c r="IA3397" s="3"/>
      <c r="IB3397" s="3"/>
      <c r="IC3397" s="3"/>
      <c r="ID3397" s="3"/>
      <c r="IE3397" s="3"/>
      <c r="IF3397" s="3"/>
      <c r="IG3397" s="3"/>
      <c r="IH3397" s="3"/>
      <c r="II3397" s="3"/>
      <c r="IJ3397" s="3"/>
      <c r="IK3397" s="3"/>
      <c r="IL3397" s="3"/>
      <c r="IM3397" s="3"/>
      <c r="IN3397" s="3"/>
      <c r="IO3397" s="15"/>
    </row>
    <row r="3398" spans="171:249"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  <c r="HE3398" s="3"/>
      <c r="HF3398" s="3"/>
      <c r="HG3398" s="3"/>
      <c r="HH3398" s="3"/>
      <c r="HI3398" s="3"/>
      <c r="HJ3398" s="3"/>
      <c r="HK3398" s="3"/>
      <c r="HL3398" s="3"/>
      <c r="HM3398" s="45"/>
      <c r="HN3398" s="3"/>
      <c r="HO3398" s="3"/>
      <c r="HP3398" s="3"/>
      <c r="HQ3398" s="3"/>
      <c r="HR3398" s="3"/>
      <c r="HS3398" s="3"/>
      <c r="HT3398" s="3"/>
      <c r="HU3398" s="3"/>
      <c r="HV3398" s="3"/>
      <c r="HW3398" s="3"/>
      <c r="HX3398" s="3"/>
      <c r="HY3398" s="3"/>
      <c r="HZ3398" s="3"/>
      <c r="IA3398" s="3"/>
      <c r="IB3398" s="3"/>
      <c r="IC3398" s="3"/>
      <c r="ID3398" s="3"/>
      <c r="IE3398" s="3"/>
      <c r="IF3398" s="3"/>
      <c r="IG3398" s="3"/>
      <c r="IH3398" s="3"/>
      <c r="II3398" s="3"/>
      <c r="IJ3398" s="3"/>
      <c r="IK3398" s="3"/>
      <c r="IL3398" s="3"/>
      <c r="IM3398" s="3"/>
      <c r="IN3398" s="3"/>
      <c r="IO3398" s="15"/>
    </row>
    <row r="3399" spans="171:249"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  <c r="HE3399" s="3"/>
      <c r="HF3399" s="3"/>
      <c r="HG3399" s="3"/>
      <c r="HH3399" s="3"/>
      <c r="HI3399" s="3"/>
      <c r="HJ3399" s="3"/>
      <c r="HK3399" s="3"/>
      <c r="HL3399" s="3"/>
      <c r="HM3399" s="45"/>
      <c r="HN3399" s="3"/>
      <c r="HO3399" s="3"/>
      <c r="HP3399" s="3"/>
      <c r="HQ3399" s="3"/>
      <c r="HR3399" s="3"/>
      <c r="HS3399" s="3"/>
      <c r="HT3399" s="3"/>
      <c r="HU3399" s="3"/>
      <c r="HV3399" s="3"/>
      <c r="HW3399" s="3"/>
      <c r="HX3399" s="3"/>
      <c r="HY3399" s="3"/>
      <c r="HZ3399" s="3"/>
      <c r="IA3399" s="3"/>
      <c r="IB3399" s="3"/>
      <c r="IC3399" s="3"/>
      <c r="ID3399" s="3"/>
      <c r="IE3399" s="3"/>
      <c r="IF3399" s="3"/>
      <c r="IG3399" s="3"/>
      <c r="IH3399" s="3"/>
      <c r="II3399" s="3"/>
      <c r="IJ3399" s="3"/>
      <c r="IK3399" s="3"/>
      <c r="IL3399" s="3"/>
      <c r="IM3399" s="3"/>
      <c r="IN3399" s="3"/>
      <c r="IO3399" s="15"/>
    </row>
    <row r="3400" spans="171:249"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  <c r="HE3400" s="3"/>
      <c r="HF3400" s="3"/>
      <c r="HG3400" s="3"/>
      <c r="HH3400" s="3"/>
      <c r="HI3400" s="3"/>
      <c r="HJ3400" s="3"/>
      <c r="HK3400" s="3"/>
      <c r="HL3400" s="3"/>
      <c r="HM3400" s="45"/>
      <c r="HN3400" s="3"/>
      <c r="HO3400" s="3"/>
      <c r="HP3400" s="3"/>
      <c r="HQ3400" s="3"/>
      <c r="HR3400" s="3"/>
      <c r="HS3400" s="3"/>
      <c r="HT3400" s="3"/>
      <c r="HU3400" s="3"/>
      <c r="HV3400" s="3"/>
      <c r="HW3400" s="3"/>
      <c r="HX3400" s="3"/>
      <c r="HY3400" s="3"/>
      <c r="HZ3400" s="3"/>
      <c r="IA3400" s="3"/>
      <c r="IB3400" s="3"/>
      <c r="IC3400" s="3"/>
      <c r="ID3400" s="3"/>
      <c r="IE3400" s="3"/>
      <c r="IF3400" s="3"/>
      <c r="IG3400" s="3"/>
      <c r="IH3400" s="3"/>
      <c r="II3400" s="3"/>
      <c r="IJ3400" s="3"/>
      <c r="IK3400" s="3"/>
      <c r="IL3400" s="3"/>
      <c r="IM3400" s="3"/>
      <c r="IN3400" s="3"/>
      <c r="IO3400" s="15"/>
    </row>
    <row r="3401" spans="171:249"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  <c r="HE3401" s="3"/>
      <c r="HF3401" s="3"/>
      <c r="HG3401" s="3"/>
      <c r="HH3401" s="3"/>
      <c r="HI3401" s="3"/>
      <c r="HJ3401" s="3"/>
      <c r="HK3401" s="3"/>
      <c r="HL3401" s="3"/>
      <c r="HM3401" s="45"/>
      <c r="HN3401" s="3"/>
      <c r="HO3401" s="3"/>
      <c r="HP3401" s="3"/>
      <c r="HQ3401" s="3"/>
      <c r="HR3401" s="3"/>
      <c r="HS3401" s="3"/>
      <c r="HT3401" s="3"/>
      <c r="HU3401" s="3"/>
      <c r="HV3401" s="3"/>
      <c r="HW3401" s="3"/>
      <c r="HX3401" s="3"/>
      <c r="HY3401" s="3"/>
      <c r="HZ3401" s="3"/>
      <c r="IA3401" s="3"/>
      <c r="IB3401" s="3"/>
      <c r="IC3401" s="3"/>
      <c r="ID3401" s="3"/>
      <c r="IE3401" s="3"/>
      <c r="IF3401" s="3"/>
      <c r="IG3401" s="3"/>
      <c r="IH3401" s="3"/>
      <c r="II3401" s="3"/>
      <c r="IJ3401" s="3"/>
      <c r="IK3401" s="3"/>
      <c r="IL3401" s="3"/>
      <c r="IM3401" s="3"/>
      <c r="IN3401" s="3"/>
      <c r="IO3401" s="15"/>
    </row>
    <row r="3402" spans="171:249"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  <c r="HE3402" s="3"/>
      <c r="HF3402" s="3"/>
      <c r="HG3402" s="3"/>
      <c r="HH3402" s="3"/>
      <c r="HI3402" s="3"/>
      <c r="HJ3402" s="3"/>
      <c r="HK3402" s="3"/>
      <c r="HL3402" s="3"/>
      <c r="HM3402" s="45"/>
      <c r="HN3402" s="3"/>
      <c r="HO3402" s="3"/>
      <c r="HP3402" s="3"/>
      <c r="HQ3402" s="3"/>
      <c r="HR3402" s="3"/>
      <c r="HS3402" s="3"/>
      <c r="HT3402" s="3"/>
      <c r="HU3402" s="3"/>
      <c r="HV3402" s="3"/>
      <c r="HW3402" s="3"/>
      <c r="HX3402" s="3"/>
      <c r="HY3402" s="3"/>
      <c r="HZ3402" s="3"/>
      <c r="IA3402" s="3"/>
      <c r="IB3402" s="3"/>
      <c r="IC3402" s="3"/>
      <c r="ID3402" s="3"/>
      <c r="IE3402" s="3"/>
      <c r="IF3402" s="3"/>
      <c r="IG3402" s="3"/>
      <c r="IH3402" s="3"/>
      <c r="II3402" s="3"/>
      <c r="IJ3402" s="3"/>
      <c r="IK3402" s="3"/>
      <c r="IL3402" s="3"/>
      <c r="IM3402" s="3"/>
      <c r="IN3402" s="3"/>
      <c r="IO3402" s="15"/>
    </row>
    <row r="3403" spans="171:249"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  <c r="HE3403" s="3"/>
      <c r="HF3403" s="3"/>
      <c r="HG3403" s="3"/>
      <c r="HH3403" s="3"/>
      <c r="HI3403" s="3"/>
      <c r="HJ3403" s="3"/>
      <c r="HK3403" s="3"/>
      <c r="HL3403" s="3"/>
      <c r="HM3403" s="45"/>
      <c r="HN3403" s="3"/>
      <c r="HO3403" s="3"/>
      <c r="HP3403" s="3"/>
      <c r="HQ3403" s="3"/>
      <c r="HR3403" s="3"/>
      <c r="HS3403" s="3"/>
      <c r="HT3403" s="3"/>
      <c r="HU3403" s="3"/>
      <c r="HV3403" s="3"/>
      <c r="HW3403" s="3"/>
      <c r="HX3403" s="3"/>
      <c r="HY3403" s="3"/>
      <c r="HZ3403" s="3"/>
      <c r="IA3403" s="3"/>
      <c r="IB3403" s="3"/>
      <c r="IC3403" s="3"/>
      <c r="ID3403" s="3"/>
      <c r="IE3403" s="3"/>
      <c r="IF3403" s="3"/>
      <c r="IG3403" s="3"/>
      <c r="IH3403" s="3"/>
      <c r="II3403" s="3"/>
      <c r="IJ3403" s="3"/>
      <c r="IK3403" s="3"/>
      <c r="IL3403" s="3"/>
      <c r="IM3403" s="3"/>
      <c r="IN3403" s="3"/>
      <c r="IO3403" s="15"/>
    </row>
    <row r="3404" spans="171:249"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  <c r="HE3404" s="3"/>
      <c r="HF3404" s="3"/>
      <c r="HG3404" s="3"/>
      <c r="HH3404" s="3"/>
      <c r="HI3404" s="3"/>
      <c r="HJ3404" s="3"/>
      <c r="HK3404" s="3"/>
      <c r="HL3404" s="3"/>
      <c r="HM3404" s="45"/>
      <c r="HN3404" s="3"/>
      <c r="HO3404" s="3"/>
      <c r="HP3404" s="3"/>
      <c r="HQ3404" s="3"/>
      <c r="HR3404" s="3"/>
      <c r="HS3404" s="3"/>
      <c r="HT3404" s="3"/>
      <c r="HU3404" s="3"/>
      <c r="HV3404" s="3"/>
      <c r="HW3404" s="3"/>
      <c r="HX3404" s="3"/>
      <c r="HY3404" s="3"/>
      <c r="HZ3404" s="3"/>
      <c r="IA3404" s="3"/>
      <c r="IB3404" s="3"/>
      <c r="IC3404" s="3"/>
      <c r="ID3404" s="3"/>
      <c r="IE3404" s="3"/>
      <c r="IF3404" s="3"/>
      <c r="IG3404" s="3"/>
      <c r="IH3404" s="3"/>
      <c r="II3404" s="3"/>
      <c r="IJ3404" s="3"/>
      <c r="IK3404" s="3"/>
      <c r="IL3404" s="3"/>
      <c r="IM3404" s="3"/>
      <c r="IN3404" s="3"/>
      <c r="IO3404" s="15"/>
    </row>
    <row r="3405" spans="171:249"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  <c r="HE3405" s="3"/>
      <c r="HF3405" s="3"/>
      <c r="HG3405" s="3"/>
      <c r="HH3405" s="3"/>
      <c r="HI3405" s="3"/>
      <c r="HJ3405" s="3"/>
      <c r="HK3405" s="3"/>
      <c r="HL3405" s="3"/>
      <c r="HM3405" s="45"/>
      <c r="HN3405" s="3"/>
      <c r="HO3405" s="3"/>
      <c r="HP3405" s="3"/>
      <c r="HQ3405" s="3"/>
      <c r="HR3405" s="3"/>
      <c r="HS3405" s="3"/>
      <c r="HT3405" s="3"/>
      <c r="HU3405" s="3"/>
      <c r="HV3405" s="3"/>
      <c r="HW3405" s="3"/>
      <c r="HX3405" s="3"/>
      <c r="HY3405" s="3"/>
      <c r="HZ3405" s="3"/>
      <c r="IA3405" s="3"/>
      <c r="IB3405" s="3"/>
      <c r="IC3405" s="3"/>
      <c r="ID3405" s="3"/>
      <c r="IE3405" s="3"/>
      <c r="IF3405" s="3"/>
      <c r="IG3405" s="3"/>
      <c r="IH3405" s="3"/>
      <c r="II3405" s="3"/>
      <c r="IJ3405" s="3"/>
      <c r="IK3405" s="3"/>
      <c r="IL3405" s="3"/>
      <c r="IM3405" s="3"/>
      <c r="IN3405" s="3"/>
      <c r="IO3405" s="15"/>
    </row>
    <row r="3406" spans="171:249"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  <c r="HE3406" s="3"/>
      <c r="HF3406" s="3"/>
      <c r="HG3406" s="3"/>
      <c r="HH3406" s="3"/>
      <c r="HI3406" s="3"/>
      <c r="HJ3406" s="3"/>
      <c r="HK3406" s="3"/>
      <c r="HL3406" s="3"/>
      <c r="HM3406" s="45"/>
      <c r="HN3406" s="3"/>
      <c r="HO3406" s="3"/>
      <c r="HP3406" s="3"/>
      <c r="HQ3406" s="3"/>
      <c r="HR3406" s="3"/>
      <c r="HS3406" s="3"/>
      <c r="HT3406" s="3"/>
      <c r="HU3406" s="3"/>
      <c r="HV3406" s="3"/>
      <c r="HW3406" s="3"/>
      <c r="HX3406" s="3"/>
      <c r="HY3406" s="3"/>
      <c r="HZ3406" s="3"/>
      <c r="IA3406" s="3"/>
      <c r="IB3406" s="3"/>
      <c r="IC3406" s="3"/>
      <c r="ID3406" s="3"/>
      <c r="IE3406" s="3"/>
      <c r="IF3406" s="3"/>
      <c r="IG3406" s="3"/>
      <c r="IH3406" s="3"/>
      <c r="II3406" s="3"/>
      <c r="IJ3406" s="3"/>
      <c r="IK3406" s="3"/>
      <c r="IL3406" s="3"/>
      <c r="IM3406" s="3"/>
      <c r="IN3406" s="3"/>
      <c r="IO3406" s="15"/>
    </row>
    <row r="3407" spans="171:249"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  <c r="HE3407" s="3"/>
      <c r="HF3407" s="3"/>
      <c r="HG3407" s="3"/>
      <c r="HH3407" s="3"/>
      <c r="HI3407" s="3"/>
      <c r="HJ3407" s="3"/>
      <c r="HK3407" s="3"/>
      <c r="HL3407" s="3"/>
      <c r="HM3407" s="45"/>
      <c r="HN3407" s="3"/>
      <c r="HO3407" s="3"/>
      <c r="HP3407" s="3"/>
      <c r="HQ3407" s="3"/>
      <c r="HR3407" s="3"/>
      <c r="HS3407" s="3"/>
      <c r="HT3407" s="3"/>
      <c r="HU3407" s="3"/>
      <c r="HV3407" s="3"/>
      <c r="HW3407" s="3"/>
      <c r="HX3407" s="3"/>
      <c r="HY3407" s="3"/>
      <c r="HZ3407" s="3"/>
      <c r="IA3407" s="3"/>
      <c r="IB3407" s="3"/>
      <c r="IC3407" s="3"/>
      <c r="ID3407" s="3"/>
      <c r="IE3407" s="3"/>
      <c r="IF3407" s="3"/>
      <c r="IG3407" s="3"/>
      <c r="IH3407" s="3"/>
      <c r="II3407" s="3"/>
      <c r="IJ3407" s="3"/>
      <c r="IK3407" s="3"/>
      <c r="IL3407" s="3"/>
      <c r="IM3407" s="3"/>
      <c r="IN3407" s="3"/>
      <c r="IO3407" s="15"/>
    </row>
    <row r="3408" spans="171:249"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  <c r="HE3408" s="3"/>
      <c r="HF3408" s="3"/>
      <c r="HG3408" s="3"/>
      <c r="HH3408" s="3"/>
      <c r="HI3408" s="3"/>
      <c r="HJ3408" s="3"/>
      <c r="HK3408" s="3"/>
      <c r="HL3408" s="3"/>
      <c r="HM3408" s="45"/>
      <c r="HN3408" s="3"/>
      <c r="HO3408" s="3"/>
      <c r="HP3408" s="3"/>
      <c r="HQ3408" s="3"/>
      <c r="HR3408" s="3"/>
      <c r="HS3408" s="3"/>
      <c r="HT3408" s="3"/>
      <c r="HU3408" s="3"/>
      <c r="HV3408" s="3"/>
      <c r="HW3408" s="3"/>
      <c r="HX3408" s="3"/>
      <c r="HY3408" s="3"/>
      <c r="HZ3408" s="3"/>
      <c r="IA3408" s="3"/>
      <c r="IB3408" s="3"/>
      <c r="IC3408" s="3"/>
      <c r="ID3408" s="3"/>
      <c r="IE3408" s="3"/>
      <c r="IF3408" s="3"/>
      <c r="IG3408" s="3"/>
      <c r="IH3408" s="3"/>
      <c r="II3408" s="3"/>
      <c r="IJ3408" s="3"/>
      <c r="IK3408" s="3"/>
      <c r="IL3408" s="3"/>
      <c r="IM3408" s="3"/>
      <c r="IN3408" s="3"/>
      <c r="IO3408" s="15"/>
    </row>
    <row r="3409" spans="171:249"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  <c r="HE3409" s="3"/>
      <c r="HF3409" s="3"/>
      <c r="HG3409" s="3"/>
      <c r="HH3409" s="3"/>
      <c r="HI3409" s="3"/>
      <c r="HJ3409" s="3"/>
      <c r="HK3409" s="3"/>
      <c r="HL3409" s="3"/>
      <c r="HM3409" s="45"/>
      <c r="HN3409" s="3"/>
      <c r="HO3409" s="3"/>
      <c r="HP3409" s="3"/>
      <c r="HQ3409" s="3"/>
      <c r="HR3409" s="3"/>
      <c r="HS3409" s="3"/>
      <c r="HT3409" s="3"/>
      <c r="HU3409" s="3"/>
      <c r="HV3409" s="3"/>
      <c r="HW3409" s="3"/>
      <c r="HX3409" s="3"/>
      <c r="HY3409" s="3"/>
      <c r="HZ3409" s="3"/>
      <c r="IA3409" s="3"/>
      <c r="IB3409" s="3"/>
      <c r="IC3409" s="3"/>
      <c r="ID3409" s="3"/>
      <c r="IE3409" s="3"/>
      <c r="IF3409" s="3"/>
      <c r="IG3409" s="3"/>
      <c r="IH3409" s="3"/>
      <c r="II3409" s="3"/>
      <c r="IJ3409" s="3"/>
      <c r="IK3409" s="3"/>
      <c r="IL3409" s="3"/>
      <c r="IM3409" s="3"/>
      <c r="IN3409" s="3"/>
      <c r="IO3409" s="15"/>
    </row>
    <row r="3410" spans="171:249"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  <c r="HE3410" s="3"/>
      <c r="HF3410" s="3"/>
      <c r="HG3410" s="3"/>
      <c r="HH3410" s="3"/>
      <c r="HI3410" s="3"/>
      <c r="HJ3410" s="3"/>
      <c r="HK3410" s="3"/>
      <c r="HL3410" s="3"/>
      <c r="HM3410" s="45"/>
      <c r="HN3410" s="3"/>
      <c r="HO3410" s="3"/>
      <c r="HP3410" s="3"/>
      <c r="HQ3410" s="3"/>
      <c r="HR3410" s="3"/>
      <c r="HS3410" s="3"/>
      <c r="HT3410" s="3"/>
      <c r="HU3410" s="3"/>
      <c r="HV3410" s="3"/>
      <c r="HW3410" s="3"/>
      <c r="HX3410" s="3"/>
      <c r="HY3410" s="3"/>
      <c r="HZ3410" s="3"/>
      <c r="IA3410" s="3"/>
      <c r="IB3410" s="3"/>
      <c r="IC3410" s="3"/>
      <c r="ID3410" s="3"/>
      <c r="IE3410" s="3"/>
      <c r="IF3410" s="3"/>
      <c r="IG3410" s="3"/>
      <c r="IH3410" s="3"/>
      <c r="II3410" s="3"/>
      <c r="IJ3410" s="3"/>
      <c r="IK3410" s="3"/>
      <c r="IL3410" s="3"/>
      <c r="IM3410" s="3"/>
      <c r="IN3410" s="3"/>
      <c r="IO3410" s="15"/>
    </row>
    <row r="3411" spans="171:249"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  <c r="HE3411" s="3"/>
      <c r="HF3411" s="3"/>
      <c r="HG3411" s="3"/>
      <c r="HH3411" s="3"/>
      <c r="HI3411" s="3"/>
      <c r="HJ3411" s="3"/>
      <c r="HK3411" s="3"/>
      <c r="HL3411" s="3"/>
      <c r="HM3411" s="45"/>
      <c r="HN3411" s="3"/>
      <c r="HO3411" s="3"/>
      <c r="HP3411" s="3"/>
      <c r="HQ3411" s="3"/>
      <c r="HR3411" s="3"/>
      <c r="HS3411" s="3"/>
      <c r="HT3411" s="3"/>
      <c r="HU3411" s="3"/>
      <c r="HV3411" s="3"/>
      <c r="HW3411" s="3"/>
      <c r="HX3411" s="3"/>
      <c r="HY3411" s="3"/>
      <c r="HZ3411" s="3"/>
      <c r="IA3411" s="3"/>
      <c r="IB3411" s="3"/>
      <c r="IC3411" s="3"/>
      <c r="ID3411" s="3"/>
      <c r="IE3411" s="3"/>
      <c r="IF3411" s="3"/>
      <c r="IG3411" s="3"/>
      <c r="IH3411" s="3"/>
      <c r="II3411" s="3"/>
      <c r="IJ3411" s="3"/>
      <c r="IK3411" s="3"/>
      <c r="IL3411" s="3"/>
      <c r="IM3411" s="3"/>
      <c r="IN3411" s="3"/>
      <c r="IO3411" s="15"/>
    </row>
    <row r="3412" spans="171:249"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  <c r="HE3412" s="3"/>
      <c r="HF3412" s="3"/>
      <c r="HG3412" s="3"/>
      <c r="HH3412" s="3"/>
      <c r="HI3412" s="3"/>
      <c r="HJ3412" s="3"/>
      <c r="HK3412" s="3"/>
      <c r="HL3412" s="3"/>
      <c r="HM3412" s="45"/>
      <c r="HN3412" s="3"/>
      <c r="HO3412" s="3"/>
      <c r="HP3412" s="3"/>
      <c r="HQ3412" s="3"/>
      <c r="HR3412" s="3"/>
      <c r="HS3412" s="3"/>
      <c r="HT3412" s="3"/>
      <c r="HU3412" s="3"/>
      <c r="HV3412" s="3"/>
      <c r="HW3412" s="3"/>
      <c r="HX3412" s="3"/>
      <c r="HY3412" s="3"/>
      <c r="HZ3412" s="3"/>
      <c r="IA3412" s="3"/>
      <c r="IB3412" s="3"/>
      <c r="IC3412" s="3"/>
      <c r="ID3412" s="3"/>
      <c r="IE3412" s="3"/>
      <c r="IF3412" s="3"/>
      <c r="IG3412" s="3"/>
      <c r="IH3412" s="3"/>
      <c r="II3412" s="3"/>
      <c r="IJ3412" s="3"/>
      <c r="IK3412" s="3"/>
      <c r="IL3412" s="3"/>
      <c r="IM3412" s="3"/>
      <c r="IN3412" s="3"/>
      <c r="IO3412" s="15"/>
    </row>
    <row r="3413" spans="171:249"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  <c r="HE3413" s="3"/>
      <c r="HF3413" s="3"/>
      <c r="HG3413" s="3"/>
      <c r="HH3413" s="3"/>
      <c r="HI3413" s="3"/>
      <c r="HJ3413" s="3"/>
      <c r="HK3413" s="3"/>
      <c r="HL3413" s="3"/>
      <c r="HM3413" s="45"/>
      <c r="HN3413" s="3"/>
      <c r="HO3413" s="3"/>
      <c r="HP3413" s="3"/>
      <c r="HQ3413" s="3"/>
      <c r="HR3413" s="3"/>
      <c r="HS3413" s="3"/>
      <c r="HT3413" s="3"/>
      <c r="HU3413" s="3"/>
      <c r="HV3413" s="3"/>
      <c r="HW3413" s="3"/>
      <c r="HX3413" s="3"/>
      <c r="HY3413" s="3"/>
      <c r="HZ3413" s="3"/>
      <c r="IA3413" s="3"/>
      <c r="IB3413" s="3"/>
      <c r="IC3413" s="3"/>
      <c r="ID3413" s="3"/>
      <c r="IE3413" s="3"/>
      <c r="IF3413" s="3"/>
      <c r="IG3413" s="3"/>
      <c r="IH3413" s="3"/>
      <c r="II3413" s="3"/>
      <c r="IJ3413" s="3"/>
      <c r="IK3413" s="3"/>
      <c r="IL3413" s="3"/>
      <c r="IM3413" s="3"/>
      <c r="IN3413" s="3"/>
      <c r="IO3413" s="15"/>
    </row>
    <row r="3414" spans="171:249"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  <c r="HE3414" s="3"/>
      <c r="HF3414" s="3"/>
      <c r="HG3414" s="3"/>
      <c r="HH3414" s="3"/>
      <c r="HI3414" s="3"/>
      <c r="HJ3414" s="3"/>
      <c r="HK3414" s="3"/>
      <c r="HL3414" s="3"/>
      <c r="HM3414" s="45"/>
      <c r="HN3414" s="3"/>
      <c r="HO3414" s="3"/>
      <c r="HP3414" s="3"/>
      <c r="HQ3414" s="3"/>
      <c r="HR3414" s="3"/>
      <c r="HS3414" s="3"/>
      <c r="HT3414" s="3"/>
      <c r="HU3414" s="3"/>
      <c r="HV3414" s="3"/>
      <c r="HW3414" s="3"/>
      <c r="HX3414" s="3"/>
      <c r="HY3414" s="3"/>
      <c r="HZ3414" s="3"/>
      <c r="IA3414" s="3"/>
      <c r="IB3414" s="3"/>
      <c r="IC3414" s="3"/>
      <c r="ID3414" s="3"/>
      <c r="IE3414" s="3"/>
      <c r="IF3414" s="3"/>
      <c r="IG3414" s="3"/>
      <c r="IH3414" s="3"/>
      <c r="II3414" s="3"/>
      <c r="IJ3414" s="3"/>
      <c r="IK3414" s="3"/>
      <c r="IL3414" s="3"/>
      <c r="IM3414" s="3"/>
      <c r="IN3414" s="3"/>
      <c r="IO3414" s="15"/>
    </row>
    <row r="3415" spans="171:249"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  <c r="HE3415" s="3"/>
      <c r="HF3415" s="3"/>
      <c r="HG3415" s="3"/>
      <c r="HH3415" s="3"/>
      <c r="HI3415" s="3"/>
      <c r="HJ3415" s="3"/>
      <c r="HK3415" s="3"/>
      <c r="HL3415" s="3"/>
      <c r="HM3415" s="45"/>
      <c r="HN3415" s="3"/>
      <c r="HO3415" s="3"/>
      <c r="HP3415" s="3"/>
      <c r="HQ3415" s="3"/>
      <c r="HR3415" s="3"/>
      <c r="HS3415" s="3"/>
      <c r="HT3415" s="3"/>
      <c r="HU3415" s="3"/>
      <c r="HV3415" s="3"/>
      <c r="HW3415" s="3"/>
      <c r="HX3415" s="3"/>
      <c r="HY3415" s="3"/>
      <c r="HZ3415" s="3"/>
      <c r="IA3415" s="3"/>
      <c r="IB3415" s="3"/>
      <c r="IC3415" s="3"/>
      <c r="ID3415" s="3"/>
      <c r="IE3415" s="3"/>
      <c r="IF3415" s="3"/>
      <c r="IG3415" s="3"/>
      <c r="IH3415" s="3"/>
      <c r="II3415" s="3"/>
      <c r="IJ3415" s="3"/>
      <c r="IK3415" s="3"/>
      <c r="IL3415" s="3"/>
      <c r="IM3415" s="3"/>
      <c r="IN3415" s="3"/>
      <c r="IO3415" s="15"/>
    </row>
    <row r="3416" spans="171:249"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  <c r="HE3416" s="3"/>
      <c r="HF3416" s="3"/>
      <c r="HG3416" s="3"/>
      <c r="HH3416" s="3"/>
      <c r="HI3416" s="3"/>
      <c r="HJ3416" s="3"/>
      <c r="HK3416" s="3"/>
      <c r="HL3416" s="3"/>
      <c r="HM3416" s="45"/>
      <c r="HN3416" s="3"/>
      <c r="HO3416" s="3"/>
      <c r="HP3416" s="3"/>
      <c r="HQ3416" s="3"/>
      <c r="HR3416" s="3"/>
      <c r="HS3416" s="3"/>
      <c r="HT3416" s="3"/>
      <c r="HU3416" s="3"/>
      <c r="HV3416" s="3"/>
      <c r="HW3416" s="3"/>
      <c r="HX3416" s="3"/>
      <c r="HY3416" s="3"/>
      <c r="HZ3416" s="3"/>
      <c r="IA3416" s="3"/>
      <c r="IB3416" s="3"/>
      <c r="IC3416" s="3"/>
      <c r="ID3416" s="3"/>
      <c r="IE3416" s="3"/>
      <c r="IF3416" s="3"/>
      <c r="IG3416" s="3"/>
      <c r="IH3416" s="3"/>
      <c r="II3416" s="3"/>
      <c r="IJ3416" s="3"/>
      <c r="IK3416" s="3"/>
      <c r="IL3416" s="3"/>
      <c r="IM3416" s="3"/>
      <c r="IN3416" s="3"/>
      <c r="IO3416" s="15"/>
    </row>
    <row r="3417" spans="171:249"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  <c r="HE3417" s="3"/>
      <c r="HF3417" s="3"/>
      <c r="HG3417" s="3"/>
      <c r="HH3417" s="3"/>
      <c r="HI3417" s="3"/>
      <c r="HJ3417" s="3"/>
      <c r="HK3417" s="3"/>
      <c r="HL3417" s="3"/>
      <c r="HM3417" s="45"/>
      <c r="HN3417" s="3"/>
      <c r="HO3417" s="3"/>
      <c r="HP3417" s="3"/>
      <c r="HQ3417" s="3"/>
      <c r="HR3417" s="3"/>
      <c r="HS3417" s="3"/>
      <c r="HT3417" s="3"/>
      <c r="HU3417" s="3"/>
      <c r="HV3417" s="3"/>
      <c r="HW3417" s="3"/>
      <c r="HX3417" s="3"/>
      <c r="HY3417" s="3"/>
      <c r="HZ3417" s="3"/>
      <c r="IA3417" s="3"/>
      <c r="IB3417" s="3"/>
      <c r="IC3417" s="3"/>
      <c r="ID3417" s="3"/>
      <c r="IE3417" s="3"/>
      <c r="IF3417" s="3"/>
      <c r="IG3417" s="3"/>
      <c r="IH3417" s="3"/>
      <c r="II3417" s="3"/>
      <c r="IJ3417" s="3"/>
      <c r="IK3417" s="3"/>
      <c r="IL3417" s="3"/>
      <c r="IM3417" s="3"/>
      <c r="IN3417" s="3"/>
      <c r="IO3417" s="15"/>
    </row>
    <row r="3418" spans="171:249"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  <c r="HE3418" s="3"/>
      <c r="HF3418" s="3"/>
      <c r="HG3418" s="3"/>
      <c r="HH3418" s="3"/>
      <c r="HI3418" s="3"/>
      <c r="HJ3418" s="3"/>
      <c r="HK3418" s="3"/>
      <c r="HL3418" s="3"/>
      <c r="HM3418" s="45"/>
      <c r="HN3418" s="3"/>
      <c r="HO3418" s="3"/>
      <c r="HP3418" s="3"/>
      <c r="HQ3418" s="3"/>
      <c r="HR3418" s="3"/>
      <c r="HS3418" s="3"/>
      <c r="HT3418" s="3"/>
      <c r="HU3418" s="3"/>
      <c r="HV3418" s="3"/>
      <c r="HW3418" s="3"/>
      <c r="HX3418" s="3"/>
      <c r="HY3418" s="3"/>
      <c r="HZ3418" s="3"/>
      <c r="IA3418" s="3"/>
      <c r="IB3418" s="3"/>
      <c r="IC3418" s="3"/>
      <c r="ID3418" s="3"/>
      <c r="IE3418" s="3"/>
      <c r="IF3418" s="3"/>
      <c r="IG3418" s="3"/>
      <c r="IH3418" s="3"/>
      <c r="II3418" s="3"/>
      <c r="IJ3418" s="3"/>
      <c r="IK3418" s="3"/>
      <c r="IL3418" s="3"/>
      <c r="IM3418" s="3"/>
      <c r="IN3418" s="3"/>
      <c r="IO3418" s="15"/>
    </row>
    <row r="3419" spans="171:249"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  <c r="HE3419" s="3"/>
      <c r="HF3419" s="3"/>
      <c r="HG3419" s="3"/>
      <c r="HH3419" s="3"/>
      <c r="HI3419" s="3"/>
      <c r="HJ3419" s="3"/>
      <c r="HK3419" s="3"/>
      <c r="HL3419" s="3"/>
      <c r="HM3419" s="45"/>
      <c r="HN3419" s="3"/>
      <c r="HO3419" s="3"/>
      <c r="HP3419" s="3"/>
      <c r="HQ3419" s="3"/>
      <c r="HR3419" s="3"/>
      <c r="HS3419" s="3"/>
      <c r="HT3419" s="3"/>
      <c r="HU3419" s="3"/>
      <c r="HV3419" s="3"/>
      <c r="HW3419" s="3"/>
      <c r="HX3419" s="3"/>
      <c r="HY3419" s="3"/>
      <c r="HZ3419" s="3"/>
      <c r="IA3419" s="3"/>
      <c r="IB3419" s="3"/>
      <c r="IC3419" s="3"/>
      <c r="ID3419" s="3"/>
      <c r="IE3419" s="3"/>
      <c r="IF3419" s="3"/>
      <c r="IG3419" s="3"/>
      <c r="IH3419" s="3"/>
      <c r="II3419" s="3"/>
      <c r="IJ3419" s="3"/>
      <c r="IK3419" s="3"/>
      <c r="IL3419" s="3"/>
      <c r="IM3419" s="3"/>
      <c r="IN3419" s="3"/>
      <c r="IO3419" s="15"/>
    </row>
    <row r="3420" spans="171:249"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  <c r="HE3420" s="3"/>
      <c r="HF3420" s="3"/>
      <c r="HG3420" s="3"/>
      <c r="HH3420" s="3"/>
      <c r="HI3420" s="3"/>
      <c r="HJ3420" s="3"/>
      <c r="HK3420" s="3"/>
      <c r="HL3420" s="3"/>
      <c r="HM3420" s="45"/>
      <c r="HN3420" s="3"/>
      <c r="HO3420" s="3"/>
      <c r="HP3420" s="3"/>
      <c r="HQ3420" s="3"/>
      <c r="HR3420" s="3"/>
      <c r="HS3420" s="3"/>
      <c r="HT3420" s="3"/>
      <c r="HU3420" s="3"/>
      <c r="HV3420" s="3"/>
      <c r="HW3420" s="3"/>
      <c r="HX3420" s="3"/>
      <c r="HY3420" s="3"/>
      <c r="HZ3420" s="3"/>
      <c r="IA3420" s="3"/>
      <c r="IB3420" s="3"/>
      <c r="IC3420" s="3"/>
      <c r="ID3420" s="3"/>
      <c r="IE3420" s="3"/>
      <c r="IF3420" s="3"/>
      <c r="IG3420" s="3"/>
      <c r="IH3420" s="3"/>
      <c r="II3420" s="3"/>
      <c r="IJ3420" s="3"/>
      <c r="IK3420" s="3"/>
      <c r="IL3420" s="3"/>
      <c r="IM3420" s="3"/>
      <c r="IN3420" s="3"/>
      <c r="IO3420" s="15"/>
    </row>
    <row r="3421" spans="171:249"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  <c r="HE3421" s="3"/>
      <c r="HF3421" s="3"/>
      <c r="HG3421" s="3"/>
      <c r="HH3421" s="3"/>
      <c r="HI3421" s="3"/>
      <c r="HJ3421" s="3"/>
      <c r="HK3421" s="3"/>
      <c r="HL3421" s="3"/>
      <c r="HM3421" s="45"/>
      <c r="HN3421" s="3"/>
      <c r="HO3421" s="3"/>
      <c r="HP3421" s="3"/>
      <c r="HQ3421" s="3"/>
      <c r="HR3421" s="3"/>
      <c r="HS3421" s="3"/>
      <c r="HT3421" s="3"/>
      <c r="HU3421" s="3"/>
      <c r="HV3421" s="3"/>
      <c r="HW3421" s="3"/>
      <c r="HX3421" s="3"/>
      <c r="HY3421" s="3"/>
      <c r="HZ3421" s="3"/>
      <c r="IA3421" s="3"/>
      <c r="IB3421" s="3"/>
      <c r="IC3421" s="3"/>
      <c r="ID3421" s="3"/>
      <c r="IE3421" s="3"/>
      <c r="IF3421" s="3"/>
      <c r="IG3421" s="3"/>
      <c r="IH3421" s="3"/>
      <c r="II3421" s="3"/>
      <c r="IJ3421" s="3"/>
      <c r="IK3421" s="3"/>
      <c r="IL3421" s="3"/>
      <c r="IM3421" s="3"/>
      <c r="IN3421" s="3"/>
      <c r="IO3421" s="15"/>
    </row>
    <row r="3422" spans="171:249"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  <c r="HE3422" s="3"/>
      <c r="HF3422" s="3"/>
      <c r="HG3422" s="3"/>
      <c r="HH3422" s="3"/>
      <c r="HI3422" s="3"/>
      <c r="HJ3422" s="3"/>
      <c r="HK3422" s="3"/>
      <c r="HL3422" s="3"/>
      <c r="HM3422" s="45"/>
      <c r="HN3422" s="3"/>
      <c r="HO3422" s="3"/>
      <c r="HP3422" s="3"/>
      <c r="HQ3422" s="3"/>
      <c r="HR3422" s="3"/>
      <c r="HS3422" s="3"/>
      <c r="HT3422" s="3"/>
      <c r="HU3422" s="3"/>
      <c r="HV3422" s="3"/>
      <c r="HW3422" s="3"/>
      <c r="HX3422" s="3"/>
      <c r="HY3422" s="3"/>
      <c r="HZ3422" s="3"/>
      <c r="IA3422" s="3"/>
      <c r="IB3422" s="3"/>
      <c r="IC3422" s="3"/>
      <c r="ID3422" s="3"/>
      <c r="IE3422" s="3"/>
      <c r="IF3422" s="3"/>
      <c r="IG3422" s="3"/>
      <c r="IH3422" s="3"/>
      <c r="II3422" s="3"/>
      <c r="IJ3422" s="3"/>
      <c r="IK3422" s="3"/>
      <c r="IL3422" s="3"/>
      <c r="IM3422" s="3"/>
      <c r="IN3422" s="3"/>
      <c r="IO3422" s="15"/>
    </row>
    <row r="3423" spans="171:249"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  <c r="HE3423" s="3"/>
      <c r="HF3423" s="3"/>
      <c r="HG3423" s="3"/>
      <c r="HH3423" s="3"/>
      <c r="HI3423" s="3"/>
      <c r="HJ3423" s="3"/>
      <c r="HK3423" s="3"/>
      <c r="HL3423" s="3"/>
      <c r="HM3423" s="45"/>
      <c r="HN3423" s="3"/>
      <c r="HO3423" s="3"/>
      <c r="HP3423" s="3"/>
      <c r="HQ3423" s="3"/>
      <c r="HR3423" s="3"/>
      <c r="HS3423" s="3"/>
      <c r="HT3423" s="3"/>
      <c r="HU3423" s="3"/>
      <c r="HV3423" s="3"/>
      <c r="HW3423" s="3"/>
      <c r="HX3423" s="3"/>
      <c r="HY3423" s="3"/>
      <c r="HZ3423" s="3"/>
      <c r="IA3423" s="3"/>
      <c r="IB3423" s="3"/>
      <c r="IC3423" s="3"/>
      <c r="ID3423" s="3"/>
      <c r="IE3423" s="3"/>
      <c r="IF3423" s="3"/>
      <c r="IG3423" s="3"/>
      <c r="IH3423" s="3"/>
      <c r="II3423" s="3"/>
      <c r="IJ3423" s="3"/>
      <c r="IK3423" s="3"/>
      <c r="IL3423" s="3"/>
      <c r="IM3423" s="3"/>
      <c r="IN3423" s="3"/>
      <c r="IO3423" s="15"/>
    </row>
    <row r="3424" spans="171:249"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  <c r="HE3424" s="3"/>
      <c r="HF3424" s="3"/>
      <c r="HG3424" s="3"/>
      <c r="HH3424" s="3"/>
      <c r="HI3424" s="3"/>
      <c r="HJ3424" s="3"/>
      <c r="HK3424" s="3"/>
      <c r="HL3424" s="3"/>
      <c r="HM3424" s="45"/>
      <c r="HN3424" s="3"/>
      <c r="HO3424" s="3"/>
      <c r="HP3424" s="3"/>
      <c r="HQ3424" s="3"/>
      <c r="HR3424" s="3"/>
      <c r="HS3424" s="3"/>
      <c r="HT3424" s="3"/>
      <c r="HU3424" s="3"/>
      <c r="HV3424" s="3"/>
      <c r="HW3424" s="3"/>
      <c r="HX3424" s="3"/>
      <c r="HY3424" s="3"/>
      <c r="HZ3424" s="3"/>
      <c r="IA3424" s="3"/>
      <c r="IB3424" s="3"/>
      <c r="IC3424" s="3"/>
      <c r="ID3424" s="3"/>
      <c r="IE3424" s="3"/>
      <c r="IF3424" s="3"/>
      <c r="IG3424" s="3"/>
      <c r="IH3424" s="3"/>
      <c r="II3424" s="3"/>
      <c r="IJ3424" s="3"/>
      <c r="IK3424" s="3"/>
      <c r="IL3424" s="3"/>
      <c r="IM3424" s="3"/>
      <c r="IN3424" s="3"/>
      <c r="IO3424" s="15"/>
    </row>
    <row r="3425" spans="171:249"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  <c r="HE3425" s="3"/>
      <c r="HF3425" s="3"/>
      <c r="HG3425" s="3"/>
      <c r="HH3425" s="3"/>
      <c r="HI3425" s="3"/>
      <c r="HJ3425" s="3"/>
      <c r="HK3425" s="3"/>
      <c r="HL3425" s="3"/>
      <c r="HM3425" s="45"/>
      <c r="HN3425" s="3"/>
      <c r="HO3425" s="3"/>
      <c r="HP3425" s="3"/>
      <c r="HQ3425" s="3"/>
      <c r="HR3425" s="3"/>
      <c r="HS3425" s="3"/>
      <c r="HT3425" s="3"/>
      <c r="HU3425" s="3"/>
      <c r="HV3425" s="3"/>
      <c r="HW3425" s="3"/>
      <c r="HX3425" s="3"/>
      <c r="HY3425" s="3"/>
      <c r="HZ3425" s="3"/>
      <c r="IA3425" s="3"/>
      <c r="IB3425" s="3"/>
      <c r="IC3425" s="3"/>
      <c r="ID3425" s="3"/>
      <c r="IE3425" s="3"/>
      <c r="IF3425" s="3"/>
      <c r="IG3425" s="3"/>
      <c r="IH3425" s="3"/>
      <c r="II3425" s="3"/>
      <c r="IJ3425" s="3"/>
      <c r="IK3425" s="3"/>
      <c r="IL3425" s="3"/>
      <c r="IM3425" s="3"/>
      <c r="IN3425" s="3"/>
      <c r="IO3425" s="15"/>
    </row>
    <row r="3426" spans="171:249"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  <c r="HE3426" s="3"/>
      <c r="HF3426" s="3"/>
      <c r="HG3426" s="3"/>
      <c r="HH3426" s="3"/>
      <c r="HI3426" s="3"/>
      <c r="HJ3426" s="3"/>
      <c r="HK3426" s="3"/>
      <c r="HL3426" s="3"/>
      <c r="HM3426" s="45"/>
      <c r="HN3426" s="3"/>
      <c r="HO3426" s="3"/>
      <c r="HP3426" s="3"/>
      <c r="HQ3426" s="3"/>
      <c r="HR3426" s="3"/>
      <c r="HS3426" s="3"/>
      <c r="HT3426" s="3"/>
      <c r="HU3426" s="3"/>
      <c r="HV3426" s="3"/>
      <c r="HW3426" s="3"/>
      <c r="HX3426" s="3"/>
      <c r="HY3426" s="3"/>
      <c r="HZ3426" s="3"/>
      <c r="IA3426" s="3"/>
      <c r="IB3426" s="3"/>
      <c r="IC3426" s="3"/>
      <c r="ID3426" s="3"/>
      <c r="IE3426" s="3"/>
      <c r="IF3426" s="3"/>
      <c r="IG3426" s="3"/>
      <c r="IH3426" s="3"/>
      <c r="II3426" s="3"/>
      <c r="IJ3426" s="3"/>
      <c r="IK3426" s="3"/>
      <c r="IL3426" s="3"/>
      <c r="IM3426" s="3"/>
      <c r="IN3426" s="3"/>
      <c r="IO3426" s="15"/>
    </row>
    <row r="3427" spans="171:249"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  <c r="HE3427" s="3"/>
      <c r="HF3427" s="3"/>
      <c r="HG3427" s="3"/>
      <c r="HH3427" s="3"/>
      <c r="HI3427" s="3"/>
      <c r="HJ3427" s="3"/>
      <c r="HK3427" s="3"/>
      <c r="HL3427" s="3"/>
      <c r="HM3427" s="45"/>
      <c r="HN3427" s="3"/>
      <c r="HO3427" s="3"/>
      <c r="HP3427" s="3"/>
      <c r="HQ3427" s="3"/>
      <c r="HR3427" s="3"/>
      <c r="HS3427" s="3"/>
      <c r="HT3427" s="3"/>
      <c r="HU3427" s="3"/>
      <c r="HV3427" s="3"/>
      <c r="HW3427" s="3"/>
      <c r="HX3427" s="3"/>
      <c r="HY3427" s="3"/>
      <c r="HZ3427" s="3"/>
      <c r="IA3427" s="3"/>
      <c r="IB3427" s="3"/>
      <c r="IC3427" s="3"/>
      <c r="ID3427" s="3"/>
      <c r="IE3427" s="3"/>
      <c r="IF3427" s="3"/>
      <c r="IG3427" s="3"/>
      <c r="IH3427" s="3"/>
      <c r="II3427" s="3"/>
      <c r="IJ3427" s="3"/>
      <c r="IK3427" s="3"/>
      <c r="IL3427" s="3"/>
      <c r="IM3427" s="3"/>
      <c r="IN3427" s="3"/>
      <c r="IO3427" s="15"/>
    </row>
    <row r="3428" spans="171:249"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  <c r="HE3428" s="3"/>
      <c r="HF3428" s="3"/>
      <c r="HG3428" s="3"/>
      <c r="HH3428" s="3"/>
      <c r="HI3428" s="3"/>
      <c r="HJ3428" s="3"/>
      <c r="HK3428" s="3"/>
      <c r="HL3428" s="3"/>
      <c r="HM3428" s="45"/>
      <c r="HN3428" s="3"/>
      <c r="HO3428" s="3"/>
      <c r="HP3428" s="3"/>
      <c r="HQ3428" s="3"/>
      <c r="HR3428" s="3"/>
      <c r="HS3428" s="3"/>
      <c r="HT3428" s="3"/>
      <c r="HU3428" s="3"/>
      <c r="HV3428" s="3"/>
      <c r="HW3428" s="3"/>
      <c r="HX3428" s="3"/>
      <c r="HY3428" s="3"/>
      <c r="HZ3428" s="3"/>
      <c r="IA3428" s="3"/>
      <c r="IB3428" s="3"/>
      <c r="IC3428" s="3"/>
      <c r="ID3428" s="3"/>
      <c r="IE3428" s="3"/>
      <c r="IF3428" s="3"/>
      <c r="IG3428" s="3"/>
      <c r="IH3428" s="3"/>
      <c r="II3428" s="3"/>
      <c r="IJ3428" s="3"/>
      <c r="IK3428" s="3"/>
      <c r="IL3428" s="3"/>
      <c r="IM3428" s="3"/>
      <c r="IN3428" s="3"/>
      <c r="IO3428" s="15"/>
    </row>
    <row r="3429" spans="171:249"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  <c r="HE3429" s="3"/>
      <c r="HF3429" s="3"/>
      <c r="HG3429" s="3"/>
      <c r="HH3429" s="3"/>
      <c r="HI3429" s="3"/>
      <c r="HJ3429" s="3"/>
      <c r="HK3429" s="3"/>
      <c r="HL3429" s="3"/>
      <c r="HM3429" s="45"/>
      <c r="HN3429" s="3"/>
      <c r="HO3429" s="3"/>
      <c r="HP3429" s="3"/>
      <c r="HQ3429" s="3"/>
      <c r="HR3429" s="3"/>
      <c r="HS3429" s="3"/>
      <c r="HT3429" s="3"/>
      <c r="HU3429" s="3"/>
      <c r="HV3429" s="3"/>
      <c r="HW3429" s="3"/>
      <c r="HX3429" s="3"/>
      <c r="HY3429" s="3"/>
      <c r="HZ3429" s="3"/>
      <c r="IA3429" s="3"/>
      <c r="IB3429" s="3"/>
      <c r="IC3429" s="3"/>
      <c r="ID3429" s="3"/>
      <c r="IE3429" s="3"/>
      <c r="IF3429" s="3"/>
      <c r="IG3429" s="3"/>
      <c r="IH3429" s="3"/>
      <c r="II3429" s="3"/>
      <c r="IJ3429" s="3"/>
      <c r="IK3429" s="3"/>
      <c r="IL3429" s="3"/>
      <c r="IM3429" s="3"/>
      <c r="IN3429" s="3"/>
      <c r="IO3429" s="15"/>
    </row>
    <row r="3430" spans="171:249"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  <c r="HE3430" s="3"/>
      <c r="HF3430" s="3"/>
      <c r="HG3430" s="3"/>
      <c r="HH3430" s="3"/>
      <c r="HI3430" s="3"/>
      <c r="HJ3430" s="3"/>
      <c r="HK3430" s="3"/>
      <c r="HL3430" s="3"/>
      <c r="HM3430" s="45"/>
      <c r="HN3430" s="3"/>
      <c r="HO3430" s="3"/>
      <c r="HP3430" s="3"/>
      <c r="HQ3430" s="3"/>
      <c r="HR3430" s="3"/>
      <c r="HS3430" s="3"/>
      <c r="HT3430" s="3"/>
      <c r="HU3430" s="3"/>
      <c r="HV3430" s="3"/>
      <c r="HW3430" s="3"/>
      <c r="HX3430" s="3"/>
      <c r="HY3430" s="3"/>
      <c r="HZ3430" s="3"/>
      <c r="IA3430" s="3"/>
      <c r="IB3430" s="3"/>
      <c r="IC3430" s="3"/>
      <c r="ID3430" s="3"/>
      <c r="IE3430" s="3"/>
      <c r="IF3430" s="3"/>
      <c r="IG3430" s="3"/>
      <c r="IH3430" s="3"/>
      <c r="II3430" s="3"/>
      <c r="IJ3430" s="3"/>
      <c r="IK3430" s="3"/>
      <c r="IL3430" s="3"/>
      <c r="IM3430" s="3"/>
      <c r="IN3430" s="3"/>
      <c r="IO3430" s="15"/>
    </row>
    <row r="3431" spans="171:249"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  <c r="HE3431" s="3"/>
      <c r="HF3431" s="3"/>
      <c r="HG3431" s="3"/>
      <c r="HH3431" s="3"/>
      <c r="HI3431" s="3"/>
      <c r="HJ3431" s="3"/>
      <c r="HK3431" s="3"/>
      <c r="HL3431" s="3"/>
      <c r="HM3431" s="45"/>
      <c r="HN3431" s="3"/>
      <c r="HO3431" s="3"/>
      <c r="HP3431" s="3"/>
      <c r="HQ3431" s="3"/>
      <c r="HR3431" s="3"/>
      <c r="HS3431" s="3"/>
      <c r="HT3431" s="3"/>
      <c r="HU3431" s="3"/>
      <c r="HV3431" s="3"/>
      <c r="HW3431" s="3"/>
      <c r="HX3431" s="3"/>
      <c r="HY3431" s="3"/>
      <c r="HZ3431" s="3"/>
      <c r="IA3431" s="3"/>
      <c r="IB3431" s="3"/>
      <c r="IC3431" s="3"/>
      <c r="ID3431" s="3"/>
      <c r="IE3431" s="3"/>
      <c r="IF3431" s="3"/>
      <c r="IG3431" s="3"/>
      <c r="IH3431" s="3"/>
      <c r="II3431" s="3"/>
      <c r="IJ3431" s="3"/>
      <c r="IK3431" s="3"/>
      <c r="IL3431" s="3"/>
      <c r="IM3431" s="3"/>
      <c r="IN3431" s="3"/>
      <c r="IO3431" s="15"/>
    </row>
    <row r="3432" spans="171:249"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  <c r="HE3432" s="3"/>
      <c r="HF3432" s="3"/>
      <c r="HG3432" s="3"/>
      <c r="HH3432" s="3"/>
      <c r="HI3432" s="3"/>
      <c r="HJ3432" s="3"/>
      <c r="HK3432" s="3"/>
      <c r="HL3432" s="3"/>
      <c r="HM3432" s="45"/>
      <c r="HN3432" s="3"/>
      <c r="HO3432" s="3"/>
      <c r="HP3432" s="3"/>
      <c r="HQ3432" s="3"/>
      <c r="HR3432" s="3"/>
      <c r="HS3432" s="3"/>
      <c r="HT3432" s="3"/>
      <c r="HU3432" s="3"/>
      <c r="HV3432" s="3"/>
      <c r="HW3432" s="3"/>
      <c r="HX3432" s="3"/>
      <c r="HY3432" s="3"/>
      <c r="HZ3432" s="3"/>
      <c r="IA3432" s="3"/>
      <c r="IB3432" s="3"/>
      <c r="IC3432" s="3"/>
      <c r="ID3432" s="3"/>
      <c r="IE3432" s="3"/>
      <c r="IF3432" s="3"/>
      <c r="IG3432" s="3"/>
      <c r="IH3432" s="3"/>
      <c r="II3432" s="3"/>
      <c r="IJ3432" s="3"/>
      <c r="IK3432" s="3"/>
      <c r="IL3432" s="3"/>
      <c r="IM3432" s="3"/>
      <c r="IN3432" s="3"/>
      <c r="IO3432" s="15"/>
    </row>
    <row r="3433" spans="171:249"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  <c r="HE3433" s="3"/>
      <c r="HF3433" s="3"/>
      <c r="HG3433" s="3"/>
      <c r="HH3433" s="3"/>
      <c r="HI3433" s="3"/>
      <c r="HJ3433" s="3"/>
      <c r="HK3433" s="3"/>
      <c r="HL3433" s="3"/>
      <c r="HM3433" s="45"/>
      <c r="HN3433" s="3"/>
      <c r="HO3433" s="3"/>
      <c r="HP3433" s="3"/>
      <c r="HQ3433" s="3"/>
      <c r="HR3433" s="3"/>
      <c r="HS3433" s="3"/>
      <c r="HT3433" s="3"/>
      <c r="HU3433" s="3"/>
      <c r="HV3433" s="3"/>
      <c r="HW3433" s="3"/>
      <c r="HX3433" s="3"/>
      <c r="HY3433" s="3"/>
      <c r="HZ3433" s="3"/>
      <c r="IA3433" s="3"/>
      <c r="IB3433" s="3"/>
      <c r="IC3433" s="3"/>
      <c r="ID3433" s="3"/>
      <c r="IE3433" s="3"/>
      <c r="IF3433" s="3"/>
      <c r="IG3433" s="3"/>
      <c r="IH3433" s="3"/>
      <c r="II3433" s="3"/>
      <c r="IJ3433" s="3"/>
      <c r="IK3433" s="3"/>
      <c r="IL3433" s="3"/>
      <c r="IM3433" s="3"/>
      <c r="IN3433" s="3"/>
      <c r="IO3433" s="15"/>
    </row>
    <row r="3434" spans="171:249"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  <c r="HE3434" s="3"/>
      <c r="HF3434" s="3"/>
      <c r="HG3434" s="3"/>
      <c r="HH3434" s="3"/>
      <c r="HI3434" s="3"/>
      <c r="HJ3434" s="3"/>
      <c r="HK3434" s="3"/>
      <c r="HL3434" s="3"/>
      <c r="HM3434" s="45"/>
      <c r="HN3434" s="3"/>
      <c r="HO3434" s="3"/>
      <c r="HP3434" s="3"/>
      <c r="HQ3434" s="3"/>
      <c r="HR3434" s="3"/>
      <c r="HS3434" s="3"/>
      <c r="HT3434" s="3"/>
      <c r="HU3434" s="3"/>
      <c r="HV3434" s="3"/>
      <c r="HW3434" s="3"/>
      <c r="HX3434" s="3"/>
      <c r="HY3434" s="3"/>
      <c r="HZ3434" s="3"/>
      <c r="IA3434" s="3"/>
      <c r="IB3434" s="3"/>
      <c r="IC3434" s="3"/>
      <c r="ID3434" s="3"/>
      <c r="IE3434" s="3"/>
      <c r="IF3434" s="3"/>
      <c r="IG3434" s="3"/>
      <c r="IH3434" s="3"/>
      <c r="II3434" s="3"/>
      <c r="IJ3434" s="3"/>
      <c r="IK3434" s="3"/>
      <c r="IL3434" s="3"/>
      <c r="IM3434" s="3"/>
      <c r="IN3434" s="3"/>
      <c r="IO3434" s="15"/>
    </row>
    <row r="3435" spans="171:249"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  <c r="HE3435" s="3"/>
      <c r="HF3435" s="3"/>
      <c r="HG3435" s="3"/>
      <c r="HH3435" s="3"/>
      <c r="HI3435" s="3"/>
      <c r="HJ3435" s="3"/>
      <c r="HK3435" s="3"/>
      <c r="HL3435" s="3"/>
      <c r="HM3435" s="45"/>
      <c r="HN3435" s="3"/>
      <c r="HO3435" s="3"/>
      <c r="HP3435" s="3"/>
      <c r="HQ3435" s="3"/>
      <c r="HR3435" s="3"/>
      <c r="HS3435" s="3"/>
      <c r="HT3435" s="3"/>
      <c r="HU3435" s="3"/>
      <c r="HV3435" s="3"/>
      <c r="HW3435" s="3"/>
      <c r="HX3435" s="3"/>
      <c r="HY3435" s="3"/>
      <c r="HZ3435" s="3"/>
      <c r="IA3435" s="3"/>
      <c r="IB3435" s="3"/>
      <c r="IC3435" s="3"/>
      <c r="ID3435" s="3"/>
      <c r="IE3435" s="3"/>
      <c r="IF3435" s="3"/>
      <c r="IG3435" s="3"/>
      <c r="IH3435" s="3"/>
      <c r="II3435" s="3"/>
      <c r="IJ3435" s="3"/>
      <c r="IK3435" s="3"/>
      <c r="IL3435" s="3"/>
      <c r="IM3435" s="3"/>
      <c r="IN3435" s="3"/>
      <c r="IO3435" s="15"/>
    </row>
    <row r="3436" spans="171:249"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  <c r="HE3436" s="3"/>
      <c r="HF3436" s="3"/>
      <c r="HG3436" s="3"/>
      <c r="HH3436" s="3"/>
      <c r="HI3436" s="3"/>
      <c r="HJ3436" s="3"/>
      <c r="HK3436" s="3"/>
      <c r="HL3436" s="3"/>
      <c r="HM3436" s="45"/>
      <c r="HN3436" s="3"/>
      <c r="HO3436" s="3"/>
      <c r="HP3436" s="3"/>
      <c r="HQ3436" s="3"/>
      <c r="HR3436" s="3"/>
      <c r="HS3436" s="3"/>
      <c r="HT3436" s="3"/>
      <c r="HU3436" s="3"/>
      <c r="HV3436" s="3"/>
      <c r="HW3436" s="3"/>
      <c r="HX3436" s="3"/>
      <c r="HY3436" s="3"/>
      <c r="HZ3436" s="3"/>
      <c r="IA3436" s="3"/>
      <c r="IB3436" s="3"/>
      <c r="IC3436" s="3"/>
      <c r="ID3436" s="3"/>
      <c r="IE3436" s="3"/>
      <c r="IF3436" s="3"/>
      <c r="IG3436" s="3"/>
      <c r="IH3436" s="3"/>
      <c r="II3436" s="3"/>
      <c r="IJ3436" s="3"/>
      <c r="IK3436" s="3"/>
      <c r="IL3436" s="3"/>
      <c r="IM3436" s="3"/>
      <c r="IN3436" s="3"/>
      <c r="IO3436" s="15"/>
    </row>
    <row r="3437" spans="171:249"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  <c r="HE3437" s="3"/>
      <c r="HF3437" s="3"/>
      <c r="HG3437" s="3"/>
      <c r="HH3437" s="3"/>
      <c r="HI3437" s="3"/>
      <c r="HJ3437" s="3"/>
      <c r="HK3437" s="3"/>
      <c r="HL3437" s="3"/>
      <c r="HM3437" s="45"/>
      <c r="HN3437" s="3"/>
      <c r="HO3437" s="3"/>
      <c r="HP3437" s="3"/>
      <c r="HQ3437" s="3"/>
      <c r="HR3437" s="3"/>
      <c r="HS3437" s="3"/>
      <c r="HT3437" s="3"/>
      <c r="HU3437" s="3"/>
      <c r="HV3437" s="3"/>
      <c r="HW3437" s="3"/>
      <c r="HX3437" s="3"/>
      <c r="HY3437" s="3"/>
      <c r="HZ3437" s="3"/>
      <c r="IA3437" s="3"/>
      <c r="IB3437" s="3"/>
      <c r="IC3437" s="3"/>
      <c r="ID3437" s="3"/>
      <c r="IE3437" s="3"/>
      <c r="IF3437" s="3"/>
      <c r="IG3437" s="3"/>
      <c r="IH3437" s="3"/>
      <c r="II3437" s="3"/>
      <c r="IJ3437" s="3"/>
      <c r="IK3437" s="3"/>
      <c r="IL3437" s="3"/>
      <c r="IM3437" s="3"/>
      <c r="IN3437" s="3"/>
      <c r="IO3437" s="15"/>
    </row>
    <row r="3438" spans="171:249"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  <c r="HE3438" s="3"/>
      <c r="HF3438" s="3"/>
      <c r="HG3438" s="3"/>
      <c r="HH3438" s="3"/>
      <c r="HI3438" s="3"/>
      <c r="HJ3438" s="3"/>
      <c r="HK3438" s="3"/>
      <c r="HL3438" s="3"/>
      <c r="HM3438" s="45"/>
      <c r="HN3438" s="3"/>
      <c r="HO3438" s="3"/>
      <c r="HP3438" s="3"/>
      <c r="HQ3438" s="3"/>
      <c r="HR3438" s="3"/>
      <c r="HS3438" s="3"/>
      <c r="HT3438" s="3"/>
      <c r="HU3438" s="3"/>
      <c r="HV3438" s="3"/>
      <c r="HW3438" s="3"/>
      <c r="HX3438" s="3"/>
      <c r="HY3438" s="3"/>
      <c r="HZ3438" s="3"/>
      <c r="IA3438" s="3"/>
      <c r="IB3438" s="3"/>
      <c r="IC3438" s="3"/>
      <c r="ID3438" s="3"/>
      <c r="IE3438" s="3"/>
      <c r="IF3438" s="3"/>
      <c r="IG3438" s="3"/>
      <c r="IH3438" s="3"/>
      <c r="II3438" s="3"/>
      <c r="IJ3438" s="3"/>
      <c r="IK3438" s="3"/>
      <c r="IL3438" s="3"/>
      <c r="IM3438" s="3"/>
      <c r="IN3438" s="3"/>
      <c r="IO3438" s="15"/>
    </row>
    <row r="3439" spans="171:249"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  <c r="HE3439" s="3"/>
      <c r="HF3439" s="3"/>
      <c r="HG3439" s="3"/>
      <c r="HH3439" s="3"/>
      <c r="HI3439" s="3"/>
      <c r="HJ3439" s="3"/>
      <c r="HK3439" s="3"/>
      <c r="HL3439" s="3"/>
      <c r="HM3439" s="45"/>
      <c r="HN3439" s="3"/>
      <c r="HO3439" s="3"/>
      <c r="HP3439" s="3"/>
      <c r="HQ3439" s="3"/>
      <c r="HR3439" s="3"/>
      <c r="HS3439" s="3"/>
      <c r="HT3439" s="3"/>
      <c r="HU3439" s="3"/>
      <c r="HV3439" s="3"/>
      <c r="HW3439" s="3"/>
      <c r="HX3439" s="3"/>
      <c r="HY3439" s="3"/>
      <c r="HZ3439" s="3"/>
      <c r="IA3439" s="3"/>
      <c r="IB3439" s="3"/>
      <c r="IC3439" s="3"/>
      <c r="ID3439" s="3"/>
      <c r="IE3439" s="3"/>
      <c r="IF3439" s="3"/>
      <c r="IG3439" s="3"/>
      <c r="IH3439" s="3"/>
      <c r="II3439" s="3"/>
      <c r="IJ3439" s="3"/>
      <c r="IK3439" s="3"/>
      <c r="IL3439" s="3"/>
      <c r="IM3439" s="3"/>
      <c r="IN3439" s="3"/>
      <c r="IO3439" s="15"/>
    </row>
    <row r="3440" spans="171:249"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  <c r="HE3440" s="3"/>
      <c r="HF3440" s="3"/>
      <c r="HG3440" s="3"/>
      <c r="HH3440" s="3"/>
      <c r="HI3440" s="3"/>
      <c r="HJ3440" s="3"/>
      <c r="HK3440" s="3"/>
      <c r="HL3440" s="3"/>
      <c r="HM3440" s="45"/>
      <c r="HN3440" s="3"/>
      <c r="HO3440" s="3"/>
      <c r="HP3440" s="3"/>
      <c r="HQ3440" s="3"/>
      <c r="HR3440" s="3"/>
      <c r="HS3440" s="3"/>
      <c r="HT3440" s="3"/>
      <c r="HU3440" s="3"/>
      <c r="HV3440" s="3"/>
      <c r="HW3440" s="3"/>
      <c r="HX3440" s="3"/>
      <c r="HY3440" s="3"/>
      <c r="HZ3440" s="3"/>
      <c r="IA3440" s="3"/>
      <c r="IB3440" s="3"/>
      <c r="IC3440" s="3"/>
      <c r="ID3440" s="3"/>
      <c r="IE3440" s="3"/>
      <c r="IF3440" s="3"/>
      <c r="IG3440" s="3"/>
      <c r="IH3440" s="3"/>
      <c r="II3440" s="3"/>
      <c r="IJ3440" s="3"/>
      <c r="IK3440" s="3"/>
      <c r="IL3440" s="3"/>
      <c r="IM3440" s="3"/>
      <c r="IN3440" s="3"/>
      <c r="IO3440" s="15"/>
    </row>
    <row r="3441" spans="171:249"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  <c r="HE3441" s="3"/>
      <c r="HF3441" s="3"/>
      <c r="HG3441" s="3"/>
      <c r="HH3441" s="3"/>
      <c r="HI3441" s="3"/>
      <c r="HJ3441" s="3"/>
      <c r="HK3441" s="3"/>
      <c r="HL3441" s="3"/>
      <c r="HM3441" s="45"/>
      <c r="HN3441" s="3"/>
      <c r="HO3441" s="3"/>
      <c r="HP3441" s="3"/>
      <c r="HQ3441" s="3"/>
      <c r="HR3441" s="3"/>
      <c r="HS3441" s="3"/>
      <c r="HT3441" s="3"/>
      <c r="HU3441" s="3"/>
      <c r="HV3441" s="3"/>
      <c r="HW3441" s="3"/>
      <c r="HX3441" s="3"/>
      <c r="HY3441" s="3"/>
      <c r="HZ3441" s="3"/>
      <c r="IA3441" s="3"/>
      <c r="IB3441" s="3"/>
      <c r="IC3441" s="3"/>
      <c r="ID3441" s="3"/>
      <c r="IE3441" s="3"/>
      <c r="IF3441" s="3"/>
      <c r="IG3441" s="3"/>
      <c r="IH3441" s="3"/>
      <c r="II3441" s="3"/>
      <c r="IJ3441" s="3"/>
      <c r="IK3441" s="3"/>
      <c r="IL3441" s="3"/>
      <c r="IM3441" s="3"/>
      <c r="IN3441" s="3"/>
      <c r="IO3441" s="15"/>
    </row>
    <row r="3442" spans="171:249"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  <c r="HE3442" s="3"/>
      <c r="HF3442" s="3"/>
      <c r="HG3442" s="3"/>
      <c r="HH3442" s="3"/>
      <c r="HI3442" s="3"/>
      <c r="HJ3442" s="3"/>
      <c r="HK3442" s="3"/>
      <c r="HL3442" s="3"/>
      <c r="HM3442" s="45"/>
      <c r="HN3442" s="3"/>
      <c r="HO3442" s="3"/>
      <c r="HP3442" s="3"/>
      <c r="HQ3442" s="3"/>
      <c r="HR3442" s="3"/>
      <c r="HS3442" s="3"/>
      <c r="HT3442" s="3"/>
      <c r="HU3442" s="3"/>
      <c r="HV3442" s="3"/>
      <c r="HW3442" s="3"/>
      <c r="HX3442" s="3"/>
      <c r="HY3442" s="3"/>
      <c r="HZ3442" s="3"/>
      <c r="IA3442" s="3"/>
      <c r="IB3442" s="3"/>
      <c r="IC3442" s="3"/>
      <c r="ID3442" s="3"/>
      <c r="IE3442" s="3"/>
      <c r="IF3442" s="3"/>
      <c r="IG3442" s="3"/>
      <c r="IH3442" s="3"/>
      <c r="II3442" s="3"/>
      <c r="IJ3442" s="3"/>
      <c r="IK3442" s="3"/>
      <c r="IL3442" s="3"/>
      <c r="IM3442" s="3"/>
      <c r="IN3442" s="3"/>
      <c r="IO3442" s="15"/>
    </row>
    <row r="3443" spans="171:249"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  <c r="HE3443" s="3"/>
      <c r="HF3443" s="3"/>
      <c r="HG3443" s="3"/>
      <c r="HH3443" s="3"/>
      <c r="HI3443" s="3"/>
      <c r="HJ3443" s="3"/>
      <c r="HK3443" s="3"/>
      <c r="HL3443" s="3"/>
      <c r="HM3443" s="45"/>
      <c r="HN3443" s="3"/>
      <c r="HO3443" s="3"/>
      <c r="HP3443" s="3"/>
      <c r="HQ3443" s="3"/>
      <c r="HR3443" s="3"/>
      <c r="HS3443" s="3"/>
      <c r="HT3443" s="3"/>
      <c r="HU3443" s="3"/>
      <c r="HV3443" s="3"/>
      <c r="HW3443" s="3"/>
      <c r="HX3443" s="3"/>
      <c r="HY3443" s="3"/>
      <c r="HZ3443" s="3"/>
      <c r="IA3443" s="3"/>
      <c r="IB3443" s="3"/>
      <c r="IC3443" s="3"/>
      <c r="ID3443" s="3"/>
      <c r="IE3443" s="3"/>
      <c r="IF3443" s="3"/>
      <c r="IG3443" s="3"/>
      <c r="IH3443" s="3"/>
      <c r="II3443" s="3"/>
      <c r="IJ3443" s="3"/>
      <c r="IK3443" s="3"/>
      <c r="IL3443" s="3"/>
      <c r="IM3443" s="3"/>
      <c r="IN3443" s="3"/>
      <c r="IO3443" s="15"/>
    </row>
    <row r="3444" spans="171:249"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  <c r="HE3444" s="3"/>
      <c r="HF3444" s="3"/>
      <c r="HG3444" s="3"/>
      <c r="HH3444" s="3"/>
      <c r="HI3444" s="3"/>
      <c r="HJ3444" s="3"/>
      <c r="HK3444" s="3"/>
      <c r="HL3444" s="3"/>
      <c r="HM3444" s="45"/>
      <c r="HN3444" s="3"/>
      <c r="HO3444" s="3"/>
      <c r="HP3444" s="3"/>
      <c r="HQ3444" s="3"/>
      <c r="HR3444" s="3"/>
      <c r="HS3444" s="3"/>
      <c r="HT3444" s="3"/>
      <c r="HU3444" s="3"/>
      <c r="HV3444" s="3"/>
      <c r="HW3444" s="3"/>
      <c r="HX3444" s="3"/>
      <c r="HY3444" s="3"/>
      <c r="HZ3444" s="3"/>
      <c r="IA3444" s="3"/>
      <c r="IB3444" s="3"/>
      <c r="IC3444" s="3"/>
      <c r="ID3444" s="3"/>
      <c r="IE3444" s="3"/>
      <c r="IF3444" s="3"/>
      <c r="IG3444" s="3"/>
      <c r="IH3444" s="3"/>
      <c r="II3444" s="3"/>
      <c r="IJ3444" s="3"/>
      <c r="IK3444" s="3"/>
      <c r="IL3444" s="3"/>
      <c r="IM3444" s="3"/>
      <c r="IN3444" s="3"/>
      <c r="IO3444" s="15"/>
    </row>
    <row r="3445" spans="171:249"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  <c r="HE3445" s="3"/>
      <c r="HF3445" s="3"/>
      <c r="HG3445" s="3"/>
      <c r="HH3445" s="3"/>
      <c r="HI3445" s="3"/>
      <c r="HJ3445" s="3"/>
      <c r="HK3445" s="3"/>
      <c r="HL3445" s="3"/>
      <c r="HM3445" s="45"/>
      <c r="HN3445" s="3"/>
      <c r="HO3445" s="3"/>
      <c r="HP3445" s="3"/>
      <c r="HQ3445" s="3"/>
      <c r="HR3445" s="3"/>
      <c r="HS3445" s="3"/>
      <c r="HT3445" s="3"/>
      <c r="HU3445" s="3"/>
      <c r="HV3445" s="3"/>
      <c r="HW3445" s="3"/>
      <c r="HX3445" s="3"/>
      <c r="HY3445" s="3"/>
      <c r="HZ3445" s="3"/>
      <c r="IA3445" s="3"/>
      <c r="IB3445" s="3"/>
      <c r="IC3445" s="3"/>
      <c r="ID3445" s="3"/>
      <c r="IE3445" s="3"/>
      <c r="IF3445" s="3"/>
      <c r="IG3445" s="3"/>
      <c r="IH3445" s="3"/>
      <c r="II3445" s="3"/>
      <c r="IJ3445" s="3"/>
      <c r="IK3445" s="3"/>
      <c r="IL3445" s="3"/>
      <c r="IM3445" s="3"/>
      <c r="IN3445" s="3"/>
      <c r="IO3445" s="15"/>
    </row>
    <row r="3446" spans="171:249"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  <c r="HE3446" s="3"/>
      <c r="HF3446" s="3"/>
      <c r="HG3446" s="3"/>
      <c r="HH3446" s="3"/>
      <c r="HI3446" s="3"/>
      <c r="HJ3446" s="3"/>
      <c r="HK3446" s="3"/>
      <c r="HL3446" s="3"/>
      <c r="HM3446" s="45"/>
      <c r="HN3446" s="3"/>
      <c r="HO3446" s="3"/>
      <c r="HP3446" s="3"/>
      <c r="HQ3446" s="3"/>
      <c r="HR3446" s="3"/>
      <c r="HS3446" s="3"/>
      <c r="HT3446" s="3"/>
      <c r="HU3446" s="3"/>
      <c r="HV3446" s="3"/>
      <c r="HW3446" s="3"/>
      <c r="HX3446" s="3"/>
      <c r="HY3446" s="3"/>
      <c r="HZ3446" s="3"/>
      <c r="IA3446" s="3"/>
      <c r="IB3446" s="3"/>
      <c r="IC3446" s="3"/>
      <c r="ID3446" s="3"/>
      <c r="IE3446" s="3"/>
      <c r="IF3446" s="3"/>
      <c r="IG3446" s="3"/>
      <c r="IH3446" s="3"/>
      <c r="II3446" s="3"/>
      <c r="IJ3446" s="3"/>
      <c r="IK3446" s="3"/>
      <c r="IL3446" s="3"/>
      <c r="IM3446" s="3"/>
      <c r="IN3446" s="3"/>
      <c r="IO3446" s="15"/>
    </row>
    <row r="3447" spans="171:249"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  <c r="HE3447" s="3"/>
      <c r="HF3447" s="3"/>
      <c r="HG3447" s="3"/>
      <c r="HH3447" s="3"/>
      <c r="HI3447" s="3"/>
      <c r="HJ3447" s="3"/>
      <c r="HK3447" s="3"/>
      <c r="HL3447" s="3"/>
      <c r="HM3447" s="45"/>
      <c r="HN3447" s="3"/>
      <c r="HO3447" s="3"/>
      <c r="HP3447" s="3"/>
      <c r="HQ3447" s="3"/>
      <c r="HR3447" s="3"/>
      <c r="HS3447" s="3"/>
      <c r="HT3447" s="3"/>
      <c r="HU3447" s="3"/>
      <c r="HV3447" s="3"/>
      <c r="HW3447" s="3"/>
      <c r="HX3447" s="3"/>
      <c r="HY3447" s="3"/>
      <c r="HZ3447" s="3"/>
      <c r="IA3447" s="3"/>
      <c r="IB3447" s="3"/>
      <c r="IC3447" s="3"/>
      <c r="ID3447" s="3"/>
      <c r="IE3447" s="3"/>
      <c r="IF3447" s="3"/>
      <c r="IG3447" s="3"/>
      <c r="IH3447" s="3"/>
      <c r="II3447" s="3"/>
      <c r="IJ3447" s="3"/>
      <c r="IK3447" s="3"/>
      <c r="IL3447" s="3"/>
      <c r="IM3447" s="3"/>
      <c r="IN3447" s="3"/>
      <c r="IO3447" s="15"/>
    </row>
    <row r="3448" spans="171:249"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  <c r="HE3448" s="3"/>
      <c r="HF3448" s="3"/>
      <c r="HG3448" s="3"/>
      <c r="HH3448" s="3"/>
      <c r="HI3448" s="3"/>
      <c r="HJ3448" s="3"/>
      <c r="HK3448" s="3"/>
      <c r="HL3448" s="3"/>
      <c r="HM3448" s="45"/>
      <c r="HN3448" s="3"/>
      <c r="HO3448" s="3"/>
      <c r="HP3448" s="3"/>
      <c r="HQ3448" s="3"/>
      <c r="HR3448" s="3"/>
      <c r="HS3448" s="3"/>
      <c r="HT3448" s="3"/>
      <c r="HU3448" s="3"/>
      <c r="HV3448" s="3"/>
      <c r="HW3448" s="3"/>
      <c r="HX3448" s="3"/>
      <c r="HY3448" s="3"/>
      <c r="HZ3448" s="3"/>
      <c r="IA3448" s="3"/>
      <c r="IB3448" s="3"/>
      <c r="IC3448" s="3"/>
      <c r="ID3448" s="3"/>
      <c r="IE3448" s="3"/>
      <c r="IF3448" s="3"/>
      <c r="IG3448" s="3"/>
      <c r="IH3448" s="3"/>
      <c r="II3448" s="3"/>
      <c r="IJ3448" s="3"/>
      <c r="IK3448" s="3"/>
      <c r="IL3448" s="3"/>
      <c r="IM3448" s="3"/>
      <c r="IN3448" s="3"/>
      <c r="IO3448" s="15"/>
    </row>
    <row r="3449" spans="171:249"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  <c r="HE3449" s="3"/>
      <c r="HF3449" s="3"/>
      <c r="HG3449" s="3"/>
      <c r="HH3449" s="3"/>
      <c r="HI3449" s="3"/>
      <c r="HJ3449" s="3"/>
      <c r="HK3449" s="3"/>
      <c r="HL3449" s="3"/>
      <c r="HM3449" s="45"/>
      <c r="HN3449" s="3"/>
      <c r="HO3449" s="3"/>
      <c r="HP3449" s="3"/>
      <c r="HQ3449" s="3"/>
      <c r="HR3449" s="3"/>
      <c r="HS3449" s="3"/>
      <c r="HT3449" s="3"/>
      <c r="HU3449" s="3"/>
      <c r="HV3449" s="3"/>
      <c r="HW3449" s="3"/>
      <c r="HX3449" s="3"/>
      <c r="HY3449" s="3"/>
      <c r="HZ3449" s="3"/>
      <c r="IA3449" s="3"/>
      <c r="IB3449" s="3"/>
      <c r="IC3449" s="3"/>
      <c r="ID3449" s="3"/>
      <c r="IE3449" s="3"/>
      <c r="IF3449" s="3"/>
      <c r="IG3449" s="3"/>
      <c r="IH3449" s="3"/>
      <c r="II3449" s="3"/>
      <c r="IJ3449" s="3"/>
      <c r="IK3449" s="3"/>
      <c r="IL3449" s="3"/>
      <c r="IM3449" s="3"/>
      <c r="IN3449" s="3"/>
      <c r="IO3449" s="15"/>
    </row>
    <row r="3450" spans="171:249"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  <c r="HE3450" s="3"/>
      <c r="HF3450" s="3"/>
      <c r="HG3450" s="3"/>
      <c r="HH3450" s="3"/>
      <c r="HI3450" s="3"/>
      <c r="HJ3450" s="3"/>
      <c r="HK3450" s="3"/>
      <c r="HL3450" s="3"/>
      <c r="HM3450" s="45"/>
      <c r="HN3450" s="3"/>
      <c r="HO3450" s="3"/>
      <c r="HP3450" s="3"/>
      <c r="HQ3450" s="3"/>
      <c r="HR3450" s="3"/>
      <c r="HS3450" s="3"/>
      <c r="HT3450" s="3"/>
      <c r="HU3450" s="3"/>
      <c r="HV3450" s="3"/>
      <c r="HW3450" s="3"/>
      <c r="HX3450" s="3"/>
      <c r="HY3450" s="3"/>
      <c r="HZ3450" s="3"/>
      <c r="IA3450" s="3"/>
      <c r="IB3450" s="3"/>
      <c r="IC3450" s="3"/>
      <c r="ID3450" s="3"/>
      <c r="IE3450" s="3"/>
      <c r="IF3450" s="3"/>
      <c r="IG3450" s="3"/>
      <c r="IH3450" s="3"/>
      <c r="II3450" s="3"/>
      <c r="IJ3450" s="3"/>
      <c r="IK3450" s="3"/>
      <c r="IL3450" s="3"/>
      <c r="IM3450" s="3"/>
      <c r="IN3450" s="3"/>
      <c r="IO3450" s="15"/>
    </row>
    <row r="3451" spans="171:249"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  <c r="HE3451" s="3"/>
      <c r="HF3451" s="3"/>
      <c r="HG3451" s="3"/>
      <c r="HH3451" s="3"/>
      <c r="HI3451" s="3"/>
      <c r="HJ3451" s="3"/>
      <c r="HK3451" s="3"/>
      <c r="HL3451" s="3"/>
      <c r="HM3451" s="45"/>
      <c r="HN3451" s="3"/>
      <c r="HO3451" s="3"/>
      <c r="HP3451" s="3"/>
      <c r="HQ3451" s="3"/>
      <c r="HR3451" s="3"/>
      <c r="HS3451" s="3"/>
      <c r="HT3451" s="3"/>
      <c r="HU3451" s="3"/>
      <c r="HV3451" s="3"/>
      <c r="HW3451" s="3"/>
      <c r="HX3451" s="3"/>
      <c r="HY3451" s="3"/>
      <c r="HZ3451" s="3"/>
      <c r="IA3451" s="3"/>
      <c r="IB3451" s="3"/>
      <c r="IC3451" s="3"/>
      <c r="ID3451" s="3"/>
      <c r="IE3451" s="3"/>
      <c r="IF3451" s="3"/>
      <c r="IG3451" s="3"/>
      <c r="IH3451" s="3"/>
      <c r="II3451" s="3"/>
      <c r="IJ3451" s="3"/>
      <c r="IK3451" s="3"/>
      <c r="IL3451" s="3"/>
      <c r="IM3451" s="3"/>
      <c r="IN3451" s="3"/>
      <c r="IO3451" s="15"/>
    </row>
    <row r="3452" spans="171:249"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  <c r="HE3452" s="3"/>
      <c r="HF3452" s="3"/>
      <c r="HG3452" s="3"/>
      <c r="HH3452" s="3"/>
      <c r="HI3452" s="3"/>
      <c r="HJ3452" s="3"/>
      <c r="HK3452" s="3"/>
      <c r="HL3452" s="3"/>
      <c r="HM3452" s="45"/>
      <c r="HN3452" s="3"/>
      <c r="HO3452" s="3"/>
      <c r="HP3452" s="3"/>
      <c r="HQ3452" s="3"/>
      <c r="HR3452" s="3"/>
      <c r="HS3452" s="3"/>
      <c r="HT3452" s="3"/>
      <c r="HU3452" s="3"/>
      <c r="HV3452" s="3"/>
      <c r="HW3452" s="3"/>
      <c r="HX3452" s="3"/>
      <c r="HY3452" s="3"/>
      <c r="HZ3452" s="3"/>
      <c r="IA3452" s="3"/>
      <c r="IB3452" s="3"/>
      <c r="IC3452" s="3"/>
      <c r="ID3452" s="3"/>
      <c r="IE3452" s="3"/>
      <c r="IF3452" s="3"/>
      <c r="IG3452" s="3"/>
      <c r="IH3452" s="3"/>
      <c r="II3452" s="3"/>
      <c r="IJ3452" s="3"/>
      <c r="IK3452" s="3"/>
      <c r="IL3452" s="3"/>
      <c r="IM3452" s="3"/>
      <c r="IN3452" s="3"/>
      <c r="IO3452" s="15"/>
    </row>
    <row r="3453" spans="171:249"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  <c r="HE3453" s="3"/>
      <c r="HF3453" s="3"/>
      <c r="HG3453" s="3"/>
      <c r="HH3453" s="3"/>
      <c r="HI3453" s="3"/>
      <c r="HJ3453" s="3"/>
      <c r="HK3453" s="3"/>
      <c r="HL3453" s="3"/>
      <c r="HM3453" s="45"/>
      <c r="HN3453" s="3"/>
      <c r="HO3453" s="3"/>
      <c r="HP3453" s="3"/>
      <c r="HQ3453" s="3"/>
      <c r="HR3453" s="3"/>
      <c r="HS3453" s="3"/>
      <c r="HT3453" s="3"/>
      <c r="HU3453" s="3"/>
      <c r="HV3453" s="3"/>
      <c r="HW3453" s="3"/>
      <c r="HX3453" s="3"/>
      <c r="HY3453" s="3"/>
      <c r="HZ3453" s="3"/>
      <c r="IA3453" s="3"/>
      <c r="IB3453" s="3"/>
      <c r="IC3453" s="3"/>
      <c r="ID3453" s="3"/>
      <c r="IE3453" s="3"/>
      <c r="IF3453" s="3"/>
      <c r="IG3453" s="3"/>
      <c r="IH3453" s="3"/>
      <c r="II3453" s="3"/>
      <c r="IJ3453" s="3"/>
      <c r="IK3453" s="3"/>
      <c r="IL3453" s="3"/>
      <c r="IM3453" s="3"/>
      <c r="IN3453" s="3"/>
      <c r="IO3453" s="15"/>
    </row>
    <row r="3454" spans="171:249"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  <c r="HE3454" s="3"/>
      <c r="HF3454" s="3"/>
      <c r="HG3454" s="3"/>
      <c r="HH3454" s="3"/>
      <c r="HI3454" s="3"/>
      <c r="HJ3454" s="3"/>
      <c r="HK3454" s="3"/>
      <c r="HL3454" s="3"/>
      <c r="HM3454" s="45"/>
      <c r="HN3454" s="3"/>
      <c r="HO3454" s="3"/>
      <c r="HP3454" s="3"/>
      <c r="HQ3454" s="3"/>
      <c r="HR3454" s="3"/>
      <c r="HS3454" s="3"/>
      <c r="HT3454" s="3"/>
      <c r="HU3454" s="3"/>
      <c r="HV3454" s="3"/>
      <c r="HW3454" s="3"/>
      <c r="HX3454" s="3"/>
      <c r="HY3454" s="3"/>
      <c r="HZ3454" s="3"/>
      <c r="IA3454" s="3"/>
      <c r="IB3454" s="3"/>
      <c r="IC3454" s="3"/>
      <c r="ID3454" s="3"/>
      <c r="IE3454" s="3"/>
      <c r="IF3454" s="3"/>
      <c r="IG3454" s="3"/>
      <c r="IH3454" s="3"/>
      <c r="II3454" s="3"/>
      <c r="IJ3454" s="3"/>
      <c r="IK3454" s="3"/>
      <c r="IL3454" s="3"/>
      <c r="IM3454" s="3"/>
      <c r="IN3454" s="3"/>
      <c r="IO3454" s="15"/>
    </row>
    <row r="3455" spans="171:249"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  <c r="HE3455" s="3"/>
      <c r="HF3455" s="3"/>
      <c r="HG3455" s="3"/>
      <c r="HH3455" s="3"/>
      <c r="HI3455" s="3"/>
      <c r="HJ3455" s="3"/>
      <c r="HK3455" s="3"/>
      <c r="HL3455" s="3"/>
      <c r="HM3455" s="45"/>
      <c r="HN3455" s="3"/>
      <c r="HO3455" s="3"/>
      <c r="HP3455" s="3"/>
      <c r="HQ3455" s="3"/>
      <c r="HR3455" s="3"/>
      <c r="HS3455" s="3"/>
      <c r="HT3455" s="3"/>
      <c r="HU3455" s="3"/>
      <c r="HV3455" s="3"/>
      <c r="HW3455" s="3"/>
      <c r="HX3455" s="3"/>
      <c r="HY3455" s="3"/>
      <c r="HZ3455" s="3"/>
      <c r="IA3455" s="3"/>
      <c r="IB3455" s="3"/>
      <c r="IC3455" s="3"/>
      <c r="ID3455" s="3"/>
      <c r="IE3455" s="3"/>
      <c r="IF3455" s="3"/>
      <c r="IG3455" s="3"/>
      <c r="IH3455" s="3"/>
      <c r="II3455" s="3"/>
      <c r="IJ3455" s="3"/>
      <c r="IK3455" s="3"/>
      <c r="IL3455" s="3"/>
      <c r="IM3455" s="3"/>
      <c r="IN3455" s="3"/>
      <c r="IO3455" s="15"/>
    </row>
    <row r="3456" spans="171:249"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  <c r="HE3456" s="3"/>
      <c r="HF3456" s="3"/>
      <c r="HG3456" s="3"/>
      <c r="HH3456" s="3"/>
      <c r="HI3456" s="3"/>
      <c r="HJ3456" s="3"/>
      <c r="HK3456" s="3"/>
      <c r="HL3456" s="3"/>
      <c r="HM3456" s="45"/>
      <c r="HN3456" s="3"/>
      <c r="HO3456" s="3"/>
      <c r="HP3456" s="3"/>
      <c r="HQ3456" s="3"/>
      <c r="HR3456" s="3"/>
      <c r="HS3456" s="3"/>
      <c r="HT3456" s="3"/>
      <c r="HU3456" s="3"/>
      <c r="HV3456" s="3"/>
      <c r="HW3456" s="3"/>
      <c r="HX3456" s="3"/>
      <c r="HY3456" s="3"/>
      <c r="HZ3456" s="3"/>
      <c r="IA3456" s="3"/>
      <c r="IB3456" s="3"/>
      <c r="IC3456" s="3"/>
      <c r="ID3456" s="3"/>
      <c r="IE3456" s="3"/>
      <c r="IF3456" s="3"/>
      <c r="IG3456" s="3"/>
      <c r="IH3456" s="3"/>
      <c r="II3456" s="3"/>
      <c r="IJ3456" s="3"/>
      <c r="IK3456" s="3"/>
      <c r="IL3456" s="3"/>
      <c r="IM3456" s="3"/>
      <c r="IN3456" s="3"/>
      <c r="IO3456" s="15"/>
    </row>
    <row r="3457" spans="171:249"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  <c r="HE3457" s="3"/>
      <c r="HF3457" s="3"/>
      <c r="HG3457" s="3"/>
      <c r="HH3457" s="3"/>
      <c r="HI3457" s="3"/>
      <c r="HJ3457" s="3"/>
      <c r="HK3457" s="3"/>
      <c r="HL3457" s="3"/>
      <c r="HM3457" s="45"/>
      <c r="HN3457" s="3"/>
      <c r="HO3457" s="3"/>
      <c r="HP3457" s="3"/>
      <c r="HQ3457" s="3"/>
      <c r="HR3457" s="3"/>
      <c r="HS3457" s="3"/>
      <c r="HT3457" s="3"/>
      <c r="HU3457" s="3"/>
      <c r="HV3457" s="3"/>
      <c r="HW3457" s="3"/>
      <c r="HX3457" s="3"/>
      <c r="HY3457" s="3"/>
      <c r="HZ3457" s="3"/>
      <c r="IA3457" s="3"/>
      <c r="IB3457" s="3"/>
      <c r="IC3457" s="3"/>
      <c r="ID3457" s="3"/>
      <c r="IE3457" s="3"/>
      <c r="IF3457" s="3"/>
      <c r="IG3457" s="3"/>
      <c r="IH3457" s="3"/>
      <c r="II3457" s="3"/>
      <c r="IJ3457" s="3"/>
      <c r="IK3457" s="3"/>
      <c r="IL3457" s="3"/>
      <c r="IM3457" s="3"/>
      <c r="IN3457" s="3"/>
      <c r="IO3457" s="15"/>
    </row>
    <row r="3458" spans="171:249"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  <c r="HE3458" s="3"/>
      <c r="HF3458" s="3"/>
      <c r="HG3458" s="3"/>
      <c r="HH3458" s="3"/>
      <c r="HI3458" s="3"/>
      <c r="HJ3458" s="3"/>
      <c r="HK3458" s="3"/>
      <c r="HL3458" s="3"/>
      <c r="HM3458" s="45"/>
      <c r="HN3458" s="3"/>
      <c r="HO3458" s="3"/>
      <c r="HP3458" s="3"/>
      <c r="HQ3458" s="3"/>
      <c r="HR3458" s="3"/>
      <c r="HS3458" s="3"/>
      <c r="HT3458" s="3"/>
      <c r="HU3458" s="3"/>
      <c r="HV3458" s="3"/>
      <c r="HW3458" s="3"/>
      <c r="HX3458" s="3"/>
      <c r="HY3458" s="3"/>
      <c r="HZ3458" s="3"/>
      <c r="IA3458" s="3"/>
      <c r="IB3458" s="3"/>
      <c r="IC3458" s="3"/>
      <c r="ID3458" s="3"/>
      <c r="IE3458" s="3"/>
      <c r="IF3458" s="3"/>
      <c r="IG3458" s="3"/>
      <c r="IH3458" s="3"/>
      <c r="II3458" s="3"/>
      <c r="IJ3458" s="3"/>
      <c r="IK3458" s="3"/>
      <c r="IL3458" s="3"/>
      <c r="IM3458" s="3"/>
      <c r="IN3458" s="3"/>
      <c r="IO3458" s="15"/>
    </row>
    <row r="3459" spans="171:249"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  <c r="HE3459" s="3"/>
      <c r="HF3459" s="3"/>
      <c r="HG3459" s="3"/>
      <c r="HH3459" s="3"/>
      <c r="HI3459" s="3"/>
      <c r="HJ3459" s="3"/>
      <c r="HK3459" s="3"/>
      <c r="HL3459" s="3"/>
      <c r="HM3459" s="45"/>
      <c r="HN3459" s="3"/>
      <c r="HO3459" s="3"/>
      <c r="HP3459" s="3"/>
      <c r="HQ3459" s="3"/>
      <c r="HR3459" s="3"/>
      <c r="HS3459" s="3"/>
      <c r="HT3459" s="3"/>
      <c r="HU3459" s="3"/>
      <c r="HV3459" s="3"/>
      <c r="HW3459" s="3"/>
      <c r="HX3459" s="3"/>
      <c r="HY3459" s="3"/>
      <c r="HZ3459" s="3"/>
      <c r="IA3459" s="3"/>
      <c r="IB3459" s="3"/>
      <c r="IC3459" s="3"/>
      <c r="ID3459" s="3"/>
      <c r="IE3459" s="3"/>
      <c r="IF3459" s="3"/>
      <c r="IG3459" s="3"/>
      <c r="IH3459" s="3"/>
      <c r="II3459" s="3"/>
      <c r="IJ3459" s="3"/>
      <c r="IK3459" s="3"/>
      <c r="IL3459" s="3"/>
      <c r="IM3459" s="3"/>
      <c r="IN3459" s="3"/>
      <c r="IO3459" s="15"/>
    </row>
    <row r="3460" spans="171:249"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  <c r="HE3460" s="3"/>
      <c r="HF3460" s="3"/>
      <c r="HG3460" s="3"/>
      <c r="HH3460" s="3"/>
      <c r="HI3460" s="3"/>
      <c r="HJ3460" s="3"/>
      <c r="HK3460" s="3"/>
      <c r="HL3460" s="3"/>
      <c r="HM3460" s="45"/>
      <c r="HN3460" s="3"/>
      <c r="HO3460" s="3"/>
      <c r="HP3460" s="3"/>
      <c r="HQ3460" s="3"/>
      <c r="HR3460" s="3"/>
      <c r="HS3460" s="3"/>
      <c r="HT3460" s="3"/>
      <c r="HU3460" s="3"/>
      <c r="HV3460" s="3"/>
      <c r="HW3460" s="3"/>
      <c r="HX3460" s="3"/>
      <c r="HY3460" s="3"/>
      <c r="HZ3460" s="3"/>
      <c r="IA3460" s="3"/>
      <c r="IB3460" s="3"/>
      <c r="IC3460" s="3"/>
      <c r="ID3460" s="3"/>
      <c r="IE3460" s="3"/>
      <c r="IF3460" s="3"/>
      <c r="IG3460" s="3"/>
      <c r="IH3460" s="3"/>
      <c r="II3460" s="3"/>
      <c r="IJ3460" s="3"/>
      <c r="IK3460" s="3"/>
      <c r="IL3460" s="3"/>
      <c r="IM3460" s="3"/>
      <c r="IN3460" s="3"/>
      <c r="IO3460" s="15"/>
    </row>
    <row r="3461" spans="171:249"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  <c r="HE3461" s="3"/>
      <c r="HF3461" s="3"/>
      <c r="HG3461" s="3"/>
      <c r="HH3461" s="3"/>
      <c r="HI3461" s="3"/>
      <c r="HJ3461" s="3"/>
      <c r="HK3461" s="3"/>
      <c r="HL3461" s="3"/>
      <c r="HM3461" s="45"/>
      <c r="HN3461" s="3"/>
      <c r="HO3461" s="3"/>
      <c r="HP3461" s="3"/>
      <c r="HQ3461" s="3"/>
      <c r="HR3461" s="3"/>
      <c r="HS3461" s="3"/>
      <c r="HT3461" s="3"/>
      <c r="HU3461" s="3"/>
      <c r="HV3461" s="3"/>
      <c r="HW3461" s="3"/>
      <c r="HX3461" s="3"/>
      <c r="HY3461" s="3"/>
      <c r="HZ3461" s="3"/>
      <c r="IA3461" s="3"/>
      <c r="IB3461" s="3"/>
      <c r="IC3461" s="3"/>
      <c r="ID3461" s="3"/>
      <c r="IE3461" s="3"/>
      <c r="IF3461" s="3"/>
      <c r="IG3461" s="3"/>
      <c r="IH3461" s="3"/>
      <c r="II3461" s="3"/>
      <c r="IJ3461" s="3"/>
      <c r="IK3461" s="3"/>
      <c r="IL3461" s="3"/>
      <c r="IM3461" s="3"/>
      <c r="IN3461" s="3"/>
      <c r="IO3461" s="15"/>
    </row>
    <row r="3462" spans="171:249"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  <c r="HE3462" s="3"/>
      <c r="HF3462" s="3"/>
      <c r="HG3462" s="3"/>
      <c r="HH3462" s="3"/>
      <c r="HI3462" s="3"/>
      <c r="HJ3462" s="3"/>
      <c r="HK3462" s="3"/>
      <c r="HL3462" s="3"/>
      <c r="HM3462" s="45"/>
      <c r="HN3462" s="3"/>
      <c r="HO3462" s="3"/>
      <c r="HP3462" s="3"/>
      <c r="HQ3462" s="3"/>
      <c r="HR3462" s="3"/>
      <c r="HS3462" s="3"/>
      <c r="HT3462" s="3"/>
      <c r="HU3462" s="3"/>
      <c r="HV3462" s="3"/>
      <c r="HW3462" s="3"/>
      <c r="HX3462" s="3"/>
      <c r="HY3462" s="3"/>
      <c r="HZ3462" s="3"/>
      <c r="IA3462" s="3"/>
      <c r="IB3462" s="3"/>
      <c r="IC3462" s="3"/>
      <c r="ID3462" s="3"/>
      <c r="IE3462" s="3"/>
      <c r="IF3462" s="3"/>
      <c r="IG3462" s="3"/>
      <c r="IH3462" s="3"/>
      <c r="II3462" s="3"/>
      <c r="IJ3462" s="3"/>
      <c r="IK3462" s="3"/>
      <c r="IL3462" s="3"/>
      <c r="IM3462" s="3"/>
      <c r="IN3462" s="3"/>
      <c r="IO3462" s="15"/>
    </row>
    <row r="3463" spans="171:249"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  <c r="HE3463" s="3"/>
      <c r="HF3463" s="3"/>
      <c r="HG3463" s="3"/>
      <c r="HH3463" s="3"/>
      <c r="HI3463" s="3"/>
      <c r="HJ3463" s="3"/>
      <c r="HK3463" s="3"/>
      <c r="HL3463" s="3"/>
      <c r="HM3463" s="45"/>
      <c r="HN3463" s="3"/>
      <c r="HO3463" s="3"/>
      <c r="HP3463" s="3"/>
      <c r="HQ3463" s="3"/>
      <c r="HR3463" s="3"/>
      <c r="HS3463" s="3"/>
      <c r="HT3463" s="3"/>
      <c r="HU3463" s="3"/>
      <c r="HV3463" s="3"/>
      <c r="HW3463" s="3"/>
      <c r="HX3463" s="3"/>
      <c r="HY3463" s="3"/>
      <c r="HZ3463" s="3"/>
      <c r="IA3463" s="3"/>
      <c r="IB3463" s="3"/>
      <c r="IC3463" s="3"/>
      <c r="ID3463" s="3"/>
      <c r="IE3463" s="3"/>
      <c r="IF3463" s="3"/>
      <c r="IG3463" s="3"/>
      <c r="IH3463" s="3"/>
      <c r="II3463" s="3"/>
      <c r="IJ3463" s="3"/>
      <c r="IK3463" s="3"/>
      <c r="IL3463" s="3"/>
      <c r="IM3463" s="3"/>
      <c r="IN3463" s="3"/>
      <c r="IO3463" s="15"/>
    </row>
    <row r="3464" spans="171:249"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  <c r="HE3464" s="3"/>
      <c r="HF3464" s="3"/>
      <c r="HG3464" s="3"/>
      <c r="HH3464" s="3"/>
      <c r="HI3464" s="3"/>
      <c r="HJ3464" s="3"/>
      <c r="HK3464" s="3"/>
      <c r="HL3464" s="3"/>
      <c r="HM3464" s="45"/>
      <c r="HN3464" s="3"/>
      <c r="HO3464" s="3"/>
      <c r="HP3464" s="3"/>
      <c r="HQ3464" s="3"/>
      <c r="HR3464" s="3"/>
      <c r="HS3464" s="3"/>
      <c r="HT3464" s="3"/>
      <c r="HU3464" s="3"/>
      <c r="HV3464" s="3"/>
      <c r="HW3464" s="3"/>
      <c r="HX3464" s="3"/>
      <c r="HY3464" s="3"/>
      <c r="HZ3464" s="3"/>
      <c r="IA3464" s="3"/>
      <c r="IB3464" s="3"/>
      <c r="IC3464" s="3"/>
      <c r="ID3464" s="3"/>
      <c r="IE3464" s="3"/>
      <c r="IF3464" s="3"/>
      <c r="IG3464" s="3"/>
      <c r="IH3464" s="3"/>
      <c r="II3464" s="3"/>
      <c r="IJ3464" s="3"/>
      <c r="IK3464" s="3"/>
      <c r="IL3464" s="3"/>
      <c r="IM3464" s="3"/>
      <c r="IN3464" s="3"/>
      <c r="IO3464" s="15"/>
    </row>
    <row r="3465" spans="171:249"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  <c r="HE3465" s="3"/>
      <c r="HF3465" s="3"/>
      <c r="HG3465" s="3"/>
      <c r="HH3465" s="3"/>
      <c r="HI3465" s="3"/>
      <c r="HJ3465" s="3"/>
      <c r="HK3465" s="3"/>
      <c r="HL3465" s="3"/>
      <c r="HM3465" s="45"/>
      <c r="HN3465" s="3"/>
      <c r="HO3465" s="3"/>
      <c r="HP3465" s="3"/>
      <c r="HQ3465" s="3"/>
      <c r="HR3465" s="3"/>
      <c r="HS3465" s="3"/>
      <c r="HT3465" s="3"/>
      <c r="HU3465" s="3"/>
      <c r="HV3465" s="3"/>
      <c r="HW3465" s="3"/>
      <c r="HX3465" s="3"/>
      <c r="HY3465" s="3"/>
      <c r="HZ3465" s="3"/>
      <c r="IA3465" s="3"/>
      <c r="IB3465" s="3"/>
      <c r="IC3465" s="3"/>
      <c r="ID3465" s="3"/>
      <c r="IE3465" s="3"/>
      <c r="IF3465" s="3"/>
      <c r="IG3465" s="3"/>
      <c r="IH3465" s="3"/>
      <c r="II3465" s="3"/>
      <c r="IJ3465" s="3"/>
      <c r="IK3465" s="3"/>
      <c r="IL3465" s="3"/>
      <c r="IM3465" s="3"/>
      <c r="IN3465" s="3"/>
      <c r="IO3465" s="15"/>
    </row>
    <row r="3466" spans="171:249"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  <c r="HE3466" s="3"/>
      <c r="HF3466" s="3"/>
      <c r="HG3466" s="3"/>
      <c r="HH3466" s="3"/>
      <c r="HI3466" s="3"/>
      <c r="HJ3466" s="3"/>
      <c r="HK3466" s="3"/>
      <c r="HL3466" s="3"/>
      <c r="HM3466" s="45"/>
      <c r="HN3466" s="3"/>
      <c r="HO3466" s="3"/>
      <c r="HP3466" s="3"/>
      <c r="HQ3466" s="3"/>
      <c r="HR3466" s="3"/>
      <c r="HS3466" s="3"/>
      <c r="HT3466" s="3"/>
      <c r="HU3466" s="3"/>
      <c r="HV3466" s="3"/>
      <c r="HW3466" s="3"/>
      <c r="HX3466" s="3"/>
      <c r="HY3466" s="3"/>
      <c r="HZ3466" s="3"/>
      <c r="IA3466" s="3"/>
      <c r="IB3466" s="3"/>
      <c r="IC3466" s="3"/>
      <c r="ID3466" s="3"/>
      <c r="IE3466" s="3"/>
      <c r="IF3466" s="3"/>
      <c r="IG3466" s="3"/>
      <c r="IH3466" s="3"/>
      <c r="II3466" s="3"/>
      <c r="IJ3466" s="3"/>
      <c r="IK3466" s="3"/>
      <c r="IL3466" s="3"/>
      <c r="IM3466" s="3"/>
      <c r="IN3466" s="3"/>
      <c r="IO3466" s="15"/>
    </row>
    <row r="3467" spans="171:249"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  <c r="HE3467" s="3"/>
      <c r="HF3467" s="3"/>
      <c r="HG3467" s="3"/>
      <c r="HH3467" s="3"/>
      <c r="HI3467" s="3"/>
      <c r="HJ3467" s="3"/>
      <c r="HK3467" s="3"/>
      <c r="HL3467" s="3"/>
      <c r="HM3467" s="45"/>
      <c r="HN3467" s="3"/>
      <c r="HO3467" s="3"/>
      <c r="HP3467" s="3"/>
      <c r="HQ3467" s="3"/>
      <c r="HR3467" s="3"/>
      <c r="HS3467" s="3"/>
      <c r="HT3467" s="3"/>
      <c r="HU3467" s="3"/>
      <c r="HV3467" s="3"/>
      <c r="HW3467" s="3"/>
      <c r="HX3467" s="3"/>
      <c r="HY3467" s="3"/>
      <c r="HZ3467" s="3"/>
      <c r="IA3467" s="3"/>
      <c r="IB3467" s="3"/>
      <c r="IC3467" s="3"/>
      <c r="ID3467" s="3"/>
      <c r="IE3467" s="3"/>
      <c r="IF3467" s="3"/>
      <c r="IG3467" s="3"/>
      <c r="IH3467" s="3"/>
      <c r="II3467" s="3"/>
      <c r="IJ3467" s="3"/>
      <c r="IK3467" s="3"/>
      <c r="IL3467" s="3"/>
      <c r="IM3467" s="3"/>
      <c r="IN3467" s="3"/>
      <c r="IO3467" s="15"/>
    </row>
    <row r="3468" spans="171:249"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  <c r="HE3468" s="3"/>
      <c r="HF3468" s="3"/>
      <c r="HG3468" s="3"/>
      <c r="HH3468" s="3"/>
      <c r="HI3468" s="3"/>
      <c r="HJ3468" s="3"/>
      <c r="HK3468" s="3"/>
      <c r="HL3468" s="3"/>
      <c r="HM3468" s="45"/>
      <c r="HN3468" s="3"/>
      <c r="HO3468" s="3"/>
      <c r="HP3468" s="3"/>
      <c r="HQ3468" s="3"/>
      <c r="HR3468" s="3"/>
      <c r="HS3468" s="3"/>
      <c r="HT3468" s="3"/>
      <c r="HU3468" s="3"/>
      <c r="HV3468" s="3"/>
      <c r="HW3468" s="3"/>
      <c r="HX3468" s="3"/>
      <c r="HY3468" s="3"/>
      <c r="HZ3468" s="3"/>
      <c r="IA3468" s="3"/>
      <c r="IB3468" s="3"/>
      <c r="IC3468" s="3"/>
      <c r="ID3468" s="3"/>
      <c r="IE3468" s="3"/>
      <c r="IF3468" s="3"/>
      <c r="IG3468" s="3"/>
      <c r="IH3468" s="3"/>
      <c r="II3468" s="3"/>
      <c r="IJ3468" s="3"/>
      <c r="IK3468" s="3"/>
      <c r="IL3468" s="3"/>
      <c r="IM3468" s="3"/>
      <c r="IN3468" s="3"/>
      <c r="IO3468" s="15"/>
    </row>
    <row r="3469" spans="171:249"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  <c r="HE3469" s="3"/>
      <c r="HF3469" s="3"/>
      <c r="HG3469" s="3"/>
      <c r="HH3469" s="3"/>
      <c r="HI3469" s="3"/>
      <c r="HJ3469" s="3"/>
      <c r="HK3469" s="3"/>
      <c r="HL3469" s="3"/>
      <c r="HM3469" s="45"/>
      <c r="HN3469" s="3"/>
      <c r="HO3469" s="3"/>
      <c r="HP3469" s="3"/>
      <c r="HQ3469" s="3"/>
      <c r="HR3469" s="3"/>
      <c r="HS3469" s="3"/>
      <c r="HT3469" s="3"/>
      <c r="HU3469" s="3"/>
      <c r="HV3469" s="3"/>
      <c r="HW3469" s="3"/>
      <c r="HX3469" s="3"/>
      <c r="HY3469" s="3"/>
      <c r="HZ3469" s="3"/>
      <c r="IA3469" s="3"/>
      <c r="IB3469" s="3"/>
      <c r="IC3469" s="3"/>
      <c r="ID3469" s="3"/>
      <c r="IE3469" s="3"/>
      <c r="IF3469" s="3"/>
      <c r="IG3469" s="3"/>
      <c r="IH3469" s="3"/>
      <c r="II3469" s="3"/>
      <c r="IJ3469" s="3"/>
      <c r="IK3469" s="3"/>
      <c r="IL3469" s="3"/>
      <c r="IM3469" s="3"/>
      <c r="IN3469" s="3"/>
      <c r="IO3469" s="15"/>
    </row>
    <row r="3470" spans="171:249"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  <c r="HE3470" s="3"/>
      <c r="HF3470" s="3"/>
      <c r="HG3470" s="3"/>
      <c r="HH3470" s="3"/>
      <c r="HI3470" s="3"/>
      <c r="HJ3470" s="3"/>
      <c r="HK3470" s="3"/>
      <c r="HL3470" s="3"/>
      <c r="HM3470" s="45"/>
      <c r="HN3470" s="3"/>
      <c r="HO3470" s="3"/>
      <c r="HP3470" s="3"/>
      <c r="HQ3470" s="3"/>
      <c r="HR3470" s="3"/>
      <c r="HS3470" s="3"/>
      <c r="HT3470" s="3"/>
      <c r="HU3470" s="3"/>
      <c r="HV3470" s="3"/>
      <c r="HW3470" s="3"/>
      <c r="HX3470" s="3"/>
      <c r="HY3470" s="3"/>
      <c r="HZ3470" s="3"/>
      <c r="IA3470" s="3"/>
      <c r="IB3470" s="3"/>
      <c r="IC3470" s="3"/>
      <c r="ID3470" s="3"/>
      <c r="IE3470" s="3"/>
      <c r="IF3470" s="3"/>
      <c r="IG3470" s="3"/>
      <c r="IH3470" s="3"/>
      <c r="II3470" s="3"/>
      <c r="IJ3470" s="3"/>
      <c r="IK3470" s="3"/>
      <c r="IL3470" s="3"/>
      <c r="IM3470" s="3"/>
      <c r="IN3470" s="3"/>
      <c r="IO3470" s="15"/>
    </row>
    <row r="3471" spans="171:249"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  <c r="HE3471" s="3"/>
      <c r="HF3471" s="3"/>
      <c r="HG3471" s="3"/>
      <c r="HH3471" s="3"/>
      <c r="HI3471" s="3"/>
      <c r="HJ3471" s="3"/>
      <c r="HK3471" s="3"/>
      <c r="HL3471" s="3"/>
      <c r="HM3471" s="45"/>
      <c r="HN3471" s="3"/>
      <c r="HO3471" s="3"/>
      <c r="HP3471" s="3"/>
      <c r="HQ3471" s="3"/>
      <c r="HR3471" s="3"/>
      <c r="HS3471" s="3"/>
      <c r="HT3471" s="3"/>
      <c r="HU3471" s="3"/>
      <c r="HV3471" s="3"/>
      <c r="HW3471" s="3"/>
      <c r="HX3471" s="3"/>
      <c r="HY3471" s="3"/>
      <c r="HZ3471" s="3"/>
      <c r="IA3471" s="3"/>
      <c r="IB3471" s="3"/>
      <c r="IC3471" s="3"/>
      <c r="ID3471" s="3"/>
      <c r="IE3471" s="3"/>
      <c r="IF3471" s="3"/>
      <c r="IG3471" s="3"/>
      <c r="IH3471" s="3"/>
      <c r="II3471" s="3"/>
      <c r="IJ3471" s="3"/>
      <c r="IK3471" s="3"/>
      <c r="IL3471" s="3"/>
      <c r="IM3471" s="3"/>
      <c r="IN3471" s="3"/>
      <c r="IO3471" s="15"/>
    </row>
    <row r="3472" spans="171:249"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  <c r="HE3472" s="3"/>
      <c r="HF3472" s="3"/>
      <c r="HG3472" s="3"/>
      <c r="HH3472" s="3"/>
      <c r="HI3472" s="3"/>
      <c r="HJ3472" s="3"/>
      <c r="HK3472" s="3"/>
      <c r="HL3472" s="3"/>
      <c r="HM3472" s="45"/>
      <c r="HN3472" s="3"/>
      <c r="HO3472" s="3"/>
      <c r="HP3472" s="3"/>
      <c r="HQ3472" s="3"/>
      <c r="HR3472" s="3"/>
      <c r="HS3472" s="3"/>
      <c r="HT3472" s="3"/>
      <c r="HU3472" s="3"/>
      <c r="HV3472" s="3"/>
      <c r="HW3472" s="3"/>
      <c r="HX3472" s="3"/>
      <c r="HY3472" s="3"/>
      <c r="HZ3472" s="3"/>
      <c r="IA3472" s="3"/>
      <c r="IB3472" s="3"/>
      <c r="IC3472" s="3"/>
      <c r="ID3472" s="3"/>
      <c r="IE3472" s="3"/>
      <c r="IF3472" s="3"/>
      <c r="IG3472" s="3"/>
      <c r="IH3472" s="3"/>
      <c r="II3472" s="3"/>
      <c r="IJ3472" s="3"/>
      <c r="IK3472" s="3"/>
      <c r="IL3472" s="3"/>
      <c r="IM3472" s="3"/>
      <c r="IN3472" s="3"/>
      <c r="IO3472" s="15"/>
    </row>
    <row r="3473" spans="171:249"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  <c r="HE3473" s="3"/>
      <c r="HF3473" s="3"/>
      <c r="HG3473" s="3"/>
      <c r="HH3473" s="3"/>
      <c r="HI3473" s="3"/>
      <c r="HJ3473" s="3"/>
      <c r="HK3473" s="3"/>
      <c r="HL3473" s="3"/>
      <c r="HM3473" s="45"/>
      <c r="HN3473" s="3"/>
      <c r="HO3473" s="3"/>
      <c r="HP3473" s="3"/>
      <c r="HQ3473" s="3"/>
      <c r="HR3473" s="3"/>
      <c r="HS3473" s="3"/>
      <c r="HT3473" s="3"/>
      <c r="HU3473" s="3"/>
      <c r="HV3473" s="3"/>
      <c r="HW3473" s="3"/>
      <c r="HX3473" s="3"/>
      <c r="HY3473" s="3"/>
      <c r="HZ3473" s="3"/>
      <c r="IA3473" s="3"/>
      <c r="IB3473" s="3"/>
      <c r="IC3473" s="3"/>
      <c r="ID3473" s="3"/>
      <c r="IE3473" s="3"/>
      <c r="IF3473" s="3"/>
      <c r="IG3473" s="3"/>
      <c r="IH3473" s="3"/>
      <c r="II3473" s="3"/>
      <c r="IJ3473" s="3"/>
      <c r="IK3473" s="3"/>
      <c r="IL3473" s="3"/>
      <c r="IM3473" s="3"/>
      <c r="IN3473" s="3"/>
      <c r="IO3473" s="15"/>
    </row>
    <row r="3474" spans="171:249"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  <c r="HE3474" s="3"/>
      <c r="HF3474" s="3"/>
      <c r="HG3474" s="3"/>
      <c r="HH3474" s="3"/>
      <c r="HI3474" s="3"/>
      <c r="HJ3474" s="3"/>
      <c r="HK3474" s="3"/>
      <c r="HL3474" s="3"/>
      <c r="HM3474" s="45"/>
      <c r="HN3474" s="3"/>
      <c r="HO3474" s="3"/>
      <c r="HP3474" s="3"/>
      <c r="HQ3474" s="3"/>
      <c r="HR3474" s="3"/>
      <c r="HS3474" s="3"/>
      <c r="HT3474" s="3"/>
      <c r="HU3474" s="3"/>
      <c r="HV3474" s="3"/>
      <c r="HW3474" s="3"/>
      <c r="HX3474" s="3"/>
      <c r="HY3474" s="3"/>
      <c r="HZ3474" s="3"/>
      <c r="IA3474" s="3"/>
      <c r="IB3474" s="3"/>
      <c r="IC3474" s="3"/>
      <c r="ID3474" s="3"/>
      <c r="IE3474" s="3"/>
      <c r="IF3474" s="3"/>
      <c r="IG3474" s="3"/>
      <c r="IH3474" s="3"/>
      <c r="II3474" s="3"/>
      <c r="IJ3474" s="3"/>
      <c r="IK3474" s="3"/>
      <c r="IL3474" s="3"/>
      <c r="IM3474" s="3"/>
      <c r="IN3474" s="3"/>
      <c r="IO3474" s="15"/>
    </row>
    <row r="3475" spans="171:249"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  <c r="HE3475" s="3"/>
      <c r="HF3475" s="3"/>
      <c r="HG3475" s="3"/>
      <c r="HH3475" s="3"/>
      <c r="HI3475" s="3"/>
      <c r="HJ3475" s="3"/>
      <c r="HK3475" s="3"/>
      <c r="HL3475" s="3"/>
      <c r="HM3475" s="45"/>
      <c r="HN3475" s="3"/>
      <c r="HO3475" s="3"/>
      <c r="HP3475" s="3"/>
      <c r="HQ3475" s="3"/>
      <c r="HR3475" s="3"/>
      <c r="HS3475" s="3"/>
      <c r="HT3475" s="3"/>
      <c r="HU3475" s="3"/>
      <c r="HV3475" s="3"/>
      <c r="HW3475" s="3"/>
      <c r="HX3475" s="3"/>
      <c r="HY3475" s="3"/>
      <c r="HZ3475" s="3"/>
      <c r="IA3475" s="3"/>
      <c r="IB3475" s="3"/>
      <c r="IC3475" s="3"/>
      <c r="ID3475" s="3"/>
      <c r="IE3475" s="3"/>
      <c r="IF3475" s="3"/>
      <c r="IG3475" s="3"/>
      <c r="IH3475" s="3"/>
      <c r="II3475" s="3"/>
      <c r="IJ3475" s="3"/>
      <c r="IK3475" s="3"/>
      <c r="IL3475" s="3"/>
      <c r="IM3475" s="3"/>
      <c r="IN3475" s="3"/>
      <c r="IO3475" s="15"/>
    </row>
    <row r="3476" spans="171:249"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  <c r="HE3476" s="3"/>
      <c r="HF3476" s="3"/>
      <c r="HG3476" s="3"/>
      <c r="HH3476" s="3"/>
      <c r="HI3476" s="3"/>
      <c r="HJ3476" s="3"/>
      <c r="HK3476" s="3"/>
      <c r="HL3476" s="3"/>
      <c r="HM3476" s="45"/>
      <c r="HN3476" s="3"/>
      <c r="HO3476" s="3"/>
      <c r="HP3476" s="3"/>
      <c r="HQ3476" s="3"/>
      <c r="HR3476" s="3"/>
      <c r="HS3476" s="3"/>
      <c r="HT3476" s="3"/>
      <c r="HU3476" s="3"/>
      <c r="HV3476" s="3"/>
      <c r="HW3476" s="3"/>
      <c r="HX3476" s="3"/>
      <c r="HY3476" s="3"/>
      <c r="HZ3476" s="3"/>
      <c r="IA3476" s="3"/>
      <c r="IB3476" s="3"/>
      <c r="IC3476" s="3"/>
      <c r="ID3476" s="3"/>
      <c r="IE3476" s="3"/>
      <c r="IF3476" s="3"/>
      <c r="IG3476" s="3"/>
      <c r="IH3476" s="3"/>
      <c r="II3476" s="3"/>
      <c r="IJ3476" s="3"/>
      <c r="IK3476" s="3"/>
      <c r="IL3476" s="3"/>
      <c r="IM3476" s="3"/>
      <c r="IN3476" s="3"/>
      <c r="IO3476" s="15"/>
    </row>
    <row r="3477" spans="171:249"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  <c r="HE3477" s="3"/>
      <c r="HF3477" s="3"/>
      <c r="HG3477" s="3"/>
      <c r="HH3477" s="3"/>
      <c r="HI3477" s="3"/>
      <c r="HJ3477" s="3"/>
      <c r="HK3477" s="3"/>
      <c r="HL3477" s="3"/>
      <c r="HM3477" s="45"/>
      <c r="HN3477" s="3"/>
      <c r="HO3477" s="3"/>
      <c r="HP3477" s="3"/>
      <c r="HQ3477" s="3"/>
      <c r="HR3477" s="3"/>
      <c r="HS3477" s="3"/>
      <c r="HT3477" s="3"/>
      <c r="HU3477" s="3"/>
      <c r="HV3477" s="3"/>
      <c r="HW3477" s="3"/>
      <c r="HX3477" s="3"/>
      <c r="HY3477" s="3"/>
      <c r="HZ3477" s="3"/>
      <c r="IA3477" s="3"/>
      <c r="IB3477" s="3"/>
      <c r="IC3477" s="3"/>
      <c r="ID3477" s="3"/>
      <c r="IE3477" s="3"/>
      <c r="IF3477" s="3"/>
      <c r="IG3477" s="3"/>
      <c r="IH3477" s="3"/>
      <c r="II3477" s="3"/>
      <c r="IJ3477" s="3"/>
      <c r="IK3477" s="3"/>
      <c r="IL3477" s="3"/>
      <c r="IM3477" s="3"/>
      <c r="IN3477" s="3"/>
      <c r="IO3477" s="15"/>
    </row>
    <row r="3478" spans="171:249"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  <c r="HE3478" s="3"/>
      <c r="HF3478" s="3"/>
      <c r="HG3478" s="3"/>
      <c r="HH3478" s="3"/>
      <c r="HI3478" s="3"/>
      <c r="HJ3478" s="3"/>
      <c r="HK3478" s="3"/>
      <c r="HL3478" s="3"/>
      <c r="HM3478" s="45"/>
      <c r="HN3478" s="3"/>
      <c r="HO3478" s="3"/>
      <c r="HP3478" s="3"/>
      <c r="HQ3478" s="3"/>
      <c r="HR3478" s="3"/>
      <c r="HS3478" s="3"/>
      <c r="HT3478" s="3"/>
      <c r="HU3478" s="3"/>
      <c r="HV3478" s="3"/>
      <c r="HW3478" s="3"/>
      <c r="HX3478" s="3"/>
      <c r="HY3478" s="3"/>
      <c r="HZ3478" s="3"/>
      <c r="IA3478" s="3"/>
      <c r="IB3478" s="3"/>
      <c r="IC3478" s="3"/>
      <c r="ID3478" s="3"/>
      <c r="IE3478" s="3"/>
      <c r="IF3478" s="3"/>
      <c r="IG3478" s="3"/>
      <c r="IH3478" s="3"/>
      <c r="II3478" s="3"/>
      <c r="IJ3478" s="3"/>
      <c r="IK3478" s="3"/>
      <c r="IL3478" s="3"/>
      <c r="IM3478" s="3"/>
      <c r="IN3478" s="3"/>
      <c r="IO3478" s="15"/>
    </row>
    <row r="3479" spans="171:249"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  <c r="HE3479" s="3"/>
      <c r="HF3479" s="3"/>
      <c r="HG3479" s="3"/>
      <c r="HH3479" s="3"/>
      <c r="HI3479" s="3"/>
      <c r="HJ3479" s="3"/>
      <c r="HK3479" s="3"/>
      <c r="HL3479" s="3"/>
      <c r="HM3479" s="45"/>
      <c r="HN3479" s="3"/>
      <c r="HO3479" s="3"/>
      <c r="HP3479" s="3"/>
      <c r="HQ3479" s="3"/>
      <c r="HR3479" s="3"/>
      <c r="HS3479" s="3"/>
      <c r="HT3479" s="3"/>
      <c r="HU3479" s="3"/>
      <c r="HV3479" s="3"/>
      <c r="HW3479" s="3"/>
      <c r="HX3479" s="3"/>
      <c r="HY3479" s="3"/>
      <c r="HZ3479" s="3"/>
      <c r="IA3479" s="3"/>
      <c r="IB3479" s="3"/>
      <c r="IC3479" s="3"/>
      <c r="ID3479" s="3"/>
      <c r="IE3479" s="3"/>
      <c r="IF3479" s="3"/>
      <c r="IG3479" s="3"/>
      <c r="IH3479" s="3"/>
      <c r="II3479" s="3"/>
      <c r="IJ3479" s="3"/>
      <c r="IK3479" s="3"/>
      <c r="IL3479" s="3"/>
      <c r="IM3479" s="3"/>
      <c r="IN3479" s="3"/>
      <c r="IO3479" s="15"/>
    </row>
    <row r="3480" spans="171:249"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  <c r="HE3480" s="3"/>
      <c r="HF3480" s="3"/>
      <c r="HG3480" s="3"/>
      <c r="HH3480" s="3"/>
      <c r="HI3480" s="3"/>
      <c r="HJ3480" s="3"/>
      <c r="HK3480" s="3"/>
      <c r="HL3480" s="3"/>
      <c r="HM3480" s="45"/>
      <c r="HN3480" s="3"/>
      <c r="HO3480" s="3"/>
      <c r="HP3480" s="3"/>
      <c r="HQ3480" s="3"/>
      <c r="HR3480" s="3"/>
      <c r="HS3480" s="3"/>
      <c r="HT3480" s="3"/>
      <c r="HU3480" s="3"/>
      <c r="HV3480" s="3"/>
      <c r="HW3480" s="3"/>
      <c r="HX3480" s="3"/>
      <c r="HY3480" s="3"/>
      <c r="HZ3480" s="3"/>
      <c r="IA3480" s="3"/>
      <c r="IB3480" s="3"/>
      <c r="IC3480" s="3"/>
      <c r="ID3480" s="3"/>
      <c r="IE3480" s="3"/>
      <c r="IF3480" s="3"/>
      <c r="IG3480" s="3"/>
      <c r="IH3480" s="3"/>
      <c r="II3480" s="3"/>
      <c r="IJ3480" s="3"/>
      <c r="IK3480" s="3"/>
      <c r="IL3480" s="3"/>
      <c r="IM3480" s="3"/>
      <c r="IN3480" s="3"/>
      <c r="IO3480" s="15"/>
    </row>
    <row r="3481" spans="171:249"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  <c r="HE3481" s="3"/>
      <c r="HF3481" s="3"/>
      <c r="HG3481" s="3"/>
      <c r="HH3481" s="3"/>
      <c r="HI3481" s="3"/>
      <c r="HJ3481" s="3"/>
      <c r="HK3481" s="3"/>
      <c r="HL3481" s="3"/>
      <c r="HM3481" s="45"/>
      <c r="HN3481" s="3"/>
      <c r="HO3481" s="3"/>
      <c r="HP3481" s="3"/>
      <c r="HQ3481" s="3"/>
      <c r="HR3481" s="3"/>
      <c r="HS3481" s="3"/>
      <c r="HT3481" s="3"/>
      <c r="HU3481" s="3"/>
      <c r="HV3481" s="3"/>
      <c r="HW3481" s="3"/>
      <c r="HX3481" s="3"/>
      <c r="HY3481" s="3"/>
      <c r="HZ3481" s="3"/>
      <c r="IA3481" s="3"/>
      <c r="IB3481" s="3"/>
      <c r="IC3481" s="3"/>
      <c r="ID3481" s="3"/>
      <c r="IE3481" s="3"/>
      <c r="IF3481" s="3"/>
      <c r="IG3481" s="3"/>
      <c r="IH3481" s="3"/>
      <c r="II3481" s="3"/>
      <c r="IJ3481" s="3"/>
      <c r="IK3481" s="3"/>
      <c r="IL3481" s="3"/>
      <c r="IM3481" s="3"/>
      <c r="IN3481" s="3"/>
      <c r="IO3481" s="15"/>
    </row>
    <row r="3482" spans="171:249"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  <c r="HE3482" s="3"/>
      <c r="HF3482" s="3"/>
      <c r="HG3482" s="3"/>
      <c r="HH3482" s="3"/>
      <c r="HI3482" s="3"/>
      <c r="HJ3482" s="3"/>
      <c r="HK3482" s="3"/>
      <c r="HL3482" s="3"/>
      <c r="HM3482" s="45"/>
      <c r="HN3482" s="3"/>
      <c r="HO3482" s="3"/>
      <c r="HP3482" s="3"/>
      <c r="HQ3482" s="3"/>
      <c r="HR3482" s="3"/>
      <c r="HS3482" s="3"/>
      <c r="HT3482" s="3"/>
      <c r="HU3482" s="3"/>
      <c r="HV3482" s="3"/>
      <c r="HW3482" s="3"/>
      <c r="HX3482" s="3"/>
      <c r="HY3482" s="3"/>
      <c r="HZ3482" s="3"/>
      <c r="IA3482" s="3"/>
      <c r="IB3482" s="3"/>
      <c r="IC3482" s="3"/>
      <c r="ID3482" s="3"/>
      <c r="IE3482" s="3"/>
      <c r="IF3482" s="3"/>
      <c r="IG3482" s="3"/>
      <c r="IH3482" s="3"/>
      <c r="II3482" s="3"/>
      <c r="IJ3482" s="3"/>
      <c r="IK3482" s="3"/>
      <c r="IL3482" s="3"/>
      <c r="IM3482" s="3"/>
      <c r="IN3482" s="3"/>
      <c r="IO3482" s="15"/>
    </row>
    <row r="3483" spans="171:249"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  <c r="HE3483" s="3"/>
      <c r="HF3483" s="3"/>
      <c r="HG3483" s="3"/>
      <c r="HH3483" s="3"/>
      <c r="HI3483" s="3"/>
      <c r="HJ3483" s="3"/>
      <c r="HK3483" s="3"/>
      <c r="HL3483" s="3"/>
      <c r="HM3483" s="45"/>
      <c r="HN3483" s="3"/>
      <c r="HO3483" s="3"/>
      <c r="HP3483" s="3"/>
      <c r="HQ3483" s="3"/>
      <c r="HR3483" s="3"/>
      <c r="HS3483" s="3"/>
      <c r="HT3483" s="3"/>
      <c r="HU3483" s="3"/>
      <c r="HV3483" s="3"/>
      <c r="HW3483" s="3"/>
      <c r="HX3483" s="3"/>
      <c r="HY3483" s="3"/>
      <c r="HZ3483" s="3"/>
      <c r="IA3483" s="3"/>
      <c r="IB3483" s="3"/>
      <c r="IC3483" s="3"/>
      <c r="ID3483" s="3"/>
      <c r="IE3483" s="3"/>
      <c r="IF3483" s="3"/>
      <c r="IG3483" s="3"/>
      <c r="IH3483" s="3"/>
      <c r="II3483" s="3"/>
      <c r="IJ3483" s="3"/>
      <c r="IK3483" s="3"/>
      <c r="IL3483" s="3"/>
      <c r="IM3483" s="3"/>
      <c r="IN3483" s="3"/>
      <c r="IO3483" s="15"/>
    </row>
    <row r="3484" spans="171:249"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  <c r="HE3484" s="3"/>
      <c r="HF3484" s="3"/>
      <c r="HG3484" s="3"/>
      <c r="HH3484" s="3"/>
      <c r="HI3484" s="3"/>
      <c r="HJ3484" s="3"/>
      <c r="HK3484" s="3"/>
      <c r="HL3484" s="3"/>
      <c r="HM3484" s="45"/>
      <c r="HN3484" s="3"/>
      <c r="HO3484" s="3"/>
      <c r="HP3484" s="3"/>
      <c r="HQ3484" s="3"/>
      <c r="HR3484" s="3"/>
      <c r="HS3484" s="3"/>
      <c r="HT3484" s="3"/>
      <c r="HU3484" s="3"/>
      <c r="HV3484" s="3"/>
      <c r="HW3484" s="3"/>
      <c r="HX3484" s="3"/>
      <c r="HY3484" s="3"/>
      <c r="HZ3484" s="3"/>
      <c r="IA3484" s="3"/>
      <c r="IB3484" s="3"/>
      <c r="IC3484" s="3"/>
      <c r="ID3484" s="3"/>
      <c r="IE3484" s="3"/>
      <c r="IF3484" s="3"/>
      <c r="IG3484" s="3"/>
      <c r="IH3484" s="3"/>
      <c r="II3484" s="3"/>
      <c r="IJ3484" s="3"/>
      <c r="IK3484" s="3"/>
      <c r="IL3484" s="3"/>
      <c r="IM3484" s="3"/>
      <c r="IN3484" s="3"/>
      <c r="IO3484" s="15"/>
    </row>
    <row r="3485" spans="171:249"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  <c r="HE3485" s="3"/>
      <c r="HF3485" s="3"/>
      <c r="HG3485" s="3"/>
      <c r="HH3485" s="3"/>
      <c r="HI3485" s="3"/>
      <c r="HJ3485" s="3"/>
      <c r="HK3485" s="3"/>
      <c r="HL3485" s="3"/>
      <c r="HM3485" s="45"/>
      <c r="HN3485" s="3"/>
      <c r="HO3485" s="3"/>
      <c r="HP3485" s="3"/>
      <c r="HQ3485" s="3"/>
      <c r="HR3485" s="3"/>
      <c r="HS3485" s="3"/>
      <c r="HT3485" s="3"/>
      <c r="HU3485" s="3"/>
      <c r="HV3485" s="3"/>
      <c r="HW3485" s="3"/>
      <c r="HX3485" s="3"/>
      <c r="HY3485" s="3"/>
      <c r="HZ3485" s="3"/>
      <c r="IA3485" s="3"/>
      <c r="IB3485" s="3"/>
      <c r="IC3485" s="3"/>
      <c r="ID3485" s="3"/>
      <c r="IE3485" s="3"/>
      <c r="IF3485" s="3"/>
      <c r="IG3485" s="3"/>
      <c r="IH3485" s="3"/>
      <c r="II3485" s="3"/>
      <c r="IJ3485" s="3"/>
      <c r="IK3485" s="3"/>
      <c r="IL3485" s="3"/>
      <c r="IM3485" s="3"/>
      <c r="IN3485" s="3"/>
      <c r="IO3485" s="15"/>
    </row>
    <row r="3486" spans="171:249"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  <c r="HE3486" s="3"/>
      <c r="HF3486" s="3"/>
      <c r="HG3486" s="3"/>
      <c r="HH3486" s="3"/>
      <c r="HI3486" s="3"/>
      <c r="HJ3486" s="3"/>
      <c r="HK3486" s="3"/>
      <c r="HL3486" s="3"/>
      <c r="HM3486" s="45"/>
      <c r="HN3486" s="3"/>
      <c r="HO3486" s="3"/>
      <c r="HP3486" s="3"/>
      <c r="HQ3486" s="3"/>
      <c r="HR3486" s="3"/>
      <c r="HS3486" s="3"/>
      <c r="HT3486" s="3"/>
      <c r="HU3486" s="3"/>
      <c r="HV3486" s="3"/>
      <c r="HW3486" s="3"/>
      <c r="HX3486" s="3"/>
      <c r="HY3486" s="3"/>
      <c r="HZ3486" s="3"/>
      <c r="IA3486" s="3"/>
      <c r="IB3486" s="3"/>
      <c r="IC3486" s="3"/>
      <c r="ID3486" s="3"/>
      <c r="IE3486" s="3"/>
      <c r="IF3486" s="3"/>
      <c r="IG3486" s="3"/>
      <c r="IH3486" s="3"/>
      <c r="II3486" s="3"/>
      <c r="IJ3486" s="3"/>
      <c r="IK3486" s="3"/>
      <c r="IL3486" s="3"/>
      <c r="IM3486" s="3"/>
      <c r="IN3486" s="3"/>
      <c r="IO3486" s="15"/>
    </row>
    <row r="3487" spans="171:249"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  <c r="HE3487" s="3"/>
      <c r="HF3487" s="3"/>
      <c r="HG3487" s="3"/>
      <c r="HH3487" s="3"/>
      <c r="HI3487" s="3"/>
      <c r="HJ3487" s="3"/>
      <c r="HK3487" s="3"/>
      <c r="HL3487" s="3"/>
      <c r="HM3487" s="45"/>
      <c r="HN3487" s="3"/>
      <c r="HO3487" s="3"/>
      <c r="HP3487" s="3"/>
      <c r="HQ3487" s="3"/>
      <c r="HR3487" s="3"/>
      <c r="HS3487" s="3"/>
      <c r="HT3487" s="3"/>
      <c r="HU3487" s="3"/>
      <c r="HV3487" s="3"/>
      <c r="HW3487" s="3"/>
      <c r="HX3487" s="3"/>
      <c r="HY3487" s="3"/>
      <c r="HZ3487" s="3"/>
      <c r="IA3487" s="3"/>
      <c r="IB3487" s="3"/>
      <c r="IC3487" s="3"/>
      <c r="ID3487" s="3"/>
      <c r="IE3487" s="3"/>
      <c r="IF3487" s="3"/>
      <c r="IG3487" s="3"/>
      <c r="IH3487" s="3"/>
      <c r="II3487" s="3"/>
      <c r="IJ3487" s="3"/>
      <c r="IK3487" s="3"/>
      <c r="IL3487" s="3"/>
      <c r="IM3487" s="3"/>
      <c r="IN3487" s="3"/>
      <c r="IO3487" s="15"/>
    </row>
    <row r="3488" spans="171:249"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  <c r="HE3488" s="3"/>
      <c r="HF3488" s="3"/>
      <c r="HG3488" s="3"/>
      <c r="HH3488" s="3"/>
      <c r="HI3488" s="3"/>
      <c r="HJ3488" s="3"/>
      <c r="HK3488" s="3"/>
      <c r="HL3488" s="3"/>
      <c r="HM3488" s="45"/>
      <c r="HN3488" s="3"/>
      <c r="HO3488" s="3"/>
      <c r="HP3488" s="3"/>
      <c r="HQ3488" s="3"/>
      <c r="HR3488" s="3"/>
      <c r="HS3488" s="3"/>
      <c r="HT3488" s="3"/>
      <c r="HU3488" s="3"/>
      <c r="HV3488" s="3"/>
      <c r="HW3488" s="3"/>
      <c r="HX3488" s="3"/>
      <c r="HY3488" s="3"/>
      <c r="HZ3488" s="3"/>
      <c r="IA3488" s="3"/>
      <c r="IB3488" s="3"/>
      <c r="IC3488" s="3"/>
      <c r="ID3488" s="3"/>
      <c r="IE3488" s="3"/>
      <c r="IF3488" s="3"/>
      <c r="IG3488" s="3"/>
      <c r="IH3488" s="3"/>
      <c r="II3488" s="3"/>
      <c r="IJ3488" s="3"/>
      <c r="IK3488" s="3"/>
      <c r="IL3488" s="3"/>
      <c r="IM3488" s="3"/>
      <c r="IN3488" s="3"/>
      <c r="IO3488" s="15"/>
    </row>
    <row r="3489" spans="171:249"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  <c r="HE3489" s="3"/>
      <c r="HF3489" s="3"/>
      <c r="HG3489" s="3"/>
      <c r="HH3489" s="3"/>
      <c r="HI3489" s="3"/>
      <c r="HJ3489" s="3"/>
      <c r="HK3489" s="3"/>
      <c r="HL3489" s="3"/>
      <c r="HM3489" s="45"/>
      <c r="HN3489" s="3"/>
      <c r="HO3489" s="3"/>
      <c r="HP3489" s="3"/>
      <c r="HQ3489" s="3"/>
      <c r="HR3489" s="3"/>
      <c r="HS3489" s="3"/>
      <c r="HT3489" s="3"/>
      <c r="HU3489" s="3"/>
      <c r="HV3489" s="3"/>
      <c r="HW3489" s="3"/>
      <c r="HX3489" s="3"/>
      <c r="HY3489" s="3"/>
      <c r="HZ3489" s="3"/>
      <c r="IA3489" s="3"/>
      <c r="IB3489" s="3"/>
      <c r="IC3489" s="3"/>
      <c r="ID3489" s="3"/>
      <c r="IE3489" s="3"/>
      <c r="IF3489" s="3"/>
      <c r="IG3489" s="3"/>
      <c r="IH3489" s="3"/>
      <c r="II3489" s="3"/>
      <c r="IJ3489" s="3"/>
      <c r="IK3489" s="3"/>
      <c r="IL3489" s="3"/>
      <c r="IM3489" s="3"/>
      <c r="IN3489" s="3"/>
      <c r="IO3489" s="15"/>
    </row>
    <row r="3490" spans="171:249"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  <c r="HE3490" s="3"/>
      <c r="HF3490" s="3"/>
      <c r="HG3490" s="3"/>
      <c r="HH3490" s="3"/>
      <c r="HI3490" s="3"/>
      <c r="HJ3490" s="3"/>
      <c r="HK3490" s="3"/>
      <c r="HL3490" s="3"/>
      <c r="HM3490" s="45"/>
      <c r="HN3490" s="3"/>
      <c r="HO3490" s="3"/>
      <c r="HP3490" s="3"/>
      <c r="HQ3490" s="3"/>
      <c r="HR3490" s="3"/>
      <c r="HS3490" s="3"/>
      <c r="HT3490" s="3"/>
      <c r="HU3490" s="3"/>
      <c r="HV3490" s="3"/>
      <c r="HW3490" s="3"/>
      <c r="HX3490" s="3"/>
      <c r="HY3490" s="3"/>
      <c r="HZ3490" s="3"/>
      <c r="IA3490" s="3"/>
      <c r="IB3490" s="3"/>
      <c r="IC3490" s="3"/>
      <c r="ID3490" s="3"/>
      <c r="IE3490" s="3"/>
      <c r="IF3490" s="3"/>
      <c r="IG3490" s="3"/>
      <c r="IH3490" s="3"/>
      <c r="II3490" s="3"/>
      <c r="IJ3490" s="3"/>
      <c r="IK3490" s="3"/>
      <c r="IL3490" s="3"/>
      <c r="IM3490" s="3"/>
      <c r="IN3490" s="3"/>
      <c r="IO3490" s="15"/>
    </row>
    <row r="3491" spans="171:249"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  <c r="HE3491" s="3"/>
      <c r="HF3491" s="3"/>
      <c r="HG3491" s="3"/>
      <c r="HH3491" s="3"/>
      <c r="HI3491" s="3"/>
      <c r="HJ3491" s="3"/>
      <c r="HK3491" s="3"/>
      <c r="HL3491" s="3"/>
      <c r="HM3491" s="45"/>
      <c r="HN3491" s="3"/>
      <c r="HO3491" s="3"/>
      <c r="HP3491" s="3"/>
      <c r="HQ3491" s="3"/>
      <c r="HR3491" s="3"/>
      <c r="HS3491" s="3"/>
      <c r="HT3491" s="3"/>
      <c r="HU3491" s="3"/>
      <c r="HV3491" s="3"/>
      <c r="HW3491" s="3"/>
      <c r="HX3491" s="3"/>
      <c r="HY3491" s="3"/>
      <c r="HZ3491" s="3"/>
      <c r="IA3491" s="3"/>
      <c r="IB3491" s="3"/>
      <c r="IC3491" s="3"/>
      <c r="ID3491" s="3"/>
      <c r="IE3491" s="3"/>
      <c r="IF3491" s="3"/>
      <c r="IG3491" s="3"/>
      <c r="IH3491" s="3"/>
      <c r="II3491" s="3"/>
      <c r="IJ3491" s="3"/>
      <c r="IK3491" s="3"/>
      <c r="IL3491" s="3"/>
      <c r="IM3491" s="3"/>
      <c r="IN3491" s="3"/>
      <c r="IO3491" s="15"/>
    </row>
    <row r="3492" spans="171:249"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  <c r="HE3492" s="3"/>
      <c r="HF3492" s="3"/>
      <c r="HG3492" s="3"/>
      <c r="HH3492" s="3"/>
      <c r="HI3492" s="3"/>
      <c r="HJ3492" s="3"/>
      <c r="HK3492" s="3"/>
      <c r="HL3492" s="3"/>
      <c r="HM3492" s="45"/>
      <c r="HN3492" s="3"/>
      <c r="HO3492" s="3"/>
      <c r="HP3492" s="3"/>
      <c r="HQ3492" s="3"/>
      <c r="HR3492" s="3"/>
      <c r="HS3492" s="3"/>
      <c r="HT3492" s="3"/>
      <c r="HU3492" s="3"/>
      <c r="HV3492" s="3"/>
      <c r="HW3492" s="3"/>
      <c r="HX3492" s="3"/>
      <c r="HY3492" s="3"/>
      <c r="HZ3492" s="3"/>
      <c r="IA3492" s="3"/>
      <c r="IB3492" s="3"/>
      <c r="IC3492" s="3"/>
      <c r="ID3492" s="3"/>
      <c r="IE3492" s="3"/>
      <c r="IF3492" s="3"/>
      <c r="IG3492" s="3"/>
      <c r="IH3492" s="3"/>
      <c r="II3492" s="3"/>
      <c r="IJ3492" s="3"/>
      <c r="IK3492" s="3"/>
      <c r="IL3492" s="3"/>
      <c r="IM3492" s="3"/>
      <c r="IN3492" s="3"/>
      <c r="IO3492" s="15"/>
    </row>
    <row r="3493" spans="171:249"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  <c r="HE3493" s="3"/>
      <c r="HF3493" s="3"/>
      <c r="HG3493" s="3"/>
      <c r="HH3493" s="3"/>
      <c r="HI3493" s="3"/>
      <c r="HJ3493" s="3"/>
      <c r="HK3493" s="3"/>
      <c r="HL3493" s="3"/>
      <c r="HM3493" s="45"/>
      <c r="HN3493" s="3"/>
      <c r="HO3493" s="3"/>
      <c r="HP3493" s="3"/>
      <c r="HQ3493" s="3"/>
      <c r="HR3493" s="3"/>
      <c r="HS3493" s="3"/>
      <c r="HT3493" s="3"/>
      <c r="HU3493" s="3"/>
      <c r="HV3493" s="3"/>
      <c r="HW3493" s="3"/>
      <c r="HX3493" s="3"/>
      <c r="HY3493" s="3"/>
      <c r="HZ3493" s="3"/>
      <c r="IA3493" s="3"/>
      <c r="IB3493" s="3"/>
      <c r="IC3493" s="3"/>
      <c r="ID3493" s="3"/>
      <c r="IE3493" s="3"/>
      <c r="IF3493" s="3"/>
      <c r="IG3493" s="3"/>
      <c r="IH3493" s="3"/>
      <c r="II3493" s="3"/>
      <c r="IJ3493" s="3"/>
      <c r="IK3493" s="3"/>
      <c r="IL3493" s="3"/>
      <c r="IM3493" s="3"/>
      <c r="IN3493" s="3"/>
      <c r="IO3493" s="15"/>
    </row>
    <row r="3494" spans="171:249"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  <c r="HE3494" s="3"/>
      <c r="HF3494" s="3"/>
      <c r="HG3494" s="3"/>
      <c r="HH3494" s="3"/>
      <c r="HI3494" s="3"/>
      <c r="HJ3494" s="3"/>
      <c r="HK3494" s="3"/>
      <c r="HL3494" s="3"/>
      <c r="HM3494" s="45"/>
      <c r="HN3494" s="3"/>
      <c r="HO3494" s="3"/>
      <c r="HP3494" s="3"/>
      <c r="HQ3494" s="3"/>
      <c r="HR3494" s="3"/>
      <c r="HS3494" s="3"/>
      <c r="HT3494" s="3"/>
      <c r="HU3494" s="3"/>
      <c r="HV3494" s="3"/>
      <c r="HW3494" s="3"/>
      <c r="HX3494" s="3"/>
      <c r="HY3494" s="3"/>
      <c r="HZ3494" s="3"/>
      <c r="IA3494" s="3"/>
      <c r="IB3494" s="3"/>
      <c r="IC3494" s="3"/>
      <c r="ID3494" s="3"/>
      <c r="IE3494" s="3"/>
      <c r="IF3494" s="3"/>
      <c r="IG3494" s="3"/>
      <c r="IH3494" s="3"/>
      <c r="II3494" s="3"/>
      <c r="IJ3494" s="3"/>
      <c r="IK3494" s="3"/>
      <c r="IL3494" s="3"/>
      <c r="IM3494" s="3"/>
      <c r="IN3494" s="3"/>
      <c r="IO3494" s="15"/>
    </row>
    <row r="3495" spans="171:249"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  <c r="HE3495" s="3"/>
      <c r="HF3495" s="3"/>
      <c r="HG3495" s="3"/>
      <c r="HH3495" s="3"/>
      <c r="HI3495" s="3"/>
      <c r="HJ3495" s="3"/>
      <c r="HK3495" s="3"/>
      <c r="HL3495" s="3"/>
      <c r="HM3495" s="45"/>
      <c r="HN3495" s="3"/>
      <c r="HO3495" s="3"/>
      <c r="HP3495" s="3"/>
      <c r="HQ3495" s="3"/>
      <c r="HR3495" s="3"/>
      <c r="HS3495" s="3"/>
      <c r="HT3495" s="3"/>
      <c r="HU3495" s="3"/>
      <c r="HV3495" s="3"/>
      <c r="HW3495" s="3"/>
      <c r="HX3495" s="3"/>
      <c r="HY3495" s="3"/>
      <c r="HZ3495" s="3"/>
      <c r="IA3495" s="3"/>
      <c r="IB3495" s="3"/>
      <c r="IC3495" s="3"/>
      <c r="ID3495" s="3"/>
      <c r="IE3495" s="3"/>
      <c r="IF3495" s="3"/>
      <c r="IG3495" s="3"/>
      <c r="IH3495" s="3"/>
      <c r="II3495" s="3"/>
      <c r="IJ3495" s="3"/>
      <c r="IK3495" s="3"/>
      <c r="IL3495" s="3"/>
      <c r="IM3495" s="3"/>
      <c r="IN3495" s="3"/>
      <c r="IO3495" s="15"/>
    </row>
    <row r="3496" spans="171:249"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  <c r="HE3496" s="3"/>
      <c r="HF3496" s="3"/>
      <c r="HG3496" s="3"/>
      <c r="HH3496" s="3"/>
      <c r="HI3496" s="3"/>
      <c r="HJ3496" s="3"/>
      <c r="HK3496" s="3"/>
      <c r="HL3496" s="3"/>
      <c r="HM3496" s="45"/>
      <c r="HN3496" s="3"/>
      <c r="HO3496" s="3"/>
      <c r="HP3496" s="3"/>
      <c r="HQ3496" s="3"/>
      <c r="HR3496" s="3"/>
      <c r="HS3496" s="3"/>
      <c r="HT3496" s="3"/>
      <c r="HU3496" s="3"/>
      <c r="HV3496" s="3"/>
      <c r="HW3496" s="3"/>
      <c r="HX3496" s="3"/>
      <c r="HY3496" s="3"/>
      <c r="HZ3496" s="3"/>
      <c r="IA3496" s="3"/>
      <c r="IB3496" s="3"/>
      <c r="IC3496" s="3"/>
      <c r="ID3496" s="3"/>
      <c r="IE3496" s="3"/>
      <c r="IF3496" s="3"/>
      <c r="IG3496" s="3"/>
      <c r="IH3496" s="3"/>
      <c r="II3496" s="3"/>
      <c r="IJ3496" s="3"/>
      <c r="IK3496" s="3"/>
      <c r="IL3496" s="3"/>
      <c r="IM3496" s="3"/>
      <c r="IN3496" s="3"/>
      <c r="IO3496" s="15"/>
    </row>
    <row r="3497" spans="171:249"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  <c r="HE3497" s="3"/>
      <c r="HF3497" s="3"/>
      <c r="HG3497" s="3"/>
      <c r="HH3497" s="3"/>
      <c r="HI3497" s="3"/>
      <c r="HJ3497" s="3"/>
      <c r="HK3497" s="3"/>
      <c r="HL3497" s="3"/>
      <c r="HM3497" s="45"/>
      <c r="HN3497" s="3"/>
      <c r="HO3497" s="3"/>
      <c r="HP3497" s="3"/>
      <c r="HQ3497" s="3"/>
      <c r="HR3497" s="3"/>
      <c r="HS3497" s="3"/>
      <c r="HT3497" s="3"/>
      <c r="HU3497" s="3"/>
      <c r="HV3497" s="3"/>
      <c r="HW3497" s="3"/>
      <c r="HX3497" s="3"/>
      <c r="HY3497" s="3"/>
      <c r="HZ3497" s="3"/>
      <c r="IA3497" s="3"/>
      <c r="IB3497" s="3"/>
      <c r="IC3497" s="3"/>
      <c r="ID3497" s="3"/>
      <c r="IE3497" s="3"/>
      <c r="IF3497" s="3"/>
      <c r="IG3497" s="3"/>
      <c r="IH3497" s="3"/>
      <c r="II3497" s="3"/>
      <c r="IJ3497" s="3"/>
      <c r="IK3497" s="3"/>
      <c r="IL3497" s="3"/>
      <c r="IM3497" s="3"/>
      <c r="IN3497" s="3"/>
      <c r="IO3497" s="15"/>
    </row>
    <row r="3498" spans="171:249"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  <c r="HE3498" s="3"/>
      <c r="HF3498" s="3"/>
      <c r="HG3498" s="3"/>
      <c r="HH3498" s="3"/>
      <c r="HI3498" s="3"/>
      <c r="HJ3498" s="3"/>
      <c r="HK3498" s="3"/>
      <c r="HL3498" s="3"/>
      <c r="HM3498" s="45"/>
      <c r="HN3498" s="3"/>
      <c r="HO3498" s="3"/>
      <c r="HP3498" s="3"/>
      <c r="HQ3498" s="3"/>
      <c r="HR3498" s="3"/>
      <c r="HS3498" s="3"/>
      <c r="HT3498" s="3"/>
      <c r="HU3498" s="3"/>
      <c r="HV3498" s="3"/>
      <c r="HW3498" s="3"/>
      <c r="HX3498" s="3"/>
      <c r="HY3498" s="3"/>
      <c r="HZ3498" s="3"/>
      <c r="IA3498" s="3"/>
      <c r="IB3498" s="3"/>
      <c r="IC3498" s="3"/>
      <c r="ID3498" s="3"/>
      <c r="IE3498" s="3"/>
      <c r="IF3498" s="3"/>
      <c r="IG3498" s="3"/>
      <c r="IH3498" s="3"/>
      <c r="II3498" s="3"/>
      <c r="IJ3498" s="3"/>
      <c r="IK3498" s="3"/>
      <c r="IL3498" s="3"/>
      <c r="IM3498" s="3"/>
      <c r="IN3498" s="3"/>
      <c r="IO3498" s="15"/>
    </row>
    <row r="3499" spans="171:249"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  <c r="HE3499" s="3"/>
      <c r="HF3499" s="3"/>
      <c r="HG3499" s="3"/>
      <c r="HH3499" s="3"/>
      <c r="HI3499" s="3"/>
      <c r="HJ3499" s="3"/>
      <c r="HK3499" s="3"/>
      <c r="HL3499" s="3"/>
      <c r="HM3499" s="45"/>
      <c r="HN3499" s="3"/>
      <c r="HO3499" s="3"/>
      <c r="HP3499" s="3"/>
      <c r="HQ3499" s="3"/>
      <c r="HR3499" s="3"/>
      <c r="HS3499" s="3"/>
      <c r="HT3499" s="3"/>
      <c r="HU3499" s="3"/>
      <c r="HV3499" s="3"/>
      <c r="HW3499" s="3"/>
      <c r="HX3499" s="3"/>
      <c r="HY3499" s="3"/>
      <c r="HZ3499" s="3"/>
      <c r="IA3499" s="3"/>
      <c r="IB3499" s="3"/>
      <c r="IC3499" s="3"/>
      <c r="ID3499" s="3"/>
      <c r="IE3499" s="3"/>
      <c r="IF3499" s="3"/>
      <c r="IG3499" s="3"/>
      <c r="IH3499" s="3"/>
      <c r="II3499" s="3"/>
      <c r="IJ3499" s="3"/>
      <c r="IK3499" s="3"/>
      <c r="IL3499" s="3"/>
      <c r="IM3499" s="3"/>
      <c r="IN3499" s="3"/>
      <c r="IO3499" s="15"/>
    </row>
    <row r="3500" spans="171:249"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  <c r="HE3500" s="3"/>
      <c r="HF3500" s="3"/>
      <c r="HG3500" s="3"/>
      <c r="HH3500" s="3"/>
      <c r="HI3500" s="3"/>
      <c r="HJ3500" s="3"/>
      <c r="HK3500" s="3"/>
      <c r="HL3500" s="3"/>
      <c r="HM3500" s="45"/>
      <c r="HN3500" s="3"/>
      <c r="HO3500" s="3"/>
      <c r="HP3500" s="3"/>
      <c r="HQ3500" s="3"/>
      <c r="HR3500" s="3"/>
      <c r="HS3500" s="3"/>
      <c r="HT3500" s="3"/>
      <c r="HU3500" s="3"/>
      <c r="HV3500" s="3"/>
      <c r="HW3500" s="3"/>
      <c r="HX3500" s="3"/>
      <c r="HY3500" s="3"/>
      <c r="HZ3500" s="3"/>
      <c r="IA3500" s="3"/>
      <c r="IB3500" s="3"/>
      <c r="IC3500" s="3"/>
      <c r="ID3500" s="3"/>
      <c r="IE3500" s="3"/>
      <c r="IF3500" s="3"/>
      <c r="IG3500" s="3"/>
      <c r="IH3500" s="3"/>
      <c r="II3500" s="3"/>
      <c r="IJ3500" s="3"/>
      <c r="IK3500" s="3"/>
      <c r="IL3500" s="3"/>
      <c r="IM3500" s="3"/>
      <c r="IN3500" s="3"/>
      <c r="IO3500" s="15"/>
    </row>
    <row r="3501" spans="171:249"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  <c r="HE3501" s="3"/>
      <c r="HF3501" s="3"/>
      <c r="HG3501" s="3"/>
      <c r="HH3501" s="3"/>
      <c r="HI3501" s="3"/>
      <c r="HJ3501" s="3"/>
      <c r="HK3501" s="3"/>
      <c r="HL3501" s="3"/>
      <c r="HM3501" s="45"/>
      <c r="HN3501" s="3"/>
      <c r="HO3501" s="3"/>
      <c r="HP3501" s="3"/>
      <c r="HQ3501" s="3"/>
      <c r="HR3501" s="3"/>
      <c r="HS3501" s="3"/>
      <c r="HT3501" s="3"/>
      <c r="HU3501" s="3"/>
      <c r="HV3501" s="3"/>
      <c r="HW3501" s="3"/>
      <c r="HX3501" s="3"/>
      <c r="HY3501" s="3"/>
      <c r="HZ3501" s="3"/>
      <c r="IA3501" s="3"/>
      <c r="IB3501" s="3"/>
      <c r="IC3501" s="3"/>
      <c r="ID3501" s="3"/>
      <c r="IE3501" s="3"/>
      <c r="IF3501" s="3"/>
      <c r="IG3501" s="3"/>
      <c r="IH3501" s="3"/>
      <c r="II3501" s="3"/>
      <c r="IJ3501" s="3"/>
      <c r="IK3501" s="3"/>
      <c r="IL3501" s="3"/>
      <c r="IM3501" s="3"/>
      <c r="IN3501" s="3"/>
      <c r="IO3501" s="15"/>
    </row>
    <row r="3502" spans="171:249"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  <c r="HE3502" s="3"/>
      <c r="HF3502" s="3"/>
      <c r="HG3502" s="3"/>
      <c r="HH3502" s="3"/>
      <c r="HI3502" s="3"/>
      <c r="HJ3502" s="3"/>
      <c r="HK3502" s="3"/>
      <c r="HL3502" s="3"/>
      <c r="HM3502" s="45"/>
      <c r="HN3502" s="3"/>
      <c r="HO3502" s="3"/>
      <c r="HP3502" s="3"/>
      <c r="HQ3502" s="3"/>
      <c r="HR3502" s="3"/>
      <c r="HS3502" s="3"/>
      <c r="HT3502" s="3"/>
      <c r="HU3502" s="3"/>
      <c r="HV3502" s="3"/>
      <c r="HW3502" s="3"/>
      <c r="HX3502" s="3"/>
      <c r="HY3502" s="3"/>
      <c r="HZ3502" s="3"/>
      <c r="IA3502" s="3"/>
      <c r="IB3502" s="3"/>
      <c r="IC3502" s="3"/>
      <c r="ID3502" s="3"/>
      <c r="IE3502" s="3"/>
      <c r="IF3502" s="3"/>
      <c r="IG3502" s="3"/>
      <c r="IH3502" s="3"/>
      <c r="II3502" s="3"/>
      <c r="IJ3502" s="3"/>
      <c r="IK3502" s="3"/>
      <c r="IL3502" s="3"/>
      <c r="IM3502" s="3"/>
      <c r="IN3502" s="3"/>
      <c r="IO3502" s="15"/>
    </row>
    <row r="3503" spans="171:249"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  <c r="HE3503" s="3"/>
      <c r="HF3503" s="3"/>
      <c r="HG3503" s="3"/>
      <c r="HH3503" s="3"/>
      <c r="HI3503" s="3"/>
      <c r="HJ3503" s="3"/>
      <c r="HK3503" s="3"/>
      <c r="HL3503" s="3"/>
      <c r="HM3503" s="45"/>
      <c r="HN3503" s="3"/>
      <c r="HO3503" s="3"/>
      <c r="HP3503" s="3"/>
      <c r="HQ3503" s="3"/>
      <c r="HR3503" s="3"/>
      <c r="HS3503" s="3"/>
      <c r="HT3503" s="3"/>
      <c r="HU3503" s="3"/>
      <c r="HV3503" s="3"/>
      <c r="HW3503" s="3"/>
      <c r="HX3503" s="3"/>
      <c r="HY3503" s="3"/>
      <c r="HZ3503" s="3"/>
      <c r="IA3503" s="3"/>
      <c r="IB3503" s="3"/>
      <c r="IC3503" s="3"/>
      <c r="ID3503" s="3"/>
      <c r="IE3503" s="3"/>
      <c r="IF3503" s="3"/>
      <c r="IG3503" s="3"/>
      <c r="IH3503" s="3"/>
      <c r="II3503" s="3"/>
      <c r="IJ3503" s="3"/>
      <c r="IK3503" s="3"/>
      <c r="IL3503" s="3"/>
      <c r="IM3503" s="3"/>
      <c r="IN3503" s="3"/>
      <c r="IO3503" s="15"/>
    </row>
    <row r="3504" spans="171:249"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  <c r="HE3504" s="3"/>
      <c r="HF3504" s="3"/>
      <c r="HG3504" s="3"/>
      <c r="HH3504" s="3"/>
      <c r="HI3504" s="3"/>
      <c r="HJ3504" s="3"/>
      <c r="HK3504" s="3"/>
      <c r="HL3504" s="3"/>
      <c r="HM3504" s="45"/>
      <c r="HN3504" s="3"/>
      <c r="HO3504" s="3"/>
      <c r="HP3504" s="3"/>
      <c r="HQ3504" s="3"/>
      <c r="HR3504" s="3"/>
      <c r="HS3504" s="3"/>
      <c r="HT3504" s="3"/>
      <c r="HU3504" s="3"/>
      <c r="HV3504" s="3"/>
      <c r="HW3504" s="3"/>
      <c r="HX3504" s="3"/>
      <c r="HY3504" s="3"/>
      <c r="HZ3504" s="3"/>
      <c r="IA3504" s="3"/>
      <c r="IB3504" s="3"/>
      <c r="IC3504" s="3"/>
      <c r="ID3504" s="3"/>
      <c r="IE3504" s="3"/>
      <c r="IF3504" s="3"/>
      <c r="IG3504" s="3"/>
      <c r="IH3504" s="3"/>
      <c r="II3504" s="3"/>
      <c r="IJ3504" s="3"/>
      <c r="IK3504" s="3"/>
      <c r="IL3504" s="3"/>
      <c r="IM3504" s="3"/>
      <c r="IN3504" s="3"/>
      <c r="IO3504" s="15"/>
    </row>
    <row r="3505" spans="171:249"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  <c r="HE3505" s="3"/>
      <c r="HF3505" s="3"/>
      <c r="HG3505" s="3"/>
      <c r="HH3505" s="3"/>
      <c r="HI3505" s="3"/>
      <c r="HJ3505" s="3"/>
      <c r="HK3505" s="3"/>
      <c r="HL3505" s="3"/>
      <c r="HM3505" s="45"/>
      <c r="HN3505" s="3"/>
      <c r="HO3505" s="3"/>
      <c r="HP3505" s="3"/>
      <c r="HQ3505" s="3"/>
      <c r="HR3505" s="3"/>
      <c r="HS3505" s="3"/>
      <c r="HT3505" s="3"/>
      <c r="HU3505" s="3"/>
      <c r="HV3505" s="3"/>
      <c r="HW3505" s="3"/>
      <c r="HX3505" s="3"/>
      <c r="HY3505" s="3"/>
      <c r="HZ3505" s="3"/>
      <c r="IA3505" s="3"/>
      <c r="IB3505" s="3"/>
      <c r="IC3505" s="3"/>
      <c r="ID3505" s="3"/>
      <c r="IE3505" s="3"/>
      <c r="IF3505" s="3"/>
      <c r="IG3505" s="3"/>
      <c r="IH3505" s="3"/>
      <c r="II3505" s="3"/>
      <c r="IJ3505" s="3"/>
      <c r="IK3505" s="3"/>
      <c r="IL3505" s="3"/>
      <c r="IM3505" s="3"/>
      <c r="IN3505" s="3"/>
      <c r="IO3505" s="15"/>
    </row>
    <row r="3506" spans="171:249"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  <c r="HE3506" s="3"/>
      <c r="HF3506" s="3"/>
      <c r="HG3506" s="3"/>
      <c r="HH3506" s="3"/>
      <c r="HI3506" s="3"/>
      <c r="HJ3506" s="3"/>
      <c r="HK3506" s="3"/>
      <c r="HL3506" s="3"/>
      <c r="HM3506" s="45"/>
      <c r="HN3506" s="3"/>
      <c r="HO3506" s="3"/>
      <c r="HP3506" s="3"/>
      <c r="HQ3506" s="3"/>
      <c r="HR3506" s="3"/>
      <c r="HS3506" s="3"/>
      <c r="HT3506" s="3"/>
      <c r="HU3506" s="3"/>
      <c r="HV3506" s="3"/>
      <c r="HW3506" s="3"/>
      <c r="HX3506" s="3"/>
      <c r="HY3506" s="3"/>
      <c r="HZ3506" s="3"/>
      <c r="IA3506" s="3"/>
      <c r="IB3506" s="3"/>
      <c r="IC3506" s="3"/>
      <c r="ID3506" s="3"/>
      <c r="IE3506" s="3"/>
      <c r="IF3506" s="3"/>
      <c r="IG3506" s="3"/>
      <c r="IH3506" s="3"/>
      <c r="II3506" s="3"/>
      <c r="IJ3506" s="3"/>
      <c r="IK3506" s="3"/>
      <c r="IL3506" s="3"/>
      <c r="IM3506" s="3"/>
      <c r="IN3506" s="3"/>
      <c r="IO3506" s="15"/>
    </row>
    <row r="3507" spans="171:249"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  <c r="HE3507" s="3"/>
      <c r="HF3507" s="3"/>
      <c r="HG3507" s="3"/>
      <c r="HH3507" s="3"/>
      <c r="HI3507" s="3"/>
      <c r="HJ3507" s="3"/>
      <c r="HK3507" s="3"/>
      <c r="HL3507" s="3"/>
      <c r="HM3507" s="45"/>
      <c r="HN3507" s="3"/>
      <c r="HO3507" s="3"/>
      <c r="HP3507" s="3"/>
      <c r="HQ3507" s="3"/>
      <c r="HR3507" s="3"/>
      <c r="HS3507" s="3"/>
      <c r="HT3507" s="3"/>
      <c r="HU3507" s="3"/>
      <c r="HV3507" s="3"/>
      <c r="HW3507" s="3"/>
      <c r="HX3507" s="3"/>
      <c r="HY3507" s="3"/>
      <c r="HZ3507" s="3"/>
      <c r="IA3507" s="3"/>
      <c r="IB3507" s="3"/>
      <c r="IC3507" s="3"/>
      <c r="ID3507" s="3"/>
      <c r="IE3507" s="3"/>
      <c r="IF3507" s="3"/>
      <c r="IG3507" s="3"/>
      <c r="IH3507" s="3"/>
      <c r="II3507" s="3"/>
      <c r="IJ3507" s="3"/>
      <c r="IK3507" s="3"/>
      <c r="IL3507" s="3"/>
      <c r="IM3507" s="3"/>
      <c r="IN3507" s="3"/>
      <c r="IO3507" s="15"/>
    </row>
    <row r="3508" spans="171:249"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  <c r="HE3508" s="3"/>
      <c r="HF3508" s="3"/>
      <c r="HG3508" s="3"/>
      <c r="HH3508" s="3"/>
      <c r="HI3508" s="3"/>
      <c r="HJ3508" s="3"/>
      <c r="HK3508" s="3"/>
      <c r="HL3508" s="3"/>
      <c r="HM3508" s="45"/>
      <c r="HN3508" s="3"/>
      <c r="HO3508" s="3"/>
      <c r="HP3508" s="3"/>
      <c r="HQ3508" s="3"/>
      <c r="HR3508" s="3"/>
      <c r="HS3508" s="3"/>
      <c r="HT3508" s="3"/>
      <c r="HU3508" s="3"/>
      <c r="HV3508" s="3"/>
      <c r="HW3508" s="3"/>
      <c r="HX3508" s="3"/>
      <c r="HY3508" s="3"/>
      <c r="HZ3508" s="3"/>
      <c r="IA3508" s="3"/>
      <c r="IB3508" s="3"/>
      <c r="IC3508" s="3"/>
      <c r="ID3508" s="3"/>
      <c r="IE3508" s="3"/>
      <c r="IF3508" s="3"/>
      <c r="IG3508" s="3"/>
      <c r="IH3508" s="3"/>
      <c r="II3508" s="3"/>
      <c r="IJ3508" s="3"/>
      <c r="IK3508" s="3"/>
      <c r="IL3508" s="3"/>
      <c r="IM3508" s="3"/>
      <c r="IN3508" s="3"/>
      <c r="IO3508" s="15"/>
    </row>
    <row r="3509" spans="171:249"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  <c r="HE3509" s="3"/>
      <c r="HF3509" s="3"/>
      <c r="HG3509" s="3"/>
      <c r="HH3509" s="3"/>
      <c r="HI3509" s="3"/>
      <c r="HJ3509" s="3"/>
      <c r="HK3509" s="3"/>
      <c r="HL3509" s="3"/>
      <c r="HM3509" s="45"/>
      <c r="HN3509" s="3"/>
      <c r="HO3509" s="3"/>
      <c r="HP3509" s="3"/>
      <c r="HQ3509" s="3"/>
      <c r="HR3509" s="3"/>
      <c r="HS3509" s="3"/>
      <c r="HT3509" s="3"/>
      <c r="HU3509" s="3"/>
      <c r="HV3509" s="3"/>
      <c r="HW3509" s="3"/>
      <c r="HX3509" s="3"/>
      <c r="HY3509" s="3"/>
      <c r="HZ3509" s="3"/>
      <c r="IA3509" s="3"/>
      <c r="IB3509" s="3"/>
      <c r="IC3509" s="3"/>
      <c r="ID3509" s="3"/>
      <c r="IE3509" s="3"/>
      <c r="IF3509" s="3"/>
      <c r="IG3509" s="3"/>
      <c r="IH3509" s="3"/>
      <c r="II3509" s="3"/>
      <c r="IJ3509" s="3"/>
      <c r="IK3509" s="3"/>
      <c r="IL3509" s="3"/>
      <c r="IM3509" s="3"/>
      <c r="IN3509" s="3"/>
      <c r="IO3509" s="15"/>
    </row>
    <row r="3510" spans="171:249"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  <c r="HE3510" s="3"/>
      <c r="HF3510" s="3"/>
      <c r="HG3510" s="3"/>
      <c r="HH3510" s="3"/>
      <c r="HI3510" s="3"/>
      <c r="HJ3510" s="3"/>
      <c r="HK3510" s="3"/>
      <c r="HL3510" s="3"/>
      <c r="HM3510" s="45"/>
      <c r="HN3510" s="3"/>
      <c r="HO3510" s="3"/>
      <c r="HP3510" s="3"/>
      <c r="HQ3510" s="3"/>
      <c r="HR3510" s="3"/>
      <c r="HS3510" s="3"/>
      <c r="HT3510" s="3"/>
      <c r="HU3510" s="3"/>
      <c r="HV3510" s="3"/>
      <c r="HW3510" s="3"/>
      <c r="HX3510" s="3"/>
      <c r="HY3510" s="3"/>
      <c r="HZ3510" s="3"/>
      <c r="IA3510" s="3"/>
      <c r="IB3510" s="3"/>
      <c r="IC3510" s="3"/>
      <c r="ID3510" s="3"/>
      <c r="IE3510" s="3"/>
      <c r="IF3510" s="3"/>
      <c r="IG3510" s="3"/>
      <c r="IH3510" s="3"/>
      <c r="II3510" s="3"/>
      <c r="IJ3510" s="3"/>
      <c r="IK3510" s="3"/>
      <c r="IL3510" s="3"/>
      <c r="IM3510" s="3"/>
      <c r="IN3510" s="3"/>
      <c r="IO3510" s="15"/>
    </row>
    <row r="3511" spans="171:249"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  <c r="HE3511" s="3"/>
      <c r="HF3511" s="3"/>
      <c r="HG3511" s="3"/>
      <c r="HH3511" s="3"/>
      <c r="HI3511" s="3"/>
      <c r="HJ3511" s="3"/>
      <c r="HK3511" s="3"/>
      <c r="HL3511" s="3"/>
      <c r="HM3511" s="45"/>
      <c r="HN3511" s="3"/>
      <c r="HO3511" s="3"/>
      <c r="HP3511" s="3"/>
      <c r="HQ3511" s="3"/>
      <c r="HR3511" s="3"/>
      <c r="HS3511" s="3"/>
      <c r="HT3511" s="3"/>
      <c r="HU3511" s="3"/>
      <c r="HV3511" s="3"/>
      <c r="HW3511" s="3"/>
      <c r="HX3511" s="3"/>
      <c r="HY3511" s="3"/>
      <c r="HZ3511" s="3"/>
      <c r="IA3511" s="3"/>
      <c r="IB3511" s="3"/>
      <c r="IC3511" s="3"/>
      <c r="ID3511" s="3"/>
      <c r="IE3511" s="3"/>
      <c r="IF3511" s="3"/>
      <c r="IG3511" s="3"/>
      <c r="IH3511" s="3"/>
      <c r="II3511" s="3"/>
      <c r="IJ3511" s="3"/>
      <c r="IK3511" s="3"/>
      <c r="IL3511" s="3"/>
      <c r="IM3511" s="3"/>
      <c r="IN3511" s="3"/>
      <c r="IO3511" s="15"/>
    </row>
    <row r="3512" spans="171:249"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  <c r="HE3512" s="3"/>
      <c r="HF3512" s="3"/>
      <c r="HG3512" s="3"/>
      <c r="HH3512" s="3"/>
      <c r="HI3512" s="3"/>
      <c r="HJ3512" s="3"/>
      <c r="HK3512" s="3"/>
      <c r="HL3512" s="3"/>
      <c r="HM3512" s="45"/>
      <c r="HN3512" s="3"/>
      <c r="HO3512" s="3"/>
      <c r="HP3512" s="3"/>
      <c r="HQ3512" s="3"/>
      <c r="HR3512" s="3"/>
      <c r="HS3512" s="3"/>
      <c r="HT3512" s="3"/>
      <c r="HU3512" s="3"/>
      <c r="HV3512" s="3"/>
      <c r="HW3512" s="3"/>
      <c r="HX3512" s="3"/>
      <c r="HY3512" s="3"/>
      <c r="HZ3512" s="3"/>
      <c r="IA3512" s="3"/>
      <c r="IB3512" s="3"/>
      <c r="IC3512" s="3"/>
      <c r="ID3512" s="3"/>
      <c r="IE3512" s="3"/>
      <c r="IF3512" s="3"/>
      <c r="IG3512" s="3"/>
      <c r="IH3512" s="3"/>
      <c r="II3512" s="3"/>
      <c r="IJ3512" s="3"/>
      <c r="IK3512" s="3"/>
      <c r="IL3512" s="3"/>
      <c r="IM3512" s="3"/>
      <c r="IN3512" s="3"/>
      <c r="IO3512" s="15"/>
    </row>
    <row r="3513" spans="171:249"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  <c r="HE3513" s="3"/>
      <c r="HF3513" s="3"/>
      <c r="HG3513" s="3"/>
      <c r="HH3513" s="3"/>
      <c r="HI3513" s="3"/>
      <c r="HJ3513" s="3"/>
      <c r="HK3513" s="3"/>
      <c r="HL3513" s="3"/>
      <c r="HM3513" s="45"/>
      <c r="HN3513" s="3"/>
      <c r="HO3513" s="3"/>
      <c r="HP3513" s="3"/>
      <c r="HQ3513" s="3"/>
      <c r="HR3513" s="3"/>
      <c r="HS3513" s="3"/>
      <c r="HT3513" s="3"/>
      <c r="HU3513" s="3"/>
      <c r="HV3513" s="3"/>
      <c r="HW3513" s="3"/>
      <c r="HX3513" s="3"/>
      <c r="HY3513" s="3"/>
      <c r="HZ3513" s="3"/>
      <c r="IA3513" s="3"/>
      <c r="IB3513" s="3"/>
      <c r="IC3513" s="3"/>
      <c r="ID3513" s="3"/>
      <c r="IE3513" s="3"/>
      <c r="IF3513" s="3"/>
      <c r="IG3513" s="3"/>
      <c r="IH3513" s="3"/>
      <c r="II3513" s="3"/>
      <c r="IJ3513" s="3"/>
      <c r="IK3513" s="3"/>
      <c r="IL3513" s="3"/>
      <c r="IM3513" s="3"/>
      <c r="IN3513" s="3"/>
      <c r="IO3513" s="15"/>
    </row>
    <row r="3514" spans="171:249"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  <c r="HE3514" s="3"/>
      <c r="HF3514" s="3"/>
      <c r="HG3514" s="3"/>
      <c r="HH3514" s="3"/>
      <c r="HI3514" s="3"/>
      <c r="HJ3514" s="3"/>
      <c r="HK3514" s="3"/>
      <c r="HL3514" s="3"/>
      <c r="HM3514" s="45"/>
      <c r="HN3514" s="3"/>
      <c r="HO3514" s="3"/>
      <c r="HP3514" s="3"/>
      <c r="HQ3514" s="3"/>
      <c r="HR3514" s="3"/>
      <c r="HS3514" s="3"/>
      <c r="HT3514" s="3"/>
      <c r="HU3514" s="3"/>
      <c r="HV3514" s="3"/>
      <c r="HW3514" s="3"/>
      <c r="HX3514" s="3"/>
      <c r="HY3514" s="3"/>
      <c r="HZ3514" s="3"/>
      <c r="IA3514" s="3"/>
      <c r="IB3514" s="3"/>
      <c r="IC3514" s="3"/>
      <c r="ID3514" s="3"/>
      <c r="IE3514" s="3"/>
      <c r="IF3514" s="3"/>
      <c r="IG3514" s="3"/>
      <c r="IH3514" s="3"/>
      <c r="II3514" s="3"/>
      <c r="IJ3514" s="3"/>
      <c r="IK3514" s="3"/>
      <c r="IL3514" s="3"/>
      <c r="IM3514" s="3"/>
      <c r="IN3514" s="3"/>
      <c r="IO3514" s="15"/>
    </row>
    <row r="3515" spans="171:249"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  <c r="HE3515" s="3"/>
      <c r="HF3515" s="3"/>
      <c r="HG3515" s="3"/>
      <c r="HH3515" s="3"/>
      <c r="HI3515" s="3"/>
      <c r="HJ3515" s="3"/>
      <c r="HK3515" s="3"/>
      <c r="HL3515" s="3"/>
      <c r="HM3515" s="45"/>
      <c r="HN3515" s="3"/>
      <c r="HO3515" s="3"/>
      <c r="HP3515" s="3"/>
      <c r="HQ3515" s="3"/>
      <c r="HR3515" s="3"/>
      <c r="HS3515" s="3"/>
      <c r="HT3515" s="3"/>
      <c r="HU3515" s="3"/>
      <c r="HV3515" s="3"/>
      <c r="HW3515" s="3"/>
      <c r="HX3515" s="3"/>
      <c r="HY3515" s="3"/>
      <c r="HZ3515" s="3"/>
      <c r="IA3515" s="3"/>
      <c r="IB3515" s="3"/>
      <c r="IC3515" s="3"/>
      <c r="ID3515" s="3"/>
      <c r="IE3515" s="3"/>
      <c r="IF3515" s="3"/>
      <c r="IG3515" s="3"/>
      <c r="IH3515" s="3"/>
      <c r="II3515" s="3"/>
      <c r="IJ3515" s="3"/>
      <c r="IK3515" s="3"/>
      <c r="IL3515" s="3"/>
      <c r="IM3515" s="3"/>
      <c r="IN3515" s="3"/>
      <c r="IO3515" s="15"/>
    </row>
    <row r="3516" spans="171:249"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  <c r="HE3516" s="3"/>
      <c r="HF3516" s="3"/>
      <c r="HG3516" s="3"/>
      <c r="HH3516" s="3"/>
      <c r="HI3516" s="3"/>
      <c r="HJ3516" s="3"/>
      <c r="HK3516" s="3"/>
      <c r="HL3516" s="3"/>
      <c r="HM3516" s="45"/>
      <c r="HN3516" s="3"/>
      <c r="HO3516" s="3"/>
      <c r="HP3516" s="3"/>
      <c r="HQ3516" s="3"/>
      <c r="HR3516" s="3"/>
      <c r="HS3516" s="3"/>
      <c r="HT3516" s="3"/>
      <c r="HU3516" s="3"/>
      <c r="HV3516" s="3"/>
      <c r="HW3516" s="3"/>
      <c r="HX3516" s="3"/>
      <c r="HY3516" s="3"/>
      <c r="HZ3516" s="3"/>
      <c r="IA3516" s="3"/>
      <c r="IB3516" s="3"/>
      <c r="IC3516" s="3"/>
      <c r="ID3516" s="3"/>
      <c r="IE3516" s="3"/>
      <c r="IF3516" s="3"/>
      <c r="IG3516" s="3"/>
      <c r="IH3516" s="3"/>
      <c r="II3516" s="3"/>
      <c r="IJ3516" s="3"/>
      <c r="IK3516" s="3"/>
      <c r="IL3516" s="3"/>
      <c r="IM3516" s="3"/>
      <c r="IN3516" s="3"/>
      <c r="IO3516" s="15"/>
    </row>
    <row r="3517" spans="171:249"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  <c r="HE3517" s="3"/>
      <c r="HF3517" s="3"/>
      <c r="HG3517" s="3"/>
      <c r="HH3517" s="3"/>
      <c r="HI3517" s="3"/>
      <c r="HJ3517" s="3"/>
      <c r="HK3517" s="3"/>
      <c r="HL3517" s="3"/>
      <c r="HM3517" s="45"/>
      <c r="HN3517" s="3"/>
      <c r="HO3517" s="3"/>
      <c r="HP3517" s="3"/>
      <c r="HQ3517" s="3"/>
      <c r="HR3517" s="3"/>
      <c r="HS3517" s="3"/>
      <c r="HT3517" s="3"/>
      <c r="HU3517" s="3"/>
      <c r="HV3517" s="3"/>
      <c r="HW3517" s="3"/>
      <c r="HX3517" s="3"/>
      <c r="HY3517" s="3"/>
      <c r="HZ3517" s="3"/>
      <c r="IA3517" s="3"/>
      <c r="IB3517" s="3"/>
      <c r="IC3517" s="3"/>
      <c r="ID3517" s="3"/>
      <c r="IE3517" s="3"/>
      <c r="IF3517" s="3"/>
      <c r="IG3517" s="3"/>
      <c r="IH3517" s="3"/>
      <c r="II3517" s="3"/>
      <c r="IJ3517" s="3"/>
      <c r="IK3517" s="3"/>
      <c r="IL3517" s="3"/>
      <c r="IM3517" s="3"/>
      <c r="IN3517" s="3"/>
      <c r="IO3517" s="15"/>
    </row>
    <row r="3518" spans="171:249"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  <c r="HE3518" s="3"/>
      <c r="HF3518" s="3"/>
      <c r="HG3518" s="3"/>
      <c r="HH3518" s="3"/>
      <c r="HI3518" s="3"/>
      <c r="HJ3518" s="3"/>
      <c r="HK3518" s="3"/>
      <c r="HL3518" s="3"/>
      <c r="HM3518" s="45"/>
      <c r="HN3518" s="3"/>
      <c r="HO3518" s="3"/>
      <c r="HP3518" s="3"/>
      <c r="HQ3518" s="3"/>
      <c r="HR3518" s="3"/>
      <c r="HS3518" s="3"/>
      <c r="HT3518" s="3"/>
      <c r="HU3518" s="3"/>
      <c r="HV3518" s="3"/>
      <c r="HW3518" s="3"/>
      <c r="HX3518" s="3"/>
      <c r="HY3518" s="3"/>
      <c r="HZ3518" s="3"/>
      <c r="IA3518" s="3"/>
      <c r="IB3518" s="3"/>
      <c r="IC3518" s="3"/>
      <c r="ID3518" s="3"/>
      <c r="IE3518" s="3"/>
      <c r="IF3518" s="3"/>
      <c r="IG3518" s="3"/>
      <c r="IH3518" s="3"/>
      <c r="II3518" s="3"/>
      <c r="IJ3518" s="3"/>
      <c r="IK3518" s="3"/>
      <c r="IL3518" s="3"/>
      <c r="IM3518" s="3"/>
      <c r="IN3518" s="3"/>
      <c r="IO3518" s="15"/>
    </row>
    <row r="3519" spans="171:249"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  <c r="HE3519" s="3"/>
      <c r="HF3519" s="3"/>
      <c r="HG3519" s="3"/>
      <c r="HH3519" s="3"/>
      <c r="HI3519" s="3"/>
      <c r="HJ3519" s="3"/>
      <c r="HK3519" s="3"/>
      <c r="HL3519" s="3"/>
      <c r="HM3519" s="45"/>
      <c r="HN3519" s="3"/>
      <c r="HO3519" s="3"/>
      <c r="HP3519" s="3"/>
      <c r="HQ3519" s="3"/>
      <c r="HR3519" s="3"/>
      <c r="HS3519" s="3"/>
      <c r="HT3519" s="3"/>
      <c r="HU3519" s="3"/>
      <c r="HV3519" s="3"/>
      <c r="HW3519" s="3"/>
      <c r="HX3519" s="3"/>
      <c r="HY3519" s="3"/>
      <c r="HZ3519" s="3"/>
      <c r="IA3519" s="3"/>
      <c r="IB3519" s="3"/>
      <c r="IC3519" s="3"/>
      <c r="ID3519" s="3"/>
      <c r="IE3519" s="3"/>
      <c r="IF3519" s="3"/>
      <c r="IG3519" s="3"/>
      <c r="IH3519" s="3"/>
      <c r="II3519" s="3"/>
      <c r="IJ3519" s="3"/>
      <c r="IK3519" s="3"/>
      <c r="IL3519" s="3"/>
      <c r="IM3519" s="3"/>
      <c r="IN3519" s="3"/>
      <c r="IO3519" s="15"/>
    </row>
    <row r="3520" spans="171:249"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  <c r="HE3520" s="3"/>
      <c r="HF3520" s="3"/>
      <c r="HG3520" s="3"/>
      <c r="HH3520" s="3"/>
      <c r="HI3520" s="3"/>
      <c r="HJ3520" s="3"/>
      <c r="HK3520" s="3"/>
      <c r="HL3520" s="3"/>
      <c r="HM3520" s="45"/>
      <c r="HN3520" s="3"/>
      <c r="HO3520" s="3"/>
      <c r="HP3520" s="3"/>
      <c r="HQ3520" s="3"/>
      <c r="HR3520" s="3"/>
      <c r="HS3520" s="3"/>
      <c r="HT3520" s="3"/>
      <c r="HU3520" s="3"/>
      <c r="HV3520" s="3"/>
      <c r="HW3520" s="3"/>
      <c r="HX3520" s="3"/>
      <c r="HY3520" s="3"/>
      <c r="HZ3520" s="3"/>
      <c r="IA3520" s="3"/>
      <c r="IB3520" s="3"/>
      <c r="IC3520" s="3"/>
      <c r="ID3520" s="3"/>
      <c r="IE3520" s="3"/>
      <c r="IF3520" s="3"/>
      <c r="IG3520" s="3"/>
      <c r="IH3520" s="3"/>
      <c r="II3520" s="3"/>
      <c r="IJ3520" s="3"/>
      <c r="IK3520" s="3"/>
      <c r="IL3520" s="3"/>
      <c r="IM3520" s="3"/>
      <c r="IN3520" s="3"/>
      <c r="IO3520" s="15"/>
    </row>
    <row r="3521" spans="171:249"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  <c r="HE3521" s="3"/>
      <c r="HF3521" s="3"/>
      <c r="HG3521" s="3"/>
      <c r="HH3521" s="3"/>
      <c r="HI3521" s="3"/>
      <c r="HJ3521" s="3"/>
      <c r="HK3521" s="3"/>
      <c r="HL3521" s="3"/>
      <c r="HM3521" s="45"/>
      <c r="HN3521" s="3"/>
      <c r="HO3521" s="3"/>
      <c r="HP3521" s="3"/>
      <c r="HQ3521" s="3"/>
      <c r="HR3521" s="3"/>
      <c r="HS3521" s="3"/>
      <c r="HT3521" s="3"/>
      <c r="HU3521" s="3"/>
      <c r="HV3521" s="3"/>
      <c r="HW3521" s="3"/>
      <c r="HX3521" s="3"/>
      <c r="HY3521" s="3"/>
      <c r="HZ3521" s="3"/>
      <c r="IA3521" s="3"/>
      <c r="IB3521" s="3"/>
      <c r="IC3521" s="3"/>
      <c r="ID3521" s="3"/>
      <c r="IE3521" s="3"/>
      <c r="IF3521" s="3"/>
      <c r="IG3521" s="3"/>
      <c r="IH3521" s="3"/>
      <c r="II3521" s="3"/>
      <c r="IJ3521" s="3"/>
      <c r="IK3521" s="3"/>
      <c r="IL3521" s="3"/>
      <c r="IM3521" s="3"/>
      <c r="IN3521" s="3"/>
      <c r="IO3521" s="15"/>
    </row>
    <row r="3522" spans="171:249"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  <c r="HE3522" s="3"/>
      <c r="HF3522" s="3"/>
      <c r="HG3522" s="3"/>
      <c r="HH3522" s="3"/>
      <c r="HI3522" s="3"/>
      <c r="HJ3522" s="3"/>
      <c r="HK3522" s="3"/>
      <c r="HL3522" s="3"/>
      <c r="HM3522" s="45"/>
      <c r="HN3522" s="3"/>
      <c r="HO3522" s="3"/>
      <c r="HP3522" s="3"/>
      <c r="HQ3522" s="3"/>
      <c r="HR3522" s="3"/>
      <c r="HS3522" s="3"/>
      <c r="HT3522" s="3"/>
      <c r="HU3522" s="3"/>
      <c r="HV3522" s="3"/>
      <c r="HW3522" s="3"/>
      <c r="HX3522" s="3"/>
      <c r="HY3522" s="3"/>
      <c r="HZ3522" s="3"/>
      <c r="IA3522" s="3"/>
      <c r="IB3522" s="3"/>
      <c r="IC3522" s="3"/>
      <c r="ID3522" s="3"/>
      <c r="IE3522" s="3"/>
      <c r="IF3522" s="3"/>
      <c r="IG3522" s="3"/>
      <c r="IH3522" s="3"/>
      <c r="II3522" s="3"/>
      <c r="IJ3522" s="3"/>
      <c r="IK3522" s="3"/>
      <c r="IL3522" s="3"/>
      <c r="IM3522" s="3"/>
      <c r="IN3522" s="3"/>
      <c r="IO3522" s="15"/>
    </row>
    <row r="3523" spans="171:249"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  <c r="HE3523" s="3"/>
      <c r="HF3523" s="3"/>
      <c r="HG3523" s="3"/>
      <c r="HH3523" s="3"/>
      <c r="HI3523" s="3"/>
      <c r="HJ3523" s="3"/>
      <c r="HK3523" s="3"/>
      <c r="HL3523" s="3"/>
      <c r="HM3523" s="45"/>
      <c r="HN3523" s="3"/>
      <c r="HO3523" s="3"/>
      <c r="HP3523" s="3"/>
      <c r="HQ3523" s="3"/>
      <c r="HR3523" s="3"/>
      <c r="HS3523" s="3"/>
      <c r="HT3523" s="3"/>
      <c r="HU3523" s="3"/>
      <c r="HV3523" s="3"/>
      <c r="HW3523" s="3"/>
      <c r="HX3523" s="3"/>
      <c r="HY3523" s="3"/>
      <c r="HZ3523" s="3"/>
      <c r="IA3523" s="3"/>
      <c r="IB3523" s="3"/>
      <c r="IC3523" s="3"/>
      <c r="ID3523" s="3"/>
      <c r="IE3523" s="3"/>
      <c r="IF3523" s="3"/>
      <c r="IG3523" s="3"/>
      <c r="IH3523" s="3"/>
      <c r="II3523" s="3"/>
      <c r="IJ3523" s="3"/>
      <c r="IK3523" s="3"/>
      <c r="IL3523" s="3"/>
      <c r="IM3523" s="3"/>
      <c r="IN3523" s="3"/>
      <c r="IO3523" s="15"/>
    </row>
    <row r="3524" spans="171:249"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  <c r="HE3524" s="3"/>
      <c r="HF3524" s="3"/>
      <c r="HG3524" s="3"/>
      <c r="HH3524" s="3"/>
      <c r="HI3524" s="3"/>
      <c r="HJ3524" s="3"/>
      <c r="HK3524" s="3"/>
      <c r="HL3524" s="3"/>
      <c r="HM3524" s="45"/>
      <c r="HN3524" s="3"/>
      <c r="HO3524" s="3"/>
      <c r="HP3524" s="3"/>
      <c r="HQ3524" s="3"/>
      <c r="HR3524" s="3"/>
      <c r="HS3524" s="3"/>
      <c r="HT3524" s="3"/>
      <c r="HU3524" s="3"/>
      <c r="HV3524" s="3"/>
      <c r="HW3524" s="3"/>
      <c r="HX3524" s="3"/>
      <c r="HY3524" s="3"/>
      <c r="HZ3524" s="3"/>
      <c r="IA3524" s="3"/>
      <c r="IB3524" s="3"/>
      <c r="IC3524" s="3"/>
      <c r="ID3524" s="3"/>
      <c r="IE3524" s="3"/>
      <c r="IF3524" s="3"/>
      <c r="IG3524" s="3"/>
      <c r="IH3524" s="3"/>
      <c r="II3524" s="3"/>
      <c r="IJ3524" s="3"/>
      <c r="IK3524" s="3"/>
      <c r="IL3524" s="3"/>
      <c r="IM3524" s="3"/>
      <c r="IN3524" s="3"/>
      <c r="IO3524" s="15"/>
    </row>
    <row r="3525" spans="171:249"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  <c r="HE3525" s="3"/>
      <c r="HF3525" s="3"/>
      <c r="HG3525" s="3"/>
      <c r="HH3525" s="3"/>
      <c r="HI3525" s="3"/>
      <c r="HJ3525" s="3"/>
      <c r="HK3525" s="3"/>
      <c r="HL3525" s="3"/>
      <c r="HM3525" s="45"/>
      <c r="HN3525" s="3"/>
      <c r="HO3525" s="3"/>
      <c r="HP3525" s="3"/>
      <c r="HQ3525" s="3"/>
      <c r="HR3525" s="3"/>
      <c r="HS3525" s="3"/>
      <c r="HT3525" s="3"/>
      <c r="HU3525" s="3"/>
      <c r="HV3525" s="3"/>
      <c r="HW3525" s="3"/>
      <c r="HX3525" s="3"/>
      <c r="HY3525" s="3"/>
      <c r="HZ3525" s="3"/>
      <c r="IA3525" s="3"/>
      <c r="IB3525" s="3"/>
      <c r="IC3525" s="3"/>
      <c r="ID3525" s="3"/>
      <c r="IE3525" s="3"/>
      <c r="IF3525" s="3"/>
      <c r="IG3525" s="3"/>
      <c r="IH3525" s="3"/>
      <c r="II3525" s="3"/>
      <c r="IJ3525" s="3"/>
      <c r="IK3525" s="3"/>
      <c r="IL3525" s="3"/>
      <c r="IM3525" s="3"/>
      <c r="IN3525" s="3"/>
      <c r="IO3525" s="15"/>
    </row>
    <row r="3526" spans="171:249"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  <c r="HE3526" s="3"/>
      <c r="HF3526" s="3"/>
      <c r="HG3526" s="3"/>
      <c r="HH3526" s="3"/>
      <c r="HI3526" s="3"/>
      <c r="HJ3526" s="3"/>
      <c r="HK3526" s="3"/>
      <c r="HL3526" s="3"/>
      <c r="HM3526" s="45"/>
      <c r="HN3526" s="3"/>
      <c r="HO3526" s="3"/>
      <c r="HP3526" s="3"/>
      <c r="HQ3526" s="3"/>
      <c r="HR3526" s="3"/>
      <c r="HS3526" s="3"/>
      <c r="HT3526" s="3"/>
      <c r="HU3526" s="3"/>
      <c r="HV3526" s="3"/>
      <c r="HW3526" s="3"/>
      <c r="HX3526" s="3"/>
      <c r="HY3526" s="3"/>
      <c r="HZ3526" s="3"/>
      <c r="IA3526" s="3"/>
      <c r="IB3526" s="3"/>
      <c r="IC3526" s="3"/>
      <c r="ID3526" s="3"/>
      <c r="IE3526" s="3"/>
      <c r="IF3526" s="3"/>
      <c r="IG3526" s="3"/>
      <c r="IH3526" s="3"/>
      <c r="II3526" s="3"/>
      <c r="IJ3526" s="3"/>
      <c r="IK3526" s="3"/>
      <c r="IL3526" s="3"/>
      <c r="IM3526" s="3"/>
      <c r="IN3526" s="3"/>
      <c r="IO3526" s="15"/>
    </row>
    <row r="3527" spans="171:249"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  <c r="HE3527" s="3"/>
      <c r="HF3527" s="3"/>
      <c r="HG3527" s="3"/>
      <c r="HH3527" s="3"/>
      <c r="HI3527" s="3"/>
      <c r="HJ3527" s="3"/>
      <c r="HK3527" s="3"/>
      <c r="HL3527" s="3"/>
      <c r="HM3527" s="45"/>
      <c r="HN3527" s="3"/>
      <c r="HO3527" s="3"/>
      <c r="HP3527" s="3"/>
      <c r="HQ3527" s="3"/>
      <c r="HR3527" s="3"/>
      <c r="HS3527" s="3"/>
      <c r="HT3527" s="3"/>
      <c r="HU3527" s="3"/>
      <c r="HV3527" s="3"/>
      <c r="HW3527" s="3"/>
      <c r="HX3527" s="3"/>
      <c r="HY3527" s="3"/>
      <c r="HZ3527" s="3"/>
      <c r="IA3527" s="3"/>
      <c r="IB3527" s="3"/>
      <c r="IC3527" s="3"/>
      <c r="ID3527" s="3"/>
      <c r="IE3527" s="3"/>
      <c r="IF3527" s="3"/>
      <c r="IG3527" s="3"/>
      <c r="IH3527" s="3"/>
      <c r="II3527" s="3"/>
      <c r="IJ3527" s="3"/>
      <c r="IK3527" s="3"/>
      <c r="IL3527" s="3"/>
      <c r="IM3527" s="3"/>
      <c r="IN3527" s="3"/>
      <c r="IO3527" s="15"/>
    </row>
    <row r="3528" spans="171:249"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  <c r="HE3528" s="3"/>
      <c r="HF3528" s="3"/>
      <c r="HG3528" s="3"/>
      <c r="HH3528" s="3"/>
      <c r="HI3528" s="3"/>
      <c r="HJ3528" s="3"/>
      <c r="HK3528" s="3"/>
      <c r="HL3528" s="3"/>
      <c r="HM3528" s="45"/>
      <c r="HN3528" s="3"/>
      <c r="HO3528" s="3"/>
      <c r="HP3528" s="3"/>
      <c r="HQ3528" s="3"/>
      <c r="HR3528" s="3"/>
      <c r="HS3528" s="3"/>
      <c r="HT3528" s="3"/>
      <c r="HU3528" s="3"/>
      <c r="HV3528" s="3"/>
      <c r="HW3528" s="3"/>
      <c r="HX3528" s="3"/>
      <c r="HY3528" s="3"/>
      <c r="HZ3528" s="3"/>
      <c r="IA3528" s="3"/>
      <c r="IB3528" s="3"/>
      <c r="IC3528" s="3"/>
      <c r="ID3528" s="3"/>
      <c r="IE3528" s="3"/>
      <c r="IF3528" s="3"/>
      <c r="IG3528" s="3"/>
      <c r="IH3528" s="3"/>
      <c r="II3528" s="3"/>
      <c r="IJ3528" s="3"/>
      <c r="IK3528" s="3"/>
      <c r="IL3528" s="3"/>
      <c r="IM3528" s="3"/>
      <c r="IN3528" s="3"/>
      <c r="IO3528" s="15"/>
    </row>
    <row r="3529" spans="171:249"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  <c r="HE3529" s="3"/>
      <c r="HF3529" s="3"/>
      <c r="HG3529" s="3"/>
      <c r="HH3529" s="3"/>
      <c r="HI3529" s="3"/>
      <c r="HJ3529" s="3"/>
      <c r="HK3529" s="3"/>
      <c r="HL3529" s="3"/>
      <c r="HM3529" s="45"/>
      <c r="HN3529" s="3"/>
      <c r="HO3529" s="3"/>
      <c r="HP3529" s="3"/>
      <c r="HQ3529" s="3"/>
      <c r="HR3529" s="3"/>
      <c r="HS3529" s="3"/>
      <c r="HT3529" s="3"/>
      <c r="HU3529" s="3"/>
      <c r="HV3529" s="3"/>
      <c r="HW3529" s="3"/>
      <c r="HX3529" s="3"/>
      <c r="HY3529" s="3"/>
      <c r="HZ3529" s="3"/>
      <c r="IA3529" s="3"/>
      <c r="IB3529" s="3"/>
      <c r="IC3529" s="3"/>
      <c r="ID3529" s="3"/>
      <c r="IE3529" s="3"/>
      <c r="IF3529" s="3"/>
      <c r="IG3529" s="3"/>
      <c r="IH3529" s="3"/>
      <c r="II3529" s="3"/>
      <c r="IJ3529" s="3"/>
      <c r="IK3529" s="3"/>
      <c r="IL3529" s="3"/>
      <c r="IM3529" s="3"/>
      <c r="IN3529" s="3"/>
      <c r="IO3529" s="15"/>
    </row>
    <row r="3530" spans="171:249"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  <c r="HE3530" s="3"/>
      <c r="HF3530" s="3"/>
      <c r="HG3530" s="3"/>
      <c r="HH3530" s="3"/>
      <c r="HI3530" s="3"/>
      <c r="HJ3530" s="3"/>
      <c r="HK3530" s="3"/>
      <c r="HL3530" s="3"/>
      <c r="HM3530" s="45"/>
      <c r="HN3530" s="3"/>
      <c r="HO3530" s="3"/>
      <c r="HP3530" s="3"/>
      <c r="HQ3530" s="3"/>
      <c r="HR3530" s="3"/>
      <c r="HS3530" s="3"/>
      <c r="HT3530" s="3"/>
      <c r="HU3530" s="3"/>
      <c r="HV3530" s="3"/>
      <c r="HW3530" s="3"/>
      <c r="HX3530" s="3"/>
      <c r="HY3530" s="3"/>
      <c r="HZ3530" s="3"/>
      <c r="IA3530" s="3"/>
      <c r="IB3530" s="3"/>
      <c r="IC3530" s="3"/>
      <c r="ID3530" s="3"/>
      <c r="IE3530" s="3"/>
      <c r="IF3530" s="3"/>
      <c r="IG3530" s="3"/>
      <c r="IH3530" s="3"/>
      <c r="II3530" s="3"/>
      <c r="IJ3530" s="3"/>
      <c r="IK3530" s="3"/>
      <c r="IL3530" s="3"/>
      <c r="IM3530" s="3"/>
      <c r="IN3530" s="3"/>
      <c r="IO3530" s="15"/>
    </row>
    <row r="3531" spans="171:249"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  <c r="HE3531" s="3"/>
      <c r="HF3531" s="3"/>
      <c r="HG3531" s="3"/>
      <c r="HH3531" s="3"/>
      <c r="HI3531" s="3"/>
      <c r="HJ3531" s="3"/>
      <c r="HK3531" s="3"/>
      <c r="HL3531" s="3"/>
      <c r="HM3531" s="45"/>
      <c r="HN3531" s="3"/>
      <c r="HO3531" s="3"/>
      <c r="HP3531" s="3"/>
      <c r="HQ3531" s="3"/>
      <c r="HR3531" s="3"/>
      <c r="HS3531" s="3"/>
      <c r="HT3531" s="3"/>
      <c r="HU3531" s="3"/>
      <c r="HV3531" s="3"/>
      <c r="HW3531" s="3"/>
      <c r="HX3531" s="3"/>
      <c r="HY3531" s="3"/>
      <c r="HZ3531" s="3"/>
      <c r="IA3531" s="3"/>
      <c r="IB3531" s="3"/>
      <c r="IC3531" s="3"/>
      <c r="ID3531" s="3"/>
      <c r="IE3531" s="3"/>
      <c r="IF3531" s="3"/>
      <c r="IG3531" s="3"/>
      <c r="IH3531" s="3"/>
      <c r="II3531" s="3"/>
      <c r="IJ3531" s="3"/>
      <c r="IK3531" s="3"/>
      <c r="IL3531" s="3"/>
      <c r="IM3531" s="3"/>
      <c r="IN3531" s="3"/>
      <c r="IO3531" s="15"/>
    </row>
    <row r="3532" spans="171:249"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  <c r="HE3532" s="3"/>
      <c r="HF3532" s="3"/>
      <c r="HG3532" s="3"/>
      <c r="HH3532" s="3"/>
      <c r="HI3532" s="3"/>
      <c r="HJ3532" s="3"/>
      <c r="HK3532" s="3"/>
      <c r="HL3532" s="3"/>
      <c r="HM3532" s="45"/>
      <c r="HN3532" s="3"/>
      <c r="HO3532" s="3"/>
      <c r="HP3532" s="3"/>
      <c r="HQ3532" s="3"/>
      <c r="HR3532" s="3"/>
      <c r="HS3532" s="3"/>
      <c r="HT3532" s="3"/>
      <c r="HU3532" s="3"/>
      <c r="HV3532" s="3"/>
      <c r="HW3532" s="3"/>
      <c r="HX3532" s="3"/>
      <c r="HY3532" s="3"/>
      <c r="HZ3532" s="3"/>
      <c r="IA3532" s="3"/>
      <c r="IB3532" s="3"/>
      <c r="IC3532" s="3"/>
      <c r="ID3532" s="3"/>
      <c r="IE3532" s="3"/>
      <c r="IF3532" s="3"/>
      <c r="IG3532" s="3"/>
      <c r="IH3532" s="3"/>
      <c r="II3532" s="3"/>
      <c r="IJ3532" s="3"/>
      <c r="IK3532" s="3"/>
      <c r="IL3532" s="3"/>
      <c r="IM3532" s="3"/>
      <c r="IN3532" s="3"/>
      <c r="IO3532" s="15"/>
    </row>
    <row r="3533" spans="171:249"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  <c r="HE3533" s="3"/>
      <c r="HF3533" s="3"/>
      <c r="HG3533" s="3"/>
      <c r="HH3533" s="3"/>
      <c r="HI3533" s="3"/>
      <c r="HJ3533" s="3"/>
      <c r="HK3533" s="3"/>
      <c r="HL3533" s="3"/>
      <c r="HM3533" s="45"/>
      <c r="HN3533" s="3"/>
      <c r="HO3533" s="3"/>
      <c r="HP3533" s="3"/>
      <c r="HQ3533" s="3"/>
      <c r="HR3533" s="3"/>
      <c r="HS3533" s="3"/>
      <c r="HT3533" s="3"/>
      <c r="HU3533" s="3"/>
      <c r="HV3533" s="3"/>
      <c r="HW3533" s="3"/>
      <c r="HX3533" s="3"/>
      <c r="HY3533" s="3"/>
      <c r="HZ3533" s="3"/>
      <c r="IA3533" s="3"/>
      <c r="IB3533" s="3"/>
      <c r="IC3533" s="3"/>
      <c r="ID3533" s="3"/>
      <c r="IE3533" s="3"/>
      <c r="IF3533" s="3"/>
      <c r="IG3533" s="3"/>
      <c r="IH3533" s="3"/>
      <c r="II3533" s="3"/>
      <c r="IJ3533" s="3"/>
      <c r="IK3533" s="3"/>
      <c r="IL3533" s="3"/>
      <c r="IM3533" s="3"/>
      <c r="IN3533" s="3"/>
      <c r="IO3533" s="15"/>
    </row>
    <row r="3534" spans="171:249"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  <c r="HE3534" s="3"/>
      <c r="HF3534" s="3"/>
      <c r="HG3534" s="3"/>
      <c r="HH3534" s="3"/>
      <c r="HI3534" s="3"/>
      <c r="HJ3534" s="3"/>
      <c r="HK3534" s="3"/>
      <c r="HL3534" s="3"/>
      <c r="HM3534" s="45"/>
      <c r="HN3534" s="3"/>
      <c r="HO3534" s="3"/>
      <c r="HP3534" s="3"/>
      <c r="HQ3534" s="3"/>
      <c r="HR3534" s="3"/>
      <c r="HS3534" s="3"/>
      <c r="HT3534" s="3"/>
      <c r="HU3534" s="3"/>
      <c r="HV3534" s="3"/>
      <c r="HW3534" s="3"/>
      <c r="HX3534" s="3"/>
      <c r="HY3534" s="3"/>
      <c r="HZ3534" s="3"/>
      <c r="IA3534" s="3"/>
      <c r="IB3534" s="3"/>
      <c r="IC3534" s="3"/>
      <c r="ID3534" s="3"/>
      <c r="IE3534" s="3"/>
      <c r="IF3534" s="3"/>
      <c r="IG3534" s="3"/>
      <c r="IH3534" s="3"/>
      <c r="II3534" s="3"/>
      <c r="IJ3534" s="3"/>
      <c r="IK3534" s="3"/>
      <c r="IL3534" s="3"/>
      <c r="IM3534" s="3"/>
      <c r="IN3534" s="3"/>
      <c r="IO3534" s="15"/>
    </row>
    <row r="3535" spans="171:249"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  <c r="HE3535" s="3"/>
      <c r="HF3535" s="3"/>
      <c r="HG3535" s="3"/>
      <c r="HH3535" s="3"/>
      <c r="HI3535" s="3"/>
      <c r="HJ3535" s="3"/>
      <c r="HK3535" s="3"/>
      <c r="HL3535" s="3"/>
      <c r="HM3535" s="45"/>
      <c r="HN3535" s="3"/>
      <c r="HO3535" s="3"/>
      <c r="HP3535" s="3"/>
      <c r="HQ3535" s="3"/>
      <c r="HR3535" s="3"/>
      <c r="HS3535" s="3"/>
      <c r="HT3535" s="3"/>
      <c r="HU3535" s="3"/>
      <c r="HV3535" s="3"/>
      <c r="HW3535" s="3"/>
      <c r="HX3535" s="3"/>
      <c r="HY3535" s="3"/>
      <c r="HZ3535" s="3"/>
      <c r="IA3535" s="3"/>
      <c r="IB3535" s="3"/>
      <c r="IC3535" s="3"/>
      <c r="ID3535" s="3"/>
      <c r="IE3535" s="3"/>
      <c r="IF3535" s="3"/>
      <c r="IG3535" s="3"/>
      <c r="IH3535" s="3"/>
      <c r="II3535" s="3"/>
      <c r="IJ3535" s="3"/>
      <c r="IK3535" s="3"/>
      <c r="IL3535" s="3"/>
      <c r="IM3535" s="3"/>
      <c r="IN3535" s="3"/>
      <c r="IO3535" s="15"/>
    </row>
    <row r="3536" spans="171:249"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  <c r="HE3536" s="3"/>
      <c r="HF3536" s="3"/>
      <c r="HG3536" s="3"/>
      <c r="HH3536" s="3"/>
      <c r="HI3536" s="3"/>
      <c r="HJ3536" s="3"/>
      <c r="HK3536" s="3"/>
      <c r="HL3536" s="3"/>
      <c r="HM3536" s="45"/>
      <c r="HN3536" s="3"/>
      <c r="HO3536" s="3"/>
      <c r="HP3536" s="3"/>
      <c r="HQ3536" s="3"/>
      <c r="HR3536" s="3"/>
      <c r="HS3536" s="3"/>
      <c r="HT3536" s="3"/>
      <c r="HU3536" s="3"/>
      <c r="HV3536" s="3"/>
      <c r="HW3536" s="3"/>
      <c r="HX3536" s="3"/>
      <c r="HY3536" s="3"/>
      <c r="HZ3536" s="3"/>
      <c r="IA3536" s="3"/>
      <c r="IB3536" s="3"/>
      <c r="IC3536" s="3"/>
      <c r="ID3536" s="3"/>
      <c r="IE3536" s="3"/>
      <c r="IF3536" s="3"/>
      <c r="IG3536" s="3"/>
      <c r="IH3536" s="3"/>
      <c r="II3536" s="3"/>
      <c r="IJ3536" s="3"/>
      <c r="IK3536" s="3"/>
      <c r="IL3536" s="3"/>
      <c r="IM3536" s="3"/>
      <c r="IN3536" s="3"/>
      <c r="IO3536" s="15"/>
    </row>
    <row r="3537" spans="171:249"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  <c r="HE3537" s="3"/>
      <c r="HF3537" s="3"/>
      <c r="HG3537" s="3"/>
      <c r="HH3537" s="3"/>
      <c r="HI3537" s="3"/>
      <c r="HJ3537" s="3"/>
      <c r="HK3537" s="3"/>
      <c r="HL3537" s="3"/>
      <c r="HM3537" s="45"/>
      <c r="HN3537" s="3"/>
      <c r="HO3537" s="3"/>
      <c r="HP3537" s="3"/>
      <c r="HQ3537" s="3"/>
      <c r="HR3537" s="3"/>
      <c r="HS3537" s="3"/>
      <c r="HT3537" s="3"/>
      <c r="HU3537" s="3"/>
      <c r="HV3537" s="3"/>
      <c r="HW3537" s="3"/>
      <c r="HX3537" s="3"/>
      <c r="HY3537" s="3"/>
      <c r="HZ3537" s="3"/>
      <c r="IA3537" s="3"/>
      <c r="IB3537" s="3"/>
      <c r="IC3537" s="3"/>
      <c r="ID3537" s="3"/>
      <c r="IE3537" s="3"/>
      <c r="IF3537" s="3"/>
      <c r="IG3537" s="3"/>
      <c r="IH3537" s="3"/>
      <c r="II3537" s="3"/>
      <c r="IJ3537" s="3"/>
      <c r="IK3537" s="3"/>
      <c r="IL3537" s="3"/>
      <c r="IM3537" s="3"/>
      <c r="IN3537" s="3"/>
      <c r="IO3537" s="15"/>
    </row>
    <row r="3538" spans="171:249"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  <c r="HE3538" s="3"/>
      <c r="HF3538" s="3"/>
      <c r="HG3538" s="3"/>
      <c r="HH3538" s="3"/>
      <c r="HI3538" s="3"/>
      <c r="HJ3538" s="3"/>
      <c r="HK3538" s="3"/>
      <c r="HL3538" s="3"/>
      <c r="HM3538" s="45"/>
      <c r="HN3538" s="3"/>
      <c r="HO3538" s="3"/>
      <c r="HP3538" s="3"/>
      <c r="HQ3538" s="3"/>
      <c r="HR3538" s="3"/>
      <c r="HS3538" s="3"/>
      <c r="HT3538" s="3"/>
      <c r="HU3538" s="3"/>
      <c r="HV3538" s="3"/>
      <c r="HW3538" s="3"/>
      <c r="HX3538" s="3"/>
      <c r="HY3538" s="3"/>
      <c r="HZ3538" s="3"/>
      <c r="IA3538" s="3"/>
      <c r="IB3538" s="3"/>
      <c r="IC3538" s="3"/>
      <c r="ID3538" s="3"/>
      <c r="IE3538" s="3"/>
      <c r="IF3538" s="3"/>
      <c r="IG3538" s="3"/>
      <c r="IH3538" s="3"/>
      <c r="II3538" s="3"/>
      <c r="IJ3538" s="3"/>
      <c r="IK3538" s="3"/>
      <c r="IL3538" s="3"/>
      <c r="IM3538" s="3"/>
      <c r="IN3538" s="3"/>
      <c r="IO3538" s="15"/>
    </row>
    <row r="3539" spans="171:249"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  <c r="HE3539" s="3"/>
      <c r="HF3539" s="3"/>
      <c r="HG3539" s="3"/>
      <c r="HH3539" s="3"/>
      <c r="HI3539" s="3"/>
      <c r="HJ3539" s="3"/>
      <c r="HK3539" s="3"/>
      <c r="HL3539" s="3"/>
      <c r="HM3539" s="45"/>
      <c r="HN3539" s="3"/>
      <c r="HO3539" s="3"/>
      <c r="HP3539" s="3"/>
      <c r="HQ3539" s="3"/>
      <c r="HR3539" s="3"/>
      <c r="HS3539" s="3"/>
      <c r="HT3539" s="3"/>
      <c r="HU3539" s="3"/>
      <c r="HV3539" s="3"/>
      <c r="HW3539" s="3"/>
      <c r="HX3539" s="3"/>
      <c r="HY3539" s="3"/>
      <c r="HZ3539" s="3"/>
      <c r="IA3539" s="3"/>
      <c r="IB3539" s="3"/>
      <c r="IC3539" s="3"/>
      <c r="ID3539" s="3"/>
      <c r="IE3539" s="3"/>
      <c r="IF3539" s="3"/>
      <c r="IG3539" s="3"/>
      <c r="IH3539" s="3"/>
      <c r="II3539" s="3"/>
      <c r="IJ3539" s="3"/>
      <c r="IK3539" s="3"/>
      <c r="IL3539" s="3"/>
      <c r="IM3539" s="3"/>
      <c r="IN3539" s="3"/>
      <c r="IO3539" s="15"/>
    </row>
    <row r="3540" spans="171:249"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  <c r="HE3540" s="3"/>
      <c r="HF3540" s="3"/>
      <c r="HG3540" s="3"/>
      <c r="HH3540" s="3"/>
      <c r="HI3540" s="3"/>
      <c r="HJ3540" s="3"/>
      <c r="HK3540" s="3"/>
      <c r="HL3540" s="3"/>
      <c r="HM3540" s="45"/>
      <c r="HN3540" s="3"/>
      <c r="HO3540" s="3"/>
      <c r="HP3540" s="3"/>
      <c r="HQ3540" s="3"/>
      <c r="HR3540" s="3"/>
      <c r="HS3540" s="3"/>
      <c r="HT3540" s="3"/>
      <c r="HU3540" s="3"/>
      <c r="HV3540" s="3"/>
      <c r="HW3540" s="3"/>
      <c r="HX3540" s="3"/>
      <c r="HY3540" s="3"/>
      <c r="HZ3540" s="3"/>
      <c r="IA3540" s="3"/>
      <c r="IB3540" s="3"/>
      <c r="IC3540" s="3"/>
      <c r="ID3540" s="3"/>
      <c r="IE3540" s="3"/>
      <c r="IF3540" s="3"/>
      <c r="IG3540" s="3"/>
      <c r="IH3540" s="3"/>
      <c r="II3540" s="3"/>
      <c r="IJ3540" s="3"/>
      <c r="IK3540" s="3"/>
      <c r="IL3540" s="3"/>
      <c r="IM3540" s="3"/>
      <c r="IN3540" s="3"/>
      <c r="IO3540" s="15"/>
    </row>
    <row r="3541" spans="171:249"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  <c r="HE3541" s="3"/>
      <c r="HF3541" s="3"/>
      <c r="HG3541" s="3"/>
      <c r="HH3541" s="3"/>
      <c r="HI3541" s="3"/>
      <c r="HJ3541" s="3"/>
      <c r="HK3541" s="3"/>
      <c r="HL3541" s="3"/>
      <c r="HM3541" s="45"/>
      <c r="HN3541" s="3"/>
      <c r="HO3541" s="3"/>
      <c r="HP3541" s="3"/>
      <c r="HQ3541" s="3"/>
      <c r="HR3541" s="3"/>
      <c r="HS3541" s="3"/>
      <c r="HT3541" s="3"/>
      <c r="HU3541" s="3"/>
      <c r="HV3541" s="3"/>
      <c r="HW3541" s="3"/>
      <c r="HX3541" s="3"/>
      <c r="HY3541" s="3"/>
      <c r="HZ3541" s="3"/>
      <c r="IA3541" s="3"/>
      <c r="IB3541" s="3"/>
      <c r="IC3541" s="3"/>
      <c r="ID3541" s="3"/>
      <c r="IE3541" s="3"/>
      <c r="IF3541" s="3"/>
      <c r="IG3541" s="3"/>
      <c r="IH3541" s="3"/>
      <c r="II3541" s="3"/>
      <c r="IJ3541" s="3"/>
      <c r="IK3541" s="3"/>
      <c r="IL3541" s="3"/>
      <c r="IM3541" s="3"/>
      <c r="IN3541" s="3"/>
      <c r="IO3541" s="15"/>
    </row>
    <row r="3542" spans="171:249"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  <c r="HE3542" s="3"/>
      <c r="HF3542" s="3"/>
      <c r="HG3542" s="3"/>
      <c r="HH3542" s="3"/>
      <c r="HI3542" s="3"/>
      <c r="HJ3542" s="3"/>
      <c r="HK3542" s="3"/>
      <c r="HL3542" s="3"/>
      <c r="HM3542" s="45"/>
      <c r="HN3542" s="3"/>
      <c r="HO3542" s="3"/>
      <c r="HP3542" s="3"/>
      <c r="HQ3542" s="3"/>
      <c r="HR3542" s="3"/>
      <c r="HS3542" s="3"/>
      <c r="HT3542" s="3"/>
      <c r="HU3542" s="3"/>
      <c r="HV3542" s="3"/>
      <c r="HW3542" s="3"/>
      <c r="HX3542" s="3"/>
      <c r="HY3542" s="3"/>
      <c r="HZ3542" s="3"/>
      <c r="IA3542" s="3"/>
      <c r="IB3542" s="3"/>
      <c r="IC3542" s="3"/>
      <c r="ID3542" s="3"/>
      <c r="IE3542" s="3"/>
      <c r="IF3542" s="3"/>
      <c r="IG3542" s="3"/>
      <c r="IH3542" s="3"/>
      <c r="II3542" s="3"/>
      <c r="IJ3542" s="3"/>
      <c r="IK3542" s="3"/>
      <c r="IL3542" s="3"/>
      <c r="IM3542" s="3"/>
      <c r="IN3542" s="3"/>
      <c r="IO3542" s="15"/>
    </row>
    <row r="3543" spans="171:249"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  <c r="HE3543" s="3"/>
      <c r="HF3543" s="3"/>
      <c r="HG3543" s="3"/>
      <c r="HH3543" s="3"/>
      <c r="HI3543" s="3"/>
      <c r="HJ3543" s="3"/>
      <c r="HK3543" s="3"/>
      <c r="HL3543" s="3"/>
      <c r="HM3543" s="45"/>
      <c r="HN3543" s="3"/>
      <c r="HO3543" s="3"/>
      <c r="HP3543" s="3"/>
      <c r="HQ3543" s="3"/>
      <c r="HR3543" s="3"/>
      <c r="HS3543" s="3"/>
      <c r="HT3543" s="3"/>
      <c r="HU3543" s="3"/>
      <c r="HV3543" s="3"/>
      <c r="HW3543" s="3"/>
      <c r="HX3543" s="3"/>
      <c r="HY3543" s="3"/>
      <c r="HZ3543" s="3"/>
      <c r="IA3543" s="3"/>
      <c r="IB3543" s="3"/>
      <c r="IC3543" s="3"/>
      <c r="ID3543" s="3"/>
      <c r="IE3543" s="3"/>
      <c r="IF3543" s="3"/>
      <c r="IG3543" s="3"/>
      <c r="IH3543" s="3"/>
      <c r="II3543" s="3"/>
      <c r="IJ3543" s="3"/>
      <c r="IK3543" s="3"/>
      <c r="IL3543" s="3"/>
      <c r="IM3543" s="3"/>
      <c r="IN3543" s="3"/>
      <c r="IO3543" s="15"/>
    </row>
    <row r="3544" spans="171:249"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  <c r="HE3544" s="3"/>
      <c r="HF3544" s="3"/>
      <c r="HG3544" s="3"/>
      <c r="HH3544" s="3"/>
      <c r="HI3544" s="3"/>
      <c r="HJ3544" s="3"/>
      <c r="HK3544" s="3"/>
      <c r="HL3544" s="3"/>
      <c r="HM3544" s="45"/>
      <c r="HN3544" s="3"/>
      <c r="HO3544" s="3"/>
      <c r="HP3544" s="3"/>
      <c r="HQ3544" s="3"/>
      <c r="HR3544" s="3"/>
      <c r="HS3544" s="3"/>
      <c r="HT3544" s="3"/>
      <c r="HU3544" s="3"/>
      <c r="HV3544" s="3"/>
      <c r="HW3544" s="3"/>
      <c r="HX3544" s="3"/>
      <c r="HY3544" s="3"/>
      <c r="HZ3544" s="3"/>
      <c r="IA3544" s="3"/>
      <c r="IB3544" s="3"/>
      <c r="IC3544" s="3"/>
      <c r="ID3544" s="3"/>
      <c r="IE3544" s="3"/>
      <c r="IF3544" s="3"/>
      <c r="IG3544" s="3"/>
      <c r="IH3544" s="3"/>
      <c r="II3544" s="3"/>
      <c r="IJ3544" s="3"/>
      <c r="IK3544" s="3"/>
      <c r="IL3544" s="3"/>
      <c r="IM3544" s="3"/>
      <c r="IN3544" s="3"/>
      <c r="IO3544" s="15"/>
    </row>
    <row r="3545" spans="171:249"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  <c r="HE3545" s="3"/>
      <c r="HF3545" s="3"/>
      <c r="HG3545" s="3"/>
      <c r="HH3545" s="3"/>
      <c r="HI3545" s="3"/>
      <c r="HJ3545" s="3"/>
      <c r="HK3545" s="3"/>
      <c r="HL3545" s="3"/>
      <c r="HM3545" s="45"/>
      <c r="HN3545" s="3"/>
      <c r="HO3545" s="3"/>
      <c r="HP3545" s="3"/>
      <c r="HQ3545" s="3"/>
      <c r="HR3545" s="3"/>
      <c r="HS3545" s="3"/>
      <c r="HT3545" s="3"/>
      <c r="HU3545" s="3"/>
      <c r="HV3545" s="3"/>
      <c r="HW3545" s="3"/>
      <c r="HX3545" s="3"/>
      <c r="HY3545" s="3"/>
      <c r="HZ3545" s="3"/>
      <c r="IA3545" s="3"/>
      <c r="IB3545" s="3"/>
      <c r="IC3545" s="3"/>
      <c r="ID3545" s="3"/>
      <c r="IE3545" s="3"/>
      <c r="IF3545" s="3"/>
      <c r="IG3545" s="3"/>
      <c r="IH3545" s="3"/>
      <c r="II3545" s="3"/>
      <c r="IJ3545" s="3"/>
      <c r="IK3545" s="3"/>
      <c r="IL3545" s="3"/>
      <c r="IM3545" s="3"/>
      <c r="IN3545" s="3"/>
      <c r="IO3545" s="15"/>
    </row>
    <row r="3546" spans="171:249"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  <c r="HE3546" s="3"/>
      <c r="HF3546" s="3"/>
      <c r="HG3546" s="3"/>
      <c r="HH3546" s="3"/>
      <c r="HI3546" s="3"/>
      <c r="HJ3546" s="3"/>
      <c r="HK3546" s="3"/>
      <c r="HL3546" s="3"/>
      <c r="HM3546" s="45"/>
      <c r="HN3546" s="3"/>
      <c r="HO3546" s="3"/>
      <c r="HP3546" s="3"/>
      <c r="HQ3546" s="3"/>
      <c r="HR3546" s="3"/>
      <c r="HS3546" s="3"/>
      <c r="HT3546" s="3"/>
      <c r="HU3546" s="3"/>
      <c r="HV3546" s="3"/>
      <c r="HW3546" s="3"/>
      <c r="HX3546" s="3"/>
      <c r="HY3546" s="3"/>
      <c r="HZ3546" s="3"/>
      <c r="IA3546" s="3"/>
      <c r="IB3546" s="3"/>
      <c r="IC3546" s="3"/>
      <c r="ID3546" s="3"/>
      <c r="IE3546" s="3"/>
      <c r="IF3546" s="3"/>
      <c r="IG3546" s="3"/>
      <c r="IH3546" s="3"/>
      <c r="II3546" s="3"/>
      <c r="IJ3546" s="3"/>
      <c r="IK3546" s="3"/>
      <c r="IL3546" s="3"/>
      <c r="IM3546" s="3"/>
      <c r="IN3546" s="3"/>
      <c r="IO3546" s="15"/>
    </row>
    <row r="3547" spans="171:249"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  <c r="HE3547" s="3"/>
      <c r="HF3547" s="3"/>
      <c r="HG3547" s="3"/>
      <c r="HH3547" s="3"/>
      <c r="HI3547" s="3"/>
      <c r="HJ3547" s="3"/>
      <c r="HK3547" s="3"/>
      <c r="HL3547" s="3"/>
      <c r="HM3547" s="45"/>
      <c r="HN3547" s="3"/>
      <c r="HO3547" s="3"/>
      <c r="HP3547" s="3"/>
      <c r="HQ3547" s="3"/>
      <c r="HR3547" s="3"/>
      <c r="HS3547" s="3"/>
      <c r="HT3547" s="3"/>
      <c r="HU3547" s="3"/>
      <c r="HV3547" s="3"/>
      <c r="HW3547" s="3"/>
      <c r="HX3547" s="3"/>
      <c r="HY3547" s="3"/>
      <c r="HZ3547" s="3"/>
      <c r="IA3547" s="3"/>
      <c r="IB3547" s="3"/>
      <c r="IC3547" s="3"/>
      <c r="ID3547" s="3"/>
      <c r="IE3547" s="3"/>
      <c r="IF3547" s="3"/>
      <c r="IG3547" s="3"/>
      <c r="IH3547" s="3"/>
      <c r="II3547" s="3"/>
      <c r="IJ3547" s="3"/>
      <c r="IK3547" s="3"/>
      <c r="IL3547" s="3"/>
      <c r="IM3547" s="3"/>
      <c r="IN3547" s="3"/>
      <c r="IO3547" s="15"/>
    </row>
    <row r="3548" spans="171:249"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  <c r="HE3548" s="3"/>
      <c r="HF3548" s="3"/>
      <c r="HG3548" s="3"/>
      <c r="HH3548" s="3"/>
      <c r="HI3548" s="3"/>
      <c r="HJ3548" s="3"/>
      <c r="HK3548" s="3"/>
      <c r="HL3548" s="3"/>
      <c r="HM3548" s="45"/>
      <c r="HN3548" s="3"/>
      <c r="HO3548" s="3"/>
      <c r="HP3548" s="3"/>
      <c r="HQ3548" s="3"/>
      <c r="HR3548" s="3"/>
      <c r="HS3548" s="3"/>
      <c r="HT3548" s="3"/>
      <c r="HU3548" s="3"/>
      <c r="HV3548" s="3"/>
      <c r="HW3548" s="3"/>
      <c r="HX3548" s="3"/>
      <c r="HY3548" s="3"/>
      <c r="HZ3548" s="3"/>
      <c r="IA3548" s="3"/>
      <c r="IB3548" s="3"/>
      <c r="IC3548" s="3"/>
      <c r="ID3548" s="3"/>
      <c r="IE3548" s="3"/>
      <c r="IF3548" s="3"/>
      <c r="IG3548" s="3"/>
      <c r="IH3548" s="3"/>
      <c r="II3548" s="3"/>
      <c r="IJ3548" s="3"/>
      <c r="IK3548" s="3"/>
      <c r="IL3548" s="3"/>
      <c r="IM3548" s="3"/>
      <c r="IN3548" s="3"/>
      <c r="IO3548" s="15"/>
    </row>
    <row r="3549" spans="171:249"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  <c r="HE3549" s="3"/>
      <c r="HF3549" s="3"/>
      <c r="HG3549" s="3"/>
      <c r="HH3549" s="3"/>
      <c r="HI3549" s="3"/>
      <c r="HJ3549" s="3"/>
      <c r="HK3549" s="3"/>
      <c r="HL3549" s="3"/>
      <c r="HM3549" s="45"/>
      <c r="HN3549" s="3"/>
      <c r="HO3549" s="3"/>
      <c r="HP3549" s="3"/>
      <c r="HQ3549" s="3"/>
      <c r="HR3549" s="3"/>
      <c r="HS3549" s="3"/>
      <c r="HT3549" s="3"/>
      <c r="HU3549" s="3"/>
      <c r="HV3549" s="3"/>
      <c r="HW3549" s="3"/>
      <c r="HX3549" s="3"/>
      <c r="HY3549" s="3"/>
      <c r="HZ3549" s="3"/>
      <c r="IA3549" s="3"/>
      <c r="IB3549" s="3"/>
      <c r="IC3549" s="3"/>
      <c r="ID3549" s="3"/>
      <c r="IE3549" s="3"/>
      <c r="IF3549" s="3"/>
      <c r="IG3549" s="3"/>
      <c r="IH3549" s="3"/>
      <c r="II3549" s="3"/>
      <c r="IJ3549" s="3"/>
      <c r="IK3549" s="3"/>
      <c r="IL3549" s="3"/>
      <c r="IM3549" s="3"/>
      <c r="IN3549" s="3"/>
      <c r="IO3549" s="15"/>
    </row>
    <row r="3550" spans="171:249"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  <c r="HE3550" s="3"/>
      <c r="HF3550" s="3"/>
      <c r="HG3550" s="3"/>
      <c r="HH3550" s="3"/>
      <c r="HI3550" s="3"/>
      <c r="HJ3550" s="3"/>
      <c r="HK3550" s="3"/>
      <c r="HL3550" s="3"/>
      <c r="HM3550" s="45"/>
      <c r="HN3550" s="3"/>
      <c r="HO3550" s="3"/>
      <c r="HP3550" s="3"/>
      <c r="HQ3550" s="3"/>
      <c r="HR3550" s="3"/>
      <c r="HS3550" s="3"/>
      <c r="HT3550" s="3"/>
      <c r="HU3550" s="3"/>
      <c r="HV3550" s="3"/>
      <c r="HW3550" s="3"/>
      <c r="HX3550" s="3"/>
      <c r="HY3550" s="3"/>
      <c r="HZ3550" s="3"/>
      <c r="IA3550" s="3"/>
      <c r="IB3550" s="3"/>
      <c r="IC3550" s="3"/>
      <c r="ID3550" s="3"/>
      <c r="IE3550" s="3"/>
      <c r="IF3550" s="3"/>
      <c r="IG3550" s="3"/>
      <c r="IH3550" s="3"/>
      <c r="II3550" s="3"/>
      <c r="IJ3550" s="3"/>
      <c r="IK3550" s="3"/>
      <c r="IL3550" s="3"/>
      <c r="IM3550" s="3"/>
      <c r="IN3550" s="3"/>
      <c r="IO3550" s="15"/>
    </row>
    <row r="3551" spans="171:249"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  <c r="HE3551" s="3"/>
      <c r="HF3551" s="3"/>
      <c r="HG3551" s="3"/>
      <c r="HH3551" s="3"/>
      <c r="HI3551" s="3"/>
      <c r="HJ3551" s="3"/>
      <c r="HK3551" s="3"/>
      <c r="HL3551" s="3"/>
      <c r="HM3551" s="45"/>
      <c r="HN3551" s="3"/>
      <c r="HO3551" s="3"/>
      <c r="HP3551" s="3"/>
      <c r="HQ3551" s="3"/>
      <c r="HR3551" s="3"/>
      <c r="HS3551" s="3"/>
      <c r="HT3551" s="3"/>
      <c r="HU3551" s="3"/>
      <c r="HV3551" s="3"/>
      <c r="HW3551" s="3"/>
      <c r="HX3551" s="3"/>
      <c r="HY3551" s="3"/>
      <c r="HZ3551" s="3"/>
      <c r="IA3551" s="3"/>
      <c r="IB3551" s="3"/>
      <c r="IC3551" s="3"/>
      <c r="ID3551" s="3"/>
      <c r="IE3551" s="3"/>
      <c r="IF3551" s="3"/>
      <c r="IG3551" s="3"/>
      <c r="IH3551" s="3"/>
      <c r="II3551" s="3"/>
      <c r="IJ3551" s="3"/>
      <c r="IK3551" s="3"/>
      <c r="IL3551" s="3"/>
      <c r="IM3551" s="3"/>
      <c r="IN3551" s="3"/>
      <c r="IO3551" s="15"/>
    </row>
    <row r="3552" spans="171:249"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  <c r="HE3552" s="3"/>
      <c r="HF3552" s="3"/>
      <c r="HG3552" s="3"/>
      <c r="HH3552" s="3"/>
      <c r="HI3552" s="3"/>
      <c r="HJ3552" s="3"/>
      <c r="HK3552" s="3"/>
      <c r="HL3552" s="3"/>
      <c r="HM3552" s="45"/>
      <c r="HN3552" s="3"/>
      <c r="HO3552" s="3"/>
      <c r="HP3552" s="3"/>
      <c r="HQ3552" s="3"/>
      <c r="HR3552" s="3"/>
      <c r="HS3552" s="3"/>
      <c r="HT3552" s="3"/>
      <c r="HU3552" s="3"/>
      <c r="HV3552" s="3"/>
      <c r="HW3552" s="3"/>
      <c r="HX3552" s="3"/>
      <c r="HY3552" s="3"/>
      <c r="HZ3552" s="3"/>
      <c r="IA3552" s="3"/>
      <c r="IB3552" s="3"/>
      <c r="IC3552" s="3"/>
      <c r="ID3552" s="3"/>
      <c r="IE3552" s="3"/>
      <c r="IF3552" s="3"/>
      <c r="IG3552" s="3"/>
      <c r="IH3552" s="3"/>
      <c r="II3552" s="3"/>
      <c r="IJ3552" s="3"/>
      <c r="IK3552" s="3"/>
      <c r="IL3552" s="3"/>
      <c r="IM3552" s="3"/>
      <c r="IN3552" s="3"/>
      <c r="IO3552" s="15"/>
    </row>
    <row r="3553" spans="171:249"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  <c r="HE3553" s="3"/>
      <c r="HF3553" s="3"/>
      <c r="HG3553" s="3"/>
      <c r="HH3553" s="3"/>
      <c r="HI3553" s="3"/>
      <c r="HJ3553" s="3"/>
      <c r="HK3553" s="3"/>
      <c r="HL3553" s="3"/>
      <c r="HM3553" s="45"/>
      <c r="HN3553" s="3"/>
      <c r="HO3553" s="3"/>
      <c r="HP3553" s="3"/>
      <c r="HQ3553" s="3"/>
      <c r="HR3553" s="3"/>
      <c r="HS3553" s="3"/>
      <c r="HT3553" s="3"/>
      <c r="HU3553" s="3"/>
      <c r="HV3553" s="3"/>
      <c r="HW3553" s="3"/>
      <c r="HX3553" s="3"/>
      <c r="HY3553" s="3"/>
      <c r="HZ3553" s="3"/>
      <c r="IA3553" s="3"/>
      <c r="IB3553" s="3"/>
      <c r="IC3553" s="3"/>
      <c r="ID3553" s="3"/>
      <c r="IE3553" s="3"/>
      <c r="IF3553" s="3"/>
      <c r="IG3553" s="3"/>
      <c r="IH3553" s="3"/>
      <c r="II3553" s="3"/>
      <c r="IJ3553" s="3"/>
      <c r="IK3553" s="3"/>
      <c r="IL3553" s="3"/>
      <c r="IM3553" s="3"/>
      <c r="IN3553" s="3"/>
      <c r="IO3553" s="15"/>
    </row>
    <row r="3554" spans="171:249"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  <c r="HE3554" s="3"/>
      <c r="HF3554" s="3"/>
      <c r="HG3554" s="3"/>
      <c r="HH3554" s="3"/>
      <c r="HI3554" s="3"/>
      <c r="HJ3554" s="3"/>
      <c r="HK3554" s="3"/>
      <c r="HL3554" s="3"/>
      <c r="HM3554" s="45"/>
      <c r="HN3554" s="3"/>
      <c r="HO3554" s="3"/>
      <c r="HP3554" s="3"/>
      <c r="HQ3554" s="3"/>
      <c r="HR3554" s="3"/>
      <c r="HS3554" s="3"/>
      <c r="HT3554" s="3"/>
      <c r="HU3554" s="3"/>
      <c r="HV3554" s="3"/>
      <c r="HW3554" s="3"/>
      <c r="HX3554" s="3"/>
      <c r="HY3554" s="3"/>
      <c r="HZ3554" s="3"/>
      <c r="IA3554" s="3"/>
      <c r="IB3554" s="3"/>
      <c r="IC3554" s="3"/>
      <c r="ID3554" s="3"/>
      <c r="IE3554" s="3"/>
      <c r="IF3554" s="3"/>
      <c r="IG3554" s="3"/>
      <c r="IH3554" s="3"/>
      <c r="II3554" s="3"/>
      <c r="IJ3554" s="3"/>
      <c r="IK3554" s="3"/>
      <c r="IL3554" s="3"/>
      <c r="IM3554" s="3"/>
      <c r="IN3554" s="3"/>
      <c r="IO3554" s="15"/>
    </row>
    <row r="3555" spans="171:249"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  <c r="HE3555" s="3"/>
      <c r="HF3555" s="3"/>
      <c r="HG3555" s="3"/>
      <c r="HH3555" s="3"/>
      <c r="HI3555" s="3"/>
      <c r="HJ3555" s="3"/>
      <c r="HK3555" s="3"/>
      <c r="HL3555" s="3"/>
      <c r="HM3555" s="45"/>
      <c r="HN3555" s="3"/>
      <c r="HO3555" s="3"/>
      <c r="HP3555" s="3"/>
      <c r="HQ3555" s="3"/>
      <c r="HR3555" s="3"/>
      <c r="HS3555" s="3"/>
      <c r="HT3555" s="3"/>
      <c r="HU3555" s="3"/>
      <c r="HV3555" s="3"/>
      <c r="HW3555" s="3"/>
      <c r="HX3555" s="3"/>
      <c r="HY3555" s="3"/>
      <c r="HZ3555" s="3"/>
      <c r="IA3555" s="3"/>
      <c r="IB3555" s="3"/>
      <c r="IC3555" s="3"/>
      <c r="ID3555" s="3"/>
      <c r="IE3555" s="3"/>
      <c r="IF3555" s="3"/>
      <c r="IG3555" s="3"/>
      <c r="IH3555" s="3"/>
      <c r="II3555" s="3"/>
      <c r="IJ3555" s="3"/>
      <c r="IK3555" s="3"/>
      <c r="IL3555" s="3"/>
      <c r="IM3555" s="3"/>
      <c r="IN3555" s="3"/>
      <c r="IO3555" s="15"/>
    </row>
    <row r="3556" spans="171:249"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  <c r="HE3556" s="3"/>
      <c r="HF3556" s="3"/>
      <c r="HG3556" s="3"/>
      <c r="HH3556" s="3"/>
      <c r="HI3556" s="3"/>
      <c r="HJ3556" s="3"/>
      <c r="HK3556" s="3"/>
      <c r="HL3556" s="3"/>
      <c r="HM3556" s="45"/>
      <c r="HN3556" s="3"/>
      <c r="HO3556" s="3"/>
      <c r="HP3556" s="3"/>
      <c r="HQ3556" s="3"/>
      <c r="HR3556" s="3"/>
      <c r="HS3556" s="3"/>
      <c r="HT3556" s="3"/>
      <c r="HU3556" s="3"/>
      <c r="HV3556" s="3"/>
      <c r="HW3556" s="3"/>
      <c r="HX3556" s="3"/>
      <c r="HY3556" s="3"/>
      <c r="HZ3556" s="3"/>
      <c r="IA3556" s="3"/>
      <c r="IB3556" s="3"/>
      <c r="IC3556" s="3"/>
      <c r="ID3556" s="3"/>
      <c r="IE3556" s="3"/>
      <c r="IF3556" s="3"/>
      <c r="IG3556" s="3"/>
      <c r="IH3556" s="3"/>
      <c r="II3556" s="3"/>
      <c r="IJ3556" s="3"/>
      <c r="IK3556" s="3"/>
      <c r="IL3556" s="3"/>
      <c r="IM3556" s="3"/>
      <c r="IN3556" s="3"/>
      <c r="IO3556" s="15"/>
    </row>
    <row r="3557" spans="171:249"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  <c r="HE3557" s="3"/>
      <c r="HF3557" s="3"/>
      <c r="HG3557" s="3"/>
      <c r="HH3557" s="3"/>
      <c r="HI3557" s="3"/>
      <c r="HJ3557" s="3"/>
      <c r="HK3557" s="3"/>
      <c r="HL3557" s="3"/>
      <c r="HM3557" s="45"/>
      <c r="HN3557" s="3"/>
      <c r="HO3557" s="3"/>
      <c r="HP3557" s="3"/>
      <c r="HQ3557" s="3"/>
      <c r="HR3557" s="3"/>
      <c r="HS3557" s="3"/>
      <c r="HT3557" s="3"/>
      <c r="HU3557" s="3"/>
      <c r="HV3557" s="3"/>
      <c r="HW3557" s="3"/>
      <c r="HX3557" s="3"/>
      <c r="HY3557" s="3"/>
      <c r="HZ3557" s="3"/>
      <c r="IA3557" s="3"/>
      <c r="IB3557" s="3"/>
      <c r="IC3557" s="3"/>
      <c r="ID3557" s="3"/>
      <c r="IE3557" s="3"/>
      <c r="IF3557" s="3"/>
      <c r="IG3557" s="3"/>
      <c r="IH3557" s="3"/>
      <c r="II3557" s="3"/>
      <c r="IJ3557" s="3"/>
      <c r="IK3557" s="3"/>
      <c r="IL3557" s="3"/>
      <c r="IM3557" s="3"/>
      <c r="IN3557" s="3"/>
      <c r="IO3557" s="15"/>
    </row>
    <row r="3558" spans="171:249"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  <c r="HE3558" s="3"/>
      <c r="HF3558" s="3"/>
      <c r="HG3558" s="3"/>
      <c r="HH3558" s="3"/>
      <c r="HI3558" s="3"/>
      <c r="HJ3558" s="3"/>
      <c r="HK3558" s="3"/>
      <c r="HL3558" s="3"/>
      <c r="HM3558" s="45"/>
      <c r="HN3558" s="3"/>
      <c r="HO3558" s="3"/>
      <c r="HP3558" s="3"/>
      <c r="HQ3558" s="3"/>
      <c r="HR3558" s="3"/>
      <c r="HS3558" s="3"/>
      <c r="HT3558" s="3"/>
      <c r="HU3558" s="3"/>
      <c r="HV3558" s="3"/>
      <c r="HW3558" s="3"/>
      <c r="HX3558" s="3"/>
      <c r="HY3558" s="3"/>
      <c r="HZ3558" s="3"/>
      <c r="IA3558" s="3"/>
      <c r="IB3558" s="3"/>
      <c r="IC3558" s="3"/>
      <c r="ID3558" s="3"/>
      <c r="IE3558" s="3"/>
      <c r="IF3558" s="3"/>
      <c r="IG3558" s="3"/>
      <c r="IH3558" s="3"/>
      <c r="II3558" s="3"/>
      <c r="IJ3558" s="3"/>
      <c r="IK3558" s="3"/>
      <c r="IL3558" s="3"/>
      <c r="IM3558" s="3"/>
      <c r="IN3558" s="3"/>
      <c r="IO3558" s="15"/>
    </row>
    <row r="3559" spans="171:249"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  <c r="HE3559" s="3"/>
      <c r="HF3559" s="3"/>
      <c r="HG3559" s="3"/>
      <c r="HH3559" s="3"/>
      <c r="HI3559" s="3"/>
      <c r="HJ3559" s="3"/>
      <c r="HK3559" s="3"/>
      <c r="HL3559" s="3"/>
      <c r="HM3559" s="45"/>
      <c r="HN3559" s="3"/>
      <c r="HO3559" s="3"/>
      <c r="HP3559" s="3"/>
      <c r="HQ3559" s="3"/>
      <c r="HR3559" s="3"/>
      <c r="HS3559" s="3"/>
      <c r="HT3559" s="3"/>
      <c r="HU3559" s="3"/>
      <c r="HV3559" s="3"/>
      <c r="HW3559" s="3"/>
      <c r="HX3559" s="3"/>
      <c r="HY3559" s="3"/>
      <c r="HZ3559" s="3"/>
      <c r="IA3559" s="3"/>
      <c r="IB3559" s="3"/>
      <c r="IC3559" s="3"/>
      <c r="ID3559" s="3"/>
      <c r="IE3559" s="3"/>
      <c r="IF3559" s="3"/>
      <c r="IG3559" s="3"/>
      <c r="IH3559" s="3"/>
      <c r="II3559" s="3"/>
      <c r="IJ3559" s="3"/>
      <c r="IK3559" s="3"/>
      <c r="IL3559" s="3"/>
      <c r="IM3559" s="3"/>
      <c r="IN3559" s="3"/>
      <c r="IO3559" s="15"/>
    </row>
    <row r="3560" spans="171:249"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  <c r="HE3560" s="3"/>
      <c r="HF3560" s="3"/>
      <c r="HG3560" s="3"/>
      <c r="HH3560" s="3"/>
      <c r="HI3560" s="3"/>
      <c r="HJ3560" s="3"/>
      <c r="HK3560" s="3"/>
      <c r="HL3560" s="3"/>
      <c r="HM3560" s="45"/>
      <c r="HN3560" s="3"/>
      <c r="HO3560" s="3"/>
      <c r="HP3560" s="3"/>
      <c r="HQ3560" s="3"/>
      <c r="HR3560" s="3"/>
      <c r="HS3560" s="3"/>
      <c r="HT3560" s="3"/>
      <c r="HU3560" s="3"/>
      <c r="HV3560" s="3"/>
      <c r="HW3560" s="3"/>
      <c r="HX3560" s="3"/>
      <c r="HY3560" s="3"/>
      <c r="HZ3560" s="3"/>
      <c r="IA3560" s="3"/>
      <c r="IB3560" s="3"/>
      <c r="IC3560" s="3"/>
      <c r="ID3560" s="3"/>
      <c r="IE3560" s="3"/>
      <c r="IF3560" s="3"/>
      <c r="IG3560" s="3"/>
      <c r="IH3560" s="3"/>
      <c r="II3560" s="3"/>
      <c r="IJ3560" s="3"/>
      <c r="IK3560" s="3"/>
      <c r="IL3560" s="3"/>
      <c r="IM3560" s="3"/>
      <c r="IN3560" s="3"/>
      <c r="IO3560" s="15"/>
    </row>
    <row r="3561" spans="171:249"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  <c r="HE3561" s="3"/>
      <c r="HF3561" s="3"/>
      <c r="HG3561" s="3"/>
      <c r="HH3561" s="3"/>
      <c r="HI3561" s="3"/>
      <c r="HJ3561" s="3"/>
      <c r="HK3561" s="3"/>
      <c r="HL3561" s="3"/>
      <c r="HM3561" s="45"/>
      <c r="HN3561" s="3"/>
      <c r="HO3561" s="3"/>
      <c r="HP3561" s="3"/>
      <c r="HQ3561" s="3"/>
      <c r="HR3561" s="3"/>
      <c r="HS3561" s="3"/>
      <c r="HT3561" s="3"/>
      <c r="HU3561" s="3"/>
      <c r="HV3561" s="3"/>
      <c r="HW3561" s="3"/>
      <c r="HX3561" s="3"/>
      <c r="HY3561" s="3"/>
      <c r="HZ3561" s="3"/>
      <c r="IA3561" s="3"/>
      <c r="IB3561" s="3"/>
      <c r="IC3561" s="3"/>
      <c r="ID3561" s="3"/>
      <c r="IE3561" s="3"/>
      <c r="IF3561" s="3"/>
      <c r="IG3561" s="3"/>
      <c r="IH3561" s="3"/>
      <c r="II3561" s="3"/>
      <c r="IJ3561" s="3"/>
      <c r="IK3561" s="3"/>
      <c r="IL3561" s="3"/>
      <c r="IM3561" s="3"/>
      <c r="IN3561" s="3"/>
      <c r="IO3561" s="15"/>
    </row>
    <row r="3562" spans="171:249"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  <c r="HE3562" s="3"/>
      <c r="HF3562" s="3"/>
      <c r="HG3562" s="3"/>
      <c r="HH3562" s="3"/>
      <c r="HI3562" s="3"/>
      <c r="HJ3562" s="3"/>
      <c r="HK3562" s="3"/>
      <c r="HL3562" s="3"/>
      <c r="HM3562" s="45"/>
      <c r="HN3562" s="3"/>
      <c r="HO3562" s="3"/>
      <c r="HP3562" s="3"/>
      <c r="HQ3562" s="3"/>
      <c r="HR3562" s="3"/>
      <c r="HS3562" s="3"/>
      <c r="HT3562" s="3"/>
      <c r="HU3562" s="3"/>
      <c r="HV3562" s="3"/>
      <c r="HW3562" s="3"/>
      <c r="HX3562" s="3"/>
      <c r="HY3562" s="3"/>
      <c r="HZ3562" s="3"/>
      <c r="IA3562" s="3"/>
      <c r="IB3562" s="3"/>
      <c r="IC3562" s="3"/>
      <c r="ID3562" s="3"/>
      <c r="IE3562" s="3"/>
      <c r="IF3562" s="3"/>
      <c r="IG3562" s="3"/>
      <c r="IH3562" s="3"/>
      <c r="II3562" s="3"/>
      <c r="IJ3562" s="3"/>
      <c r="IK3562" s="3"/>
      <c r="IL3562" s="3"/>
      <c r="IM3562" s="3"/>
      <c r="IN3562" s="3"/>
      <c r="IO3562" s="15"/>
    </row>
    <row r="3563" spans="171:249"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  <c r="HE3563" s="3"/>
      <c r="HF3563" s="3"/>
      <c r="HG3563" s="3"/>
      <c r="HH3563" s="3"/>
      <c r="HI3563" s="3"/>
      <c r="HJ3563" s="3"/>
      <c r="HK3563" s="3"/>
      <c r="HL3563" s="3"/>
      <c r="HM3563" s="45"/>
      <c r="HN3563" s="3"/>
      <c r="HO3563" s="3"/>
      <c r="HP3563" s="3"/>
      <c r="HQ3563" s="3"/>
      <c r="HR3563" s="3"/>
      <c r="HS3563" s="3"/>
      <c r="HT3563" s="3"/>
      <c r="HU3563" s="3"/>
      <c r="HV3563" s="3"/>
      <c r="HW3563" s="3"/>
      <c r="HX3563" s="3"/>
      <c r="HY3563" s="3"/>
      <c r="HZ3563" s="3"/>
      <c r="IA3563" s="3"/>
      <c r="IB3563" s="3"/>
      <c r="IC3563" s="3"/>
      <c r="ID3563" s="3"/>
      <c r="IE3563" s="3"/>
      <c r="IF3563" s="3"/>
      <c r="IG3563" s="3"/>
      <c r="IH3563" s="3"/>
      <c r="II3563" s="3"/>
      <c r="IJ3563" s="3"/>
      <c r="IK3563" s="3"/>
      <c r="IL3563" s="3"/>
      <c r="IM3563" s="3"/>
      <c r="IN3563" s="3"/>
      <c r="IO3563" s="15"/>
    </row>
    <row r="3564" spans="171:249"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  <c r="HE3564" s="3"/>
      <c r="HF3564" s="3"/>
      <c r="HG3564" s="3"/>
      <c r="HH3564" s="3"/>
      <c r="HI3564" s="3"/>
      <c r="HJ3564" s="3"/>
      <c r="HK3564" s="3"/>
      <c r="HL3564" s="3"/>
      <c r="HM3564" s="45"/>
      <c r="HN3564" s="3"/>
      <c r="HO3564" s="3"/>
      <c r="HP3564" s="3"/>
      <c r="HQ3564" s="3"/>
      <c r="HR3564" s="3"/>
      <c r="HS3564" s="3"/>
      <c r="HT3564" s="3"/>
      <c r="HU3564" s="3"/>
      <c r="HV3564" s="3"/>
      <c r="HW3564" s="3"/>
      <c r="HX3564" s="3"/>
      <c r="HY3564" s="3"/>
      <c r="HZ3564" s="3"/>
      <c r="IA3564" s="3"/>
      <c r="IB3564" s="3"/>
      <c r="IC3564" s="3"/>
      <c r="ID3564" s="3"/>
      <c r="IE3564" s="3"/>
      <c r="IF3564" s="3"/>
      <c r="IG3564" s="3"/>
      <c r="IH3564" s="3"/>
      <c r="II3564" s="3"/>
      <c r="IJ3564" s="3"/>
      <c r="IK3564" s="3"/>
      <c r="IL3564" s="3"/>
      <c r="IM3564" s="3"/>
      <c r="IN3564" s="3"/>
      <c r="IO3564" s="15"/>
    </row>
    <row r="3565" spans="171:249"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  <c r="HE3565" s="3"/>
      <c r="HF3565" s="3"/>
      <c r="HG3565" s="3"/>
      <c r="HH3565" s="3"/>
      <c r="HI3565" s="3"/>
      <c r="HJ3565" s="3"/>
      <c r="HK3565" s="3"/>
      <c r="HL3565" s="3"/>
      <c r="HM3565" s="45"/>
      <c r="HN3565" s="3"/>
      <c r="HO3565" s="3"/>
      <c r="HP3565" s="3"/>
      <c r="HQ3565" s="3"/>
      <c r="HR3565" s="3"/>
      <c r="HS3565" s="3"/>
      <c r="HT3565" s="3"/>
      <c r="HU3565" s="3"/>
      <c r="HV3565" s="3"/>
      <c r="HW3565" s="3"/>
      <c r="HX3565" s="3"/>
      <c r="HY3565" s="3"/>
      <c r="HZ3565" s="3"/>
      <c r="IA3565" s="3"/>
      <c r="IB3565" s="3"/>
      <c r="IC3565" s="3"/>
      <c r="ID3565" s="3"/>
      <c r="IE3565" s="3"/>
      <c r="IF3565" s="3"/>
      <c r="IG3565" s="3"/>
      <c r="IH3565" s="3"/>
      <c r="II3565" s="3"/>
      <c r="IJ3565" s="3"/>
      <c r="IK3565" s="3"/>
      <c r="IL3565" s="3"/>
      <c r="IM3565" s="3"/>
      <c r="IN3565" s="3"/>
      <c r="IO3565" s="15"/>
    </row>
    <row r="3566" spans="171:249"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  <c r="HE3566" s="3"/>
      <c r="HF3566" s="3"/>
      <c r="HG3566" s="3"/>
      <c r="HH3566" s="3"/>
      <c r="HI3566" s="3"/>
      <c r="HJ3566" s="3"/>
      <c r="HK3566" s="3"/>
      <c r="HL3566" s="3"/>
      <c r="HM3566" s="45"/>
      <c r="HN3566" s="3"/>
      <c r="HO3566" s="3"/>
      <c r="HP3566" s="3"/>
      <c r="HQ3566" s="3"/>
      <c r="HR3566" s="3"/>
      <c r="HS3566" s="3"/>
      <c r="HT3566" s="3"/>
      <c r="HU3566" s="3"/>
      <c r="HV3566" s="3"/>
      <c r="HW3566" s="3"/>
      <c r="HX3566" s="3"/>
      <c r="HY3566" s="3"/>
      <c r="HZ3566" s="3"/>
      <c r="IA3566" s="3"/>
      <c r="IB3566" s="3"/>
      <c r="IC3566" s="3"/>
      <c r="ID3566" s="3"/>
      <c r="IE3566" s="3"/>
      <c r="IF3566" s="3"/>
      <c r="IG3566" s="3"/>
      <c r="IH3566" s="3"/>
      <c r="II3566" s="3"/>
      <c r="IJ3566" s="3"/>
      <c r="IK3566" s="3"/>
      <c r="IL3566" s="3"/>
      <c r="IM3566" s="3"/>
      <c r="IN3566" s="3"/>
      <c r="IO3566" s="15"/>
    </row>
    <row r="3567" spans="171:249"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  <c r="HE3567" s="3"/>
      <c r="HF3567" s="3"/>
      <c r="HG3567" s="3"/>
      <c r="HH3567" s="3"/>
      <c r="HI3567" s="3"/>
      <c r="HJ3567" s="3"/>
      <c r="HK3567" s="3"/>
      <c r="HL3567" s="3"/>
      <c r="HM3567" s="45"/>
      <c r="HN3567" s="3"/>
      <c r="HO3567" s="3"/>
      <c r="HP3567" s="3"/>
      <c r="HQ3567" s="3"/>
      <c r="HR3567" s="3"/>
      <c r="HS3567" s="3"/>
      <c r="HT3567" s="3"/>
      <c r="HU3567" s="3"/>
      <c r="HV3567" s="3"/>
      <c r="HW3567" s="3"/>
      <c r="HX3567" s="3"/>
      <c r="HY3567" s="3"/>
      <c r="HZ3567" s="3"/>
      <c r="IA3567" s="3"/>
      <c r="IB3567" s="3"/>
      <c r="IC3567" s="3"/>
      <c r="ID3567" s="3"/>
      <c r="IE3567" s="3"/>
      <c r="IF3567" s="3"/>
      <c r="IG3567" s="3"/>
      <c r="IH3567" s="3"/>
      <c r="II3567" s="3"/>
      <c r="IJ3567" s="3"/>
      <c r="IK3567" s="3"/>
      <c r="IL3567" s="3"/>
      <c r="IM3567" s="3"/>
      <c r="IN3567" s="3"/>
      <c r="IO3567" s="15"/>
    </row>
    <row r="3568" spans="171:249"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  <c r="HE3568" s="3"/>
      <c r="HF3568" s="3"/>
      <c r="HG3568" s="3"/>
      <c r="HH3568" s="3"/>
      <c r="HI3568" s="3"/>
      <c r="HJ3568" s="3"/>
      <c r="HK3568" s="3"/>
      <c r="HL3568" s="3"/>
      <c r="HM3568" s="45"/>
      <c r="HN3568" s="3"/>
      <c r="HO3568" s="3"/>
      <c r="HP3568" s="3"/>
      <c r="HQ3568" s="3"/>
      <c r="HR3568" s="3"/>
      <c r="HS3568" s="3"/>
      <c r="HT3568" s="3"/>
      <c r="HU3568" s="3"/>
      <c r="HV3568" s="3"/>
      <c r="HW3568" s="3"/>
      <c r="HX3568" s="3"/>
      <c r="HY3568" s="3"/>
      <c r="HZ3568" s="3"/>
      <c r="IA3568" s="3"/>
      <c r="IB3568" s="3"/>
      <c r="IC3568" s="3"/>
      <c r="ID3568" s="3"/>
      <c r="IE3568" s="3"/>
      <c r="IF3568" s="3"/>
      <c r="IG3568" s="3"/>
      <c r="IH3568" s="3"/>
      <c r="II3568" s="3"/>
      <c r="IJ3568" s="3"/>
      <c r="IK3568" s="3"/>
      <c r="IL3568" s="3"/>
      <c r="IM3568" s="3"/>
      <c r="IN3568" s="3"/>
      <c r="IO3568" s="15"/>
    </row>
    <row r="3569" spans="171:249"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  <c r="HE3569" s="3"/>
      <c r="HF3569" s="3"/>
      <c r="HG3569" s="3"/>
      <c r="HH3569" s="3"/>
      <c r="HI3569" s="3"/>
      <c r="HJ3569" s="3"/>
      <c r="HK3569" s="3"/>
      <c r="HL3569" s="3"/>
      <c r="HM3569" s="45"/>
      <c r="HN3569" s="3"/>
      <c r="HO3569" s="3"/>
      <c r="HP3569" s="3"/>
      <c r="HQ3569" s="3"/>
      <c r="HR3569" s="3"/>
      <c r="HS3569" s="3"/>
      <c r="HT3569" s="3"/>
      <c r="HU3569" s="3"/>
      <c r="HV3569" s="3"/>
      <c r="HW3569" s="3"/>
      <c r="HX3569" s="3"/>
      <c r="HY3569" s="3"/>
      <c r="HZ3569" s="3"/>
      <c r="IA3569" s="3"/>
      <c r="IB3569" s="3"/>
      <c r="IC3569" s="3"/>
      <c r="ID3569" s="3"/>
      <c r="IE3569" s="3"/>
      <c r="IF3569" s="3"/>
      <c r="IG3569" s="3"/>
      <c r="IH3569" s="3"/>
      <c r="II3569" s="3"/>
      <c r="IJ3569" s="3"/>
      <c r="IK3569" s="3"/>
      <c r="IL3569" s="3"/>
      <c r="IM3569" s="3"/>
      <c r="IN3569" s="3"/>
      <c r="IO3569" s="15"/>
    </row>
    <row r="3570" spans="171:249"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  <c r="HE3570" s="3"/>
      <c r="HF3570" s="3"/>
      <c r="HG3570" s="3"/>
      <c r="HH3570" s="3"/>
      <c r="HI3570" s="3"/>
      <c r="HJ3570" s="3"/>
      <c r="HK3570" s="3"/>
      <c r="HL3570" s="3"/>
      <c r="HM3570" s="45"/>
      <c r="HN3570" s="3"/>
      <c r="HO3570" s="3"/>
      <c r="HP3570" s="3"/>
      <c r="HQ3570" s="3"/>
      <c r="HR3570" s="3"/>
      <c r="HS3570" s="3"/>
      <c r="HT3570" s="3"/>
      <c r="HU3570" s="3"/>
      <c r="HV3570" s="3"/>
      <c r="HW3570" s="3"/>
      <c r="HX3570" s="3"/>
      <c r="HY3570" s="3"/>
      <c r="HZ3570" s="3"/>
      <c r="IA3570" s="3"/>
      <c r="IB3570" s="3"/>
      <c r="IC3570" s="3"/>
      <c r="ID3570" s="3"/>
      <c r="IE3570" s="3"/>
      <c r="IF3570" s="3"/>
      <c r="IG3570" s="3"/>
      <c r="IH3570" s="3"/>
      <c r="II3570" s="3"/>
      <c r="IJ3570" s="3"/>
      <c r="IK3570" s="3"/>
      <c r="IL3570" s="3"/>
      <c r="IM3570" s="3"/>
      <c r="IN3570" s="3"/>
      <c r="IO3570" s="15"/>
    </row>
    <row r="3571" spans="171:249"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  <c r="HE3571" s="3"/>
      <c r="HF3571" s="3"/>
      <c r="HG3571" s="3"/>
      <c r="HH3571" s="3"/>
      <c r="HI3571" s="3"/>
      <c r="HJ3571" s="3"/>
      <c r="HK3571" s="3"/>
      <c r="HL3571" s="3"/>
      <c r="HM3571" s="45"/>
      <c r="HN3571" s="3"/>
      <c r="HO3571" s="3"/>
      <c r="HP3571" s="3"/>
      <c r="HQ3571" s="3"/>
      <c r="HR3571" s="3"/>
      <c r="HS3571" s="3"/>
      <c r="HT3571" s="3"/>
      <c r="HU3571" s="3"/>
      <c r="HV3571" s="3"/>
      <c r="HW3571" s="3"/>
      <c r="HX3571" s="3"/>
      <c r="HY3571" s="3"/>
      <c r="HZ3571" s="3"/>
      <c r="IA3571" s="3"/>
      <c r="IB3571" s="3"/>
      <c r="IC3571" s="3"/>
      <c r="ID3571" s="3"/>
      <c r="IE3571" s="3"/>
      <c r="IF3571" s="3"/>
      <c r="IG3571" s="3"/>
      <c r="IH3571" s="3"/>
      <c r="II3571" s="3"/>
      <c r="IJ3571" s="3"/>
      <c r="IK3571" s="3"/>
      <c r="IL3571" s="3"/>
      <c r="IM3571" s="3"/>
      <c r="IN3571" s="3"/>
      <c r="IO3571" s="15"/>
    </row>
    <row r="3572" spans="171:249"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  <c r="HE3572" s="3"/>
      <c r="HF3572" s="3"/>
      <c r="HG3572" s="3"/>
      <c r="HH3572" s="3"/>
      <c r="HI3572" s="3"/>
      <c r="HJ3572" s="3"/>
      <c r="HK3572" s="3"/>
      <c r="HL3572" s="3"/>
      <c r="HM3572" s="45"/>
      <c r="HN3572" s="3"/>
      <c r="HO3572" s="3"/>
      <c r="HP3572" s="3"/>
      <c r="HQ3572" s="3"/>
      <c r="HR3572" s="3"/>
      <c r="HS3572" s="3"/>
      <c r="HT3572" s="3"/>
      <c r="HU3572" s="3"/>
      <c r="HV3572" s="3"/>
      <c r="HW3572" s="3"/>
      <c r="HX3572" s="3"/>
      <c r="HY3572" s="3"/>
      <c r="HZ3572" s="3"/>
      <c r="IA3572" s="3"/>
      <c r="IB3572" s="3"/>
      <c r="IC3572" s="3"/>
      <c r="ID3572" s="3"/>
      <c r="IE3572" s="3"/>
      <c r="IF3572" s="3"/>
      <c r="IG3572" s="3"/>
      <c r="IH3572" s="3"/>
      <c r="II3572" s="3"/>
      <c r="IJ3572" s="3"/>
      <c r="IK3572" s="3"/>
      <c r="IL3572" s="3"/>
      <c r="IM3572" s="3"/>
      <c r="IN3572" s="3"/>
      <c r="IO3572" s="15"/>
    </row>
    <row r="3573" spans="171:249"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  <c r="HE3573" s="3"/>
      <c r="HF3573" s="3"/>
      <c r="HG3573" s="3"/>
      <c r="HH3573" s="3"/>
      <c r="HI3573" s="3"/>
      <c r="HJ3573" s="3"/>
      <c r="HK3573" s="3"/>
      <c r="HL3573" s="3"/>
      <c r="HM3573" s="45"/>
      <c r="HN3573" s="3"/>
      <c r="HO3573" s="3"/>
      <c r="HP3573" s="3"/>
      <c r="HQ3573" s="3"/>
      <c r="HR3573" s="3"/>
      <c r="HS3573" s="3"/>
      <c r="HT3573" s="3"/>
      <c r="HU3573" s="3"/>
      <c r="HV3573" s="3"/>
      <c r="HW3573" s="3"/>
      <c r="HX3573" s="3"/>
      <c r="HY3573" s="3"/>
      <c r="HZ3573" s="3"/>
      <c r="IA3573" s="3"/>
      <c r="IB3573" s="3"/>
      <c r="IC3573" s="3"/>
      <c r="ID3573" s="3"/>
      <c r="IE3573" s="3"/>
      <c r="IF3573" s="3"/>
      <c r="IG3573" s="3"/>
      <c r="IH3573" s="3"/>
      <c r="II3573" s="3"/>
      <c r="IJ3573" s="3"/>
      <c r="IK3573" s="3"/>
      <c r="IL3573" s="3"/>
      <c r="IM3573" s="3"/>
      <c r="IN3573" s="3"/>
      <c r="IO3573" s="15"/>
    </row>
    <row r="3574" spans="171:249"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  <c r="HE3574" s="3"/>
      <c r="HF3574" s="3"/>
      <c r="HG3574" s="3"/>
      <c r="HH3574" s="3"/>
      <c r="HI3574" s="3"/>
      <c r="HJ3574" s="3"/>
      <c r="HK3574" s="3"/>
      <c r="HL3574" s="3"/>
      <c r="HM3574" s="45"/>
      <c r="HN3574" s="3"/>
      <c r="HO3574" s="3"/>
      <c r="HP3574" s="3"/>
      <c r="HQ3574" s="3"/>
      <c r="HR3574" s="3"/>
      <c r="HS3574" s="3"/>
      <c r="HT3574" s="3"/>
      <c r="HU3574" s="3"/>
      <c r="HV3574" s="3"/>
      <c r="HW3574" s="3"/>
      <c r="HX3574" s="3"/>
      <c r="HY3574" s="3"/>
      <c r="HZ3574" s="3"/>
      <c r="IA3574" s="3"/>
      <c r="IB3574" s="3"/>
      <c r="IC3574" s="3"/>
      <c r="ID3574" s="3"/>
      <c r="IE3574" s="3"/>
      <c r="IF3574" s="3"/>
      <c r="IG3574" s="3"/>
      <c r="IH3574" s="3"/>
      <c r="II3574" s="3"/>
      <c r="IJ3574" s="3"/>
      <c r="IK3574" s="3"/>
      <c r="IL3574" s="3"/>
      <c r="IM3574" s="3"/>
      <c r="IN3574" s="3"/>
      <c r="IO3574" s="15"/>
    </row>
    <row r="3575" spans="171:249"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  <c r="HE3575" s="3"/>
      <c r="HF3575" s="3"/>
      <c r="HG3575" s="3"/>
      <c r="HH3575" s="3"/>
      <c r="HI3575" s="3"/>
      <c r="HJ3575" s="3"/>
      <c r="HK3575" s="3"/>
      <c r="HL3575" s="3"/>
      <c r="HM3575" s="45"/>
      <c r="HN3575" s="3"/>
      <c r="HO3575" s="3"/>
      <c r="HP3575" s="3"/>
      <c r="HQ3575" s="3"/>
      <c r="HR3575" s="3"/>
      <c r="HS3575" s="3"/>
      <c r="HT3575" s="3"/>
      <c r="HU3575" s="3"/>
      <c r="HV3575" s="3"/>
      <c r="HW3575" s="3"/>
      <c r="HX3575" s="3"/>
      <c r="HY3575" s="3"/>
      <c r="HZ3575" s="3"/>
      <c r="IA3575" s="3"/>
      <c r="IB3575" s="3"/>
      <c r="IC3575" s="3"/>
      <c r="ID3575" s="3"/>
      <c r="IE3575" s="3"/>
      <c r="IF3575" s="3"/>
      <c r="IG3575" s="3"/>
      <c r="IH3575" s="3"/>
      <c r="II3575" s="3"/>
      <c r="IJ3575" s="3"/>
      <c r="IK3575" s="3"/>
      <c r="IL3575" s="3"/>
      <c r="IM3575" s="3"/>
      <c r="IN3575" s="3"/>
      <c r="IO3575" s="15"/>
    </row>
    <row r="3576" spans="171:249"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  <c r="HE3576" s="3"/>
      <c r="HF3576" s="3"/>
      <c r="HG3576" s="3"/>
      <c r="HH3576" s="3"/>
      <c r="HI3576" s="3"/>
      <c r="HJ3576" s="3"/>
      <c r="HK3576" s="3"/>
      <c r="HL3576" s="3"/>
      <c r="HM3576" s="45"/>
      <c r="HN3576" s="3"/>
      <c r="HO3576" s="3"/>
      <c r="HP3576" s="3"/>
      <c r="HQ3576" s="3"/>
      <c r="HR3576" s="3"/>
      <c r="HS3576" s="3"/>
      <c r="HT3576" s="3"/>
      <c r="HU3576" s="3"/>
      <c r="HV3576" s="3"/>
      <c r="HW3576" s="3"/>
      <c r="HX3576" s="3"/>
      <c r="HY3576" s="3"/>
      <c r="HZ3576" s="3"/>
      <c r="IA3576" s="3"/>
      <c r="IB3576" s="3"/>
      <c r="IC3576" s="3"/>
      <c r="ID3576" s="3"/>
      <c r="IE3576" s="3"/>
      <c r="IF3576" s="3"/>
      <c r="IG3576" s="3"/>
      <c r="IH3576" s="3"/>
      <c r="II3576" s="3"/>
      <c r="IJ3576" s="3"/>
      <c r="IK3576" s="3"/>
      <c r="IL3576" s="3"/>
      <c r="IM3576" s="3"/>
      <c r="IN3576" s="3"/>
      <c r="IO3576" s="15"/>
    </row>
    <row r="3577" spans="171:249"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  <c r="HE3577" s="3"/>
      <c r="HF3577" s="3"/>
      <c r="HG3577" s="3"/>
      <c r="HH3577" s="3"/>
      <c r="HI3577" s="3"/>
      <c r="HJ3577" s="3"/>
      <c r="HK3577" s="3"/>
      <c r="HL3577" s="3"/>
      <c r="HM3577" s="45"/>
      <c r="HN3577" s="3"/>
      <c r="HO3577" s="3"/>
      <c r="HP3577" s="3"/>
      <c r="HQ3577" s="3"/>
      <c r="HR3577" s="3"/>
      <c r="HS3577" s="3"/>
      <c r="HT3577" s="3"/>
      <c r="HU3577" s="3"/>
      <c r="HV3577" s="3"/>
      <c r="HW3577" s="3"/>
      <c r="HX3577" s="3"/>
      <c r="HY3577" s="3"/>
      <c r="HZ3577" s="3"/>
      <c r="IA3577" s="3"/>
      <c r="IB3577" s="3"/>
      <c r="IC3577" s="3"/>
      <c r="ID3577" s="3"/>
      <c r="IE3577" s="3"/>
      <c r="IF3577" s="3"/>
      <c r="IG3577" s="3"/>
      <c r="IH3577" s="3"/>
      <c r="II3577" s="3"/>
      <c r="IJ3577" s="3"/>
      <c r="IK3577" s="3"/>
      <c r="IL3577" s="3"/>
      <c r="IM3577" s="3"/>
      <c r="IN3577" s="3"/>
      <c r="IO3577" s="15"/>
    </row>
    <row r="3578" spans="171:249"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  <c r="HE3578" s="3"/>
      <c r="HF3578" s="3"/>
      <c r="HG3578" s="3"/>
      <c r="HH3578" s="3"/>
      <c r="HI3578" s="3"/>
      <c r="HJ3578" s="3"/>
      <c r="HK3578" s="3"/>
      <c r="HL3578" s="3"/>
      <c r="HM3578" s="45"/>
      <c r="HN3578" s="3"/>
      <c r="HO3578" s="3"/>
      <c r="HP3578" s="3"/>
      <c r="HQ3578" s="3"/>
      <c r="HR3578" s="3"/>
      <c r="HS3578" s="3"/>
      <c r="HT3578" s="3"/>
      <c r="HU3578" s="3"/>
      <c r="HV3578" s="3"/>
      <c r="HW3578" s="3"/>
      <c r="HX3578" s="3"/>
      <c r="HY3578" s="3"/>
      <c r="HZ3578" s="3"/>
      <c r="IA3578" s="3"/>
      <c r="IB3578" s="3"/>
      <c r="IC3578" s="3"/>
      <c r="ID3578" s="3"/>
      <c r="IE3578" s="3"/>
      <c r="IF3578" s="3"/>
      <c r="IG3578" s="3"/>
      <c r="IH3578" s="3"/>
      <c r="II3578" s="3"/>
      <c r="IJ3578" s="3"/>
      <c r="IK3578" s="3"/>
      <c r="IL3578" s="3"/>
      <c r="IM3578" s="3"/>
      <c r="IN3578" s="3"/>
      <c r="IO3578" s="15"/>
    </row>
    <row r="3579" spans="171:249"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  <c r="HE3579" s="3"/>
      <c r="HF3579" s="3"/>
      <c r="HG3579" s="3"/>
      <c r="HH3579" s="3"/>
      <c r="HI3579" s="3"/>
      <c r="HJ3579" s="3"/>
      <c r="HK3579" s="3"/>
      <c r="HL3579" s="3"/>
      <c r="HM3579" s="45"/>
      <c r="HN3579" s="3"/>
      <c r="HO3579" s="3"/>
      <c r="HP3579" s="3"/>
      <c r="HQ3579" s="3"/>
      <c r="HR3579" s="3"/>
      <c r="HS3579" s="3"/>
      <c r="HT3579" s="3"/>
      <c r="HU3579" s="3"/>
      <c r="HV3579" s="3"/>
      <c r="HW3579" s="3"/>
      <c r="HX3579" s="3"/>
      <c r="HY3579" s="3"/>
      <c r="HZ3579" s="3"/>
      <c r="IA3579" s="3"/>
      <c r="IB3579" s="3"/>
      <c r="IC3579" s="3"/>
      <c r="ID3579" s="3"/>
      <c r="IE3579" s="3"/>
      <c r="IF3579" s="3"/>
      <c r="IG3579" s="3"/>
      <c r="IH3579" s="3"/>
      <c r="II3579" s="3"/>
      <c r="IJ3579" s="3"/>
      <c r="IK3579" s="3"/>
      <c r="IL3579" s="3"/>
      <c r="IM3579" s="3"/>
      <c r="IN3579" s="3"/>
      <c r="IO3579" s="15"/>
    </row>
    <row r="3580" spans="171:249"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  <c r="HE3580" s="3"/>
      <c r="HF3580" s="3"/>
      <c r="HG3580" s="3"/>
      <c r="HH3580" s="3"/>
      <c r="HI3580" s="3"/>
      <c r="HJ3580" s="3"/>
      <c r="HK3580" s="3"/>
      <c r="HL3580" s="3"/>
      <c r="HM3580" s="45"/>
      <c r="HN3580" s="3"/>
      <c r="HO3580" s="3"/>
      <c r="HP3580" s="3"/>
      <c r="HQ3580" s="3"/>
      <c r="HR3580" s="3"/>
      <c r="HS3580" s="3"/>
      <c r="HT3580" s="3"/>
      <c r="HU3580" s="3"/>
      <c r="HV3580" s="3"/>
      <c r="HW3580" s="3"/>
      <c r="HX3580" s="3"/>
      <c r="HY3580" s="3"/>
      <c r="HZ3580" s="3"/>
      <c r="IA3580" s="3"/>
      <c r="IB3580" s="3"/>
      <c r="IC3580" s="3"/>
      <c r="ID3580" s="3"/>
      <c r="IE3580" s="3"/>
      <c r="IF3580" s="3"/>
      <c r="IG3580" s="3"/>
      <c r="IH3580" s="3"/>
      <c r="II3580" s="3"/>
      <c r="IJ3580" s="3"/>
      <c r="IK3580" s="3"/>
      <c r="IL3580" s="3"/>
      <c r="IM3580" s="3"/>
      <c r="IN3580" s="3"/>
      <c r="IO3580" s="15"/>
    </row>
    <row r="3581" spans="171:249"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  <c r="HE3581" s="3"/>
      <c r="HF3581" s="3"/>
      <c r="HG3581" s="3"/>
      <c r="HH3581" s="3"/>
      <c r="HI3581" s="3"/>
      <c r="HJ3581" s="3"/>
      <c r="HK3581" s="3"/>
      <c r="HL3581" s="3"/>
      <c r="HM3581" s="45"/>
      <c r="HN3581" s="3"/>
      <c r="HO3581" s="3"/>
      <c r="HP3581" s="3"/>
      <c r="HQ3581" s="3"/>
      <c r="HR3581" s="3"/>
      <c r="HS3581" s="3"/>
      <c r="HT3581" s="3"/>
      <c r="HU3581" s="3"/>
      <c r="HV3581" s="3"/>
      <c r="HW3581" s="3"/>
      <c r="HX3581" s="3"/>
      <c r="HY3581" s="3"/>
      <c r="HZ3581" s="3"/>
      <c r="IA3581" s="3"/>
      <c r="IB3581" s="3"/>
      <c r="IC3581" s="3"/>
      <c r="ID3581" s="3"/>
      <c r="IE3581" s="3"/>
      <c r="IF3581" s="3"/>
      <c r="IG3581" s="3"/>
      <c r="IH3581" s="3"/>
      <c r="II3581" s="3"/>
      <c r="IJ3581" s="3"/>
      <c r="IK3581" s="3"/>
      <c r="IL3581" s="3"/>
      <c r="IM3581" s="3"/>
      <c r="IN3581" s="3"/>
      <c r="IO3581" s="15"/>
    </row>
    <row r="3582" spans="171:249"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  <c r="HE3582" s="3"/>
      <c r="HF3582" s="3"/>
      <c r="HG3582" s="3"/>
      <c r="HH3582" s="3"/>
      <c r="HI3582" s="3"/>
      <c r="HJ3582" s="3"/>
      <c r="HK3582" s="3"/>
      <c r="HL3582" s="3"/>
      <c r="HM3582" s="45"/>
      <c r="HN3582" s="3"/>
      <c r="HO3582" s="3"/>
      <c r="HP3582" s="3"/>
      <c r="HQ3582" s="3"/>
      <c r="HR3582" s="3"/>
      <c r="HS3582" s="3"/>
      <c r="HT3582" s="3"/>
      <c r="HU3582" s="3"/>
      <c r="HV3582" s="3"/>
      <c r="HW3582" s="3"/>
      <c r="HX3582" s="3"/>
      <c r="HY3582" s="3"/>
      <c r="HZ3582" s="3"/>
      <c r="IA3582" s="3"/>
      <c r="IB3582" s="3"/>
      <c r="IC3582" s="3"/>
      <c r="ID3582" s="3"/>
      <c r="IE3582" s="3"/>
      <c r="IF3582" s="3"/>
      <c r="IG3582" s="3"/>
      <c r="IH3582" s="3"/>
      <c r="II3582" s="3"/>
      <c r="IJ3582" s="3"/>
      <c r="IK3582" s="3"/>
      <c r="IL3582" s="3"/>
      <c r="IM3582" s="3"/>
      <c r="IN3582" s="3"/>
      <c r="IO3582" s="15"/>
    </row>
    <row r="3583" spans="171:249"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  <c r="HE3583" s="3"/>
      <c r="HF3583" s="3"/>
      <c r="HG3583" s="3"/>
      <c r="HH3583" s="3"/>
      <c r="HI3583" s="3"/>
      <c r="HJ3583" s="3"/>
      <c r="HK3583" s="3"/>
      <c r="HL3583" s="3"/>
      <c r="HM3583" s="45"/>
      <c r="HN3583" s="3"/>
      <c r="HO3583" s="3"/>
      <c r="HP3583" s="3"/>
      <c r="HQ3583" s="3"/>
      <c r="HR3583" s="3"/>
      <c r="HS3583" s="3"/>
      <c r="HT3583" s="3"/>
      <c r="HU3583" s="3"/>
      <c r="HV3583" s="3"/>
      <c r="HW3583" s="3"/>
      <c r="HX3583" s="3"/>
      <c r="HY3583" s="3"/>
      <c r="HZ3583" s="3"/>
      <c r="IA3583" s="3"/>
      <c r="IB3583" s="3"/>
      <c r="IC3583" s="3"/>
      <c r="ID3583" s="3"/>
      <c r="IE3583" s="3"/>
      <c r="IF3583" s="3"/>
      <c r="IG3583" s="3"/>
      <c r="IH3583" s="3"/>
      <c r="II3583" s="3"/>
      <c r="IJ3583" s="3"/>
      <c r="IK3583" s="3"/>
      <c r="IL3583" s="3"/>
      <c r="IM3583" s="3"/>
      <c r="IN3583" s="3"/>
      <c r="IO3583" s="15"/>
    </row>
    <row r="3584" spans="171:249"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  <c r="HE3584" s="3"/>
      <c r="HF3584" s="3"/>
      <c r="HG3584" s="3"/>
      <c r="HH3584" s="3"/>
      <c r="HI3584" s="3"/>
      <c r="HJ3584" s="3"/>
      <c r="HK3584" s="3"/>
      <c r="HL3584" s="3"/>
      <c r="HM3584" s="45"/>
      <c r="HN3584" s="3"/>
      <c r="HO3584" s="3"/>
      <c r="HP3584" s="3"/>
      <c r="HQ3584" s="3"/>
      <c r="HR3584" s="3"/>
      <c r="HS3584" s="3"/>
      <c r="HT3584" s="3"/>
      <c r="HU3584" s="3"/>
      <c r="HV3584" s="3"/>
      <c r="HW3584" s="3"/>
      <c r="HX3584" s="3"/>
      <c r="HY3584" s="3"/>
      <c r="HZ3584" s="3"/>
      <c r="IA3584" s="3"/>
      <c r="IB3584" s="3"/>
      <c r="IC3584" s="3"/>
      <c r="ID3584" s="3"/>
      <c r="IE3584" s="3"/>
      <c r="IF3584" s="3"/>
      <c r="IG3584" s="3"/>
      <c r="IH3584" s="3"/>
      <c r="II3584" s="3"/>
      <c r="IJ3584" s="3"/>
      <c r="IK3584" s="3"/>
      <c r="IL3584" s="3"/>
      <c r="IM3584" s="3"/>
      <c r="IN3584" s="3"/>
      <c r="IO3584" s="15"/>
    </row>
    <row r="3585" spans="171:249"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  <c r="HE3585" s="3"/>
      <c r="HF3585" s="3"/>
      <c r="HG3585" s="3"/>
      <c r="HH3585" s="3"/>
      <c r="HI3585" s="3"/>
      <c r="HJ3585" s="3"/>
      <c r="HK3585" s="3"/>
      <c r="HL3585" s="3"/>
      <c r="HM3585" s="45"/>
      <c r="HN3585" s="3"/>
      <c r="HO3585" s="3"/>
      <c r="HP3585" s="3"/>
      <c r="HQ3585" s="3"/>
      <c r="HR3585" s="3"/>
      <c r="HS3585" s="3"/>
      <c r="HT3585" s="3"/>
      <c r="HU3585" s="3"/>
      <c r="HV3585" s="3"/>
      <c r="HW3585" s="3"/>
      <c r="HX3585" s="3"/>
      <c r="HY3585" s="3"/>
      <c r="HZ3585" s="3"/>
      <c r="IA3585" s="3"/>
      <c r="IB3585" s="3"/>
      <c r="IC3585" s="3"/>
      <c r="ID3585" s="3"/>
      <c r="IE3585" s="3"/>
      <c r="IF3585" s="3"/>
      <c r="IG3585" s="3"/>
      <c r="IH3585" s="3"/>
      <c r="II3585" s="3"/>
      <c r="IJ3585" s="3"/>
      <c r="IK3585" s="3"/>
      <c r="IL3585" s="3"/>
      <c r="IM3585" s="3"/>
      <c r="IN3585" s="3"/>
      <c r="IO3585" s="15"/>
    </row>
    <row r="3586" spans="171:249"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  <c r="HE3586" s="3"/>
      <c r="HF3586" s="3"/>
      <c r="HG3586" s="3"/>
      <c r="HH3586" s="3"/>
      <c r="HI3586" s="3"/>
      <c r="HJ3586" s="3"/>
      <c r="HK3586" s="3"/>
      <c r="HL3586" s="3"/>
      <c r="HM3586" s="45"/>
      <c r="HN3586" s="3"/>
      <c r="HO3586" s="3"/>
      <c r="HP3586" s="3"/>
      <c r="HQ3586" s="3"/>
      <c r="HR3586" s="3"/>
      <c r="HS3586" s="3"/>
      <c r="HT3586" s="3"/>
      <c r="HU3586" s="3"/>
      <c r="HV3586" s="3"/>
      <c r="HW3586" s="3"/>
      <c r="HX3586" s="3"/>
      <c r="HY3586" s="3"/>
      <c r="HZ3586" s="3"/>
      <c r="IA3586" s="3"/>
      <c r="IB3586" s="3"/>
      <c r="IC3586" s="3"/>
      <c r="ID3586" s="3"/>
      <c r="IE3586" s="3"/>
      <c r="IF3586" s="3"/>
      <c r="IG3586" s="3"/>
      <c r="IH3586" s="3"/>
      <c r="II3586" s="3"/>
      <c r="IJ3586" s="3"/>
      <c r="IK3586" s="3"/>
      <c r="IL3586" s="3"/>
      <c r="IM3586" s="3"/>
      <c r="IN3586" s="3"/>
      <c r="IO3586" s="15"/>
    </row>
    <row r="3587" spans="171:249"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  <c r="HE3587" s="3"/>
      <c r="HF3587" s="3"/>
      <c r="HG3587" s="3"/>
      <c r="HH3587" s="3"/>
      <c r="HI3587" s="3"/>
      <c r="HJ3587" s="3"/>
      <c r="HK3587" s="3"/>
      <c r="HL3587" s="3"/>
      <c r="HM3587" s="45"/>
      <c r="HN3587" s="3"/>
      <c r="HO3587" s="3"/>
      <c r="HP3587" s="3"/>
      <c r="HQ3587" s="3"/>
      <c r="HR3587" s="3"/>
      <c r="HS3587" s="3"/>
      <c r="HT3587" s="3"/>
      <c r="HU3587" s="3"/>
      <c r="HV3587" s="3"/>
      <c r="HW3587" s="3"/>
      <c r="HX3587" s="3"/>
      <c r="HY3587" s="3"/>
      <c r="HZ3587" s="3"/>
      <c r="IA3587" s="3"/>
      <c r="IB3587" s="3"/>
      <c r="IC3587" s="3"/>
      <c r="ID3587" s="3"/>
      <c r="IE3587" s="3"/>
      <c r="IF3587" s="3"/>
      <c r="IG3587" s="3"/>
      <c r="IH3587" s="3"/>
      <c r="II3587" s="3"/>
      <c r="IJ3587" s="3"/>
      <c r="IK3587" s="3"/>
      <c r="IL3587" s="3"/>
      <c r="IM3587" s="3"/>
      <c r="IN3587" s="3"/>
      <c r="IO3587" s="15"/>
    </row>
    <row r="3588" spans="171:249"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  <c r="HE3588" s="3"/>
      <c r="HF3588" s="3"/>
      <c r="HG3588" s="3"/>
      <c r="HH3588" s="3"/>
      <c r="HI3588" s="3"/>
      <c r="HJ3588" s="3"/>
      <c r="HK3588" s="3"/>
      <c r="HL3588" s="3"/>
      <c r="HM3588" s="45"/>
      <c r="HN3588" s="3"/>
      <c r="HO3588" s="3"/>
      <c r="HP3588" s="3"/>
      <c r="HQ3588" s="3"/>
      <c r="HR3588" s="3"/>
      <c r="HS3588" s="3"/>
      <c r="HT3588" s="3"/>
      <c r="HU3588" s="3"/>
      <c r="HV3588" s="3"/>
      <c r="HW3588" s="3"/>
      <c r="HX3588" s="3"/>
      <c r="HY3588" s="3"/>
      <c r="HZ3588" s="3"/>
      <c r="IA3588" s="3"/>
      <c r="IB3588" s="3"/>
      <c r="IC3588" s="3"/>
      <c r="ID3588" s="3"/>
      <c r="IE3588" s="3"/>
      <c r="IF3588" s="3"/>
      <c r="IG3588" s="3"/>
      <c r="IH3588" s="3"/>
      <c r="II3588" s="3"/>
      <c r="IJ3588" s="3"/>
      <c r="IK3588" s="3"/>
      <c r="IL3588" s="3"/>
      <c r="IM3588" s="3"/>
      <c r="IN3588" s="3"/>
      <c r="IO3588" s="15"/>
    </row>
    <row r="3589" spans="171:249"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  <c r="HE3589" s="3"/>
      <c r="HF3589" s="3"/>
      <c r="HG3589" s="3"/>
      <c r="HH3589" s="3"/>
      <c r="HI3589" s="3"/>
      <c r="HJ3589" s="3"/>
      <c r="HK3589" s="3"/>
      <c r="HL3589" s="3"/>
      <c r="HM3589" s="45"/>
      <c r="HN3589" s="3"/>
      <c r="HO3589" s="3"/>
      <c r="HP3589" s="3"/>
      <c r="HQ3589" s="3"/>
      <c r="HR3589" s="3"/>
      <c r="HS3589" s="3"/>
      <c r="HT3589" s="3"/>
      <c r="HU3589" s="3"/>
      <c r="HV3589" s="3"/>
      <c r="HW3589" s="3"/>
      <c r="HX3589" s="3"/>
      <c r="HY3589" s="3"/>
      <c r="HZ3589" s="3"/>
      <c r="IA3589" s="3"/>
      <c r="IB3589" s="3"/>
      <c r="IC3589" s="3"/>
      <c r="ID3589" s="3"/>
      <c r="IE3589" s="3"/>
      <c r="IF3589" s="3"/>
      <c r="IG3589" s="3"/>
      <c r="IH3589" s="3"/>
      <c r="II3589" s="3"/>
      <c r="IJ3589" s="3"/>
      <c r="IK3589" s="3"/>
      <c r="IL3589" s="3"/>
      <c r="IM3589" s="3"/>
      <c r="IN3589" s="3"/>
      <c r="IO3589" s="15"/>
    </row>
    <row r="3590" spans="171:249"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  <c r="HE3590" s="3"/>
      <c r="HF3590" s="3"/>
      <c r="HG3590" s="3"/>
      <c r="HH3590" s="3"/>
      <c r="HI3590" s="3"/>
      <c r="HJ3590" s="3"/>
      <c r="HK3590" s="3"/>
      <c r="HL3590" s="3"/>
      <c r="HM3590" s="45"/>
      <c r="HN3590" s="3"/>
      <c r="HO3590" s="3"/>
      <c r="HP3590" s="3"/>
      <c r="HQ3590" s="3"/>
      <c r="HR3590" s="3"/>
      <c r="HS3590" s="3"/>
      <c r="HT3590" s="3"/>
      <c r="HU3590" s="3"/>
      <c r="HV3590" s="3"/>
      <c r="HW3590" s="3"/>
      <c r="HX3590" s="3"/>
      <c r="HY3590" s="3"/>
      <c r="HZ3590" s="3"/>
      <c r="IA3590" s="3"/>
      <c r="IB3590" s="3"/>
      <c r="IC3590" s="3"/>
      <c r="ID3590" s="3"/>
      <c r="IE3590" s="3"/>
      <c r="IF3590" s="3"/>
      <c r="IG3590" s="3"/>
      <c r="IH3590" s="3"/>
      <c r="II3590" s="3"/>
      <c r="IJ3590" s="3"/>
      <c r="IK3590" s="3"/>
      <c r="IL3590" s="3"/>
      <c r="IM3590" s="3"/>
      <c r="IN3590" s="3"/>
      <c r="IO3590" s="15"/>
    </row>
    <row r="3591" spans="171:249"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  <c r="HE3591" s="3"/>
      <c r="HF3591" s="3"/>
      <c r="HG3591" s="3"/>
      <c r="HH3591" s="3"/>
      <c r="HI3591" s="3"/>
      <c r="HJ3591" s="3"/>
      <c r="HK3591" s="3"/>
      <c r="HL3591" s="3"/>
      <c r="HM3591" s="45"/>
      <c r="HN3591" s="3"/>
      <c r="HO3591" s="3"/>
      <c r="HP3591" s="3"/>
      <c r="HQ3591" s="3"/>
      <c r="HR3591" s="3"/>
      <c r="HS3591" s="3"/>
      <c r="HT3591" s="3"/>
      <c r="HU3591" s="3"/>
      <c r="HV3591" s="3"/>
      <c r="HW3591" s="3"/>
      <c r="HX3591" s="3"/>
      <c r="HY3591" s="3"/>
      <c r="HZ3591" s="3"/>
      <c r="IA3591" s="3"/>
      <c r="IB3591" s="3"/>
      <c r="IC3591" s="3"/>
      <c r="ID3591" s="3"/>
      <c r="IE3591" s="3"/>
      <c r="IF3591" s="3"/>
      <c r="IG3591" s="3"/>
      <c r="IH3591" s="3"/>
      <c r="II3591" s="3"/>
      <c r="IJ3591" s="3"/>
      <c r="IK3591" s="3"/>
      <c r="IL3591" s="3"/>
      <c r="IM3591" s="3"/>
      <c r="IN3591" s="3"/>
      <c r="IO3591" s="15"/>
    </row>
    <row r="3592" spans="171:249"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  <c r="HE3592" s="3"/>
      <c r="HF3592" s="3"/>
      <c r="HG3592" s="3"/>
      <c r="HH3592" s="3"/>
      <c r="HI3592" s="3"/>
      <c r="HJ3592" s="3"/>
      <c r="HK3592" s="3"/>
      <c r="HL3592" s="3"/>
      <c r="HM3592" s="45"/>
      <c r="HN3592" s="3"/>
      <c r="HO3592" s="3"/>
      <c r="HP3592" s="3"/>
      <c r="HQ3592" s="3"/>
      <c r="HR3592" s="3"/>
      <c r="HS3592" s="3"/>
      <c r="HT3592" s="3"/>
      <c r="HU3592" s="3"/>
      <c r="HV3592" s="3"/>
      <c r="HW3592" s="3"/>
      <c r="HX3592" s="3"/>
      <c r="HY3592" s="3"/>
      <c r="HZ3592" s="3"/>
      <c r="IA3592" s="3"/>
      <c r="IB3592" s="3"/>
      <c r="IC3592" s="3"/>
      <c r="ID3592" s="3"/>
      <c r="IE3592" s="3"/>
      <c r="IF3592" s="3"/>
      <c r="IG3592" s="3"/>
      <c r="IH3592" s="3"/>
      <c r="II3592" s="3"/>
      <c r="IJ3592" s="3"/>
      <c r="IK3592" s="3"/>
      <c r="IL3592" s="3"/>
      <c r="IM3592" s="3"/>
      <c r="IN3592" s="3"/>
      <c r="IO3592" s="15"/>
    </row>
    <row r="3593" spans="171:249"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  <c r="HE3593" s="3"/>
      <c r="HF3593" s="3"/>
      <c r="HG3593" s="3"/>
      <c r="HH3593" s="3"/>
      <c r="HI3593" s="3"/>
      <c r="HJ3593" s="3"/>
      <c r="HK3593" s="3"/>
      <c r="HL3593" s="3"/>
      <c r="HM3593" s="45"/>
      <c r="HN3593" s="3"/>
      <c r="HO3593" s="3"/>
      <c r="HP3593" s="3"/>
      <c r="HQ3593" s="3"/>
      <c r="HR3593" s="3"/>
      <c r="HS3593" s="3"/>
      <c r="HT3593" s="3"/>
      <c r="HU3593" s="3"/>
      <c r="HV3593" s="3"/>
      <c r="HW3593" s="3"/>
      <c r="HX3593" s="3"/>
      <c r="HY3593" s="3"/>
      <c r="HZ3593" s="3"/>
      <c r="IA3593" s="3"/>
      <c r="IB3593" s="3"/>
      <c r="IC3593" s="3"/>
      <c r="ID3593" s="3"/>
      <c r="IE3593" s="3"/>
      <c r="IF3593" s="3"/>
      <c r="IG3593" s="3"/>
      <c r="IH3593" s="3"/>
      <c r="II3593" s="3"/>
      <c r="IJ3593" s="3"/>
      <c r="IK3593" s="3"/>
      <c r="IL3593" s="3"/>
      <c r="IM3593" s="3"/>
      <c r="IN3593" s="3"/>
      <c r="IO3593" s="15"/>
    </row>
    <row r="3594" spans="171:249"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  <c r="HE3594" s="3"/>
      <c r="HF3594" s="3"/>
      <c r="HG3594" s="3"/>
      <c r="HH3594" s="3"/>
      <c r="HI3594" s="3"/>
      <c r="HJ3594" s="3"/>
      <c r="HK3594" s="3"/>
      <c r="HL3594" s="3"/>
      <c r="HM3594" s="45"/>
      <c r="HN3594" s="3"/>
      <c r="HO3594" s="3"/>
      <c r="HP3594" s="3"/>
      <c r="HQ3594" s="3"/>
      <c r="HR3594" s="3"/>
      <c r="HS3594" s="3"/>
      <c r="HT3594" s="3"/>
      <c r="HU3594" s="3"/>
      <c r="HV3594" s="3"/>
      <c r="HW3594" s="3"/>
      <c r="HX3594" s="3"/>
      <c r="HY3594" s="3"/>
      <c r="HZ3594" s="3"/>
      <c r="IA3594" s="3"/>
      <c r="IB3594" s="3"/>
      <c r="IC3594" s="3"/>
      <c r="ID3594" s="3"/>
      <c r="IE3594" s="3"/>
      <c r="IF3594" s="3"/>
      <c r="IG3594" s="3"/>
      <c r="IH3594" s="3"/>
      <c r="II3594" s="3"/>
      <c r="IJ3594" s="3"/>
      <c r="IK3594" s="3"/>
      <c r="IL3594" s="3"/>
      <c r="IM3594" s="3"/>
      <c r="IN3594" s="3"/>
      <c r="IO3594" s="15"/>
    </row>
    <row r="3595" spans="171:249"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  <c r="HE3595" s="3"/>
      <c r="HF3595" s="3"/>
      <c r="HG3595" s="3"/>
      <c r="HH3595" s="3"/>
      <c r="HI3595" s="3"/>
      <c r="HJ3595" s="3"/>
      <c r="HK3595" s="3"/>
      <c r="HL3595" s="3"/>
      <c r="HM3595" s="45"/>
      <c r="HN3595" s="3"/>
      <c r="HO3595" s="3"/>
      <c r="HP3595" s="3"/>
      <c r="HQ3595" s="3"/>
      <c r="HR3595" s="3"/>
      <c r="HS3595" s="3"/>
      <c r="HT3595" s="3"/>
      <c r="HU3595" s="3"/>
      <c r="HV3595" s="3"/>
      <c r="HW3595" s="3"/>
      <c r="HX3595" s="3"/>
      <c r="HY3595" s="3"/>
      <c r="HZ3595" s="3"/>
      <c r="IA3595" s="3"/>
      <c r="IB3595" s="3"/>
      <c r="IC3595" s="3"/>
      <c r="ID3595" s="3"/>
      <c r="IE3595" s="3"/>
      <c r="IF3595" s="3"/>
      <c r="IG3595" s="3"/>
      <c r="IH3595" s="3"/>
      <c r="II3595" s="3"/>
      <c r="IJ3595" s="3"/>
      <c r="IK3595" s="3"/>
      <c r="IL3595" s="3"/>
      <c r="IM3595" s="3"/>
      <c r="IN3595" s="3"/>
      <c r="IO3595" s="15"/>
    </row>
    <row r="3596" spans="171:249"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  <c r="HE3596" s="3"/>
      <c r="HF3596" s="3"/>
      <c r="HG3596" s="3"/>
      <c r="HH3596" s="3"/>
      <c r="HI3596" s="3"/>
      <c r="HJ3596" s="3"/>
      <c r="HK3596" s="3"/>
      <c r="HL3596" s="3"/>
      <c r="HM3596" s="45"/>
      <c r="HN3596" s="3"/>
      <c r="HO3596" s="3"/>
      <c r="HP3596" s="3"/>
      <c r="HQ3596" s="3"/>
      <c r="HR3596" s="3"/>
      <c r="HS3596" s="3"/>
      <c r="HT3596" s="3"/>
      <c r="HU3596" s="3"/>
      <c r="HV3596" s="3"/>
      <c r="HW3596" s="3"/>
      <c r="HX3596" s="3"/>
      <c r="HY3596" s="3"/>
      <c r="HZ3596" s="3"/>
      <c r="IA3596" s="3"/>
      <c r="IB3596" s="3"/>
      <c r="IC3596" s="3"/>
      <c r="ID3596" s="3"/>
      <c r="IE3596" s="3"/>
      <c r="IF3596" s="3"/>
      <c r="IG3596" s="3"/>
      <c r="IH3596" s="3"/>
      <c r="II3596" s="3"/>
      <c r="IJ3596" s="3"/>
      <c r="IK3596" s="3"/>
      <c r="IL3596" s="3"/>
      <c r="IM3596" s="3"/>
      <c r="IN3596" s="3"/>
      <c r="IO3596" s="15"/>
    </row>
    <row r="3597" spans="171:249"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  <c r="HE3597" s="3"/>
      <c r="HF3597" s="3"/>
      <c r="HG3597" s="3"/>
      <c r="HH3597" s="3"/>
      <c r="HI3597" s="3"/>
      <c r="HJ3597" s="3"/>
      <c r="HK3597" s="3"/>
      <c r="HL3597" s="3"/>
      <c r="HM3597" s="45"/>
      <c r="HN3597" s="3"/>
      <c r="HO3597" s="3"/>
      <c r="HP3597" s="3"/>
      <c r="HQ3597" s="3"/>
      <c r="HR3597" s="3"/>
      <c r="HS3597" s="3"/>
      <c r="HT3597" s="3"/>
      <c r="HU3597" s="3"/>
      <c r="HV3597" s="3"/>
      <c r="HW3597" s="3"/>
      <c r="HX3597" s="3"/>
      <c r="HY3597" s="3"/>
      <c r="HZ3597" s="3"/>
      <c r="IA3597" s="3"/>
      <c r="IB3597" s="3"/>
      <c r="IC3597" s="3"/>
      <c r="ID3597" s="3"/>
      <c r="IE3597" s="3"/>
      <c r="IF3597" s="3"/>
      <c r="IG3597" s="3"/>
      <c r="IH3597" s="3"/>
      <c r="II3597" s="3"/>
      <c r="IJ3597" s="3"/>
      <c r="IK3597" s="3"/>
      <c r="IL3597" s="3"/>
      <c r="IM3597" s="3"/>
      <c r="IN3597" s="3"/>
      <c r="IO3597" s="15"/>
    </row>
    <row r="3598" spans="171:249"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  <c r="HE3598" s="3"/>
      <c r="HF3598" s="3"/>
      <c r="HG3598" s="3"/>
      <c r="HH3598" s="3"/>
      <c r="HI3598" s="3"/>
      <c r="HJ3598" s="3"/>
      <c r="HK3598" s="3"/>
      <c r="HL3598" s="3"/>
      <c r="HM3598" s="45"/>
      <c r="HN3598" s="3"/>
      <c r="HO3598" s="3"/>
      <c r="HP3598" s="3"/>
      <c r="HQ3598" s="3"/>
      <c r="HR3598" s="3"/>
      <c r="HS3598" s="3"/>
      <c r="HT3598" s="3"/>
      <c r="HU3598" s="3"/>
      <c r="HV3598" s="3"/>
      <c r="HW3598" s="3"/>
      <c r="HX3598" s="3"/>
      <c r="HY3598" s="3"/>
      <c r="HZ3598" s="3"/>
      <c r="IA3598" s="3"/>
      <c r="IB3598" s="3"/>
      <c r="IC3598" s="3"/>
      <c r="ID3598" s="3"/>
      <c r="IE3598" s="3"/>
      <c r="IF3598" s="3"/>
      <c r="IG3598" s="3"/>
      <c r="IH3598" s="3"/>
      <c r="II3598" s="3"/>
      <c r="IJ3598" s="3"/>
      <c r="IK3598" s="3"/>
      <c r="IL3598" s="3"/>
      <c r="IM3598" s="3"/>
      <c r="IN3598" s="3"/>
      <c r="IO3598" s="15"/>
    </row>
    <row r="3599" spans="171:249"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  <c r="HE3599" s="3"/>
      <c r="HF3599" s="3"/>
      <c r="HG3599" s="3"/>
      <c r="HH3599" s="3"/>
      <c r="HI3599" s="3"/>
      <c r="HJ3599" s="3"/>
      <c r="HK3599" s="3"/>
      <c r="HL3599" s="3"/>
      <c r="HM3599" s="45"/>
      <c r="HN3599" s="3"/>
      <c r="HO3599" s="3"/>
      <c r="HP3599" s="3"/>
      <c r="HQ3599" s="3"/>
      <c r="HR3599" s="3"/>
      <c r="HS3599" s="3"/>
      <c r="HT3599" s="3"/>
      <c r="HU3599" s="3"/>
      <c r="HV3599" s="3"/>
      <c r="HW3599" s="3"/>
      <c r="HX3599" s="3"/>
      <c r="HY3599" s="3"/>
      <c r="HZ3599" s="3"/>
      <c r="IA3599" s="3"/>
      <c r="IB3599" s="3"/>
      <c r="IC3599" s="3"/>
      <c r="ID3599" s="3"/>
      <c r="IE3599" s="3"/>
      <c r="IF3599" s="3"/>
      <c r="IG3599" s="3"/>
      <c r="IH3599" s="3"/>
      <c r="II3599" s="3"/>
      <c r="IJ3599" s="3"/>
      <c r="IK3599" s="3"/>
      <c r="IL3599" s="3"/>
      <c r="IM3599" s="3"/>
      <c r="IN3599" s="3"/>
      <c r="IO3599" s="15"/>
    </row>
    <row r="3600" spans="171:249"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  <c r="HE3600" s="3"/>
      <c r="HF3600" s="3"/>
      <c r="HG3600" s="3"/>
      <c r="HH3600" s="3"/>
      <c r="HI3600" s="3"/>
      <c r="HJ3600" s="3"/>
      <c r="HK3600" s="3"/>
      <c r="HL3600" s="3"/>
      <c r="HM3600" s="45"/>
      <c r="HN3600" s="3"/>
      <c r="HO3600" s="3"/>
      <c r="HP3600" s="3"/>
      <c r="HQ3600" s="3"/>
      <c r="HR3600" s="3"/>
      <c r="HS3600" s="3"/>
      <c r="HT3600" s="3"/>
      <c r="HU3600" s="3"/>
      <c r="HV3600" s="3"/>
      <c r="HW3600" s="3"/>
      <c r="HX3600" s="3"/>
      <c r="HY3600" s="3"/>
      <c r="HZ3600" s="3"/>
      <c r="IA3600" s="3"/>
      <c r="IB3600" s="3"/>
      <c r="IC3600" s="3"/>
      <c r="ID3600" s="3"/>
      <c r="IE3600" s="3"/>
      <c r="IF3600" s="3"/>
      <c r="IG3600" s="3"/>
      <c r="IH3600" s="3"/>
      <c r="II3600" s="3"/>
      <c r="IJ3600" s="3"/>
      <c r="IK3600" s="3"/>
      <c r="IL3600" s="3"/>
      <c r="IM3600" s="3"/>
      <c r="IN3600" s="3"/>
      <c r="IO3600" s="15"/>
    </row>
    <row r="3601" spans="171:249"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  <c r="HE3601" s="3"/>
      <c r="HF3601" s="3"/>
      <c r="HG3601" s="3"/>
      <c r="HH3601" s="3"/>
      <c r="HI3601" s="3"/>
      <c r="HJ3601" s="3"/>
      <c r="HK3601" s="3"/>
      <c r="HL3601" s="3"/>
      <c r="HM3601" s="45"/>
      <c r="HN3601" s="3"/>
      <c r="HO3601" s="3"/>
      <c r="HP3601" s="3"/>
      <c r="HQ3601" s="3"/>
      <c r="HR3601" s="3"/>
      <c r="HS3601" s="3"/>
      <c r="HT3601" s="3"/>
      <c r="HU3601" s="3"/>
      <c r="HV3601" s="3"/>
      <c r="HW3601" s="3"/>
      <c r="HX3601" s="3"/>
      <c r="HY3601" s="3"/>
      <c r="HZ3601" s="3"/>
      <c r="IA3601" s="3"/>
      <c r="IB3601" s="3"/>
      <c r="IC3601" s="3"/>
      <c r="ID3601" s="3"/>
      <c r="IE3601" s="3"/>
      <c r="IF3601" s="3"/>
      <c r="IG3601" s="3"/>
      <c r="IH3601" s="3"/>
      <c r="II3601" s="3"/>
      <c r="IJ3601" s="3"/>
      <c r="IK3601" s="3"/>
      <c r="IL3601" s="3"/>
      <c r="IM3601" s="3"/>
      <c r="IN3601" s="3"/>
      <c r="IO3601" s="15"/>
    </row>
    <row r="3602" spans="171:249"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  <c r="HE3602" s="3"/>
      <c r="HF3602" s="3"/>
      <c r="HG3602" s="3"/>
      <c r="HH3602" s="3"/>
      <c r="HI3602" s="3"/>
      <c r="HJ3602" s="3"/>
      <c r="HK3602" s="3"/>
      <c r="HL3602" s="3"/>
      <c r="HM3602" s="45"/>
      <c r="HN3602" s="3"/>
      <c r="HO3602" s="3"/>
      <c r="HP3602" s="3"/>
      <c r="HQ3602" s="3"/>
      <c r="HR3602" s="3"/>
      <c r="HS3602" s="3"/>
      <c r="HT3602" s="3"/>
      <c r="HU3602" s="3"/>
      <c r="HV3602" s="3"/>
      <c r="HW3602" s="3"/>
      <c r="HX3602" s="3"/>
      <c r="HY3602" s="3"/>
      <c r="HZ3602" s="3"/>
      <c r="IA3602" s="3"/>
      <c r="IB3602" s="3"/>
      <c r="IC3602" s="3"/>
      <c r="ID3602" s="3"/>
      <c r="IE3602" s="3"/>
      <c r="IF3602" s="3"/>
      <c r="IG3602" s="3"/>
      <c r="IH3602" s="3"/>
      <c r="II3602" s="3"/>
      <c r="IJ3602" s="3"/>
      <c r="IK3602" s="3"/>
      <c r="IL3602" s="3"/>
      <c r="IM3602" s="3"/>
      <c r="IN3602" s="3"/>
      <c r="IO3602" s="15"/>
    </row>
    <row r="3603" spans="171:249"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  <c r="HE3603" s="3"/>
      <c r="HF3603" s="3"/>
      <c r="HG3603" s="3"/>
      <c r="HH3603" s="3"/>
      <c r="HI3603" s="3"/>
      <c r="HJ3603" s="3"/>
      <c r="HK3603" s="3"/>
      <c r="HL3603" s="3"/>
      <c r="HM3603" s="45"/>
      <c r="HN3603" s="3"/>
      <c r="HO3603" s="3"/>
      <c r="HP3603" s="3"/>
      <c r="HQ3603" s="3"/>
      <c r="HR3603" s="3"/>
      <c r="HS3603" s="3"/>
      <c r="HT3603" s="3"/>
      <c r="HU3603" s="3"/>
      <c r="HV3603" s="3"/>
      <c r="HW3603" s="3"/>
      <c r="HX3603" s="3"/>
      <c r="HY3603" s="3"/>
      <c r="HZ3603" s="3"/>
      <c r="IA3603" s="3"/>
      <c r="IB3603" s="3"/>
      <c r="IC3603" s="3"/>
      <c r="ID3603" s="3"/>
      <c r="IE3603" s="3"/>
      <c r="IF3603" s="3"/>
      <c r="IG3603" s="3"/>
      <c r="IH3603" s="3"/>
      <c r="II3603" s="3"/>
      <c r="IJ3603" s="3"/>
      <c r="IK3603" s="3"/>
      <c r="IL3603" s="3"/>
      <c r="IM3603" s="3"/>
      <c r="IN3603" s="3"/>
      <c r="IO3603" s="15"/>
    </row>
    <row r="3604" spans="171:249"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  <c r="HE3604" s="3"/>
      <c r="HF3604" s="3"/>
      <c r="HG3604" s="3"/>
      <c r="HH3604" s="3"/>
      <c r="HI3604" s="3"/>
      <c r="HJ3604" s="3"/>
      <c r="HK3604" s="3"/>
      <c r="HL3604" s="3"/>
      <c r="HM3604" s="45"/>
      <c r="HN3604" s="3"/>
      <c r="HO3604" s="3"/>
      <c r="HP3604" s="3"/>
      <c r="HQ3604" s="3"/>
      <c r="HR3604" s="3"/>
      <c r="HS3604" s="3"/>
      <c r="HT3604" s="3"/>
      <c r="HU3604" s="3"/>
      <c r="HV3604" s="3"/>
      <c r="HW3604" s="3"/>
      <c r="HX3604" s="3"/>
      <c r="HY3604" s="3"/>
      <c r="HZ3604" s="3"/>
      <c r="IA3604" s="3"/>
      <c r="IB3604" s="3"/>
      <c r="IC3604" s="3"/>
      <c r="ID3604" s="3"/>
      <c r="IE3604" s="3"/>
      <c r="IF3604" s="3"/>
      <c r="IG3604" s="3"/>
      <c r="IH3604" s="3"/>
      <c r="II3604" s="3"/>
      <c r="IJ3604" s="3"/>
      <c r="IK3604" s="3"/>
      <c r="IL3604" s="3"/>
      <c r="IM3604" s="3"/>
      <c r="IN3604" s="3"/>
      <c r="IO3604" s="15"/>
    </row>
    <row r="3605" spans="171:249"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  <c r="HE3605" s="3"/>
      <c r="HF3605" s="3"/>
      <c r="HG3605" s="3"/>
      <c r="HH3605" s="3"/>
      <c r="HI3605" s="3"/>
      <c r="HJ3605" s="3"/>
      <c r="HK3605" s="3"/>
      <c r="HL3605" s="3"/>
      <c r="HM3605" s="45"/>
      <c r="HN3605" s="3"/>
      <c r="HO3605" s="3"/>
      <c r="HP3605" s="3"/>
      <c r="HQ3605" s="3"/>
      <c r="HR3605" s="3"/>
      <c r="HS3605" s="3"/>
      <c r="HT3605" s="3"/>
      <c r="HU3605" s="3"/>
      <c r="HV3605" s="3"/>
      <c r="HW3605" s="3"/>
      <c r="HX3605" s="3"/>
      <c r="HY3605" s="3"/>
      <c r="HZ3605" s="3"/>
      <c r="IA3605" s="3"/>
      <c r="IB3605" s="3"/>
      <c r="IC3605" s="3"/>
      <c r="ID3605" s="3"/>
      <c r="IE3605" s="3"/>
      <c r="IF3605" s="3"/>
      <c r="IG3605" s="3"/>
      <c r="IH3605" s="3"/>
      <c r="II3605" s="3"/>
      <c r="IJ3605" s="3"/>
      <c r="IK3605" s="3"/>
      <c r="IL3605" s="3"/>
      <c r="IM3605" s="3"/>
      <c r="IN3605" s="3"/>
      <c r="IO3605" s="15"/>
    </row>
    <row r="3606" spans="171:249"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  <c r="HE3606" s="3"/>
      <c r="HF3606" s="3"/>
      <c r="HG3606" s="3"/>
      <c r="HH3606" s="3"/>
      <c r="HI3606" s="3"/>
      <c r="HJ3606" s="3"/>
      <c r="HK3606" s="3"/>
      <c r="HL3606" s="3"/>
      <c r="HM3606" s="45"/>
      <c r="HN3606" s="3"/>
      <c r="HO3606" s="3"/>
      <c r="HP3606" s="3"/>
      <c r="HQ3606" s="3"/>
      <c r="HR3606" s="3"/>
      <c r="HS3606" s="3"/>
      <c r="HT3606" s="3"/>
      <c r="HU3606" s="3"/>
      <c r="HV3606" s="3"/>
      <c r="HW3606" s="3"/>
      <c r="HX3606" s="3"/>
      <c r="HY3606" s="3"/>
      <c r="HZ3606" s="3"/>
      <c r="IA3606" s="3"/>
      <c r="IB3606" s="3"/>
      <c r="IC3606" s="3"/>
      <c r="ID3606" s="3"/>
      <c r="IE3606" s="3"/>
      <c r="IF3606" s="3"/>
      <c r="IG3606" s="3"/>
      <c r="IH3606" s="3"/>
      <c r="II3606" s="3"/>
      <c r="IJ3606" s="3"/>
      <c r="IK3606" s="3"/>
      <c r="IL3606" s="3"/>
      <c r="IM3606" s="3"/>
      <c r="IN3606" s="3"/>
      <c r="IO3606" s="15"/>
    </row>
    <row r="3607" spans="171:249"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  <c r="HE3607" s="3"/>
      <c r="HF3607" s="3"/>
      <c r="HG3607" s="3"/>
      <c r="HH3607" s="3"/>
      <c r="HI3607" s="3"/>
      <c r="HJ3607" s="3"/>
      <c r="HK3607" s="3"/>
      <c r="HL3607" s="3"/>
      <c r="HM3607" s="45"/>
      <c r="HN3607" s="3"/>
      <c r="HO3607" s="3"/>
      <c r="HP3607" s="3"/>
      <c r="HQ3607" s="3"/>
      <c r="HR3607" s="3"/>
      <c r="HS3607" s="3"/>
      <c r="HT3607" s="3"/>
      <c r="HU3607" s="3"/>
      <c r="HV3607" s="3"/>
      <c r="HW3607" s="3"/>
      <c r="HX3607" s="3"/>
      <c r="HY3607" s="3"/>
      <c r="HZ3607" s="3"/>
      <c r="IA3607" s="3"/>
      <c r="IB3607" s="3"/>
      <c r="IC3607" s="3"/>
      <c r="ID3607" s="3"/>
      <c r="IE3607" s="3"/>
      <c r="IF3607" s="3"/>
      <c r="IG3607" s="3"/>
      <c r="IH3607" s="3"/>
      <c r="II3607" s="3"/>
      <c r="IJ3607" s="3"/>
      <c r="IK3607" s="3"/>
      <c r="IL3607" s="3"/>
      <c r="IM3607" s="3"/>
      <c r="IN3607" s="3"/>
      <c r="IO3607" s="15"/>
    </row>
    <row r="3608" spans="171:249"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  <c r="HE3608" s="3"/>
      <c r="HF3608" s="3"/>
      <c r="HG3608" s="3"/>
      <c r="HH3608" s="3"/>
      <c r="HI3608" s="3"/>
      <c r="HJ3608" s="3"/>
      <c r="HK3608" s="3"/>
      <c r="HL3608" s="3"/>
      <c r="HM3608" s="45"/>
      <c r="HN3608" s="3"/>
      <c r="HO3608" s="3"/>
      <c r="HP3608" s="3"/>
      <c r="HQ3608" s="3"/>
      <c r="HR3608" s="3"/>
      <c r="HS3608" s="3"/>
      <c r="HT3608" s="3"/>
      <c r="HU3608" s="3"/>
      <c r="HV3608" s="3"/>
      <c r="HW3608" s="3"/>
      <c r="HX3608" s="3"/>
      <c r="HY3608" s="3"/>
      <c r="HZ3608" s="3"/>
      <c r="IA3608" s="3"/>
      <c r="IB3608" s="3"/>
      <c r="IC3608" s="3"/>
      <c r="ID3608" s="3"/>
      <c r="IE3608" s="3"/>
      <c r="IF3608" s="3"/>
      <c r="IG3608" s="3"/>
      <c r="IH3608" s="3"/>
      <c r="II3608" s="3"/>
      <c r="IJ3608" s="3"/>
      <c r="IK3608" s="3"/>
      <c r="IL3608" s="3"/>
      <c r="IM3608" s="3"/>
      <c r="IN3608" s="3"/>
      <c r="IO3608" s="15"/>
    </row>
    <row r="3609" spans="171:249"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  <c r="HE3609" s="3"/>
      <c r="HF3609" s="3"/>
      <c r="HG3609" s="3"/>
      <c r="HH3609" s="3"/>
      <c r="HI3609" s="3"/>
      <c r="HJ3609" s="3"/>
      <c r="HK3609" s="3"/>
      <c r="HL3609" s="3"/>
      <c r="HM3609" s="45"/>
      <c r="HN3609" s="3"/>
      <c r="HO3609" s="3"/>
      <c r="HP3609" s="3"/>
      <c r="HQ3609" s="3"/>
      <c r="HR3609" s="3"/>
      <c r="HS3609" s="3"/>
      <c r="HT3609" s="3"/>
      <c r="HU3609" s="3"/>
      <c r="HV3609" s="3"/>
      <c r="HW3609" s="3"/>
      <c r="HX3609" s="3"/>
      <c r="HY3609" s="3"/>
      <c r="HZ3609" s="3"/>
      <c r="IA3609" s="3"/>
      <c r="IB3609" s="3"/>
      <c r="IC3609" s="3"/>
      <c r="ID3609" s="3"/>
      <c r="IE3609" s="3"/>
      <c r="IF3609" s="3"/>
      <c r="IG3609" s="3"/>
      <c r="IH3609" s="3"/>
      <c r="II3609" s="3"/>
      <c r="IJ3609" s="3"/>
      <c r="IK3609" s="3"/>
      <c r="IL3609" s="3"/>
      <c r="IM3609" s="3"/>
      <c r="IN3609" s="3"/>
      <c r="IO3609" s="15"/>
    </row>
    <row r="3610" spans="171:249"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  <c r="HE3610" s="3"/>
      <c r="HF3610" s="3"/>
      <c r="HG3610" s="3"/>
      <c r="HH3610" s="3"/>
      <c r="HI3610" s="3"/>
      <c r="HJ3610" s="3"/>
      <c r="HK3610" s="3"/>
      <c r="HL3610" s="3"/>
      <c r="HM3610" s="45"/>
      <c r="HN3610" s="3"/>
      <c r="HO3610" s="3"/>
      <c r="HP3610" s="3"/>
      <c r="HQ3610" s="3"/>
      <c r="HR3610" s="3"/>
      <c r="HS3610" s="3"/>
      <c r="HT3610" s="3"/>
      <c r="HU3610" s="3"/>
      <c r="HV3610" s="3"/>
      <c r="HW3610" s="3"/>
      <c r="HX3610" s="3"/>
      <c r="HY3610" s="3"/>
      <c r="HZ3610" s="3"/>
      <c r="IA3610" s="3"/>
      <c r="IB3610" s="3"/>
      <c r="IC3610" s="3"/>
      <c r="ID3610" s="3"/>
      <c r="IE3610" s="3"/>
      <c r="IF3610" s="3"/>
      <c r="IG3610" s="3"/>
      <c r="IH3610" s="3"/>
      <c r="II3610" s="3"/>
      <c r="IJ3610" s="3"/>
      <c r="IK3610" s="3"/>
      <c r="IL3610" s="3"/>
      <c r="IM3610" s="3"/>
      <c r="IN3610" s="3"/>
      <c r="IO3610" s="15"/>
    </row>
    <row r="3611" spans="171:249"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  <c r="HE3611" s="3"/>
      <c r="HF3611" s="3"/>
      <c r="HG3611" s="3"/>
      <c r="HH3611" s="3"/>
      <c r="HI3611" s="3"/>
      <c r="HJ3611" s="3"/>
      <c r="HK3611" s="3"/>
      <c r="HL3611" s="3"/>
      <c r="HM3611" s="45"/>
      <c r="HN3611" s="3"/>
      <c r="HO3611" s="3"/>
      <c r="HP3611" s="3"/>
      <c r="HQ3611" s="3"/>
      <c r="HR3611" s="3"/>
      <c r="HS3611" s="3"/>
      <c r="HT3611" s="3"/>
      <c r="HU3611" s="3"/>
      <c r="HV3611" s="3"/>
      <c r="HW3611" s="3"/>
      <c r="HX3611" s="3"/>
      <c r="HY3611" s="3"/>
      <c r="HZ3611" s="3"/>
      <c r="IA3611" s="3"/>
      <c r="IB3611" s="3"/>
      <c r="IC3611" s="3"/>
      <c r="ID3611" s="3"/>
      <c r="IE3611" s="3"/>
      <c r="IF3611" s="3"/>
      <c r="IG3611" s="3"/>
      <c r="IH3611" s="3"/>
      <c r="II3611" s="3"/>
      <c r="IJ3611" s="3"/>
      <c r="IK3611" s="3"/>
      <c r="IL3611" s="3"/>
      <c r="IM3611" s="3"/>
      <c r="IN3611" s="3"/>
      <c r="IO3611" s="15"/>
    </row>
    <row r="3612" spans="171:249"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  <c r="HE3612" s="3"/>
      <c r="HF3612" s="3"/>
      <c r="HG3612" s="3"/>
      <c r="HH3612" s="3"/>
      <c r="HI3612" s="3"/>
      <c r="HJ3612" s="3"/>
      <c r="HK3612" s="3"/>
      <c r="HL3612" s="3"/>
      <c r="HM3612" s="45"/>
      <c r="HN3612" s="3"/>
      <c r="HO3612" s="3"/>
      <c r="HP3612" s="3"/>
      <c r="HQ3612" s="3"/>
      <c r="HR3612" s="3"/>
      <c r="HS3612" s="3"/>
      <c r="HT3612" s="3"/>
      <c r="HU3612" s="3"/>
      <c r="HV3612" s="3"/>
      <c r="HW3612" s="3"/>
      <c r="HX3612" s="3"/>
      <c r="HY3612" s="3"/>
      <c r="HZ3612" s="3"/>
      <c r="IA3612" s="3"/>
      <c r="IB3612" s="3"/>
      <c r="IC3612" s="3"/>
      <c r="ID3612" s="3"/>
      <c r="IE3612" s="3"/>
      <c r="IF3612" s="3"/>
      <c r="IG3612" s="3"/>
      <c r="IH3612" s="3"/>
      <c r="II3612" s="3"/>
      <c r="IJ3612" s="3"/>
      <c r="IK3612" s="3"/>
      <c r="IL3612" s="3"/>
      <c r="IM3612" s="3"/>
      <c r="IN3612" s="3"/>
      <c r="IO3612" s="15"/>
    </row>
    <row r="3613" spans="171:249"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  <c r="HE3613" s="3"/>
      <c r="HF3613" s="3"/>
      <c r="HG3613" s="3"/>
      <c r="HH3613" s="3"/>
      <c r="HI3613" s="3"/>
      <c r="HJ3613" s="3"/>
      <c r="HK3613" s="3"/>
      <c r="HL3613" s="3"/>
      <c r="HM3613" s="45"/>
      <c r="HN3613" s="3"/>
      <c r="HO3613" s="3"/>
      <c r="HP3613" s="3"/>
      <c r="HQ3613" s="3"/>
      <c r="HR3613" s="3"/>
      <c r="HS3613" s="3"/>
      <c r="HT3613" s="3"/>
      <c r="HU3613" s="3"/>
      <c r="HV3613" s="3"/>
      <c r="HW3613" s="3"/>
      <c r="HX3613" s="3"/>
      <c r="HY3613" s="3"/>
      <c r="HZ3613" s="3"/>
      <c r="IA3613" s="3"/>
      <c r="IB3613" s="3"/>
      <c r="IC3613" s="3"/>
      <c r="ID3613" s="3"/>
      <c r="IE3613" s="3"/>
      <c r="IF3613" s="3"/>
      <c r="IG3613" s="3"/>
      <c r="IH3613" s="3"/>
      <c r="II3613" s="3"/>
      <c r="IJ3613" s="3"/>
      <c r="IK3613" s="3"/>
      <c r="IL3613" s="3"/>
      <c r="IM3613" s="3"/>
      <c r="IN3613" s="3"/>
      <c r="IO3613" s="15"/>
    </row>
    <row r="3614" spans="171:249"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  <c r="HE3614" s="3"/>
      <c r="HF3614" s="3"/>
      <c r="HG3614" s="3"/>
      <c r="HH3614" s="3"/>
      <c r="HI3614" s="3"/>
      <c r="HJ3614" s="3"/>
      <c r="HK3614" s="3"/>
      <c r="HL3614" s="3"/>
      <c r="HM3614" s="45"/>
      <c r="HN3614" s="3"/>
      <c r="HO3614" s="3"/>
      <c r="HP3614" s="3"/>
      <c r="HQ3614" s="3"/>
      <c r="HR3614" s="3"/>
      <c r="HS3614" s="3"/>
      <c r="HT3614" s="3"/>
      <c r="HU3614" s="3"/>
      <c r="HV3614" s="3"/>
      <c r="HW3614" s="3"/>
      <c r="HX3614" s="3"/>
      <c r="HY3614" s="3"/>
      <c r="HZ3614" s="3"/>
      <c r="IA3614" s="3"/>
      <c r="IB3614" s="3"/>
      <c r="IC3614" s="3"/>
      <c r="ID3614" s="3"/>
      <c r="IE3614" s="3"/>
      <c r="IF3614" s="3"/>
      <c r="IG3614" s="3"/>
      <c r="IH3614" s="3"/>
      <c r="II3614" s="3"/>
      <c r="IJ3614" s="3"/>
      <c r="IK3614" s="3"/>
      <c r="IL3614" s="3"/>
      <c r="IM3614" s="3"/>
      <c r="IN3614" s="3"/>
      <c r="IO3614" s="15"/>
    </row>
    <row r="3615" spans="171:249"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  <c r="HE3615" s="3"/>
      <c r="HF3615" s="3"/>
      <c r="HG3615" s="3"/>
      <c r="HH3615" s="3"/>
      <c r="HI3615" s="3"/>
      <c r="HJ3615" s="3"/>
      <c r="HK3615" s="3"/>
      <c r="HL3615" s="3"/>
      <c r="HM3615" s="45"/>
      <c r="HN3615" s="3"/>
      <c r="HO3615" s="3"/>
      <c r="HP3615" s="3"/>
      <c r="HQ3615" s="3"/>
      <c r="HR3615" s="3"/>
      <c r="HS3615" s="3"/>
      <c r="HT3615" s="3"/>
      <c r="HU3615" s="3"/>
      <c r="HV3615" s="3"/>
      <c r="HW3615" s="3"/>
      <c r="HX3615" s="3"/>
      <c r="HY3615" s="3"/>
      <c r="HZ3615" s="3"/>
      <c r="IA3615" s="3"/>
      <c r="IB3615" s="3"/>
      <c r="IC3615" s="3"/>
      <c r="ID3615" s="3"/>
      <c r="IE3615" s="3"/>
      <c r="IF3615" s="3"/>
      <c r="IG3615" s="3"/>
      <c r="IH3615" s="3"/>
      <c r="II3615" s="3"/>
      <c r="IJ3615" s="3"/>
      <c r="IK3615" s="3"/>
      <c r="IL3615" s="3"/>
      <c r="IM3615" s="3"/>
      <c r="IN3615" s="3"/>
      <c r="IO3615" s="15"/>
    </row>
    <row r="3616" spans="171:249"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  <c r="HE3616" s="3"/>
      <c r="HF3616" s="3"/>
      <c r="HG3616" s="3"/>
      <c r="HH3616" s="3"/>
      <c r="HI3616" s="3"/>
      <c r="HJ3616" s="3"/>
      <c r="HK3616" s="3"/>
      <c r="HL3616" s="3"/>
      <c r="HM3616" s="45"/>
      <c r="HN3616" s="3"/>
      <c r="HO3616" s="3"/>
      <c r="HP3616" s="3"/>
      <c r="HQ3616" s="3"/>
      <c r="HR3616" s="3"/>
      <c r="HS3616" s="3"/>
      <c r="HT3616" s="3"/>
      <c r="HU3616" s="3"/>
      <c r="HV3616" s="3"/>
      <c r="HW3616" s="3"/>
      <c r="HX3616" s="3"/>
      <c r="HY3616" s="3"/>
      <c r="HZ3616" s="3"/>
      <c r="IA3616" s="3"/>
      <c r="IB3616" s="3"/>
      <c r="IC3616" s="3"/>
      <c r="ID3616" s="3"/>
      <c r="IE3616" s="3"/>
      <c r="IF3616" s="3"/>
      <c r="IG3616" s="3"/>
      <c r="IH3616" s="3"/>
      <c r="II3616" s="3"/>
      <c r="IJ3616" s="3"/>
      <c r="IK3616" s="3"/>
      <c r="IL3616" s="3"/>
      <c r="IM3616" s="3"/>
      <c r="IN3616" s="3"/>
      <c r="IO3616" s="15"/>
    </row>
    <row r="3617" spans="171:249"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  <c r="HE3617" s="3"/>
      <c r="HF3617" s="3"/>
      <c r="HG3617" s="3"/>
      <c r="HH3617" s="3"/>
      <c r="HI3617" s="3"/>
      <c r="HJ3617" s="3"/>
      <c r="HK3617" s="3"/>
      <c r="HL3617" s="3"/>
      <c r="HM3617" s="45"/>
      <c r="HN3617" s="3"/>
      <c r="HO3617" s="3"/>
      <c r="HP3617" s="3"/>
      <c r="HQ3617" s="3"/>
      <c r="HR3617" s="3"/>
      <c r="HS3617" s="3"/>
      <c r="HT3617" s="3"/>
      <c r="HU3617" s="3"/>
      <c r="HV3617" s="3"/>
      <c r="HW3617" s="3"/>
      <c r="HX3617" s="3"/>
      <c r="HY3617" s="3"/>
      <c r="HZ3617" s="3"/>
      <c r="IA3617" s="3"/>
      <c r="IB3617" s="3"/>
      <c r="IC3617" s="3"/>
      <c r="ID3617" s="3"/>
      <c r="IE3617" s="3"/>
      <c r="IF3617" s="3"/>
      <c r="IG3617" s="3"/>
      <c r="IH3617" s="3"/>
      <c r="II3617" s="3"/>
      <c r="IJ3617" s="3"/>
      <c r="IK3617" s="3"/>
      <c r="IL3617" s="3"/>
      <c r="IM3617" s="3"/>
      <c r="IN3617" s="3"/>
      <c r="IO3617" s="15"/>
    </row>
    <row r="3618" spans="171:249"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  <c r="HE3618" s="3"/>
      <c r="HF3618" s="3"/>
      <c r="HG3618" s="3"/>
      <c r="HH3618" s="3"/>
      <c r="HI3618" s="3"/>
      <c r="HJ3618" s="3"/>
      <c r="HK3618" s="3"/>
      <c r="HL3618" s="3"/>
      <c r="HM3618" s="45"/>
      <c r="HN3618" s="3"/>
      <c r="HO3618" s="3"/>
      <c r="HP3618" s="3"/>
      <c r="HQ3618" s="3"/>
      <c r="HR3618" s="3"/>
      <c r="HS3618" s="3"/>
      <c r="HT3618" s="3"/>
      <c r="HU3618" s="3"/>
      <c r="HV3618" s="3"/>
      <c r="HW3618" s="3"/>
      <c r="HX3618" s="3"/>
      <c r="HY3618" s="3"/>
      <c r="HZ3618" s="3"/>
      <c r="IA3618" s="3"/>
      <c r="IB3618" s="3"/>
      <c r="IC3618" s="3"/>
      <c r="ID3618" s="3"/>
      <c r="IE3618" s="3"/>
      <c r="IF3618" s="3"/>
      <c r="IG3618" s="3"/>
      <c r="IH3618" s="3"/>
      <c r="II3618" s="3"/>
      <c r="IJ3618" s="3"/>
      <c r="IK3618" s="3"/>
      <c r="IL3618" s="3"/>
      <c r="IM3618" s="3"/>
      <c r="IN3618" s="3"/>
      <c r="IO3618" s="15"/>
    </row>
    <row r="3619" spans="171:249"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  <c r="HE3619" s="3"/>
      <c r="HF3619" s="3"/>
      <c r="HG3619" s="3"/>
      <c r="HH3619" s="3"/>
      <c r="HI3619" s="3"/>
      <c r="HJ3619" s="3"/>
      <c r="HK3619" s="3"/>
      <c r="HL3619" s="3"/>
      <c r="HM3619" s="45"/>
      <c r="HN3619" s="3"/>
      <c r="HO3619" s="3"/>
      <c r="HP3619" s="3"/>
      <c r="HQ3619" s="3"/>
      <c r="HR3619" s="3"/>
      <c r="HS3619" s="3"/>
      <c r="HT3619" s="3"/>
      <c r="HU3619" s="3"/>
      <c r="HV3619" s="3"/>
      <c r="HW3619" s="3"/>
      <c r="HX3619" s="3"/>
      <c r="HY3619" s="3"/>
      <c r="HZ3619" s="3"/>
      <c r="IA3619" s="3"/>
      <c r="IB3619" s="3"/>
      <c r="IC3619" s="3"/>
      <c r="ID3619" s="3"/>
      <c r="IE3619" s="3"/>
      <c r="IF3619" s="3"/>
      <c r="IG3619" s="3"/>
      <c r="IH3619" s="3"/>
      <c r="II3619" s="3"/>
      <c r="IJ3619" s="3"/>
      <c r="IK3619" s="3"/>
      <c r="IL3619" s="3"/>
      <c r="IM3619" s="3"/>
      <c r="IN3619" s="3"/>
      <c r="IO3619" s="15"/>
    </row>
    <row r="3620" spans="171:249"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  <c r="HE3620" s="3"/>
      <c r="HF3620" s="3"/>
      <c r="HG3620" s="3"/>
      <c r="HH3620" s="3"/>
      <c r="HI3620" s="3"/>
      <c r="HJ3620" s="3"/>
      <c r="HK3620" s="3"/>
      <c r="HL3620" s="3"/>
      <c r="HM3620" s="45"/>
      <c r="HN3620" s="3"/>
      <c r="HO3620" s="3"/>
      <c r="HP3620" s="3"/>
      <c r="HQ3620" s="3"/>
      <c r="HR3620" s="3"/>
      <c r="HS3620" s="3"/>
      <c r="HT3620" s="3"/>
      <c r="HU3620" s="3"/>
      <c r="HV3620" s="3"/>
      <c r="HW3620" s="3"/>
      <c r="HX3620" s="3"/>
      <c r="HY3620" s="3"/>
      <c r="HZ3620" s="3"/>
      <c r="IA3620" s="3"/>
      <c r="IB3620" s="3"/>
      <c r="IC3620" s="3"/>
      <c r="ID3620" s="3"/>
      <c r="IE3620" s="3"/>
      <c r="IF3620" s="3"/>
      <c r="IG3620" s="3"/>
      <c r="IH3620" s="3"/>
      <c r="II3620" s="3"/>
      <c r="IJ3620" s="3"/>
      <c r="IK3620" s="3"/>
      <c r="IL3620" s="3"/>
      <c r="IM3620" s="3"/>
      <c r="IN3620" s="3"/>
      <c r="IO3620" s="15"/>
    </row>
    <row r="3621" spans="171:249"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  <c r="HE3621" s="3"/>
      <c r="HF3621" s="3"/>
      <c r="HG3621" s="3"/>
      <c r="HH3621" s="3"/>
      <c r="HI3621" s="3"/>
      <c r="HJ3621" s="3"/>
      <c r="HK3621" s="3"/>
      <c r="HL3621" s="3"/>
      <c r="HM3621" s="45"/>
      <c r="HN3621" s="3"/>
      <c r="HO3621" s="3"/>
      <c r="HP3621" s="3"/>
      <c r="HQ3621" s="3"/>
      <c r="HR3621" s="3"/>
      <c r="HS3621" s="3"/>
      <c r="HT3621" s="3"/>
      <c r="HU3621" s="3"/>
      <c r="HV3621" s="3"/>
      <c r="HW3621" s="3"/>
      <c r="HX3621" s="3"/>
      <c r="HY3621" s="3"/>
      <c r="HZ3621" s="3"/>
      <c r="IA3621" s="3"/>
      <c r="IB3621" s="3"/>
      <c r="IC3621" s="3"/>
      <c r="ID3621" s="3"/>
      <c r="IE3621" s="3"/>
      <c r="IF3621" s="3"/>
      <c r="IG3621" s="3"/>
      <c r="IH3621" s="3"/>
      <c r="II3621" s="3"/>
      <c r="IJ3621" s="3"/>
      <c r="IK3621" s="3"/>
      <c r="IL3621" s="3"/>
      <c r="IM3621" s="3"/>
      <c r="IN3621" s="3"/>
      <c r="IO3621" s="15"/>
    </row>
    <row r="3622" spans="171:249"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  <c r="HE3622" s="3"/>
      <c r="HF3622" s="3"/>
      <c r="HG3622" s="3"/>
      <c r="HH3622" s="3"/>
      <c r="HI3622" s="3"/>
      <c r="HJ3622" s="3"/>
      <c r="HK3622" s="3"/>
      <c r="HL3622" s="3"/>
      <c r="HM3622" s="45"/>
      <c r="HN3622" s="3"/>
      <c r="HO3622" s="3"/>
      <c r="HP3622" s="3"/>
      <c r="HQ3622" s="3"/>
      <c r="HR3622" s="3"/>
      <c r="HS3622" s="3"/>
      <c r="HT3622" s="3"/>
      <c r="HU3622" s="3"/>
      <c r="HV3622" s="3"/>
      <c r="HW3622" s="3"/>
      <c r="HX3622" s="3"/>
      <c r="HY3622" s="3"/>
      <c r="HZ3622" s="3"/>
      <c r="IA3622" s="3"/>
      <c r="IB3622" s="3"/>
      <c r="IC3622" s="3"/>
      <c r="ID3622" s="3"/>
      <c r="IE3622" s="3"/>
      <c r="IF3622" s="3"/>
      <c r="IG3622" s="3"/>
      <c r="IH3622" s="3"/>
      <c r="II3622" s="3"/>
      <c r="IJ3622" s="3"/>
      <c r="IK3622" s="3"/>
      <c r="IL3622" s="3"/>
      <c r="IM3622" s="3"/>
      <c r="IN3622" s="3"/>
      <c r="IO3622" s="15"/>
    </row>
    <row r="3623" spans="171:249"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  <c r="HE3623" s="3"/>
      <c r="HF3623" s="3"/>
      <c r="HG3623" s="3"/>
      <c r="HH3623" s="3"/>
      <c r="HI3623" s="3"/>
      <c r="HJ3623" s="3"/>
      <c r="HK3623" s="3"/>
      <c r="HL3623" s="3"/>
      <c r="HM3623" s="45"/>
      <c r="HN3623" s="3"/>
      <c r="HO3623" s="3"/>
      <c r="HP3623" s="3"/>
      <c r="HQ3623" s="3"/>
      <c r="HR3623" s="3"/>
      <c r="HS3623" s="3"/>
      <c r="HT3623" s="3"/>
      <c r="HU3623" s="3"/>
      <c r="HV3623" s="3"/>
      <c r="HW3623" s="3"/>
      <c r="HX3623" s="3"/>
      <c r="HY3623" s="3"/>
      <c r="HZ3623" s="3"/>
      <c r="IA3623" s="3"/>
      <c r="IB3623" s="3"/>
      <c r="IC3623" s="3"/>
      <c r="ID3623" s="3"/>
      <c r="IE3623" s="3"/>
      <c r="IF3623" s="3"/>
      <c r="IG3623" s="3"/>
      <c r="IH3623" s="3"/>
      <c r="II3623" s="3"/>
      <c r="IJ3623" s="3"/>
      <c r="IK3623" s="3"/>
      <c r="IL3623" s="3"/>
      <c r="IM3623" s="3"/>
      <c r="IN3623" s="3"/>
      <c r="IO3623" s="15"/>
    </row>
    <row r="3624" spans="171:249"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  <c r="HE3624" s="3"/>
      <c r="HF3624" s="3"/>
      <c r="HG3624" s="3"/>
      <c r="HH3624" s="3"/>
      <c r="HI3624" s="3"/>
      <c r="HJ3624" s="3"/>
      <c r="HK3624" s="3"/>
      <c r="HL3624" s="3"/>
      <c r="HM3624" s="45"/>
      <c r="HN3624" s="3"/>
      <c r="HO3624" s="3"/>
      <c r="HP3624" s="3"/>
      <c r="HQ3624" s="3"/>
      <c r="HR3624" s="3"/>
      <c r="HS3624" s="3"/>
      <c r="HT3624" s="3"/>
      <c r="HU3624" s="3"/>
      <c r="HV3624" s="3"/>
      <c r="HW3624" s="3"/>
      <c r="HX3624" s="3"/>
      <c r="HY3624" s="3"/>
      <c r="HZ3624" s="3"/>
      <c r="IA3624" s="3"/>
      <c r="IB3624" s="3"/>
      <c r="IC3624" s="3"/>
      <c r="ID3624" s="3"/>
      <c r="IE3624" s="3"/>
      <c r="IF3624" s="3"/>
      <c r="IG3624" s="3"/>
      <c r="IH3624" s="3"/>
      <c r="II3624" s="3"/>
      <c r="IJ3624" s="3"/>
      <c r="IK3624" s="3"/>
      <c r="IL3624" s="3"/>
      <c r="IM3624" s="3"/>
      <c r="IN3624" s="3"/>
      <c r="IO3624" s="15"/>
    </row>
    <row r="3625" spans="171:249"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  <c r="HE3625" s="3"/>
      <c r="HF3625" s="3"/>
      <c r="HG3625" s="3"/>
      <c r="HH3625" s="3"/>
      <c r="HI3625" s="3"/>
      <c r="HJ3625" s="3"/>
      <c r="HK3625" s="3"/>
      <c r="HL3625" s="3"/>
      <c r="HM3625" s="45"/>
      <c r="HN3625" s="3"/>
      <c r="HO3625" s="3"/>
      <c r="HP3625" s="3"/>
      <c r="HQ3625" s="3"/>
      <c r="HR3625" s="3"/>
      <c r="HS3625" s="3"/>
      <c r="HT3625" s="3"/>
      <c r="HU3625" s="3"/>
      <c r="HV3625" s="3"/>
      <c r="HW3625" s="3"/>
      <c r="HX3625" s="3"/>
      <c r="HY3625" s="3"/>
      <c r="HZ3625" s="3"/>
      <c r="IA3625" s="3"/>
      <c r="IB3625" s="3"/>
      <c r="IC3625" s="3"/>
      <c r="ID3625" s="3"/>
      <c r="IE3625" s="3"/>
      <c r="IF3625" s="3"/>
      <c r="IG3625" s="3"/>
      <c r="IH3625" s="3"/>
      <c r="II3625" s="3"/>
      <c r="IJ3625" s="3"/>
      <c r="IK3625" s="3"/>
      <c r="IL3625" s="3"/>
      <c r="IM3625" s="3"/>
      <c r="IN3625" s="3"/>
      <c r="IO3625" s="15"/>
    </row>
    <row r="3626" spans="171:249"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  <c r="HE3626" s="3"/>
      <c r="HF3626" s="3"/>
      <c r="HG3626" s="3"/>
      <c r="HH3626" s="3"/>
      <c r="HI3626" s="3"/>
      <c r="HJ3626" s="3"/>
      <c r="HK3626" s="3"/>
      <c r="HL3626" s="3"/>
      <c r="HM3626" s="45"/>
      <c r="HN3626" s="3"/>
      <c r="HO3626" s="3"/>
      <c r="HP3626" s="3"/>
      <c r="HQ3626" s="3"/>
      <c r="HR3626" s="3"/>
      <c r="HS3626" s="3"/>
      <c r="HT3626" s="3"/>
      <c r="HU3626" s="3"/>
      <c r="HV3626" s="3"/>
      <c r="HW3626" s="3"/>
      <c r="HX3626" s="3"/>
      <c r="HY3626" s="3"/>
      <c r="HZ3626" s="3"/>
      <c r="IA3626" s="3"/>
      <c r="IB3626" s="3"/>
      <c r="IC3626" s="3"/>
      <c r="ID3626" s="3"/>
      <c r="IE3626" s="3"/>
      <c r="IF3626" s="3"/>
      <c r="IG3626" s="3"/>
      <c r="IH3626" s="3"/>
      <c r="II3626" s="3"/>
      <c r="IJ3626" s="3"/>
      <c r="IK3626" s="3"/>
      <c r="IL3626" s="3"/>
      <c r="IM3626" s="3"/>
      <c r="IN3626" s="3"/>
      <c r="IO3626" s="15"/>
    </row>
    <row r="3627" spans="171:249"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  <c r="HE3627" s="3"/>
      <c r="HF3627" s="3"/>
      <c r="HG3627" s="3"/>
      <c r="HH3627" s="3"/>
      <c r="HI3627" s="3"/>
      <c r="HJ3627" s="3"/>
      <c r="HK3627" s="3"/>
      <c r="HL3627" s="3"/>
      <c r="HM3627" s="45"/>
      <c r="HN3627" s="3"/>
      <c r="HO3627" s="3"/>
      <c r="HP3627" s="3"/>
      <c r="HQ3627" s="3"/>
      <c r="HR3627" s="3"/>
      <c r="HS3627" s="3"/>
      <c r="HT3627" s="3"/>
      <c r="HU3627" s="3"/>
      <c r="HV3627" s="3"/>
      <c r="HW3627" s="3"/>
      <c r="HX3627" s="3"/>
      <c r="HY3627" s="3"/>
      <c r="HZ3627" s="3"/>
      <c r="IA3627" s="3"/>
      <c r="IB3627" s="3"/>
      <c r="IC3627" s="3"/>
      <c r="ID3627" s="3"/>
      <c r="IE3627" s="3"/>
      <c r="IF3627" s="3"/>
      <c r="IG3627" s="3"/>
      <c r="IH3627" s="3"/>
      <c r="II3627" s="3"/>
      <c r="IJ3627" s="3"/>
      <c r="IK3627" s="3"/>
      <c r="IL3627" s="3"/>
      <c r="IM3627" s="3"/>
      <c r="IN3627" s="3"/>
      <c r="IO3627" s="15"/>
    </row>
    <row r="3628" spans="171:249"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  <c r="HE3628" s="3"/>
      <c r="HF3628" s="3"/>
      <c r="HG3628" s="3"/>
      <c r="HH3628" s="3"/>
      <c r="HI3628" s="3"/>
      <c r="HJ3628" s="3"/>
      <c r="HK3628" s="3"/>
      <c r="HL3628" s="3"/>
      <c r="HM3628" s="45"/>
      <c r="HN3628" s="3"/>
      <c r="HO3628" s="3"/>
      <c r="HP3628" s="3"/>
      <c r="HQ3628" s="3"/>
      <c r="HR3628" s="3"/>
      <c r="HS3628" s="3"/>
      <c r="HT3628" s="3"/>
      <c r="HU3628" s="3"/>
      <c r="HV3628" s="3"/>
      <c r="HW3628" s="3"/>
      <c r="HX3628" s="3"/>
      <c r="HY3628" s="3"/>
      <c r="HZ3628" s="3"/>
      <c r="IA3628" s="3"/>
      <c r="IB3628" s="3"/>
      <c r="IC3628" s="3"/>
      <c r="ID3628" s="3"/>
      <c r="IE3628" s="3"/>
      <c r="IF3628" s="3"/>
      <c r="IG3628" s="3"/>
      <c r="IH3628" s="3"/>
      <c r="II3628" s="3"/>
      <c r="IJ3628" s="3"/>
      <c r="IK3628" s="3"/>
      <c r="IL3628" s="3"/>
      <c r="IM3628" s="3"/>
      <c r="IN3628" s="3"/>
      <c r="IO3628" s="15"/>
    </row>
    <row r="3629" spans="171:249"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  <c r="HE3629" s="3"/>
      <c r="HF3629" s="3"/>
      <c r="HG3629" s="3"/>
      <c r="HH3629" s="3"/>
      <c r="HI3629" s="3"/>
      <c r="HJ3629" s="3"/>
      <c r="HK3629" s="3"/>
      <c r="HL3629" s="3"/>
      <c r="HM3629" s="45"/>
      <c r="HN3629" s="3"/>
      <c r="HO3629" s="3"/>
      <c r="HP3629" s="3"/>
      <c r="HQ3629" s="3"/>
      <c r="HR3629" s="3"/>
      <c r="HS3629" s="3"/>
      <c r="HT3629" s="3"/>
      <c r="HU3629" s="3"/>
      <c r="HV3629" s="3"/>
      <c r="HW3629" s="3"/>
      <c r="HX3629" s="3"/>
      <c r="HY3629" s="3"/>
      <c r="HZ3629" s="3"/>
      <c r="IA3629" s="3"/>
      <c r="IB3629" s="3"/>
      <c r="IC3629" s="3"/>
      <c r="ID3629" s="3"/>
      <c r="IE3629" s="3"/>
      <c r="IF3629" s="3"/>
      <c r="IG3629" s="3"/>
      <c r="IH3629" s="3"/>
      <c r="II3629" s="3"/>
      <c r="IJ3629" s="3"/>
      <c r="IK3629" s="3"/>
      <c r="IL3629" s="3"/>
      <c r="IM3629" s="3"/>
      <c r="IN3629" s="3"/>
      <c r="IO3629" s="15"/>
    </row>
    <row r="3630" spans="171:249"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  <c r="HE3630" s="3"/>
      <c r="HF3630" s="3"/>
      <c r="HG3630" s="3"/>
      <c r="HH3630" s="3"/>
      <c r="HI3630" s="3"/>
      <c r="HJ3630" s="3"/>
      <c r="HK3630" s="3"/>
      <c r="HL3630" s="3"/>
      <c r="HM3630" s="45"/>
      <c r="HN3630" s="3"/>
      <c r="HO3630" s="3"/>
      <c r="HP3630" s="3"/>
      <c r="HQ3630" s="3"/>
      <c r="HR3630" s="3"/>
      <c r="HS3630" s="3"/>
      <c r="HT3630" s="3"/>
      <c r="HU3630" s="3"/>
      <c r="HV3630" s="3"/>
      <c r="HW3630" s="3"/>
      <c r="HX3630" s="3"/>
      <c r="HY3630" s="3"/>
      <c r="HZ3630" s="3"/>
      <c r="IA3630" s="3"/>
      <c r="IB3630" s="3"/>
      <c r="IC3630" s="3"/>
      <c r="ID3630" s="3"/>
      <c r="IE3630" s="3"/>
      <c r="IF3630" s="3"/>
      <c r="IG3630" s="3"/>
      <c r="IH3630" s="3"/>
      <c r="II3630" s="3"/>
      <c r="IJ3630" s="3"/>
      <c r="IK3630" s="3"/>
      <c r="IL3630" s="3"/>
      <c r="IM3630" s="3"/>
      <c r="IN3630" s="3"/>
      <c r="IO3630" s="15"/>
    </row>
    <row r="3631" spans="171:249"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  <c r="HE3631" s="3"/>
      <c r="HF3631" s="3"/>
      <c r="HG3631" s="3"/>
      <c r="HH3631" s="3"/>
      <c r="HI3631" s="3"/>
      <c r="HJ3631" s="3"/>
      <c r="HK3631" s="3"/>
      <c r="HL3631" s="3"/>
      <c r="HM3631" s="45"/>
      <c r="HN3631" s="3"/>
      <c r="HO3631" s="3"/>
      <c r="HP3631" s="3"/>
      <c r="HQ3631" s="3"/>
      <c r="HR3631" s="3"/>
      <c r="HS3631" s="3"/>
      <c r="HT3631" s="3"/>
      <c r="HU3631" s="3"/>
      <c r="HV3631" s="3"/>
      <c r="HW3631" s="3"/>
      <c r="HX3631" s="3"/>
      <c r="HY3631" s="3"/>
      <c r="HZ3631" s="3"/>
      <c r="IA3631" s="3"/>
      <c r="IB3631" s="3"/>
      <c r="IC3631" s="3"/>
      <c r="ID3631" s="3"/>
      <c r="IE3631" s="3"/>
      <c r="IF3631" s="3"/>
      <c r="IG3631" s="3"/>
      <c r="IH3631" s="3"/>
      <c r="II3631" s="3"/>
      <c r="IJ3631" s="3"/>
      <c r="IK3631" s="3"/>
      <c r="IL3631" s="3"/>
      <c r="IM3631" s="3"/>
      <c r="IN3631" s="3"/>
      <c r="IO3631" s="15"/>
    </row>
    <row r="3632" spans="171:249"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  <c r="HE3632" s="3"/>
      <c r="HF3632" s="3"/>
      <c r="HG3632" s="3"/>
      <c r="HH3632" s="3"/>
      <c r="HI3632" s="3"/>
      <c r="HJ3632" s="3"/>
      <c r="HK3632" s="3"/>
      <c r="HL3632" s="3"/>
      <c r="HM3632" s="45"/>
      <c r="HN3632" s="3"/>
      <c r="HO3632" s="3"/>
      <c r="HP3632" s="3"/>
      <c r="HQ3632" s="3"/>
      <c r="HR3632" s="3"/>
      <c r="HS3632" s="3"/>
      <c r="HT3632" s="3"/>
      <c r="HU3632" s="3"/>
      <c r="HV3632" s="3"/>
      <c r="HW3632" s="3"/>
      <c r="HX3632" s="3"/>
      <c r="HY3632" s="3"/>
      <c r="HZ3632" s="3"/>
      <c r="IA3632" s="3"/>
      <c r="IB3632" s="3"/>
      <c r="IC3632" s="3"/>
      <c r="ID3632" s="3"/>
      <c r="IE3632" s="3"/>
      <c r="IF3632" s="3"/>
      <c r="IG3632" s="3"/>
      <c r="IH3632" s="3"/>
      <c r="II3632" s="3"/>
      <c r="IJ3632" s="3"/>
      <c r="IK3632" s="3"/>
      <c r="IL3632" s="3"/>
      <c r="IM3632" s="3"/>
      <c r="IN3632" s="3"/>
      <c r="IO3632" s="15"/>
    </row>
    <row r="3633" spans="171:249"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  <c r="HE3633" s="3"/>
      <c r="HF3633" s="3"/>
      <c r="HG3633" s="3"/>
      <c r="HH3633" s="3"/>
      <c r="HI3633" s="3"/>
      <c r="HJ3633" s="3"/>
      <c r="HK3633" s="3"/>
      <c r="HL3633" s="3"/>
      <c r="HM3633" s="45"/>
      <c r="HN3633" s="3"/>
      <c r="HO3633" s="3"/>
      <c r="HP3633" s="3"/>
      <c r="HQ3633" s="3"/>
      <c r="HR3633" s="3"/>
      <c r="HS3633" s="3"/>
      <c r="HT3633" s="3"/>
      <c r="HU3633" s="3"/>
      <c r="HV3633" s="3"/>
      <c r="HW3633" s="3"/>
      <c r="HX3633" s="3"/>
      <c r="HY3633" s="3"/>
      <c r="HZ3633" s="3"/>
      <c r="IA3633" s="3"/>
      <c r="IB3633" s="3"/>
      <c r="IC3633" s="3"/>
      <c r="ID3633" s="3"/>
      <c r="IE3633" s="3"/>
      <c r="IF3633" s="3"/>
      <c r="IG3633" s="3"/>
      <c r="IH3633" s="3"/>
      <c r="II3633" s="3"/>
      <c r="IJ3633" s="3"/>
      <c r="IK3633" s="3"/>
      <c r="IL3633" s="3"/>
      <c r="IM3633" s="3"/>
      <c r="IN3633" s="3"/>
      <c r="IO3633" s="15"/>
    </row>
    <row r="3634" spans="171:249"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  <c r="HE3634" s="3"/>
      <c r="HF3634" s="3"/>
      <c r="HG3634" s="3"/>
      <c r="HH3634" s="3"/>
      <c r="HI3634" s="3"/>
      <c r="HJ3634" s="3"/>
      <c r="HK3634" s="3"/>
      <c r="HL3634" s="3"/>
      <c r="HM3634" s="45"/>
      <c r="HN3634" s="3"/>
      <c r="HO3634" s="3"/>
      <c r="HP3634" s="3"/>
      <c r="HQ3634" s="3"/>
      <c r="HR3634" s="3"/>
      <c r="HS3634" s="3"/>
      <c r="HT3634" s="3"/>
      <c r="HU3634" s="3"/>
      <c r="HV3634" s="3"/>
      <c r="HW3634" s="3"/>
      <c r="HX3634" s="3"/>
      <c r="HY3634" s="3"/>
      <c r="HZ3634" s="3"/>
      <c r="IA3634" s="3"/>
      <c r="IB3634" s="3"/>
      <c r="IC3634" s="3"/>
      <c r="ID3634" s="3"/>
      <c r="IE3634" s="3"/>
      <c r="IF3634" s="3"/>
      <c r="IG3634" s="3"/>
      <c r="IH3634" s="3"/>
      <c r="II3634" s="3"/>
      <c r="IJ3634" s="3"/>
      <c r="IK3634" s="3"/>
      <c r="IL3634" s="3"/>
      <c r="IM3634" s="3"/>
      <c r="IN3634" s="3"/>
      <c r="IO3634" s="15"/>
    </row>
    <row r="3635" spans="171:249"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  <c r="HE3635" s="3"/>
      <c r="HF3635" s="3"/>
      <c r="HG3635" s="3"/>
      <c r="HH3635" s="3"/>
      <c r="HI3635" s="3"/>
      <c r="HJ3635" s="3"/>
      <c r="HK3635" s="3"/>
      <c r="HL3635" s="3"/>
      <c r="HM3635" s="45"/>
      <c r="HN3635" s="3"/>
      <c r="HO3635" s="3"/>
      <c r="HP3635" s="3"/>
      <c r="HQ3635" s="3"/>
      <c r="HR3635" s="3"/>
      <c r="HS3635" s="3"/>
      <c r="HT3635" s="3"/>
      <c r="HU3635" s="3"/>
      <c r="HV3635" s="3"/>
      <c r="HW3635" s="3"/>
      <c r="HX3635" s="3"/>
      <c r="HY3635" s="3"/>
      <c r="HZ3635" s="3"/>
      <c r="IA3635" s="3"/>
      <c r="IB3635" s="3"/>
      <c r="IC3635" s="3"/>
      <c r="ID3635" s="3"/>
      <c r="IE3635" s="3"/>
      <c r="IF3635" s="3"/>
      <c r="IG3635" s="3"/>
      <c r="IH3635" s="3"/>
      <c r="II3635" s="3"/>
      <c r="IJ3635" s="3"/>
      <c r="IK3635" s="3"/>
      <c r="IL3635" s="3"/>
      <c r="IM3635" s="3"/>
      <c r="IN3635" s="3"/>
      <c r="IO3635" s="15"/>
    </row>
    <row r="3636" spans="171:249"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  <c r="HE3636" s="3"/>
      <c r="HF3636" s="3"/>
      <c r="HG3636" s="3"/>
      <c r="HH3636" s="3"/>
      <c r="HI3636" s="3"/>
      <c r="HJ3636" s="3"/>
      <c r="HK3636" s="3"/>
      <c r="HL3636" s="3"/>
      <c r="HM3636" s="45"/>
      <c r="HN3636" s="3"/>
      <c r="HO3636" s="3"/>
      <c r="HP3636" s="3"/>
      <c r="HQ3636" s="3"/>
      <c r="HR3636" s="3"/>
      <c r="HS3636" s="3"/>
      <c r="HT3636" s="3"/>
      <c r="HU3636" s="3"/>
      <c r="HV3636" s="3"/>
      <c r="HW3636" s="3"/>
      <c r="HX3636" s="3"/>
      <c r="HY3636" s="3"/>
      <c r="HZ3636" s="3"/>
      <c r="IA3636" s="3"/>
      <c r="IB3636" s="3"/>
      <c r="IC3636" s="3"/>
      <c r="ID3636" s="3"/>
      <c r="IE3636" s="3"/>
      <c r="IF3636" s="3"/>
      <c r="IG3636" s="3"/>
      <c r="IH3636" s="3"/>
      <c r="II3636" s="3"/>
      <c r="IJ3636" s="3"/>
      <c r="IK3636" s="3"/>
      <c r="IL3636" s="3"/>
      <c r="IM3636" s="3"/>
      <c r="IN3636" s="3"/>
      <c r="IO3636" s="15"/>
    </row>
    <row r="3637" spans="171:249"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  <c r="HE3637" s="3"/>
      <c r="HF3637" s="3"/>
      <c r="HG3637" s="3"/>
      <c r="HH3637" s="3"/>
      <c r="HI3637" s="3"/>
      <c r="HJ3637" s="3"/>
      <c r="HK3637" s="3"/>
      <c r="HL3637" s="3"/>
      <c r="HM3637" s="45"/>
      <c r="HN3637" s="3"/>
      <c r="HO3637" s="3"/>
      <c r="HP3637" s="3"/>
      <c r="HQ3637" s="3"/>
      <c r="HR3637" s="3"/>
      <c r="HS3637" s="3"/>
      <c r="HT3637" s="3"/>
      <c r="HU3637" s="3"/>
      <c r="HV3637" s="3"/>
      <c r="HW3637" s="3"/>
      <c r="HX3637" s="3"/>
      <c r="HY3637" s="3"/>
      <c r="HZ3637" s="3"/>
      <c r="IA3637" s="3"/>
      <c r="IB3637" s="3"/>
      <c r="IC3637" s="3"/>
      <c r="ID3637" s="3"/>
      <c r="IE3637" s="3"/>
      <c r="IF3637" s="3"/>
      <c r="IG3637" s="3"/>
      <c r="IH3637" s="3"/>
      <c r="II3637" s="3"/>
      <c r="IJ3637" s="3"/>
      <c r="IK3637" s="3"/>
      <c r="IL3637" s="3"/>
      <c r="IM3637" s="3"/>
      <c r="IN3637" s="3"/>
      <c r="IO3637" s="15"/>
    </row>
    <row r="3638" spans="171:249"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  <c r="HE3638" s="3"/>
      <c r="HF3638" s="3"/>
      <c r="HG3638" s="3"/>
      <c r="HH3638" s="3"/>
      <c r="HI3638" s="3"/>
      <c r="HJ3638" s="3"/>
      <c r="HK3638" s="3"/>
      <c r="HL3638" s="3"/>
      <c r="HM3638" s="45"/>
      <c r="HN3638" s="3"/>
      <c r="HO3638" s="3"/>
      <c r="HP3638" s="3"/>
      <c r="HQ3638" s="3"/>
      <c r="HR3638" s="3"/>
      <c r="HS3638" s="3"/>
      <c r="HT3638" s="3"/>
      <c r="HU3638" s="3"/>
      <c r="HV3638" s="3"/>
      <c r="HW3638" s="3"/>
      <c r="HX3638" s="3"/>
      <c r="HY3638" s="3"/>
      <c r="HZ3638" s="3"/>
      <c r="IA3638" s="3"/>
      <c r="IB3638" s="3"/>
      <c r="IC3638" s="3"/>
      <c r="ID3638" s="3"/>
      <c r="IE3638" s="3"/>
      <c r="IF3638" s="3"/>
      <c r="IG3638" s="3"/>
      <c r="IH3638" s="3"/>
      <c r="II3638" s="3"/>
      <c r="IJ3638" s="3"/>
      <c r="IK3638" s="3"/>
      <c r="IL3638" s="3"/>
      <c r="IM3638" s="3"/>
      <c r="IN3638" s="3"/>
      <c r="IO3638" s="15"/>
    </row>
    <row r="3639" spans="171:249"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  <c r="HE3639" s="3"/>
      <c r="HF3639" s="3"/>
      <c r="HG3639" s="3"/>
      <c r="HH3639" s="3"/>
      <c r="HI3639" s="3"/>
      <c r="HJ3639" s="3"/>
      <c r="HK3639" s="3"/>
      <c r="HL3639" s="3"/>
      <c r="HM3639" s="45"/>
      <c r="HN3639" s="3"/>
      <c r="HO3639" s="3"/>
      <c r="HP3639" s="3"/>
      <c r="HQ3639" s="3"/>
      <c r="HR3639" s="3"/>
      <c r="HS3639" s="3"/>
      <c r="HT3639" s="3"/>
      <c r="HU3639" s="3"/>
      <c r="HV3639" s="3"/>
      <c r="HW3639" s="3"/>
      <c r="HX3639" s="3"/>
      <c r="HY3639" s="3"/>
      <c r="HZ3639" s="3"/>
      <c r="IA3639" s="3"/>
      <c r="IB3639" s="3"/>
      <c r="IC3639" s="3"/>
      <c r="ID3639" s="3"/>
      <c r="IE3639" s="3"/>
      <c r="IF3639" s="3"/>
      <c r="IG3639" s="3"/>
      <c r="IH3639" s="3"/>
      <c r="II3639" s="3"/>
      <c r="IJ3639" s="3"/>
      <c r="IK3639" s="3"/>
      <c r="IL3639" s="3"/>
      <c r="IM3639" s="3"/>
      <c r="IN3639" s="3"/>
      <c r="IO3639" s="15"/>
    </row>
    <row r="3640" spans="171:249"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  <c r="HE3640" s="3"/>
      <c r="HF3640" s="3"/>
      <c r="HG3640" s="3"/>
      <c r="HH3640" s="3"/>
      <c r="HI3640" s="3"/>
      <c r="HJ3640" s="3"/>
      <c r="HK3640" s="3"/>
      <c r="HL3640" s="3"/>
      <c r="HM3640" s="45"/>
      <c r="HN3640" s="3"/>
      <c r="HO3640" s="3"/>
      <c r="HP3640" s="3"/>
      <c r="HQ3640" s="3"/>
      <c r="HR3640" s="3"/>
      <c r="HS3640" s="3"/>
      <c r="HT3640" s="3"/>
      <c r="HU3640" s="3"/>
      <c r="HV3640" s="3"/>
      <c r="HW3640" s="3"/>
      <c r="HX3640" s="3"/>
      <c r="HY3640" s="3"/>
      <c r="HZ3640" s="3"/>
      <c r="IA3640" s="3"/>
      <c r="IB3640" s="3"/>
      <c r="IC3640" s="3"/>
      <c r="ID3640" s="3"/>
      <c r="IE3640" s="3"/>
      <c r="IF3640" s="3"/>
      <c r="IG3640" s="3"/>
      <c r="IH3640" s="3"/>
      <c r="II3640" s="3"/>
      <c r="IJ3640" s="3"/>
      <c r="IK3640" s="3"/>
      <c r="IL3640" s="3"/>
      <c r="IM3640" s="3"/>
      <c r="IN3640" s="3"/>
      <c r="IO3640" s="15"/>
    </row>
    <row r="3641" spans="171:249"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  <c r="HE3641" s="3"/>
      <c r="HF3641" s="3"/>
      <c r="HG3641" s="3"/>
      <c r="HH3641" s="3"/>
      <c r="HI3641" s="3"/>
      <c r="HJ3641" s="3"/>
      <c r="HK3641" s="3"/>
      <c r="HL3641" s="3"/>
      <c r="HM3641" s="45"/>
      <c r="HN3641" s="3"/>
      <c r="HO3641" s="3"/>
      <c r="HP3641" s="3"/>
      <c r="HQ3641" s="3"/>
      <c r="HR3641" s="3"/>
      <c r="HS3641" s="3"/>
      <c r="HT3641" s="3"/>
      <c r="HU3641" s="3"/>
      <c r="HV3641" s="3"/>
      <c r="HW3641" s="3"/>
      <c r="HX3641" s="3"/>
      <c r="HY3641" s="3"/>
      <c r="HZ3641" s="3"/>
      <c r="IA3641" s="3"/>
      <c r="IB3641" s="3"/>
      <c r="IC3641" s="3"/>
      <c r="ID3641" s="3"/>
      <c r="IE3641" s="3"/>
      <c r="IF3641" s="3"/>
      <c r="IG3641" s="3"/>
      <c r="IH3641" s="3"/>
      <c r="II3641" s="3"/>
      <c r="IJ3641" s="3"/>
      <c r="IK3641" s="3"/>
      <c r="IL3641" s="3"/>
      <c r="IM3641" s="3"/>
      <c r="IN3641" s="3"/>
      <c r="IO3641" s="15"/>
    </row>
    <row r="3642" spans="171:249"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  <c r="HE3642" s="3"/>
      <c r="HF3642" s="3"/>
      <c r="HG3642" s="3"/>
      <c r="HH3642" s="3"/>
      <c r="HI3642" s="3"/>
      <c r="HJ3642" s="3"/>
      <c r="HK3642" s="3"/>
      <c r="HL3642" s="3"/>
      <c r="HM3642" s="45"/>
      <c r="HN3642" s="3"/>
      <c r="HO3642" s="3"/>
      <c r="HP3642" s="3"/>
      <c r="HQ3642" s="3"/>
      <c r="HR3642" s="3"/>
      <c r="HS3642" s="3"/>
      <c r="HT3642" s="3"/>
      <c r="HU3642" s="3"/>
      <c r="HV3642" s="3"/>
      <c r="HW3642" s="3"/>
      <c r="HX3642" s="3"/>
      <c r="HY3642" s="3"/>
      <c r="HZ3642" s="3"/>
      <c r="IA3642" s="3"/>
      <c r="IB3642" s="3"/>
      <c r="IC3642" s="3"/>
      <c r="ID3642" s="3"/>
      <c r="IE3642" s="3"/>
      <c r="IF3642" s="3"/>
      <c r="IG3642" s="3"/>
      <c r="IH3642" s="3"/>
      <c r="II3642" s="3"/>
      <c r="IJ3642" s="3"/>
      <c r="IK3642" s="3"/>
      <c r="IL3642" s="3"/>
      <c r="IM3642" s="3"/>
      <c r="IN3642" s="3"/>
      <c r="IO3642" s="15"/>
    </row>
    <row r="3643" spans="171:249"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  <c r="HE3643" s="3"/>
      <c r="HF3643" s="3"/>
      <c r="HG3643" s="3"/>
      <c r="HH3643" s="3"/>
      <c r="HI3643" s="3"/>
      <c r="HJ3643" s="3"/>
      <c r="HK3643" s="3"/>
      <c r="HL3643" s="3"/>
      <c r="HM3643" s="45"/>
      <c r="HN3643" s="3"/>
      <c r="HO3643" s="3"/>
      <c r="HP3643" s="3"/>
      <c r="HQ3643" s="3"/>
      <c r="HR3643" s="3"/>
      <c r="HS3643" s="3"/>
      <c r="HT3643" s="3"/>
      <c r="HU3643" s="3"/>
      <c r="HV3643" s="3"/>
      <c r="HW3643" s="3"/>
      <c r="HX3643" s="3"/>
      <c r="HY3643" s="3"/>
      <c r="HZ3643" s="3"/>
      <c r="IA3643" s="3"/>
      <c r="IB3643" s="3"/>
      <c r="IC3643" s="3"/>
      <c r="ID3643" s="3"/>
      <c r="IE3643" s="3"/>
      <c r="IF3643" s="3"/>
      <c r="IG3643" s="3"/>
      <c r="IH3643" s="3"/>
      <c r="II3643" s="3"/>
      <c r="IJ3643" s="3"/>
      <c r="IK3643" s="3"/>
      <c r="IL3643" s="3"/>
      <c r="IM3643" s="3"/>
      <c r="IN3643" s="3"/>
      <c r="IO3643" s="15"/>
    </row>
    <row r="3644" spans="171:249"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  <c r="HE3644" s="3"/>
      <c r="HF3644" s="3"/>
      <c r="HG3644" s="3"/>
      <c r="HH3644" s="3"/>
      <c r="HI3644" s="3"/>
      <c r="HJ3644" s="3"/>
      <c r="HK3644" s="3"/>
      <c r="HL3644" s="3"/>
      <c r="HM3644" s="45"/>
      <c r="HN3644" s="3"/>
      <c r="HO3644" s="3"/>
      <c r="HP3644" s="3"/>
      <c r="HQ3644" s="3"/>
      <c r="HR3644" s="3"/>
      <c r="HS3644" s="3"/>
      <c r="HT3644" s="3"/>
      <c r="HU3644" s="3"/>
      <c r="HV3644" s="3"/>
      <c r="HW3644" s="3"/>
      <c r="HX3644" s="3"/>
      <c r="HY3644" s="3"/>
      <c r="HZ3644" s="3"/>
      <c r="IA3644" s="3"/>
      <c r="IB3644" s="3"/>
      <c r="IC3644" s="3"/>
      <c r="ID3644" s="3"/>
      <c r="IE3644" s="3"/>
      <c r="IF3644" s="3"/>
      <c r="IG3644" s="3"/>
      <c r="IH3644" s="3"/>
      <c r="II3644" s="3"/>
      <c r="IJ3644" s="3"/>
      <c r="IK3644" s="3"/>
      <c r="IL3644" s="3"/>
      <c r="IM3644" s="3"/>
      <c r="IN3644" s="3"/>
      <c r="IO3644" s="15"/>
    </row>
    <row r="3645" spans="171:249"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  <c r="HE3645" s="3"/>
      <c r="HF3645" s="3"/>
      <c r="HG3645" s="3"/>
      <c r="HH3645" s="3"/>
      <c r="HI3645" s="3"/>
      <c r="HJ3645" s="3"/>
      <c r="HK3645" s="3"/>
      <c r="HL3645" s="3"/>
      <c r="HM3645" s="45"/>
      <c r="HN3645" s="3"/>
      <c r="HO3645" s="3"/>
      <c r="HP3645" s="3"/>
      <c r="HQ3645" s="3"/>
      <c r="HR3645" s="3"/>
      <c r="HS3645" s="3"/>
      <c r="HT3645" s="3"/>
      <c r="HU3645" s="3"/>
      <c r="HV3645" s="3"/>
      <c r="HW3645" s="3"/>
      <c r="HX3645" s="3"/>
      <c r="HY3645" s="3"/>
      <c r="HZ3645" s="3"/>
      <c r="IA3645" s="3"/>
      <c r="IB3645" s="3"/>
      <c r="IC3645" s="3"/>
      <c r="ID3645" s="3"/>
      <c r="IE3645" s="3"/>
      <c r="IF3645" s="3"/>
      <c r="IG3645" s="3"/>
      <c r="IH3645" s="3"/>
      <c r="II3645" s="3"/>
      <c r="IJ3645" s="3"/>
      <c r="IK3645" s="3"/>
      <c r="IL3645" s="3"/>
      <c r="IM3645" s="3"/>
      <c r="IN3645" s="3"/>
      <c r="IO3645" s="15"/>
    </row>
    <row r="3646" spans="171:249"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  <c r="HE3646" s="3"/>
      <c r="HF3646" s="3"/>
      <c r="HG3646" s="3"/>
      <c r="HH3646" s="3"/>
      <c r="HI3646" s="3"/>
      <c r="HJ3646" s="3"/>
      <c r="HK3646" s="3"/>
      <c r="HL3646" s="3"/>
      <c r="HM3646" s="45"/>
      <c r="HN3646" s="3"/>
      <c r="HO3646" s="3"/>
      <c r="HP3646" s="3"/>
      <c r="HQ3646" s="3"/>
      <c r="HR3646" s="3"/>
      <c r="HS3646" s="3"/>
      <c r="HT3646" s="3"/>
      <c r="HU3646" s="3"/>
      <c r="HV3646" s="3"/>
      <c r="HW3646" s="3"/>
      <c r="HX3646" s="3"/>
      <c r="HY3646" s="3"/>
      <c r="HZ3646" s="3"/>
      <c r="IA3646" s="3"/>
      <c r="IB3646" s="3"/>
      <c r="IC3646" s="3"/>
      <c r="ID3646" s="3"/>
      <c r="IE3646" s="3"/>
      <c r="IF3646" s="3"/>
      <c r="IG3646" s="3"/>
      <c r="IH3646" s="3"/>
      <c r="II3646" s="3"/>
      <c r="IJ3646" s="3"/>
      <c r="IK3646" s="3"/>
      <c r="IL3646" s="3"/>
      <c r="IM3646" s="3"/>
      <c r="IN3646" s="3"/>
      <c r="IO3646" s="15"/>
    </row>
    <row r="3647" spans="171:249"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  <c r="HE3647" s="3"/>
      <c r="HF3647" s="3"/>
      <c r="HG3647" s="3"/>
      <c r="HH3647" s="3"/>
      <c r="HI3647" s="3"/>
      <c r="HJ3647" s="3"/>
      <c r="HK3647" s="3"/>
      <c r="HL3647" s="3"/>
      <c r="HM3647" s="45"/>
      <c r="HN3647" s="3"/>
      <c r="HO3647" s="3"/>
      <c r="HP3647" s="3"/>
      <c r="HQ3647" s="3"/>
      <c r="HR3647" s="3"/>
      <c r="HS3647" s="3"/>
      <c r="HT3647" s="3"/>
      <c r="HU3647" s="3"/>
      <c r="HV3647" s="3"/>
      <c r="HW3647" s="3"/>
      <c r="HX3647" s="3"/>
      <c r="HY3647" s="3"/>
      <c r="HZ3647" s="3"/>
      <c r="IA3647" s="3"/>
      <c r="IB3647" s="3"/>
      <c r="IC3647" s="3"/>
      <c r="ID3647" s="3"/>
      <c r="IE3647" s="3"/>
      <c r="IF3647" s="3"/>
      <c r="IG3647" s="3"/>
      <c r="IH3647" s="3"/>
      <c r="II3647" s="3"/>
      <c r="IJ3647" s="3"/>
      <c r="IK3647" s="3"/>
      <c r="IL3647" s="3"/>
      <c r="IM3647" s="3"/>
      <c r="IN3647" s="3"/>
      <c r="IO3647" s="15"/>
    </row>
    <row r="3648" spans="171:249"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  <c r="HE3648" s="3"/>
      <c r="HF3648" s="3"/>
      <c r="HG3648" s="3"/>
      <c r="HH3648" s="3"/>
      <c r="HI3648" s="3"/>
      <c r="HJ3648" s="3"/>
      <c r="HK3648" s="3"/>
      <c r="HL3648" s="3"/>
      <c r="HM3648" s="45"/>
      <c r="HN3648" s="3"/>
      <c r="HO3648" s="3"/>
      <c r="HP3648" s="3"/>
      <c r="HQ3648" s="3"/>
      <c r="HR3648" s="3"/>
      <c r="HS3648" s="3"/>
      <c r="HT3648" s="3"/>
      <c r="HU3648" s="3"/>
      <c r="HV3648" s="3"/>
      <c r="HW3648" s="3"/>
      <c r="HX3648" s="3"/>
      <c r="HY3648" s="3"/>
      <c r="HZ3648" s="3"/>
      <c r="IA3648" s="3"/>
      <c r="IB3648" s="3"/>
      <c r="IC3648" s="3"/>
      <c r="ID3648" s="3"/>
      <c r="IE3648" s="3"/>
      <c r="IF3648" s="3"/>
      <c r="IG3648" s="3"/>
      <c r="IH3648" s="3"/>
      <c r="II3648" s="3"/>
      <c r="IJ3648" s="3"/>
      <c r="IK3648" s="3"/>
      <c r="IL3648" s="3"/>
      <c r="IM3648" s="3"/>
      <c r="IN3648" s="3"/>
      <c r="IO3648" s="15"/>
    </row>
    <row r="3649" spans="171:249"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  <c r="HE3649" s="3"/>
      <c r="HF3649" s="3"/>
      <c r="HG3649" s="3"/>
      <c r="HH3649" s="3"/>
      <c r="HI3649" s="3"/>
      <c r="HJ3649" s="3"/>
      <c r="HK3649" s="3"/>
      <c r="HL3649" s="3"/>
      <c r="HM3649" s="45"/>
      <c r="HN3649" s="3"/>
      <c r="HO3649" s="3"/>
      <c r="HP3649" s="3"/>
      <c r="HQ3649" s="3"/>
      <c r="HR3649" s="3"/>
      <c r="HS3649" s="3"/>
      <c r="HT3649" s="3"/>
      <c r="HU3649" s="3"/>
      <c r="HV3649" s="3"/>
      <c r="HW3649" s="3"/>
      <c r="HX3649" s="3"/>
      <c r="HY3649" s="3"/>
      <c r="HZ3649" s="3"/>
      <c r="IA3649" s="3"/>
      <c r="IB3649" s="3"/>
      <c r="IC3649" s="3"/>
      <c r="ID3649" s="3"/>
      <c r="IE3649" s="3"/>
      <c r="IF3649" s="3"/>
      <c r="IG3649" s="3"/>
      <c r="IH3649" s="3"/>
      <c r="II3649" s="3"/>
      <c r="IJ3649" s="3"/>
      <c r="IK3649" s="3"/>
      <c r="IL3649" s="3"/>
      <c r="IM3649" s="3"/>
      <c r="IN3649" s="3"/>
      <c r="IO3649" s="15"/>
    </row>
    <row r="3650" spans="171:249"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  <c r="HE3650" s="3"/>
      <c r="HF3650" s="3"/>
      <c r="HG3650" s="3"/>
      <c r="HH3650" s="3"/>
      <c r="HI3650" s="3"/>
      <c r="HJ3650" s="3"/>
      <c r="HK3650" s="3"/>
      <c r="HL3650" s="3"/>
      <c r="HM3650" s="45"/>
      <c r="HN3650" s="3"/>
      <c r="HO3650" s="3"/>
      <c r="HP3650" s="3"/>
      <c r="HQ3650" s="3"/>
      <c r="HR3650" s="3"/>
      <c r="HS3650" s="3"/>
      <c r="HT3650" s="3"/>
      <c r="HU3650" s="3"/>
      <c r="HV3650" s="3"/>
      <c r="HW3650" s="3"/>
      <c r="HX3650" s="3"/>
      <c r="HY3650" s="3"/>
      <c r="HZ3650" s="3"/>
      <c r="IA3650" s="3"/>
      <c r="IB3650" s="3"/>
      <c r="IC3650" s="3"/>
      <c r="ID3650" s="3"/>
      <c r="IE3650" s="3"/>
      <c r="IF3650" s="3"/>
      <c r="IG3650" s="3"/>
      <c r="IH3650" s="3"/>
      <c r="II3650" s="3"/>
      <c r="IJ3650" s="3"/>
      <c r="IK3650" s="3"/>
      <c r="IL3650" s="3"/>
      <c r="IM3650" s="3"/>
      <c r="IN3650" s="3"/>
      <c r="IO3650" s="15"/>
    </row>
    <row r="3651" spans="171:249"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  <c r="HE3651" s="3"/>
      <c r="HF3651" s="3"/>
      <c r="HG3651" s="3"/>
      <c r="HH3651" s="3"/>
      <c r="HI3651" s="3"/>
      <c r="HJ3651" s="3"/>
      <c r="HK3651" s="3"/>
      <c r="HL3651" s="3"/>
      <c r="HM3651" s="45"/>
      <c r="HN3651" s="3"/>
      <c r="HO3651" s="3"/>
      <c r="HP3651" s="3"/>
      <c r="HQ3651" s="3"/>
      <c r="HR3651" s="3"/>
      <c r="HS3651" s="3"/>
      <c r="HT3651" s="3"/>
      <c r="HU3651" s="3"/>
      <c r="HV3651" s="3"/>
      <c r="HW3651" s="3"/>
      <c r="HX3651" s="3"/>
      <c r="HY3651" s="3"/>
      <c r="HZ3651" s="3"/>
      <c r="IA3651" s="3"/>
      <c r="IB3651" s="3"/>
      <c r="IC3651" s="3"/>
      <c r="ID3651" s="3"/>
      <c r="IE3651" s="3"/>
      <c r="IF3651" s="3"/>
      <c r="IG3651" s="3"/>
      <c r="IH3651" s="3"/>
      <c r="II3651" s="3"/>
      <c r="IJ3651" s="3"/>
      <c r="IK3651" s="3"/>
      <c r="IL3651" s="3"/>
      <c r="IM3651" s="3"/>
      <c r="IN3651" s="3"/>
      <c r="IO3651" s="15"/>
    </row>
    <row r="3652" spans="171:249"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  <c r="HE3652" s="3"/>
      <c r="HF3652" s="3"/>
      <c r="HG3652" s="3"/>
      <c r="HH3652" s="3"/>
      <c r="HI3652" s="3"/>
      <c r="HJ3652" s="3"/>
      <c r="HK3652" s="3"/>
      <c r="HL3652" s="3"/>
      <c r="HM3652" s="45"/>
      <c r="HN3652" s="3"/>
      <c r="HO3652" s="3"/>
      <c r="HP3652" s="3"/>
      <c r="HQ3652" s="3"/>
      <c r="HR3652" s="3"/>
      <c r="HS3652" s="3"/>
      <c r="HT3652" s="3"/>
      <c r="HU3652" s="3"/>
      <c r="HV3652" s="3"/>
      <c r="HW3652" s="3"/>
      <c r="HX3652" s="3"/>
      <c r="HY3652" s="3"/>
      <c r="HZ3652" s="3"/>
      <c r="IA3652" s="3"/>
      <c r="IB3652" s="3"/>
      <c r="IC3652" s="3"/>
      <c r="ID3652" s="3"/>
      <c r="IE3652" s="3"/>
      <c r="IF3652" s="3"/>
      <c r="IG3652" s="3"/>
      <c r="IH3652" s="3"/>
      <c r="II3652" s="3"/>
      <c r="IJ3652" s="3"/>
      <c r="IK3652" s="3"/>
      <c r="IL3652" s="3"/>
      <c r="IM3652" s="3"/>
      <c r="IN3652" s="3"/>
      <c r="IO3652" s="15"/>
    </row>
    <row r="3653" spans="171:249"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  <c r="HE3653" s="3"/>
      <c r="HF3653" s="3"/>
      <c r="HG3653" s="3"/>
      <c r="HH3653" s="3"/>
      <c r="HI3653" s="3"/>
      <c r="HJ3653" s="3"/>
      <c r="HK3653" s="3"/>
      <c r="HL3653" s="3"/>
      <c r="HM3653" s="45"/>
      <c r="HN3653" s="3"/>
      <c r="HO3653" s="3"/>
      <c r="HP3653" s="3"/>
      <c r="HQ3653" s="3"/>
      <c r="HR3653" s="3"/>
      <c r="HS3653" s="3"/>
      <c r="HT3653" s="3"/>
      <c r="HU3653" s="3"/>
      <c r="HV3653" s="3"/>
      <c r="HW3653" s="3"/>
      <c r="HX3653" s="3"/>
      <c r="HY3653" s="3"/>
      <c r="HZ3653" s="3"/>
      <c r="IA3653" s="3"/>
      <c r="IB3653" s="3"/>
      <c r="IC3653" s="3"/>
      <c r="ID3653" s="3"/>
      <c r="IE3653" s="3"/>
      <c r="IF3653" s="3"/>
      <c r="IG3653" s="3"/>
      <c r="IH3653" s="3"/>
      <c r="II3653" s="3"/>
      <c r="IJ3653" s="3"/>
      <c r="IK3653" s="3"/>
      <c r="IL3653" s="3"/>
      <c r="IM3653" s="3"/>
      <c r="IN3653" s="3"/>
      <c r="IO3653" s="15"/>
    </row>
    <row r="3654" spans="171:249"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  <c r="HE3654" s="3"/>
      <c r="HF3654" s="3"/>
      <c r="HG3654" s="3"/>
      <c r="HH3654" s="3"/>
      <c r="HI3654" s="3"/>
      <c r="HJ3654" s="3"/>
      <c r="HK3654" s="3"/>
      <c r="HL3654" s="3"/>
      <c r="HM3654" s="45"/>
      <c r="HN3654" s="3"/>
      <c r="HO3654" s="3"/>
      <c r="HP3654" s="3"/>
      <c r="HQ3654" s="3"/>
      <c r="HR3654" s="3"/>
      <c r="HS3654" s="3"/>
      <c r="HT3654" s="3"/>
      <c r="HU3654" s="3"/>
      <c r="HV3654" s="3"/>
      <c r="HW3654" s="3"/>
      <c r="HX3654" s="3"/>
      <c r="HY3654" s="3"/>
      <c r="HZ3654" s="3"/>
      <c r="IA3654" s="3"/>
      <c r="IB3654" s="3"/>
      <c r="IC3654" s="3"/>
      <c r="ID3654" s="3"/>
      <c r="IE3654" s="3"/>
      <c r="IF3654" s="3"/>
      <c r="IG3654" s="3"/>
      <c r="IH3654" s="3"/>
      <c r="II3654" s="3"/>
      <c r="IJ3654" s="3"/>
      <c r="IK3654" s="3"/>
      <c r="IL3654" s="3"/>
      <c r="IM3654" s="3"/>
      <c r="IN3654" s="3"/>
      <c r="IO3654" s="15"/>
    </row>
    <row r="3655" spans="171:249"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  <c r="HE3655" s="3"/>
      <c r="HF3655" s="3"/>
      <c r="HG3655" s="3"/>
      <c r="HH3655" s="3"/>
      <c r="HI3655" s="3"/>
      <c r="HJ3655" s="3"/>
      <c r="HK3655" s="3"/>
      <c r="HL3655" s="3"/>
      <c r="HM3655" s="45"/>
      <c r="HN3655" s="3"/>
      <c r="HO3655" s="3"/>
      <c r="HP3655" s="3"/>
      <c r="HQ3655" s="3"/>
      <c r="HR3655" s="3"/>
      <c r="HS3655" s="3"/>
      <c r="HT3655" s="3"/>
      <c r="HU3655" s="3"/>
      <c r="HV3655" s="3"/>
      <c r="HW3655" s="3"/>
      <c r="HX3655" s="3"/>
      <c r="HY3655" s="3"/>
      <c r="HZ3655" s="3"/>
      <c r="IA3655" s="3"/>
      <c r="IB3655" s="3"/>
      <c r="IC3655" s="3"/>
      <c r="ID3655" s="3"/>
      <c r="IE3655" s="3"/>
      <c r="IF3655" s="3"/>
      <c r="IG3655" s="3"/>
      <c r="IH3655" s="3"/>
      <c r="II3655" s="3"/>
      <c r="IJ3655" s="3"/>
      <c r="IK3655" s="3"/>
      <c r="IL3655" s="3"/>
      <c r="IM3655" s="3"/>
      <c r="IN3655" s="3"/>
      <c r="IO3655" s="15"/>
    </row>
    <row r="3656" spans="171:249"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  <c r="HE3656" s="3"/>
      <c r="HF3656" s="3"/>
      <c r="HG3656" s="3"/>
      <c r="HH3656" s="3"/>
      <c r="HI3656" s="3"/>
      <c r="HJ3656" s="3"/>
      <c r="HK3656" s="3"/>
      <c r="HL3656" s="3"/>
      <c r="HM3656" s="45"/>
      <c r="HN3656" s="3"/>
      <c r="HO3656" s="3"/>
      <c r="HP3656" s="3"/>
      <c r="HQ3656" s="3"/>
      <c r="HR3656" s="3"/>
      <c r="HS3656" s="3"/>
      <c r="HT3656" s="3"/>
      <c r="HU3656" s="3"/>
      <c r="HV3656" s="3"/>
      <c r="HW3656" s="3"/>
      <c r="HX3656" s="3"/>
      <c r="HY3656" s="3"/>
      <c r="HZ3656" s="3"/>
      <c r="IA3656" s="3"/>
      <c r="IB3656" s="3"/>
      <c r="IC3656" s="3"/>
      <c r="ID3656" s="3"/>
      <c r="IE3656" s="3"/>
      <c r="IF3656" s="3"/>
      <c r="IG3656" s="3"/>
      <c r="IH3656" s="3"/>
      <c r="II3656" s="3"/>
      <c r="IJ3656" s="3"/>
      <c r="IK3656" s="3"/>
      <c r="IL3656" s="3"/>
      <c r="IM3656" s="3"/>
      <c r="IN3656" s="3"/>
      <c r="IO3656" s="15"/>
    </row>
    <row r="3657" spans="171:249"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  <c r="HE3657" s="3"/>
      <c r="HF3657" s="3"/>
      <c r="HG3657" s="3"/>
      <c r="HH3657" s="3"/>
      <c r="HI3657" s="3"/>
      <c r="HJ3657" s="3"/>
      <c r="HK3657" s="3"/>
      <c r="HL3657" s="3"/>
      <c r="HM3657" s="45"/>
      <c r="HN3657" s="3"/>
      <c r="HO3657" s="3"/>
      <c r="HP3657" s="3"/>
      <c r="HQ3657" s="3"/>
      <c r="HR3657" s="3"/>
      <c r="HS3657" s="3"/>
      <c r="HT3657" s="3"/>
      <c r="HU3657" s="3"/>
      <c r="HV3657" s="3"/>
      <c r="HW3657" s="3"/>
      <c r="HX3657" s="3"/>
      <c r="HY3657" s="3"/>
      <c r="HZ3657" s="3"/>
      <c r="IA3657" s="3"/>
      <c r="IB3657" s="3"/>
      <c r="IC3657" s="3"/>
      <c r="ID3657" s="3"/>
      <c r="IE3657" s="3"/>
      <c r="IF3657" s="3"/>
      <c r="IG3657" s="3"/>
      <c r="IH3657" s="3"/>
      <c r="II3657" s="3"/>
      <c r="IJ3657" s="3"/>
      <c r="IK3657" s="3"/>
      <c r="IL3657" s="3"/>
      <c r="IM3657" s="3"/>
      <c r="IN3657" s="3"/>
      <c r="IO3657" s="15"/>
    </row>
    <row r="3658" spans="171:249"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  <c r="HE3658" s="3"/>
      <c r="HF3658" s="3"/>
      <c r="HG3658" s="3"/>
      <c r="HH3658" s="3"/>
      <c r="HI3658" s="3"/>
      <c r="HJ3658" s="3"/>
      <c r="HK3658" s="3"/>
      <c r="HL3658" s="3"/>
      <c r="HM3658" s="45"/>
      <c r="HN3658" s="3"/>
      <c r="HO3658" s="3"/>
      <c r="HP3658" s="3"/>
      <c r="HQ3658" s="3"/>
      <c r="HR3658" s="3"/>
      <c r="HS3658" s="3"/>
      <c r="HT3658" s="3"/>
      <c r="HU3658" s="3"/>
      <c r="HV3658" s="3"/>
      <c r="HW3658" s="3"/>
      <c r="HX3658" s="3"/>
      <c r="HY3658" s="3"/>
      <c r="HZ3658" s="3"/>
      <c r="IA3658" s="3"/>
      <c r="IB3658" s="3"/>
      <c r="IC3658" s="3"/>
      <c r="ID3658" s="3"/>
      <c r="IE3658" s="3"/>
      <c r="IF3658" s="3"/>
      <c r="IG3658" s="3"/>
      <c r="IH3658" s="3"/>
      <c r="II3658" s="3"/>
      <c r="IJ3658" s="3"/>
      <c r="IK3658" s="3"/>
      <c r="IL3658" s="3"/>
      <c r="IM3658" s="3"/>
      <c r="IN3658" s="3"/>
      <c r="IO3658" s="15"/>
    </row>
    <row r="3659" spans="171:249"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  <c r="HE3659" s="3"/>
      <c r="HF3659" s="3"/>
      <c r="HG3659" s="3"/>
      <c r="HH3659" s="3"/>
      <c r="HI3659" s="3"/>
      <c r="HJ3659" s="3"/>
      <c r="HK3659" s="3"/>
      <c r="HL3659" s="3"/>
      <c r="HM3659" s="45"/>
      <c r="HN3659" s="3"/>
      <c r="HO3659" s="3"/>
      <c r="HP3659" s="3"/>
      <c r="HQ3659" s="3"/>
      <c r="HR3659" s="3"/>
      <c r="HS3659" s="3"/>
      <c r="HT3659" s="3"/>
      <c r="HU3659" s="3"/>
      <c r="HV3659" s="3"/>
      <c r="HW3659" s="3"/>
      <c r="HX3659" s="3"/>
      <c r="HY3659" s="3"/>
      <c r="HZ3659" s="3"/>
      <c r="IA3659" s="3"/>
      <c r="IB3659" s="3"/>
      <c r="IC3659" s="3"/>
      <c r="ID3659" s="3"/>
      <c r="IE3659" s="3"/>
      <c r="IF3659" s="3"/>
      <c r="IG3659" s="3"/>
      <c r="IH3659" s="3"/>
      <c r="II3659" s="3"/>
      <c r="IJ3659" s="3"/>
      <c r="IK3659" s="3"/>
      <c r="IL3659" s="3"/>
      <c r="IM3659" s="3"/>
      <c r="IN3659" s="3"/>
      <c r="IO3659" s="15"/>
    </row>
    <row r="3660" spans="171:249"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  <c r="HE3660" s="3"/>
      <c r="HF3660" s="3"/>
      <c r="HG3660" s="3"/>
      <c r="HH3660" s="3"/>
      <c r="HI3660" s="3"/>
      <c r="HJ3660" s="3"/>
      <c r="HK3660" s="3"/>
      <c r="HL3660" s="3"/>
      <c r="HM3660" s="45"/>
      <c r="HN3660" s="3"/>
      <c r="HO3660" s="3"/>
      <c r="HP3660" s="3"/>
      <c r="HQ3660" s="3"/>
      <c r="HR3660" s="3"/>
      <c r="HS3660" s="3"/>
      <c r="HT3660" s="3"/>
      <c r="HU3660" s="3"/>
      <c r="HV3660" s="3"/>
      <c r="HW3660" s="3"/>
      <c r="HX3660" s="3"/>
      <c r="HY3660" s="3"/>
      <c r="HZ3660" s="3"/>
      <c r="IA3660" s="3"/>
      <c r="IB3660" s="3"/>
      <c r="IC3660" s="3"/>
      <c r="ID3660" s="3"/>
      <c r="IE3660" s="3"/>
      <c r="IF3660" s="3"/>
      <c r="IG3660" s="3"/>
      <c r="IH3660" s="3"/>
      <c r="II3660" s="3"/>
      <c r="IJ3660" s="3"/>
      <c r="IK3660" s="3"/>
      <c r="IL3660" s="3"/>
      <c r="IM3660" s="3"/>
      <c r="IN3660" s="3"/>
      <c r="IO3660" s="15"/>
    </row>
    <row r="3661" spans="171:249"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  <c r="HE3661" s="3"/>
      <c r="HF3661" s="3"/>
      <c r="HG3661" s="3"/>
      <c r="HH3661" s="3"/>
      <c r="HI3661" s="3"/>
      <c r="HJ3661" s="3"/>
      <c r="HK3661" s="3"/>
      <c r="HL3661" s="3"/>
      <c r="HM3661" s="45"/>
      <c r="HN3661" s="3"/>
      <c r="HO3661" s="3"/>
      <c r="HP3661" s="3"/>
      <c r="HQ3661" s="3"/>
      <c r="HR3661" s="3"/>
      <c r="HS3661" s="3"/>
      <c r="HT3661" s="3"/>
      <c r="HU3661" s="3"/>
      <c r="HV3661" s="3"/>
      <c r="HW3661" s="3"/>
      <c r="HX3661" s="3"/>
      <c r="HY3661" s="3"/>
      <c r="HZ3661" s="3"/>
      <c r="IA3661" s="3"/>
      <c r="IB3661" s="3"/>
      <c r="IC3661" s="3"/>
      <c r="ID3661" s="3"/>
      <c r="IE3661" s="3"/>
      <c r="IF3661" s="3"/>
      <c r="IG3661" s="3"/>
      <c r="IH3661" s="3"/>
      <c r="II3661" s="3"/>
      <c r="IJ3661" s="3"/>
      <c r="IK3661" s="3"/>
      <c r="IL3661" s="3"/>
      <c r="IM3661" s="3"/>
      <c r="IN3661" s="3"/>
      <c r="IO3661" s="15"/>
    </row>
    <row r="3662" spans="171:249"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  <c r="HE3662" s="3"/>
      <c r="HF3662" s="3"/>
      <c r="HG3662" s="3"/>
      <c r="HH3662" s="3"/>
      <c r="HI3662" s="3"/>
      <c r="HJ3662" s="3"/>
      <c r="HK3662" s="3"/>
      <c r="HL3662" s="3"/>
      <c r="HM3662" s="45"/>
      <c r="HN3662" s="3"/>
      <c r="HO3662" s="3"/>
      <c r="HP3662" s="3"/>
      <c r="HQ3662" s="3"/>
      <c r="HR3662" s="3"/>
      <c r="HS3662" s="3"/>
      <c r="HT3662" s="3"/>
      <c r="HU3662" s="3"/>
      <c r="HV3662" s="3"/>
      <c r="HW3662" s="3"/>
      <c r="HX3662" s="3"/>
      <c r="HY3662" s="3"/>
      <c r="HZ3662" s="3"/>
      <c r="IA3662" s="3"/>
      <c r="IB3662" s="3"/>
      <c r="IC3662" s="3"/>
      <c r="ID3662" s="3"/>
      <c r="IE3662" s="3"/>
      <c r="IF3662" s="3"/>
      <c r="IG3662" s="3"/>
      <c r="IH3662" s="3"/>
      <c r="II3662" s="3"/>
      <c r="IJ3662" s="3"/>
      <c r="IK3662" s="3"/>
      <c r="IL3662" s="3"/>
      <c r="IM3662" s="3"/>
      <c r="IN3662" s="3"/>
      <c r="IO3662" s="15"/>
    </row>
    <row r="3663" spans="171:249"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  <c r="HE3663" s="3"/>
      <c r="HF3663" s="3"/>
      <c r="HG3663" s="3"/>
      <c r="HH3663" s="3"/>
      <c r="HI3663" s="3"/>
      <c r="HJ3663" s="3"/>
      <c r="HK3663" s="3"/>
      <c r="HL3663" s="3"/>
      <c r="HM3663" s="45"/>
      <c r="HN3663" s="3"/>
      <c r="HO3663" s="3"/>
      <c r="HP3663" s="3"/>
      <c r="HQ3663" s="3"/>
      <c r="HR3663" s="3"/>
      <c r="HS3663" s="3"/>
      <c r="HT3663" s="3"/>
      <c r="HU3663" s="3"/>
      <c r="HV3663" s="3"/>
      <c r="HW3663" s="3"/>
      <c r="HX3663" s="3"/>
      <c r="HY3663" s="3"/>
      <c r="HZ3663" s="3"/>
      <c r="IA3663" s="3"/>
      <c r="IB3663" s="3"/>
      <c r="IC3663" s="3"/>
      <c r="ID3663" s="3"/>
      <c r="IE3663" s="3"/>
      <c r="IF3663" s="3"/>
      <c r="IG3663" s="3"/>
      <c r="IH3663" s="3"/>
      <c r="II3663" s="3"/>
      <c r="IJ3663" s="3"/>
      <c r="IK3663" s="3"/>
      <c r="IL3663" s="3"/>
      <c r="IM3663" s="3"/>
      <c r="IN3663" s="3"/>
      <c r="IO3663" s="15"/>
    </row>
    <row r="3664" spans="171:249"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  <c r="HE3664" s="3"/>
      <c r="HF3664" s="3"/>
      <c r="HG3664" s="3"/>
      <c r="HH3664" s="3"/>
      <c r="HI3664" s="3"/>
      <c r="HJ3664" s="3"/>
      <c r="HK3664" s="3"/>
      <c r="HL3664" s="3"/>
      <c r="HM3664" s="45"/>
      <c r="HN3664" s="3"/>
      <c r="HO3664" s="3"/>
      <c r="HP3664" s="3"/>
      <c r="HQ3664" s="3"/>
      <c r="HR3664" s="3"/>
      <c r="HS3664" s="3"/>
      <c r="HT3664" s="3"/>
      <c r="HU3664" s="3"/>
      <c r="HV3664" s="3"/>
      <c r="HW3664" s="3"/>
      <c r="HX3664" s="3"/>
      <c r="HY3664" s="3"/>
      <c r="HZ3664" s="3"/>
      <c r="IA3664" s="3"/>
      <c r="IB3664" s="3"/>
      <c r="IC3664" s="3"/>
      <c r="ID3664" s="3"/>
      <c r="IE3664" s="3"/>
      <c r="IF3664" s="3"/>
      <c r="IG3664" s="3"/>
      <c r="IH3664" s="3"/>
      <c r="II3664" s="3"/>
      <c r="IJ3664" s="3"/>
      <c r="IK3664" s="3"/>
      <c r="IL3664" s="3"/>
      <c r="IM3664" s="3"/>
      <c r="IN3664" s="3"/>
      <c r="IO3664" s="15"/>
    </row>
    <row r="3665" spans="171:249"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  <c r="HE3665" s="3"/>
      <c r="HF3665" s="3"/>
      <c r="HG3665" s="3"/>
      <c r="HH3665" s="3"/>
      <c r="HI3665" s="3"/>
      <c r="HJ3665" s="3"/>
      <c r="HK3665" s="3"/>
      <c r="HL3665" s="3"/>
      <c r="HM3665" s="45"/>
      <c r="HN3665" s="3"/>
      <c r="HO3665" s="3"/>
      <c r="HP3665" s="3"/>
      <c r="HQ3665" s="3"/>
      <c r="HR3665" s="3"/>
      <c r="HS3665" s="3"/>
      <c r="HT3665" s="3"/>
      <c r="HU3665" s="3"/>
      <c r="HV3665" s="3"/>
      <c r="HW3665" s="3"/>
      <c r="HX3665" s="3"/>
      <c r="HY3665" s="3"/>
      <c r="HZ3665" s="3"/>
      <c r="IA3665" s="3"/>
      <c r="IB3665" s="3"/>
      <c r="IC3665" s="3"/>
      <c r="ID3665" s="3"/>
      <c r="IE3665" s="3"/>
      <c r="IF3665" s="3"/>
      <c r="IG3665" s="3"/>
      <c r="IH3665" s="3"/>
      <c r="II3665" s="3"/>
      <c r="IJ3665" s="3"/>
      <c r="IK3665" s="3"/>
      <c r="IL3665" s="3"/>
      <c r="IM3665" s="3"/>
      <c r="IN3665" s="3"/>
      <c r="IO3665" s="15"/>
    </row>
    <row r="3666" spans="171:249"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  <c r="HE3666" s="3"/>
      <c r="HF3666" s="3"/>
      <c r="HG3666" s="3"/>
      <c r="HH3666" s="3"/>
      <c r="HI3666" s="3"/>
      <c r="HJ3666" s="3"/>
      <c r="HK3666" s="3"/>
      <c r="HL3666" s="3"/>
      <c r="HM3666" s="45"/>
      <c r="HN3666" s="3"/>
      <c r="HO3666" s="3"/>
      <c r="HP3666" s="3"/>
      <c r="HQ3666" s="3"/>
      <c r="HR3666" s="3"/>
      <c r="HS3666" s="3"/>
      <c r="HT3666" s="3"/>
      <c r="HU3666" s="3"/>
      <c r="HV3666" s="3"/>
      <c r="HW3666" s="3"/>
      <c r="HX3666" s="3"/>
      <c r="HY3666" s="3"/>
      <c r="HZ3666" s="3"/>
      <c r="IA3666" s="3"/>
      <c r="IB3666" s="3"/>
      <c r="IC3666" s="3"/>
      <c r="ID3666" s="3"/>
      <c r="IE3666" s="3"/>
      <c r="IF3666" s="3"/>
      <c r="IG3666" s="3"/>
      <c r="IH3666" s="3"/>
      <c r="II3666" s="3"/>
      <c r="IJ3666" s="3"/>
      <c r="IK3666" s="3"/>
      <c r="IL3666" s="3"/>
      <c r="IM3666" s="3"/>
      <c r="IN3666" s="3"/>
      <c r="IO3666" s="15"/>
    </row>
    <row r="3667" spans="171:249"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  <c r="HE3667" s="3"/>
      <c r="HF3667" s="3"/>
      <c r="HG3667" s="3"/>
      <c r="HH3667" s="3"/>
      <c r="HI3667" s="3"/>
      <c r="HJ3667" s="3"/>
      <c r="HK3667" s="3"/>
      <c r="HL3667" s="3"/>
      <c r="HM3667" s="45"/>
      <c r="HN3667" s="3"/>
      <c r="HO3667" s="3"/>
      <c r="HP3667" s="3"/>
      <c r="HQ3667" s="3"/>
      <c r="HR3667" s="3"/>
      <c r="HS3667" s="3"/>
      <c r="HT3667" s="3"/>
      <c r="HU3667" s="3"/>
      <c r="HV3667" s="3"/>
      <c r="HW3667" s="3"/>
      <c r="HX3667" s="3"/>
      <c r="HY3667" s="3"/>
      <c r="HZ3667" s="3"/>
      <c r="IA3667" s="3"/>
      <c r="IB3667" s="3"/>
      <c r="IC3667" s="3"/>
      <c r="ID3667" s="3"/>
      <c r="IE3667" s="3"/>
      <c r="IF3667" s="3"/>
      <c r="IG3667" s="3"/>
      <c r="IH3667" s="3"/>
      <c r="II3667" s="3"/>
      <c r="IJ3667" s="3"/>
      <c r="IK3667" s="3"/>
      <c r="IL3667" s="3"/>
      <c r="IM3667" s="3"/>
      <c r="IN3667" s="3"/>
      <c r="IO3667" s="15"/>
    </row>
    <row r="3668" spans="171:249"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  <c r="HE3668" s="3"/>
      <c r="HF3668" s="3"/>
      <c r="HG3668" s="3"/>
      <c r="HH3668" s="3"/>
      <c r="HI3668" s="3"/>
      <c r="HJ3668" s="3"/>
      <c r="HK3668" s="3"/>
      <c r="HL3668" s="3"/>
      <c r="HM3668" s="45"/>
      <c r="HN3668" s="3"/>
      <c r="HO3668" s="3"/>
      <c r="HP3668" s="3"/>
      <c r="HQ3668" s="3"/>
      <c r="HR3668" s="3"/>
      <c r="HS3668" s="3"/>
      <c r="HT3668" s="3"/>
      <c r="HU3668" s="3"/>
      <c r="HV3668" s="3"/>
      <c r="HW3668" s="3"/>
      <c r="HX3668" s="3"/>
      <c r="HY3668" s="3"/>
      <c r="HZ3668" s="3"/>
      <c r="IA3668" s="3"/>
      <c r="IB3668" s="3"/>
      <c r="IC3668" s="3"/>
      <c r="ID3668" s="3"/>
      <c r="IE3668" s="3"/>
      <c r="IF3668" s="3"/>
      <c r="IG3668" s="3"/>
      <c r="IH3668" s="3"/>
      <c r="II3668" s="3"/>
      <c r="IJ3668" s="3"/>
      <c r="IK3668" s="3"/>
      <c r="IL3668" s="3"/>
      <c r="IM3668" s="3"/>
      <c r="IN3668" s="3"/>
      <c r="IO3668" s="15"/>
    </row>
    <row r="3669" spans="171:249"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  <c r="HE3669" s="3"/>
      <c r="HF3669" s="3"/>
      <c r="HG3669" s="3"/>
      <c r="HH3669" s="3"/>
      <c r="HI3669" s="3"/>
      <c r="HJ3669" s="3"/>
      <c r="HK3669" s="3"/>
      <c r="HL3669" s="3"/>
      <c r="HM3669" s="45"/>
      <c r="HN3669" s="3"/>
      <c r="HO3669" s="3"/>
      <c r="HP3669" s="3"/>
      <c r="HQ3669" s="3"/>
      <c r="HR3669" s="3"/>
      <c r="HS3669" s="3"/>
      <c r="HT3669" s="3"/>
      <c r="HU3669" s="3"/>
      <c r="HV3669" s="3"/>
      <c r="HW3669" s="3"/>
      <c r="HX3669" s="3"/>
      <c r="HY3669" s="3"/>
      <c r="HZ3669" s="3"/>
      <c r="IA3669" s="3"/>
      <c r="IB3669" s="3"/>
      <c r="IC3669" s="3"/>
      <c r="ID3669" s="3"/>
      <c r="IE3669" s="3"/>
      <c r="IF3669" s="3"/>
      <c r="IG3669" s="3"/>
      <c r="IH3669" s="3"/>
      <c r="II3669" s="3"/>
      <c r="IJ3669" s="3"/>
      <c r="IK3669" s="3"/>
      <c r="IL3669" s="3"/>
      <c r="IM3669" s="3"/>
      <c r="IN3669" s="3"/>
      <c r="IO3669" s="15"/>
    </row>
    <row r="3670" spans="171:249"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  <c r="HE3670" s="3"/>
      <c r="HF3670" s="3"/>
      <c r="HG3670" s="3"/>
      <c r="HH3670" s="3"/>
      <c r="HI3670" s="3"/>
      <c r="HJ3670" s="3"/>
      <c r="HK3670" s="3"/>
      <c r="HL3670" s="3"/>
      <c r="HM3670" s="45"/>
      <c r="HN3670" s="3"/>
      <c r="HO3670" s="3"/>
      <c r="HP3670" s="3"/>
      <c r="HQ3670" s="3"/>
      <c r="HR3670" s="3"/>
      <c r="HS3670" s="3"/>
      <c r="HT3670" s="3"/>
      <c r="HU3670" s="3"/>
      <c r="HV3670" s="3"/>
      <c r="HW3670" s="3"/>
      <c r="HX3670" s="3"/>
      <c r="HY3670" s="3"/>
      <c r="HZ3670" s="3"/>
      <c r="IA3670" s="3"/>
      <c r="IB3670" s="3"/>
      <c r="IC3670" s="3"/>
      <c r="ID3670" s="3"/>
      <c r="IE3670" s="3"/>
      <c r="IF3670" s="3"/>
      <c r="IG3670" s="3"/>
      <c r="IH3670" s="3"/>
      <c r="II3670" s="3"/>
      <c r="IJ3670" s="3"/>
      <c r="IK3670" s="3"/>
      <c r="IL3670" s="3"/>
      <c r="IM3670" s="3"/>
      <c r="IN3670" s="3"/>
      <c r="IO3670" s="15"/>
    </row>
    <row r="3671" spans="171:249"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  <c r="HE3671" s="3"/>
      <c r="HF3671" s="3"/>
      <c r="HG3671" s="3"/>
      <c r="HH3671" s="3"/>
      <c r="HI3671" s="3"/>
      <c r="HJ3671" s="3"/>
      <c r="HK3671" s="3"/>
      <c r="HL3671" s="3"/>
      <c r="HM3671" s="45"/>
      <c r="HN3671" s="3"/>
      <c r="HO3671" s="3"/>
      <c r="HP3671" s="3"/>
      <c r="HQ3671" s="3"/>
      <c r="HR3671" s="3"/>
      <c r="HS3671" s="3"/>
      <c r="HT3671" s="3"/>
      <c r="HU3671" s="3"/>
      <c r="HV3671" s="3"/>
      <c r="HW3671" s="3"/>
      <c r="HX3671" s="3"/>
      <c r="HY3671" s="3"/>
      <c r="HZ3671" s="3"/>
      <c r="IA3671" s="3"/>
      <c r="IB3671" s="3"/>
      <c r="IC3671" s="3"/>
      <c r="ID3671" s="3"/>
      <c r="IE3671" s="3"/>
      <c r="IF3671" s="3"/>
      <c r="IG3671" s="3"/>
      <c r="IH3671" s="3"/>
      <c r="II3671" s="3"/>
      <c r="IJ3671" s="3"/>
      <c r="IK3671" s="3"/>
      <c r="IL3671" s="3"/>
      <c r="IM3671" s="3"/>
      <c r="IN3671" s="3"/>
      <c r="IO3671" s="15"/>
    </row>
    <row r="3672" spans="171:249"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  <c r="HE3672" s="3"/>
      <c r="HF3672" s="3"/>
      <c r="HG3672" s="3"/>
      <c r="HH3672" s="3"/>
      <c r="HI3672" s="3"/>
      <c r="HJ3672" s="3"/>
      <c r="HK3672" s="3"/>
      <c r="HL3672" s="3"/>
      <c r="HM3672" s="45"/>
      <c r="HN3672" s="3"/>
      <c r="HO3672" s="3"/>
      <c r="HP3672" s="3"/>
      <c r="HQ3672" s="3"/>
      <c r="HR3672" s="3"/>
      <c r="HS3672" s="3"/>
      <c r="HT3672" s="3"/>
      <c r="HU3672" s="3"/>
      <c r="HV3672" s="3"/>
      <c r="HW3672" s="3"/>
      <c r="HX3672" s="3"/>
      <c r="HY3672" s="3"/>
      <c r="HZ3672" s="3"/>
      <c r="IA3672" s="3"/>
      <c r="IB3672" s="3"/>
      <c r="IC3672" s="3"/>
      <c r="ID3672" s="3"/>
      <c r="IE3672" s="3"/>
      <c r="IF3672" s="3"/>
      <c r="IG3672" s="3"/>
      <c r="IH3672" s="3"/>
      <c r="II3672" s="3"/>
      <c r="IJ3672" s="3"/>
      <c r="IK3672" s="3"/>
      <c r="IL3672" s="3"/>
      <c r="IM3672" s="3"/>
      <c r="IN3672" s="3"/>
      <c r="IO3672" s="15"/>
    </row>
    <row r="3673" spans="171:249"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  <c r="HE3673" s="3"/>
      <c r="HF3673" s="3"/>
      <c r="HG3673" s="3"/>
      <c r="HH3673" s="3"/>
      <c r="HI3673" s="3"/>
      <c r="HJ3673" s="3"/>
      <c r="HK3673" s="3"/>
      <c r="HL3673" s="3"/>
      <c r="HM3673" s="45"/>
      <c r="HN3673" s="3"/>
      <c r="HO3673" s="3"/>
      <c r="HP3673" s="3"/>
      <c r="HQ3673" s="3"/>
      <c r="HR3673" s="3"/>
      <c r="HS3673" s="3"/>
      <c r="HT3673" s="3"/>
      <c r="HU3673" s="3"/>
      <c r="HV3673" s="3"/>
      <c r="HW3673" s="3"/>
      <c r="HX3673" s="3"/>
      <c r="HY3673" s="3"/>
      <c r="HZ3673" s="3"/>
      <c r="IA3673" s="3"/>
      <c r="IB3673" s="3"/>
      <c r="IC3673" s="3"/>
      <c r="ID3673" s="3"/>
      <c r="IE3673" s="3"/>
      <c r="IF3673" s="3"/>
      <c r="IG3673" s="3"/>
      <c r="IH3673" s="3"/>
      <c r="II3673" s="3"/>
      <c r="IJ3673" s="3"/>
      <c r="IK3673" s="3"/>
      <c r="IL3673" s="3"/>
      <c r="IM3673" s="3"/>
      <c r="IN3673" s="3"/>
      <c r="IO3673" s="15"/>
    </row>
    <row r="3674" spans="171:249"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  <c r="HE3674" s="3"/>
      <c r="HF3674" s="3"/>
      <c r="HG3674" s="3"/>
      <c r="HH3674" s="3"/>
      <c r="HI3674" s="3"/>
      <c r="HJ3674" s="3"/>
      <c r="HK3674" s="3"/>
      <c r="HL3674" s="3"/>
      <c r="HM3674" s="45"/>
      <c r="HN3674" s="3"/>
      <c r="HO3674" s="3"/>
      <c r="HP3674" s="3"/>
      <c r="HQ3674" s="3"/>
      <c r="HR3674" s="3"/>
      <c r="HS3674" s="3"/>
      <c r="HT3674" s="3"/>
      <c r="HU3674" s="3"/>
      <c r="HV3674" s="3"/>
      <c r="HW3674" s="3"/>
      <c r="HX3674" s="3"/>
      <c r="HY3674" s="3"/>
      <c r="HZ3674" s="3"/>
      <c r="IA3674" s="3"/>
      <c r="IB3674" s="3"/>
      <c r="IC3674" s="3"/>
      <c r="ID3674" s="3"/>
      <c r="IE3674" s="3"/>
      <c r="IF3674" s="3"/>
      <c r="IG3674" s="3"/>
      <c r="IH3674" s="3"/>
      <c r="II3674" s="3"/>
      <c r="IJ3674" s="3"/>
      <c r="IK3674" s="3"/>
      <c r="IL3674" s="3"/>
      <c r="IM3674" s="3"/>
      <c r="IN3674" s="3"/>
      <c r="IO3674" s="15"/>
    </row>
    <row r="3675" spans="171:249"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  <c r="HE3675" s="3"/>
      <c r="HF3675" s="3"/>
      <c r="HG3675" s="3"/>
      <c r="HH3675" s="3"/>
      <c r="HI3675" s="3"/>
      <c r="HJ3675" s="3"/>
      <c r="HK3675" s="3"/>
      <c r="HL3675" s="3"/>
      <c r="HM3675" s="45"/>
      <c r="HN3675" s="3"/>
      <c r="HO3675" s="3"/>
      <c r="HP3675" s="3"/>
      <c r="HQ3675" s="3"/>
      <c r="HR3675" s="3"/>
      <c r="HS3675" s="3"/>
      <c r="HT3675" s="3"/>
      <c r="HU3675" s="3"/>
      <c r="HV3675" s="3"/>
      <c r="HW3675" s="3"/>
      <c r="HX3675" s="3"/>
      <c r="HY3675" s="3"/>
      <c r="HZ3675" s="3"/>
      <c r="IA3675" s="3"/>
      <c r="IB3675" s="3"/>
      <c r="IC3675" s="3"/>
      <c r="ID3675" s="3"/>
      <c r="IE3675" s="3"/>
      <c r="IF3675" s="3"/>
      <c r="IG3675" s="3"/>
      <c r="IH3675" s="3"/>
      <c r="II3675" s="3"/>
      <c r="IJ3675" s="3"/>
      <c r="IK3675" s="3"/>
      <c r="IL3675" s="3"/>
      <c r="IM3675" s="3"/>
      <c r="IN3675" s="3"/>
      <c r="IO3675" s="15"/>
    </row>
    <row r="3676" spans="171:249"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  <c r="HE3676" s="3"/>
      <c r="HF3676" s="3"/>
      <c r="HG3676" s="3"/>
      <c r="HH3676" s="3"/>
      <c r="HI3676" s="3"/>
      <c r="HJ3676" s="3"/>
      <c r="HK3676" s="3"/>
      <c r="HL3676" s="3"/>
      <c r="HM3676" s="45"/>
      <c r="HN3676" s="3"/>
      <c r="HO3676" s="3"/>
      <c r="HP3676" s="3"/>
      <c r="HQ3676" s="3"/>
      <c r="HR3676" s="3"/>
      <c r="HS3676" s="3"/>
      <c r="HT3676" s="3"/>
      <c r="HU3676" s="3"/>
      <c r="HV3676" s="3"/>
      <c r="HW3676" s="3"/>
      <c r="HX3676" s="3"/>
      <c r="HY3676" s="3"/>
      <c r="HZ3676" s="3"/>
      <c r="IA3676" s="3"/>
      <c r="IB3676" s="3"/>
      <c r="IC3676" s="3"/>
      <c r="ID3676" s="3"/>
      <c r="IE3676" s="3"/>
      <c r="IF3676" s="3"/>
      <c r="IG3676" s="3"/>
      <c r="IH3676" s="3"/>
      <c r="II3676" s="3"/>
      <c r="IJ3676" s="3"/>
      <c r="IK3676" s="3"/>
      <c r="IL3676" s="3"/>
      <c r="IM3676" s="3"/>
      <c r="IN3676" s="3"/>
      <c r="IO3676" s="15"/>
    </row>
    <row r="3677" spans="171:249"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  <c r="HE3677" s="3"/>
      <c r="HF3677" s="3"/>
      <c r="HG3677" s="3"/>
      <c r="HH3677" s="3"/>
      <c r="HI3677" s="3"/>
      <c r="HJ3677" s="3"/>
      <c r="HK3677" s="3"/>
      <c r="HL3677" s="3"/>
      <c r="HM3677" s="45"/>
      <c r="HN3677" s="3"/>
      <c r="HO3677" s="3"/>
      <c r="HP3677" s="3"/>
      <c r="HQ3677" s="3"/>
      <c r="HR3677" s="3"/>
      <c r="HS3677" s="3"/>
      <c r="HT3677" s="3"/>
      <c r="HU3677" s="3"/>
      <c r="HV3677" s="3"/>
      <c r="HW3677" s="3"/>
      <c r="HX3677" s="3"/>
      <c r="HY3677" s="3"/>
      <c r="HZ3677" s="3"/>
      <c r="IA3677" s="3"/>
      <c r="IB3677" s="3"/>
      <c r="IC3677" s="3"/>
      <c r="ID3677" s="3"/>
      <c r="IE3677" s="3"/>
      <c r="IF3677" s="3"/>
      <c r="IG3677" s="3"/>
      <c r="IH3677" s="3"/>
      <c r="II3677" s="3"/>
      <c r="IJ3677" s="3"/>
      <c r="IK3677" s="3"/>
      <c r="IL3677" s="3"/>
      <c r="IM3677" s="3"/>
      <c r="IN3677" s="3"/>
      <c r="IO3677" s="15"/>
    </row>
    <row r="3678" spans="171:249"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  <c r="HE3678" s="3"/>
      <c r="HF3678" s="3"/>
      <c r="HG3678" s="3"/>
      <c r="HH3678" s="3"/>
      <c r="HI3678" s="3"/>
      <c r="HJ3678" s="3"/>
      <c r="HK3678" s="3"/>
      <c r="HL3678" s="3"/>
      <c r="HM3678" s="45"/>
      <c r="HN3678" s="3"/>
      <c r="HO3678" s="3"/>
      <c r="HP3678" s="3"/>
      <c r="HQ3678" s="3"/>
      <c r="HR3678" s="3"/>
      <c r="HS3678" s="3"/>
      <c r="HT3678" s="3"/>
      <c r="HU3678" s="3"/>
      <c r="HV3678" s="3"/>
      <c r="HW3678" s="3"/>
      <c r="HX3678" s="3"/>
      <c r="HY3678" s="3"/>
      <c r="HZ3678" s="3"/>
      <c r="IA3678" s="3"/>
      <c r="IB3678" s="3"/>
      <c r="IC3678" s="3"/>
      <c r="ID3678" s="3"/>
      <c r="IE3678" s="3"/>
      <c r="IF3678" s="3"/>
      <c r="IG3678" s="3"/>
      <c r="IH3678" s="3"/>
      <c r="II3678" s="3"/>
      <c r="IJ3678" s="3"/>
      <c r="IK3678" s="3"/>
      <c r="IL3678" s="3"/>
      <c r="IM3678" s="3"/>
      <c r="IN3678" s="3"/>
      <c r="IO3678" s="15"/>
    </row>
    <row r="3679" spans="171:249"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  <c r="HE3679" s="3"/>
      <c r="HF3679" s="3"/>
      <c r="HG3679" s="3"/>
      <c r="HH3679" s="3"/>
      <c r="HI3679" s="3"/>
      <c r="HJ3679" s="3"/>
      <c r="HK3679" s="3"/>
      <c r="HL3679" s="3"/>
      <c r="HM3679" s="45"/>
      <c r="HN3679" s="3"/>
      <c r="HO3679" s="3"/>
      <c r="HP3679" s="3"/>
      <c r="HQ3679" s="3"/>
      <c r="HR3679" s="3"/>
      <c r="HS3679" s="3"/>
      <c r="HT3679" s="3"/>
      <c r="HU3679" s="3"/>
      <c r="HV3679" s="3"/>
      <c r="HW3679" s="3"/>
      <c r="HX3679" s="3"/>
      <c r="HY3679" s="3"/>
      <c r="HZ3679" s="3"/>
      <c r="IA3679" s="3"/>
      <c r="IB3679" s="3"/>
      <c r="IC3679" s="3"/>
      <c r="ID3679" s="3"/>
      <c r="IE3679" s="3"/>
      <c r="IF3679" s="3"/>
      <c r="IG3679" s="3"/>
      <c r="IH3679" s="3"/>
      <c r="II3679" s="3"/>
      <c r="IJ3679" s="3"/>
      <c r="IK3679" s="3"/>
      <c r="IL3679" s="3"/>
      <c r="IM3679" s="3"/>
      <c r="IN3679" s="3"/>
      <c r="IO3679" s="15"/>
    </row>
    <row r="3680" spans="171:249"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  <c r="HE3680" s="3"/>
      <c r="HF3680" s="3"/>
      <c r="HG3680" s="3"/>
      <c r="HH3680" s="3"/>
      <c r="HI3680" s="3"/>
      <c r="HJ3680" s="3"/>
      <c r="HK3680" s="3"/>
      <c r="HL3680" s="3"/>
      <c r="HM3680" s="45"/>
      <c r="HN3680" s="3"/>
      <c r="HO3680" s="3"/>
      <c r="HP3680" s="3"/>
      <c r="HQ3680" s="3"/>
      <c r="HR3680" s="3"/>
      <c r="HS3680" s="3"/>
      <c r="HT3680" s="3"/>
      <c r="HU3680" s="3"/>
      <c r="HV3680" s="3"/>
      <c r="HW3680" s="3"/>
      <c r="HX3680" s="3"/>
      <c r="HY3680" s="3"/>
      <c r="HZ3680" s="3"/>
      <c r="IA3680" s="3"/>
      <c r="IB3680" s="3"/>
      <c r="IC3680" s="3"/>
      <c r="ID3680" s="3"/>
      <c r="IE3680" s="3"/>
      <c r="IF3680" s="3"/>
      <c r="IG3680" s="3"/>
      <c r="IH3680" s="3"/>
      <c r="II3680" s="3"/>
      <c r="IJ3680" s="3"/>
      <c r="IK3680" s="3"/>
      <c r="IL3680" s="3"/>
      <c r="IM3680" s="3"/>
      <c r="IN3680" s="3"/>
      <c r="IO3680" s="15"/>
    </row>
    <row r="3681" spans="171:249"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  <c r="HE3681" s="3"/>
      <c r="HF3681" s="3"/>
      <c r="HG3681" s="3"/>
      <c r="HH3681" s="3"/>
      <c r="HI3681" s="3"/>
      <c r="HJ3681" s="3"/>
      <c r="HK3681" s="3"/>
      <c r="HL3681" s="3"/>
      <c r="HM3681" s="45"/>
      <c r="HN3681" s="3"/>
      <c r="HO3681" s="3"/>
      <c r="HP3681" s="3"/>
      <c r="HQ3681" s="3"/>
      <c r="HR3681" s="3"/>
      <c r="HS3681" s="3"/>
      <c r="HT3681" s="3"/>
      <c r="HU3681" s="3"/>
      <c r="HV3681" s="3"/>
      <c r="HW3681" s="3"/>
      <c r="HX3681" s="3"/>
      <c r="HY3681" s="3"/>
      <c r="HZ3681" s="3"/>
      <c r="IA3681" s="3"/>
      <c r="IB3681" s="3"/>
      <c r="IC3681" s="3"/>
      <c r="ID3681" s="3"/>
      <c r="IE3681" s="3"/>
      <c r="IF3681" s="3"/>
      <c r="IG3681" s="3"/>
      <c r="IH3681" s="3"/>
      <c r="II3681" s="3"/>
      <c r="IJ3681" s="3"/>
      <c r="IK3681" s="3"/>
      <c r="IL3681" s="3"/>
      <c r="IM3681" s="3"/>
      <c r="IN3681" s="3"/>
      <c r="IO3681" s="15"/>
    </row>
    <row r="3682" spans="171:249"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  <c r="HE3682" s="3"/>
      <c r="HF3682" s="3"/>
      <c r="HG3682" s="3"/>
      <c r="HH3682" s="3"/>
      <c r="HI3682" s="3"/>
      <c r="HJ3682" s="3"/>
      <c r="HK3682" s="3"/>
      <c r="HL3682" s="3"/>
      <c r="HM3682" s="45"/>
      <c r="HN3682" s="3"/>
      <c r="HO3682" s="3"/>
      <c r="HP3682" s="3"/>
      <c r="HQ3682" s="3"/>
      <c r="HR3682" s="3"/>
      <c r="HS3682" s="3"/>
      <c r="HT3682" s="3"/>
      <c r="HU3682" s="3"/>
      <c r="HV3682" s="3"/>
      <c r="HW3682" s="3"/>
      <c r="HX3682" s="3"/>
      <c r="HY3682" s="3"/>
      <c r="HZ3682" s="3"/>
      <c r="IA3682" s="3"/>
      <c r="IB3682" s="3"/>
      <c r="IC3682" s="3"/>
      <c r="ID3682" s="3"/>
      <c r="IE3682" s="3"/>
      <c r="IF3682" s="3"/>
      <c r="IG3682" s="3"/>
      <c r="IH3682" s="3"/>
      <c r="II3682" s="3"/>
      <c r="IJ3682" s="3"/>
      <c r="IK3682" s="3"/>
      <c r="IL3682" s="3"/>
      <c r="IM3682" s="3"/>
      <c r="IN3682" s="3"/>
      <c r="IO3682" s="15"/>
    </row>
    <row r="3683" spans="171:249"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  <c r="HE3683" s="3"/>
      <c r="HF3683" s="3"/>
      <c r="HG3683" s="3"/>
      <c r="HH3683" s="3"/>
      <c r="HI3683" s="3"/>
      <c r="HJ3683" s="3"/>
      <c r="HK3683" s="3"/>
      <c r="HL3683" s="3"/>
      <c r="HM3683" s="45"/>
      <c r="HN3683" s="3"/>
      <c r="HO3683" s="3"/>
      <c r="HP3683" s="3"/>
      <c r="HQ3683" s="3"/>
      <c r="HR3683" s="3"/>
      <c r="HS3683" s="3"/>
      <c r="HT3683" s="3"/>
      <c r="HU3683" s="3"/>
      <c r="HV3683" s="3"/>
      <c r="HW3683" s="3"/>
      <c r="HX3683" s="3"/>
      <c r="HY3683" s="3"/>
      <c r="HZ3683" s="3"/>
      <c r="IA3683" s="3"/>
      <c r="IB3683" s="3"/>
      <c r="IC3683" s="3"/>
      <c r="ID3683" s="3"/>
      <c r="IE3683" s="3"/>
      <c r="IF3683" s="3"/>
      <c r="IG3683" s="3"/>
      <c r="IH3683" s="3"/>
      <c r="II3683" s="3"/>
      <c r="IJ3683" s="3"/>
      <c r="IK3683" s="3"/>
      <c r="IL3683" s="3"/>
      <c r="IM3683" s="3"/>
      <c r="IN3683" s="3"/>
      <c r="IO3683" s="15"/>
    </row>
    <row r="3684" spans="171:249"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  <c r="HE3684" s="3"/>
      <c r="HF3684" s="3"/>
      <c r="HG3684" s="3"/>
      <c r="HH3684" s="3"/>
      <c r="HI3684" s="3"/>
      <c r="HJ3684" s="3"/>
      <c r="HK3684" s="3"/>
      <c r="HL3684" s="3"/>
      <c r="HM3684" s="45"/>
      <c r="HN3684" s="3"/>
      <c r="HO3684" s="3"/>
      <c r="HP3684" s="3"/>
      <c r="HQ3684" s="3"/>
      <c r="HR3684" s="3"/>
      <c r="HS3684" s="3"/>
      <c r="HT3684" s="3"/>
      <c r="HU3684" s="3"/>
      <c r="HV3684" s="3"/>
      <c r="HW3684" s="3"/>
      <c r="HX3684" s="3"/>
      <c r="HY3684" s="3"/>
      <c r="HZ3684" s="3"/>
      <c r="IA3684" s="3"/>
      <c r="IB3684" s="3"/>
      <c r="IC3684" s="3"/>
      <c r="ID3684" s="3"/>
      <c r="IE3684" s="3"/>
      <c r="IF3684" s="3"/>
      <c r="IG3684" s="3"/>
      <c r="IH3684" s="3"/>
      <c r="II3684" s="3"/>
      <c r="IJ3684" s="3"/>
      <c r="IK3684" s="3"/>
      <c r="IL3684" s="3"/>
      <c r="IM3684" s="3"/>
      <c r="IN3684" s="3"/>
      <c r="IO3684" s="15"/>
    </row>
    <row r="3685" spans="171:249"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  <c r="HE3685" s="3"/>
      <c r="HF3685" s="3"/>
      <c r="HG3685" s="3"/>
      <c r="HH3685" s="3"/>
      <c r="HI3685" s="3"/>
      <c r="HJ3685" s="3"/>
      <c r="HK3685" s="3"/>
      <c r="HL3685" s="3"/>
      <c r="HM3685" s="45"/>
      <c r="HN3685" s="3"/>
      <c r="HO3685" s="3"/>
      <c r="HP3685" s="3"/>
      <c r="HQ3685" s="3"/>
      <c r="HR3685" s="3"/>
      <c r="HS3685" s="3"/>
      <c r="HT3685" s="3"/>
      <c r="HU3685" s="3"/>
      <c r="HV3685" s="3"/>
      <c r="HW3685" s="3"/>
      <c r="HX3685" s="3"/>
      <c r="HY3685" s="3"/>
      <c r="HZ3685" s="3"/>
      <c r="IA3685" s="3"/>
      <c r="IB3685" s="3"/>
      <c r="IC3685" s="3"/>
      <c r="ID3685" s="3"/>
      <c r="IE3685" s="3"/>
      <c r="IF3685" s="3"/>
      <c r="IG3685" s="3"/>
      <c r="IH3685" s="3"/>
      <c r="II3685" s="3"/>
      <c r="IJ3685" s="3"/>
      <c r="IK3685" s="3"/>
      <c r="IL3685" s="3"/>
      <c r="IM3685" s="3"/>
      <c r="IN3685" s="3"/>
      <c r="IO3685" s="15"/>
    </row>
    <row r="3686" spans="171:249"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  <c r="HE3686" s="3"/>
      <c r="HF3686" s="3"/>
      <c r="HG3686" s="3"/>
      <c r="HH3686" s="3"/>
      <c r="HI3686" s="3"/>
      <c r="HJ3686" s="3"/>
      <c r="HK3686" s="3"/>
      <c r="HL3686" s="3"/>
      <c r="HM3686" s="45"/>
      <c r="HN3686" s="3"/>
      <c r="HO3686" s="3"/>
      <c r="HP3686" s="3"/>
      <c r="HQ3686" s="3"/>
      <c r="HR3686" s="3"/>
      <c r="HS3686" s="3"/>
      <c r="HT3686" s="3"/>
      <c r="HU3686" s="3"/>
      <c r="HV3686" s="3"/>
      <c r="HW3686" s="3"/>
      <c r="HX3686" s="3"/>
      <c r="HY3686" s="3"/>
      <c r="HZ3686" s="3"/>
      <c r="IA3686" s="3"/>
      <c r="IB3686" s="3"/>
      <c r="IC3686" s="3"/>
      <c r="ID3686" s="3"/>
      <c r="IE3686" s="3"/>
      <c r="IF3686" s="3"/>
      <c r="IG3686" s="3"/>
      <c r="IH3686" s="3"/>
      <c r="II3686" s="3"/>
      <c r="IJ3686" s="3"/>
      <c r="IK3686" s="3"/>
      <c r="IL3686" s="3"/>
      <c r="IM3686" s="3"/>
      <c r="IN3686" s="3"/>
      <c r="IO3686" s="15"/>
    </row>
    <row r="3687" spans="171:249"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  <c r="HE3687" s="3"/>
      <c r="HF3687" s="3"/>
      <c r="HG3687" s="3"/>
      <c r="HH3687" s="3"/>
      <c r="HI3687" s="3"/>
      <c r="HJ3687" s="3"/>
      <c r="HK3687" s="3"/>
      <c r="HL3687" s="3"/>
      <c r="HM3687" s="45"/>
      <c r="HN3687" s="3"/>
      <c r="HO3687" s="3"/>
      <c r="HP3687" s="3"/>
      <c r="HQ3687" s="3"/>
      <c r="HR3687" s="3"/>
      <c r="HS3687" s="3"/>
      <c r="HT3687" s="3"/>
      <c r="HU3687" s="3"/>
      <c r="HV3687" s="3"/>
      <c r="HW3687" s="3"/>
      <c r="HX3687" s="3"/>
      <c r="HY3687" s="3"/>
      <c r="HZ3687" s="3"/>
      <c r="IA3687" s="3"/>
      <c r="IB3687" s="3"/>
      <c r="IC3687" s="3"/>
      <c r="ID3687" s="3"/>
      <c r="IE3687" s="3"/>
      <c r="IF3687" s="3"/>
      <c r="IG3687" s="3"/>
      <c r="IH3687" s="3"/>
      <c r="II3687" s="3"/>
      <c r="IJ3687" s="3"/>
      <c r="IK3687" s="3"/>
      <c r="IL3687" s="3"/>
      <c r="IM3687" s="3"/>
      <c r="IN3687" s="3"/>
      <c r="IO3687" s="15"/>
    </row>
    <row r="3688" spans="171:249"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  <c r="HE3688" s="3"/>
      <c r="HF3688" s="3"/>
      <c r="HG3688" s="3"/>
      <c r="HH3688" s="3"/>
      <c r="HI3688" s="3"/>
      <c r="HJ3688" s="3"/>
      <c r="HK3688" s="3"/>
      <c r="HL3688" s="3"/>
      <c r="HM3688" s="45"/>
      <c r="HN3688" s="3"/>
      <c r="HO3688" s="3"/>
      <c r="HP3688" s="3"/>
      <c r="HQ3688" s="3"/>
      <c r="HR3688" s="3"/>
      <c r="HS3688" s="3"/>
      <c r="HT3688" s="3"/>
      <c r="HU3688" s="3"/>
      <c r="HV3688" s="3"/>
      <c r="HW3688" s="3"/>
      <c r="HX3688" s="3"/>
      <c r="HY3688" s="3"/>
      <c r="HZ3688" s="3"/>
      <c r="IA3688" s="3"/>
      <c r="IB3688" s="3"/>
      <c r="IC3688" s="3"/>
      <c r="ID3688" s="3"/>
      <c r="IE3688" s="3"/>
      <c r="IF3688" s="3"/>
      <c r="IG3688" s="3"/>
      <c r="IH3688" s="3"/>
      <c r="II3688" s="3"/>
      <c r="IJ3688" s="3"/>
      <c r="IK3688" s="3"/>
      <c r="IL3688" s="3"/>
      <c r="IM3688" s="3"/>
      <c r="IN3688" s="3"/>
      <c r="IO3688" s="15"/>
    </row>
    <row r="3689" spans="171:249"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  <c r="HE3689" s="3"/>
      <c r="HF3689" s="3"/>
      <c r="HG3689" s="3"/>
      <c r="HH3689" s="3"/>
      <c r="HI3689" s="3"/>
      <c r="HJ3689" s="3"/>
      <c r="HK3689" s="3"/>
      <c r="HL3689" s="3"/>
      <c r="HM3689" s="45"/>
      <c r="HN3689" s="3"/>
      <c r="HO3689" s="3"/>
      <c r="HP3689" s="3"/>
      <c r="HQ3689" s="3"/>
      <c r="HR3689" s="3"/>
      <c r="HS3689" s="3"/>
      <c r="HT3689" s="3"/>
      <c r="HU3689" s="3"/>
      <c r="HV3689" s="3"/>
      <c r="HW3689" s="3"/>
      <c r="HX3689" s="3"/>
      <c r="HY3689" s="3"/>
      <c r="HZ3689" s="3"/>
      <c r="IA3689" s="3"/>
      <c r="IB3689" s="3"/>
      <c r="IC3689" s="3"/>
      <c r="ID3689" s="3"/>
      <c r="IE3689" s="3"/>
      <c r="IF3689" s="3"/>
      <c r="IG3689" s="3"/>
      <c r="IH3689" s="3"/>
      <c r="II3689" s="3"/>
      <c r="IJ3689" s="3"/>
      <c r="IK3689" s="3"/>
      <c r="IL3689" s="3"/>
      <c r="IM3689" s="3"/>
      <c r="IN3689" s="3"/>
      <c r="IO3689" s="15"/>
    </row>
    <row r="3690" spans="171:249"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  <c r="HE3690" s="3"/>
      <c r="HF3690" s="3"/>
      <c r="HG3690" s="3"/>
      <c r="HH3690" s="3"/>
      <c r="HI3690" s="3"/>
      <c r="HJ3690" s="3"/>
      <c r="HK3690" s="3"/>
      <c r="HL3690" s="3"/>
      <c r="HM3690" s="45"/>
      <c r="HN3690" s="3"/>
      <c r="HO3690" s="3"/>
      <c r="HP3690" s="3"/>
      <c r="HQ3690" s="3"/>
      <c r="HR3690" s="3"/>
      <c r="HS3690" s="3"/>
      <c r="HT3690" s="3"/>
      <c r="HU3690" s="3"/>
      <c r="HV3690" s="3"/>
      <c r="HW3690" s="3"/>
      <c r="HX3690" s="3"/>
      <c r="HY3690" s="3"/>
      <c r="HZ3690" s="3"/>
      <c r="IA3690" s="3"/>
      <c r="IB3690" s="3"/>
      <c r="IC3690" s="3"/>
      <c r="ID3690" s="3"/>
      <c r="IE3690" s="3"/>
      <c r="IF3690" s="3"/>
      <c r="IG3690" s="3"/>
      <c r="IH3690" s="3"/>
      <c r="II3690" s="3"/>
      <c r="IJ3690" s="3"/>
      <c r="IK3690" s="3"/>
      <c r="IL3690" s="3"/>
      <c r="IM3690" s="3"/>
      <c r="IN3690" s="3"/>
      <c r="IO3690" s="15"/>
    </row>
    <row r="3691" spans="171:249"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  <c r="HE3691" s="3"/>
      <c r="HF3691" s="3"/>
      <c r="HG3691" s="3"/>
      <c r="HH3691" s="3"/>
      <c r="HI3691" s="3"/>
      <c r="HJ3691" s="3"/>
      <c r="HK3691" s="3"/>
      <c r="HL3691" s="3"/>
      <c r="HM3691" s="45"/>
      <c r="HN3691" s="3"/>
      <c r="HO3691" s="3"/>
      <c r="HP3691" s="3"/>
      <c r="HQ3691" s="3"/>
      <c r="HR3691" s="3"/>
      <c r="HS3691" s="3"/>
      <c r="HT3691" s="3"/>
      <c r="HU3691" s="3"/>
      <c r="HV3691" s="3"/>
      <c r="HW3691" s="3"/>
      <c r="HX3691" s="3"/>
      <c r="HY3691" s="3"/>
      <c r="HZ3691" s="3"/>
      <c r="IA3691" s="3"/>
      <c r="IB3691" s="3"/>
      <c r="IC3691" s="3"/>
      <c r="ID3691" s="3"/>
      <c r="IE3691" s="3"/>
      <c r="IF3691" s="3"/>
      <c r="IG3691" s="3"/>
      <c r="IH3691" s="3"/>
      <c r="II3691" s="3"/>
      <c r="IJ3691" s="3"/>
      <c r="IK3691" s="3"/>
      <c r="IL3691" s="3"/>
      <c r="IM3691" s="3"/>
      <c r="IN3691" s="3"/>
      <c r="IO3691" s="15"/>
    </row>
    <row r="3692" spans="171:249"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  <c r="HE3692" s="3"/>
      <c r="HF3692" s="3"/>
      <c r="HG3692" s="3"/>
      <c r="HH3692" s="3"/>
      <c r="HI3692" s="3"/>
      <c r="HJ3692" s="3"/>
      <c r="HK3692" s="3"/>
      <c r="HL3692" s="3"/>
      <c r="HM3692" s="45"/>
      <c r="HN3692" s="3"/>
      <c r="HO3692" s="3"/>
      <c r="HP3692" s="3"/>
      <c r="HQ3692" s="3"/>
      <c r="HR3692" s="3"/>
      <c r="HS3692" s="3"/>
      <c r="HT3692" s="3"/>
      <c r="HU3692" s="3"/>
      <c r="HV3692" s="3"/>
      <c r="HW3692" s="3"/>
      <c r="HX3692" s="3"/>
      <c r="HY3692" s="3"/>
      <c r="HZ3692" s="3"/>
      <c r="IA3692" s="3"/>
      <c r="IB3692" s="3"/>
      <c r="IC3692" s="3"/>
      <c r="ID3692" s="3"/>
      <c r="IE3692" s="3"/>
      <c r="IF3692" s="3"/>
      <c r="IG3692" s="3"/>
      <c r="IH3692" s="3"/>
      <c r="II3692" s="3"/>
      <c r="IJ3692" s="3"/>
      <c r="IK3692" s="3"/>
      <c r="IL3692" s="3"/>
      <c r="IM3692" s="3"/>
      <c r="IN3692" s="3"/>
      <c r="IO3692" s="15"/>
    </row>
    <row r="3693" spans="171:249"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  <c r="HE3693" s="3"/>
      <c r="HF3693" s="3"/>
      <c r="HG3693" s="3"/>
      <c r="HH3693" s="3"/>
      <c r="HI3693" s="3"/>
      <c r="HJ3693" s="3"/>
      <c r="HK3693" s="3"/>
      <c r="HL3693" s="3"/>
      <c r="HM3693" s="45"/>
      <c r="HN3693" s="3"/>
      <c r="HO3693" s="3"/>
      <c r="HP3693" s="3"/>
      <c r="HQ3693" s="3"/>
      <c r="HR3693" s="3"/>
      <c r="HS3693" s="3"/>
      <c r="HT3693" s="3"/>
      <c r="HU3693" s="3"/>
      <c r="HV3693" s="3"/>
      <c r="HW3693" s="3"/>
      <c r="HX3693" s="3"/>
      <c r="HY3693" s="3"/>
      <c r="HZ3693" s="3"/>
      <c r="IA3693" s="3"/>
      <c r="IB3693" s="3"/>
      <c r="IC3693" s="3"/>
      <c r="ID3693" s="3"/>
      <c r="IE3693" s="3"/>
      <c r="IF3693" s="3"/>
      <c r="IG3693" s="3"/>
      <c r="IH3693" s="3"/>
      <c r="II3693" s="3"/>
      <c r="IJ3693" s="3"/>
      <c r="IK3693" s="3"/>
      <c r="IL3693" s="3"/>
      <c r="IM3693" s="3"/>
      <c r="IN3693" s="3"/>
      <c r="IO3693" s="15"/>
    </row>
    <row r="3694" spans="171:249"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  <c r="HE3694" s="3"/>
      <c r="HF3694" s="3"/>
      <c r="HG3694" s="3"/>
      <c r="HH3694" s="3"/>
      <c r="HI3694" s="3"/>
      <c r="HJ3694" s="3"/>
      <c r="HK3694" s="3"/>
      <c r="HL3694" s="3"/>
      <c r="HM3694" s="45"/>
      <c r="HN3694" s="3"/>
      <c r="HO3694" s="3"/>
      <c r="HP3694" s="3"/>
      <c r="HQ3694" s="3"/>
      <c r="HR3694" s="3"/>
      <c r="HS3694" s="3"/>
      <c r="HT3694" s="3"/>
      <c r="HU3694" s="3"/>
      <c r="HV3694" s="3"/>
      <c r="HW3694" s="3"/>
      <c r="HX3694" s="3"/>
      <c r="HY3694" s="3"/>
      <c r="HZ3694" s="3"/>
      <c r="IA3694" s="3"/>
      <c r="IB3694" s="3"/>
      <c r="IC3694" s="3"/>
      <c r="ID3694" s="3"/>
      <c r="IE3694" s="3"/>
      <c r="IF3694" s="3"/>
      <c r="IG3694" s="3"/>
      <c r="IH3694" s="3"/>
      <c r="II3694" s="3"/>
      <c r="IJ3694" s="3"/>
      <c r="IK3694" s="3"/>
      <c r="IL3694" s="3"/>
      <c r="IM3694" s="3"/>
      <c r="IN3694" s="3"/>
      <c r="IO3694" s="15"/>
    </row>
    <row r="3695" spans="171:249"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  <c r="HE3695" s="3"/>
      <c r="HF3695" s="3"/>
      <c r="HG3695" s="3"/>
      <c r="HH3695" s="3"/>
      <c r="HI3695" s="3"/>
      <c r="HJ3695" s="3"/>
      <c r="HK3695" s="3"/>
      <c r="HL3695" s="3"/>
      <c r="HM3695" s="45"/>
      <c r="HN3695" s="3"/>
      <c r="HO3695" s="3"/>
      <c r="HP3695" s="3"/>
      <c r="HQ3695" s="3"/>
      <c r="HR3695" s="3"/>
      <c r="HS3695" s="3"/>
      <c r="HT3695" s="3"/>
      <c r="HU3695" s="3"/>
      <c r="HV3695" s="3"/>
      <c r="HW3695" s="3"/>
      <c r="HX3695" s="3"/>
      <c r="HY3695" s="3"/>
      <c r="HZ3695" s="3"/>
      <c r="IA3695" s="3"/>
      <c r="IB3695" s="3"/>
      <c r="IC3695" s="3"/>
      <c r="ID3695" s="3"/>
      <c r="IE3695" s="3"/>
      <c r="IF3695" s="3"/>
      <c r="IG3695" s="3"/>
      <c r="IH3695" s="3"/>
      <c r="II3695" s="3"/>
      <c r="IJ3695" s="3"/>
      <c r="IK3695" s="3"/>
      <c r="IL3695" s="3"/>
      <c r="IM3695" s="3"/>
      <c r="IN3695" s="3"/>
      <c r="IO3695" s="15"/>
    </row>
    <row r="3696" spans="171:249"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  <c r="HE3696" s="3"/>
      <c r="HF3696" s="3"/>
      <c r="HG3696" s="3"/>
      <c r="HH3696" s="3"/>
      <c r="HI3696" s="3"/>
      <c r="HJ3696" s="3"/>
      <c r="HK3696" s="3"/>
      <c r="HL3696" s="3"/>
      <c r="HM3696" s="45"/>
      <c r="HN3696" s="3"/>
      <c r="HO3696" s="3"/>
      <c r="HP3696" s="3"/>
      <c r="HQ3696" s="3"/>
      <c r="HR3696" s="3"/>
      <c r="HS3696" s="3"/>
      <c r="HT3696" s="3"/>
      <c r="HU3696" s="3"/>
      <c r="HV3696" s="3"/>
      <c r="HW3696" s="3"/>
      <c r="HX3696" s="3"/>
      <c r="HY3696" s="3"/>
      <c r="HZ3696" s="3"/>
      <c r="IA3696" s="3"/>
      <c r="IB3696" s="3"/>
      <c r="IC3696" s="3"/>
      <c r="ID3696" s="3"/>
      <c r="IE3696" s="3"/>
      <c r="IF3696" s="3"/>
      <c r="IG3696" s="3"/>
      <c r="IH3696" s="3"/>
      <c r="II3696" s="3"/>
      <c r="IJ3696" s="3"/>
      <c r="IK3696" s="3"/>
      <c r="IL3696" s="3"/>
      <c r="IM3696" s="3"/>
      <c r="IN3696" s="3"/>
      <c r="IO3696" s="15"/>
    </row>
    <row r="3697" spans="171:249"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  <c r="HE3697" s="3"/>
      <c r="HF3697" s="3"/>
      <c r="HG3697" s="3"/>
      <c r="HH3697" s="3"/>
      <c r="HI3697" s="3"/>
      <c r="HJ3697" s="3"/>
      <c r="HK3697" s="3"/>
      <c r="HL3697" s="3"/>
      <c r="HM3697" s="45"/>
      <c r="HN3697" s="3"/>
      <c r="HO3697" s="3"/>
      <c r="HP3697" s="3"/>
      <c r="HQ3697" s="3"/>
      <c r="HR3697" s="3"/>
      <c r="HS3697" s="3"/>
      <c r="HT3697" s="3"/>
      <c r="HU3697" s="3"/>
      <c r="HV3697" s="3"/>
      <c r="HW3697" s="3"/>
      <c r="HX3697" s="3"/>
      <c r="HY3697" s="3"/>
      <c r="HZ3697" s="3"/>
      <c r="IA3697" s="3"/>
      <c r="IB3697" s="3"/>
      <c r="IC3697" s="3"/>
      <c r="ID3697" s="3"/>
      <c r="IE3697" s="3"/>
      <c r="IF3697" s="3"/>
      <c r="IG3697" s="3"/>
      <c r="IH3697" s="3"/>
      <c r="II3697" s="3"/>
      <c r="IJ3697" s="3"/>
      <c r="IK3697" s="3"/>
      <c r="IL3697" s="3"/>
      <c r="IM3697" s="3"/>
      <c r="IN3697" s="3"/>
      <c r="IO3697" s="15"/>
    </row>
    <row r="3698" spans="171:249"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  <c r="HE3698" s="3"/>
      <c r="HF3698" s="3"/>
      <c r="HG3698" s="3"/>
      <c r="HH3698" s="3"/>
      <c r="HI3698" s="3"/>
      <c r="HJ3698" s="3"/>
      <c r="HK3698" s="3"/>
      <c r="HL3698" s="3"/>
      <c r="HM3698" s="45"/>
      <c r="HN3698" s="3"/>
      <c r="HO3698" s="3"/>
      <c r="HP3698" s="3"/>
      <c r="HQ3698" s="3"/>
      <c r="HR3698" s="3"/>
      <c r="HS3698" s="3"/>
      <c r="HT3698" s="3"/>
      <c r="HU3698" s="3"/>
      <c r="HV3698" s="3"/>
      <c r="HW3698" s="3"/>
      <c r="HX3698" s="3"/>
      <c r="HY3698" s="3"/>
      <c r="HZ3698" s="3"/>
      <c r="IA3698" s="3"/>
      <c r="IB3698" s="3"/>
      <c r="IC3698" s="3"/>
      <c r="ID3698" s="3"/>
      <c r="IE3698" s="3"/>
      <c r="IF3698" s="3"/>
      <c r="IG3698" s="3"/>
      <c r="IH3698" s="3"/>
      <c r="II3698" s="3"/>
      <c r="IJ3698" s="3"/>
      <c r="IK3698" s="3"/>
      <c r="IL3698" s="3"/>
      <c r="IM3698" s="3"/>
      <c r="IN3698" s="3"/>
      <c r="IO3698" s="15"/>
    </row>
    <row r="3699" spans="171:249"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  <c r="HE3699" s="3"/>
      <c r="HF3699" s="3"/>
      <c r="HG3699" s="3"/>
      <c r="HH3699" s="3"/>
      <c r="HI3699" s="3"/>
      <c r="HJ3699" s="3"/>
      <c r="HK3699" s="3"/>
      <c r="HL3699" s="3"/>
      <c r="HM3699" s="45"/>
      <c r="HN3699" s="3"/>
      <c r="HO3699" s="3"/>
      <c r="HP3699" s="3"/>
      <c r="HQ3699" s="3"/>
      <c r="HR3699" s="3"/>
      <c r="HS3699" s="3"/>
      <c r="HT3699" s="3"/>
      <c r="HU3699" s="3"/>
      <c r="HV3699" s="3"/>
      <c r="HW3699" s="3"/>
      <c r="HX3699" s="3"/>
      <c r="HY3699" s="3"/>
      <c r="HZ3699" s="3"/>
      <c r="IA3699" s="3"/>
      <c r="IB3699" s="3"/>
      <c r="IC3699" s="3"/>
      <c r="ID3699" s="3"/>
      <c r="IE3699" s="3"/>
      <c r="IF3699" s="3"/>
      <c r="IG3699" s="3"/>
      <c r="IH3699" s="3"/>
      <c r="II3699" s="3"/>
      <c r="IJ3699" s="3"/>
      <c r="IK3699" s="3"/>
      <c r="IL3699" s="3"/>
      <c r="IM3699" s="3"/>
      <c r="IN3699" s="3"/>
      <c r="IO3699" s="15"/>
    </row>
    <row r="3700" spans="171:249"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  <c r="HE3700" s="3"/>
      <c r="HF3700" s="3"/>
      <c r="HG3700" s="3"/>
      <c r="HH3700" s="3"/>
      <c r="HI3700" s="3"/>
      <c r="HJ3700" s="3"/>
      <c r="HK3700" s="3"/>
      <c r="HL3700" s="3"/>
      <c r="HM3700" s="45"/>
      <c r="HN3700" s="3"/>
      <c r="HO3700" s="3"/>
      <c r="HP3700" s="3"/>
      <c r="HQ3700" s="3"/>
      <c r="HR3700" s="3"/>
      <c r="HS3700" s="3"/>
      <c r="HT3700" s="3"/>
      <c r="HU3700" s="3"/>
      <c r="HV3700" s="3"/>
      <c r="HW3700" s="3"/>
      <c r="HX3700" s="3"/>
      <c r="HY3700" s="3"/>
      <c r="HZ3700" s="3"/>
      <c r="IA3700" s="3"/>
      <c r="IB3700" s="3"/>
      <c r="IC3700" s="3"/>
      <c r="ID3700" s="3"/>
      <c r="IE3700" s="3"/>
      <c r="IF3700" s="3"/>
      <c r="IG3700" s="3"/>
      <c r="IH3700" s="3"/>
      <c r="II3700" s="3"/>
      <c r="IJ3700" s="3"/>
      <c r="IK3700" s="3"/>
      <c r="IL3700" s="3"/>
      <c r="IM3700" s="3"/>
      <c r="IN3700" s="3"/>
      <c r="IO3700" s="15"/>
    </row>
    <row r="3701" spans="171:249"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  <c r="HE3701" s="3"/>
      <c r="HF3701" s="3"/>
      <c r="HG3701" s="3"/>
      <c r="HH3701" s="3"/>
      <c r="HI3701" s="3"/>
      <c r="HJ3701" s="3"/>
      <c r="HK3701" s="3"/>
      <c r="HL3701" s="3"/>
      <c r="HM3701" s="45"/>
      <c r="HN3701" s="3"/>
      <c r="HO3701" s="3"/>
      <c r="HP3701" s="3"/>
      <c r="HQ3701" s="3"/>
      <c r="HR3701" s="3"/>
      <c r="HS3701" s="3"/>
      <c r="HT3701" s="3"/>
      <c r="HU3701" s="3"/>
      <c r="HV3701" s="3"/>
      <c r="HW3701" s="3"/>
      <c r="HX3701" s="3"/>
      <c r="HY3701" s="3"/>
      <c r="HZ3701" s="3"/>
      <c r="IA3701" s="3"/>
      <c r="IB3701" s="3"/>
      <c r="IC3701" s="3"/>
      <c r="ID3701" s="3"/>
      <c r="IE3701" s="3"/>
      <c r="IF3701" s="3"/>
      <c r="IG3701" s="3"/>
      <c r="IH3701" s="3"/>
      <c r="II3701" s="3"/>
      <c r="IJ3701" s="3"/>
      <c r="IK3701" s="3"/>
      <c r="IL3701" s="3"/>
      <c r="IM3701" s="3"/>
      <c r="IN3701" s="3"/>
      <c r="IO3701" s="15"/>
    </row>
    <row r="3702" spans="171:249"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  <c r="HE3702" s="3"/>
      <c r="HF3702" s="3"/>
      <c r="HG3702" s="3"/>
      <c r="HH3702" s="3"/>
      <c r="HI3702" s="3"/>
      <c r="HJ3702" s="3"/>
      <c r="HK3702" s="3"/>
      <c r="HL3702" s="3"/>
      <c r="HM3702" s="45"/>
      <c r="HN3702" s="3"/>
      <c r="HO3702" s="3"/>
      <c r="HP3702" s="3"/>
      <c r="HQ3702" s="3"/>
      <c r="HR3702" s="3"/>
      <c r="HS3702" s="3"/>
      <c r="HT3702" s="3"/>
      <c r="HU3702" s="3"/>
      <c r="HV3702" s="3"/>
      <c r="HW3702" s="3"/>
      <c r="HX3702" s="3"/>
      <c r="HY3702" s="3"/>
      <c r="HZ3702" s="3"/>
      <c r="IA3702" s="3"/>
      <c r="IB3702" s="3"/>
      <c r="IC3702" s="3"/>
      <c r="ID3702" s="3"/>
      <c r="IE3702" s="3"/>
      <c r="IF3702" s="3"/>
      <c r="IG3702" s="3"/>
      <c r="IH3702" s="3"/>
      <c r="II3702" s="3"/>
      <c r="IJ3702" s="3"/>
      <c r="IK3702" s="3"/>
      <c r="IL3702" s="3"/>
      <c r="IM3702" s="3"/>
      <c r="IN3702" s="3"/>
      <c r="IO3702" s="15"/>
    </row>
    <row r="3703" spans="171:249"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  <c r="HE3703" s="3"/>
      <c r="HF3703" s="3"/>
      <c r="HG3703" s="3"/>
      <c r="HH3703" s="3"/>
      <c r="HI3703" s="3"/>
      <c r="HJ3703" s="3"/>
      <c r="HK3703" s="3"/>
      <c r="HL3703" s="3"/>
      <c r="HM3703" s="45"/>
      <c r="HN3703" s="3"/>
      <c r="HO3703" s="3"/>
      <c r="HP3703" s="3"/>
      <c r="HQ3703" s="3"/>
      <c r="HR3703" s="3"/>
      <c r="HS3703" s="3"/>
      <c r="HT3703" s="3"/>
      <c r="HU3703" s="3"/>
      <c r="HV3703" s="3"/>
      <c r="HW3703" s="3"/>
      <c r="HX3703" s="3"/>
      <c r="HY3703" s="3"/>
      <c r="HZ3703" s="3"/>
      <c r="IA3703" s="3"/>
      <c r="IB3703" s="3"/>
      <c r="IC3703" s="3"/>
      <c r="ID3703" s="3"/>
      <c r="IE3703" s="3"/>
      <c r="IF3703" s="3"/>
      <c r="IG3703" s="3"/>
      <c r="IH3703" s="3"/>
      <c r="II3703" s="3"/>
      <c r="IJ3703" s="3"/>
      <c r="IK3703" s="3"/>
      <c r="IL3703" s="3"/>
      <c r="IM3703" s="3"/>
      <c r="IN3703" s="3"/>
      <c r="IO3703" s="15"/>
    </row>
    <row r="3704" spans="171:249"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  <c r="HE3704" s="3"/>
      <c r="HF3704" s="3"/>
      <c r="HG3704" s="3"/>
      <c r="HH3704" s="3"/>
      <c r="HI3704" s="3"/>
      <c r="HJ3704" s="3"/>
      <c r="HK3704" s="3"/>
      <c r="HL3704" s="3"/>
      <c r="HM3704" s="45"/>
      <c r="HN3704" s="3"/>
      <c r="HO3704" s="3"/>
      <c r="HP3704" s="3"/>
      <c r="HQ3704" s="3"/>
      <c r="HR3704" s="3"/>
      <c r="HS3704" s="3"/>
      <c r="HT3704" s="3"/>
      <c r="HU3704" s="3"/>
      <c r="HV3704" s="3"/>
      <c r="HW3704" s="3"/>
      <c r="HX3704" s="3"/>
      <c r="HY3704" s="3"/>
      <c r="HZ3704" s="3"/>
      <c r="IA3704" s="3"/>
      <c r="IB3704" s="3"/>
      <c r="IC3704" s="3"/>
      <c r="ID3704" s="3"/>
      <c r="IE3704" s="3"/>
      <c r="IF3704" s="3"/>
      <c r="IG3704" s="3"/>
      <c r="IH3704" s="3"/>
      <c r="II3704" s="3"/>
      <c r="IJ3704" s="3"/>
      <c r="IK3704" s="3"/>
      <c r="IL3704" s="3"/>
      <c r="IM3704" s="3"/>
      <c r="IN3704" s="3"/>
      <c r="IO3704" s="15"/>
    </row>
    <row r="3705" spans="171:249"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  <c r="HE3705" s="3"/>
      <c r="HF3705" s="3"/>
      <c r="HG3705" s="3"/>
      <c r="HH3705" s="3"/>
      <c r="HI3705" s="3"/>
      <c r="HJ3705" s="3"/>
      <c r="HK3705" s="3"/>
      <c r="HL3705" s="3"/>
      <c r="HM3705" s="45"/>
      <c r="HN3705" s="3"/>
      <c r="HO3705" s="3"/>
      <c r="HP3705" s="3"/>
      <c r="HQ3705" s="3"/>
      <c r="HR3705" s="3"/>
      <c r="HS3705" s="3"/>
      <c r="HT3705" s="3"/>
      <c r="HU3705" s="3"/>
      <c r="HV3705" s="3"/>
      <c r="HW3705" s="3"/>
      <c r="HX3705" s="3"/>
      <c r="HY3705" s="3"/>
      <c r="HZ3705" s="3"/>
      <c r="IA3705" s="3"/>
      <c r="IB3705" s="3"/>
      <c r="IC3705" s="3"/>
      <c r="ID3705" s="3"/>
      <c r="IE3705" s="3"/>
      <c r="IF3705" s="3"/>
      <c r="IG3705" s="3"/>
      <c r="IH3705" s="3"/>
      <c r="II3705" s="3"/>
      <c r="IJ3705" s="3"/>
      <c r="IK3705" s="3"/>
      <c r="IL3705" s="3"/>
      <c r="IM3705" s="3"/>
      <c r="IN3705" s="3"/>
      <c r="IO3705" s="15"/>
    </row>
    <row r="3706" spans="171:249"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  <c r="HE3706" s="3"/>
      <c r="HF3706" s="3"/>
      <c r="HG3706" s="3"/>
      <c r="HH3706" s="3"/>
      <c r="HI3706" s="3"/>
      <c r="HJ3706" s="3"/>
      <c r="HK3706" s="3"/>
      <c r="HL3706" s="3"/>
      <c r="HM3706" s="45"/>
      <c r="HN3706" s="3"/>
      <c r="HO3706" s="3"/>
      <c r="HP3706" s="3"/>
      <c r="HQ3706" s="3"/>
      <c r="HR3706" s="3"/>
      <c r="HS3706" s="3"/>
      <c r="HT3706" s="3"/>
      <c r="HU3706" s="3"/>
      <c r="HV3706" s="3"/>
      <c r="HW3706" s="3"/>
      <c r="HX3706" s="3"/>
      <c r="HY3706" s="3"/>
      <c r="HZ3706" s="3"/>
      <c r="IA3706" s="3"/>
      <c r="IB3706" s="3"/>
      <c r="IC3706" s="3"/>
      <c r="ID3706" s="3"/>
      <c r="IE3706" s="3"/>
      <c r="IF3706" s="3"/>
      <c r="IG3706" s="3"/>
      <c r="IH3706" s="3"/>
      <c r="II3706" s="3"/>
      <c r="IJ3706" s="3"/>
      <c r="IK3706" s="3"/>
      <c r="IL3706" s="3"/>
      <c r="IM3706" s="3"/>
      <c r="IN3706" s="3"/>
      <c r="IO3706" s="15"/>
    </row>
    <row r="3707" spans="171:249"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  <c r="HE3707" s="3"/>
      <c r="HF3707" s="3"/>
      <c r="HG3707" s="3"/>
      <c r="HH3707" s="3"/>
      <c r="HI3707" s="3"/>
      <c r="HJ3707" s="3"/>
      <c r="HK3707" s="3"/>
      <c r="HL3707" s="3"/>
      <c r="HM3707" s="45"/>
      <c r="HN3707" s="3"/>
      <c r="HO3707" s="3"/>
      <c r="HP3707" s="3"/>
      <c r="HQ3707" s="3"/>
      <c r="HR3707" s="3"/>
      <c r="HS3707" s="3"/>
      <c r="HT3707" s="3"/>
      <c r="HU3707" s="3"/>
      <c r="HV3707" s="3"/>
      <c r="HW3707" s="3"/>
      <c r="HX3707" s="3"/>
      <c r="HY3707" s="3"/>
      <c r="HZ3707" s="3"/>
      <c r="IA3707" s="3"/>
      <c r="IB3707" s="3"/>
      <c r="IC3707" s="3"/>
      <c r="ID3707" s="3"/>
      <c r="IE3707" s="3"/>
      <c r="IF3707" s="3"/>
      <c r="IG3707" s="3"/>
      <c r="IH3707" s="3"/>
      <c r="II3707" s="3"/>
      <c r="IJ3707" s="3"/>
      <c r="IK3707" s="3"/>
      <c r="IL3707" s="3"/>
      <c r="IM3707" s="3"/>
      <c r="IN3707" s="3"/>
      <c r="IO3707" s="15"/>
    </row>
    <row r="3708" spans="171:249"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  <c r="HE3708" s="3"/>
      <c r="HF3708" s="3"/>
      <c r="HG3708" s="3"/>
      <c r="HH3708" s="3"/>
      <c r="HI3708" s="3"/>
      <c r="HJ3708" s="3"/>
      <c r="HK3708" s="3"/>
      <c r="HL3708" s="3"/>
      <c r="HM3708" s="45"/>
      <c r="HN3708" s="3"/>
      <c r="HO3708" s="3"/>
      <c r="HP3708" s="3"/>
      <c r="HQ3708" s="3"/>
      <c r="HR3708" s="3"/>
      <c r="HS3708" s="3"/>
      <c r="HT3708" s="3"/>
      <c r="HU3708" s="3"/>
      <c r="HV3708" s="3"/>
      <c r="HW3708" s="3"/>
      <c r="HX3708" s="3"/>
      <c r="HY3708" s="3"/>
      <c r="HZ3708" s="3"/>
      <c r="IA3708" s="3"/>
      <c r="IB3708" s="3"/>
      <c r="IC3708" s="3"/>
      <c r="ID3708" s="3"/>
      <c r="IE3708" s="3"/>
      <c r="IF3708" s="3"/>
      <c r="IG3708" s="3"/>
      <c r="IH3708" s="3"/>
      <c r="II3708" s="3"/>
      <c r="IJ3708" s="3"/>
      <c r="IK3708" s="3"/>
      <c r="IL3708" s="3"/>
      <c r="IM3708" s="3"/>
      <c r="IN3708" s="3"/>
      <c r="IO3708" s="15"/>
    </row>
    <row r="3709" spans="171:249"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  <c r="HE3709" s="3"/>
      <c r="HF3709" s="3"/>
      <c r="HG3709" s="3"/>
      <c r="HH3709" s="3"/>
      <c r="HI3709" s="3"/>
      <c r="HJ3709" s="3"/>
      <c r="HK3709" s="3"/>
      <c r="HL3709" s="3"/>
      <c r="HM3709" s="45"/>
      <c r="HN3709" s="3"/>
      <c r="HO3709" s="3"/>
      <c r="HP3709" s="3"/>
      <c r="HQ3709" s="3"/>
      <c r="HR3709" s="3"/>
      <c r="HS3709" s="3"/>
      <c r="HT3709" s="3"/>
      <c r="HU3709" s="3"/>
      <c r="HV3709" s="3"/>
      <c r="HW3709" s="3"/>
      <c r="HX3709" s="3"/>
      <c r="HY3709" s="3"/>
      <c r="HZ3709" s="3"/>
      <c r="IA3709" s="3"/>
      <c r="IB3709" s="3"/>
      <c r="IC3709" s="3"/>
      <c r="ID3709" s="3"/>
      <c r="IE3709" s="3"/>
      <c r="IF3709" s="3"/>
      <c r="IG3709" s="3"/>
      <c r="IH3709" s="3"/>
      <c r="II3709" s="3"/>
      <c r="IJ3709" s="3"/>
      <c r="IK3709" s="3"/>
      <c r="IL3709" s="3"/>
      <c r="IM3709" s="3"/>
      <c r="IN3709" s="3"/>
      <c r="IO3709" s="15"/>
    </row>
    <row r="3710" spans="171:249"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  <c r="HE3710" s="3"/>
      <c r="HF3710" s="3"/>
      <c r="HG3710" s="3"/>
      <c r="HH3710" s="3"/>
      <c r="HI3710" s="3"/>
      <c r="HJ3710" s="3"/>
      <c r="HK3710" s="3"/>
      <c r="HL3710" s="3"/>
      <c r="HM3710" s="45"/>
      <c r="HN3710" s="3"/>
      <c r="HO3710" s="3"/>
      <c r="HP3710" s="3"/>
      <c r="HQ3710" s="3"/>
      <c r="HR3710" s="3"/>
      <c r="HS3710" s="3"/>
      <c r="HT3710" s="3"/>
      <c r="HU3710" s="3"/>
      <c r="HV3710" s="3"/>
      <c r="HW3710" s="3"/>
      <c r="HX3710" s="3"/>
      <c r="HY3710" s="3"/>
      <c r="HZ3710" s="3"/>
      <c r="IA3710" s="3"/>
      <c r="IB3710" s="3"/>
      <c r="IC3710" s="3"/>
      <c r="ID3710" s="3"/>
      <c r="IE3710" s="3"/>
      <c r="IF3710" s="3"/>
      <c r="IG3710" s="3"/>
      <c r="IH3710" s="3"/>
      <c r="II3710" s="3"/>
      <c r="IJ3710" s="3"/>
      <c r="IK3710" s="3"/>
      <c r="IL3710" s="3"/>
      <c r="IM3710" s="3"/>
      <c r="IN3710" s="3"/>
      <c r="IO3710" s="15"/>
    </row>
    <row r="3711" spans="171:249"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  <c r="HE3711" s="3"/>
      <c r="HF3711" s="3"/>
      <c r="HG3711" s="3"/>
      <c r="HH3711" s="3"/>
      <c r="HI3711" s="3"/>
      <c r="HJ3711" s="3"/>
      <c r="HK3711" s="3"/>
      <c r="HL3711" s="3"/>
      <c r="HM3711" s="45"/>
      <c r="HN3711" s="3"/>
      <c r="HO3711" s="3"/>
      <c r="HP3711" s="3"/>
      <c r="HQ3711" s="3"/>
      <c r="HR3711" s="3"/>
      <c r="HS3711" s="3"/>
      <c r="HT3711" s="3"/>
      <c r="HU3711" s="3"/>
      <c r="HV3711" s="3"/>
      <c r="HW3711" s="3"/>
      <c r="HX3711" s="3"/>
      <c r="HY3711" s="3"/>
      <c r="HZ3711" s="3"/>
      <c r="IA3711" s="3"/>
      <c r="IB3711" s="3"/>
      <c r="IC3711" s="3"/>
      <c r="ID3711" s="3"/>
      <c r="IE3711" s="3"/>
      <c r="IF3711" s="3"/>
      <c r="IG3711" s="3"/>
      <c r="IH3711" s="3"/>
      <c r="II3711" s="3"/>
      <c r="IJ3711" s="3"/>
      <c r="IK3711" s="3"/>
      <c r="IL3711" s="3"/>
      <c r="IM3711" s="3"/>
      <c r="IN3711" s="3"/>
      <c r="IO3711" s="15"/>
    </row>
    <row r="3712" spans="171:249"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  <c r="HE3712" s="3"/>
      <c r="HF3712" s="3"/>
      <c r="HG3712" s="3"/>
      <c r="HH3712" s="3"/>
      <c r="HI3712" s="3"/>
      <c r="HJ3712" s="3"/>
      <c r="HK3712" s="3"/>
      <c r="HL3712" s="3"/>
      <c r="HM3712" s="45"/>
      <c r="HN3712" s="3"/>
      <c r="HO3712" s="3"/>
      <c r="HP3712" s="3"/>
      <c r="HQ3712" s="3"/>
      <c r="HR3712" s="3"/>
      <c r="HS3712" s="3"/>
      <c r="HT3712" s="3"/>
      <c r="HU3712" s="3"/>
      <c r="HV3712" s="3"/>
      <c r="HW3712" s="3"/>
      <c r="HX3712" s="3"/>
      <c r="HY3712" s="3"/>
      <c r="HZ3712" s="3"/>
      <c r="IA3712" s="3"/>
      <c r="IB3712" s="3"/>
      <c r="IC3712" s="3"/>
      <c r="ID3712" s="3"/>
      <c r="IE3712" s="3"/>
      <c r="IF3712" s="3"/>
      <c r="IG3712" s="3"/>
      <c r="IH3712" s="3"/>
      <c r="II3712" s="3"/>
      <c r="IJ3712" s="3"/>
      <c r="IK3712" s="3"/>
      <c r="IL3712" s="3"/>
      <c r="IM3712" s="3"/>
      <c r="IN3712" s="3"/>
      <c r="IO3712" s="15"/>
    </row>
    <row r="3713" spans="171:249"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  <c r="HE3713" s="3"/>
      <c r="HF3713" s="3"/>
      <c r="HG3713" s="3"/>
      <c r="HH3713" s="3"/>
      <c r="HI3713" s="3"/>
      <c r="HJ3713" s="3"/>
      <c r="HK3713" s="3"/>
      <c r="HL3713" s="3"/>
      <c r="HM3713" s="45"/>
      <c r="HN3713" s="3"/>
      <c r="HO3713" s="3"/>
      <c r="HP3713" s="3"/>
      <c r="HQ3713" s="3"/>
      <c r="HR3713" s="3"/>
      <c r="HS3713" s="3"/>
      <c r="HT3713" s="3"/>
      <c r="HU3713" s="3"/>
      <c r="HV3713" s="3"/>
      <c r="HW3713" s="3"/>
      <c r="HX3713" s="3"/>
      <c r="HY3713" s="3"/>
      <c r="HZ3713" s="3"/>
      <c r="IA3713" s="3"/>
      <c r="IB3713" s="3"/>
      <c r="IC3713" s="3"/>
      <c r="ID3713" s="3"/>
      <c r="IE3713" s="3"/>
      <c r="IF3713" s="3"/>
      <c r="IG3713" s="3"/>
      <c r="IH3713" s="3"/>
      <c r="II3713" s="3"/>
      <c r="IJ3713" s="3"/>
      <c r="IK3713" s="3"/>
      <c r="IL3713" s="3"/>
      <c r="IM3713" s="3"/>
      <c r="IN3713" s="3"/>
      <c r="IO3713" s="15"/>
    </row>
    <row r="3714" spans="171:249"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  <c r="HE3714" s="3"/>
      <c r="HF3714" s="3"/>
      <c r="HG3714" s="3"/>
      <c r="HH3714" s="3"/>
      <c r="HI3714" s="3"/>
      <c r="HJ3714" s="3"/>
      <c r="HK3714" s="3"/>
      <c r="HL3714" s="3"/>
      <c r="HM3714" s="45"/>
      <c r="HN3714" s="3"/>
      <c r="HO3714" s="3"/>
      <c r="HP3714" s="3"/>
      <c r="HQ3714" s="3"/>
      <c r="HR3714" s="3"/>
      <c r="HS3714" s="3"/>
      <c r="HT3714" s="3"/>
      <c r="HU3714" s="3"/>
      <c r="HV3714" s="3"/>
      <c r="HW3714" s="3"/>
      <c r="HX3714" s="3"/>
      <c r="HY3714" s="3"/>
      <c r="HZ3714" s="3"/>
      <c r="IA3714" s="3"/>
      <c r="IB3714" s="3"/>
      <c r="IC3714" s="3"/>
      <c r="ID3714" s="3"/>
      <c r="IE3714" s="3"/>
      <c r="IF3714" s="3"/>
      <c r="IG3714" s="3"/>
      <c r="IH3714" s="3"/>
      <c r="II3714" s="3"/>
      <c r="IJ3714" s="3"/>
      <c r="IK3714" s="3"/>
      <c r="IL3714" s="3"/>
      <c r="IM3714" s="3"/>
      <c r="IN3714" s="3"/>
      <c r="IO3714" s="15"/>
    </row>
    <row r="3715" spans="171:249"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  <c r="HE3715" s="3"/>
      <c r="HF3715" s="3"/>
      <c r="HG3715" s="3"/>
      <c r="HH3715" s="3"/>
      <c r="HI3715" s="3"/>
      <c r="HJ3715" s="3"/>
      <c r="HK3715" s="3"/>
      <c r="HL3715" s="3"/>
      <c r="HM3715" s="45"/>
      <c r="HN3715" s="3"/>
      <c r="HO3715" s="3"/>
      <c r="HP3715" s="3"/>
      <c r="HQ3715" s="3"/>
      <c r="HR3715" s="3"/>
      <c r="HS3715" s="3"/>
      <c r="HT3715" s="3"/>
      <c r="HU3715" s="3"/>
      <c r="HV3715" s="3"/>
      <c r="HW3715" s="3"/>
      <c r="HX3715" s="3"/>
      <c r="HY3715" s="3"/>
      <c r="HZ3715" s="3"/>
      <c r="IA3715" s="3"/>
      <c r="IB3715" s="3"/>
      <c r="IC3715" s="3"/>
      <c r="ID3715" s="3"/>
      <c r="IE3715" s="3"/>
      <c r="IF3715" s="3"/>
      <c r="IG3715" s="3"/>
      <c r="IH3715" s="3"/>
      <c r="II3715" s="3"/>
      <c r="IJ3715" s="3"/>
      <c r="IK3715" s="3"/>
      <c r="IL3715" s="3"/>
      <c r="IM3715" s="3"/>
      <c r="IN3715" s="3"/>
      <c r="IO3715" s="15"/>
    </row>
    <row r="3716" spans="171:249"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  <c r="HE3716" s="3"/>
      <c r="HF3716" s="3"/>
      <c r="HG3716" s="3"/>
      <c r="HH3716" s="3"/>
      <c r="HI3716" s="3"/>
      <c r="HJ3716" s="3"/>
      <c r="HK3716" s="3"/>
      <c r="HL3716" s="3"/>
      <c r="HM3716" s="45"/>
      <c r="HN3716" s="3"/>
      <c r="HO3716" s="3"/>
      <c r="HP3716" s="3"/>
      <c r="HQ3716" s="3"/>
      <c r="HR3716" s="3"/>
      <c r="HS3716" s="3"/>
      <c r="HT3716" s="3"/>
      <c r="HU3716" s="3"/>
      <c r="HV3716" s="3"/>
      <c r="HW3716" s="3"/>
      <c r="HX3716" s="3"/>
      <c r="HY3716" s="3"/>
      <c r="HZ3716" s="3"/>
      <c r="IA3716" s="3"/>
      <c r="IB3716" s="3"/>
      <c r="IC3716" s="3"/>
      <c r="ID3716" s="3"/>
      <c r="IE3716" s="3"/>
      <c r="IF3716" s="3"/>
      <c r="IG3716" s="3"/>
      <c r="IH3716" s="3"/>
      <c r="II3716" s="3"/>
      <c r="IJ3716" s="3"/>
      <c r="IK3716" s="3"/>
      <c r="IL3716" s="3"/>
      <c r="IM3716" s="3"/>
      <c r="IN3716" s="3"/>
      <c r="IO3716" s="15"/>
    </row>
    <row r="3717" spans="171:249"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  <c r="HE3717" s="3"/>
      <c r="HF3717" s="3"/>
      <c r="HG3717" s="3"/>
      <c r="HH3717" s="3"/>
      <c r="HI3717" s="3"/>
      <c r="HJ3717" s="3"/>
      <c r="HK3717" s="3"/>
      <c r="HL3717" s="3"/>
      <c r="HM3717" s="45"/>
      <c r="HN3717" s="3"/>
      <c r="HO3717" s="3"/>
      <c r="HP3717" s="3"/>
      <c r="HQ3717" s="3"/>
      <c r="HR3717" s="3"/>
      <c r="HS3717" s="3"/>
      <c r="HT3717" s="3"/>
      <c r="HU3717" s="3"/>
      <c r="HV3717" s="3"/>
      <c r="HW3717" s="3"/>
      <c r="HX3717" s="3"/>
      <c r="HY3717" s="3"/>
      <c r="HZ3717" s="3"/>
      <c r="IA3717" s="3"/>
      <c r="IB3717" s="3"/>
      <c r="IC3717" s="3"/>
      <c r="ID3717" s="3"/>
      <c r="IE3717" s="3"/>
      <c r="IF3717" s="3"/>
      <c r="IG3717" s="3"/>
      <c r="IH3717" s="3"/>
      <c r="II3717" s="3"/>
      <c r="IJ3717" s="3"/>
      <c r="IK3717" s="3"/>
      <c r="IL3717" s="3"/>
      <c r="IM3717" s="3"/>
      <c r="IN3717" s="3"/>
      <c r="IO3717" s="15"/>
    </row>
    <row r="3718" spans="171:249"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  <c r="HE3718" s="3"/>
      <c r="HF3718" s="3"/>
      <c r="HG3718" s="3"/>
      <c r="HH3718" s="3"/>
      <c r="HI3718" s="3"/>
      <c r="HJ3718" s="3"/>
      <c r="HK3718" s="3"/>
      <c r="HL3718" s="3"/>
      <c r="HM3718" s="45"/>
      <c r="HN3718" s="3"/>
      <c r="HO3718" s="3"/>
      <c r="HP3718" s="3"/>
      <c r="HQ3718" s="3"/>
      <c r="HR3718" s="3"/>
      <c r="HS3718" s="3"/>
      <c r="HT3718" s="3"/>
      <c r="HU3718" s="3"/>
      <c r="HV3718" s="3"/>
      <c r="HW3718" s="3"/>
      <c r="HX3718" s="3"/>
      <c r="HY3718" s="3"/>
      <c r="HZ3718" s="3"/>
      <c r="IA3718" s="3"/>
      <c r="IB3718" s="3"/>
      <c r="IC3718" s="3"/>
      <c r="ID3718" s="3"/>
      <c r="IE3718" s="3"/>
      <c r="IF3718" s="3"/>
      <c r="IG3718" s="3"/>
      <c r="IH3718" s="3"/>
      <c r="II3718" s="3"/>
      <c r="IJ3718" s="3"/>
      <c r="IK3718" s="3"/>
      <c r="IL3718" s="3"/>
      <c r="IM3718" s="3"/>
      <c r="IN3718" s="3"/>
      <c r="IO3718" s="15"/>
    </row>
    <row r="3719" spans="171:249"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  <c r="HE3719" s="3"/>
      <c r="HF3719" s="3"/>
      <c r="HG3719" s="3"/>
      <c r="HH3719" s="3"/>
      <c r="HI3719" s="3"/>
      <c r="HJ3719" s="3"/>
      <c r="HK3719" s="3"/>
      <c r="HL3719" s="3"/>
      <c r="HM3719" s="45"/>
      <c r="HN3719" s="3"/>
      <c r="HO3719" s="3"/>
      <c r="HP3719" s="3"/>
      <c r="HQ3719" s="3"/>
      <c r="HR3719" s="3"/>
      <c r="HS3719" s="3"/>
      <c r="HT3719" s="3"/>
      <c r="HU3719" s="3"/>
      <c r="HV3719" s="3"/>
      <c r="HW3719" s="3"/>
      <c r="HX3719" s="3"/>
      <c r="HY3719" s="3"/>
      <c r="HZ3719" s="3"/>
      <c r="IA3719" s="3"/>
      <c r="IB3719" s="3"/>
      <c r="IC3719" s="3"/>
      <c r="ID3719" s="3"/>
      <c r="IE3719" s="3"/>
      <c r="IF3719" s="3"/>
      <c r="IG3719" s="3"/>
      <c r="IH3719" s="3"/>
      <c r="II3719" s="3"/>
      <c r="IJ3719" s="3"/>
      <c r="IK3719" s="3"/>
      <c r="IL3719" s="3"/>
      <c r="IM3719" s="3"/>
      <c r="IN3719" s="3"/>
      <c r="IO3719" s="15"/>
    </row>
    <row r="3720" spans="171:249"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  <c r="HE3720" s="3"/>
      <c r="HF3720" s="3"/>
      <c r="HG3720" s="3"/>
      <c r="HH3720" s="3"/>
      <c r="HI3720" s="3"/>
      <c r="HJ3720" s="3"/>
      <c r="HK3720" s="3"/>
      <c r="HL3720" s="3"/>
      <c r="HM3720" s="45"/>
      <c r="HN3720" s="3"/>
      <c r="HO3720" s="3"/>
      <c r="HP3720" s="3"/>
      <c r="HQ3720" s="3"/>
      <c r="HR3720" s="3"/>
      <c r="HS3720" s="3"/>
      <c r="HT3720" s="3"/>
      <c r="HU3720" s="3"/>
      <c r="HV3720" s="3"/>
      <c r="HW3720" s="3"/>
      <c r="HX3720" s="3"/>
      <c r="HY3720" s="3"/>
      <c r="HZ3720" s="3"/>
      <c r="IA3720" s="3"/>
      <c r="IB3720" s="3"/>
      <c r="IC3720" s="3"/>
      <c r="ID3720" s="3"/>
      <c r="IE3720" s="3"/>
      <c r="IF3720" s="3"/>
      <c r="IG3720" s="3"/>
      <c r="IH3720" s="3"/>
      <c r="II3720" s="3"/>
      <c r="IJ3720" s="3"/>
      <c r="IK3720" s="3"/>
      <c r="IL3720" s="3"/>
      <c r="IM3720" s="3"/>
      <c r="IN3720" s="3"/>
      <c r="IO3720" s="15"/>
    </row>
    <row r="3721" spans="171:249"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  <c r="HE3721" s="3"/>
      <c r="HF3721" s="3"/>
      <c r="HG3721" s="3"/>
      <c r="HH3721" s="3"/>
      <c r="HI3721" s="3"/>
      <c r="HJ3721" s="3"/>
      <c r="HK3721" s="3"/>
      <c r="HL3721" s="3"/>
      <c r="HM3721" s="45"/>
      <c r="HN3721" s="3"/>
      <c r="HO3721" s="3"/>
      <c r="HP3721" s="3"/>
      <c r="HQ3721" s="3"/>
      <c r="HR3721" s="3"/>
      <c r="HS3721" s="3"/>
      <c r="HT3721" s="3"/>
      <c r="HU3721" s="3"/>
      <c r="HV3721" s="3"/>
      <c r="HW3721" s="3"/>
      <c r="HX3721" s="3"/>
      <c r="HY3721" s="3"/>
      <c r="HZ3721" s="3"/>
      <c r="IA3721" s="3"/>
      <c r="IB3721" s="3"/>
      <c r="IC3721" s="3"/>
      <c r="ID3721" s="3"/>
      <c r="IE3721" s="3"/>
      <c r="IF3721" s="3"/>
      <c r="IG3721" s="3"/>
      <c r="IH3721" s="3"/>
      <c r="II3721" s="3"/>
      <c r="IJ3721" s="3"/>
      <c r="IK3721" s="3"/>
      <c r="IL3721" s="3"/>
      <c r="IM3721" s="3"/>
      <c r="IN3721" s="3"/>
      <c r="IO3721" s="15"/>
    </row>
    <row r="3722" spans="171:249"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  <c r="HE3722" s="3"/>
      <c r="HF3722" s="3"/>
      <c r="HG3722" s="3"/>
      <c r="HH3722" s="3"/>
      <c r="HI3722" s="3"/>
      <c r="HJ3722" s="3"/>
      <c r="HK3722" s="3"/>
      <c r="HL3722" s="3"/>
      <c r="HM3722" s="45"/>
      <c r="HN3722" s="3"/>
      <c r="HO3722" s="3"/>
      <c r="HP3722" s="3"/>
      <c r="HQ3722" s="3"/>
      <c r="HR3722" s="3"/>
      <c r="HS3722" s="3"/>
      <c r="HT3722" s="3"/>
      <c r="HU3722" s="3"/>
      <c r="HV3722" s="3"/>
      <c r="HW3722" s="3"/>
      <c r="HX3722" s="3"/>
      <c r="HY3722" s="3"/>
      <c r="HZ3722" s="3"/>
      <c r="IA3722" s="3"/>
      <c r="IB3722" s="3"/>
      <c r="IC3722" s="3"/>
      <c r="ID3722" s="3"/>
      <c r="IE3722" s="3"/>
      <c r="IF3722" s="3"/>
      <c r="IG3722" s="3"/>
      <c r="IH3722" s="3"/>
      <c r="II3722" s="3"/>
      <c r="IJ3722" s="3"/>
      <c r="IK3722" s="3"/>
      <c r="IL3722" s="3"/>
      <c r="IM3722" s="3"/>
      <c r="IN3722" s="3"/>
      <c r="IO3722" s="15"/>
    </row>
    <row r="3723" spans="171:249"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  <c r="HE3723" s="3"/>
      <c r="HF3723" s="3"/>
      <c r="HG3723" s="3"/>
      <c r="HH3723" s="3"/>
      <c r="HI3723" s="3"/>
      <c r="HJ3723" s="3"/>
      <c r="HK3723" s="3"/>
      <c r="HL3723" s="3"/>
      <c r="HM3723" s="45"/>
      <c r="HN3723" s="3"/>
      <c r="HO3723" s="3"/>
      <c r="HP3723" s="3"/>
      <c r="HQ3723" s="3"/>
      <c r="HR3723" s="3"/>
      <c r="HS3723" s="3"/>
      <c r="HT3723" s="3"/>
      <c r="HU3723" s="3"/>
      <c r="HV3723" s="3"/>
      <c r="HW3723" s="3"/>
      <c r="HX3723" s="3"/>
      <c r="HY3723" s="3"/>
      <c r="HZ3723" s="3"/>
      <c r="IA3723" s="3"/>
      <c r="IB3723" s="3"/>
      <c r="IC3723" s="3"/>
      <c r="ID3723" s="3"/>
      <c r="IE3723" s="3"/>
      <c r="IF3723" s="3"/>
      <c r="IG3723" s="3"/>
      <c r="IH3723" s="3"/>
      <c r="II3723" s="3"/>
      <c r="IJ3723" s="3"/>
      <c r="IK3723" s="3"/>
      <c r="IL3723" s="3"/>
      <c r="IM3723" s="3"/>
      <c r="IN3723" s="3"/>
      <c r="IO3723" s="15"/>
    </row>
    <row r="3724" spans="171:249"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  <c r="HE3724" s="3"/>
      <c r="HF3724" s="3"/>
      <c r="HG3724" s="3"/>
      <c r="HH3724" s="3"/>
      <c r="HI3724" s="3"/>
      <c r="HJ3724" s="3"/>
      <c r="HK3724" s="3"/>
      <c r="HL3724" s="3"/>
      <c r="HM3724" s="45"/>
      <c r="HN3724" s="3"/>
      <c r="HO3724" s="3"/>
      <c r="HP3724" s="3"/>
      <c r="HQ3724" s="3"/>
      <c r="HR3724" s="3"/>
      <c r="HS3724" s="3"/>
      <c r="HT3724" s="3"/>
      <c r="HU3724" s="3"/>
      <c r="HV3724" s="3"/>
      <c r="HW3724" s="3"/>
      <c r="HX3724" s="3"/>
      <c r="HY3724" s="3"/>
      <c r="HZ3724" s="3"/>
      <c r="IA3724" s="3"/>
      <c r="IB3724" s="3"/>
      <c r="IC3724" s="3"/>
      <c r="ID3724" s="3"/>
      <c r="IE3724" s="3"/>
      <c r="IF3724" s="3"/>
      <c r="IG3724" s="3"/>
      <c r="IH3724" s="3"/>
      <c r="II3724" s="3"/>
      <c r="IJ3724" s="3"/>
      <c r="IK3724" s="3"/>
      <c r="IL3724" s="3"/>
      <c r="IM3724" s="3"/>
      <c r="IN3724" s="3"/>
      <c r="IO3724" s="15"/>
    </row>
    <row r="3725" spans="171:249"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  <c r="HE3725" s="3"/>
      <c r="HF3725" s="3"/>
      <c r="HG3725" s="3"/>
      <c r="HH3725" s="3"/>
      <c r="HI3725" s="3"/>
      <c r="HJ3725" s="3"/>
      <c r="HK3725" s="3"/>
      <c r="HL3725" s="3"/>
      <c r="HM3725" s="45"/>
      <c r="HN3725" s="3"/>
      <c r="HO3725" s="3"/>
      <c r="HP3725" s="3"/>
      <c r="HQ3725" s="3"/>
      <c r="HR3725" s="3"/>
      <c r="HS3725" s="3"/>
      <c r="HT3725" s="3"/>
      <c r="HU3725" s="3"/>
      <c r="HV3725" s="3"/>
      <c r="HW3725" s="3"/>
      <c r="HX3725" s="3"/>
      <c r="HY3725" s="3"/>
      <c r="HZ3725" s="3"/>
      <c r="IA3725" s="3"/>
      <c r="IB3725" s="3"/>
      <c r="IC3725" s="3"/>
      <c r="ID3725" s="3"/>
      <c r="IE3725" s="3"/>
      <c r="IF3725" s="3"/>
      <c r="IG3725" s="3"/>
      <c r="IH3725" s="3"/>
      <c r="II3725" s="3"/>
      <c r="IJ3725" s="3"/>
      <c r="IK3725" s="3"/>
      <c r="IL3725" s="3"/>
      <c r="IM3725" s="3"/>
      <c r="IN3725" s="3"/>
      <c r="IO3725" s="15"/>
    </row>
    <row r="3726" spans="171:249"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  <c r="HE3726" s="3"/>
      <c r="HF3726" s="3"/>
      <c r="HG3726" s="3"/>
      <c r="HH3726" s="3"/>
      <c r="HI3726" s="3"/>
      <c r="HJ3726" s="3"/>
      <c r="HK3726" s="3"/>
      <c r="HL3726" s="3"/>
      <c r="HM3726" s="45"/>
      <c r="HN3726" s="3"/>
      <c r="HO3726" s="3"/>
      <c r="HP3726" s="3"/>
      <c r="HQ3726" s="3"/>
      <c r="HR3726" s="3"/>
      <c r="HS3726" s="3"/>
      <c r="HT3726" s="3"/>
      <c r="HU3726" s="3"/>
      <c r="HV3726" s="3"/>
      <c r="HW3726" s="3"/>
      <c r="HX3726" s="3"/>
      <c r="HY3726" s="3"/>
      <c r="HZ3726" s="3"/>
      <c r="IA3726" s="3"/>
      <c r="IB3726" s="3"/>
      <c r="IC3726" s="3"/>
      <c r="ID3726" s="3"/>
      <c r="IE3726" s="3"/>
      <c r="IF3726" s="3"/>
      <c r="IG3726" s="3"/>
      <c r="IH3726" s="3"/>
      <c r="II3726" s="3"/>
      <c r="IJ3726" s="3"/>
      <c r="IK3726" s="3"/>
      <c r="IL3726" s="3"/>
      <c r="IM3726" s="3"/>
      <c r="IN3726" s="3"/>
      <c r="IO3726" s="15"/>
    </row>
    <row r="3727" spans="171:249"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  <c r="HE3727" s="3"/>
      <c r="HF3727" s="3"/>
      <c r="HG3727" s="3"/>
      <c r="HH3727" s="3"/>
      <c r="HI3727" s="3"/>
      <c r="HJ3727" s="3"/>
      <c r="HK3727" s="3"/>
      <c r="HL3727" s="3"/>
      <c r="HM3727" s="45"/>
      <c r="HN3727" s="3"/>
      <c r="HO3727" s="3"/>
      <c r="HP3727" s="3"/>
      <c r="HQ3727" s="3"/>
      <c r="HR3727" s="3"/>
      <c r="HS3727" s="3"/>
      <c r="HT3727" s="3"/>
      <c r="HU3727" s="3"/>
      <c r="HV3727" s="3"/>
      <c r="HW3727" s="3"/>
      <c r="HX3727" s="3"/>
      <c r="HY3727" s="3"/>
      <c r="HZ3727" s="3"/>
      <c r="IA3727" s="3"/>
      <c r="IB3727" s="3"/>
      <c r="IC3727" s="3"/>
      <c r="ID3727" s="3"/>
      <c r="IE3727" s="3"/>
      <c r="IF3727" s="3"/>
      <c r="IG3727" s="3"/>
      <c r="IH3727" s="3"/>
      <c r="II3727" s="3"/>
      <c r="IJ3727" s="3"/>
      <c r="IK3727" s="3"/>
      <c r="IL3727" s="3"/>
      <c r="IM3727" s="3"/>
      <c r="IN3727" s="3"/>
      <c r="IO3727" s="15"/>
    </row>
    <row r="3728" spans="171:249"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  <c r="HE3728" s="3"/>
      <c r="HF3728" s="3"/>
      <c r="HG3728" s="3"/>
      <c r="HH3728" s="3"/>
      <c r="HI3728" s="3"/>
      <c r="HJ3728" s="3"/>
      <c r="HK3728" s="3"/>
      <c r="HL3728" s="3"/>
      <c r="HM3728" s="45"/>
      <c r="HN3728" s="3"/>
      <c r="HO3728" s="3"/>
      <c r="HP3728" s="3"/>
      <c r="HQ3728" s="3"/>
      <c r="HR3728" s="3"/>
      <c r="HS3728" s="3"/>
      <c r="HT3728" s="3"/>
      <c r="HU3728" s="3"/>
      <c r="HV3728" s="3"/>
      <c r="HW3728" s="3"/>
      <c r="HX3728" s="3"/>
      <c r="HY3728" s="3"/>
      <c r="HZ3728" s="3"/>
      <c r="IA3728" s="3"/>
      <c r="IB3728" s="3"/>
      <c r="IC3728" s="3"/>
      <c r="ID3728" s="3"/>
      <c r="IE3728" s="3"/>
      <c r="IF3728" s="3"/>
      <c r="IG3728" s="3"/>
      <c r="IH3728" s="3"/>
      <c r="II3728" s="3"/>
      <c r="IJ3728" s="3"/>
      <c r="IK3728" s="3"/>
      <c r="IL3728" s="3"/>
      <c r="IM3728" s="3"/>
      <c r="IN3728" s="3"/>
      <c r="IO3728" s="15"/>
    </row>
    <row r="3729" spans="171:249"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  <c r="HE3729" s="3"/>
      <c r="HF3729" s="3"/>
      <c r="HG3729" s="3"/>
      <c r="HH3729" s="3"/>
      <c r="HI3729" s="3"/>
      <c r="HJ3729" s="3"/>
      <c r="HK3729" s="3"/>
      <c r="HL3729" s="3"/>
      <c r="HM3729" s="45"/>
      <c r="HN3729" s="3"/>
      <c r="HO3729" s="3"/>
      <c r="HP3729" s="3"/>
      <c r="HQ3729" s="3"/>
      <c r="HR3729" s="3"/>
      <c r="HS3729" s="3"/>
      <c r="HT3729" s="3"/>
      <c r="HU3729" s="3"/>
      <c r="HV3729" s="3"/>
      <c r="HW3729" s="3"/>
      <c r="HX3729" s="3"/>
      <c r="HY3729" s="3"/>
      <c r="HZ3729" s="3"/>
      <c r="IA3729" s="3"/>
      <c r="IB3729" s="3"/>
      <c r="IC3729" s="3"/>
      <c r="ID3729" s="3"/>
      <c r="IE3729" s="3"/>
      <c r="IF3729" s="3"/>
      <c r="IG3729" s="3"/>
      <c r="IH3729" s="3"/>
      <c r="II3729" s="3"/>
      <c r="IJ3729" s="3"/>
      <c r="IK3729" s="3"/>
      <c r="IL3729" s="3"/>
      <c r="IM3729" s="3"/>
      <c r="IN3729" s="3"/>
      <c r="IO3729" s="15"/>
    </row>
    <row r="3730" spans="171:249"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  <c r="HE3730" s="3"/>
      <c r="HF3730" s="3"/>
      <c r="HG3730" s="3"/>
      <c r="HH3730" s="3"/>
      <c r="HI3730" s="3"/>
      <c r="HJ3730" s="3"/>
      <c r="HK3730" s="3"/>
      <c r="HL3730" s="3"/>
      <c r="HM3730" s="45"/>
      <c r="HN3730" s="3"/>
      <c r="HO3730" s="3"/>
      <c r="HP3730" s="3"/>
      <c r="HQ3730" s="3"/>
      <c r="HR3730" s="3"/>
      <c r="HS3730" s="3"/>
      <c r="HT3730" s="3"/>
      <c r="HU3730" s="3"/>
      <c r="HV3730" s="3"/>
      <c r="HW3730" s="3"/>
      <c r="HX3730" s="3"/>
      <c r="HY3730" s="3"/>
      <c r="HZ3730" s="3"/>
      <c r="IA3730" s="3"/>
      <c r="IB3730" s="3"/>
      <c r="IC3730" s="3"/>
      <c r="ID3730" s="3"/>
      <c r="IE3730" s="3"/>
      <c r="IF3730" s="3"/>
      <c r="IG3730" s="3"/>
      <c r="IH3730" s="3"/>
      <c r="II3730" s="3"/>
      <c r="IJ3730" s="3"/>
      <c r="IK3730" s="3"/>
      <c r="IL3730" s="3"/>
      <c r="IM3730" s="3"/>
      <c r="IN3730" s="3"/>
      <c r="IO3730" s="15"/>
    </row>
    <row r="3731" spans="171:249"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  <c r="HE3731" s="3"/>
      <c r="HF3731" s="3"/>
      <c r="HG3731" s="3"/>
      <c r="HH3731" s="3"/>
      <c r="HI3731" s="3"/>
      <c r="HJ3731" s="3"/>
      <c r="HK3731" s="3"/>
      <c r="HL3731" s="3"/>
      <c r="HM3731" s="45"/>
      <c r="HN3731" s="3"/>
      <c r="HO3731" s="3"/>
      <c r="HP3731" s="3"/>
      <c r="HQ3731" s="3"/>
      <c r="HR3731" s="3"/>
      <c r="HS3731" s="3"/>
      <c r="HT3731" s="3"/>
      <c r="HU3731" s="3"/>
      <c r="HV3731" s="3"/>
      <c r="HW3731" s="3"/>
      <c r="HX3731" s="3"/>
      <c r="HY3731" s="3"/>
      <c r="HZ3731" s="3"/>
      <c r="IA3731" s="3"/>
      <c r="IB3731" s="3"/>
      <c r="IC3731" s="3"/>
      <c r="ID3731" s="3"/>
      <c r="IE3731" s="3"/>
      <c r="IF3731" s="3"/>
      <c r="IG3731" s="3"/>
      <c r="IH3731" s="3"/>
      <c r="II3731" s="3"/>
      <c r="IJ3731" s="3"/>
      <c r="IK3731" s="3"/>
      <c r="IL3731" s="3"/>
      <c r="IM3731" s="3"/>
      <c r="IN3731" s="3"/>
      <c r="IO3731" s="15"/>
    </row>
    <row r="3732" spans="171:249"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  <c r="HE3732" s="3"/>
      <c r="HF3732" s="3"/>
      <c r="HG3732" s="3"/>
      <c r="HH3732" s="3"/>
      <c r="HI3732" s="3"/>
      <c r="HJ3732" s="3"/>
      <c r="HK3732" s="3"/>
      <c r="HL3732" s="3"/>
      <c r="HM3732" s="45"/>
      <c r="HN3732" s="3"/>
      <c r="HO3732" s="3"/>
      <c r="HP3732" s="3"/>
      <c r="HQ3732" s="3"/>
      <c r="HR3732" s="3"/>
      <c r="HS3732" s="3"/>
      <c r="HT3732" s="3"/>
      <c r="HU3732" s="3"/>
      <c r="HV3732" s="3"/>
      <c r="HW3732" s="3"/>
      <c r="HX3732" s="3"/>
      <c r="HY3732" s="3"/>
      <c r="HZ3732" s="3"/>
      <c r="IA3732" s="3"/>
      <c r="IB3732" s="3"/>
      <c r="IC3732" s="3"/>
      <c r="ID3732" s="3"/>
      <c r="IE3732" s="3"/>
      <c r="IF3732" s="3"/>
      <c r="IG3732" s="3"/>
      <c r="IH3732" s="3"/>
      <c r="II3732" s="3"/>
      <c r="IJ3732" s="3"/>
      <c r="IK3732" s="3"/>
      <c r="IL3732" s="3"/>
      <c r="IM3732" s="3"/>
      <c r="IN3732" s="3"/>
      <c r="IO3732" s="15"/>
    </row>
    <row r="3733" spans="171:249"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  <c r="HE3733" s="3"/>
      <c r="HF3733" s="3"/>
      <c r="HG3733" s="3"/>
      <c r="HH3733" s="3"/>
      <c r="HI3733" s="3"/>
      <c r="HJ3733" s="3"/>
      <c r="HK3733" s="3"/>
      <c r="HL3733" s="3"/>
      <c r="HM3733" s="45"/>
      <c r="HN3733" s="3"/>
      <c r="HO3733" s="3"/>
      <c r="HP3733" s="3"/>
      <c r="HQ3733" s="3"/>
      <c r="HR3733" s="3"/>
      <c r="HS3733" s="3"/>
      <c r="HT3733" s="3"/>
      <c r="HU3733" s="3"/>
      <c r="HV3733" s="3"/>
      <c r="HW3733" s="3"/>
      <c r="HX3733" s="3"/>
      <c r="HY3733" s="3"/>
      <c r="HZ3733" s="3"/>
      <c r="IA3733" s="3"/>
      <c r="IB3733" s="3"/>
      <c r="IC3733" s="3"/>
      <c r="ID3733" s="3"/>
      <c r="IE3733" s="3"/>
      <c r="IF3733" s="3"/>
      <c r="IG3733" s="3"/>
      <c r="IH3733" s="3"/>
      <c r="II3733" s="3"/>
      <c r="IJ3733" s="3"/>
      <c r="IK3733" s="3"/>
      <c r="IL3733" s="3"/>
      <c r="IM3733" s="3"/>
      <c r="IN3733" s="3"/>
      <c r="IO3733" s="15"/>
    </row>
    <row r="3734" spans="171:249"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  <c r="HE3734" s="3"/>
      <c r="HF3734" s="3"/>
      <c r="HG3734" s="3"/>
      <c r="HH3734" s="3"/>
      <c r="HI3734" s="3"/>
      <c r="HJ3734" s="3"/>
      <c r="HK3734" s="3"/>
      <c r="HL3734" s="3"/>
      <c r="HM3734" s="45"/>
      <c r="HN3734" s="3"/>
      <c r="HO3734" s="3"/>
      <c r="HP3734" s="3"/>
      <c r="HQ3734" s="3"/>
      <c r="HR3734" s="3"/>
      <c r="HS3734" s="3"/>
      <c r="HT3734" s="3"/>
      <c r="HU3734" s="3"/>
      <c r="HV3734" s="3"/>
      <c r="HW3734" s="3"/>
      <c r="HX3734" s="3"/>
      <c r="HY3734" s="3"/>
      <c r="HZ3734" s="3"/>
      <c r="IA3734" s="3"/>
      <c r="IB3734" s="3"/>
      <c r="IC3734" s="3"/>
      <c r="ID3734" s="3"/>
      <c r="IE3734" s="3"/>
      <c r="IF3734" s="3"/>
      <c r="IG3734" s="3"/>
      <c r="IH3734" s="3"/>
      <c r="II3734" s="3"/>
      <c r="IJ3734" s="3"/>
      <c r="IK3734" s="3"/>
      <c r="IL3734" s="3"/>
      <c r="IM3734" s="3"/>
      <c r="IN3734" s="3"/>
      <c r="IO3734" s="15"/>
    </row>
    <row r="3735" spans="171:249"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  <c r="HE3735" s="3"/>
      <c r="HF3735" s="3"/>
      <c r="HG3735" s="3"/>
      <c r="HH3735" s="3"/>
      <c r="HI3735" s="3"/>
      <c r="HJ3735" s="3"/>
      <c r="HK3735" s="3"/>
      <c r="HL3735" s="3"/>
      <c r="HM3735" s="45"/>
      <c r="HN3735" s="3"/>
      <c r="HO3735" s="3"/>
      <c r="HP3735" s="3"/>
      <c r="HQ3735" s="3"/>
      <c r="HR3735" s="3"/>
      <c r="HS3735" s="3"/>
      <c r="HT3735" s="3"/>
      <c r="HU3735" s="3"/>
      <c r="HV3735" s="3"/>
      <c r="HW3735" s="3"/>
      <c r="HX3735" s="3"/>
      <c r="HY3735" s="3"/>
      <c r="HZ3735" s="3"/>
      <c r="IA3735" s="3"/>
      <c r="IB3735" s="3"/>
      <c r="IC3735" s="3"/>
      <c r="ID3735" s="3"/>
      <c r="IE3735" s="3"/>
      <c r="IF3735" s="3"/>
      <c r="IG3735" s="3"/>
      <c r="IH3735" s="3"/>
      <c r="II3735" s="3"/>
      <c r="IJ3735" s="3"/>
      <c r="IK3735" s="3"/>
      <c r="IL3735" s="3"/>
      <c r="IM3735" s="3"/>
      <c r="IN3735" s="3"/>
      <c r="IO3735" s="15"/>
    </row>
    <row r="3736" spans="171:249"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  <c r="HE3736" s="3"/>
      <c r="HF3736" s="3"/>
      <c r="HG3736" s="3"/>
      <c r="HH3736" s="3"/>
      <c r="HI3736" s="3"/>
      <c r="HJ3736" s="3"/>
      <c r="HK3736" s="3"/>
      <c r="HL3736" s="3"/>
      <c r="HM3736" s="45"/>
      <c r="HN3736" s="3"/>
      <c r="HO3736" s="3"/>
      <c r="HP3736" s="3"/>
      <c r="HQ3736" s="3"/>
      <c r="HR3736" s="3"/>
      <c r="HS3736" s="3"/>
      <c r="HT3736" s="3"/>
      <c r="HU3736" s="3"/>
      <c r="HV3736" s="3"/>
      <c r="HW3736" s="3"/>
      <c r="HX3736" s="3"/>
      <c r="HY3736" s="3"/>
      <c r="HZ3736" s="3"/>
      <c r="IA3736" s="3"/>
      <c r="IB3736" s="3"/>
      <c r="IC3736" s="3"/>
      <c r="ID3736" s="3"/>
      <c r="IE3736" s="3"/>
      <c r="IF3736" s="3"/>
      <c r="IG3736" s="3"/>
      <c r="IH3736" s="3"/>
      <c r="II3736" s="3"/>
      <c r="IJ3736" s="3"/>
      <c r="IK3736" s="3"/>
      <c r="IL3736" s="3"/>
      <c r="IM3736" s="3"/>
      <c r="IN3736" s="3"/>
      <c r="IO3736" s="15"/>
    </row>
    <row r="3737" spans="171:249"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  <c r="HE3737" s="3"/>
      <c r="HF3737" s="3"/>
      <c r="HG3737" s="3"/>
      <c r="HH3737" s="3"/>
      <c r="HI3737" s="3"/>
      <c r="HJ3737" s="3"/>
      <c r="HK3737" s="3"/>
      <c r="HL3737" s="3"/>
      <c r="HM3737" s="45"/>
      <c r="HN3737" s="3"/>
      <c r="HO3737" s="3"/>
      <c r="HP3737" s="3"/>
      <c r="HQ3737" s="3"/>
      <c r="HR3737" s="3"/>
      <c r="HS3737" s="3"/>
      <c r="HT3737" s="3"/>
      <c r="HU3737" s="3"/>
      <c r="HV3737" s="3"/>
      <c r="HW3737" s="3"/>
      <c r="HX3737" s="3"/>
      <c r="HY3737" s="3"/>
      <c r="HZ3737" s="3"/>
      <c r="IA3737" s="3"/>
      <c r="IB3737" s="3"/>
      <c r="IC3737" s="3"/>
      <c r="ID3737" s="3"/>
      <c r="IE3737" s="3"/>
      <c r="IF3737" s="3"/>
      <c r="IG3737" s="3"/>
      <c r="IH3737" s="3"/>
      <c r="II3737" s="3"/>
      <c r="IJ3737" s="3"/>
      <c r="IK3737" s="3"/>
      <c r="IL3737" s="3"/>
      <c r="IM3737" s="3"/>
      <c r="IN3737" s="3"/>
      <c r="IO3737" s="15"/>
    </row>
    <row r="3738" spans="171:249"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  <c r="HE3738" s="3"/>
      <c r="HF3738" s="3"/>
      <c r="HG3738" s="3"/>
      <c r="HH3738" s="3"/>
      <c r="HI3738" s="3"/>
      <c r="HJ3738" s="3"/>
      <c r="HK3738" s="3"/>
      <c r="HL3738" s="3"/>
      <c r="HM3738" s="45"/>
      <c r="HN3738" s="3"/>
      <c r="HO3738" s="3"/>
      <c r="HP3738" s="3"/>
      <c r="HQ3738" s="3"/>
      <c r="HR3738" s="3"/>
      <c r="HS3738" s="3"/>
      <c r="HT3738" s="3"/>
      <c r="HU3738" s="3"/>
      <c r="HV3738" s="3"/>
      <c r="HW3738" s="3"/>
      <c r="HX3738" s="3"/>
      <c r="HY3738" s="3"/>
      <c r="HZ3738" s="3"/>
      <c r="IA3738" s="3"/>
      <c r="IB3738" s="3"/>
      <c r="IC3738" s="3"/>
      <c r="ID3738" s="3"/>
      <c r="IE3738" s="3"/>
      <c r="IF3738" s="3"/>
      <c r="IG3738" s="3"/>
      <c r="IH3738" s="3"/>
      <c r="II3738" s="3"/>
      <c r="IJ3738" s="3"/>
      <c r="IK3738" s="3"/>
      <c r="IL3738" s="3"/>
      <c r="IM3738" s="3"/>
      <c r="IN3738" s="3"/>
      <c r="IO3738" s="15"/>
    </row>
    <row r="3739" spans="171:249"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  <c r="HE3739" s="3"/>
      <c r="HF3739" s="3"/>
      <c r="HG3739" s="3"/>
      <c r="HH3739" s="3"/>
      <c r="HI3739" s="3"/>
      <c r="HJ3739" s="3"/>
      <c r="HK3739" s="3"/>
      <c r="HL3739" s="3"/>
      <c r="HM3739" s="45"/>
      <c r="HN3739" s="3"/>
      <c r="HO3739" s="3"/>
      <c r="HP3739" s="3"/>
      <c r="HQ3739" s="3"/>
      <c r="HR3739" s="3"/>
      <c r="HS3739" s="3"/>
      <c r="HT3739" s="3"/>
      <c r="HU3739" s="3"/>
      <c r="HV3739" s="3"/>
      <c r="HW3739" s="3"/>
      <c r="HX3739" s="3"/>
      <c r="HY3739" s="3"/>
      <c r="HZ3739" s="3"/>
      <c r="IA3739" s="3"/>
      <c r="IB3739" s="3"/>
      <c r="IC3739" s="3"/>
      <c r="ID3739" s="3"/>
      <c r="IE3739" s="3"/>
      <c r="IF3739" s="3"/>
      <c r="IG3739" s="3"/>
      <c r="IH3739" s="3"/>
      <c r="II3739" s="3"/>
      <c r="IJ3739" s="3"/>
      <c r="IK3739" s="3"/>
      <c r="IL3739" s="3"/>
      <c r="IM3739" s="3"/>
      <c r="IN3739" s="3"/>
      <c r="IO3739" s="15"/>
    </row>
    <row r="3740" spans="171:249"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  <c r="HE3740" s="3"/>
      <c r="HF3740" s="3"/>
      <c r="HG3740" s="3"/>
      <c r="HH3740" s="3"/>
      <c r="HI3740" s="3"/>
      <c r="HJ3740" s="3"/>
      <c r="HK3740" s="3"/>
      <c r="HL3740" s="3"/>
      <c r="HM3740" s="45"/>
      <c r="HN3740" s="3"/>
      <c r="HO3740" s="3"/>
      <c r="HP3740" s="3"/>
      <c r="HQ3740" s="3"/>
      <c r="HR3740" s="3"/>
      <c r="HS3740" s="3"/>
      <c r="HT3740" s="3"/>
      <c r="HU3740" s="3"/>
      <c r="HV3740" s="3"/>
      <c r="HW3740" s="3"/>
      <c r="HX3740" s="3"/>
      <c r="HY3740" s="3"/>
      <c r="HZ3740" s="3"/>
      <c r="IA3740" s="3"/>
      <c r="IB3740" s="3"/>
      <c r="IC3740" s="3"/>
      <c r="ID3740" s="3"/>
      <c r="IE3740" s="3"/>
      <c r="IF3740" s="3"/>
      <c r="IG3740" s="3"/>
      <c r="IH3740" s="3"/>
      <c r="II3740" s="3"/>
      <c r="IJ3740" s="3"/>
      <c r="IK3740" s="3"/>
      <c r="IL3740" s="3"/>
      <c r="IM3740" s="3"/>
      <c r="IN3740" s="3"/>
      <c r="IO3740" s="15"/>
    </row>
    <row r="3741" spans="171:249"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  <c r="HE3741" s="3"/>
      <c r="HF3741" s="3"/>
      <c r="HG3741" s="3"/>
      <c r="HH3741" s="3"/>
      <c r="HI3741" s="3"/>
      <c r="HJ3741" s="3"/>
      <c r="HK3741" s="3"/>
      <c r="HL3741" s="3"/>
      <c r="HM3741" s="45"/>
      <c r="HN3741" s="3"/>
      <c r="HO3741" s="3"/>
      <c r="HP3741" s="3"/>
      <c r="HQ3741" s="3"/>
      <c r="HR3741" s="3"/>
      <c r="HS3741" s="3"/>
      <c r="HT3741" s="3"/>
      <c r="HU3741" s="3"/>
      <c r="HV3741" s="3"/>
      <c r="HW3741" s="3"/>
      <c r="HX3741" s="3"/>
      <c r="HY3741" s="3"/>
      <c r="HZ3741" s="3"/>
      <c r="IA3741" s="3"/>
      <c r="IB3741" s="3"/>
      <c r="IC3741" s="3"/>
      <c r="ID3741" s="3"/>
      <c r="IE3741" s="3"/>
      <c r="IF3741" s="3"/>
      <c r="IG3741" s="3"/>
      <c r="IH3741" s="3"/>
      <c r="II3741" s="3"/>
      <c r="IJ3741" s="3"/>
      <c r="IK3741" s="3"/>
      <c r="IL3741" s="3"/>
      <c r="IM3741" s="3"/>
      <c r="IN3741" s="3"/>
      <c r="IO3741" s="15"/>
    </row>
    <row r="3742" spans="171:249"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  <c r="HE3742" s="3"/>
      <c r="HF3742" s="3"/>
      <c r="HG3742" s="3"/>
      <c r="HH3742" s="3"/>
      <c r="HI3742" s="3"/>
      <c r="HJ3742" s="3"/>
      <c r="HK3742" s="3"/>
      <c r="HL3742" s="3"/>
      <c r="HM3742" s="45"/>
      <c r="HN3742" s="3"/>
      <c r="HO3742" s="3"/>
      <c r="HP3742" s="3"/>
      <c r="HQ3742" s="3"/>
      <c r="HR3742" s="3"/>
      <c r="HS3742" s="3"/>
      <c r="HT3742" s="3"/>
      <c r="HU3742" s="3"/>
      <c r="HV3742" s="3"/>
      <c r="HW3742" s="3"/>
      <c r="HX3742" s="3"/>
      <c r="HY3742" s="3"/>
      <c r="HZ3742" s="3"/>
      <c r="IA3742" s="3"/>
      <c r="IB3742" s="3"/>
      <c r="IC3742" s="3"/>
      <c r="ID3742" s="3"/>
      <c r="IE3742" s="3"/>
      <c r="IF3742" s="3"/>
      <c r="IG3742" s="3"/>
      <c r="IH3742" s="3"/>
      <c r="II3742" s="3"/>
      <c r="IJ3742" s="3"/>
      <c r="IK3742" s="3"/>
      <c r="IL3742" s="3"/>
      <c r="IM3742" s="3"/>
      <c r="IN3742" s="3"/>
      <c r="IO3742" s="15"/>
    </row>
    <row r="3743" spans="171:249"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  <c r="HE3743" s="3"/>
      <c r="HF3743" s="3"/>
      <c r="HG3743" s="3"/>
      <c r="HH3743" s="3"/>
      <c r="HI3743" s="3"/>
      <c r="HJ3743" s="3"/>
      <c r="HK3743" s="3"/>
      <c r="HL3743" s="3"/>
      <c r="HM3743" s="45"/>
      <c r="HN3743" s="3"/>
      <c r="HO3743" s="3"/>
      <c r="HP3743" s="3"/>
      <c r="HQ3743" s="3"/>
      <c r="HR3743" s="3"/>
      <c r="HS3743" s="3"/>
      <c r="HT3743" s="3"/>
      <c r="HU3743" s="3"/>
      <c r="HV3743" s="3"/>
      <c r="HW3743" s="3"/>
      <c r="HX3743" s="3"/>
      <c r="HY3743" s="3"/>
      <c r="HZ3743" s="3"/>
      <c r="IA3743" s="3"/>
      <c r="IB3743" s="3"/>
      <c r="IC3743" s="3"/>
      <c r="ID3743" s="3"/>
      <c r="IE3743" s="3"/>
      <c r="IF3743" s="3"/>
      <c r="IG3743" s="3"/>
      <c r="IH3743" s="3"/>
      <c r="II3743" s="3"/>
      <c r="IJ3743" s="3"/>
      <c r="IK3743" s="3"/>
      <c r="IL3743" s="3"/>
      <c r="IM3743" s="3"/>
      <c r="IN3743" s="3"/>
      <c r="IO3743" s="15"/>
    </row>
    <row r="3744" spans="171:249"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  <c r="HE3744" s="3"/>
      <c r="HF3744" s="3"/>
      <c r="HG3744" s="3"/>
      <c r="HH3744" s="3"/>
      <c r="HI3744" s="3"/>
      <c r="HJ3744" s="3"/>
      <c r="HK3744" s="3"/>
      <c r="HL3744" s="3"/>
      <c r="HM3744" s="45"/>
      <c r="HN3744" s="3"/>
      <c r="HO3744" s="3"/>
      <c r="HP3744" s="3"/>
      <c r="HQ3744" s="3"/>
      <c r="HR3744" s="3"/>
      <c r="HS3744" s="3"/>
      <c r="HT3744" s="3"/>
      <c r="HU3744" s="3"/>
      <c r="HV3744" s="3"/>
      <c r="HW3744" s="3"/>
      <c r="HX3744" s="3"/>
      <c r="HY3744" s="3"/>
      <c r="HZ3744" s="3"/>
      <c r="IA3744" s="3"/>
      <c r="IB3744" s="3"/>
      <c r="IC3744" s="3"/>
      <c r="ID3744" s="3"/>
      <c r="IE3744" s="3"/>
      <c r="IF3744" s="3"/>
      <c r="IG3744" s="3"/>
      <c r="IH3744" s="3"/>
      <c r="II3744" s="3"/>
      <c r="IJ3744" s="3"/>
      <c r="IK3744" s="3"/>
      <c r="IL3744" s="3"/>
      <c r="IM3744" s="3"/>
      <c r="IN3744" s="3"/>
      <c r="IO3744" s="15"/>
    </row>
    <row r="3745" spans="171:249"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  <c r="HE3745" s="3"/>
      <c r="HF3745" s="3"/>
      <c r="HG3745" s="3"/>
      <c r="HH3745" s="3"/>
      <c r="HI3745" s="3"/>
      <c r="HJ3745" s="3"/>
      <c r="HK3745" s="3"/>
      <c r="HL3745" s="3"/>
      <c r="HM3745" s="45"/>
      <c r="HN3745" s="3"/>
      <c r="HO3745" s="3"/>
      <c r="HP3745" s="3"/>
      <c r="HQ3745" s="3"/>
      <c r="HR3745" s="3"/>
      <c r="HS3745" s="3"/>
      <c r="HT3745" s="3"/>
      <c r="HU3745" s="3"/>
      <c r="HV3745" s="3"/>
      <c r="HW3745" s="3"/>
      <c r="HX3745" s="3"/>
      <c r="HY3745" s="3"/>
      <c r="HZ3745" s="3"/>
      <c r="IA3745" s="3"/>
      <c r="IB3745" s="3"/>
      <c r="IC3745" s="3"/>
      <c r="ID3745" s="3"/>
      <c r="IE3745" s="3"/>
      <c r="IF3745" s="3"/>
      <c r="IG3745" s="3"/>
      <c r="IH3745" s="3"/>
      <c r="II3745" s="3"/>
      <c r="IJ3745" s="3"/>
      <c r="IK3745" s="3"/>
      <c r="IL3745" s="3"/>
      <c r="IM3745" s="3"/>
      <c r="IN3745" s="3"/>
      <c r="IO3745" s="15"/>
    </row>
    <row r="3746" spans="171:249"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  <c r="HE3746" s="3"/>
      <c r="HF3746" s="3"/>
      <c r="HG3746" s="3"/>
      <c r="HH3746" s="3"/>
      <c r="HI3746" s="3"/>
      <c r="HJ3746" s="3"/>
      <c r="HK3746" s="3"/>
      <c r="HL3746" s="3"/>
      <c r="HM3746" s="45"/>
      <c r="HN3746" s="3"/>
      <c r="HO3746" s="3"/>
      <c r="HP3746" s="3"/>
      <c r="HQ3746" s="3"/>
      <c r="HR3746" s="3"/>
      <c r="HS3746" s="3"/>
      <c r="HT3746" s="3"/>
      <c r="HU3746" s="3"/>
      <c r="HV3746" s="3"/>
      <c r="HW3746" s="3"/>
      <c r="HX3746" s="3"/>
      <c r="HY3746" s="3"/>
      <c r="HZ3746" s="3"/>
      <c r="IA3746" s="3"/>
      <c r="IB3746" s="3"/>
      <c r="IC3746" s="3"/>
      <c r="ID3746" s="3"/>
      <c r="IE3746" s="3"/>
      <c r="IF3746" s="3"/>
      <c r="IG3746" s="3"/>
      <c r="IH3746" s="3"/>
      <c r="II3746" s="3"/>
      <c r="IJ3746" s="3"/>
      <c r="IK3746" s="3"/>
      <c r="IL3746" s="3"/>
      <c r="IM3746" s="3"/>
      <c r="IN3746" s="3"/>
      <c r="IO3746" s="15"/>
    </row>
    <row r="3747" spans="171:249"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  <c r="HE3747" s="3"/>
      <c r="HF3747" s="3"/>
      <c r="HG3747" s="3"/>
      <c r="HH3747" s="3"/>
      <c r="HI3747" s="3"/>
      <c r="HJ3747" s="3"/>
      <c r="HK3747" s="3"/>
      <c r="HL3747" s="3"/>
      <c r="HM3747" s="45"/>
      <c r="HN3747" s="3"/>
      <c r="HO3747" s="3"/>
      <c r="HP3747" s="3"/>
      <c r="HQ3747" s="3"/>
      <c r="HR3747" s="3"/>
      <c r="HS3747" s="3"/>
      <c r="HT3747" s="3"/>
      <c r="HU3747" s="3"/>
      <c r="HV3747" s="3"/>
      <c r="HW3747" s="3"/>
      <c r="HX3747" s="3"/>
      <c r="HY3747" s="3"/>
      <c r="HZ3747" s="3"/>
      <c r="IA3747" s="3"/>
      <c r="IB3747" s="3"/>
      <c r="IC3747" s="3"/>
      <c r="ID3747" s="3"/>
      <c r="IE3747" s="3"/>
      <c r="IF3747" s="3"/>
      <c r="IG3747" s="3"/>
      <c r="IH3747" s="3"/>
      <c r="II3747" s="3"/>
      <c r="IJ3747" s="3"/>
      <c r="IK3747" s="3"/>
      <c r="IL3747" s="3"/>
      <c r="IM3747" s="3"/>
      <c r="IN3747" s="3"/>
      <c r="IO3747" s="15"/>
    </row>
    <row r="3748" spans="171:249"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  <c r="HE3748" s="3"/>
      <c r="HF3748" s="3"/>
      <c r="HG3748" s="3"/>
      <c r="HH3748" s="3"/>
      <c r="HI3748" s="3"/>
      <c r="HJ3748" s="3"/>
      <c r="HK3748" s="3"/>
      <c r="HL3748" s="3"/>
      <c r="HM3748" s="45"/>
      <c r="HN3748" s="3"/>
      <c r="HO3748" s="3"/>
      <c r="HP3748" s="3"/>
      <c r="HQ3748" s="3"/>
      <c r="HR3748" s="3"/>
      <c r="HS3748" s="3"/>
      <c r="HT3748" s="3"/>
      <c r="HU3748" s="3"/>
      <c r="HV3748" s="3"/>
      <c r="HW3748" s="3"/>
      <c r="HX3748" s="3"/>
      <c r="HY3748" s="3"/>
      <c r="HZ3748" s="3"/>
      <c r="IA3748" s="3"/>
      <c r="IB3748" s="3"/>
      <c r="IC3748" s="3"/>
      <c r="ID3748" s="3"/>
      <c r="IE3748" s="3"/>
      <c r="IF3748" s="3"/>
      <c r="IG3748" s="3"/>
      <c r="IH3748" s="3"/>
      <c r="II3748" s="3"/>
      <c r="IJ3748" s="3"/>
      <c r="IK3748" s="3"/>
      <c r="IL3748" s="3"/>
      <c r="IM3748" s="3"/>
      <c r="IN3748" s="3"/>
      <c r="IO3748" s="15"/>
    </row>
    <row r="3749" spans="171:249"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  <c r="HE3749" s="3"/>
      <c r="HF3749" s="3"/>
      <c r="HG3749" s="3"/>
      <c r="HH3749" s="3"/>
      <c r="HI3749" s="3"/>
      <c r="HJ3749" s="3"/>
      <c r="HK3749" s="3"/>
      <c r="HL3749" s="3"/>
      <c r="HM3749" s="45"/>
      <c r="HN3749" s="3"/>
      <c r="HO3749" s="3"/>
      <c r="HP3749" s="3"/>
      <c r="HQ3749" s="3"/>
      <c r="HR3749" s="3"/>
      <c r="HS3749" s="3"/>
      <c r="HT3749" s="3"/>
      <c r="HU3749" s="3"/>
      <c r="HV3749" s="3"/>
      <c r="HW3749" s="3"/>
      <c r="HX3749" s="3"/>
      <c r="HY3749" s="3"/>
      <c r="HZ3749" s="3"/>
      <c r="IA3749" s="3"/>
      <c r="IB3749" s="3"/>
      <c r="IC3749" s="3"/>
      <c r="ID3749" s="3"/>
      <c r="IE3749" s="3"/>
      <c r="IF3749" s="3"/>
      <c r="IG3749" s="3"/>
      <c r="IH3749" s="3"/>
      <c r="II3749" s="3"/>
      <c r="IJ3749" s="3"/>
      <c r="IK3749" s="3"/>
      <c r="IL3749" s="3"/>
      <c r="IM3749" s="3"/>
      <c r="IN3749" s="3"/>
      <c r="IO3749" s="15"/>
    </row>
    <row r="3750" spans="171:249"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  <c r="HE3750" s="3"/>
      <c r="HF3750" s="3"/>
      <c r="HG3750" s="3"/>
      <c r="HH3750" s="3"/>
      <c r="HI3750" s="3"/>
      <c r="HJ3750" s="3"/>
      <c r="HK3750" s="3"/>
      <c r="HL3750" s="3"/>
      <c r="HM3750" s="45"/>
      <c r="HN3750" s="3"/>
      <c r="HO3750" s="3"/>
      <c r="HP3750" s="3"/>
      <c r="HQ3750" s="3"/>
      <c r="HR3750" s="3"/>
      <c r="HS3750" s="3"/>
      <c r="HT3750" s="3"/>
      <c r="HU3750" s="3"/>
      <c r="HV3750" s="3"/>
      <c r="HW3750" s="3"/>
      <c r="HX3750" s="3"/>
      <c r="HY3750" s="3"/>
      <c r="HZ3750" s="3"/>
      <c r="IA3750" s="3"/>
      <c r="IB3750" s="3"/>
      <c r="IC3750" s="3"/>
      <c r="ID3750" s="3"/>
      <c r="IE3750" s="3"/>
      <c r="IF3750" s="3"/>
      <c r="IG3750" s="3"/>
      <c r="IH3750" s="3"/>
      <c r="II3750" s="3"/>
      <c r="IJ3750" s="3"/>
      <c r="IK3750" s="3"/>
      <c r="IL3750" s="3"/>
      <c r="IM3750" s="3"/>
      <c r="IN3750" s="3"/>
      <c r="IO3750" s="15"/>
    </row>
    <row r="3751" spans="171:249"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  <c r="HE3751" s="3"/>
      <c r="HF3751" s="3"/>
      <c r="HG3751" s="3"/>
      <c r="HH3751" s="3"/>
      <c r="HI3751" s="3"/>
      <c r="HJ3751" s="3"/>
      <c r="HK3751" s="3"/>
      <c r="HL3751" s="3"/>
      <c r="HM3751" s="45"/>
      <c r="HN3751" s="3"/>
      <c r="HO3751" s="3"/>
      <c r="HP3751" s="3"/>
      <c r="HQ3751" s="3"/>
      <c r="HR3751" s="3"/>
      <c r="HS3751" s="3"/>
      <c r="HT3751" s="3"/>
      <c r="HU3751" s="3"/>
      <c r="HV3751" s="3"/>
      <c r="HW3751" s="3"/>
      <c r="HX3751" s="3"/>
      <c r="HY3751" s="3"/>
      <c r="HZ3751" s="3"/>
      <c r="IA3751" s="3"/>
      <c r="IB3751" s="3"/>
      <c r="IC3751" s="3"/>
      <c r="ID3751" s="3"/>
      <c r="IE3751" s="3"/>
      <c r="IF3751" s="3"/>
      <c r="IG3751" s="3"/>
      <c r="IH3751" s="3"/>
      <c r="II3751" s="3"/>
      <c r="IJ3751" s="3"/>
      <c r="IK3751" s="3"/>
      <c r="IL3751" s="3"/>
      <c r="IM3751" s="3"/>
      <c r="IN3751" s="3"/>
      <c r="IO3751" s="15"/>
    </row>
    <row r="3752" spans="171:249"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  <c r="HE3752" s="3"/>
      <c r="HF3752" s="3"/>
      <c r="HG3752" s="3"/>
      <c r="HH3752" s="3"/>
      <c r="HI3752" s="3"/>
      <c r="HJ3752" s="3"/>
      <c r="HK3752" s="3"/>
      <c r="HL3752" s="3"/>
      <c r="HM3752" s="45"/>
      <c r="HN3752" s="3"/>
      <c r="HO3752" s="3"/>
      <c r="HP3752" s="3"/>
      <c r="HQ3752" s="3"/>
      <c r="HR3752" s="3"/>
      <c r="HS3752" s="3"/>
      <c r="HT3752" s="3"/>
      <c r="HU3752" s="3"/>
      <c r="HV3752" s="3"/>
      <c r="HW3752" s="3"/>
      <c r="HX3752" s="3"/>
      <c r="HY3752" s="3"/>
      <c r="HZ3752" s="3"/>
      <c r="IA3752" s="3"/>
      <c r="IB3752" s="3"/>
      <c r="IC3752" s="3"/>
      <c r="ID3752" s="3"/>
      <c r="IE3752" s="3"/>
      <c r="IF3752" s="3"/>
      <c r="IG3752" s="3"/>
      <c r="IH3752" s="3"/>
      <c r="II3752" s="3"/>
      <c r="IJ3752" s="3"/>
      <c r="IK3752" s="3"/>
      <c r="IL3752" s="3"/>
      <c r="IM3752" s="3"/>
      <c r="IN3752" s="3"/>
      <c r="IO3752" s="15"/>
    </row>
    <row r="3753" spans="171:249"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  <c r="HE3753" s="3"/>
      <c r="HF3753" s="3"/>
      <c r="HG3753" s="3"/>
      <c r="HH3753" s="3"/>
      <c r="HI3753" s="3"/>
      <c r="HJ3753" s="3"/>
      <c r="HK3753" s="3"/>
      <c r="HL3753" s="3"/>
      <c r="HM3753" s="45"/>
      <c r="HN3753" s="3"/>
      <c r="HO3753" s="3"/>
      <c r="HP3753" s="3"/>
      <c r="HQ3753" s="3"/>
      <c r="HR3753" s="3"/>
      <c r="HS3753" s="3"/>
      <c r="HT3753" s="3"/>
      <c r="HU3753" s="3"/>
      <c r="HV3753" s="3"/>
      <c r="HW3753" s="3"/>
      <c r="HX3753" s="3"/>
      <c r="HY3753" s="3"/>
      <c r="HZ3753" s="3"/>
      <c r="IA3753" s="3"/>
      <c r="IB3753" s="3"/>
      <c r="IC3753" s="3"/>
      <c r="ID3753" s="3"/>
      <c r="IE3753" s="3"/>
      <c r="IF3753" s="3"/>
      <c r="IG3753" s="3"/>
      <c r="IH3753" s="3"/>
      <c r="II3753" s="3"/>
      <c r="IJ3753" s="3"/>
      <c r="IK3753" s="3"/>
      <c r="IL3753" s="3"/>
      <c r="IM3753" s="3"/>
      <c r="IN3753" s="3"/>
      <c r="IO3753" s="15"/>
    </row>
    <row r="3754" spans="171:249"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  <c r="HE3754" s="3"/>
      <c r="HF3754" s="3"/>
      <c r="HG3754" s="3"/>
      <c r="HH3754" s="3"/>
      <c r="HI3754" s="3"/>
      <c r="HJ3754" s="3"/>
      <c r="HK3754" s="3"/>
      <c r="HL3754" s="3"/>
      <c r="HM3754" s="45"/>
      <c r="HN3754" s="3"/>
      <c r="HO3754" s="3"/>
      <c r="HP3754" s="3"/>
      <c r="HQ3754" s="3"/>
      <c r="HR3754" s="3"/>
      <c r="HS3754" s="3"/>
      <c r="HT3754" s="3"/>
      <c r="HU3754" s="3"/>
      <c r="HV3754" s="3"/>
      <c r="HW3754" s="3"/>
      <c r="HX3754" s="3"/>
      <c r="HY3754" s="3"/>
      <c r="HZ3754" s="3"/>
      <c r="IA3754" s="3"/>
      <c r="IB3754" s="3"/>
      <c r="IC3754" s="3"/>
      <c r="ID3754" s="3"/>
      <c r="IE3754" s="3"/>
      <c r="IF3754" s="3"/>
      <c r="IG3754" s="3"/>
      <c r="IH3754" s="3"/>
      <c r="II3754" s="3"/>
      <c r="IJ3754" s="3"/>
      <c r="IK3754" s="3"/>
      <c r="IL3754" s="3"/>
      <c r="IM3754" s="3"/>
      <c r="IN3754" s="3"/>
      <c r="IO3754" s="15"/>
    </row>
    <row r="3755" spans="171:249"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  <c r="HE3755" s="3"/>
      <c r="HF3755" s="3"/>
      <c r="HG3755" s="3"/>
      <c r="HH3755" s="3"/>
      <c r="HI3755" s="3"/>
      <c r="HJ3755" s="3"/>
      <c r="HK3755" s="3"/>
      <c r="HL3755" s="3"/>
      <c r="HM3755" s="45"/>
      <c r="HN3755" s="3"/>
      <c r="HO3755" s="3"/>
      <c r="HP3755" s="3"/>
      <c r="HQ3755" s="3"/>
      <c r="HR3755" s="3"/>
      <c r="HS3755" s="3"/>
      <c r="HT3755" s="3"/>
      <c r="HU3755" s="3"/>
      <c r="HV3755" s="3"/>
      <c r="HW3755" s="3"/>
      <c r="HX3755" s="3"/>
      <c r="HY3755" s="3"/>
      <c r="HZ3755" s="3"/>
      <c r="IA3755" s="3"/>
      <c r="IB3755" s="3"/>
      <c r="IC3755" s="3"/>
      <c r="ID3755" s="3"/>
      <c r="IE3755" s="3"/>
      <c r="IF3755" s="3"/>
      <c r="IG3755" s="3"/>
      <c r="IH3755" s="3"/>
      <c r="II3755" s="3"/>
      <c r="IJ3755" s="3"/>
      <c r="IK3755" s="3"/>
      <c r="IL3755" s="3"/>
      <c r="IM3755" s="3"/>
      <c r="IN3755" s="3"/>
      <c r="IO3755" s="15"/>
    </row>
    <row r="3756" spans="171:249"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  <c r="HE3756" s="3"/>
      <c r="HF3756" s="3"/>
      <c r="HG3756" s="3"/>
      <c r="HH3756" s="3"/>
      <c r="HI3756" s="3"/>
      <c r="HJ3756" s="3"/>
      <c r="HK3756" s="3"/>
      <c r="HL3756" s="3"/>
      <c r="HM3756" s="45"/>
      <c r="HN3756" s="3"/>
      <c r="HO3756" s="3"/>
      <c r="HP3756" s="3"/>
      <c r="HQ3756" s="3"/>
      <c r="HR3756" s="3"/>
      <c r="HS3756" s="3"/>
      <c r="HT3756" s="3"/>
      <c r="HU3756" s="3"/>
      <c r="HV3756" s="3"/>
      <c r="HW3756" s="3"/>
      <c r="HX3756" s="3"/>
      <c r="HY3756" s="3"/>
      <c r="HZ3756" s="3"/>
      <c r="IA3756" s="3"/>
      <c r="IB3756" s="3"/>
      <c r="IC3756" s="3"/>
      <c r="ID3756" s="3"/>
      <c r="IE3756" s="3"/>
      <c r="IF3756" s="3"/>
      <c r="IG3756" s="3"/>
      <c r="IH3756" s="3"/>
      <c r="II3756" s="3"/>
      <c r="IJ3756" s="3"/>
      <c r="IK3756" s="3"/>
      <c r="IL3756" s="3"/>
      <c r="IM3756" s="3"/>
      <c r="IN3756" s="3"/>
      <c r="IO3756" s="15"/>
    </row>
    <row r="3757" spans="171:249"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  <c r="HE3757" s="3"/>
      <c r="HF3757" s="3"/>
      <c r="HG3757" s="3"/>
      <c r="HH3757" s="3"/>
      <c r="HI3757" s="3"/>
      <c r="HJ3757" s="3"/>
      <c r="HK3757" s="3"/>
      <c r="HL3757" s="3"/>
      <c r="HM3757" s="45"/>
      <c r="HN3757" s="3"/>
      <c r="HO3757" s="3"/>
      <c r="HP3757" s="3"/>
      <c r="HQ3757" s="3"/>
      <c r="HR3757" s="3"/>
      <c r="HS3757" s="3"/>
      <c r="HT3757" s="3"/>
      <c r="HU3757" s="3"/>
      <c r="HV3757" s="3"/>
      <c r="HW3757" s="3"/>
      <c r="HX3757" s="3"/>
      <c r="HY3757" s="3"/>
      <c r="HZ3757" s="3"/>
      <c r="IA3757" s="3"/>
      <c r="IB3757" s="3"/>
      <c r="IC3757" s="3"/>
      <c r="ID3757" s="3"/>
      <c r="IE3757" s="3"/>
      <c r="IF3757" s="3"/>
      <c r="IG3757" s="3"/>
      <c r="IH3757" s="3"/>
      <c r="II3757" s="3"/>
      <c r="IJ3757" s="3"/>
      <c r="IK3757" s="3"/>
      <c r="IL3757" s="3"/>
      <c r="IM3757" s="3"/>
      <c r="IN3757" s="3"/>
      <c r="IO3757" s="15"/>
    </row>
    <row r="3758" spans="171:249"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  <c r="HE3758" s="3"/>
      <c r="HF3758" s="3"/>
      <c r="HG3758" s="3"/>
      <c r="HH3758" s="3"/>
      <c r="HI3758" s="3"/>
      <c r="HJ3758" s="3"/>
      <c r="HK3758" s="3"/>
      <c r="HL3758" s="3"/>
      <c r="HM3758" s="45"/>
      <c r="HN3758" s="3"/>
      <c r="HO3758" s="3"/>
      <c r="HP3758" s="3"/>
      <c r="HQ3758" s="3"/>
      <c r="HR3758" s="3"/>
      <c r="HS3758" s="3"/>
      <c r="HT3758" s="3"/>
      <c r="HU3758" s="3"/>
      <c r="HV3758" s="3"/>
      <c r="HW3758" s="3"/>
      <c r="HX3758" s="3"/>
      <c r="HY3758" s="3"/>
      <c r="HZ3758" s="3"/>
      <c r="IA3758" s="3"/>
      <c r="IB3758" s="3"/>
      <c r="IC3758" s="3"/>
      <c r="ID3758" s="3"/>
      <c r="IE3758" s="3"/>
      <c r="IF3758" s="3"/>
      <c r="IG3758" s="3"/>
      <c r="IH3758" s="3"/>
      <c r="II3758" s="3"/>
      <c r="IJ3758" s="3"/>
      <c r="IK3758" s="3"/>
      <c r="IL3758" s="3"/>
      <c r="IM3758" s="3"/>
      <c r="IN3758" s="3"/>
      <c r="IO3758" s="15"/>
    </row>
    <row r="3759" spans="171:249"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  <c r="HE3759" s="3"/>
      <c r="HF3759" s="3"/>
      <c r="HG3759" s="3"/>
      <c r="HH3759" s="3"/>
      <c r="HI3759" s="3"/>
      <c r="HJ3759" s="3"/>
      <c r="HK3759" s="3"/>
      <c r="HL3759" s="3"/>
      <c r="HM3759" s="45"/>
      <c r="HN3759" s="3"/>
      <c r="HO3759" s="3"/>
      <c r="HP3759" s="3"/>
      <c r="HQ3759" s="3"/>
      <c r="HR3759" s="3"/>
      <c r="HS3759" s="3"/>
      <c r="HT3759" s="3"/>
      <c r="HU3759" s="3"/>
      <c r="HV3759" s="3"/>
      <c r="HW3759" s="3"/>
      <c r="HX3759" s="3"/>
      <c r="HY3759" s="3"/>
      <c r="HZ3759" s="3"/>
      <c r="IA3759" s="3"/>
      <c r="IB3759" s="3"/>
      <c r="IC3759" s="3"/>
      <c r="ID3759" s="3"/>
      <c r="IE3759" s="3"/>
      <c r="IF3759" s="3"/>
      <c r="IG3759" s="3"/>
      <c r="IH3759" s="3"/>
      <c r="II3759" s="3"/>
      <c r="IJ3759" s="3"/>
      <c r="IK3759" s="3"/>
      <c r="IL3759" s="3"/>
      <c r="IM3759" s="3"/>
      <c r="IN3759" s="3"/>
      <c r="IO3759" s="15"/>
    </row>
    <row r="3760" spans="171:249"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  <c r="HE3760" s="3"/>
      <c r="HF3760" s="3"/>
      <c r="HG3760" s="3"/>
      <c r="HH3760" s="3"/>
      <c r="HI3760" s="3"/>
      <c r="HJ3760" s="3"/>
      <c r="HK3760" s="3"/>
      <c r="HL3760" s="3"/>
      <c r="HM3760" s="45"/>
      <c r="HN3760" s="3"/>
      <c r="HO3760" s="3"/>
      <c r="HP3760" s="3"/>
      <c r="HQ3760" s="3"/>
      <c r="HR3760" s="3"/>
      <c r="HS3760" s="3"/>
      <c r="HT3760" s="3"/>
      <c r="HU3760" s="3"/>
      <c r="HV3760" s="3"/>
      <c r="HW3760" s="3"/>
      <c r="HX3760" s="3"/>
      <c r="HY3760" s="3"/>
      <c r="HZ3760" s="3"/>
      <c r="IA3760" s="3"/>
      <c r="IB3760" s="3"/>
      <c r="IC3760" s="3"/>
      <c r="ID3760" s="3"/>
      <c r="IE3760" s="3"/>
      <c r="IF3760" s="3"/>
      <c r="IG3760" s="3"/>
      <c r="IH3760" s="3"/>
      <c r="II3760" s="3"/>
      <c r="IJ3760" s="3"/>
      <c r="IK3760" s="3"/>
      <c r="IL3760" s="3"/>
      <c r="IM3760" s="3"/>
      <c r="IN3760" s="3"/>
      <c r="IO3760" s="15"/>
    </row>
    <row r="3761" spans="171:249"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  <c r="HE3761" s="3"/>
      <c r="HF3761" s="3"/>
      <c r="HG3761" s="3"/>
      <c r="HH3761" s="3"/>
      <c r="HI3761" s="3"/>
      <c r="HJ3761" s="3"/>
      <c r="HK3761" s="3"/>
      <c r="HL3761" s="3"/>
      <c r="HM3761" s="45"/>
      <c r="HN3761" s="3"/>
      <c r="HO3761" s="3"/>
      <c r="HP3761" s="3"/>
      <c r="HQ3761" s="3"/>
      <c r="HR3761" s="3"/>
      <c r="HS3761" s="3"/>
      <c r="HT3761" s="3"/>
      <c r="HU3761" s="3"/>
      <c r="HV3761" s="3"/>
      <c r="HW3761" s="3"/>
      <c r="HX3761" s="3"/>
      <c r="HY3761" s="3"/>
      <c r="HZ3761" s="3"/>
      <c r="IA3761" s="3"/>
      <c r="IB3761" s="3"/>
      <c r="IC3761" s="3"/>
      <c r="ID3761" s="3"/>
      <c r="IE3761" s="3"/>
      <c r="IF3761" s="3"/>
      <c r="IG3761" s="3"/>
      <c r="IH3761" s="3"/>
      <c r="II3761" s="3"/>
      <c r="IJ3761" s="3"/>
      <c r="IK3761" s="3"/>
      <c r="IL3761" s="3"/>
      <c r="IM3761" s="3"/>
      <c r="IN3761" s="3"/>
      <c r="IO3761" s="15"/>
    </row>
    <row r="3762" spans="171:249"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  <c r="HE3762" s="3"/>
      <c r="HF3762" s="3"/>
      <c r="HG3762" s="3"/>
      <c r="HH3762" s="3"/>
      <c r="HI3762" s="3"/>
      <c r="HJ3762" s="3"/>
      <c r="HK3762" s="3"/>
      <c r="HL3762" s="3"/>
      <c r="HM3762" s="45"/>
      <c r="HN3762" s="3"/>
      <c r="HO3762" s="3"/>
      <c r="HP3762" s="3"/>
      <c r="HQ3762" s="3"/>
      <c r="HR3762" s="3"/>
      <c r="HS3762" s="3"/>
      <c r="HT3762" s="3"/>
      <c r="HU3762" s="3"/>
      <c r="HV3762" s="3"/>
      <c r="HW3762" s="3"/>
      <c r="HX3762" s="3"/>
      <c r="HY3762" s="3"/>
      <c r="HZ3762" s="3"/>
      <c r="IA3762" s="3"/>
      <c r="IB3762" s="3"/>
      <c r="IC3762" s="3"/>
      <c r="ID3762" s="3"/>
      <c r="IE3762" s="3"/>
      <c r="IF3762" s="3"/>
      <c r="IG3762" s="3"/>
      <c r="IH3762" s="3"/>
      <c r="II3762" s="3"/>
      <c r="IJ3762" s="3"/>
      <c r="IK3762" s="3"/>
      <c r="IL3762" s="3"/>
      <c r="IM3762" s="3"/>
      <c r="IN3762" s="3"/>
      <c r="IO3762" s="15"/>
    </row>
    <row r="3763" spans="171:249"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  <c r="HE3763" s="3"/>
      <c r="HF3763" s="3"/>
      <c r="HG3763" s="3"/>
      <c r="HH3763" s="3"/>
      <c r="HI3763" s="3"/>
      <c r="HJ3763" s="3"/>
      <c r="HK3763" s="3"/>
      <c r="HL3763" s="3"/>
      <c r="HM3763" s="45"/>
      <c r="HN3763" s="3"/>
      <c r="HO3763" s="3"/>
      <c r="HP3763" s="3"/>
      <c r="HQ3763" s="3"/>
      <c r="HR3763" s="3"/>
      <c r="HS3763" s="3"/>
      <c r="HT3763" s="3"/>
      <c r="HU3763" s="3"/>
      <c r="HV3763" s="3"/>
      <c r="HW3763" s="3"/>
      <c r="HX3763" s="3"/>
      <c r="HY3763" s="3"/>
      <c r="HZ3763" s="3"/>
      <c r="IA3763" s="3"/>
      <c r="IB3763" s="3"/>
      <c r="IC3763" s="3"/>
      <c r="ID3763" s="3"/>
      <c r="IE3763" s="3"/>
      <c r="IF3763" s="3"/>
      <c r="IG3763" s="3"/>
      <c r="IH3763" s="3"/>
      <c r="II3763" s="3"/>
      <c r="IJ3763" s="3"/>
      <c r="IK3763" s="3"/>
      <c r="IL3763" s="3"/>
      <c r="IM3763" s="3"/>
      <c r="IN3763" s="3"/>
      <c r="IO3763" s="15"/>
    </row>
    <row r="3764" spans="171:249"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  <c r="HE3764" s="3"/>
      <c r="HF3764" s="3"/>
      <c r="HG3764" s="3"/>
      <c r="HH3764" s="3"/>
      <c r="HI3764" s="3"/>
      <c r="HJ3764" s="3"/>
      <c r="HK3764" s="3"/>
      <c r="HL3764" s="3"/>
      <c r="HM3764" s="45"/>
      <c r="HN3764" s="3"/>
      <c r="HO3764" s="3"/>
      <c r="HP3764" s="3"/>
      <c r="HQ3764" s="3"/>
      <c r="HR3764" s="3"/>
      <c r="HS3764" s="3"/>
      <c r="HT3764" s="3"/>
      <c r="HU3764" s="3"/>
      <c r="HV3764" s="3"/>
      <c r="HW3764" s="3"/>
      <c r="HX3764" s="3"/>
      <c r="HY3764" s="3"/>
      <c r="HZ3764" s="3"/>
      <c r="IA3764" s="3"/>
      <c r="IB3764" s="3"/>
      <c r="IC3764" s="3"/>
      <c r="ID3764" s="3"/>
      <c r="IE3764" s="3"/>
      <c r="IF3764" s="3"/>
      <c r="IG3764" s="3"/>
      <c r="IH3764" s="3"/>
      <c r="II3764" s="3"/>
      <c r="IJ3764" s="3"/>
      <c r="IK3764" s="3"/>
      <c r="IL3764" s="3"/>
      <c r="IM3764" s="3"/>
      <c r="IN3764" s="3"/>
      <c r="IO3764" s="15"/>
    </row>
    <row r="3765" spans="171:249"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  <c r="HE3765" s="3"/>
      <c r="HF3765" s="3"/>
      <c r="HG3765" s="3"/>
      <c r="HH3765" s="3"/>
      <c r="HI3765" s="3"/>
      <c r="HJ3765" s="3"/>
      <c r="HK3765" s="3"/>
      <c r="HL3765" s="3"/>
      <c r="HM3765" s="45"/>
      <c r="HN3765" s="3"/>
      <c r="HO3765" s="3"/>
      <c r="HP3765" s="3"/>
      <c r="HQ3765" s="3"/>
      <c r="HR3765" s="3"/>
      <c r="HS3765" s="3"/>
      <c r="HT3765" s="3"/>
      <c r="HU3765" s="3"/>
      <c r="HV3765" s="3"/>
      <c r="HW3765" s="3"/>
      <c r="HX3765" s="3"/>
      <c r="HY3765" s="3"/>
      <c r="HZ3765" s="3"/>
      <c r="IA3765" s="3"/>
      <c r="IB3765" s="3"/>
      <c r="IC3765" s="3"/>
      <c r="ID3765" s="3"/>
      <c r="IE3765" s="3"/>
      <c r="IF3765" s="3"/>
      <c r="IG3765" s="3"/>
      <c r="IH3765" s="3"/>
      <c r="II3765" s="3"/>
      <c r="IJ3765" s="3"/>
      <c r="IK3765" s="3"/>
      <c r="IL3765" s="3"/>
      <c r="IM3765" s="3"/>
      <c r="IN3765" s="3"/>
      <c r="IO3765" s="15"/>
    </row>
    <row r="3766" spans="171:249"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  <c r="HE3766" s="3"/>
      <c r="HF3766" s="3"/>
      <c r="HG3766" s="3"/>
      <c r="HH3766" s="3"/>
      <c r="HI3766" s="3"/>
      <c r="HJ3766" s="3"/>
      <c r="HK3766" s="3"/>
      <c r="HL3766" s="3"/>
      <c r="HM3766" s="45"/>
      <c r="HN3766" s="3"/>
      <c r="HO3766" s="3"/>
      <c r="HP3766" s="3"/>
      <c r="HQ3766" s="3"/>
      <c r="HR3766" s="3"/>
      <c r="HS3766" s="3"/>
      <c r="HT3766" s="3"/>
      <c r="HU3766" s="3"/>
      <c r="HV3766" s="3"/>
      <c r="HW3766" s="3"/>
      <c r="HX3766" s="3"/>
      <c r="HY3766" s="3"/>
      <c r="HZ3766" s="3"/>
      <c r="IA3766" s="3"/>
      <c r="IB3766" s="3"/>
      <c r="IC3766" s="3"/>
      <c r="ID3766" s="3"/>
      <c r="IE3766" s="3"/>
      <c r="IF3766" s="3"/>
      <c r="IG3766" s="3"/>
      <c r="IH3766" s="3"/>
      <c r="II3766" s="3"/>
      <c r="IJ3766" s="3"/>
      <c r="IK3766" s="3"/>
      <c r="IL3766" s="3"/>
      <c r="IM3766" s="3"/>
      <c r="IN3766" s="3"/>
      <c r="IO3766" s="15"/>
    </row>
    <row r="3767" spans="171:249"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  <c r="HE3767" s="3"/>
      <c r="HF3767" s="3"/>
      <c r="HG3767" s="3"/>
      <c r="HH3767" s="3"/>
      <c r="HI3767" s="3"/>
      <c r="HJ3767" s="3"/>
      <c r="HK3767" s="3"/>
      <c r="HL3767" s="3"/>
      <c r="HM3767" s="45"/>
      <c r="HN3767" s="3"/>
      <c r="HO3767" s="3"/>
      <c r="HP3767" s="3"/>
      <c r="HQ3767" s="3"/>
      <c r="HR3767" s="3"/>
      <c r="HS3767" s="3"/>
      <c r="HT3767" s="3"/>
      <c r="HU3767" s="3"/>
      <c r="HV3767" s="3"/>
      <c r="HW3767" s="3"/>
      <c r="HX3767" s="3"/>
      <c r="HY3767" s="3"/>
      <c r="HZ3767" s="3"/>
      <c r="IA3767" s="3"/>
      <c r="IB3767" s="3"/>
      <c r="IC3767" s="3"/>
      <c r="ID3767" s="3"/>
      <c r="IE3767" s="3"/>
      <c r="IF3767" s="3"/>
      <c r="IG3767" s="3"/>
      <c r="IH3767" s="3"/>
      <c r="II3767" s="3"/>
      <c r="IJ3767" s="3"/>
      <c r="IK3767" s="3"/>
      <c r="IL3767" s="3"/>
      <c r="IM3767" s="3"/>
      <c r="IN3767" s="3"/>
      <c r="IO3767" s="15"/>
    </row>
    <row r="3768" spans="171:249"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  <c r="HE3768" s="3"/>
      <c r="HF3768" s="3"/>
      <c r="HG3768" s="3"/>
      <c r="HH3768" s="3"/>
      <c r="HI3768" s="3"/>
      <c r="HJ3768" s="3"/>
      <c r="HK3768" s="3"/>
      <c r="HL3768" s="3"/>
      <c r="HM3768" s="45"/>
      <c r="HN3768" s="3"/>
      <c r="HO3768" s="3"/>
      <c r="HP3768" s="3"/>
      <c r="HQ3768" s="3"/>
      <c r="HR3768" s="3"/>
      <c r="HS3768" s="3"/>
      <c r="HT3768" s="3"/>
      <c r="HU3768" s="3"/>
      <c r="HV3768" s="3"/>
      <c r="HW3768" s="3"/>
      <c r="HX3768" s="3"/>
      <c r="HY3768" s="3"/>
      <c r="HZ3768" s="3"/>
      <c r="IA3768" s="3"/>
      <c r="IB3768" s="3"/>
      <c r="IC3768" s="3"/>
      <c r="ID3768" s="3"/>
      <c r="IE3768" s="3"/>
      <c r="IF3768" s="3"/>
      <c r="IG3768" s="3"/>
      <c r="IH3768" s="3"/>
      <c r="II3768" s="3"/>
      <c r="IJ3768" s="3"/>
      <c r="IK3768" s="3"/>
      <c r="IL3768" s="3"/>
      <c r="IM3768" s="3"/>
      <c r="IN3768" s="3"/>
      <c r="IO3768" s="15"/>
    </row>
    <row r="3769" spans="171:249"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  <c r="HE3769" s="3"/>
      <c r="HF3769" s="3"/>
      <c r="HG3769" s="3"/>
      <c r="HH3769" s="3"/>
      <c r="HI3769" s="3"/>
      <c r="HJ3769" s="3"/>
      <c r="HK3769" s="3"/>
      <c r="HL3769" s="3"/>
      <c r="HM3769" s="45"/>
      <c r="HN3769" s="3"/>
      <c r="HO3769" s="3"/>
      <c r="HP3769" s="3"/>
      <c r="HQ3769" s="3"/>
      <c r="HR3769" s="3"/>
      <c r="HS3769" s="3"/>
      <c r="HT3769" s="3"/>
      <c r="HU3769" s="3"/>
      <c r="HV3769" s="3"/>
      <c r="HW3769" s="3"/>
      <c r="HX3769" s="3"/>
      <c r="HY3769" s="3"/>
      <c r="HZ3769" s="3"/>
      <c r="IA3769" s="3"/>
      <c r="IB3769" s="3"/>
      <c r="IC3769" s="3"/>
      <c r="ID3769" s="3"/>
      <c r="IE3769" s="3"/>
      <c r="IF3769" s="3"/>
      <c r="IG3769" s="3"/>
      <c r="IH3769" s="3"/>
      <c r="II3769" s="3"/>
      <c r="IJ3769" s="3"/>
      <c r="IK3769" s="3"/>
      <c r="IL3769" s="3"/>
      <c r="IM3769" s="3"/>
      <c r="IN3769" s="3"/>
      <c r="IO3769" s="15"/>
    </row>
    <row r="3770" spans="171:249"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  <c r="HE3770" s="3"/>
      <c r="HF3770" s="3"/>
      <c r="HG3770" s="3"/>
      <c r="HH3770" s="3"/>
      <c r="HI3770" s="3"/>
      <c r="HJ3770" s="3"/>
      <c r="HK3770" s="3"/>
      <c r="HL3770" s="3"/>
      <c r="HM3770" s="45"/>
      <c r="HN3770" s="3"/>
      <c r="HO3770" s="3"/>
      <c r="HP3770" s="3"/>
      <c r="HQ3770" s="3"/>
      <c r="HR3770" s="3"/>
      <c r="HS3770" s="3"/>
      <c r="HT3770" s="3"/>
      <c r="HU3770" s="3"/>
      <c r="HV3770" s="3"/>
      <c r="HW3770" s="3"/>
      <c r="HX3770" s="3"/>
      <c r="HY3770" s="3"/>
      <c r="HZ3770" s="3"/>
      <c r="IA3770" s="3"/>
      <c r="IB3770" s="3"/>
      <c r="IC3770" s="3"/>
      <c r="ID3770" s="3"/>
      <c r="IE3770" s="3"/>
      <c r="IF3770" s="3"/>
      <c r="IG3770" s="3"/>
      <c r="IH3770" s="3"/>
      <c r="II3770" s="3"/>
      <c r="IJ3770" s="3"/>
      <c r="IK3770" s="3"/>
      <c r="IL3770" s="3"/>
      <c r="IM3770" s="3"/>
      <c r="IN3770" s="3"/>
      <c r="IO3770" s="15"/>
    </row>
    <row r="3771" spans="171:249"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  <c r="HE3771" s="3"/>
      <c r="HF3771" s="3"/>
      <c r="HG3771" s="3"/>
      <c r="HH3771" s="3"/>
      <c r="HI3771" s="3"/>
      <c r="HJ3771" s="3"/>
      <c r="HK3771" s="3"/>
      <c r="HL3771" s="3"/>
      <c r="HM3771" s="45"/>
      <c r="HN3771" s="3"/>
      <c r="HO3771" s="3"/>
      <c r="HP3771" s="3"/>
      <c r="HQ3771" s="3"/>
      <c r="HR3771" s="3"/>
      <c r="HS3771" s="3"/>
      <c r="HT3771" s="3"/>
      <c r="HU3771" s="3"/>
      <c r="HV3771" s="3"/>
      <c r="HW3771" s="3"/>
      <c r="HX3771" s="3"/>
      <c r="HY3771" s="3"/>
      <c r="HZ3771" s="3"/>
      <c r="IA3771" s="3"/>
      <c r="IB3771" s="3"/>
      <c r="IC3771" s="3"/>
      <c r="ID3771" s="3"/>
      <c r="IE3771" s="3"/>
      <c r="IF3771" s="3"/>
      <c r="IG3771" s="3"/>
      <c r="IH3771" s="3"/>
      <c r="II3771" s="3"/>
      <c r="IJ3771" s="3"/>
      <c r="IK3771" s="3"/>
      <c r="IL3771" s="3"/>
      <c r="IM3771" s="3"/>
      <c r="IN3771" s="3"/>
      <c r="IO3771" s="15"/>
    </row>
    <row r="3772" spans="171:249"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  <c r="HE3772" s="3"/>
      <c r="HF3772" s="3"/>
      <c r="HG3772" s="3"/>
      <c r="HH3772" s="3"/>
      <c r="HI3772" s="3"/>
      <c r="HJ3772" s="3"/>
      <c r="HK3772" s="3"/>
      <c r="HL3772" s="3"/>
      <c r="HM3772" s="45"/>
      <c r="HN3772" s="3"/>
      <c r="HO3772" s="3"/>
      <c r="HP3772" s="3"/>
      <c r="HQ3772" s="3"/>
      <c r="HR3772" s="3"/>
      <c r="HS3772" s="3"/>
      <c r="HT3772" s="3"/>
      <c r="HU3772" s="3"/>
      <c r="HV3772" s="3"/>
      <c r="HW3772" s="3"/>
      <c r="HX3772" s="3"/>
      <c r="HY3772" s="3"/>
      <c r="HZ3772" s="3"/>
      <c r="IA3772" s="3"/>
      <c r="IB3772" s="3"/>
      <c r="IC3772" s="3"/>
      <c r="ID3772" s="3"/>
      <c r="IE3772" s="3"/>
      <c r="IF3772" s="3"/>
      <c r="IG3772" s="3"/>
      <c r="IH3772" s="3"/>
      <c r="II3772" s="3"/>
      <c r="IJ3772" s="3"/>
      <c r="IK3772" s="3"/>
      <c r="IL3772" s="3"/>
      <c r="IM3772" s="3"/>
      <c r="IN3772" s="3"/>
      <c r="IO3772" s="15"/>
    </row>
    <row r="3773" spans="171:249"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  <c r="HE3773" s="3"/>
      <c r="HF3773" s="3"/>
      <c r="HG3773" s="3"/>
      <c r="HH3773" s="3"/>
      <c r="HI3773" s="3"/>
      <c r="HJ3773" s="3"/>
      <c r="HK3773" s="3"/>
      <c r="HL3773" s="3"/>
      <c r="HM3773" s="45"/>
      <c r="HN3773" s="3"/>
      <c r="HO3773" s="3"/>
      <c r="HP3773" s="3"/>
      <c r="HQ3773" s="3"/>
      <c r="HR3773" s="3"/>
      <c r="HS3773" s="3"/>
      <c r="HT3773" s="3"/>
      <c r="HU3773" s="3"/>
      <c r="HV3773" s="3"/>
      <c r="HW3773" s="3"/>
      <c r="HX3773" s="3"/>
      <c r="HY3773" s="3"/>
      <c r="HZ3773" s="3"/>
      <c r="IA3773" s="3"/>
      <c r="IB3773" s="3"/>
      <c r="IC3773" s="3"/>
      <c r="ID3773" s="3"/>
      <c r="IE3773" s="3"/>
      <c r="IF3773" s="3"/>
      <c r="IG3773" s="3"/>
      <c r="IH3773" s="3"/>
      <c r="II3773" s="3"/>
      <c r="IJ3773" s="3"/>
      <c r="IK3773" s="3"/>
      <c r="IL3773" s="3"/>
      <c r="IM3773" s="3"/>
      <c r="IN3773" s="3"/>
      <c r="IO3773" s="15"/>
    </row>
    <row r="3774" spans="171:249"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  <c r="HE3774" s="3"/>
      <c r="HF3774" s="3"/>
      <c r="HG3774" s="3"/>
      <c r="HH3774" s="3"/>
      <c r="HI3774" s="3"/>
      <c r="HJ3774" s="3"/>
      <c r="HK3774" s="3"/>
      <c r="HL3774" s="3"/>
      <c r="HM3774" s="45"/>
      <c r="HN3774" s="3"/>
      <c r="HO3774" s="3"/>
      <c r="HP3774" s="3"/>
      <c r="HQ3774" s="3"/>
      <c r="HR3774" s="3"/>
      <c r="HS3774" s="3"/>
      <c r="HT3774" s="3"/>
      <c r="HU3774" s="3"/>
      <c r="HV3774" s="3"/>
      <c r="HW3774" s="3"/>
      <c r="HX3774" s="3"/>
      <c r="HY3774" s="3"/>
      <c r="HZ3774" s="3"/>
      <c r="IA3774" s="3"/>
      <c r="IB3774" s="3"/>
      <c r="IC3774" s="3"/>
      <c r="ID3774" s="3"/>
      <c r="IE3774" s="3"/>
      <c r="IF3774" s="3"/>
      <c r="IG3774" s="3"/>
      <c r="IH3774" s="3"/>
      <c r="II3774" s="3"/>
      <c r="IJ3774" s="3"/>
      <c r="IK3774" s="3"/>
      <c r="IL3774" s="3"/>
      <c r="IM3774" s="3"/>
      <c r="IN3774" s="3"/>
      <c r="IO3774" s="15"/>
    </row>
    <row r="3775" spans="171:249"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  <c r="HE3775" s="3"/>
      <c r="HF3775" s="3"/>
      <c r="HG3775" s="3"/>
      <c r="HH3775" s="3"/>
      <c r="HI3775" s="3"/>
      <c r="HJ3775" s="3"/>
      <c r="HK3775" s="3"/>
      <c r="HL3775" s="3"/>
      <c r="HM3775" s="45"/>
      <c r="HN3775" s="3"/>
      <c r="HO3775" s="3"/>
      <c r="HP3775" s="3"/>
      <c r="HQ3775" s="3"/>
      <c r="HR3775" s="3"/>
      <c r="HS3775" s="3"/>
      <c r="HT3775" s="3"/>
      <c r="HU3775" s="3"/>
      <c r="HV3775" s="3"/>
      <c r="HW3775" s="3"/>
      <c r="HX3775" s="3"/>
      <c r="HY3775" s="3"/>
      <c r="HZ3775" s="3"/>
      <c r="IA3775" s="3"/>
      <c r="IB3775" s="3"/>
      <c r="IC3775" s="3"/>
      <c r="ID3775" s="3"/>
      <c r="IE3775" s="3"/>
      <c r="IF3775" s="3"/>
      <c r="IG3775" s="3"/>
      <c r="IH3775" s="3"/>
      <c r="II3775" s="3"/>
      <c r="IJ3775" s="3"/>
      <c r="IK3775" s="3"/>
      <c r="IL3775" s="3"/>
      <c r="IM3775" s="3"/>
      <c r="IN3775" s="3"/>
      <c r="IO3775" s="15"/>
    </row>
    <row r="3776" spans="171:249"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  <c r="HE3776" s="3"/>
      <c r="HF3776" s="3"/>
      <c r="HG3776" s="3"/>
      <c r="HH3776" s="3"/>
      <c r="HI3776" s="3"/>
      <c r="HJ3776" s="3"/>
      <c r="HK3776" s="3"/>
      <c r="HL3776" s="3"/>
      <c r="HM3776" s="45"/>
      <c r="HN3776" s="3"/>
      <c r="HO3776" s="3"/>
      <c r="HP3776" s="3"/>
      <c r="HQ3776" s="3"/>
      <c r="HR3776" s="3"/>
      <c r="HS3776" s="3"/>
      <c r="HT3776" s="3"/>
      <c r="HU3776" s="3"/>
      <c r="HV3776" s="3"/>
      <c r="HW3776" s="3"/>
      <c r="HX3776" s="3"/>
      <c r="HY3776" s="3"/>
      <c r="HZ3776" s="3"/>
      <c r="IA3776" s="3"/>
      <c r="IB3776" s="3"/>
      <c r="IC3776" s="3"/>
      <c r="ID3776" s="3"/>
      <c r="IE3776" s="3"/>
      <c r="IF3776" s="3"/>
      <c r="IG3776" s="3"/>
      <c r="IH3776" s="3"/>
      <c r="II3776" s="3"/>
      <c r="IJ3776" s="3"/>
      <c r="IK3776" s="3"/>
      <c r="IL3776" s="3"/>
      <c r="IM3776" s="3"/>
      <c r="IN3776" s="3"/>
      <c r="IO3776" s="15"/>
    </row>
    <row r="3777" spans="171:249"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  <c r="HE3777" s="3"/>
      <c r="HF3777" s="3"/>
      <c r="HG3777" s="3"/>
      <c r="HH3777" s="3"/>
      <c r="HI3777" s="3"/>
      <c r="HJ3777" s="3"/>
      <c r="HK3777" s="3"/>
      <c r="HL3777" s="3"/>
      <c r="HM3777" s="45"/>
      <c r="HN3777" s="3"/>
      <c r="HO3777" s="3"/>
      <c r="HP3777" s="3"/>
      <c r="HQ3777" s="3"/>
      <c r="HR3777" s="3"/>
      <c r="HS3777" s="3"/>
      <c r="HT3777" s="3"/>
      <c r="HU3777" s="3"/>
      <c r="HV3777" s="3"/>
      <c r="HW3777" s="3"/>
      <c r="HX3777" s="3"/>
      <c r="HY3777" s="3"/>
      <c r="HZ3777" s="3"/>
      <c r="IA3777" s="3"/>
      <c r="IB3777" s="3"/>
      <c r="IC3777" s="3"/>
      <c r="ID3777" s="3"/>
      <c r="IE3777" s="3"/>
      <c r="IF3777" s="3"/>
      <c r="IG3777" s="3"/>
      <c r="IH3777" s="3"/>
      <c r="II3777" s="3"/>
      <c r="IJ3777" s="3"/>
      <c r="IK3777" s="3"/>
      <c r="IL3777" s="3"/>
      <c r="IM3777" s="3"/>
      <c r="IN3777" s="3"/>
      <c r="IO3777" s="15"/>
    </row>
    <row r="3778" spans="171:249"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  <c r="HE3778" s="3"/>
      <c r="HF3778" s="3"/>
      <c r="HG3778" s="3"/>
      <c r="HH3778" s="3"/>
      <c r="HI3778" s="3"/>
      <c r="HJ3778" s="3"/>
      <c r="HK3778" s="3"/>
      <c r="HL3778" s="3"/>
      <c r="HM3778" s="45"/>
      <c r="HN3778" s="3"/>
      <c r="HO3778" s="3"/>
      <c r="HP3778" s="3"/>
      <c r="HQ3778" s="3"/>
      <c r="HR3778" s="3"/>
      <c r="HS3778" s="3"/>
      <c r="HT3778" s="3"/>
      <c r="HU3778" s="3"/>
      <c r="HV3778" s="3"/>
      <c r="HW3778" s="3"/>
      <c r="HX3778" s="3"/>
      <c r="HY3778" s="3"/>
      <c r="HZ3778" s="3"/>
      <c r="IA3778" s="3"/>
      <c r="IB3778" s="3"/>
      <c r="IC3778" s="3"/>
      <c r="ID3778" s="3"/>
      <c r="IE3778" s="3"/>
      <c r="IF3778" s="3"/>
      <c r="IG3778" s="3"/>
      <c r="IH3778" s="3"/>
      <c r="II3778" s="3"/>
      <c r="IJ3778" s="3"/>
      <c r="IK3778" s="3"/>
      <c r="IL3778" s="3"/>
      <c r="IM3778" s="3"/>
      <c r="IN3778" s="3"/>
      <c r="IO3778" s="15"/>
    </row>
    <row r="3779" spans="171:249"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  <c r="HE3779" s="3"/>
      <c r="HF3779" s="3"/>
      <c r="HG3779" s="3"/>
      <c r="HH3779" s="3"/>
      <c r="HI3779" s="3"/>
      <c r="HJ3779" s="3"/>
      <c r="HK3779" s="3"/>
      <c r="HL3779" s="3"/>
      <c r="HM3779" s="45"/>
      <c r="HN3779" s="3"/>
      <c r="HO3779" s="3"/>
      <c r="HP3779" s="3"/>
      <c r="HQ3779" s="3"/>
      <c r="HR3779" s="3"/>
      <c r="HS3779" s="3"/>
      <c r="HT3779" s="3"/>
      <c r="HU3779" s="3"/>
      <c r="HV3779" s="3"/>
      <c r="HW3779" s="3"/>
      <c r="HX3779" s="3"/>
      <c r="HY3779" s="3"/>
      <c r="HZ3779" s="3"/>
      <c r="IA3779" s="3"/>
      <c r="IB3779" s="3"/>
      <c r="IC3779" s="3"/>
      <c r="ID3779" s="3"/>
      <c r="IE3779" s="3"/>
      <c r="IF3779" s="3"/>
      <c r="IG3779" s="3"/>
      <c r="IH3779" s="3"/>
      <c r="II3779" s="3"/>
      <c r="IJ3779" s="3"/>
      <c r="IK3779" s="3"/>
      <c r="IL3779" s="3"/>
      <c r="IM3779" s="3"/>
      <c r="IN3779" s="3"/>
      <c r="IO3779" s="15"/>
    </row>
    <row r="3780" spans="171:249"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  <c r="HE3780" s="3"/>
      <c r="HF3780" s="3"/>
      <c r="HG3780" s="3"/>
      <c r="HH3780" s="3"/>
      <c r="HI3780" s="3"/>
      <c r="HJ3780" s="3"/>
      <c r="HK3780" s="3"/>
      <c r="HL3780" s="3"/>
      <c r="HM3780" s="45"/>
      <c r="HN3780" s="3"/>
      <c r="HO3780" s="3"/>
      <c r="HP3780" s="3"/>
      <c r="HQ3780" s="3"/>
      <c r="HR3780" s="3"/>
      <c r="HS3780" s="3"/>
      <c r="HT3780" s="3"/>
      <c r="HU3780" s="3"/>
      <c r="HV3780" s="3"/>
      <c r="HW3780" s="3"/>
      <c r="HX3780" s="3"/>
      <c r="HY3780" s="3"/>
      <c r="HZ3780" s="3"/>
      <c r="IA3780" s="3"/>
      <c r="IB3780" s="3"/>
      <c r="IC3780" s="3"/>
      <c r="ID3780" s="3"/>
      <c r="IE3780" s="3"/>
      <c r="IF3780" s="3"/>
      <c r="IG3780" s="3"/>
      <c r="IH3780" s="3"/>
      <c r="II3780" s="3"/>
      <c r="IJ3780" s="3"/>
      <c r="IK3780" s="3"/>
      <c r="IL3780" s="3"/>
      <c r="IM3780" s="3"/>
      <c r="IN3780" s="3"/>
      <c r="IO3780" s="15"/>
    </row>
    <row r="3781" spans="171:249"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  <c r="HE3781" s="3"/>
      <c r="HF3781" s="3"/>
      <c r="HG3781" s="3"/>
      <c r="HH3781" s="3"/>
      <c r="HI3781" s="3"/>
      <c r="HJ3781" s="3"/>
      <c r="HK3781" s="3"/>
      <c r="HL3781" s="3"/>
      <c r="HM3781" s="45"/>
      <c r="HN3781" s="3"/>
      <c r="HO3781" s="3"/>
      <c r="HP3781" s="3"/>
      <c r="HQ3781" s="3"/>
      <c r="HR3781" s="3"/>
      <c r="HS3781" s="3"/>
      <c r="HT3781" s="3"/>
      <c r="HU3781" s="3"/>
      <c r="HV3781" s="3"/>
      <c r="HW3781" s="3"/>
      <c r="HX3781" s="3"/>
      <c r="HY3781" s="3"/>
      <c r="HZ3781" s="3"/>
      <c r="IA3781" s="3"/>
      <c r="IB3781" s="3"/>
      <c r="IC3781" s="3"/>
      <c r="ID3781" s="3"/>
      <c r="IE3781" s="3"/>
      <c r="IF3781" s="3"/>
      <c r="IG3781" s="3"/>
      <c r="IH3781" s="3"/>
      <c r="II3781" s="3"/>
      <c r="IJ3781" s="3"/>
      <c r="IK3781" s="3"/>
      <c r="IL3781" s="3"/>
      <c r="IM3781" s="3"/>
      <c r="IN3781" s="3"/>
      <c r="IO3781" s="15"/>
    </row>
    <row r="3782" spans="171:249"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  <c r="HE3782" s="3"/>
      <c r="HF3782" s="3"/>
      <c r="HG3782" s="3"/>
      <c r="HH3782" s="3"/>
      <c r="HI3782" s="3"/>
      <c r="HJ3782" s="3"/>
      <c r="HK3782" s="3"/>
      <c r="HL3782" s="3"/>
      <c r="HM3782" s="45"/>
      <c r="HN3782" s="3"/>
      <c r="HO3782" s="3"/>
      <c r="HP3782" s="3"/>
      <c r="HQ3782" s="3"/>
      <c r="HR3782" s="3"/>
      <c r="HS3782" s="3"/>
      <c r="HT3782" s="3"/>
      <c r="HU3782" s="3"/>
      <c r="HV3782" s="3"/>
      <c r="HW3782" s="3"/>
      <c r="HX3782" s="3"/>
      <c r="HY3782" s="3"/>
      <c r="HZ3782" s="3"/>
      <c r="IA3782" s="3"/>
      <c r="IB3782" s="3"/>
      <c r="IC3782" s="3"/>
      <c r="ID3782" s="3"/>
      <c r="IE3782" s="3"/>
      <c r="IF3782" s="3"/>
      <c r="IG3782" s="3"/>
      <c r="IH3782" s="3"/>
      <c r="II3782" s="3"/>
      <c r="IJ3782" s="3"/>
      <c r="IK3782" s="3"/>
      <c r="IL3782" s="3"/>
      <c r="IM3782" s="3"/>
      <c r="IN3782" s="3"/>
      <c r="IO3782" s="15"/>
    </row>
    <row r="3783" spans="171:249"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  <c r="HE3783" s="3"/>
      <c r="HF3783" s="3"/>
      <c r="HG3783" s="3"/>
      <c r="HH3783" s="3"/>
      <c r="HI3783" s="3"/>
      <c r="HJ3783" s="3"/>
      <c r="HK3783" s="3"/>
      <c r="HL3783" s="3"/>
      <c r="HM3783" s="45"/>
      <c r="HN3783" s="3"/>
      <c r="HO3783" s="3"/>
      <c r="HP3783" s="3"/>
      <c r="HQ3783" s="3"/>
      <c r="HR3783" s="3"/>
      <c r="HS3783" s="3"/>
      <c r="HT3783" s="3"/>
      <c r="HU3783" s="3"/>
      <c r="HV3783" s="3"/>
      <c r="HW3783" s="3"/>
      <c r="HX3783" s="3"/>
      <c r="HY3783" s="3"/>
      <c r="HZ3783" s="3"/>
      <c r="IA3783" s="3"/>
      <c r="IB3783" s="3"/>
      <c r="IC3783" s="3"/>
      <c r="ID3783" s="3"/>
      <c r="IE3783" s="3"/>
      <c r="IF3783" s="3"/>
      <c r="IG3783" s="3"/>
      <c r="IH3783" s="3"/>
      <c r="II3783" s="3"/>
      <c r="IJ3783" s="3"/>
      <c r="IK3783" s="3"/>
      <c r="IL3783" s="3"/>
      <c r="IM3783" s="3"/>
      <c r="IN3783" s="3"/>
      <c r="IO3783" s="15"/>
    </row>
    <row r="3784" spans="171:249"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  <c r="HE3784" s="3"/>
      <c r="HF3784" s="3"/>
      <c r="HG3784" s="3"/>
      <c r="HH3784" s="3"/>
      <c r="HI3784" s="3"/>
      <c r="HJ3784" s="3"/>
      <c r="HK3784" s="3"/>
      <c r="HL3784" s="3"/>
      <c r="HM3784" s="45"/>
      <c r="HN3784" s="3"/>
      <c r="HO3784" s="3"/>
      <c r="HP3784" s="3"/>
      <c r="HQ3784" s="3"/>
      <c r="HR3784" s="3"/>
      <c r="HS3784" s="3"/>
      <c r="HT3784" s="3"/>
      <c r="HU3784" s="3"/>
      <c r="HV3784" s="3"/>
      <c r="HW3784" s="3"/>
      <c r="HX3784" s="3"/>
      <c r="HY3784" s="3"/>
      <c r="HZ3784" s="3"/>
      <c r="IA3784" s="3"/>
      <c r="IB3784" s="3"/>
      <c r="IC3784" s="3"/>
      <c r="ID3784" s="3"/>
      <c r="IE3784" s="3"/>
      <c r="IF3784" s="3"/>
      <c r="IG3784" s="3"/>
      <c r="IH3784" s="3"/>
      <c r="II3784" s="3"/>
      <c r="IJ3784" s="3"/>
      <c r="IK3784" s="3"/>
      <c r="IL3784" s="3"/>
      <c r="IM3784" s="3"/>
      <c r="IN3784" s="3"/>
      <c r="IO3784" s="15"/>
    </row>
    <row r="3785" spans="171:249"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  <c r="HE3785" s="3"/>
      <c r="HF3785" s="3"/>
      <c r="HG3785" s="3"/>
      <c r="HH3785" s="3"/>
      <c r="HI3785" s="3"/>
      <c r="HJ3785" s="3"/>
      <c r="HK3785" s="3"/>
      <c r="HL3785" s="3"/>
      <c r="HM3785" s="45"/>
      <c r="HN3785" s="3"/>
      <c r="HO3785" s="3"/>
      <c r="HP3785" s="3"/>
      <c r="HQ3785" s="3"/>
      <c r="HR3785" s="3"/>
      <c r="HS3785" s="3"/>
      <c r="HT3785" s="3"/>
      <c r="HU3785" s="3"/>
      <c r="HV3785" s="3"/>
      <c r="HW3785" s="3"/>
      <c r="HX3785" s="3"/>
      <c r="HY3785" s="3"/>
      <c r="HZ3785" s="3"/>
      <c r="IA3785" s="3"/>
      <c r="IB3785" s="3"/>
      <c r="IC3785" s="3"/>
      <c r="ID3785" s="3"/>
      <c r="IE3785" s="3"/>
      <c r="IF3785" s="3"/>
      <c r="IG3785" s="3"/>
      <c r="IH3785" s="3"/>
      <c r="II3785" s="3"/>
      <c r="IJ3785" s="3"/>
      <c r="IK3785" s="3"/>
      <c r="IL3785" s="3"/>
      <c r="IM3785" s="3"/>
      <c r="IN3785" s="3"/>
      <c r="IO3785" s="15"/>
    </row>
    <row r="3786" spans="171:249"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  <c r="HE3786" s="3"/>
      <c r="HF3786" s="3"/>
      <c r="HG3786" s="3"/>
      <c r="HH3786" s="3"/>
      <c r="HI3786" s="3"/>
      <c r="HJ3786" s="3"/>
      <c r="HK3786" s="3"/>
      <c r="HL3786" s="3"/>
      <c r="HM3786" s="45"/>
      <c r="HN3786" s="3"/>
      <c r="HO3786" s="3"/>
      <c r="HP3786" s="3"/>
      <c r="HQ3786" s="3"/>
      <c r="HR3786" s="3"/>
      <c r="HS3786" s="3"/>
      <c r="HT3786" s="3"/>
      <c r="HU3786" s="3"/>
      <c r="HV3786" s="3"/>
      <c r="HW3786" s="3"/>
      <c r="HX3786" s="3"/>
      <c r="HY3786" s="3"/>
      <c r="HZ3786" s="3"/>
      <c r="IA3786" s="3"/>
      <c r="IB3786" s="3"/>
      <c r="IC3786" s="3"/>
      <c r="ID3786" s="3"/>
      <c r="IE3786" s="3"/>
      <c r="IF3786" s="3"/>
      <c r="IG3786" s="3"/>
      <c r="IH3786" s="3"/>
      <c r="II3786" s="3"/>
      <c r="IJ3786" s="3"/>
      <c r="IK3786" s="3"/>
      <c r="IL3786" s="3"/>
      <c r="IM3786" s="3"/>
      <c r="IN3786" s="3"/>
      <c r="IO3786" s="15"/>
    </row>
    <row r="3787" spans="171:249"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  <c r="HE3787" s="3"/>
      <c r="HF3787" s="3"/>
      <c r="HG3787" s="3"/>
      <c r="HH3787" s="3"/>
      <c r="HI3787" s="3"/>
      <c r="HJ3787" s="3"/>
      <c r="HK3787" s="3"/>
      <c r="HL3787" s="3"/>
      <c r="HM3787" s="45"/>
      <c r="HN3787" s="3"/>
      <c r="HO3787" s="3"/>
      <c r="HP3787" s="3"/>
      <c r="HQ3787" s="3"/>
      <c r="HR3787" s="3"/>
      <c r="HS3787" s="3"/>
      <c r="HT3787" s="3"/>
      <c r="HU3787" s="3"/>
      <c r="HV3787" s="3"/>
      <c r="HW3787" s="3"/>
      <c r="HX3787" s="3"/>
      <c r="HY3787" s="3"/>
      <c r="HZ3787" s="3"/>
      <c r="IA3787" s="3"/>
      <c r="IB3787" s="3"/>
      <c r="IC3787" s="3"/>
      <c r="ID3787" s="3"/>
      <c r="IE3787" s="3"/>
      <c r="IF3787" s="3"/>
      <c r="IG3787" s="3"/>
      <c r="IH3787" s="3"/>
      <c r="II3787" s="3"/>
      <c r="IJ3787" s="3"/>
      <c r="IK3787" s="3"/>
      <c r="IL3787" s="3"/>
      <c r="IM3787" s="3"/>
      <c r="IN3787" s="3"/>
      <c r="IO3787" s="15"/>
    </row>
    <row r="3788" spans="171:249"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  <c r="HE3788" s="3"/>
      <c r="HF3788" s="3"/>
      <c r="HG3788" s="3"/>
      <c r="HH3788" s="3"/>
      <c r="HI3788" s="3"/>
      <c r="HJ3788" s="3"/>
      <c r="HK3788" s="3"/>
      <c r="HL3788" s="3"/>
      <c r="HM3788" s="45"/>
      <c r="HN3788" s="3"/>
      <c r="HO3788" s="3"/>
      <c r="HP3788" s="3"/>
      <c r="HQ3788" s="3"/>
      <c r="HR3788" s="3"/>
      <c r="HS3788" s="3"/>
      <c r="HT3788" s="3"/>
      <c r="HU3788" s="3"/>
      <c r="HV3788" s="3"/>
      <c r="HW3788" s="3"/>
      <c r="HX3788" s="3"/>
      <c r="HY3788" s="3"/>
      <c r="HZ3788" s="3"/>
      <c r="IA3788" s="3"/>
      <c r="IB3788" s="3"/>
      <c r="IC3788" s="3"/>
      <c r="ID3788" s="3"/>
      <c r="IE3788" s="3"/>
      <c r="IF3788" s="3"/>
      <c r="IG3788" s="3"/>
      <c r="IH3788" s="3"/>
      <c r="II3788" s="3"/>
      <c r="IJ3788" s="3"/>
      <c r="IK3788" s="3"/>
      <c r="IL3788" s="3"/>
      <c r="IM3788" s="3"/>
      <c r="IN3788" s="3"/>
      <c r="IO3788" s="15"/>
    </row>
    <row r="3789" spans="171:249"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  <c r="HE3789" s="3"/>
      <c r="HF3789" s="3"/>
      <c r="HG3789" s="3"/>
      <c r="HH3789" s="3"/>
      <c r="HI3789" s="3"/>
      <c r="HJ3789" s="3"/>
      <c r="HK3789" s="3"/>
      <c r="HL3789" s="3"/>
      <c r="HM3789" s="45"/>
      <c r="HN3789" s="3"/>
      <c r="HO3789" s="3"/>
      <c r="HP3789" s="3"/>
      <c r="HQ3789" s="3"/>
      <c r="HR3789" s="3"/>
      <c r="HS3789" s="3"/>
      <c r="HT3789" s="3"/>
      <c r="HU3789" s="3"/>
      <c r="HV3789" s="3"/>
      <c r="HW3789" s="3"/>
      <c r="HX3789" s="3"/>
      <c r="HY3789" s="3"/>
      <c r="HZ3789" s="3"/>
      <c r="IA3789" s="3"/>
      <c r="IB3789" s="3"/>
      <c r="IC3789" s="3"/>
      <c r="ID3789" s="3"/>
      <c r="IE3789" s="3"/>
      <c r="IF3789" s="3"/>
      <c r="IG3789" s="3"/>
      <c r="IH3789" s="3"/>
      <c r="II3789" s="3"/>
      <c r="IJ3789" s="3"/>
      <c r="IK3789" s="3"/>
      <c r="IL3789" s="3"/>
      <c r="IM3789" s="3"/>
      <c r="IN3789" s="3"/>
      <c r="IO3789" s="15"/>
    </row>
    <row r="3790" spans="171:249"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  <c r="HE3790" s="3"/>
      <c r="HF3790" s="3"/>
      <c r="HG3790" s="3"/>
      <c r="HH3790" s="3"/>
      <c r="HI3790" s="3"/>
      <c r="HJ3790" s="3"/>
      <c r="HK3790" s="3"/>
      <c r="HL3790" s="3"/>
      <c r="HM3790" s="45"/>
      <c r="HN3790" s="3"/>
      <c r="HO3790" s="3"/>
      <c r="HP3790" s="3"/>
      <c r="HQ3790" s="3"/>
      <c r="HR3790" s="3"/>
      <c r="HS3790" s="3"/>
      <c r="HT3790" s="3"/>
      <c r="HU3790" s="3"/>
      <c r="HV3790" s="3"/>
      <c r="HW3790" s="3"/>
      <c r="HX3790" s="3"/>
      <c r="HY3790" s="3"/>
      <c r="HZ3790" s="3"/>
      <c r="IA3790" s="3"/>
      <c r="IB3790" s="3"/>
      <c r="IC3790" s="3"/>
      <c r="ID3790" s="3"/>
      <c r="IE3790" s="3"/>
      <c r="IF3790" s="3"/>
      <c r="IG3790" s="3"/>
      <c r="IH3790" s="3"/>
      <c r="II3790" s="3"/>
      <c r="IJ3790" s="3"/>
      <c r="IK3790" s="3"/>
      <c r="IL3790" s="3"/>
      <c r="IM3790" s="3"/>
      <c r="IN3790" s="3"/>
      <c r="IO3790" s="15"/>
    </row>
    <row r="3791" spans="171:249"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  <c r="HE3791" s="3"/>
      <c r="HF3791" s="3"/>
      <c r="HG3791" s="3"/>
      <c r="HH3791" s="3"/>
      <c r="HI3791" s="3"/>
      <c r="HJ3791" s="3"/>
      <c r="HK3791" s="3"/>
      <c r="HL3791" s="3"/>
      <c r="HM3791" s="45"/>
      <c r="HN3791" s="3"/>
      <c r="HO3791" s="3"/>
      <c r="HP3791" s="3"/>
      <c r="HQ3791" s="3"/>
      <c r="HR3791" s="3"/>
      <c r="HS3791" s="3"/>
      <c r="HT3791" s="3"/>
      <c r="HU3791" s="3"/>
      <c r="HV3791" s="3"/>
      <c r="HW3791" s="3"/>
      <c r="HX3791" s="3"/>
      <c r="HY3791" s="3"/>
      <c r="HZ3791" s="3"/>
      <c r="IA3791" s="3"/>
      <c r="IB3791" s="3"/>
      <c r="IC3791" s="3"/>
      <c r="ID3791" s="3"/>
      <c r="IE3791" s="3"/>
      <c r="IF3791" s="3"/>
      <c r="IG3791" s="3"/>
      <c r="IH3791" s="3"/>
      <c r="II3791" s="3"/>
      <c r="IJ3791" s="3"/>
      <c r="IK3791" s="3"/>
      <c r="IL3791" s="3"/>
      <c r="IM3791" s="3"/>
      <c r="IN3791" s="3"/>
      <c r="IO3791" s="15"/>
    </row>
    <row r="3792" spans="171:249"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  <c r="HE3792" s="3"/>
      <c r="HF3792" s="3"/>
      <c r="HG3792" s="3"/>
      <c r="HH3792" s="3"/>
      <c r="HI3792" s="3"/>
      <c r="HJ3792" s="3"/>
      <c r="HK3792" s="3"/>
      <c r="HL3792" s="3"/>
      <c r="HM3792" s="45"/>
      <c r="HN3792" s="3"/>
      <c r="HO3792" s="3"/>
      <c r="HP3792" s="3"/>
      <c r="HQ3792" s="3"/>
      <c r="HR3792" s="3"/>
      <c r="HS3792" s="3"/>
      <c r="HT3792" s="3"/>
      <c r="HU3792" s="3"/>
      <c r="HV3792" s="3"/>
      <c r="HW3792" s="3"/>
      <c r="HX3792" s="3"/>
      <c r="HY3792" s="3"/>
      <c r="HZ3792" s="3"/>
      <c r="IA3792" s="3"/>
      <c r="IB3792" s="3"/>
      <c r="IC3792" s="3"/>
      <c r="ID3792" s="3"/>
      <c r="IE3792" s="3"/>
      <c r="IF3792" s="3"/>
      <c r="IG3792" s="3"/>
      <c r="IH3792" s="3"/>
      <c r="II3792" s="3"/>
      <c r="IJ3792" s="3"/>
      <c r="IK3792" s="3"/>
      <c r="IL3792" s="3"/>
      <c r="IM3792" s="3"/>
      <c r="IN3792" s="3"/>
      <c r="IO3792" s="15"/>
    </row>
    <row r="3793" spans="171:249"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  <c r="HE3793" s="3"/>
      <c r="HF3793" s="3"/>
      <c r="HG3793" s="3"/>
      <c r="HH3793" s="3"/>
      <c r="HI3793" s="3"/>
      <c r="HJ3793" s="3"/>
      <c r="HK3793" s="3"/>
      <c r="HL3793" s="3"/>
      <c r="HM3793" s="45"/>
      <c r="HN3793" s="3"/>
      <c r="HO3793" s="3"/>
      <c r="HP3793" s="3"/>
      <c r="HQ3793" s="3"/>
      <c r="HR3793" s="3"/>
      <c r="HS3793" s="3"/>
      <c r="HT3793" s="3"/>
      <c r="HU3793" s="3"/>
      <c r="HV3793" s="3"/>
      <c r="HW3793" s="3"/>
      <c r="HX3793" s="3"/>
      <c r="HY3793" s="3"/>
      <c r="HZ3793" s="3"/>
      <c r="IA3793" s="3"/>
      <c r="IB3793" s="3"/>
      <c r="IC3793" s="3"/>
      <c r="ID3793" s="3"/>
      <c r="IE3793" s="3"/>
      <c r="IF3793" s="3"/>
      <c r="IG3793" s="3"/>
      <c r="IH3793" s="3"/>
      <c r="II3793" s="3"/>
      <c r="IJ3793" s="3"/>
      <c r="IK3793" s="3"/>
      <c r="IL3793" s="3"/>
      <c r="IM3793" s="3"/>
      <c r="IN3793" s="3"/>
      <c r="IO3793" s="15"/>
    </row>
    <row r="3794" spans="171:249"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  <c r="HE3794" s="3"/>
      <c r="HF3794" s="3"/>
      <c r="HG3794" s="3"/>
      <c r="HH3794" s="3"/>
      <c r="HI3794" s="3"/>
      <c r="HJ3794" s="3"/>
      <c r="HK3794" s="3"/>
      <c r="HL3794" s="3"/>
      <c r="HM3794" s="45"/>
      <c r="HN3794" s="3"/>
      <c r="HO3794" s="3"/>
      <c r="HP3794" s="3"/>
      <c r="HQ3794" s="3"/>
      <c r="HR3794" s="3"/>
      <c r="HS3794" s="3"/>
      <c r="HT3794" s="3"/>
      <c r="HU3794" s="3"/>
      <c r="HV3794" s="3"/>
      <c r="HW3794" s="3"/>
      <c r="HX3794" s="3"/>
      <c r="HY3794" s="3"/>
      <c r="HZ3794" s="3"/>
      <c r="IA3794" s="3"/>
      <c r="IB3794" s="3"/>
      <c r="IC3794" s="3"/>
      <c r="ID3794" s="3"/>
      <c r="IE3794" s="3"/>
      <c r="IF3794" s="3"/>
      <c r="IG3794" s="3"/>
      <c r="IH3794" s="3"/>
      <c r="II3794" s="3"/>
      <c r="IJ3794" s="3"/>
      <c r="IK3794" s="3"/>
      <c r="IL3794" s="3"/>
      <c r="IM3794" s="3"/>
      <c r="IN3794" s="3"/>
      <c r="IO3794" s="15"/>
    </row>
    <row r="3795" spans="171:249"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  <c r="HE3795" s="3"/>
      <c r="HF3795" s="3"/>
      <c r="HG3795" s="3"/>
      <c r="HH3795" s="3"/>
      <c r="HI3795" s="3"/>
      <c r="HJ3795" s="3"/>
      <c r="HK3795" s="3"/>
      <c r="HL3795" s="3"/>
      <c r="HM3795" s="45"/>
      <c r="HN3795" s="3"/>
      <c r="HO3795" s="3"/>
      <c r="HP3795" s="3"/>
      <c r="HQ3795" s="3"/>
      <c r="HR3795" s="3"/>
      <c r="HS3795" s="3"/>
      <c r="HT3795" s="3"/>
      <c r="HU3795" s="3"/>
      <c r="HV3795" s="3"/>
      <c r="HW3795" s="3"/>
      <c r="HX3795" s="3"/>
      <c r="HY3795" s="3"/>
      <c r="HZ3795" s="3"/>
      <c r="IA3795" s="3"/>
      <c r="IB3795" s="3"/>
      <c r="IC3795" s="3"/>
      <c r="ID3795" s="3"/>
      <c r="IE3795" s="3"/>
      <c r="IF3795" s="3"/>
      <c r="IG3795" s="3"/>
      <c r="IH3795" s="3"/>
      <c r="II3795" s="3"/>
      <c r="IJ3795" s="3"/>
      <c r="IK3795" s="3"/>
      <c r="IL3795" s="3"/>
      <c r="IM3795" s="3"/>
      <c r="IN3795" s="3"/>
      <c r="IO3795" s="15"/>
    </row>
    <row r="3796" spans="171:249"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  <c r="HE3796" s="3"/>
      <c r="HF3796" s="3"/>
      <c r="HG3796" s="3"/>
      <c r="HH3796" s="3"/>
      <c r="HI3796" s="3"/>
      <c r="HJ3796" s="3"/>
      <c r="HK3796" s="3"/>
      <c r="HL3796" s="3"/>
      <c r="HM3796" s="45"/>
      <c r="HN3796" s="3"/>
      <c r="HO3796" s="3"/>
      <c r="HP3796" s="3"/>
      <c r="HQ3796" s="3"/>
      <c r="HR3796" s="3"/>
      <c r="HS3796" s="3"/>
      <c r="HT3796" s="3"/>
      <c r="HU3796" s="3"/>
      <c r="HV3796" s="3"/>
      <c r="HW3796" s="3"/>
      <c r="HX3796" s="3"/>
      <c r="HY3796" s="3"/>
      <c r="HZ3796" s="3"/>
      <c r="IA3796" s="3"/>
      <c r="IB3796" s="3"/>
      <c r="IC3796" s="3"/>
      <c r="ID3796" s="3"/>
      <c r="IE3796" s="3"/>
      <c r="IF3796" s="3"/>
      <c r="IG3796" s="3"/>
      <c r="IH3796" s="3"/>
      <c r="II3796" s="3"/>
      <c r="IJ3796" s="3"/>
      <c r="IK3796" s="3"/>
      <c r="IL3796" s="3"/>
      <c r="IM3796" s="3"/>
      <c r="IN3796" s="3"/>
      <c r="IO3796" s="15"/>
    </row>
    <row r="3797" spans="171:249"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  <c r="HE3797" s="3"/>
      <c r="HF3797" s="3"/>
      <c r="HG3797" s="3"/>
      <c r="HH3797" s="3"/>
      <c r="HI3797" s="3"/>
      <c r="HJ3797" s="3"/>
      <c r="HK3797" s="3"/>
      <c r="HL3797" s="3"/>
      <c r="HM3797" s="45"/>
      <c r="HN3797" s="3"/>
      <c r="HO3797" s="3"/>
      <c r="HP3797" s="3"/>
      <c r="HQ3797" s="3"/>
      <c r="HR3797" s="3"/>
      <c r="HS3797" s="3"/>
      <c r="HT3797" s="3"/>
      <c r="HU3797" s="3"/>
      <c r="HV3797" s="3"/>
      <c r="HW3797" s="3"/>
      <c r="HX3797" s="3"/>
      <c r="HY3797" s="3"/>
      <c r="HZ3797" s="3"/>
      <c r="IA3797" s="3"/>
      <c r="IB3797" s="3"/>
      <c r="IC3797" s="3"/>
      <c r="ID3797" s="3"/>
      <c r="IE3797" s="3"/>
      <c r="IF3797" s="3"/>
      <c r="IG3797" s="3"/>
      <c r="IH3797" s="3"/>
      <c r="II3797" s="3"/>
      <c r="IJ3797" s="3"/>
      <c r="IK3797" s="3"/>
      <c r="IL3797" s="3"/>
      <c r="IM3797" s="3"/>
      <c r="IN3797" s="3"/>
      <c r="IO3797" s="15"/>
    </row>
    <row r="3798" spans="171:249"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  <c r="HE3798" s="3"/>
      <c r="HF3798" s="3"/>
      <c r="HG3798" s="3"/>
      <c r="HH3798" s="3"/>
      <c r="HI3798" s="3"/>
      <c r="HJ3798" s="3"/>
      <c r="HK3798" s="3"/>
      <c r="HL3798" s="3"/>
      <c r="HM3798" s="45"/>
      <c r="HN3798" s="3"/>
      <c r="HO3798" s="3"/>
      <c r="HP3798" s="3"/>
      <c r="HQ3798" s="3"/>
      <c r="HR3798" s="3"/>
      <c r="HS3798" s="3"/>
      <c r="HT3798" s="3"/>
      <c r="HU3798" s="3"/>
      <c r="HV3798" s="3"/>
      <c r="HW3798" s="3"/>
      <c r="HX3798" s="3"/>
      <c r="HY3798" s="3"/>
      <c r="HZ3798" s="3"/>
      <c r="IA3798" s="3"/>
      <c r="IB3798" s="3"/>
      <c r="IC3798" s="3"/>
      <c r="ID3798" s="3"/>
      <c r="IE3798" s="3"/>
      <c r="IF3798" s="3"/>
      <c r="IG3798" s="3"/>
      <c r="IH3798" s="3"/>
      <c r="II3798" s="3"/>
      <c r="IJ3798" s="3"/>
      <c r="IK3798" s="3"/>
      <c r="IL3798" s="3"/>
      <c r="IM3798" s="3"/>
      <c r="IN3798" s="3"/>
      <c r="IO3798" s="15"/>
    </row>
    <row r="3799" spans="171:249"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  <c r="HE3799" s="3"/>
      <c r="HF3799" s="3"/>
      <c r="HG3799" s="3"/>
      <c r="HH3799" s="3"/>
      <c r="HI3799" s="3"/>
      <c r="HJ3799" s="3"/>
      <c r="HK3799" s="3"/>
      <c r="HL3799" s="3"/>
      <c r="HM3799" s="45"/>
      <c r="HN3799" s="3"/>
      <c r="HO3799" s="3"/>
      <c r="HP3799" s="3"/>
      <c r="HQ3799" s="3"/>
      <c r="HR3799" s="3"/>
      <c r="HS3799" s="3"/>
      <c r="HT3799" s="3"/>
      <c r="HU3799" s="3"/>
      <c r="HV3799" s="3"/>
      <c r="HW3799" s="3"/>
      <c r="HX3799" s="3"/>
      <c r="HY3799" s="3"/>
      <c r="HZ3799" s="3"/>
      <c r="IA3799" s="3"/>
      <c r="IB3799" s="3"/>
      <c r="IC3799" s="3"/>
      <c r="ID3799" s="3"/>
      <c r="IE3799" s="3"/>
      <c r="IF3799" s="3"/>
      <c r="IG3799" s="3"/>
      <c r="IH3799" s="3"/>
      <c r="II3799" s="3"/>
      <c r="IJ3799" s="3"/>
      <c r="IK3799" s="3"/>
      <c r="IL3799" s="3"/>
      <c r="IM3799" s="3"/>
      <c r="IN3799" s="3"/>
      <c r="IO3799" s="15"/>
    </row>
    <row r="3800" spans="171:249"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  <c r="HE3800" s="3"/>
      <c r="HF3800" s="3"/>
      <c r="HG3800" s="3"/>
      <c r="HH3800" s="3"/>
      <c r="HI3800" s="3"/>
      <c r="HJ3800" s="3"/>
      <c r="HK3800" s="3"/>
      <c r="HL3800" s="3"/>
      <c r="HM3800" s="45"/>
      <c r="HN3800" s="3"/>
      <c r="HO3800" s="3"/>
      <c r="HP3800" s="3"/>
      <c r="HQ3800" s="3"/>
      <c r="HR3800" s="3"/>
      <c r="HS3800" s="3"/>
      <c r="HT3800" s="3"/>
      <c r="HU3800" s="3"/>
      <c r="HV3800" s="3"/>
      <c r="HW3800" s="3"/>
      <c r="HX3800" s="3"/>
      <c r="HY3800" s="3"/>
      <c r="HZ3800" s="3"/>
      <c r="IA3800" s="3"/>
      <c r="IB3800" s="3"/>
      <c r="IC3800" s="3"/>
      <c r="ID3800" s="3"/>
      <c r="IE3800" s="3"/>
      <c r="IF3800" s="3"/>
      <c r="IG3800" s="3"/>
      <c r="IH3800" s="3"/>
      <c r="II3800" s="3"/>
      <c r="IJ3800" s="3"/>
      <c r="IK3800" s="3"/>
      <c r="IL3800" s="3"/>
      <c r="IM3800" s="3"/>
      <c r="IN3800" s="3"/>
      <c r="IO3800" s="15"/>
    </row>
    <row r="3801" spans="171:249"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  <c r="HE3801" s="3"/>
      <c r="HF3801" s="3"/>
      <c r="HG3801" s="3"/>
      <c r="HH3801" s="3"/>
      <c r="HI3801" s="3"/>
      <c r="HJ3801" s="3"/>
      <c r="HK3801" s="3"/>
      <c r="HL3801" s="3"/>
      <c r="HM3801" s="45"/>
      <c r="HN3801" s="3"/>
      <c r="HO3801" s="3"/>
      <c r="HP3801" s="3"/>
      <c r="HQ3801" s="3"/>
      <c r="HR3801" s="3"/>
      <c r="HS3801" s="3"/>
      <c r="HT3801" s="3"/>
      <c r="HU3801" s="3"/>
      <c r="HV3801" s="3"/>
      <c r="HW3801" s="3"/>
      <c r="HX3801" s="3"/>
      <c r="HY3801" s="3"/>
      <c r="HZ3801" s="3"/>
      <c r="IA3801" s="3"/>
      <c r="IB3801" s="3"/>
      <c r="IC3801" s="3"/>
      <c r="ID3801" s="3"/>
      <c r="IE3801" s="3"/>
      <c r="IF3801" s="3"/>
      <c r="IG3801" s="3"/>
      <c r="IH3801" s="3"/>
      <c r="II3801" s="3"/>
      <c r="IJ3801" s="3"/>
      <c r="IK3801" s="3"/>
      <c r="IL3801" s="3"/>
      <c r="IM3801" s="3"/>
      <c r="IN3801" s="3"/>
      <c r="IO3801" s="15"/>
    </row>
    <row r="3802" spans="171:249"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  <c r="HE3802" s="3"/>
      <c r="HF3802" s="3"/>
      <c r="HG3802" s="3"/>
      <c r="HH3802" s="3"/>
      <c r="HI3802" s="3"/>
      <c r="HJ3802" s="3"/>
      <c r="HK3802" s="3"/>
      <c r="HL3802" s="3"/>
      <c r="HM3802" s="45"/>
      <c r="HN3802" s="3"/>
      <c r="HO3802" s="3"/>
      <c r="HP3802" s="3"/>
      <c r="HQ3802" s="3"/>
      <c r="HR3802" s="3"/>
      <c r="HS3802" s="3"/>
      <c r="HT3802" s="3"/>
      <c r="HU3802" s="3"/>
      <c r="HV3802" s="3"/>
      <c r="HW3802" s="3"/>
      <c r="HX3802" s="3"/>
      <c r="HY3802" s="3"/>
      <c r="HZ3802" s="3"/>
      <c r="IA3802" s="3"/>
      <c r="IB3802" s="3"/>
      <c r="IC3802" s="3"/>
      <c r="ID3802" s="3"/>
      <c r="IE3802" s="3"/>
      <c r="IF3802" s="3"/>
      <c r="IG3802" s="3"/>
      <c r="IH3802" s="3"/>
      <c r="II3802" s="3"/>
      <c r="IJ3802" s="3"/>
      <c r="IK3802" s="3"/>
      <c r="IL3802" s="3"/>
      <c r="IM3802" s="3"/>
      <c r="IN3802" s="3"/>
      <c r="IO3802" s="15"/>
    </row>
    <row r="3803" spans="171:249"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  <c r="HE3803" s="3"/>
      <c r="HF3803" s="3"/>
      <c r="HG3803" s="3"/>
      <c r="HH3803" s="3"/>
      <c r="HI3803" s="3"/>
      <c r="HJ3803" s="3"/>
      <c r="HK3803" s="3"/>
      <c r="HL3803" s="3"/>
      <c r="HM3803" s="45"/>
      <c r="HN3803" s="3"/>
      <c r="HO3803" s="3"/>
      <c r="HP3803" s="3"/>
      <c r="HQ3803" s="3"/>
      <c r="HR3803" s="3"/>
      <c r="HS3803" s="3"/>
      <c r="HT3803" s="3"/>
      <c r="HU3803" s="3"/>
      <c r="HV3803" s="3"/>
      <c r="HW3803" s="3"/>
      <c r="HX3803" s="3"/>
      <c r="HY3803" s="3"/>
      <c r="HZ3803" s="3"/>
      <c r="IA3803" s="3"/>
      <c r="IB3803" s="3"/>
      <c r="IC3803" s="3"/>
      <c r="ID3803" s="3"/>
      <c r="IE3803" s="3"/>
      <c r="IF3803" s="3"/>
      <c r="IG3803" s="3"/>
      <c r="IH3803" s="3"/>
      <c r="II3803" s="3"/>
      <c r="IJ3803" s="3"/>
      <c r="IK3803" s="3"/>
      <c r="IL3803" s="3"/>
      <c r="IM3803" s="3"/>
      <c r="IN3803" s="3"/>
      <c r="IO3803" s="15"/>
    </row>
    <row r="3804" spans="171:249"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  <c r="HE3804" s="3"/>
      <c r="HF3804" s="3"/>
      <c r="HG3804" s="3"/>
      <c r="HH3804" s="3"/>
      <c r="HI3804" s="3"/>
      <c r="HJ3804" s="3"/>
      <c r="HK3804" s="3"/>
      <c r="HL3804" s="3"/>
      <c r="HM3804" s="45"/>
      <c r="HN3804" s="3"/>
      <c r="HO3804" s="3"/>
      <c r="HP3804" s="3"/>
      <c r="HQ3804" s="3"/>
      <c r="HR3804" s="3"/>
      <c r="HS3804" s="3"/>
      <c r="HT3804" s="3"/>
      <c r="HU3804" s="3"/>
      <c r="HV3804" s="3"/>
      <c r="HW3804" s="3"/>
      <c r="HX3804" s="3"/>
      <c r="HY3804" s="3"/>
      <c r="HZ3804" s="3"/>
      <c r="IA3804" s="3"/>
      <c r="IB3804" s="3"/>
      <c r="IC3804" s="3"/>
      <c r="ID3804" s="3"/>
      <c r="IE3804" s="3"/>
      <c r="IF3804" s="3"/>
      <c r="IG3804" s="3"/>
      <c r="IH3804" s="3"/>
      <c r="II3804" s="3"/>
      <c r="IJ3804" s="3"/>
      <c r="IK3804" s="3"/>
      <c r="IL3804" s="3"/>
      <c r="IM3804" s="3"/>
      <c r="IN3804" s="3"/>
      <c r="IO3804" s="15"/>
    </row>
    <row r="3805" spans="171:249"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  <c r="HE3805" s="3"/>
      <c r="HF3805" s="3"/>
      <c r="HG3805" s="3"/>
      <c r="HH3805" s="3"/>
      <c r="HI3805" s="3"/>
      <c r="HJ3805" s="3"/>
      <c r="HK3805" s="3"/>
      <c r="HL3805" s="3"/>
      <c r="HM3805" s="45"/>
      <c r="HN3805" s="3"/>
      <c r="HO3805" s="3"/>
      <c r="HP3805" s="3"/>
      <c r="HQ3805" s="3"/>
      <c r="HR3805" s="3"/>
      <c r="HS3805" s="3"/>
      <c r="HT3805" s="3"/>
      <c r="HU3805" s="3"/>
      <c r="HV3805" s="3"/>
      <c r="HW3805" s="3"/>
      <c r="HX3805" s="3"/>
      <c r="HY3805" s="3"/>
      <c r="HZ3805" s="3"/>
      <c r="IA3805" s="3"/>
      <c r="IB3805" s="3"/>
      <c r="IC3805" s="3"/>
      <c r="ID3805" s="3"/>
      <c r="IE3805" s="3"/>
      <c r="IF3805" s="3"/>
      <c r="IG3805" s="3"/>
      <c r="IH3805" s="3"/>
      <c r="II3805" s="3"/>
      <c r="IJ3805" s="3"/>
      <c r="IK3805" s="3"/>
      <c r="IL3805" s="3"/>
      <c r="IM3805" s="3"/>
      <c r="IN3805" s="3"/>
      <c r="IO3805" s="15"/>
    </row>
    <row r="3806" spans="171:249"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  <c r="HE3806" s="3"/>
      <c r="HF3806" s="3"/>
      <c r="HG3806" s="3"/>
      <c r="HH3806" s="3"/>
      <c r="HI3806" s="3"/>
      <c r="HJ3806" s="3"/>
      <c r="HK3806" s="3"/>
      <c r="HL3806" s="3"/>
      <c r="HM3806" s="45"/>
      <c r="HN3806" s="3"/>
      <c r="HO3806" s="3"/>
      <c r="HP3806" s="3"/>
      <c r="HQ3806" s="3"/>
      <c r="HR3806" s="3"/>
      <c r="HS3806" s="3"/>
      <c r="HT3806" s="3"/>
      <c r="HU3806" s="3"/>
      <c r="HV3806" s="3"/>
      <c r="HW3806" s="3"/>
      <c r="HX3806" s="3"/>
      <c r="HY3806" s="3"/>
      <c r="HZ3806" s="3"/>
      <c r="IA3806" s="3"/>
      <c r="IB3806" s="3"/>
      <c r="IC3806" s="3"/>
      <c r="ID3806" s="3"/>
      <c r="IE3806" s="3"/>
      <c r="IF3806" s="3"/>
      <c r="IG3806" s="3"/>
      <c r="IH3806" s="3"/>
      <c r="II3806" s="3"/>
      <c r="IJ3806" s="3"/>
      <c r="IK3806" s="3"/>
      <c r="IL3806" s="3"/>
      <c r="IM3806" s="3"/>
      <c r="IN3806" s="3"/>
      <c r="IO3806" s="15"/>
    </row>
    <row r="3807" spans="171:249"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  <c r="HE3807" s="3"/>
      <c r="HF3807" s="3"/>
      <c r="HG3807" s="3"/>
      <c r="HH3807" s="3"/>
      <c r="HI3807" s="3"/>
      <c r="HJ3807" s="3"/>
      <c r="HK3807" s="3"/>
      <c r="HL3807" s="3"/>
      <c r="HM3807" s="45"/>
      <c r="HN3807" s="3"/>
      <c r="HO3807" s="3"/>
      <c r="HP3807" s="3"/>
      <c r="HQ3807" s="3"/>
      <c r="HR3807" s="3"/>
      <c r="HS3807" s="3"/>
      <c r="HT3807" s="3"/>
      <c r="HU3807" s="3"/>
      <c r="HV3807" s="3"/>
      <c r="HW3807" s="3"/>
      <c r="HX3807" s="3"/>
      <c r="HY3807" s="3"/>
      <c r="HZ3807" s="3"/>
      <c r="IA3807" s="3"/>
      <c r="IB3807" s="3"/>
      <c r="IC3807" s="3"/>
      <c r="ID3807" s="3"/>
      <c r="IE3807" s="3"/>
      <c r="IF3807" s="3"/>
      <c r="IG3807" s="3"/>
      <c r="IH3807" s="3"/>
      <c r="II3807" s="3"/>
      <c r="IJ3807" s="3"/>
      <c r="IK3807" s="3"/>
      <c r="IL3807" s="3"/>
      <c r="IM3807" s="3"/>
      <c r="IN3807" s="3"/>
      <c r="IO3807" s="15"/>
    </row>
    <row r="3808" spans="171:249"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  <c r="HE3808" s="3"/>
      <c r="HF3808" s="3"/>
      <c r="HG3808" s="3"/>
      <c r="HH3808" s="3"/>
      <c r="HI3808" s="3"/>
      <c r="HJ3808" s="3"/>
      <c r="HK3808" s="3"/>
      <c r="HL3808" s="3"/>
      <c r="HM3808" s="45"/>
      <c r="HN3808" s="3"/>
      <c r="HO3808" s="3"/>
      <c r="HP3808" s="3"/>
      <c r="HQ3808" s="3"/>
      <c r="HR3808" s="3"/>
      <c r="HS3808" s="3"/>
      <c r="HT3808" s="3"/>
      <c r="HU3808" s="3"/>
      <c r="HV3808" s="3"/>
      <c r="HW3808" s="3"/>
      <c r="HX3808" s="3"/>
      <c r="HY3808" s="3"/>
      <c r="HZ3808" s="3"/>
      <c r="IA3808" s="3"/>
      <c r="IB3808" s="3"/>
      <c r="IC3808" s="3"/>
      <c r="ID3808" s="3"/>
      <c r="IE3808" s="3"/>
      <c r="IF3808" s="3"/>
      <c r="IG3808" s="3"/>
      <c r="IH3808" s="3"/>
      <c r="II3808" s="3"/>
      <c r="IJ3808" s="3"/>
      <c r="IK3808" s="3"/>
      <c r="IL3808" s="3"/>
      <c r="IM3808" s="3"/>
      <c r="IN3808" s="3"/>
      <c r="IO3808" s="15"/>
    </row>
    <row r="3809" spans="171:249"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  <c r="HE3809" s="3"/>
      <c r="HF3809" s="3"/>
      <c r="HG3809" s="3"/>
      <c r="HH3809" s="3"/>
      <c r="HI3809" s="3"/>
      <c r="HJ3809" s="3"/>
      <c r="HK3809" s="3"/>
      <c r="HL3809" s="3"/>
      <c r="HM3809" s="45"/>
      <c r="HN3809" s="3"/>
      <c r="HO3809" s="3"/>
      <c r="HP3809" s="3"/>
      <c r="HQ3809" s="3"/>
      <c r="HR3809" s="3"/>
      <c r="HS3809" s="3"/>
      <c r="HT3809" s="3"/>
      <c r="HU3809" s="3"/>
      <c r="HV3809" s="3"/>
      <c r="HW3809" s="3"/>
      <c r="HX3809" s="3"/>
      <c r="HY3809" s="3"/>
      <c r="HZ3809" s="3"/>
      <c r="IA3809" s="3"/>
      <c r="IB3809" s="3"/>
      <c r="IC3809" s="3"/>
      <c r="ID3809" s="3"/>
      <c r="IE3809" s="3"/>
      <c r="IF3809" s="3"/>
      <c r="IG3809" s="3"/>
      <c r="IH3809" s="3"/>
      <c r="II3809" s="3"/>
      <c r="IJ3809" s="3"/>
      <c r="IK3809" s="3"/>
      <c r="IL3809" s="3"/>
      <c r="IM3809" s="3"/>
      <c r="IN3809" s="3"/>
      <c r="IO3809" s="15"/>
    </row>
    <row r="3810" spans="171:249"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  <c r="HE3810" s="3"/>
      <c r="HF3810" s="3"/>
      <c r="HG3810" s="3"/>
      <c r="HH3810" s="3"/>
      <c r="HI3810" s="3"/>
      <c r="HJ3810" s="3"/>
      <c r="HK3810" s="3"/>
      <c r="HL3810" s="3"/>
      <c r="HM3810" s="45"/>
      <c r="HN3810" s="3"/>
      <c r="HO3810" s="3"/>
      <c r="HP3810" s="3"/>
      <c r="HQ3810" s="3"/>
      <c r="HR3810" s="3"/>
      <c r="HS3810" s="3"/>
      <c r="HT3810" s="3"/>
      <c r="HU3810" s="3"/>
      <c r="HV3810" s="3"/>
      <c r="HW3810" s="3"/>
      <c r="HX3810" s="3"/>
      <c r="HY3810" s="3"/>
      <c r="HZ3810" s="3"/>
      <c r="IA3810" s="3"/>
      <c r="IB3810" s="3"/>
      <c r="IC3810" s="3"/>
      <c r="ID3810" s="3"/>
      <c r="IE3810" s="3"/>
      <c r="IF3810" s="3"/>
      <c r="IG3810" s="3"/>
      <c r="IH3810" s="3"/>
      <c r="II3810" s="3"/>
      <c r="IJ3810" s="3"/>
      <c r="IK3810" s="3"/>
      <c r="IL3810" s="3"/>
      <c r="IM3810" s="3"/>
      <c r="IN3810" s="3"/>
      <c r="IO3810" s="15"/>
    </row>
    <row r="3811" spans="171:249"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  <c r="HE3811" s="3"/>
      <c r="HF3811" s="3"/>
      <c r="HG3811" s="3"/>
      <c r="HH3811" s="3"/>
      <c r="HI3811" s="3"/>
      <c r="HJ3811" s="3"/>
      <c r="HK3811" s="3"/>
      <c r="HL3811" s="3"/>
      <c r="HM3811" s="45"/>
      <c r="HN3811" s="3"/>
      <c r="HO3811" s="3"/>
      <c r="HP3811" s="3"/>
      <c r="HQ3811" s="3"/>
      <c r="HR3811" s="3"/>
      <c r="HS3811" s="3"/>
      <c r="HT3811" s="3"/>
      <c r="HU3811" s="3"/>
      <c r="HV3811" s="3"/>
      <c r="HW3811" s="3"/>
      <c r="HX3811" s="3"/>
      <c r="HY3811" s="3"/>
      <c r="HZ3811" s="3"/>
      <c r="IA3811" s="3"/>
      <c r="IB3811" s="3"/>
      <c r="IC3811" s="3"/>
      <c r="ID3811" s="3"/>
      <c r="IE3811" s="3"/>
      <c r="IF3811" s="3"/>
      <c r="IG3811" s="3"/>
      <c r="IH3811" s="3"/>
      <c r="II3811" s="3"/>
      <c r="IJ3811" s="3"/>
      <c r="IK3811" s="3"/>
      <c r="IL3811" s="3"/>
      <c r="IM3811" s="3"/>
      <c r="IN3811" s="3"/>
      <c r="IO3811" s="15"/>
    </row>
    <row r="3812" spans="171:249"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  <c r="HE3812" s="3"/>
      <c r="HF3812" s="3"/>
      <c r="HG3812" s="3"/>
      <c r="HH3812" s="3"/>
      <c r="HI3812" s="3"/>
      <c r="HJ3812" s="3"/>
      <c r="HK3812" s="3"/>
      <c r="HL3812" s="3"/>
      <c r="HM3812" s="45"/>
      <c r="HN3812" s="3"/>
      <c r="HO3812" s="3"/>
      <c r="HP3812" s="3"/>
      <c r="HQ3812" s="3"/>
      <c r="HR3812" s="3"/>
      <c r="HS3812" s="3"/>
      <c r="HT3812" s="3"/>
      <c r="HU3812" s="3"/>
      <c r="HV3812" s="3"/>
      <c r="HW3812" s="3"/>
      <c r="HX3812" s="3"/>
      <c r="HY3812" s="3"/>
      <c r="HZ3812" s="3"/>
      <c r="IA3812" s="3"/>
      <c r="IB3812" s="3"/>
      <c r="IC3812" s="3"/>
      <c r="ID3812" s="3"/>
      <c r="IE3812" s="3"/>
      <c r="IF3812" s="3"/>
      <c r="IG3812" s="3"/>
      <c r="IH3812" s="3"/>
      <c r="II3812" s="3"/>
      <c r="IJ3812" s="3"/>
      <c r="IK3812" s="3"/>
      <c r="IL3812" s="3"/>
      <c r="IM3812" s="3"/>
      <c r="IN3812" s="3"/>
      <c r="IO3812" s="15"/>
    </row>
    <row r="3813" spans="171:249"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  <c r="HE3813" s="3"/>
      <c r="HF3813" s="3"/>
      <c r="HG3813" s="3"/>
      <c r="HH3813" s="3"/>
      <c r="HI3813" s="3"/>
      <c r="HJ3813" s="3"/>
      <c r="HK3813" s="3"/>
      <c r="HL3813" s="3"/>
      <c r="HM3813" s="45"/>
      <c r="HN3813" s="3"/>
      <c r="HO3813" s="3"/>
      <c r="HP3813" s="3"/>
      <c r="HQ3813" s="3"/>
      <c r="HR3813" s="3"/>
      <c r="HS3813" s="3"/>
      <c r="HT3813" s="3"/>
      <c r="HU3813" s="3"/>
      <c r="HV3813" s="3"/>
      <c r="HW3813" s="3"/>
      <c r="HX3813" s="3"/>
      <c r="HY3813" s="3"/>
      <c r="HZ3813" s="3"/>
      <c r="IA3813" s="3"/>
      <c r="IB3813" s="3"/>
      <c r="IC3813" s="3"/>
      <c r="ID3813" s="3"/>
      <c r="IE3813" s="3"/>
      <c r="IF3813" s="3"/>
      <c r="IG3813" s="3"/>
      <c r="IH3813" s="3"/>
      <c r="II3813" s="3"/>
      <c r="IJ3813" s="3"/>
      <c r="IK3813" s="3"/>
      <c r="IL3813" s="3"/>
      <c r="IM3813" s="3"/>
      <c r="IN3813" s="3"/>
      <c r="IO3813" s="15"/>
    </row>
    <row r="3814" spans="171:249"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  <c r="HE3814" s="3"/>
      <c r="HF3814" s="3"/>
      <c r="HG3814" s="3"/>
      <c r="HH3814" s="3"/>
      <c r="HI3814" s="3"/>
      <c r="HJ3814" s="3"/>
      <c r="HK3814" s="3"/>
      <c r="HL3814" s="3"/>
      <c r="HM3814" s="45"/>
      <c r="HN3814" s="3"/>
      <c r="HO3814" s="3"/>
      <c r="HP3814" s="3"/>
      <c r="HQ3814" s="3"/>
      <c r="HR3814" s="3"/>
      <c r="HS3814" s="3"/>
      <c r="HT3814" s="3"/>
      <c r="HU3814" s="3"/>
      <c r="HV3814" s="3"/>
      <c r="HW3814" s="3"/>
      <c r="HX3814" s="3"/>
      <c r="HY3814" s="3"/>
      <c r="HZ3814" s="3"/>
      <c r="IA3814" s="3"/>
      <c r="IB3814" s="3"/>
      <c r="IC3814" s="3"/>
      <c r="ID3814" s="3"/>
      <c r="IE3814" s="3"/>
      <c r="IF3814" s="3"/>
      <c r="IG3814" s="3"/>
      <c r="IH3814" s="3"/>
      <c r="II3814" s="3"/>
      <c r="IJ3814" s="3"/>
      <c r="IK3814" s="3"/>
      <c r="IL3814" s="3"/>
      <c r="IM3814" s="3"/>
      <c r="IN3814" s="3"/>
      <c r="IO3814" s="15"/>
    </row>
    <row r="3815" spans="171:249"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  <c r="HE3815" s="3"/>
      <c r="HF3815" s="3"/>
      <c r="HG3815" s="3"/>
      <c r="HH3815" s="3"/>
      <c r="HI3815" s="3"/>
      <c r="HJ3815" s="3"/>
      <c r="HK3815" s="3"/>
      <c r="HL3815" s="3"/>
      <c r="HM3815" s="45"/>
      <c r="HN3815" s="3"/>
      <c r="HO3815" s="3"/>
      <c r="HP3815" s="3"/>
      <c r="HQ3815" s="3"/>
      <c r="HR3815" s="3"/>
      <c r="HS3815" s="3"/>
      <c r="HT3815" s="3"/>
      <c r="HU3815" s="3"/>
      <c r="HV3815" s="3"/>
      <c r="HW3815" s="3"/>
      <c r="HX3815" s="3"/>
      <c r="HY3815" s="3"/>
      <c r="HZ3815" s="3"/>
      <c r="IA3815" s="3"/>
      <c r="IB3815" s="3"/>
      <c r="IC3815" s="3"/>
      <c r="ID3815" s="3"/>
      <c r="IE3815" s="3"/>
      <c r="IF3815" s="3"/>
      <c r="IG3815" s="3"/>
      <c r="IH3815" s="3"/>
      <c r="II3815" s="3"/>
      <c r="IJ3815" s="3"/>
      <c r="IK3815" s="3"/>
      <c r="IL3815" s="3"/>
      <c r="IM3815" s="3"/>
      <c r="IN3815" s="3"/>
      <c r="IO3815" s="15"/>
    </row>
    <row r="3816" spans="171:249"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  <c r="HE3816" s="3"/>
      <c r="HF3816" s="3"/>
      <c r="HG3816" s="3"/>
      <c r="HH3816" s="3"/>
      <c r="HI3816" s="3"/>
      <c r="HJ3816" s="3"/>
      <c r="HK3816" s="3"/>
      <c r="HL3816" s="3"/>
      <c r="HM3816" s="45"/>
      <c r="HN3816" s="3"/>
      <c r="HO3816" s="3"/>
      <c r="HP3816" s="3"/>
      <c r="HQ3816" s="3"/>
      <c r="HR3816" s="3"/>
      <c r="HS3816" s="3"/>
      <c r="HT3816" s="3"/>
      <c r="HU3816" s="3"/>
      <c r="HV3816" s="3"/>
      <c r="HW3816" s="3"/>
      <c r="HX3816" s="3"/>
      <c r="HY3816" s="3"/>
      <c r="HZ3816" s="3"/>
      <c r="IA3816" s="3"/>
      <c r="IB3816" s="3"/>
      <c r="IC3816" s="3"/>
      <c r="ID3816" s="3"/>
      <c r="IE3816" s="3"/>
      <c r="IF3816" s="3"/>
      <c r="IG3816" s="3"/>
      <c r="IH3816" s="3"/>
      <c r="II3816" s="3"/>
      <c r="IJ3816" s="3"/>
      <c r="IK3816" s="3"/>
      <c r="IL3816" s="3"/>
      <c r="IM3816" s="3"/>
      <c r="IN3816" s="3"/>
      <c r="IO3816" s="15"/>
    </row>
    <row r="3817" spans="171:249"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  <c r="HE3817" s="3"/>
      <c r="HF3817" s="3"/>
      <c r="HG3817" s="3"/>
      <c r="HH3817" s="3"/>
      <c r="HI3817" s="3"/>
      <c r="HJ3817" s="3"/>
      <c r="HK3817" s="3"/>
      <c r="HL3817" s="3"/>
      <c r="HM3817" s="45"/>
      <c r="HN3817" s="3"/>
      <c r="HO3817" s="3"/>
      <c r="HP3817" s="3"/>
      <c r="HQ3817" s="3"/>
      <c r="HR3817" s="3"/>
      <c r="HS3817" s="3"/>
      <c r="HT3817" s="3"/>
      <c r="HU3817" s="3"/>
      <c r="HV3817" s="3"/>
      <c r="HW3817" s="3"/>
      <c r="HX3817" s="3"/>
      <c r="HY3817" s="3"/>
      <c r="HZ3817" s="3"/>
      <c r="IA3817" s="3"/>
      <c r="IB3817" s="3"/>
      <c r="IC3817" s="3"/>
      <c r="ID3817" s="3"/>
      <c r="IE3817" s="3"/>
      <c r="IF3817" s="3"/>
      <c r="IG3817" s="3"/>
      <c r="IH3817" s="3"/>
      <c r="II3817" s="3"/>
      <c r="IJ3817" s="3"/>
      <c r="IK3817" s="3"/>
      <c r="IL3817" s="3"/>
      <c r="IM3817" s="3"/>
      <c r="IN3817" s="3"/>
      <c r="IO3817" s="15"/>
    </row>
    <row r="3818" spans="171:249"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  <c r="HE3818" s="3"/>
      <c r="HF3818" s="3"/>
      <c r="HG3818" s="3"/>
      <c r="HH3818" s="3"/>
      <c r="HI3818" s="3"/>
      <c r="HJ3818" s="3"/>
      <c r="HK3818" s="3"/>
      <c r="HL3818" s="3"/>
      <c r="HM3818" s="45"/>
      <c r="HN3818" s="3"/>
      <c r="HO3818" s="3"/>
      <c r="HP3818" s="3"/>
      <c r="HQ3818" s="3"/>
      <c r="HR3818" s="3"/>
      <c r="HS3818" s="3"/>
      <c r="HT3818" s="3"/>
      <c r="HU3818" s="3"/>
      <c r="HV3818" s="3"/>
      <c r="HW3818" s="3"/>
      <c r="HX3818" s="3"/>
      <c r="HY3818" s="3"/>
      <c r="HZ3818" s="3"/>
      <c r="IA3818" s="3"/>
      <c r="IB3818" s="3"/>
      <c r="IC3818" s="3"/>
      <c r="ID3818" s="3"/>
      <c r="IE3818" s="3"/>
      <c r="IF3818" s="3"/>
      <c r="IG3818" s="3"/>
      <c r="IH3818" s="3"/>
      <c r="II3818" s="3"/>
      <c r="IJ3818" s="3"/>
      <c r="IK3818" s="3"/>
      <c r="IL3818" s="3"/>
      <c r="IM3818" s="3"/>
      <c r="IN3818" s="3"/>
      <c r="IO3818" s="15"/>
    </row>
    <row r="3819" spans="171:249"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  <c r="HE3819" s="3"/>
      <c r="HF3819" s="3"/>
      <c r="HG3819" s="3"/>
      <c r="HH3819" s="3"/>
      <c r="HI3819" s="3"/>
      <c r="HJ3819" s="3"/>
      <c r="HK3819" s="3"/>
      <c r="HL3819" s="3"/>
      <c r="HM3819" s="45"/>
      <c r="HN3819" s="3"/>
      <c r="HO3819" s="3"/>
      <c r="HP3819" s="3"/>
      <c r="HQ3819" s="3"/>
      <c r="HR3819" s="3"/>
      <c r="HS3819" s="3"/>
      <c r="HT3819" s="3"/>
      <c r="HU3819" s="3"/>
      <c r="HV3819" s="3"/>
      <c r="HW3819" s="3"/>
      <c r="HX3819" s="3"/>
      <c r="HY3819" s="3"/>
      <c r="HZ3819" s="3"/>
      <c r="IA3819" s="3"/>
      <c r="IB3819" s="3"/>
      <c r="IC3819" s="3"/>
      <c r="ID3819" s="3"/>
      <c r="IE3819" s="3"/>
      <c r="IF3819" s="3"/>
      <c r="IG3819" s="3"/>
      <c r="IH3819" s="3"/>
      <c r="II3819" s="3"/>
      <c r="IJ3819" s="3"/>
      <c r="IK3819" s="3"/>
      <c r="IL3819" s="3"/>
      <c r="IM3819" s="3"/>
      <c r="IN3819" s="3"/>
      <c r="IO3819" s="15"/>
    </row>
    <row r="3820" spans="171:249"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  <c r="HE3820" s="3"/>
      <c r="HF3820" s="3"/>
      <c r="HG3820" s="3"/>
      <c r="HH3820" s="3"/>
      <c r="HI3820" s="3"/>
      <c r="HJ3820" s="3"/>
      <c r="HK3820" s="3"/>
      <c r="HL3820" s="3"/>
      <c r="HM3820" s="45"/>
      <c r="HN3820" s="3"/>
      <c r="HO3820" s="3"/>
      <c r="HP3820" s="3"/>
      <c r="HQ3820" s="3"/>
      <c r="HR3820" s="3"/>
      <c r="HS3820" s="3"/>
      <c r="HT3820" s="3"/>
      <c r="HU3820" s="3"/>
      <c r="HV3820" s="3"/>
      <c r="HW3820" s="3"/>
      <c r="HX3820" s="3"/>
      <c r="HY3820" s="3"/>
      <c r="HZ3820" s="3"/>
      <c r="IA3820" s="3"/>
      <c r="IB3820" s="3"/>
      <c r="IC3820" s="3"/>
      <c r="ID3820" s="3"/>
      <c r="IE3820" s="3"/>
      <c r="IF3820" s="3"/>
      <c r="IG3820" s="3"/>
      <c r="IH3820" s="3"/>
      <c r="II3820" s="3"/>
      <c r="IJ3820" s="3"/>
      <c r="IK3820" s="3"/>
      <c r="IL3820" s="3"/>
      <c r="IM3820" s="3"/>
      <c r="IN3820" s="3"/>
      <c r="IO3820" s="15"/>
    </row>
    <row r="3821" spans="171:249"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  <c r="HE3821" s="3"/>
      <c r="HF3821" s="3"/>
      <c r="HG3821" s="3"/>
      <c r="HH3821" s="3"/>
      <c r="HI3821" s="3"/>
      <c r="HJ3821" s="3"/>
      <c r="HK3821" s="3"/>
      <c r="HL3821" s="3"/>
      <c r="HM3821" s="45"/>
      <c r="HN3821" s="3"/>
      <c r="HO3821" s="3"/>
      <c r="HP3821" s="3"/>
      <c r="HQ3821" s="3"/>
      <c r="HR3821" s="3"/>
      <c r="HS3821" s="3"/>
      <c r="HT3821" s="3"/>
      <c r="HU3821" s="3"/>
      <c r="HV3821" s="3"/>
      <c r="HW3821" s="3"/>
      <c r="HX3821" s="3"/>
      <c r="HY3821" s="3"/>
      <c r="HZ3821" s="3"/>
      <c r="IA3821" s="3"/>
      <c r="IB3821" s="3"/>
      <c r="IC3821" s="3"/>
      <c r="ID3821" s="3"/>
      <c r="IE3821" s="3"/>
      <c r="IF3821" s="3"/>
      <c r="IG3821" s="3"/>
      <c r="IH3821" s="3"/>
      <c r="II3821" s="3"/>
      <c r="IJ3821" s="3"/>
      <c r="IK3821" s="3"/>
      <c r="IL3821" s="3"/>
      <c r="IM3821" s="3"/>
      <c r="IN3821" s="3"/>
      <c r="IO3821" s="15"/>
    </row>
    <row r="3822" spans="171:249"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  <c r="HE3822" s="3"/>
      <c r="HF3822" s="3"/>
      <c r="HG3822" s="3"/>
      <c r="HH3822" s="3"/>
      <c r="HI3822" s="3"/>
      <c r="HJ3822" s="3"/>
      <c r="HK3822" s="3"/>
      <c r="HL3822" s="3"/>
      <c r="HM3822" s="45"/>
      <c r="HN3822" s="3"/>
      <c r="HO3822" s="3"/>
      <c r="HP3822" s="3"/>
      <c r="HQ3822" s="3"/>
      <c r="HR3822" s="3"/>
      <c r="HS3822" s="3"/>
      <c r="HT3822" s="3"/>
      <c r="HU3822" s="3"/>
      <c r="HV3822" s="3"/>
      <c r="HW3822" s="3"/>
      <c r="HX3822" s="3"/>
      <c r="HY3822" s="3"/>
      <c r="HZ3822" s="3"/>
      <c r="IA3822" s="3"/>
      <c r="IB3822" s="3"/>
      <c r="IC3822" s="3"/>
      <c r="ID3822" s="3"/>
      <c r="IE3822" s="3"/>
      <c r="IF3822" s="3"/>
      <c r="IG3822" s="3"/>
      <c r="IH3822" s="3"/>
      <c r="II3822" s="3"/>
      <c r="IJ3822" s="3"/>
      <c r="IK3822" s="3"/>
      <c r="IL3822" s="3"/>
      <c r="IM3822" s="3"/>
      <c r="IN3822" s="3"/>
      <c r="IO3822" s="15"/>
    </row>
    <row r="3823" spans="171:249"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  <c r="HE3823" s="3"/>
      <c r="HF3823" s="3"/>
      <c r="HG3823" s="3"/>
      <c r="HH3823" s="3"/>
      <c r="HI3823" s="3"/>
      <c r="HJ3823" s="3"/>
      <c r="HK3823" s="3"/>
      <c r="HL3823" s="3"/>
      <c r="HM3823" s="45"/>
      <c r="HN3823" s="3"/>
      <c r="HO3823" s="3"/>
      <c r="HP3823" s="3"/>
      <c r="HQ3823" s="3"/>
      <c r="HR3823" s="3"/>
      <c r="HS3823" s="3"/>
      <c r="HT3823" s="3"/>
      <c r="HU3823" s="3"/>
      <c r="HV3823" s="3"/>
      <c r="HW3823" s="3"/>
      <c r="HX3823" s="3"/>
      <c r="HY3823" s="3"/>
      <c r="HZ3823" s="3"/>
      <c r="IA3823" s="3"/>
      <c r="IB3823" s="3"/>
      <c r="IC3823" s="3"/>
      <c r="ID3823" s="3"/>
      <c r="IE3823" s="3"/>
      <c r="IF3823" s="3"/>
      <c r="IG3823" s="3"/>
      <c r="IH3823" s="3"/>
      <c r="II3823" s="3"/>
      <c r="IJ3823" s="3"/>
      <c r="IK3823" s="3"/>
      <c r="IL3823" s="3"/>
      <c r="IM3823" s="3"/>
      <c r="IN3823" s="3"/>
      <c r="IO3823" s="15"/>
    </row>
    <row r="3824" spans="171:249"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  <c r="HE3824" s="3"/>
      <c r="HF3824" s="3"/>
      <c r="HG3824" s="3"/>
      <c r="HH3824" s="3"/>
      <c r="HI3824" s="3"/>
      <c r="HJ3824" s="3"/>
      <c r="HK3824" s="3"/>
      <c r="HL3824" s="3"/>
      <c r="HM3824" s="45"/>
      <c r="HN3824" s="3"/>
      <c r="HO3824" s="3"/>
      <c r="HP3824" s="3"/>
      <c r="HQ3824" s="3"/>
      <c r="HR3824" s="3"/>
      <c r="HS3824" s="3"/>
      <c r="HT3824" s="3"/>
      <c r="HU3824" s="3"/>
      <c r="HV3824" s="3"/>
      <c r="HW3824" s="3"/>
      <c r="HX3824" s="3"/>
      <c r="HY3824" s="3"/>
      <c r="HZ3824" s="3"/>
      <c r="IA3824" s="3"/>
      <c r="IB3824" s="3"/>
      <c r="IC3824" s="3"/>
      <c r="ID3824" s="3"/>
      <c r="IE3824" s="3"/>
      <c r="IF3824" s="3"/>
      <c r="IG3824" s="3"/>
      <c r="IH3824" s="3"/>
      <c r="II3824" s="3"/>
      <c r="IJ3824" s="3"/>
      <c r="IK3824" s="3"/>
      <c r="IL3824" s="3"/>
      <c r="IM3824" s="3"/>
      <c r="IN3824" s="3"/>
      <c r="IO3824" s="15"/>
    </row>
    <row r="3825" spans="171:249"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  <c r="HE3825" s="3"/>
      <c r="HF3825" s="3"/>
      <c r="HG3825" s="3"/>
      <c r="HH3825" s="3"/>
      <c r="HI3825" s="3"/>
      <c r="HJ3825" s="3"/>
      <c r="HK3825" s="3"/>
      <c r="HL3825" s="3"/>
      <c r="HM3825" s="45"/>
      <c r="HN3825" s="3"/>
      <c r="HO3825" s="3"/>
      <c r="HP3825" s="3"/>
      <c r="HQ3825" s="3"/>
      <c r="HR3825" s="3"/>
      <c r="HS3825" s="3"/>
      <c r="HT3825" s="3"/>
      <c r="HU3825" s="3"/>
      <c r="HV3825" s="3"/>
      <c r="HW3825" s="3"/>
      <c r="HX3825" s="3"/>
      <c r="HY3825" s="3"/>
      <c r="HZ3825" s="3"/>
      <c r="IA3825" s="3"/>
      <c r="IB3825" s="3"/>
      <c r="IC3825" s="3"/>
      <c r="ID3825" s="3"/>
      <c r="IE3825" s="3"/>
      <c r="IF3825" s="3"/>
      <c r="IG3825" s="3"/>
      <c r="IH3825" s="3"/>
      <c r="II3825" s="3"/>
      <c r="IJ3825" s="3"/>
      <c r="IK3825" s="3"/>
      <c r="IL3825" s="3"/>
      <c r="IM3825" s="3"/>
      <c r="IN3825" s="3"/>
      <c r="IO3825" s="15"/>
    </row>
    <row r="3826" spans="171:249"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  <c r="HE3826" s="3"/>
      <c r="HF3826" s="3"/>
      <c r="HG3826" s="3"/>
      <c r="HH3826" s="3"/>
      <c r="HI3826" s="3"/>
      <c r="HJ3826" s="3"/>
      <c r="HK3826" s="3"/>
      <c r="HL3826" s="3"/>
      <c r="HM3826" s="45"/>
      <c r="HN3826" s="3"/>
      <c r="HO3826" s="3"/>
      <c r="HP3826" s="3"/>
      <c r="HQ3826" s="3"/>
      <c r="HR3826" s="3"/>
      <c r="HS3826" s="3"/>
      <c r="HT3826" s="3"/>
      <c r="HU3826" s="3"/>
      <c r="HV3826" s="3"/>
      <c r="HW3826" s="3"/>
      <c r="HX3826" s="3"/>
      <c r="HY3826" s="3"/>
      <c r="HZ3826" s="3"/>
      <c r="IA3826" s="3"/>
      <c r="IB3826" s="3"/>
      <c r="IC3826" s="3"/>
      <c r="ID3826" s="3"/>
      <c r="IE3826" s="3"/>
      <c r="IF3826" s="3"/>
      <c r="IG3826" s="3"/>
      <c r="IH3826" s="3"/>
      <c r="II3826" s="3"/>
      <c r="IJ3826" s="3"/>
      <c r="IK3826" s="3"/>
      <c r="IL3826" s="3"/>
      <c r="IM3826" s="3"/>
      <c r="IN3826" s="3"/>
      <c r="IO3826" s="15"/>
    </row>
    <row r="3827" spans="171:249"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  <c r="HE3827" s="3"/>
      <c r="HF3827" s="3"/>
      <c r="HG3827" s="3"/>
      <c r="HH3827" s="3"/>
      <c r="HI3827" s="3"/>
      <c r="HJ3827" s="3"/>
      <c r="HK3827" s="3"/>
      <c r="HL3827" s="3"/>
      <c r="HM3827" s="45"/>
      <c r="HN3827" s="3"/>
      <c r="HO3827" s="3"/>
      <c r="HP3827" s="3"/>
      <c r="HQ3827" s="3"/>
      <c r="HR3827" s="3"/>
      <c r="HS3827" s="3"/>
      <c r="HT3827" s="3"/>
      <c r="HU3827" s="3"/>
      <c r="HV3827" s="3"/>
      <c r="HW3827" s="3"/>
      <c r="HX3827" s="3"/>
      <c r="HY3827" s="3"/>
      <c r="HZ3827" s="3"/>
      <c r="IA3827" s="3"/>
      <c r="IB3827" s="3"/>
      <c r="IC3827" s="3"/>
      <c r="ID3827" s="3"/>
      <c r="IE3827" s="3"/>
      <c r="IF3827" s="3"/>
      <c r="IG3827" s="3"/>
      <c r="IH3827" s="3"/>
      <c r="II3827" s="3"/>
      <c r="IJ3827" s="3"/>
      <c r="IK3827" s="3"/>
      <c r="IL3827" s="3"/>
      <c r="IM3827" s="3"/>
      <c r="IN3827" s="3"/>
      <c r="IO3827" s="15"/>
    </row>
    <row r="3828" spans="171:249"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  <c r="HE3828" s="3"/>
      <c r="HF3828" s="3"/>
      <c r="HG3828" s="3"/>
      <c r="HH3828" s="3"/>
      <c r="HI3828" s="3"/>
      <c r="HJ3828" s="3"/>
      <c r="HK3828" s="3"/>
      <c r="HL3828" s="3"/>
      <c r="HM3828" s="45"/>
      <c r="HN3828" s="3"/>
      <c r="HO3828" s="3"/>
      <c r="HP3828" s="3"/>
      <c r="HQ3828" s="3"/>
      <c r="HR3828" s="3"/>
      <c r="HS3828" s="3"/>
      <c r="HT3828" s="3"/>
      <c r="HU3828" s="3"/>
      <c r="HV3828" s="3"/>
      <c r="HW3828" s="3"/>
      <c r="HX3828" s="3"/>
      <c r="HY3828" s="3"/>
      <c r="HZ3828" s="3"/>
      <c r="IA3828" s="3"/>
      <c r="IB3828" s="3"/>
      <c r="IC3828" s="3"/>
      <c r="ID3828" s="3"/>
      <c r="IE3828" s="3"/>
      <c r="IF3828" s="3"/>
      <c r="IG3828" s="3"/>
      <c r="IH3828" s="3"/>
      <c r="II3828" s="3"/>
      <c r="IJ3828" s="3"/>
      <c r="IK3828" s="3"/>
      <c r="IL3828" s="3"/>
      <c r="IM3828" s="3"/>
      <c r="IN3828" s="3"/>
      <c r="IO3828" s="15"/>
    </row>
    <row r="3829" spans="171:249"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  <c r="HE3829" s="3"/>
      <c r="HF3829" s="3"/>
      <c r="HG3829" s="3"/>
      <c r="HH3829" s="3"/>
      <c r="HI3829" s="3"/>
      <c r="HJ3829" s="3"/>
      <c r="HK3829" s="3"/>
      <c r="HL3829" s="3"/>
      <c r="HM3829" s="45"/>
      <c r="HN3829" s="3"/>
      <c r="HO3829" s="3"/>
      <c r="HP3829" s="3"/>
      <c r="HQ3829" s="3"/>
      <c r="HR3829" s="3"/>
      <c r="HS3829" s="3"/>
      <c r="HT3829" s="3"/>
      <c r="HU3829" s="3"/>
      <c r="HV3829" s="3"/>
      <c r="HW3829" s="3"/>
      <c r="HX3829" s="3"/>
      <c r="HY3829" s="3"/>
      <c r="HZ3829" s="3"/>
      <c r="IA3829" s="3"/>
      <c r="IB3829" s="3"/>
      <c r="IC3829" s="3"/>
      <c r="ID3829" s="3"/>
      <c r="IE3829" s="3"/>
      <c r="IF3829" s="3"/>
      <c r="IG3829" s="3"/>
      <c r="IH3829" s="3"/>
      <c r="II3829" s="3"/>
      <c r="IJ3829" s="3"/>
      <c r="IK3829" s="3"/>
      <c r="IL3829" s="3"/>
      <c r="IM3829" s="3"/>
      <c r="IN3829" s="3"/>
      <c r="IO3829" s="15"/>
    </row>
    <row r="3830" spans="171:249"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  <c r="HE3830" s="3"/>
      <c r="HF3830" s="3"/>
      <c r="HG3830" s="3"/>
      <c r="HH3830" s="3"/>
      <c r="HI3830" s="3"/>
      <c r="HJ3830" s="3"/>
      <c r="HK3830" s="3"/>
      <c r="HL3830" s="3"/>
      <c r="HM3830" s="45"/>
      <c r="HN3830" s="3"/>
      <c r="HO3830" s="3"/>
      <c r="HP3830" s="3"/>
      <c r="HQ3830" s="3"/>
      <c r="HR3830" s="3"/>
      <c r="HS3830" s="3"/>
      <c r="HT3830" s="3"/>
      <c r="HU3830" s="3"/>
      <c r="HV3830" s="3"/>
      <c r="HW3830" s="3"/>
      <c r="HX3830" s="3"/>
      <c r="HY3830" s="3"/>
      <c r="HZ3830" s="3"/>
      <c r="IA3830" s="3"/>
      <c r="IB3830" s="3"/>
      <c r="IC3830" s="3"/>
      <c r="ID3830" s="3"/>
      <c r="IE3830" s="3"/>
      <c r="IF3830" s="3"/>
      <c r="IG3830" s="3"/>
      <c r="IH3830" s="3"/>
      <c r="II3830" s="3"/>
      <c r="IJ3830" s="3"/>
      <c r="IK3830" s="3"/>
      <c r="IL3830" s="3"/>
      <c r="IM3830" s="3"/>
      <c r="IN3830" s="3"/>
      <c r="IO3830" s="15"/>
    </row>
    <row r="3831" spans="171:249"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  <c r="HE3831" s="3"/>
      <c r="HF3831" s="3"/>
      <c r="HG3831" s="3"/>
      <c r="HH3831" s="3"/>
      <c r="HI3831" s="3"/>
      <c r="HJ3831" s="3"/>
      <c r="HK3831" s="3"/>
      <c r="HL3831" s="3"/>
      <c r="HM3831" s="45"/>
      <c r="HN3831" s="3"/>
      <c r="HO3831" s="3"/>
      <c r="HP3831" s="3"/>
      <c r="HQ3831" s="3"/>
      <c r="HR3831" s="3"/>
      <c r="HS3831" s="3"/>
      <c r="HT3831" s="3"/>
      <c r="HU3831" s="3"/>
      <c r="HV3831" s="3"/>
      <c r="HW3831" s="3"/>
      <c r="HX3831" s="3"/>
      <c r="HY3831" s="3"/>
      <c r="HZ3831" s="3"/>
      <c r="IA3831" s="3"/>
      <c r="IB3831" s="3"/>
      <c r="IC3831" s="3"/>
      <c r="ID3831" s="3"/>
      <c r="IE3831" s="3"/>
      <c r="IF3831" s="3"/>
      <c r="IG3831" s="3"/>
      <c r="IH3831" s="3"/>
      <c r="II3831" s="3"/>
      <c r="IJ3831" s="3"/>
      <c r="IK3831" s="3"/>
      <c r="IL3831" s="3"/>
      <c r="IM3831" s="3"/>
      <c r="IN3831" s="3"/>
      <c r="IO3831" s="15"/>
    </row>
    <row r="3832" spans="171:249"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  <c r="HE3832" s="3"/>
      <c r="HF3832" s="3"/>
      <c r="HG3832" s="3"/>
      <c r="HH3832" s="3"/>
      <c r="HI3832" s="3"/>
      <c r="HJ3832" s="3"/>
      <c r="HK3832" s="3"/>
      <c r="HL3832" s="3"/>
      <c r="HM3832" s="45"/>
      <c r="HN3832" s="3"/>
      <c r="HO3832" s="3"/>
      <c r="HP3832" s="3"/>
      <c r="HQ3832" s="3"/>
      <c r="HR3832" s="3"/>
      <c r="HS3832" s="3"/>
      <c r="HT3832" s="3"/>
      <c r="HU3832" s="3"/>
      <c r="HV3832" s="3"/>
      <c r="HW3832" s="3"/>
      <c r="HX3832" s="3"/>
      <c r="HY3832" s="3"/>
      <c r="HZ3832" s="3"/>
      <c r="IA3832" s="3"/>
      <c r="IB3832" s="3"/>
      <c r="IC3832" s="3"/>
      <c r="ID3832" s="3"/>
      <c r="IE3832" s="3"/>
      <c r="IF3832" s="3"/>
      <c r="IG3832" s="3"/>
      <c r="IH3832" s="3"/>
      <c r="II3832" s="3"/>
      <c r="IJ3832" s="3"/>
      <c r="IK3832" s="3"/>
      <c r="IL3832" s="3"/>
      <c r="IM3832" s="3"/>
      <c r="IN3832" s="3"/>
      <c r="IO3832" s="15"/>
    </row>
    <row r="3833" spans="171:249"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  <c r="HE3833" s="3"/>
      <c r="HF3833" s="3"/>
      <c r="HG3833" s="3"/>
      <c r="HH3833" s="3"/>
      <c r="HI3833" s="3"/>
      <c r="HJ3833" s="3"/>
      <c r="HK3833" s="3"/>
      <c r="HL3833" s="3"/>
      <c r="HM3833" s="45"/>
      <c r="HN3833" s="3"/>
      <c r="HO3833" s="3"/>
      <c r="HP3833" s="3"/>
      <c r="HQ3833" s="3"/>
      <c r="HR3833" s="3"/>
      <c r="HS3833" s="3"/>
      <c r="HT3833" s="3"/>
      <c r="HU3833" s="3"/>
      <c r="HV3833" s="3"/>
      <c r="HW3833" s="3"/>
      <c r="HX3833" s="3"/>
      <c r="HY3833" s="3"/>
      <c r="HZ3833" s="3"/>
      <c r="IA3833" s="3"/>
      <c r="IB3833" s="3"/>
      <c r="IC3833" s="3"/>
      <c r="ID3833" s="3"/>
      <c r="IE3833" s="3"/>
      <c r="IF3833" s="3"/>
      <c r="IG3833" s="3"/>
      <c r="IH3833" s="3"/>
      <c r="II3833" s="3"/>
      <c r="IJ3833" s="3"/>
      <c r="IK3833" s="3"/>
      <c r="IL3833" s="3"/>
      <c r="IM3833" s="3"/>
      <c r="IN3833" s="3"/>
      <c r="IO3833" s="15"/>
    </row>
    <row r="3834" spans="171:249"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  <c r="HE3834" s="3"/>
      <c r="HF3834" s="3"/>
      <c r="HG3834" s="3"/>
      <c r="HH3834" s="3"/>
      <c r="HI3834" s="3"/>
      <c r="HJ3834" s="3"/>
      <c r="HK3834" s="3"/>
      <c r="HL3834" s="3"/>
      <c r="HM3834" s="45"/>
      <c r="HN3834" s="3"/>
      <c r="HO3834" s="3"/>
      <c r="HP3834" s="3"/>
      <c r="HQ3834" s="3"/>
      <c r="HR3834" s="3"/>
      <c r="HS3834" s="3"/>
      <c r="HT3834" s="3"/>
      <c r="HU3834" s="3"/>
      <c r="HV3834" s="3"/>
      <c r="HW3834" s="3"/>
      <c r="HX3834" s="3"/>
      <c r="HY3834" s="3"/>
      <c r="HZ3834" s="3"/>
      <c r="IA3834" s="3"/>
      <c r="IB3834" s="3"/>
      <c r="IC3834" s="3"/>
      <c r="ID3834" s="3"/>
      <c r="IE3834" s="3"/>
      <c r="IF3834" s="3"/>
      <c r="IG3834" s="3"/>
      <c r="IH3834" s="3"/>
      <c r="II3834" s="3"/>
      <c r="IJ3834" s="3"/>
      <c r="IK3834" s="3"/>
      <c r="IL3834" s="3"/>
      <c r="IM3834" s="3"/>
      <c r="IN3834" s="3"/>
      <c r="IO3834" s="15"/>
    </row>
    <row r="3835" spans="171:249"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  <c r="HE3835" s="3"/>
      <c r="HF3835" s="3"/>
      <c r="HG3835" s="3"/>
      <c r="HH3835" s="3"/>
      <c r="HI3835" s="3"/>
      <c r="HJ3835" s="3"/>
      <c r="HK3835" s="3"/>
      <c r="HL3835" s="3"/>
      <c r="HM3835" s="45"/>
      <c r="HN3835" s="3"/>
      <c r="HO3835" s="3"/>
      <c r="HP3835" s="3"/>
      <c r="HQ3835" s="3"/>
      <c r="HR3835" s="3"/>
      <c r="HS3835" s="3"/>
      <c r="HT3835" s="3"/>
      <c r="HU3835" s="3"/>
      <c r="HV3835" s="3"/>
      <c r="HW3835" s="3"/>
      <c r="HX3835" s="3"/>
      <c r="HY3835" s="3"/>
      <c r="HZ3835" s="3"/>
      <c r="IA3835" s="3"/>
      <c r="IB3835" s="3"/>
      <c r="IC3835" s="3"/>
      <c r="ID3835" s="3"/>
      <c r="IE3835" s="3"/>
      <c r="IF3835" s="3"/>
      <c r="IG3835" s="3"/>
      <c r="IH3835" s="3"/>
      <c r="II3835" s="3"/>
      <c r="IJ3835" s="3"/>
      <c r="IK3835" s="3"/>
      <c r="IL3835" s="3"/>
      <c r="IM3835" s="3"/>
      <c r="IN3835" s="3"/>
      <c r="IO3835" s="15"/>
    </row>
    <row r="3836" spans="171:249"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  <c r="HE3836" s="3"/>
      <c r="HF3836" s="3"/>
      <c r="HG3836" s="3"/>
      <c r="HH3836" s="3"/>
      <c r="HI3836" s="3"/>
      <c r="HJ3836" s="3"/>
      <c r="HK3836" s="3"/>
      <c r="HL3836" s="3"/>
      <c r="HM3836" s="45"/>
      <c r="HN3836" s="3"/>
      <c r="HO3836" s="3"/>
      <c r="HP3836" s="3"/>
      <c r="HQ3836" s="3"/>
      <c r="HR3836" s="3"/>
      <c r="HS3836" s="3"/>
      <c r="HT3836" s="3"/>
      <c r="HU3836" s="3"/>
      <c r="HV3836" s="3"/>
      <c r="HW3836" s="3"/>
      <c r="HX3836" s="3"/>
      <c r="HY3836" s="3"/>
      <c r="HZ3836" s="3"/>
      <c r="IA3836" s="3"/>
      <c r="IB3836" s="3"/>
      <c r="IC3836" s="3"/>
      <c r="ID3836" s="3"/>
      <c r="IE3836" s="3"/>
      <c r="IF3836" s="3"/>
      <c r="IG3836" s="3"/>
      <c r="IH3836" s="3"/>
      <c r="II3836" s="3"/>
      <c r="IJ3836" s="3"/>
      <c r="IK3836" s="3"/>
      <c r="IL3836" s="3"/>
      <c r="IM3836" s="3"/>
      <c r="IN3836" s="3"/>
      <c r="IO3836" s="15"/>
    </row>
    <row r="3837" spans="171:249"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  <c r="HE3837" s="3"/>
      <c r="HF3837" s="3"/>
      <c r="HG3837" s="3"/>
      <c r="HH3837" s="3"/>
      <c r="HI3837" s="3"/>
      <c r="HJ3837" s="3"/>
      <c r="HK3837" s="3"/>
      <c r="HL3837" s="3"/>
      <c r="HM3837" s="45"/>
      <c r="HN3837" s="3"/>
      <c r="HO3837" s="3"/>
      <c r="HP3837" s="3"/>
      <c r="HQ3837" s="3"/>
      <c r="HR3837" s="3"/>
      <c r="HS3837" s="3"/>
      <c r="HT3837" s="3"/>
      <c r="HU3837" s="3"/>
      <c r="HV3837" s="3"/>
      <c r="HW3837" s="3"/>
      <c r="HX3837" s="3"/>
      <c r="HY3837" s="3"/>
      <c r="HZ3837" s="3"/>
      <c r="IA3837" s="3"/>
      <c r="IB3837" s="3"/>
      <c r="IC3837" s="3"/>
      <c r="ID3837" s="3"/>
      <c r="IE3837" s="3"/>
      <c r="IF3837" s="3"/>
      <c r="IG3837" s="3"/>
      <c r="IH3837" s="3"/>
      <c r="II3837" s="3"/>
      <c r="IJ3837" s="3"/>
      <c r="IK3837" s="3"/>
      <c r="IL3837" s="3"/>
      <c r="IM3837" s="3"/>
      <c r="IN3837" s="3"/>
      <c r="IO3837" s="15"/>
    </row>
    <row r="3838" spans="171:249"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  <c r="HE3838" s="3"/>
      <c r="HF3838" s="3"/>
      <c r="HG3838" s="3"/>
      <c r="HH3838" s="3"/>
      <c r="HI3838" s="3"/>
      <c r="HJ3838" s="3"/>
      <c r="HK3838" s="3"/>
      <c r="HL3838" s="3"/>
      <c r="HM3838" s="45"/>
      <c r="HN3838" s="3"/>
      <c r="HO3838" s="3"/>
      <c r="HP3838" s="3"/>
      <c r="HQ3838" s="3"/>
      <c r="HR3838" s="3"/>
      <c r="HS3838" s="3"/>
      <c r="HT3838" s="3"/>
      <c r="HU3838" s="3"/>
      <c r="HV3838" s="3"/>
      <c r="HW3838" s="3"/>
      <c r="HX3838" s="3"/>
      <c r="HY3838" s="3"/>
      <c r="HZ3838" s="3"/>
      <c r="IA3838" s="3"/>
      <c r="IB3838" s="3"/>
      <c r="IC3838" s="3"/>
      <c r="ID3838" s="3"/>
      <c r="IE3838" s="3"/>
      <c r="IF3838" s="3"/>
      <c r="IG3838" s="3"/>
      <c r="IH3838" s="3"/>
      <c r="II3838" s="3"/>
      <c r="IJ3838" s="3"/>
      <c r="IK3838" s="3"/>
      <c r="IL3838" s="3"/>
      <c r="IM3838" s="3"/>
      <c r="IN3838" s="3"/>
      <c r="IO3838" s="15"/>
    </row>
    <row r="3839" spans="171:249"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  <c r="HE3839" s="3"/>
      <c r="HF3839" s="3"/>
      <c r="HG3839" s="3"/>
      <c r="HH3839" s="3"/>
      <c r="HI3839" s="3"/>
      <c r="HJ3839" s="3"/>
      <c r="HK3839" s="3"/>
      <c r="HL3839" s="3"/>
      <c r="HM3839" s="45"/>
      <c r="HN3839" s="3"/>
      <c r="HO3839" s="3"/>
      <c r="HP3839" s="3"/>
      <c r="HQ3839" s="3"/>
      <c r="HR3839" s="3"/>
      <c r="HS3839" s="3"/>
      <c r="HT3839" s="3"/>
      <c r="HU3839" s="3"/>
      <c r="HV3839" s="3"/>
      <c r="HW3839" s="3"/>
      <c r="HX3839" s="3"/>
      <c r="HY3839" s="3"/>
      <c r="HZ3839" s="3"/>
      <c r="IA3839" s="3"/>
      <c r="IB3839" s="3"/>
      <c r="IC3839" s="3"/>
      <c r="ID3839" s="3"/>
      <c r="IE3839" s="3"/>
      <c r="IF3839" s="3"/>
      <c r="IG3839" s="3"/>
      <c r="IH3839" s="3"/>
      <c r="II3839" s="3"/>
      <c r="IJ3839" s="3"/>
      <c r="IK3839" s="3"/>
      <c r="IL3839" s="3"/>
      <c r="IM3839" s="3"/>
      <c r="IN3839" s="3"/>
      <c r="IO3839" s="15"/>
    </row>
    <row r="3840" spans="171:249"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  <c r="HE3840" s="3"/>
      <c r="HF3840" s="3"/>
      <c r="HG3840" s="3"/>
      <c r="HH3840" s="3"/>
      <c r="HI3840" s="3"/>
      <c r="HJ3840" s="3"/>
      <c r="HK3840" s="3"/>
      <c r="HL3840" s="3"/>
      <c r="HM3840" s="45"/>
      <c r="HN3840" s="3"/>
      <c r="HO3840" s="3"/>
      <c r="HP3840" s="3"/>
      <c r="HQ3840" s="3"/>
      <c r="HR3840" s="3"/>
      <c r="HS3840" s="3"/>
      <c r="HT3840" s="3"/>
      <c r="HU3840" s="3"/>
      <c r="HV3840" s="3"/>
      <c r="HW3840" s="3"/>
      <c r="HX3840" s="3"/>
      <c r="HY3840" s="3"/>
      <c r="HZ3840" s="3"/>
      <c r="IA3840" s="3"/>
      <c r="IB3840" s="3"/>
      <c r="IC3840" s="3"/>
      <c r="ID3840" s="3"/>
      <c r="IE3840" s="3"/>
      <c r="IF3840" s="3"/>
      <c r="IG3840" s="3"/>
      <c r="IH3840" s="3"/>
      <c r="II3840" s="3"/>
      <c r="IJ3840" s="3"/>
      <c r="IK3840" s="3"/>
      <c r="IL3840" s="3"/>
      <c r="IM3840" s="3"/>
      <c r="IN3840" s="3"/>
      <c r="IO3840" s="15"/>
    </row>
    <row r="3841" spans="171:249"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  <c r="HE3841" s="3"/>
      <c r="HF3841" s="3"/>
      <c r="HG3841" s="3"/>
      <c r="HH3841" s="3"/>
      <c r="HI3841" s="3"/>
      <c r="HJ3841" s="3"/>
      <c r="HK3841" s="3"/>
      <c r="HL3841" s="3"/>
      <c r="HM3841" s="45"/>
      <c r="HN3841" s="3"/>
      <c r="HO3841" s="3"/>
      <c r="HP3841" s="3"/>
      <c r="HQ3841" s="3"/>
      <c r="HR3841" s="3"/>
      <c r="HS3841" s="3"/>
      <c r="HT3841" s="3"/>
      <c r="HU3841" s="3"/>
      <c r="HV3841" s="3"/>
      <c r="HW3841" s="3"/>
      <c r="HX3841" s="3"/>
      <c r="HY3841" s="3"/>
      <c r="HZ3841" s="3"/>
      <c r="IA3841" s="3"/>
      <c r="IB3841" s="3"/>
      <c r="IC3841" s="3"/>
      <c r="ID3841" s="3"/>
      <c r="IE3841" s="3"/>
      <c r="IF3841" s="3"/>
      <c r="IG3841" s="3"/>
      <c r="IH3841" s="3"/>
      <c r="II3841" s="3"/>
      <c r="IJ3841" s="3"/>
      <c r="IK3841" s="3"/>
      <c r="IL3841" s="3"/>
      <c r="IM3841" s="3"/>
      <c r="IN3841" s="3"/>
      <c r="IO3841" s="15"/>
    </row>
    <row r="3842" spans="171:249"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  <c r="HE3842" s="3"/>
      <c r="HF3842" s="3"/>
      <c r="HG3842" s="3"/>
      <c r="HH3842" s="3"/>
      <c r="HI3842" s="3"/>
      <c r="HJ3842" s="3"/>
      <c r="HK3842" s="3"/>
      <c r="HL3842" s="3"/>
      <c r="HM3842" s="45"/>
      <c r="HN3842" s="3"/>
      <c r="HO3842" s="3"/>
      <c r="HP3842" s="3"/>
      <c r="HQ3842" s="3"/>
      <c r="HR3842" s="3"/>
      <c r="HS3842" s="3"/>
      <c r="HT3842" s="3"/>
      <c r="HU3842" s="3"/>
      <c r="HV3842" s="3"/>
      <c r="HW3842" s="3"/>
      <c r="HX3842" s="3"/>
      <c r="HY3842" s="3"/>
      <c r="HZ3842" s="3"/>
      <c r="IA3842" s="3"/>
      <c r="IB3842" s="3"/>
      <c r="IC3842" s="3"/>
      <c r="ID3842" s="3"/>
      <c r="IE3842" s="3"/>
      <c r="IF3842" s="3"/>
      <c r="IG3842" s="3"/>
      <c r="IH3842" s="3"/>
      <c r="II3842" s="3"/>
      <c r="IJ3842" s="3"/>
      <c r="IK3842" s="3"/>
      <c r="IL3842" s="3"/>
      <c r="IM3842" s="3"/>
      <c r="IN3842" s="3"/>
      <c r="IO3842" s="15"/>
    </row>
    <row r="3843" spans="171:249"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  <c r="HE3843" s="3"/>
      <c r="HF3843" s="3"/>
      <c r="HG3843" s="3"/>
      <c r="HH3843" s="3"/>
      <c r="HI3843" s="3"/>
      <c r="HJ3843" s="3"/>
      <c r="HK3843" s="3"/>
      <c r="HL3843" s="3"/>
      <c r="HM3843" s="45"/>
      <c r="HN3843" s="3"/>
      <c r="HO3843" s="3"/>
      <c r="HP3843" s="3"/>
      <c r="HQ3843" s="3"/>
      <c r="HR3843" s="3"/>
      <c r="HS3843" s="3"/>
      <c r="HT3843" s="3"/>
      <c r="HU3843" s="3"/>
      <c r="HV3843" s="3"/>
      <c r="HW3843" s="3"/>
      <c r="HX3843" s="3"/>
      <c r="HY3843" s="3"/>
      <c r="HZ3843" s="3"/>
      <c r="IA3843" s="3"/>
      <c r="IB3843" s="3"/>
      <c r="IC3843" s="3"/>
      <c r="ID3843" s="3"/>
      <c r="IE3843" s="3"/>
      <c r="IF3843" s="3"/>
      <c r="IG3843" s="3"/>
      <c r="IH3843" s="3"/>
      <c r="II3843" s="3"/>
      <c r="IJ3843" s="3"/>
      <c r="IK3843" s="3"/>
      <c r="IL3843" s="3"/>
      <c r="IM3843" s="3"/>
      <c r="IN3843" s="3"/>
      <c r="IO3843" s="15"/>
    </row>
    <row r="3844" spans="171:249"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  <c r="HE3844" s="3"/>
      <c r="HF3844" s="3"/>
      <c r="HG3844" s="3"/>
      <c r="HH3844" s="3"/>
      <c r="HI3844" s="3"/>
      <c r="HJ3844" s="3"/>
      <c r="HK3844" s="3"/>
      <c r="HL3844" s="3"/>
      <c r="HM3844" s="45"/>
      <c r="HN3844" s="3"/>
      <c r="HO3844" s="3"/>
      <c r="HP3844" s="3"/>
      <c r="HQ3844" s="3"/>
      <c r="HR3844" s="3"/>
      <c r="HS3844" s="3"/>
      <c r="HT3844" s="3"/>
      <c r="HU3844" s="3"/>
      <c r="HV3844" s="3"/>
      <c r="HW3844" s="3"/>
      <c r="HX3844" s="3"/>
      <c r="HY3844" s="3"/>
      <c r="HZ3844" s="3"/>
      <c r="IA3844" s="3"/>
      <c r="IB3844" s="3"/>
      <c r="IC3844" s="3"/>
      <c r="ID3844" s="3"/>
      <c r="IE3844" s="3"/>
      <c r="IF3844" s="3"/>
      <c r="IG3844" s="3"/>
      <c r="IH3844" s="3"/>
      <c r="II3844" s="3"/>
      <c r="IJ3844" s="3"/>
      <c r="IK3844" s="3"/>
      <c r="IL3844" s="3"/>
      <c r="IM3844" s="3"/>
      <c r="IN3844" s="3"/>
      <c r="IO3844" s="15"/>
    </row>
    <row r="3845" spans="171:249"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  <c r="HE3845" s="3"/>
      <c r="HF3845" s="3"/>
      <c r="HG3845" s="3"/>
      <c r="HH3845" s="3"/>
      <c r="HI3845" s="3"/>
      <c r="HJ3845" s="3"/>
      <c r="HK3845" s="3"/>
      <c r="HL3845" s="3"/>
      <c r="HM3845" s="45"/>
      <c r="HN3845" s="3"/>
      <c r="HO3845" s="3"/>
      <c r="HP3845" s="3"/>
      <c r="HQ3845" s="3"/>
      <c r="HR3845" s="3"/>
      <c r="HS3845" s="3"/>
      <c r="HT3845" s="3"/>
      <c r="HU3845" s="3"/>
      <c r="HV3845" s="3"/>
      <c r="HW3845" s="3"/>
      <c r="HX3845" s="3"/>
      <c r="HY3845" s="3"/>
      <c r="HZ3845" s="3"/>
      <c r="IA3845" s="3"/>
      <c r="IB3845" s="3"/>
      <c r="IC3845" s="3"/>
      <c r="ID3845" s="3"/>
      <c r="IE3845" s="3"/>
      <c r="IF3845" s="3"/>
      <c r="IG3845" s="3"/>
      <c r="IH3845" s="3"/>
      <c r="II3845" s="3"/>
      <c r="IJ3845" s="3"/>
      <c r="IK3845" s="3"/>
      <c r="IL3845" s="3"/>
      <c r="IM3845" s="3"/>
      <c r="IN3845" s="3"/>
      <c r="IO3845" s="15"/>
    </row>
    <row r="3846" spans="171:249"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  <c r="HE3846" s="3"/>
      <c r="HF3846" s="3"/>
      <c r="HG3846" s="3"/>
      <c r="HH3846" s="3"/>
      <c r="HI3846" s="3"/>
      <c r="HJ3846" s="3"/>
      <c r="HK3846" s="3"/>
      <c r="HL3846" s="3"/>
      <c r="HM3846" s="45"/>
      <c r="HN3846" s="3"/>
      <c r="HO3846" s="3"/>
      <c r="HP3846" s="3"/>
      <c r="HQ3846" s="3"/>
      <c r="HR3846" s="3"/>
      <c r="HS3846" s="3"/>
      <c r="HT3846" s="3"/>
      <c r="HU3846" s="3"/>
      <c r="HV3846" s="3"/>
      <c r="HW3846" s="3"/>
      <c r="HX3846" s="3"/>
      <c r="HY3846" s="3"/>
      <c r="HZ3846" s="3"/>
      <c r="IA3846" s="3"/>
      <c r="IB3846" s="3"/>
      <c r="IC3846" s="3"/>
      <c r="ID3846" s="3"/>
      <c r="IE3846" s="3"/>
      <c r="IF3846" s="3"/>
      <c r="IG3846" s="3"/>
      <c r="IH3846" s="3"/>
      <c r="II3846" s="3"/>
      <c r="IJ3846" s="3"/>
      <c r="IK3846" s="3"/>
      <c r="IL3846" s="3"/>
      <c r="IM3846" s="3"/>
      <c r="IN3846" s="3"/>
      <c r="IO3846" s="15"/>
    </row>
    <row r="3847" spans="171:249"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  <c r="HE3847" s="3"/>
      <c r="HF3847" s="3"/>
      <c r="HG3847" s="3"/>
      <c r="HH3847" s="3"/>
      <c r="HI3847" s="3"/>
      <c r="HJ3847" s="3"/>
      <c r="HK3847" s="3"/>
      <c r="HL3847" s="3"/>
      <c r="HM3847" s="45"/>
      <c r="HN3847" s="3"/>
      <c r="HO3847" s="3"/>
      <c r="HP3847" s="3"/>
      <c r="HQ3847" s="3"/>
      <c r="HR3847" s="3"/>
      <c r="HS3847" s="3"/>
      <c r="HT3847" s="3"/>
      <c r="HU3847" s="3"/>
      <c r="HV3847" s="3"/>
      <c r="HW3847" s="3"/>
      <c r="HX3847" s="3"/>
      <c r="HY3847" s="3"/>
      <c r="HZ3847" s="3"/>
      <c r="IA3847" s="3"/>
      <c r="IB3847" s="3"/>
      <c r="IC3847" s="3"/>
      <c r="ID3847" s="3"/>
      <c r="IE3847" s="3"/>
      <c r="IF3847" s="3"/>
      <c r="IG3847" s="3"/>
      <c r="IH3847" s="3"/>
      <c r="II3847" s="3"/>
      <c r="IJ3847" s="3"/>
      <c r="IK3847" s="3"/>
      <c r="IL3847" s="3"/>
      <c r="IM3847" s="3"/>
      <c r="IN3847" s="3"/>
      <c r="IO3847" s="15"/>
    </row>
    <row r="3848" spans="171:249"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  <c r="HE3848" s="3"/>
      <c r="HF3848" s="3"/>
      <c r="HG3848" s="3"/>
      <c r="HH3848" s="3"/>
      <c r="HI3848" s="3"/>
      <c r="HJ3848" s="3"/>
      <c r="HK3848" s="3"/>
      <c r="HL3848" s="3"/>
      <c r="HM3848" s="45"/>
      <c r="HN3848" s="3"/>
      <c r="HO3848" s="3"/>
      <c r="HP3848" s="3"/>
      <c r="HQ3848" s="3"/>
      <c r="HR3848" s="3"/>
      <c r="HS3848" s="3"/>
      <c r="HT3848" s="3"/>
      <c r="HU3848" s="3"/>
      <c r="HV3848" s="3"/>
      <c r="HW3848" s="3"/>
      <c r="HX3848" s="3"/>
      <c r="HY3848" s="3"/>
      <c r="HZ3848" s="3"/>
      <c r="IA3848" s="3"/>
      <c r="IB3848" s="3"/>
      <c r="IC3848" s="3"/>
      <c r="ID3848" s="3"/>
      <c r="IE3848" s="3"/>
      <c r="IF3848" s="3"/>
      <c r="IG3848" s="3"/>
      <c r="IH3848" s="3"/>
      <c r="II3848" s="3"/>
      <c r="IJ3848" s="3"/>
      <c r="IK3848" s="3"/>
      <c r="IL3848" s="3"/>
      <c r="IM3848" s="3"/>
      <c r="IN3848" s="3"/>
      <c r="IO3848" s="15"/>
    </row>
    <row r="3849" spans="171:249"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  <c r="HE3849" s="3"/>
      <c r="HF3849" s="3"/>
      <c r="HG3849" s="3"/>
      <c r="HH3849" s="3"/>
      <c r="HI3849" s="3"/>
      <c r="HJ3849" s="3"/>
      <c r="HK3849" s="3"/>
      <c r="HL3849" s="3"/>
      <c r="HM3849" s="45"/>
      <c r="HN3849" s="3"/>
      <c r="HO3849" s="3"/>
      <c r="HP3849" s="3"/>
      <c r="HQ3849" s="3"/>
      <c r="HR3849" s="3"/>
      <c r="HS3849" s="3"/>
      <c r="HT3849" s="3"/>
      <c r="HU3849" s="3"/>
      <c r="HV3849" s="3"/>
      <c r="HW3849" s="3"/>
      <c r="HX3849" s="3"/>
      <c r="HY3849" s="3"/>
      <c r="HZ3849" s="3"/>
      <c r="IA3849" s="3"/>
      <c r="IB3849" s="3"/>
      <c r="IC3849" s="3"/>
      <c r="ID3849" s="3"/>
      <c r="IE3849" s="3"/>
      <c r="IF3849" s="3"/>
      <c r="IG3849" s="3"/>
      <c r="IH3849" s="3"/>
      <c r="II3849" s="3"/>
      <c r="IJ3849" s="3"/>
      <c r="IK3849" s="3"/>
      <c r="IL3849" s="3"/>
      <c r="IM3849" s="3"/>
      <c r="IN3849" s="3"/>
      <c r="IO3849" s="15"/>
    </row>
    <row r="3850" spans="171:249"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  <c r="HE3850" s="3"/>
      <c r="HF3850" s="3"/>
      <c r="HG3850" s="3"/>
      <c r="HH3850" s="3"/>
      <c r="HI3850" s="3"/>
      <c r="HJ3850" s="3"/>
      <c r="HK3850" s="3"/>
      <c r="HL3850" s="3"/>
      <c r="HM3850" s="45"/>
      <c r="HN3850" s="3"/>
      <c r="HO3850" s="3"/>
      <c r="HP3850" s="3"/>
      <c r="HQ3850" s="3"/>
      <c r="HR3850" s="3"/>
      <c r="HS3850" s="3"/>
      <c r="HT3850" s="3"/>
      <c r="HU3850" s="3"/>
      <c r="HV3850" s="3"/>
      <c r="HW3850" s="3"/>
      <c r="HX3850" s="3"/>
      <c r="HY3850" s="3"/>
      <c r="HZ3850" s="3"/>
      <c r="IA3850" s="3"/>
      <c r="IB3850" s="3"/>
      <c r="IC3850" s="3"/>
      <c r="ID3850" s="3"/>
      <c r="IE3850" s="3"/>
      <c r="IF3850" s="3"/>
      <c r="IG3850" s="3"/>
      <c r="IH3850" s="3"/>
      <c r="II3850" s="3"/>
      <c r="IJ3850" s="3"/>
      <c r="IK3850" s="3"/>
      <c r="IL3850" s="3"/>
      <c r="IM3850" s="3"/>
      <c r="IN3850" s="3"/>
      <c r="IO3850" s="15"/>
    </row>
    <row r="3851" spans="171:249"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  <c r="HE3851" s="3"/>
      <c r="HF3851" s="3"/>
      <c r="HG3851" s="3"/>
      <c r="HH3851" s="3"/>
      <c r="HI3851" s="3"/>
      <c r="HJ3851" s="3"/>
      <c r="HK3851" s="3"/>
      <c r="HL3851" s="3"/>
      <c r="HM3851" s="45"/>
      <c r="HN3851" s="3"/>
      <c r="HO3851" s="3"/>
      <c r="HP3851" s="3"/>
      <c r="HQ3851" s="3"/>
      <c r="HR3851" s="3"/>
      <c r="HS3851" s="3"/>
      <c r="HT3851" s="3"/>
      <c r="HU3851" s="3"/>
      <c r="HV3851" s="3"/>
      <c r="HW3851" s="3"/>
      <c r="HX3851" s="3"/>
      <c r="HY3851" s="3"/>
      <c r="HZ3851" s="3"/>
      <c r="IA3851" s="3"/>
      <c r="IB3851" s="3"/>
      <c r="IC3851" s="3"/>
      <c r="ID3851" s="3"/>
      <c r="IE3851" s="3"/>
      <c r="IF3851" s="3"/>
      <c r="IG3851" s="3"/>
      <c r="IH3851" s="3"/>
      <c r="II3851" s="3"/>
      <c r="IJ3851" s="3"/>
      <c r="IK3851" s="3"/>
      <c r="IL3851" s="3"/>
      <c r="IM3851" s="3"/>
      <c r="IN3851" s="3"/>
      <c r="IO3851" s="15"/>
    </row>
    <row r="3852" spans="171:249"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  <c r="HE3852" s="3"/>
      <c r="HF3852" s="3"/>
      <c r="HG3852" s="3"/>
      <c r="HH3852" s="3"/>
      <c r="HI3852" s="3"/>
      <c r="HJ3852" s="3"/>
      <c r="HK3852" s="3"/>
      <c r="HL3852" s="3"/>
      <c r="HM3852" s="45"/>
      <c r="HN3852" s="3"/>
      <c r="HO3852" s="3"/>
      <c r="HP3852" s="3"/>
      <c r="HQ3852" s="3"/>
      <c r="HR3852" s="3"/>
      <c r="HS3852" s="3"/>
      <c r="HT3852" s="3"/>
      <c r="HU3852" s="3"/>
      <c r="HV3852" s="3"/>
      <c r="HW3852" s="3"/>
      <c r="HX3852" s="3"/>
      <c r="HY3852" s="3"/>
      <c r="HZ3852" s="3"/>
      <c r="IA3852" s="3"/>
      <c r="IB3852" s="3"/>
      <c r="IC3852" s="3"/>
      <c r="ID3852" s="3"/>
      <c r="IE3852" s="3"/>
      <c r="IF3852" s="3"/>
      <c r="IG3852" s="3"/>
      <c r="IH3852" s="3"/>
      <c r="II3852" s="3"/>
      <c r="IJ3852" s="3"/>
      <c r="IK3852" s="3"/>
      <c r="IL3852" s="3"/>
      <c r="IM3852" s="3"/>
      <c r="IN3852" s="3"/>
      <c r="IO3852" s="15"/>
    </row>
    <row r="3853" spans="171:249"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  <c r="HE3853" s="3"/>
      <c r="HF3853" s="3"/>
      <c r="HG3853" s="3"/>
      <c r="HH3853" s="3"/>
      <c r="HI3853" s="3"/>
      <c r="HJ3853" s="3"/>
      <c r="HK3853" s="3"/>
      <c r="HL3853" s="3"/>
      <c r="HM3853" s="45"/>
      <c r="HN3853" s="3"/>
      <c r="HO3853" s="3"/>
      <c r="HP3853" s="3"/>
      <c r="HQ3853" s="3"/>
      <c r="HR3853" s="3"/>
      <c r="HS3853" s="3"/>
      <c r="HT3853" s="3"/>
      <c r="HU3853" s="3"/>
      <c r="HV3853" s="3"/>
      <c r="HW3853" s="3"/>
      <c r="HX3853" s="3"/>
      <c r="HY3853" s="3"/>
      <c r="HZ3853" s="3"/>
      <c r="IA3853" s="3"/>
      <c r="IB3853" s="3"/>
      <c r="IC3853" s="3"/>
      <c r="ID3853" s="3"/>
      <c r="IE3853" s="3"/>
      <c r="IF3853" s="3"/>
      <c r="IG3853" s="3"/>
      <c r="IH3853" s="3"/>
      <c r="II3853" s="3"/>
      <c r="IJ3853" s="3"/>
      <c r="IK3853" s="3"/>
      <c r="IL3853" s="3"/>
      <c r="IM3853" s="3"/>
      <c r="IN3853" s="3"/>
      <c r="IO3853" s="15"/>
    </row>
    <row r="3854" spans="171:249"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  <c r="HE3854" s="3"/>
      <c r="HF3854" s="3"/>
      <c r="HG3854" s="3"/>
      <c r="HH3854" s="3"/>
      <c r="HI3854" s="3"/>
      <c r="HJ3854" s="3"/>
      <c r="HK3854" s="3"/>
      <c r="HL3854" s="3"/>
      <c r="HM3854" s="45"/>
      <c r="HN3854" s="3"/>
      <c r="HO3854" s="3"/>
      <c r="HP3854" s="3"/>
      <c r="HQ3854" s="3"/>
      <c r="HR3854" s="3"/>
      <c r="HS3854" s="3"/>
      <c r="HT3854" s="3"/>
      <c r="HU3854" s="3"/>
      <c r="HV3854" s="3"/>
      <c r="HW3854" s="3"/>
      <c r="HX3854" s="3"/>
      <c r="HY3854" s="3"/>
      <c r="HZ3854" s="3"/>
      <c r="IA3854" s="3"/>
      <c r="IB3854" s="3"/>
      <c r="IC3854" s="3"/>
      <c r="ID3854" s="3"/>
      <c r="IE3854" s="3"/>
      <c r="IF3854" s="3"/>
      <c r="IG3854" s="3"/>
      <c r="IH3854" s="3"/>
      <c r="II3854" s="3"/>
      <c r="IJ3854" s="3"/>
      <c r="IK3854" s="3"/>
      <c r="IL3854" s="3"/>
      <c r="IM3854" s="3"/>
      <c r="IN3854" s="3"/>
      <c r="IO3854" s="15"/>
    </row>
    <row r="3855" spans="171:249"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  <c r="HE3855" s="3"/>
      <c r="HF3855" s="3"/>
      <c r="HG3855" s="3"/>
      <c r="HH3855" s="3"/>
      <c r="HI3855" s="3"/>
      <c r="HJ3855" s="3"/>
      <c r="HK3855" s="3"/>
      <c r="HL3855" s="3"/>
      <c r="HM3855" s="45"/>
      <c r="HN3855" s="3"/>
      <c r="HO3855" s="3"/>
      <c r="HP3855" s="3"/>
      <c r="HQ3855" s="3"/>
      <c r="HR3855" s="3"/>
      <c r="HS3855" s="3"/>
      <c r="HT3855" s="3"/>
      <c r="HU3855" s="3"/>
      <c r="HV3855" s="3"/>
      <c r="HW3855" s="3"/>
      <c r="HX3855" s="3"/>
      <c r="HY3855" s="3"/>
      <c r="HZ3855" s="3"/>
      <c r="IA3855" s="3"/>
      <c r="IB3855" s="3"/>
      <c r="IC3855" s="3"/>
      <c r="ID3855" s="3"/>
      <c r="IE3855" s="3"/>
      <c r="IF3855" s="3"/>
      <c r="IG3855" s="3"/>
      <c r="IH3855" s="3"/>
      <c r="II3855" s="3"/>
      <c r="IJ3855" s="3"/>
      <c r="IK3855" s="3"/>
      <c r="IL3855" s="3"/>
      <c r="IM3855" s="3"/>
      <c r="IN3855" s="3"/>
      <c r="IO3855" s="15"/>
    </row>
    <row r="3856" spans="171:249"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  <c r="HE3856" s="3"/>
      <c r="HF3856" s="3"/>
      <c r="HG3856" s="3"/>
      <c r="HH3856" s="3"/>
      <c r="HI3856" s="3"/>
      <c r="HJ3856" s="3"/>
      <c r="HK3856" s="3"/>
      <c r="HL3856" s="3"/>
      <c r="HM3856" s="45"/>
      <c r="HN3856" s="3"/>
      <c r="HO3856" s="3"/>
      <c r="HP3856" s="3"/>
      <c r="HQ3856" s="3"/>
      <c r="HR3856" s="3"/>
      <c r="HS3856" s="3"/>
      <c r="HT3856" s="3"/>
      <c r="HU3856" s="3"/>
      <c r="HV3856" s="3"/>
      <c r="HW3856" s="3"/>
      <c r="HX3856" s="3"/>
      <c r="HY3856" s="3"/>
      <c r="HZ3856" s="3"/>
      <c r="IA3856" s="3"/>
      <c r="IB3856" s="3"/>
      <c r="IC3856" s="3"/>
      <c r="ID3856" s="3"/>
      <c r="IE3856" s="3"/>
      <c r="IF3856" s="3"/>
      <c r="IG3856" s="3"/>
      <c r="IH3856" s="3"/>
      <c r="II3856" s="3"/>
      <c r="IJ3856" s="3"/>
      <c r="IK3856" s="3"/>
      <c r="IL3856" s="3"/>
      <c r="IM3856" s="3"/>
      <c r="IN3856" s="3"/>
      <c r="IO3856" s="15"/>
    </row>
    <row r="3857" spans="171:249"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  <c r="HE3857" s="3"/>
      <c r="HF3857" s="3"/>
      <c r="HG3857" s="3"/>
      <c r="HH3857" s="3"/>
      <c r="HI3857" s="3"/>
      <c r="HJ3857" s="3"/>
      <c r="HK3857" s="3"/>
      <c r="HL3857" s="3"/>
      <c r="HM3857" s="45"/>
      <c r="HN3857" s="3"/>
      <c r="HO3857" s="3"/>
      <c r="HP3857" s="3"/>
      <c r="HQ3857" s="3"/>
      <c r="HR3857" s="3"/>
      <c r="HS3857" s="3"/>
      <c r="HT3857" s="3"/>
      <c r="HU3857" s="3"/>
      <c r="HV3857" s="3"/>
      <c r="HW3857" s="3"/>
      <c r="HX3857" s="3"/>
      <c r="HY3857" s="3"/>
      <c r="HZ3857" s="3"/>
      <c r="IA3857" s="3"/>
      <c r="IB3857" s="3"/>
      <c r="IC3857" s="3"/>
      <c r="ID3857" s="3"/>
      <c r="IE3857" s="3"/>
      <c r="IF3857" s="3"/>
      <c r="IG3857" s="3"/>
      <c r="IH3857" s="3"/>
      <c r="II3857" s="3"/>
      <c r="IJ3857" s="3"/>
      <c r="IK3857" s="3"/>
      <c r="IL3857" s="3"/>
      <c r="IM3857" s="3"/>
      <c r="IN3857" s="3"/>
      <c r="IO3857" s="15"/>
    </row>
    <row r="3858" spans="171:249"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  <c r="HE3858" s="3"/>
      <c r="HF3858" s="3"/>
      <c r="HG3858" s="3"/>
      <c r="HH3858" s="3"/>
      <c r="HI3858" s="3"/>
      <c r="HJ3858" s="3"/>
      <c r="HK3858" s="3"/>
      <c r="HL3858" s="3"/>
      <c r="HM3858" s="45"/>
      <c r="HN3858" s="3"/>
      <c r="HO3858" s="3"/>
      <c r="HP3858" s="3"/>
      <c r="HQ3858" s="3"/>
      <c r="HR3858" s="3"/>
      <c r="HS3858" s="3"/>
      <c r="HT3858" s="3"/>
      <c r="HU3858" s="3"/>
      <c r="HV3858" s="3"/>
      <c r="HW3858" s="3"/>
      <c r="HX3858" s="3"/>
      <c r="HY3858" s="3"/>
      <c r="HZ3858" s="3"/>
      <c r="IA3858" s="3"/>
      <c r="IB3858" s="3"/>
      <c r="IC3858" s="3"/>
      <c r="ID3858" s="3"/>
      <c r="IE3858" s="3"/>
      <c r="IF3858" s="3"/>
      <c r="IG3858" s="3"/>
      <c r="IH3858" s="3"/>
      <c r="II3858" s="3"/>
      <c r="IJ3858" s="3"/>
      <c r="IK3858" s="3"/>
      <c r="IL3858" s="3"/>
      <c r="IM3858" s="3"/>
      <c r="IN3858" s="3"/>
      <c r="IO3858" s="15"/>
    </row>
    <row r="3859" spans="171:249"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  <c r="HE3859" s="3"/>
      <c r="HF3859" s="3"/>
      <c r="HG3859" s="3"/>
      <c r="HH3859" s="3"/>
      <c r="HI3859" s="3"/>
      <c r="HJ3859" s="3"/>
      <c r="HK3859" s="3"/>
      <c r="HL3859" s="3"/>
      <c r="HM3859" s="45"/>
      <c r="HN3859" s="3"/>
      <c r="HO3859" s="3"/>
      <c r="HP3859" s="3"/>
      <c r="HQ3859" s="3"/>
      <c r="HR3859" s="3"/>
      <c r="HS3859" s="3"/>
      <c r="HT3859" s="3"/>
      <c r="HU3859" s="3"/>
      <c r="HV3859" s="3"/>
      <c r="HW3859" s="3"/>
      <c r="HX3859" s="3"/>
      <c r="HY3859" s="3"/>
      <c r="HZ3859" s="3"/>
      <c r="IA3859" s="3"/>
      <c r="IB3859" s="3"/>
      <c r="IC3859" s="3"/>
      <c r="ID3859" s="3"/>
      <c r="IE3859" s="3"/>
      <c r="IF3859" s="3"/>
      <c r="IG3859" s="3"/>
      <c r="IH3859" s="3"/>
      <c r="II3859" s="3"/>
      <c r="IJ3859" s="3"/>
      <c r="IK3859" s="3"/>
      <c r="IL3859" s="3"/>
      <c r="IM3859" s="3"/>
      <c r="IN3859" s="3"/>
      <c r="IO3859" s="15"/>
    </row>
    <row r="3860" spans="171:249"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  <c r="HE3860" s="3"/>
      <c r="HF3860" s="3"/>
      <c r="HG3860" s="3"/>
      <c r="HH3860" s="3"/>
      <c r="HI3860" s="3"/>
      <c r="HJ3860" s="3"/>
      <c r="HK3860" s="3"/>
      <c r="HL3860" s="3"/>
      <c r="HM3860" s="45"/>
      <c r="HN3860" s="3"/>
      <c r="HO3860" s="3"/>
      <c r="HP3860" s="3"/>
      <c r="HQ3860" s="3"/>
      <c r="HR3860" s="3"/>
      <c r="HS3860" s="3"/>
      <c r="HT3860" s="3"/>
      <c r="HU3860" s="3"/>
      <c r="HV3860" s="3"/>
      <c r="HW3860" s="3"/>
      <c r="HX3860" s="3"/>
      <c r="HY3860" s="3"/>
      <c r="HZ3860" s="3"/>
      <c r="IA3860" s="3"/>
      <c r="IB3860" s="3"/>
      <c r="IC3860" s="3"/>
      <c r="ID3860" s="3"/>
      <c r="IE3860" s="3"/>
      <c r="IF3860" s="3"/>
      <c r="IG3860" s="3"/>
      <c r="IH3860" s="3"/>
      <c r="II3860" s="3"/>
      <c r="IJ3860" s="3"/>
      <c r="IK3860" s="3"/>
      <c r="IL3860" s="3"/>
      <c r="IM3860" s="3"/>
      <c r="IN3860" s="3"/>
      <c r="IO3860" s="15"/>
    </row>
    <row r="3861" spans="171:249"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  <c r="HE3861" s="3"/>
      <c r="HF3861" s="3"/>
      <c r="HG3861" s="3"/>
      <c r="HH3861" s="3"/>
      <c r="HI3861" s="3"/>
      <c r="HJ3861" s="3"/>
      <c r="HK3861" s="3"/>
      <c r="HL3861" s="3"/>
      <c r="HM3861" s="45"/>
      <c r="HN3861" s="3"/>
      <c r="HO3861" s="3"/>
      <c r="HP3861" s="3"/>
      <c r="HQ3861" s="3"/>
      <c r="HR3861" s="3"/>
      <c r="HS3861" s="3"/>
      <c r="HT3861" s="3"/>
      <c r="HU3861" s="3"/>
      <c r="HV3861" s="3"/>
      <c r="HW3861" s="3"/>
      <c r="HX3861" s="3"/>
      <c r="HY3861" s="3"/>
      <c r="HZ3861" s="3"/>
      <c r="IA3861" s="3"/>
      <c r="IB3861" s="3"/>
      <c r="IC3861" s="3"/>
      <c r="ID3861" s="3"/>
      <c r="IE3861" s="3"/>
      <c r="IF3861" s="3"/>
      <c r="IG3861" s="3"/>
      <c r="IH3861" s="3"/>
      <c r="II3861" s="3"/>
      <c r="IJ3861" s="3"/>
      <c r="IK3861" s="3"/>
      <c r="IL3861" s="3"/>
      <c r="IM3861" s="3"/>
      <c r="IN3861" s="3"/>
      <c r="IO3861" s="15"/>
    </row>
    <row r="3862" spans="171:249"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  <c r="HE3862" s="3"/>
      <c r="HF3862" s="3"/>
      <c r="HG3862" s="3"/>
      <c r="HH3862" s="3"/>
      <c r="HI3862" s="3"/>
      <c r="HJ3862" s="3"/>
      <c r="HK3862" s="3"/>
      <c r="HL3862" s="3"/>
      <c r="HM3862" s="45"/>
      <c r="HN3862" s="3"/>
      <c r="HO3862" s="3"/>
      <c r="HP3862" s="3"/>
      <c r="HQ3862" s="3"/>
      <c r="HR3862" s="3"/>
      <c r="HS3862" s="3"/>
      <c r="HT3862" s="3"/>
      <c r="HU3862" s="3"/>
      <c r="HV3862" s="3"/>
      <c r="HW3862" s="3"/>
      <c r="HX3862" s="3"/>
      <c r="HY3862" s="3"/>
      <c r="HZ3862" s="3"/>
      <c r="IA3862" s="3"/>
      <c r="IB3862" s="3"/>
      <c r="IC3862" s="3"/>
      <c r="ID3862" s="3"/>
      <c r="IE3862" s="3"/>
      <c r="IF3862" s="3"/>
      <c r="IG3862" s="3"/>
      <c r="IH3862" s="3"/>
      <c r="II3862" s="3"/>
      <c r="IJ3862" s="3"/>
      <c r="IK3862" s="3"/>
      <c r="IL3862" s="3"/>
      <c r="IM3862" s="3"/>
      <c r="IN3862" s="3"/>
      <c r="IO3862" s="15"/>
    </row>
    <row r="3863" spans="171:249"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  <c r="HE3863" s="3"/>
      <c r="HF3863" s="3"/>
      <c r="HG3863" s="3"/>
      <c r="HH3863" s="3"/>
      <c r="HI3863" s="3"/>
      <c r="HJ3863" s="3"/>
      <c r="HK3863" s="3"/>
      <c r="HL3863" s="3"/>
      <c r="HM3863" s="45"/>
      <c r="HN3863" s="3"/>
      <c r="HO3863" s="3"/>
      <c r="HP3863" s="3"/>
      <c r="HQ3863" s="3"/>
      <c r="HR3863" s="3"/>
      <c r="HS3863" s="3"/>
      <c r="HT3863" s="3"/>
      <c r="HU3863" s="3"/>
      <c r="HV3863" s="3"/>
      <c r="HW3863" s="3"/>
      <c r="HX3863" s="3"/>
      <c r="HY3863" s="3"/>
      <c r="HZ3863" s="3"/>
      <c r="IA3863" s="3"/>
      <c r="IB3863" s="3"/>
      <c r="IC3863" s="3"/>
      <c r="ID3863" s="3"/>
      <c r="IE3863" s="3"/>
      <c r="IF3863" s="3"/>
      <c r="IG3863" s="3"/>
      <c r="IH3863" s="3"/>
      <c r="II3863" s="3"/>
      <c r="IJ3863" s="3"/>
      <c r="IK3863" s="3"/>
      <c r="IL3863" s="3"/>
      <c r="IM3863" s="3"/>
      <c r="IN3863" s="3"/>
      <c r="IO3863" s="15"/>
    </row>
    <row r="3864" spans="171:249"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  <c r="HE3864" s="3"/>
      <c r="HF3864" s="3"/>
      <c r="HG3864" s="3"/>
      <c r="HH3864" s="3"/>
      <c r="HI3864" s="3"/>
      <c r="HJ3864" s="3"/>
      <c r="HK3864" s="3"/>
      <c r="HL3864" s="3"/>
      <c r="HM3864" s="45"/>
      <c r="HN3864" s="3"/>
      <c r="HO3864" s="3"/>
      <c r="HP3864" s="3"/>
      <c r="HQ3864" s="3"/>
      <c r="HR3864" s="3"/>
      <c r="HS3864" s="3"/>
      <c r="HT3864" s="3"/>
      <c r="HU3864" s="3"/>
      <c r="HV3864" s="3"/>
      <c r="HW3864" s="3"/>
      <c r="HX3864" s="3"/>
      <c r="HY3864" s="3"/>
      <c r="HZ3864" s="3"/>
      <c r="IA3864" s="3"/>
      <c r="IB3864" s="3"/>
      <c r="IC3864" s="3"/>
      <c r="ID3864" s="3"/>
      <c r="IE3864" s="3"/>
      <c r="IF3864" s="3"/>
      <c r="IG3864" s="3"/>
      <c r="IH3864" s="3"/>
      <c r="II3864" s="3"/>
      <c r="IJ3864" s="3"/>
      <c r="IK3864" s="3"/>
      <c r="IL3864" s="3"/>
      <c r="IM3864" s="3"/>
      <c r="IN3864" s="3"/>
      <c r="IO3864" s="15"/>
    </row>
    <row r="3865" spans="171:249"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  <c r="HE3865" s="3"/>
      <c r="HF3865" s="3"/>
      <c r="HG3865" s="3"/>
      <c r="HH3865" s="3"/>
      <c r="HI3865" s="3"/>
      <c r="HJ3865" s="3"/>
      <c r="HK3865" s="3"/>
      <c r="HL3865" s="3"/>
      <c r="HM3865" s="45"/>
      <c r="HN3865" s="3"/>
      <c r="HO3865" s="3"/>
      <c r="HP3865" s="3"/>
      <c r="HQ3865" s="3"/>
      <c r="HR3865" s="3"/>
      <c r="HS3865" s="3"/>
      <c r="HT3865" s="3"/>
      <c r="HU3865" s="3"/>
      <c r="HV3865" s="3"/>
      <c r="HW3865" s="3"/>
      <c r="HX3865" s="3"/>
      <c r="HY3865" s="3"/>
      <c r="HZ3865" s="3"/>
      <c r="IA3865" s="3"/>
      <c r="IB3865" s="3"/>
      <c r="IC3865" s="3"/>
      <c r="ID3865" s="3"/>
      <c r="IE3865" s="3"/>
      <c r="IF3865" s="3"/>
      <c r="IG3865" s="3"/>
      <c r="IH3865" s="3"/>
      <c r="II3865" s="3"/>
      <c r="IJ3865" s="3"/>
      <c r="IK3865" s="3"/>
      <c r="IL3865" s="3"/>
      <c r="IM3865" s="3"/>
      <c r="IN3865" s="3"/>
      <c r="IO3865" s="15"/>
    </row>
    <row r="3866" spans="171:249"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  <c r="HE3866" s="3"/>
      <c r="HF3866" s="3"/>
      <c r="HG3866" s="3"/>
      <c r="HH3866" s="3"/>
      <c r="HI3866" s="3"/>
      <c r="HJ3866" s="3"/>
      <c r="HK3866" s="3"/>
      <c r="HL3866" s="3"/>
      <c r="HM3866" s="45"/>
      <c r="HN3866" s="3"/>
      <c r="HO3866" s="3"/>
      <c r="HP3866" s="3"/>
      <c r="HQ3866" s="3"/>
      <c r="HR3866" s="3"/>
      <c r="HS3866" s="3"/>
      <c r="HT3866" s="3"/>
      <c r="HU3866" s="3"/>
      <c r="HV3866" s="3"/>
      <c r="HW3866" s="3"/>
      <c r="HX3866" s="3"/>
      <c r="HY3866" s="3"/>
      <c r="HZ3866" s="3"/>
      <c r="IA3866" s="3"/>
      <c r="IB3866" s="3"/>
      <c r="IC3866" s="3"/>
      <c r="ID3866" s="3"/>
      <c r="IE3866" s="3"/>
      <c r="IF3866" s="3"/>
      <c r="IG3866" s="3"/>
      <c r="IH3866" s="3"/>
      <c r="II3866" s="3"/>
      <c r="IJ3866" s="3"/>
      <c r="IK3866" s="3"/>
      <c r="IL3866" s="3"/>
      <c r="IM3866" s="3"/>
      <c r="IN3866" s="3"/>
      <c r="IO3866" s="15"/>
    </row>
    <row r="3867" spans="171:249"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  <c r="HE3867" s="3"/>
      <c r="HF3867" s="3"/>
      <c r="HG3867" s="3"/>
      <c r="HH3867" s="3"/>
      <c r="HI3867" s="3"/>
      <c r="HJ3867" s="3"/>
      <c r="HK3867" s="3"/>
      <c r="HL3867" s="3"/>
      <c r="HM3867" s="45"/>
      <c r="HN3867" s="3"/>
      <c r="HO3867" s="3"/>
      <c r="HP3867" s="3"/>
      <c r="HQ3867" s="3"/>
      <c r="HR3867" s="3"/>
      <c r="HS3867" s="3"/>
      <c r="HT3867" s="3"/>
      <c r="HU3867" s="3"/>
      <c r="HV3867" s="3"/>
      <c r="HW3867" s="3"/>
      <c r="HX3867" s="3"/>
      <c r="HY3867" s="3"/>
      <c r="HZ3867" s="3"/>
      <c r="IA3867" s="3"/>
      <c r="IB3867" s="3"/>
      <c r="IC3867" s="3"/>
      <c r="ID3867" s="3"/>
      <c r="IE3867" s="3"/>
      <c r="IF3867" s="3"/>
      <c r="IG3867" s="3"/>
      <c r="IH3867" s="3"/>
      <c r="II3867" s="3"/>
      <c r="IJ3867" s="3"/>
      <c r="IK3867" s="3"/>
      <c r="IL3867" s="3"/>
      <c r="IM3867" s="3"/>
      <c r="IN3867" s="3"/>
      <c r="IO3867" s="15"/>
    </row>
    <row r="3868" spans="171:249"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  <c r="HE3868" s="3"/>
      <c r="HF3868" s="3"/>
      <c r="HG3868" s="3"/>
      <c r="HH3868" s="3"/>
      <c r="HI3868" s="3"/>
      <c r="HJ3868" s="3"/>
      <c r="HK3868" s="3"/>
      <c r="HL3868" s="3"/>
      <c r="HM3868" s="45"/>
      <c r="HN3868" s="3"/>
      <c r="HO3868" s="3"/>
      <c r="HP3868" s="3"/>
      <c r="HQ3868" s="3"/>
      <c r="HR3868" s="3"/>
      <c r="HS3868" s="3"/>
      <c r="HT3868" s="3"/>
      <c r="HU3868" s="3"/>
      <c r="HV3868" s="3"/>
      <c r="HW3868" s="3"/>
      <c r="HX3868" s="3"/>
      <c r="HY3868" s="3"/>
      <c r="HZ3868" s="3"/>
      <c r="IA3868" s="3"/>
      <c r="IB3868" s="3"/>
      <c r="IC3868" s="3"/>
      <c r="ID3868" s="3"/>
      <c r="IE3868" s="3"/>
      <c r="IF3868" s="3"/>
      <c r="IG3868" s="3"/>
      <c r="IH3868" s="3"/>
      <c r="II3868" s="3"/>
      <c r="IJ3868" s="3"/>
      <c r="IK3868" s="3"/>
      <c r="IL3868" s="3"/>
      <c r="IM3868" s="3"/>
      <c r="IN3868" s="3"/>
      <c r="IO3868" s="15"/>
    </row>
    <row r="3869" spans="171:249"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  <c r="HE3869" s="3"/>
      <c r="HF3869" s="3"/>
      <c r="HG3869" s="3"/>
      <c r="HH3869" s="3"/>
      <c r="HI3869" s="3"/>
      <c r="HJ3869" s="3"/>
      <c r="HK3869" s="3"/>
      <c r="HL3869" s="3"/>
      <c r="HM3869" s="45"/>
      <c r="HN3869" s="3"/>
      <c r="HO3869" s="3"/>
      <c r="HP3869" s="3"/>
      <c r="HQ3869" s="3"/>
      <c r="HR3869" s="3"/>
      <c r="HS3869" s="3"/>
      <c r="HT3869" s="3"/>
      <c r="HU3869" s="3"/>
      <c r="HV3869" s="3"/>
      <c r="HW3869" s="3"/>
      <c r="HX3869" s="3"/>
      <c r="HY3869" s="3"/>
      <c r="HZ3869" s="3"/>
      <c r="IA3869" s="3"/>
      <c r="IB3869" s="3"/>
      <c r="IC3869" s="3"/>
      <c r="ID3869" s="3"/>
      <c r="IE3869" s="3"/>
      <c r="IF3869" s="3"/>
      <c r="IG3869" s="3"/>
      <c r="IH3869" s="3"/>
      <c r="II3869" s="3"/>
      <c r="IJ3869" s="3"/>
      <c r="IK3869" s="3"/>
      <c r="IL3869" s="3"/>
      <c r="IM3869" s="3"/>
      <c r="IN3869" s="3"/>
      <c r="IO3869" s="15"/>
    </row>
    <row r="3870" spans="171:249"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  <c r="HE3870" s="3"/>
      <c r="HF3870" s="3"/>
      <c r="HG3870" s="3"/>
      <c r="HH3870" s="3"/>
      <c r="HI3870" s="3"/>
      <c r="HJ3870" s="3"/>
      <c r="HK3870" s="3"/>
      <c r="HL3870" s="3"/>
      <c r="HM3870" s="45"/>
      <c r="HN3870" s="3"/>
      <c r="HO3870" s="3"/>
      <c r="HP3870" s="3"/>
      <c r="HQ3870" s="3"/>
      <c r="HR3870" s="3"/>
      <c r="HS3870" s="3"/>
      <c r="HT3870" s="3"/>
      <c r="HU3870" s="3"/>
      <c r="HV3870" s="3"/>
      <c r="HW3870" s="3"/>
      <c r="HX3870" s="3"/>
      <c r="HY3870" s="3"/>
      <c r="HZ3870" s="3"/>
      <c r="IA3870" s="3"/>
      <c r="IB3870" s="3"/>
      <c r="IC3870" s="3"/>
      <c r="ID3870" s="3"/>
      <c r="IE3870" s="3"/>
      <c r="IF3870" s="3"/>
      <c r="IG3870" s="3"/>
      <c r="IH3870" s="3"/>
      <c r="II3870" s="3"/>
      <c r="IJ3870" s="3"/>
      <c r="IK3870" s="3"/>
      <c r="IL3870" s="3"/>
      <c r="IM3870" s="3"/>
      <c r="IN3870" s="3"/>
      <c r="IO3870" s="15"/>
    </row>
    <row r="3871" spans="171:249"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  <c r="HE3871" s="3"/>
      <c r="HF3871" s="3"/>
      <c r="HG3871" s="3"/>
      <c r="HH3871" s="3"/>
      <c r="HI3871" s="3"/>
      <c r="HJ3871" s="3"/>
      <c r="HK3871" s="3"/>
      <c r="HL3871" s="3"/>
      <c r="HM3871" s="45"/>
      <c r="HN3871" s="3"/>
      <c r="HO3871" s="3"/>
      <c r="HP3871" s="3"/>
      <c r="HQ3871" s="3"/>
      <c r="HR3871" s="3"/>
      <c r="HS3871" s="3"/>
      <c r="HT3871" s="3"/>
      <c r="HU3871" s="3"/>
      <c r="HV3871" s="3"/>
      <c r="HW3871" s="3"/>
      <c r="HX3871" s="3"/>
      <c r="HY3871" s="3"/>
      <c r="HZ3871" s="3"/>
      <c r="IA3871" s="3"/>
      <c r="IB3871" s="3"/>
      <c r="IC3871" s="3"/>
      <c r="ID3871" s="3"/>
      <c r="IE3871" s="3"/>
      <c r="IF3871" s="3"/>
      <c r="IG3871" s="3"/>
      <c r="IH3871" s="3"/>
      <c r="II3871" s="3"/>
      <c r="IJ3871" s="3"/>
      <c r="IK3871" s="3"/>
      <c r="IL3871" s="3"/>
      <c r="IM3871" s="3"/>
      <c r="IN3871" s="3"/>
      <c r="IO3871" s="15"/>
    </row>
    <row r="3872" spans="171:249"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  <c r="HE3872" s="3"/>
      <c r="HF3872" s="3"/>
      <c r="HG3872" s="3"/>
      <c r="HH3872" s="3"/>
      <c r="HI3872" s="3"/>
      <c r="HJ3872" s="3"/>
      <c r="HK3872" s="3"/>
      <c r="HL3872" s="3"/>
      <c r="HM3872" s="45"/>
      <c r="HN3872" s="3"/>
      <c r="HO3872" s="3"/>
      <c r="HP3872" s="3"/>
      <c r="HQ3872" s="3"/>
      <c r="HR3872" s="3"/>
      <c r="HS3872" s="3"/>
      <c r="HT3872" s="3"/>
      <c r="HU3872" s="3"/>
      <c r="HV3872" s="3"/>
      <c r="HW3872" s="3"/>
      <c r="HX3872" s="3"/>
      <c r="HY3872" s="3"/>
      <c r="HZ3872" s="3"/>
      <c r="IA3872" s="3"/>
      <c r="IB3872" s="3"/>
      <c r="IC3872" s="3"/>
      <c r="ID3872" s="3"/>
      <c r="IE3872" s="3"/>
      <c r="IF3872" s="3"/>
      <c r="IG3872" s="3"/>
      <c r="IH3872" s="3"/>
      <c r="II3872" s="3"/>
      <c r="IJ3872" s="3"/>
      <c r="IK3872" s="3"/>
      <c r="IL3872" s="3"/>
      <c r="IM3872" s="3"/>
      <c r="IN3872" s="3"/>
      <c r="IO3872" s="15"/>
    </row>
    <row r="3873" spans="171:249"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  <c r="HE3873" s="3"/>
      <c r="HF3873" s="3"/>
      <c r="HG3873" s="3"/>
      <c r="HH3873" s="3"/>
      <c r="HI3873" s="3"/>
      <c r="HJ3873" s="3"/>
      <c r="HK3873" s="3"/>
      <c r="HL3873" s="3"/>
      <c r="HM3873" s="45"/>
      <c r="HN3873" s="3"/>
      <c r="HO3873" s="3"/>
      <c r="HP3873" s="3"/>
      <c r="HQ3873" s="3"/>
      <c r="HR3873" s="3"/>
      <c r="HS3873" s="3"/>
      <c r="HT3873" s="3"/>
      <c r="HU3873" s="3"/>
      <c r="HV3873" s="3"/>
      <c r="HW3873" s="3"/>
      <c r="HX3873" s="3"/>
      <c r="HY3873" s="3"/>
      <c r="HZ3873" s="3"/>
      <c r="IA3873" s="3"/>
      <c r="IB3873" s="3"/>
      <c r="IC3873" s="3"/>
      <c r="ID3873" s="3"/>
      <c r="IE3873" s="3"/>
      <c r="IF3873" s="3"/>
      <c r="IG3873" s="3"/>
      <c r="IH3873" s="3"/>
      <c r="II3873" s="3"/>
      <c r="IJ3873" s="3"/>
      <c r="IK3873" s="3"/>
      <c r="IL3873" s="3"/>
      <c r="IM3873" s="3"/>
      <c r="IN3873" s="3"/>
      <c r="IO3873" s="15"/>
    </row>
    <row r="3874" spans="171:249"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  <c r="HE3874" s="3"/>
      <c r="HF3874" s="3"/>
      <c r="HG3874" s="3"/>
      <c r="HH3874" s="3"/>
      <c r="HI3874" s="3"/>
      <c r="HJ3874" s="3"/>
      <c r="HK3874" s="3"/>
      <c r="HL3874" s="3"/>
      <c r="HM3874" s="45"/>
      <c r="HN3874" s="3"/>
      <c r="HO3874" s="3"/>
      <c r="HP3874" s="3"/>
      <c r="HQ3874" s="3"/>
      <c r="HR3874" s="3"/>
      <c r="HS3874" s="3"/>
      <c r="HT3874" s="3"/>
      <c r="HU3874" s="3"/>
      <c r="HV3874" s="3"/>
      <c r="HW3874" s="3"/>
      <c r="HX3874" s="3"/>
      <c r="HY3874" s="3"/>
      <c r="HZ3874" s="3"/>
      <c r="IA3874" s="3"/>
      <c r="IB3874" s="3"/>
      <c r="IC3874" s="3"/>
      <c r="ID3874" s="3"/>
      <c r="IE3874" s="3"/>
      <c r="IF3874" s="3"/>
      <c r="IG3874" s="3"/>
      <c r="IH3874" s="3"/>
      <c r="II3874" s="3"/>
      <c r="IJ3874" s="3"/>
      <c r="IK3874" s="3"/>
      <c r="IL3874" s="3"/>
      <c r="IM3874" s="3"/>
      <c r="IN3874" s="3"/>
      <c r="IO3874" s="15"/>
    </row>
    <row r="3875" spans="171:249"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  <c r="HE3875" s="3"/>
      <c r="HF3875" s="3"/>
      <c r="HG3875" s="3"/>
      <c r="HH3875" s="3"/>
      <c r="HI3875" s="3"/>
      <c r="HJ3875" s="3"/>
      <c r="HK3875" s="3"/>
      <c r="HL3875" s="3"/>
      <c r="HM3875" s="45"/>
      <c r="HN3875" s="3"/>
      <c r="HO3875" s="3"/>
      <c r="HP3875" s="3"/>
      <c r="HQ3875" s="3"/>
      <c r="HR3875" s="3"/>
      <c r="HS3875" s="3"/>
      <c r="HT3875" s="3"/>
      <c r="HU3875" s="3"/>
      <c r="HV3875" s="3"/>
      <c r="HW3875" s="3"/>
      <c r="HX3875" s="3"/>
      <c r="HY3875" s="3"/>
      <c r="HZ3875" s="3"/>
      <c r="IA3875" s="3"/>
      <c r="IB3875" s="3"/>
      <c r="IC3875" s="3"/>
      <c r="ID3875" s="3"/>
      <c r="IE3875" s="3"/>
      <c r="IF3875" s="3"/>
      <c r="IG3875" s="3"/>
      <c r="IH3875" s="3"/>
      <c r="II3875" s="3"/>
      <c r="IJ3875" s="3"/>
      <c r="IK3875" s="3"/>
      <c r="IL3875" s="3"/>
      <c r="IM3875" s="3"/>
      <c r="IN3875" s="3"/>
      <c r="IO3875" s="15"/>
    </row>
    <row r="3876" spans="171:249"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  <c r="HE3876" s="3"/>
      <c r="HF3876" s="3"/>
      <c r="HG3876" s="3"/>
      <c r="HH3876" s="3"/>
      <c r="HI3876" s="3"/>
      <c r="HJ3876" s="3"/>
      <c r="HK3876" s="3"/>
      <c r="HL3876" s="3"/>
      <c r="HM3876" s="45"/>
      <c r="HN3876" s="3"/>
      <c r="HO3876" s="3"/>
      <c r="HP3876" s="3"/>
      <c r="HQ3876" s="3"/>
      <c r="HR3876" s="3"/>
      <c r="HS3876" s="3"/>
      <c r="HT3876" s="3"/>
      <c r="HU3876" s="3"/>
      <c r="HV3876" s="3"/>
      <c r="HW3876" s="3"/>
      <c r="HX3876" s="3"/>
      <c r="HY3876" s="3"/>
      <c r="HZ3876" s="3"/>
      <c r="IA3876" s="3"/>
      <c r="IB3876" s="3"/>
      <c r="IC3876" s="3"/>
      <c r="ID3876" s="3"/>
      <c r="IE3876" s="3"/>
      <c r="IF3876" s="3"/>
      <c r="IG3876" s="3"/>
      <c r="IH3876" s="3"/>
      <c r="II3876" s="3"/>
      <c r="IJ3876" s="3"/>
      <c r="IK3876" s="3"/>
      <c r="IL3876" s="3"/>
      <c r="IM3876" s="3"/>
      <c r="IN3876" s="3"/>
      <c r="IO3876" s="15"/>
    </row>
    <row r="3877" spans="171:249"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  <c r="HE3877" s="3"/>
      <c r="HF3877" s="3"/>
      <c r="HG3877" s="3"/>
      <c r="HH3877" s="3"/>
      <c r="HI3877" s="3"/>
      <c r="HJ3877" s="3"/>
      <c r="HK3877" s="3"/>
      <c r="HL3877" s="3"/>
      <c r="HM3877" s="45"/>
      <c r="HN3877" s="3"/>
      <c r="HO3877" s="3"/>
      <c r="HP3877" s="3"/>
      <c r="HQ3877" s="3"/>
      <c r="HR3877" s="3"/>
      <c r="HS3877" s="3"/>
      <c r="HT3877" s="3"/>
      <c r="HU3877" s="3"/>
      <c r="HV3877" s="3"/>
      <c r="HW3877" s="3"/>
      <c r="HX3877" s="3"/>
      <c r="HY3877" s="3"/>
      <c r="HZ3877" s="3"/>
      <c r="IA3877" s="3"/>
      <c r="IB3877" s="3"/>
      <c r="IC3877" s="3"/>
      <c r="ID3877" s="3"/>
      <c r="IE3877" s="3"/>
      <c r="IF3877" s="3"/>
      <c r="IG3877" s="3"/>
      <c r="IH3877" s="3"/>
      <c r="II3877" s="3"/>
      <c r="IJ3877" s="3"/>
      <c r="IK3877" s="3"/>
      <c r="IL3877" s="3"/>
      <c r="IM3877" s="3"/>
      <c r="IN3877" s="3"/>
      <c r="IO3877" s="15"/>
    </row>
    <row r="3878" spans="171:249"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  <c r="HE3878" s="3"/>
      <c r="HF3878" s="3"/>
      <c r="HG3878" s="3"/>
      <c r="HH3878" s="3"/>
      <c r="HI3878" s="3"/>
      <c r="HJ3878" s="3"/>
      <c r="HK3878" s="3"/>
      <c r="HL3878" s="3"/>
      <c r="HM3878" s="45"/>
      <c r="HN3878" s="3"/>
      <c r="HO3878" s="3"/>
      <c r="HP3878" s="3"/>
      <c r="HQ3878" s="3"/>
      <c r="HR3878" s="3"/>
      <c r="HS3878" s="3"/>
      <c r="HT3878" s="3"/>
      <c r="HU3878" s="3"/>
      <c r="HV3878" s="3"/>
      <c r="HW3878" s="3"/>
      <c r="HX3878" s="3"/>
      <c r="HY3878" s="3"/>
      <c r="HZ3878" s="3"/>
      <c r="IA3878" s="3"/>
      <c r="IB3878" s="3"/>
      <c r="IC3878" s="3"/>
      <c r="ID3878" s="3"/>
      <c r="IE3878" s="3"/>
      <c r="IF3878" s="3"/>
      <c r="IG3878" s="3"/>
      <c r="IH3878" s="3"/>
      <c r="II3878" s="3"/>
      <c r="IJ3878" s="3"/>
      <c r="IK3878" s="3"/>
      <c r="IL3878" s="3"/>
      <c r="IM3878" s="3"/>
      <c r="IN3878" s="3"/>
      <c r="IO3878" s="15"/>
    </row>
    <row r="3879" spans="171:249"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  <c r="HE3879" s="3"/>
      <c r="HF3879" s="3"/>
      <c r="HG3879" s="3"/>
      <c r="HH3879" s="3"/>
      <c r="HI3879" s="3"/>
      <c r="HJ3879" s="3"/>
      <c r="HK3879" s="3"/>
      <c r="HL3879" s="3"/>
      <c r="HM3879" s="45"/>
      <c r="HN3879" s="3"/>
      <c r="HO3879" s="3"/>
      <c r="HP3879" s="3"/>
      <c r="HQ3879" s="3"/>
      <c r="HR3879" s="3"/>
      <c r="HS3879" s="3"/>
      <c r="HT3879" s="3"/>
      <c r="HU3879" s="3"/>
      <c r="HV3879" s="3"/>
      <c r="HW3879" s="3"/>
      <c r="HX3879" s="3"/>
      <c r="HY3879" s="3"/>
      <c r="HZ3879" s="3"/>
      <c r="IA3879" s="3"/>
      <c r="IB3879" s="3"/>
      <c r="IC3879" s="3"/>
      <c r="ID3879" s="3"/>
      <c r="IE3879" s="3"/>
      <c r="IF3879" s="3"/>
      <c r="IG3879" s="3"/>
      <c r="IH3879" s="3"/>
      <c r="II3879" s="3"/>
      <c r="IJ3879" s="3"/>
      <c r="IK3879" s="3"/>
      <c r="IL3879" s="3"/>
      <c r="IM3879" s="3"/>
      <c r="IN3879" s="3"/>
      <c r="IO3879" s="15"/>
    </row>
    <row r="3880" spans="171:249"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  <c r="HE3880" s="3"/>
      <c r="HF3880" s="3"/>
      <c r="HG3880" s="3"/>
      <c r="HH3880" s="3"/>
      <c r="HI3880" s="3"/>
      <c r="HJ3880" s="3"/>
      <c r="HK3880" s="3"/>
      <c r="HL3880" s="3"/>
      <c r="HM3880" s="45"/>
      <c r="HN3880" s="3"/>
      <c r="HO3880" s="3"/>
      <c r="HP3880" s="3"/>
      <c r="HQ3880" s="3"/>
      <c r="HR3880" s="3"/>
      <c r="HS3880" s="3"/>
      <c r="HT3880" s="3"/>
      <c r="HU3880" s="3"/>
      <c r="HV3880" s="3"/>
      <c r="HW3880" s="3"/>
      <c r="HX3880" s="3"/>
      <c r="HY3880" s="3"/>
      <c r="HZ3880" s="3"/>
      <c r="IA3880" s="3"/>
      <c r="IB3880" s="3"/>
      <c r="IC3880" s="3"/>
      <c r="ID3880" s="3"/>
      <c r="IE3880" s="3"/>
      <c r="IF3880" s="3"/>
      <c r="IG3880" s="3"/>
      <c r="IH3880" s="3"/>
      <c r="II3880" s="3"/>
      <c r="IJ3880" s="3"/>
      <c r="IK3880" s="3"/>
      <c r="IL3880" s="3"/>
      <c r="IM3880" s="3"/>
      <c r="IN3880" s="3"/>
      <c r="IO3880" s="15"/>
    </row>
    <row r="3881" spans="171:249"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  <c r="HE3881" s="3"/>
      <c r="HF3881" s="3"/>
      <c r="HG3881" s="3"/>
      <c r="HH3881" s="3"/>
      <c r="HI3881" s="3"/>
      <c r="HJ3881" s="3"/>
      <c r="HK3881" s="3"/>
      <c r="HL3881" s="3"/>
      <c r="HM3881" s="45"/>
      <c r="HN3881" s="3"/>
      <c r="HO3881" s="3"/>
      <c r="HP3881" s="3"/>
      <c r="HQ3881" s="3"/>
      <c r="HR3881" s="3"/>
      <c r="HS3881" s="3"/>
      <c r="HT3881" s="3"/>
      <c r="HU3881" s="3"/>
      <c r="HV3881" s="3"/>
      <c r="HW3881" s="3"/>
      <c r="HX3881" s="3"/>
      <c r="HY3881" s="3"/>
      <c r="HZ3881" s="3"/>
      <c r="IA3881" s="3"/>
      <c r="IB3881" s="3"/>
      <c r="IC3881" s="3"/>
      <c r="ID3881" s="3"/>
      <c r="IE3881" s="3"/>
      <c r="IF3881" s="3"/>
      <c r="IG3881" s="3"/>
      <c r="IH3881" s="3"/>
      <c r="II3881" s="3"/>
      <c r="IJ3881" s="3"/>
      <c r="IK3881" s="3"/>
      <c r="IL3881" s="3"/>
      <c r="IM3881" s="3"/>
      <c r="IN3881" s="3"/>
      <c r="IO3881" s="15"/>
    </row>
    <row r="3882" spans="171:249"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  <c r="HE3882" s="3"/>
      <c r="HF3882" s="3"/>
      <c r="HG3882" s="3"/>
      <c r="HH3882" s="3"/>
      <c r="HI3882" s="3"/>
      <c r="HJ3882" s="3"/>
      <c r="HK3882" s="3"/>
      <c r="HL3882" s="3"/>
      <c r="HM3882" s="45"/>
      <c r="HN3882" s="3"/>
      <c r="HO3882" s="3"/>
      <c r="HP3882" s="3"/>
      <c r="HQ3882" s="3"/>
      <c r="HR3882" s="3"/>
      <c r="HS3882" s="3"/>
      <c r="HT3882" s="3"/>
      <c r="HU3882" s="3"/>
      <c r="HV3882" s="3"/>
      <c r="HW3882" s="3"/>
      <c r="HX3882" s="3"/>
      <c r="HY3882" s="3"/>
      <c r="HZ3882" s="3"/>
      <c r="IA3882" s="3"/>
      <c r="IB3882" s="3"/>
      <c r="IC3882" s="3"/>
      <c r="ID3882" s="3"/>
      <c r="IE3882" s="3"/>
      <c r="IF3882" s="3"/>
      <c r="IG3882" s="3"/>
      <c r="IH3882" s="3"/>
      <c r="II3882" s="3"/>
      <c r="IJ3882" s="3"/>
      <c r="IK3882" s="3"/>
      <c r="IL3882" s="3"/>
      <c r="IM3882" s="3"/>
      <c r="IN3882" s="3"/>
      <c r="IO3882" s="15"/>
    </row>
    <row r="3883" spans="171:249"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  <c r="HE3883" s="3"/>
      <c r="HF3883" s="3"/>
      <c r="HG3883" s="3"/>
      <c r="HH3883" s="3"/>
      <c r="HI3883" s="3"/>
      <c r="HJ3883" s="3"/>
      <c r="HK3883" s="3"/>
      <c r="HL3883" s="3"/>
      <c r="HM3883" s="45"/>
      <c r="HN3883" s="3"/>
      <c r="HO3883" s="3"/>
      <c r="HP3883" s="3"/>
      <c r="HQ3883" s="3"/>
      <c r="HR3883" s="3"/>
      <c r="HS3883" s="3"/>
      <c r="HT3883" s="3"/>
      <c r="HU3883" s="3"/>
      <c r="HV3883" s="3"/>
      <c r="HW3883" s="3"/>
      <c r="HX3883" s="3"/>
      <c r="HY3883" s="3"/>
      <c r="HZ3883" s="3"/>
      <c r="IA3883" s="3"/>
      <c r="IB3883" s="3"/>
      <c r="IC3883" s="3"/>
      <c r="ID3883" s="3"/>
      <c r="IE3883" s="3"/>
      <c r="IF3883" s="3"/>
      <c r="IG3883" s="3"/>
      <c r="IH3883" s="3"/>
      <c r="II3883" s="3"/>
      <c r="IJ3883" s="3"/>
      <c r="IK3883" s="3"/>
      <c r="IL3883" s="3"/>
      <c r="IM3883" s="3"/>
      <c r="IN3883" s="3"/>
      <c r="IO3883" s="15"/>
    </row>
    <row r="3884" spans="171:249"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  <c r="HE3884" s="3"/>
      <c r="HF3884" s="3"/>
      <c r="HG3884" s="3"/>
      <c r="HH3884" s="3"/>
      <c r="HI3884" s="3"/>
      <c r="HJ3884" s="3"/>
      <c r="HK3884" s="3"/>
      <c r="HL3884" s="3"/>
      <c r="HM3884" s="45"/>
      <c r="HN3884" s="3"/>
      <c r="HO3884" s="3"/>
      <c r="HP3884" s="3"/>
      <c r="HQ3884" s="3"/>
      <c r="HR3884" s="3"/>
      <c r="HS3884" s="3"/>
      <c r="HT3884" s="3"/>
      <c r="HU3884" s="3"/>
      <c r="HV3884" s="3"/>
      <c r="HW3884" s="3"/>
      <c r="HX3884" s="3"/>
      <c r="HY3884" s="3"/>
      <c r="HZ3884" s="3"/>
      <c r="IA3884" s="3"/>
      <c r="IB3884" s="3"/>
      <c r="IC3884" s="3"/>
      <c r="ID3884" s="3"/>
      <c r="IE3884" s="3"/>
      <c r="IF3884" s="3"/>
      <c r="IG3884" s="3"/>
      <c r="IH3884" s="3"/>
      <c r="II3884" s="3"/>
      <c r="IJ3884" s="3"/>
      <c r="IK3884" s="3"/>
      <c r="IL3884" s="3"/>
      <c r="IM3884" s="3"/>
      <c r="IN3884" s="3"/>
      <c r="IO3884" s="15"/>
    </row>
    <row r="3885" spans="171:249"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  <c r="HE3885" s="3"/>
      <c r="HF3885" s="3"/>
      <c r="HG3885" s="3"/>
      <c r="HH3885" s="3"/>
      <c r="HI3885" s="3"/>
      <c r="HJ3885" s="3"/>
      <c r="HK3885" s="3"/>
      <c r="HL3885" s="3"/>
      <c r="HM3885" s="45"/>
      <c r="HN3885" s="3"/>
      <c r="HO3885" s="3"/>
      <c r="HP3885" s="3"/>
      <c r="HQ3885" s="3"/>
      <c r="HR3885" s="3"/>
      <c r="HS3885" s="3"/>
      <c r="HT3885" s="3"/>
      <c r="HU3885" s="3"/>
      <c r="HV3885" s="3"/>
      <c r="HW3885" s="3"/>
      <c r="HX3885" s="3"/>
      <c r="HY3885" s="3"/>
      <c r="HZ3885" s="3"/>
      <c r="IA3885" s="3"/>
      <c r="IB3885" s="3"/>
      <c r="IC3885" s="3"/>
      <c r="ID3885" s="3"/>
      <c r="IE3885" s="3"/>
      <c r="IF3885" s="3"/>
      <c r="IG3885" s="3"/>
      <c r="IH3885" s="3"/>
      <c r="II3885" s="3"/>
      <c r="IJ3885" s="3"/>
      <c r="IK3885" s="3"/>
      <c r="IL3885" s="3"/>
      <c r="IM3885" s="3"/>
      <c r="IN3885" s="3"/>
      <c r="IO3885" s="15"/>
    </row>
    <row r="3886" spans="171:249"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  <c r="HE3886" s="3"/>
      <c r="HF3886" s="3"/>
      <c r="HG3886" s="3"/>
      <c r="HH3886" s="3"/>
      <c r="HI3886" s="3"/>
      <c r="HJ3886" s="3"/>
      <c r="HK3886" s="3"/>
      <c r="HL3886" s="3"/>
      <c r="HM3886" s="45"/>
      <c r="HN3886" s="3"/>
      <c r="HO3886" s="3"/>
      <c r="HP3886" s="3"/>
      <c r="HQ3886" s="3"/>
      <c r="HR3886" s="3"/>
      <c r="HS3886" s="3"/>
      <c r="HT3886" s="3"/>
      <c r="HU3886" s="3"/>
      <c r="HV3886" s="3"/>
      <c r="HW3886" s="3"/>
      <c r="HX3886" s="3"/>
      <c r="HY3886" s="3"/>
      <c r="HZ3886" s="3"/>
      <c r="IA3886" s="3"/>
      <c r="IB3886" s="3"/>
      <c r="IC3886" s="3"/>
      <c r="ID3886" s="3"/>
      <c r="IE3886" s="3"/>
      <c r="IF3886" s="3"/>
      <c r="IG3886" s="3"/>
      <c r="IH3886" s="3"/>
      <c r="II3886" s="3"/>
      <c r="IJ3886" s="3"/>
      <c r="IK3886" s="3"/>
      <c r="IL3886" s="3"/>
      <c r="IM3886" s="3"/>
      <c r="IN3886" s="3"/>
      <c r="IO3886" s="15"/>
    </row>
    <row r="3887" spans="171:249"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  <c r="HE3887" s="3"/>
      <c r="HF3887" s="3"/>
      <c r="HG3887" s="3"/>
      <c r="HH3887" s="3"/>
      <c r="HI3887" s="3"/>
      <c r="HJ3887" s="3"/>
      <c r="HK3887" s="3"/>
      <c r="HL3887" s="3"/>
      <c r="HM3887" s="45"/>
      <c r="HN3887" s="3"/>
      <c r="HO3887" s="3"/>
      <c r="HP3887" s="3"/>
      <c r="HQ3887" s="3"/>
      <c r="HR3887" s="3"/>
      <c r="HS3887" s="3"/>
      <c r="HT3887" s="3"/>
      <c r="HU3887" s="3"/>
      <c r="HV3887" s="3"/>
      <c r="HW3887" s="3"/>
      <c r="HX3887" s="3"/>
      <c r="HY3887" s="3"/>
      <c r="HZ3887" s="3"/>
      <c r="IA3887" s="3"/>
      <c r="IB3887" s="3"/>
      <c r="IC3887" s="3"/>
      <c r="ID3887" s="3"/>
      <c r="IE3887" s="3"/>
      <c r="IF3887" s="3"/>
      <c r="IG3887" s="3"/>
      <c r="IH3887" s="3"/>
      <c r="II3887" s="3"/>
      <c r="IJ3887" s="3"/>
      <c r="IK3887" s="3"/>
      <c r="IL3887" s="3"/>
      <c r="IM3887" s="3"/>
      <c r="IN3887" s="3"/>
      <c r="IO3887" s="15"/>
    </row>
    <row r="3888" spans="171:249"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  <c r="HE3888" s="3"/>
      <c r="HF3888" s="3"/>
      <c r="HG3888" s="3"/>
      <c r="HH3888" s="3"/>
      <c r="HI3888" s="3"/>
      <c r="HJ3888" s="3"/>
      <c r="HK3888" s="3"/>
      <c r="HL3888" s="3"/>
      <c r="HM3888" s="45"/>
      <c r="HN3888" s="3"/>
      <c r="HO3888" s="3"/>
      <c r="HP3888" s="3"/>
      <c r="HQ3888" s="3"/>
      <c r="HR3888" s="3"/>
      <c r="HS3888" s="3"/>
      <c r="HT3888" s="3"/>
      <c r="HU3888" s="3"/>
      <c r="HV3888" s="3"/>
      <c r="HW3888" s="3"/>
      <c r="HX3888" s="3"/>
      <c r="HY3888" s="3"/>
      <c r="HZ3888" s="3"/>
      <c r="IA3888" s="3"/>
      <c r="IB3888" s="3"/>
      <c r="IC3888" s="3"/>
      <c r="ID3888" s="3"/>
      <c r="IE3888" s="3"/>
      <c r="IF3888" s="3"/>
      <c r="IG3888" s="3"/>
      <c r="IH3888" s="3"/>
      <c r="II3888" s="3"/>
      <c r="IJ3888" s="3"/>
      <c r="IK3888" s="3"/>
      <c r="IL3888" s="3"/>
      <c r="IM3888" s="3"/>
      <c r="IN3888" s="3"/>
      <c r="IO3888" s="15"/>
    </row>
    <row r="3889" spans="171:249"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  <c r="HE3889" s="3"/>
      <c r="HF3889" s="3"/>
      <c r="HG3889" s="3"/>
      <c r="HH3889" s="3"/>
      <c r="HI3889" s="3"/>
      <c r="HJ3889" s="3"/>
      <c r="HK3889" s="3"/>
      <c r="HL3889" s="3"/>
      <c r="HM3889" s="45"/>
      <c r="HN3889" s="3"/>
      <c r="HO3889" s="3"/>
      <c r="HP3889" s="3"/>
      <c r="HQ3889" s="3"/>
      <c r="HR3889" s="3"/>
      <c r="HS3889" s="3"/>
      <c r="HT3889" s="3"/>
      <c r="HU3889" s="3"/>
      <c r="HV3889" s="3"/>
      <c r="HW3889" s="3"/>
      <c r="HX3889" s="3"/>
      <c r="HY3889" s="3"/>
      <c r="HZ3889" s="3"/>
      <c r="IA3889" s="3"/>
      <c r="IB3889" s="3"/>
      <c r="IC3889" s="3"/>
      <c r="ID3889" s="3"/>
      <c r="IE3889" s="3"/>
      <c r="IF3889" s="3"/>
      <c r="IG3889" s="3"/>
      <c r="IH3889" s="3"/>
      <c r="II3889" s="3"/>
      <c r="IJ3889" s="3"/>
      <c r="IK3889" s="3"/>
      <c r="IL3889" s="3"/>
      <c r="IM3889" s="3"/>
      <c r="IN3889" s="3"/>
      <c r="IO3889" s="15"/>
    </row>
    <row r="3890" spans="171:249"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  <c r="HE3890" s="3"/>
      <c r="HF3890" s="3"/>
      <c r="HG3890" s="3"/>
      <c r="HH3890" s="3"/>
      <c r="HI3890" s="3"/>
      <c r="HJ3890" s="3"/>
      <c r="HK3890" s="3"/>
      <c r="HL3890" s="3"/>
      <c r="HM3890" s="45"/>
      <c r="HN3890" s="3"/>
      <c r="HO3890" s="3"/>
      <c r="HP3890" s="3"/>
      <c r="HQ3890" s="3"/>
      <c r="HR3890" s="3"/>
      <c r="HS3890" s="3"/>
      <c r="HT3890" s="3"/>
      <c r="HU3890" s="3"/>
      <c r="HV3890" s="3"/>
      <c r="HW3890" s="3"/>
      <c r="HX3890" s="3"/>
      <c r="HY3890" s="3"/>
      <c r="HZ3890" s="3"/>
      <c r="IA3890" s="3"/>
      <c r="IB3890" s="3"/>
      <c r="IC3890" s="3"/>
      <c r="ID3890" s="3"/>
      <c r="IE3890" s="3"/>
      <c r="IF3890" s="3"/>
      <c r="IG3890" s="3"/>
      <c r="IH3890" s="3"/>
      <c r="II3890" s="3"/>
      <c r="IJ3890" s="3"/>
      <c r="IK3890" s="3"/>
      <c r="IL3890" s="3"/>
      <c r="IM3890" s="3"/>
      <c r="IN3890" s="3"/>
      <c r="IO3890" s="15"/>
    </row>
    <row r="3891" spans="171:249"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  <c r="HE3891" s="3"/>
      <c r="HF3891" s="3"/>
      <c r="HG3891" s="3"/>
      <c r="HH3891" s="3"/>
      <c r="HI3891" s="3"/>
      <c r="HJ3891" s="3"/>
      <c r="HK3891" s="3"/>
      <c r="HL3891" s="3"/>
      <c r="HM3891" s="45"/>
      <c r="HN3891" s="3"/>
      <c r="HO3891" s="3"/>
      <c r="HP3891" s="3"/>
      <c r="HQ3891" s="3"/>
      <c r="HR3891" s="3"/>
      <c r="HS3891" s="3"/>
      <c r="HT3891" s="3"/>
      <c r="HU3891" s="3"/>
      <c r="HV3891" s="3"/>
      <c r="HW3891" s="3"/>
      <c r="HX3891" s="3"/>
      <c r="HY3891" s="3"/>
      <c r="HZ3891" s="3"/>
      <c r="IA3891" s="3"/>
      <c r="IB3891" s="3"/>
      <c r="IC3891" s="3"/>
      <c r="ID3891" s="3"/>
      <c r="IE3891" s="3"/>
      <c r="IF3891" s="3"/>
      <c r="IG3891" s="3"/>
      <c r="IH3891" s="3"/>
      <c r="II3891" s="3"/>
      <c r="IJ3891" s="3"/>
      <c r="IK3891" s="3"/>
      <c r="IL3891" s="3"/>
      <c r="IM3891" s="3"/>
      <c r="IN3891" s="3"/>
      <c r="IO3891" s="15"/>
    </row>
    <row r="3892" spans="171:249"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  <c r="HE3892" s="3"/>
      <c r="HF3892" s="3"/>
      <c r="HG3892" s="3"/>
      <c r="HH3892" s="3"/>
      <c r="HI3892" s="3"/>
      <c r="HJ3892" s="3"/>
      <c r="HK3892" s="3"/>
      <c r="HL3892" s="3"/>
      <c r="HM3892" s="45"/>
      <c r="HN3892" s="3"/>
      <c r="HO3892" s="3"/>
      <c r="HP3892" s="3"/>
      <c r="HQ3892" s="3"/>
      <c r="HR3892" s="3"/>
      <c r="HS3892" s="3"/>
      <c r="HT3892" s="3"/>
      <c r="HU3892" s="3"/>
      <c r="HV3892" s="3"/>
      <c r="HW3892" s="3"/>
      <c r="HX3892" s="3"/>
      <c r="HY3892" s="3"/>
      <c r="HZ3892" s="3"/>
      <c r="IA3892" s="3"/>
      <c r="IB3892" s="3"/>
      <c r="IC3892" s="3"/>
      <c r="ID3892" s="3"/>
      <c r="IE3892" s="3"/>
      <c r="IF3892" s="3"/>
      <c r="IG3892" s="3"/>
      <c r="IH3892" s="3"/>
      <c r="II3892" s="3"/>
      <c r="IJ3892" s="3"/>
      <c r="IK3892" s="3"/>
      <c r="IL3892" s="3"/>
      <c r="IM3892" s="3"/>
      <c r="IN3892" s="3"/>
      <c r="IO3892" s="15"/>
    </row>
    <row r="3893" spans="171:249"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  <c r="HE3893" s="3"/>
      <c r="HF3893" s="3"/>
      <c r="HG3893" s="3"/>
      <c r="HH3893" s="3"/>
      <c r="HI3893" s="3"/>
      <c r="HJ3893" s="3"/>
      <c r="HK3893" s="3"/>
      <c r="HL3893" s="3"/>
      <c r="HM3893" s="45"/>
      <c r="HN3893" s="3"/>
      <c r="HO3893" s="3"/>
      <c r="HP3893" s="3"/>
      <c r="HQ3893" s="3"/>
      <c r="HR3893" s="3"/>
      <c r="HS3893" s="3"/>
      <c r="HT3893" s="3"/>
      <c r="HU3893" s="3"/>
      <c r="HV3893" s="3"/>
      <c r="HW3893" s="3"/>
      <c r="HX3893" s="3"/>
      <c r="HY3893" s="3"/>
      <c r="HZ3893" s="3"/>
      <c r="IA3893" s="3"/>
      <c r="IB3893" s="3"/>
      <c r="IC3893" s="3"/>
      <c r="ID3893" s="3"/>
      <c r="IE3893" s="3"/>
      <c r="IF3893" s="3"/>
      <c r="IG3893" s="3"/>
      <c r="IH3893" s="3"/>
      <c r="II3893" s="3"/>
      <c r="IJ3893" s="3"/>
      <c r="IK3893" s="3"/>
      <c r="IL3893" s="3"/>
      <c r="IM3893" s="3"/>
      <c r="IN3893" s="3"/>
      <c r="IO3893" s="15"/>
    </row>
    <row r="3894" spans="171:249"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  <c r="HE3894" s="3"/>
      <c r="HF3894" s="3"/>
      <c r="HG3894" s="3"/>
      <c r="HH3894" s="3"/>
      <c r="HI3894" s="3"/>
      <c r="HJ3894" s="3"/>
      <c r="HK3894" s="3"/>
      <c r="HL3894" s="3"/>
      <c r="HM3894" s="45"/>
      <c r="HN3894" s="3"/>
      <c r="HO3894" s="3"/>
      <c r="HP3894" s="3"/>
      <c r="HQ3894" s="3"/>
      <c r="HR3894" s="3"/>
      <c r="HS3894" s="3"/>
      <c r="HT3894" s="3"/>
      <c r="HU3894" s="3"/>
      <c r="HV3894" s="3"/>
      <c r="HW3894" s="3"/>
      <c r="HX3894" s="3"/>
      <c r="HY3894" s="3"/>
      <c r="HZ3894" s="3"/>
      <c r="IA3894" s="3"/>
      <c r="IB3894" s="3"/>
      <c r="IC3894" s="3"/>
      <c r="ID3894" s="3"/>
      <c r="IE3894" s="3"/>
      <c r="IF3894" s="3"/>
      <c r="IG3894" s="3"/>
      <c r="IH3894" s="3"/>
      <c r="II3894" s="3"/>
      <c r="IJ3894" s="3"/>
      <c r="IK3894" s="3"/>
      <c r="IL3894" s="3"/>
      <c r="IM3894" s="3"/>
      <c r="IN3894" s="3"/>
      <c r="IO3894" s="15"/>
    </row>
    <row r="3895" spans="171:249"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  <c r="HE3895" s="3"/>
      <c r="HF3895" s="3"/>
      <c r="HG3895" s="3"/>
      <c r="HH3895" s="3"/>
      <c r="HI3895" s="3"/>
      <c r="HJ3895" s="3"/>
      <c r="HK3895" s="3"/>
      <c r="HL3895" s="3"/>
      <c r="HM3895" s="45"/>
      <c r="HN3895" s="3"/>
      <c r="HO3895" s="3"/>
      <c r="HP3895" s="3"/>
      <c r="HQ3895" s="3"/>
      <c r="HR3895" s="3"/>
      <c r="HS3895" s="3"/>
      <c r="HT3895" s="3"/>
      <c r="HU3895" s="3"/>
      <c r="HV3895" s="3"/>
      <c r="HW3895" s="3"/>
      <c r="HX3895" s="3"/>
      <c r="HY3895" s="3"/>
      <c r="HZ3895" s="3"/>
      <c r="IA3895" s="3"/>
      <c r="IB3895" s="3"/>
      <c r="IC3895" s="3"/>
      <c r="ID3895" s="3"/>
      <c r="IE3895" s="3"/>
      <c r="IF3895" s="3"/>
      <c r="IG3895" s="3"/>
      <c r="IH3895" s="3"/>
      <c r="II3895" s="3"/>
      <c r="IJ3895" s="3"/>
      <c r="IK3895" s="3"/>
      <c r="IL3895" s="3"/>
      <c r="IM3895" s="3"/>
      <c r="IN3895" s="3"/>
      <c r="IO3895" s="15"/>
    </row>
    <row r="3896" spans="171:249"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  <c r="HE3896" s="3"/>
      <c r="HF3896" s="3"/>
      <c r="HG3896" s="3"/>
      <c r="HH3896" s="3"/>
      <c r="HI3896" s="3"/>
      <c r="HJ3896" s="3"/>
      <c r="HK3896" s="3"/>
      <c r="HL3896" s="3"/>
      <c r="HM3896" s="45"/>
      <c r="HN3896" s="3"/>
      <c r="HO3896" s="3"/>
      <c r="HP3896" s="3"/>
      <c r="HQ3896" s="3"/>
      <c r="HR3896" s="3"/>
      <c r="HS3896" s="3"/>
      <c r="HT3896" s="3"/>
      <c r="HU3896" s="3"/>
      <c r="HV3896" s="3"/>
      <c r="HW3896" s="3"/>
      <c r="HX3896" s="3"/>
      <c r="HY3896" s="3"/>
      <c r="HZ3896" s="3"/>
      <c r="IA3896" s="3"/>
      <c r="IB3896" s="3"/>
      <c r="IC3896" s="3"/>
      <c r="ID3896" s="3"/>
      <c r="IE3896" s="3"/>
      <c r="IF3896" s="3"/>
      <c r="IG3896" s="3"/>
      <c r="IH3896" s="3"/>
      <c r="II3896" s="3"/>
      <c r="IJ3896" s="3"/>
      <c r="IK3896" s="3"/>
      <c r="IL3896" s="3"/>
      <c r="IM3896" s="3"/>
      <c r="IN3896" s="3"/>
      <c r="IO3896" s="15"/>
    </row>
    <row r="3897" spans="171:249"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  <c r="HE3897" s="3"/>
      <c r="HF3897" s="3"/>
      <c r="HG3897" s="3"/>
      <c r="HH3897" s="3"/>
      <c r="HI3897" s="3"/>
      <c r="HJ3897" s="3"/>
      <c r="HK3897" s="3"/>
      <c r="HL3897" s="3"/>
      <c r="HM3897" s="45"/>
      <c r="HN3897" s="3"/>
      <c r="HO3897" s="3"/>
      <c r="HP3897" s="3"/>
      <c r="HQ3897" s="3"/>
      <c r="HR3897" s="3"/>
      <c r="HS3897" s="3"/>
      <c r="HT3897" s="3"/>
      <c r="HU3897" s="3"/>
      <c r="HV3897" s="3"/>
      <c r="HW3897" s="3"/>
      <c r="HX3897" s="3"/>
      <c r="HY3897" s="3"/>
      <c r="HZ3897" s="3"/>
      <c r="IA3897" s="3"/>
      <c r="IB3897" s="3"/>
      <c r="IC3897" s="3"/>
      <c r="ID3897" s="3"/>
      <c r="IE3897" s="3"/>
      <c r="IF3897" s="3"/>
      <c r="IG3897" s="3"/>
      <c r="IH3897" s="3"/>
      <c r="II3897" s="3"/>
      <c r="IJ3897" s="3"/>
      <c r="IK3897" s="3"/>
      <c r="IL3897" s="3"/>
      <c r="IM3897" s="3"/>
      <c r="IN3897" s="3"/>
      <c r="IO3897" s="15"/>
    </row>
    <row r="3898" spans="171:249"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  <c r="HE3898" s="3"/>
      <c r="HF3898" s="3"/>
      <c r="HG3898" s="3"/>
      <c r="HH3898" s="3"/>
      <c r="HI3898" s="3"/>
      <c r="HJ3898" s="3"/>
      <c r="HK3898" s="3"/>
      <c r="HL3898" s="3"/>
      <c r="HM3898" s="45"/>
      <c r="HN3898" s="3"/>
      <c r="HO3898" s="3"/>
      <c r="HP3898" s="3"/>
      <c r="HQ3898" s="3"/>
      <c r="HR3898" s="3"/>
      <c r="HS3898" s="3"/>
      <c r="HT3898" s="3"/>
      <c r="HU3898" s="3"/>
      <c r="HV3898" s="3"/>
      <c r="HW3898" s="3"/>
      <c r="HX3898" s="3"/>
      <c r="HY3898" s="3"/>
      <c r="HZ3898" s="3"/>
      <c r="IA3898" s="3"/>
      <c r="IB3898" s="3"/>
      <c r="IC3898" s="3"/>
      <c r="ID3898" s="3"/>
      <c r="IE3898" s="3"/>
      <c r="IF3898" s="3"/>
      <c r="IG3898" s="3"/>
      <c r="IH3898" s="3"/>
      <c r="II3898" s="3"/>
      <c r="IJ3898" s="3"/>
      <c r="IK3898" s="3"/>
      <c r="IL3898" s="3"/>
      <c r="IM3898" s="3"/>
      <c r="IN3898" s="3"/>
      <c r="IO3898" s="15"/>
    </row>
    <row r="3899" spans="171:249"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  <c r="HE3899" s="3"/>
      <c r="HF3899" s="3"/>
      <c r="HG3899" s="3"/>
      <c r="HH3899" s="3"/>
      <c r="HI3899" s="3"/>
      <c r="HJ3899" s="3"/>
      <c r="HK3899" s="3"/>
      <c r="HL3899" s="3"/>
      <c r="HM3899" s="45"/>
      <c r="HN3899" s="3"/>
      <c r="HO3899" s="3"/>
      <c r="HP3899" s="3"/>
      <c r="HQ3899" s="3"/>
      <c r="HR3899" s="3"/>
      <c r="HS3899" s="3"/>
      <c r="HT3899" s="3"/>
      <c r="HU3899" s="3"/>
      <c r="HV3899" s="3"/>
      <c r="HW3899" s="3"/>
      <c r="HX3899" s="3"/>
      <c r="HY3899" s="3"/>
      <c r="HZ3899" s="3"/>
      <c r="IA3899" s="3"/>
      <c r="IB3899" s="3"/>
      <c r="IC3899" s="3"/>
      <c r="ID3899" s="3"/>
      <c r="IE3899" s="3"/>
      <c r="IF3899" s="3"/>
      <c r="IG3899" s="3"/>
      <c r="IH3899" s="3"/>
      <c r="II3899" s="3"/>
      <c r="IJ3899" s="3"/>
      <c r="IK3899" s="3"/>
      <c r="IL3899" s="3"/>
      <c r="IM3899" s="3"/>
      <c r="IN3899" s="3"/>
      <c r="IO3899" s="15"/>
    </row>
    <row r="3900" spans="171:249"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  <c r="HE3900" s="3"/>
      <c r="HF3900" s="3"/>
      <c r="HG3900" s="3"/>
      <c r="HH3900" s="3"/>
      <c r="HI3900" s="3"/>
      <c r="HJ3900" s="3"/>
      <c r="HK3900" s="3"/>
      <c r="HL3900" s="3"/>
      <c r="HM3900" s="45"/>
      <c r="HN3900" s="3"/>
      <c r="HO3900" s="3"/>
      <c r="HP3900" s="3"/>
      <c r="HQ3900" s="3"/>
      <c r="HR3900" s="3"/>
      <c r="HS3900" s="3"/>
      <c r="HT3900" s="3"/>
      <c r="HU3900" s="3"/>
      <c r="HV3900" s="3"/>
      <c r="HW3900" s="3"/>
      <c r="HX3900" s="3"/>
      <c r="HY3900" s="3"/>
      <c r="HZ3900" s="3"/>
      <c r="IA3900" s="3"/>
      <c r="IB3900" s="3"/>
      <c r="IC3900" s="3"/>
      <c r="ID3900" s="3"/>
      <c r="IE3900" s="3"/>
      <c r="IF3900" s="3"/>
      <c r="IG3900" s="3"/>
      <c r="IH3900" s="3"/>
      <c r="II3900" s="3"/>
      <c r="IJ3900" s="3"/>
      <c r="IK3900" s="3"/>
      <c r="IL3900" s="3"/>
      <c r="IM3900" s="3"/>
      <c r="IN3900" s="3"/>
      <c r="IO3900" s="15"/>
    </row>
    <row r="3901" spans="171:249"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  <c r="HE3901" s="3"/>
      <c r="HF3901" s="3"/>
      <c r="HG3901" s="3"/>
      <c r="HH3901" s="3"/>
      <c r="HI3901" s="3"/>
      <c r="HJ3901" s="3"/>
      <c r="HK3901" s="3"/>
      <c r="HL3901" s="3"/>
      <c r="HM3901" s="45"/>
      <c r="HN3901" s="3"/>
      <c r="HO3901" s="3"/>
      <c r="HP3901" s="3"/>
      <c r="HQ3901" s="3"/>
      <c r="HR3901" s="3"/>
      <c r="HS3901" s="3"/>
      <c r="HT3901" s="3"/>
      <c r="HU3901" s="3"/>
      <c r="HV3901" s="3"/>
      <c r="HW3901" s="3"/>
      <c r="HX3901" s="3"/>
      <c r="HY3901" s="3"/>
      <c r="HZ3901" s="3"/>
      <c r="IA3901" s="3"/>
      <c r="IB3901" s="3"/>
      <c r="IC3901" s="3"/>
      <c r="ID3901" s="3"/>
      <c r="IE3901" s="3"/>
      <c r="IF3901" s="3"/>
      <c r="IG3901" s="3"/>
      <c r="IH3901" s="3"/>
      <c r="II3901" s="3"/>
      <c r="IJ3901" s="3"/>
      <c r="IK3901" s="3"/>
      <c r="IL3901" s="3"/>
      <c r="IM3901" s="3"/>
      <c r="IN3901" s="3"/>
      <c r="IO3901" s="15"/>
    </row>
    <row r="3902" spans="171:249"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  <c r="HE3902" s="3"/>
      <c r="HF3902" s="3"/>
      <c r="HG3902" s="3"/>
      <c r="HH3902" s="3"/>
      <c r="HI3902" s="3"/>
      <c r="HJ3902" s="3"/>
      <c r="HK3902" s="3"/>
      <c r="HL3902" s="3"/>
      <c r="HM3902" s="45"/>
      <c r="HN3902" s="3"/>
      <c r="HO3902" s="3"/>
      <c r="HP3902" s="3"/>
      <c r="HQ3902" s="3"/>
      <c r="HR3902" s="3"/>
      <c r="HS3902" s="3"/>
      <c r="HT3902" s="3"/>
      <c r="HU3902" s="3"/>
      <c r="HV3902" s="3"/>
      <c r="HW3902" s="3"/>
      <c r="HX3902" s="3"/>
      <c r="HY3902" s="3"/>
      <c r="HZ3902" s="3"/>
      <c r="IA3902" s="3"/>
      <c r="IB3902" s="3"/>
      <c r="IC3902" s="3"/>
      <c r="ID3902" s="3"/>
      <c r="IE3902" s="3"/>
      <c r="IF3902" s="3"/>
      <c r="IG3902" s="3"/>
      <c r="IH3902" s="3"/>
      <c r="II3902" s="3"/>
      <c r="IJ3902" s="3"/>
      <c r="IK3902" s="3"/>
      <c r="IL3902" s="3"/>
      <c r="IM3902" s="3"/>
      <c r="IN3902" s="3"/>
      <c r="IO3902" s="15"/>
    </row>
    <row r="3903" spans="171:249"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  <c r="HE3903" s="3"/>
      <c r="HF3903" s="3"/>
      <c r="HG3903" s="3"/>
      <c r="HH3903" s="3"/>
      <c r="HI3903" s="3"/>
      <c r="HJ3903" s="3"/>
      <c r="HK3903" s="3"/>
      <c r="HL3903" s="3"/>
      <c r="HM3903" s="45"/>
      <c r="HN3903" s="3"/>
      <c r="HO3903" s="3"/>
      <c r="HP3903" s="3"/>
      <c r="HQ3903" s="3"/>
      <c r="HR3903" s="3"/>
      <c r="HS3903" s="3"/>
      <c r="HT3903" s="3"/>
      <c r="HU3903" s="3"/>
      <c r="HV3903" s="3"/>
      <c r="HW3903" s="3"/>
      <c r="HX3903" s="3"/>
      <c r="HY3903" s="3"/>
      <c r="HZ3903" s="3"/>
      <c r="IA3903" s="3"/>
      <c r="IB3903" s="3"/>
      <c r="IC3903" s="3"/>
      <c r="ID3903" s="3"/>
      <c r="IE3903" s="3"/>
      <c r="IF3903" s="3"/>
      <c r="IG3903" s="3"/>
      <c r="IH3903" s="3"/>
      <c r="II3903" s="3"/>
      <c r="IJ3903" s="3"/>
      <c r="IK3903" s="3"/>
      <c r="IL3903" s="3"/>
      <c r="IM3903" s="3"/>
      <c r="IN3903" s="3"/>
      <c r="IO3903" s="15"/>
    </row>
    <row r="3904" spans="171:249"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  <c r="HE3904" s="3"/>
      <c r="HF3904" s="3"/>
      <c r="HG3904" s="3"/>
      <c r="HH3904" s="3"/>
      <c r="HI3904" s="3"/>
      <c r="HJ3904" s="3"/>
      <c r="HK3904" s="3"/>
      <c r="HL3904" s="3"/>
      <c r="HM3904" s="45"/>
      <c r="HN3904" s="3"/>
      <c r="HO3904" s="3"/>
      <c r="HP3904" s="3"/>
      <c r="HQ3904" s="3"/>
      <c r="HR3904" s="3"/>
      <c r="HS3904" s="3"/>
      <c r="HT3904" s="3"/>
      <c r="HU3904" s="3"/>
      <c r="HV3904" s="3"/>
      <c r="HW3904" s="3"/>
      <c r="HX3904" s="3"/>
      <c r="HY3904" s="3"/>
      <c r="HZ3904" s="3"/>
      <c r="IA3904" s="3"/>
      <c r="IB3904" s="3"/>
      <c r="IC3904" s="3"/>
      <c r="ID3904" s="3"/>
      <c r="IE3904" s="3"/>
      <c r="IF3904" s="3"/>
      <c r="IG3904" s="3"/>
      <c r="IH3904" s="3"/>
      <c r="II3904" s="3"/>
      <c r="IJ3904" s="3"/>
      <c r="IK3904" s="3"/>
      <c r="IL3904" s="3"/>
      <c r="IM3904" s="3"/>
      <c r="IN3904" s="3"/>
      <c r="IO3904" s="15"/>
    </row>
    <row r="3905" spans="171:249"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  <c r="HE3905" s="3"/>
      <c r="HF3905" s="3"/>
      <c r="HG3905" s="3"/>
      <c r="HH3905" s="3"/>
      <c r="HI3905" s="3"/>
      <c r="HJ3905" s="3"/>
      <c r="HK3905" s="3"/>
      <c r="HL3905" s="3"/>
      <c r="HM3905" s="45"/>
      <c r="HN3905" s="3"/>
      <c r="HO3905" s="3"/>
      <c r="HP3905" s="3"/>
      <c r="HQ3905" s="3"/>
      <c r="HR3905" s="3"/>
      <c r="HS3905" s="3"/>
      <c r="HT3905" s="3"/>
      <c r="HU3905" s="3"/>
      <c r="HV3905" s="3"/>
      <c r="HW3905" s="3"/>
      <c r="HX3905" s="3"/>
      <c r="HY3905" s="3"/>
      <c r="HZ3905" s="3"/>
      <c r="IA3905" s="3"/>
      <c r="IB3905" s="3"/>
      <c r="IC3905" s="3"/>
      <c r="ID3905" s="3"/>
      <c r="IE3905" s="3"/>
      <c r="IF3905" s="3"/>
      <c r="IG3905" s="3"/>
      <c r="IH3905" s="3"/>
      <c r="II3905" s="3"/>
      <c r="IJ3905" s="3"/>
      <c r="IK3905" s="3"/>
      <c r="IL3905" s="3"/>
      <c r="IM3905" s="3"/>
      <c r="IN3905" s="3"/>
      <c r="IO3905" s="15"/>
    </row>
    <row r="3906" spans="171:249"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  <c r="HE3906" s="3"/>
      <c r="HF3906" s="3"/>
      <c r="HG3906" s="3"/>
      <c r="HH3906" s="3"/>
      <c r="HI3906" s="3"/>
      <c r="HJ3906" s="3"/>
      <c r="HK3906" s="3"/>
      <c r="HL3906" s="3"/>
      <c r="HM3906" s="45"/>
      <c r="HN3906" s="3"/>
      <c r="HO3906" s="3"/>
      <c r="HP3906" s="3"/>
      <c r="HQ3906" s="3"/>
      <c r="HR3906" s="3"/>
      <c r="HS3906" s="3"/>
      <c r="HT3906" s="3"/>
      <c r="HU3906" s="3"/>
      <c r="HV3906" s="3"/>
      <c r="HW3906" s="3"/>
      <c r="HX3906" s="3"/>
      <c r="HY3906" s="3"/>
      <c r="HZ3906" s="3"/>
      <c r="IA3906" s="3"/>
      <c r="IB3906" s="3"/>
      <c r="IC3906" s="3"/>
      <c r="ID3906" s="3"/>
      <c r="IE3906" s="3"/>
      <c r="IF3906" s="3"/>
      <c r="IG3906" s="3"/>
      <c r="IH3906" s="3"/>
      <c r="II3906" s="3"/>
      <c r="IJ3906" s="3"/>
      <c r="IK3906" s="3"/>
      <c r="IL3906" s="3"/>
      <c r="IM3906" s="3"/>
      <c r="IN3906" s="3"/>
      <c r="IO3906" s="15"/>
    </row>
    <row r="3907" spans="171:249"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  <c r="HE3907" s="3"/>
      <c r="HF3907" s="3"/>
      <c r="HG3907" s="3"/>
      <c r="HH3907" s="3"/>
      <c r="HI3907" s="3"/>
      <c r="HJ3907" s="3"/>
      <c r="HK3907" s="3"/>
      <c r="HL3907" s="3"/>
      <c r="HM3907" s="45"/>
      <c r="HN3907" s="3"/>
      <c r="HO3907" s="3"/>
      <c r="HP3907" s="3"/>
      <c r="HQ3907" s="3"/>
      <c r="HR3907" s="3"/>
      <c r="HS3907" s="3"/>
      <c r="HT3907" s="3"/>
      <c r="HU3907" s="3"/>
      <c r="HV3907" s="3"/>
      <c r="HW3907" s="3"/>
      <c r="HX3907" s="3"/>
      <c r="HY3907" s="3"/>
      <c r="HZ3907" s="3"/>
      <c r="IA3907" s="3"/>
      <c r="IB3907" s="3"/>
      <c r="IC3907" s="3"/>
      <c r="ID3907" s="3"/>
      <c r="IE3907" s="3"/>
      <c r="IF3907" s="3"/>
      <c r="IG3907" s="3"/>
      <c r="IH3907" s="3"/>
      <c r="II3907" s="3"/>
      <c r="IJ3907" s="3"/>
      <c r="IK3907" s="3"/>
      <c r="IL3907" s="3"/>
      <c r="IM3907" s="3"/>
      <c r="IN3907" s="3"/>
      <c r="IO3907" s="15"/>
    </row>
    <row r="3908" spans="171:249"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  <c r="HE3908" s="3"/>
      <c r="HF3908" s="3"/>
      <c r="HG3908" s="3"/>
      <c r="HH3908" s="3"/>
      <c r="HI3908" s="3"/>
      <c r="HJ3908" s="3"/>
      <c r="HK3908" s="3"/>
      <c r="HL3908" s="3"/>
      <c r="HM3908" s="45"/>
      <c r="HN3908" s="3"/>
      <c r="HO3908" s="3"/>
      <c r="HP3908" s="3"/>
      <c r="HQ3908" s="3"/>
      <c r="HR3908" s="3"/>
      <c r="HS3908" s="3"/>
      <c r="HT3908" s="3"/>
      <c r="HU3908" s="3"/>
      <c r="HV3908" s="3"/>
      <c r="HW3908" s="3"/>
      <c r="HX3908" s="3"/>
      <c r="HY3908" s="3"/>
      <c r="HZ3908" s="3"/>
      <c r="IA3908" s="3"/>
      <c r="IB3908" s="3"/>
      <c r="IC3908" s="3"/>
      <c r="ID3908" s="3"/>
      <c r="IE3908" s="3"/>
      <c r="IF3908" s="3"/>
      <c r="IG3908" s="3"/>
      <c r="IH3908" s="3"/>
      <c r="II3908" s="3"/>
      <c r="IJ3908" s="3"/>
      <c r="IK3908" s="3"/>
      <c r="IL3908" s="3"/>
      <c r="IM3908" s="3"/>
      <c r="IN3908" s="3"/>
      <c r="IO3908" s="15"/>
    </row>
    <row r="3909" spans="171:249"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  <c r="HE3909" s="3"/>
      <c r="HF3909" s="3"/>
      <c r="HG3909" s="3"/>
      <c r="HH3909" s="3"/>
      <c r="HI3909" s="3"/>
      <c r="HJ3909" s="3"/>
      <c r="HK3909" s="3"/>
      <c r="HL3909" s="3"/>
      <c r="HM3909" s="45"/>
      <c r="HN3909" s="3"/>
      <c r="HO3909" s="3"/>
      <c r="HP3909" s="3"/>
      <c r="HQ3909" s="3"/>
      <c r="HR3909" s="3"/>
      <c r="HS3909" s="3"/>
      <c r="HT3909" s="3"/>
      <c r="HU3909" s="3"/>
      <c r="HV3909" s="3"/>
      <c r="HW3909" s="3"/>
      <c r="HX3909" s="3"/>
      <c r="HY3909" s="3"/>
      <c r="HZ3909" s="3"/>
      <c r="IA3909" s="3"/>
      <c r="IB3909" s="3"/>
      <c r="IC3909" s="3"/>
      <c r="ID3909" s="3"/>
      <c r="IE3909" s="3"/>
      <c r="IF3909" s="3"/>
      <c r="IG3909" s="3"/>
      <c r="IH3909" s="3"/>
      <c r="II3909" s="3"/>
      <c r="IJ3909" s="3"/>
      <c r="IK3909" s="3"/>
      <c r="IL3909" s="3"/>
      <c r="IM3909" s="3"/>
      <c r="IN3909" s="3"/>
      <c r="IO3909" s="15"/>
    </row>
    <row r="3910" spans="171:249"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  <c r="HE3910" s="3"/>
      <c r="HF3910" s="3"/>
      <c r="HG3910" s="3"/>
      <c r="HH3910" s="3"/>
      <c r="HI3910" s="3"/>
      <c r="HJ3910" s="3"/>
      <c r="HK3910" s="3"/>
      <c r="HL3910" s="3"/>
      <c r="HM3910" s="45"/>
      <c r="HN3910" s="3"/>
      <c r="HO3910" s="3"/>
      <c r="HP3910" s="3"/>
      <c r="HQ3910" s="3"/>
      <c r="HR3910" s="3"/>
      <c r="HS3910" s="3"/>
      <c r="HT3910" s="3"/>
      <c r="HU3910" s="3"/>
      <c r="HV3910" s="3"/>
      <c r="HW3910" s="3"/>
      <c r="HX3910" s="3"/>
      <c r="HY3910" s="3"/>
      <c r="HZ3910" s="3"/>
      <c r="IA3910" s="3"/>
      <c r="IB3910" s="3"/>
      <c r="IC3910" s="3"/>
      <c r="ID3910" s="3"/>
      <c r="IE3910" s="3"/>
      <c r="IF3910" s="3"/>
      <c r="IG3910" s="3"/>
      <c r="IH3910" s="3"/>
      <c r="II3910" s="3"/>
      <c r="IJ3910" s="3"/>
      <c r="IK3910" s="3"/>
      <c r="IL3910" s="3"/>
      <c r="IM3910" s="3"/>
      <c r="IN3910" s="3"/>
      <c r="IO3910" s="15"/>
    </row>
    <row r="3911" spans="171:249"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  <c r="HE3911" s="3"/>
      <c r="HF3911" s="3"/>
      <c r="HG3911" s="3"/>
      <c r="HH3911" s="3"/>
      <c r="HI3911" s="3"/>
      <c r="HJ3911" s="3"/>
      <c r="HK3911" s="3"/>
      <c r="HL3911" s="3"/>
      <c r="HM3911" s="45"/>
      <c r="HN3911" s="3"/>
      <c r="HO3911" s="3"/>
      <c r="HP3911" s="3"/>
      <c r="HQ3911" s="3"/>
      <c r="HR3911" s="3"/>
      <c r="HS3911" s="3"/>
      <c r="HT3911" s="3"/>
      <c r="HU3911" s="3"/>
      <c r="HV3911" s="3"/>
      <c r="HW3911" s="3"/>
      <c r="HX3911" s="3"/>
      <c r="HY3911" s="3"/>
      <c r="HZ3911" s="3"/>
      <c r="IA3911" s="3"/>
      <c r="IB3911" s="3"/>
      <c r="IC3911" s="3"/>
      <c r="ID3911" s="3"/>
      <c r="IE3911" s="3"/>
      <c r="IF3911" s="3"/>
      <c r="IG3911" s="3"/>
      <c r="IH3911" s="3"/>
      <c r="II3911" s="3"/>
      <c r="IJ3911" s="3"/>
      <c r="IK3911" s="3"/>
      <c r="IL3911" s="3"/>
      <c r="IM3911" s="3"/>
      <c r="IN3911" s="3"/>
      <c r="IO3911" s="15"/>
    </row>
    <row r="3912" spans="171:249"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  <c r="HE3912" s="3"/>
      <c r="HF3912" s="3"/>
      <c r="HG3912" s="3"/>
      <c r="HH3912" s="3"/>
      <c r="HI3912" s="3"/>
      <c r="HJ3912" s="3"/>
      <c r="HK3912" s="3"/>
      <c r="HL3912" s="3"/>
      <c r="HM3912" s="45"/>
      <c r="HN3912" s="3"/>
      <c r="HO3912" s="3"/>
      <c r="HP3912" s="3"/>
      <c r="HQ3912" s="3"/>
      <c r="HR3912" s="3"/>
      <c r="HS3912" s="3"/>
      <c r="HT3912" s="3"/>
      <c r="HU3912" s="3"/>
      <c r="HV3912" s="3"/>
      <c r="HW3912" s="3"/>
      <c r="HX3912" s="3"/>
      <c r="HY3912" s="3"/>
      <c r="HZ3912" s="3"/>
      <c r="IA3912" s="3"/>
      <c r="IB3912" s="3"/>
      <c r="IC3912" s="3"/>
      <c r="ID3912" s="3"/>
      <c r="IE3912" s="3"/>
      <c r="IF3912" s="3"/>
      <c r="IG3912" s="3"/>
      <c r="IH3912" s="3"/>
      <c r="II3912" s="3"/>
      <c r="IJ3912" s="3"/>
      <c r="IK3912" s="3"/>
      <c r="IL3912" s="3"/>
      <c r="IM3912" s="3"/>
      <c r="IN3912" s="3"/>
      <c r="IO3912" s="15"/>
    </row>
    <row r="3913" spans="171:249"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  <c r="HE3913" s="3"/>
      <c r="HF3913" s="3"/>
      <c r="HG3913" s="3"/>
      <c r="HH3913" s="3"/>
      <c r="HI3913" s="3"/>
      <c r="HJ3913" s="3"/>
      <c r="HK3913" s="3"/>
      <c r="HL3913" s="3"/>
      <c r="HM3913" s="45"/>
      <c r="HN3913" s="3"/>
      <c r="HO3913" s="3"/>
      <c r="HP3913" s="3"/>
      <c r="HQ3913" s="3"/>
      <c r="HR3913" s="3"/>
      <c r="HS3913" s="3"/>
      <c r="HT3913" s="3"/>
      <c r="HU3913" s="3"/>
      <c r="HV3913" s="3"/>
      <c r="HW3913" s="3"/>
      <c r="HX3913" s="3"/>
      <c r="HY3913" s="3"/>
      <c r="HZ3913" s="3"/>
      <c r="IA3913" s="3"/>
      <c r="IB3913" s="3"/>
      <c r="IC3913" s="3"/>
      <c r="ID3913" s="3"/>
      <c r="IE3913" s="3"/>
      <c r="IF3913" s="3"/>
      <c r="IG3913" s="3"/>
      <c r="IH3913" s="3"/>
      <c r="II3913" s="3"/>
      <c r="IJ3913" s="3"/>
      <c r="IK3913" s="3"/>
      <c r="IL3913" s="3"/>
      <c r="IM3913" s="3"/>
      <c r="IN3913" s="3"/>
      <c r="IO3913" s="15"/>
    </row>
    <row r="3914" spans="171:249"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  <c r="HE3914" s="3"/>
      <c r="HF3914" s="3"/>
      <c r="HG3914" s="3"/>
      <c r="HH3914" s="3"/>
      <c r="HI3914" s="3"/>
      <c r="HJ3914" s="3"/>
      <c r="HK3914" s="3"/>
      <c r="HL3914" s="3"/>
      <c r="HM3914" s="45"/>
      <c r="HN3914" s="3"/>
      <c r="HO3914" s="3"/>
      <c r="HP3914" s="3"/>
      <c r="HQ3914" s="3"/>
      <c r="HR3914" s="3"/>
      <c r="HS3914" s="3"/>
      <c r="HT3914" s="3"/>
      <c r="HU3914" s="3"/>
      <c r="HV3914" s="3"/>
      <c r="HW3914" s="3"/>
      <c r="HX3914" s="3"/>
      <c r="HY3914" s="3"/>
      <c r="HZ3914" s="3"/>
      <c r="IA3914" s="3"/>
      <c r="IB3914" s="3"/>
      <c r="IC3914" s="3"/>
      <c r="ID3914" s="3"/>
      <c r="IE3914" s="3"/>
      <c r="IF3914" s="3"/>
      <c r="IG3914" s="3"/>
      <c r="IH3914" s="3"/>
      <c r="II3914" s="3"/>
      <c r="IJ3914" s="3"/>
      <c r="IK3914" s="3"/>
      <c r="IL3914" s="3"/>
      <c r="IM3914" s="3"/>
      <c r="IN3914" s="3"/>
      <c r="IO3914" s="15"/>
    </row>
    <row r="3915" spans="171:249"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  <c r="HE3915" s="3"/>
      <c r="HF3915" s="3"/>
      <c r="HG3915" s="3"/>
      <c r="HH3915" s="3"/>
      <c r="HI3915" s="3"/>
      <c r="HJ3915" s="3"/>
      <c r="HK3915" s="3"/>
      <c r="HL3915" s="3"/>
      <c r="HM3915" s="45"/>
      <c r="HN3915" s="3"/>
      <c r="HO3915" s="3"/>
      <c r="HP3915" s="3"/>
      <c r="HQ3915" s="3"/>
      <c r="HR3915" s="3"/>
      <c r="HS3915" s="3"/>
      <c r="HT3915" s="3"/>
      <c r="HU3915" s="3"/>
      <c r="HV3915" s="3"/>
      <c r="HW3915" s="3"/>
      <c r="HX3915" s="3"/>
      <c r="HY3915" s="3"/>
      <c r="HZ3915" s="3"/>
      <c r="IA3915" s="3"/>
      <c r="IB3915" s="3"/>
      <c r="IC3915" s="3"/>
      <c r="ID3915" s="3"/>
      <c r="IE3915" s="3"/>
      <c r="IF3915" s="3"/>
      <c r="IG3915" s="3"/>
      <c r="IH3915" s="3"/>
      <c r="II3915" s="3"/>
      <c r="IJ3915" s="3"/>
      <c r="IK3915" s="3"/>
      <c r="IL3915" s="3"/>
      <c r="IM3915" s="3"/>
      <c r="IN3915" s="3"/>
      <c r="IO3915" s="15"/>
    </row>
    <row r="3916" spans="171:249"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  <c r="HE3916" s="3"/>
      <c r="HF3916" s="3"/>
      <c r="HG3916" s="3"/>
      <c r="HH3916" s="3"/>
      <c r="HI3916" s="3"/>
      <c r="HJ3916" s="3"/>
      <c r="HK3916" s="3"/>
      <c r="HL3916" s="3"/>
      <c r="HM3916" s="45"/>
      <c r="HN3916" s="3"/>
      <c r="HO3916" s="3"/>
      <c r="HP3916" s="3"/>
      <c r="HQ3916" s="3"/>
      <c r="HR3916" s="3"/>
      <c r="HS3916" s="3"/>
      <c r="HT3916" s="3"/>
      <c r="HU3916" s="3"/>
      <c r="HV3916" s="3"/>
      <c r="HW3916" s="3"/>
      <c r="HX3916" s="3"/>
      <c r="HY3916" s="3"/>
      <c r="HZ3916" s="3"/>
      <c r="IA3916" s="3"/>
      <c r="IB3916" s="3"/>
      <c r="IC3916" s="3"/>
      <c r="ID3916" s="3"/>
      <c r="IE3916" s="3"/>
      <c r="IF3916" s="3"/>
      <c r="IG3916" s="3"/>
      <c r="IH3916" s="3"/>
      <c r="II3916" s="3"/>
      <c r="IJ3916" s="3"/>
      <c r="IK3916" s="3"/>
      <c r="IL3916" s="3"/>
      <c r="IM3916" s="3"/>
      <c r="IN3916" s="3"/>
      <c r="IO3916" s="15"/>
    </row>
    <row r="3917" spans="171:249"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  <c r="HE3917" s="3"/>
      <c r="HF3917" s="3"/>
      <c r="HG3917" s="3"/>
      <c r="HH3917" s="3"/>
      <c r="HI3917" s="3"/>
      <c r="HJ3917" s="3"/>
      <c r="HK3917" s="3"/>
      <c r="HL3917" s="3"/>
      <c r="HM3917" s="45"/>
      <c r="HN3917" s="3"/>
      <c r="HO3917" s="3"/>
      <c r="HP3917" s="3"/>
      <c r="HQ3917" s="3"/>
      <c r="HR3917" s="3"/>
      <c r="HS3917" s="3"/>
      <c r="HT3917" s="3"/>
      <c r="HU3917" s="3"/>
      <c r="HV3917" s="3"/>
      <c r="HW3917" s="3"/>
      <c r="HX3917" s="3"/>
      <c r="HY3917" s="3"/>
      <c r="HZ3917" s="3"/>
      <c r="IA3917" s="3"/>
      <c r="IB3917" s="3"/>
      <c r="IC3917" s="3"/>
      <c r="ID3917" s="3"/>
      <c r="IE3917" s="3"/>
      <c r="IF3917" s="3"/>
      <c r="IG3917" s="3"/>
      <c r="IH3917" s="3"/>
      <c r="II3917" s="3"/>
      <c r="IJ3917" s="3"/>
      <c r="IK3917" s="3"/>
      <c r="IL3917" s="3"/>
      <c r="IM3917" s="3"/>
      <c r="IN3917" s="3"/>
      <c r="IO3917" s="15"/>
    </row>
    <row r="3918" spans="171:249"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  <c r="HE3918" s="3"/>
      <c r="HF3918" s="3"/>
      <c r="HG3918" s="3"/>
      <c r="HH3918" s="3"/>
      <c r="HI3918" s="3"/>
      <c r="HJ3918" s="3"/>
      <c r="HK3918" s="3"/>
      <c r="HL3918" s="3"/>
      <c r="HM3918" s="45"/>
      <c r="HN3918" s="3"/>
      <c r="HO3918" s="3"/>
      <c r="HP3918" s="3"/>
      <c r="HQ3918" s="3"/>
      <c r="HR3918" s="3"/>
      <c r="HS3918" s="3"/>
      <c r="HT3918" s="3"/>
      <c r="HU3918" s="3"/>
      <c r="HV3918" s="3"/>
      <c r="HW3918" s="3"/>
      <c r="HX3918" s="3"/>
      <c r="HY3918" s="3"/>
      <c r="HZ3918" s="3"/>
      <c r="IA3918" s="3"/>
      <c r="IB3918" s="3"/>
      <c r="IC3918" s="3"/>
      <c r="ID3918" s="3"/>
      <c r="IE3918" s="3"/>
      <c r="IF3918" s="3"/>
      <c r="IG3918" s="3"/>
      <c r="IH3918" s="3"/>
      <c r="II3918" s="3"/>
      <c r="IJ3918" s="3"/>
      <c r="IK3918" s="3"/>
      <c r="IL3918" s="3"/>
      <c r="IM3918" s="3"/>
      <c r="IN3918" s="3"/>
      <c r="IO3918" s="15"/>
    </row>
    <row r="3919" spans="171:249"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  <c r="HE3919" s="3"/>
      <c r="HF3919" s="3"/>
      <c r="HG3919" s="3"/>
      <c r="HH3919" s="3"/>
      <c r="HI3919" s="3"/>
      <c r="HJ3919" s="3"/>
      <c r="HK3919" s="3"/>
      <c r="HL3919" s="3"/>
      <c r="HM3919" s="45"/>
      <c r="HN3919" s="3"/>
      <c r="HO3919" s="3"/>
      <c r="HP3919" s="3"/>
      <c r="HQ3919" s="3"/>
      <c r="HR3919" s="3"/>
      <c r="HS3919" s="3"/>
      <c r="HT3919" s="3"/>
      <c r="HU3919" s="3"/>
      <c r="HV3919" s="3"/>
      <c r="HW3919" s="3"/>
      <c r="HX3919" s="3"/>
      <c r="HY3919" s="3"/>
      <c r="HZ3919" s="3"/>
      <c r="IA3919" s="3"/>
      <c r="IB3919" s="3"/>
      <c r="IC3919" s="3"/>
      <c r="ID3919" s="3"/>
      <c r="IE3919" s="3"/>
      <c r="IF3919" s="3"/>
      <c r="IG3919" s="3"/>
      <c r="IH3919" s="3"/>
      <c r="II3919" s="3"/>
      <c r="IJ3919" s="3"/>
      <c r="IK3919" s="3"/>
      <c r="IL3919" s="3"/>
      <c r="IM3919" s="3"/>
      <c r="IN3919" s="3"/>
      <c r="IO3919" s="15"/>
    </row>
    <row r="3920" spans="171:249"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  <c r="HE3920" s="3"/>
      <c r="HF3920" s="3"/>
      <c r="HG3920" s="3"/>
      <c r="HH3920" s="3"/>
      <c r="HI3920" s="3"/>
      <c r="HJ3920" s="3"/>
      <c r="HK3920" s="3"/>
      <c r="HL3920" s="3"/>
      <c r="HM3920" s="45"/>
      <c r="HN3920" s="3"/>
      <c r="HO3920" s="3"/>
      <c r="HP3920" s="3"/>
      <c r="HQ3920" s="3"/>
      <c r="HR3920" s="3"/>
      <c r="HS3920" s="3"/>
      <c r="HT3920" s="3"/>
      <c r="HU3920" s="3"/>
      <c r="HV3920" s="3"/>
      <c r="HW3920" s="3"/>
      <c r="HX3920" s="3"/>
      <c r="HY3920" s="3"/>
      <c r="HZ3920" s="3"/>
      <c r="IA3920" s="3"/>
      <c r="IB3920" s="3"/>
      <c r="IC3920" s="3"/>
      <c r="ID3920" s="3"/>
      <c r="IE3920" s="3"/>
      <c r="IF3920" s="3"/>
      <c r="IG3920" s="3"/>
      <c r="IH3920" s="3"/>
      <c r="II3920" s="3"/>
      <c r="IJ3920" s="3"/>
      <c r="IK3920" s="3"/>
      <c r="IL3920" s="3"/>
      <c r="IM3920" s="3"/>
      <c r="IN3920" s="3"/>
      <c r="IO3920" s="15"/>
    </row>
    <row r="3921" spans="171:249"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  <c r="HE3921" s="3"/>
      <c r="HF3921" s="3"/>
      <c r="HG3921" s="3"/>
      <c r="HH3921" s="3"/>
      <c r="HI3921" s="3"/>
      <c r="HJ3921" s="3"/>
      <c r="HK3921" s="3"/>
      <c r="HL3921" s="3"/>
      <c r="HM3921" s="45"/>
      <c r="HN3921" s="3"/>
      <c r="HO3921" s="3"/>
      <c r="HP3921" s="3"/>
      <c r="HQ3921" s="3"/>
      <c r="HR3921" s="3"/>
      <c r="HS3921" s="3"/>
      <c r="HT3921" s="3"/>
      <c r="HU3921" s="3"/>
      <c r="HV3921" s="3"/>
      <c r="HW3921" s="3"/>
      <c r="HX3921" s="3"/>
      <c r="HY3921" s="3"/>
      <c r="HZ3921" s="3"/>
      <c r="IA3921" s="3"/>
      <c r="IB3921" s="3"/>
      <c r="IC3921" s="3"/>
      <c r="ID3921" s="3"/>
      <c r="IE3921" s="3"/>
      <c r="IF3921" s="3"/>
      <c r="IG3921" s="3"/>
      <c r="IH3921" s="3"/>
      <c r="II3921" s="3"/>
      <c r="IJ3921" s="3"/>
      <c r="IK3921" s="3"/>
      <c r="IL3921" s="3"/>
      <c r="IM3921" s="3"/>
      <c r="IN3921" s="3"/>
      <c r="IO3921" s="15"/>
    </row>
    <row r="3922" spans="171:249"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  <c r="HE3922" s="3"/>
      <c r="HF3922" s="3"/>
      <c r="HG3922" s="3"/>
      <c r="HH3922" s="3"/>
      <c r="HI3922" s="3"/>
      <c r="HJ3922" s="3"/>
      <c r="HK3922" s="3"/>
      <c r="HL3922" s="3"/>
      <c r="HM3922" s="45"/>
      <c r="HN3922" s="3"/>
      <c r="HO3922" s="3"/>
      <c r="HP3922" s="3"/>
      <c r="HQ3922" s="3"/>
      <c r="HR3922" s="3"/>
      <c r="HS3922" s="3"/>
      <c r="HT3922" s="3"/>
      <c r="HU3922" s="3"/>
      <c r="HV3922" s="3"/>
      <c r="HW3922" s="3"/>
      <c r="HX3922" s="3"/>
      <c r="HY3922" s="3"/>
      <c r="HZ3922" s="3"/>
      <c r="IA3922" s="3"/>
      <c r="IB3922" s="3"/>
      <c r="IC3922" s="3"/>
      <c r="ID3922" s="3"/>
      <c r="IE3922" s="3"/>
      <c r="IF3922" s="3"/>
      <c r="IG3922" s="3"/>
      <c r="IH3922" s="3"/>
      <c r="II3922" s="3"/>
      <c r="IJ3922" s="3"/>
      <c r="IK3922" s="3"/>
      <c r="IL3922" s="3"/>
      <c r="IM3922" s="3"/>
      <c r="IN3922" s="3"/>
      <c r="IO3922" s="15"/>
    </row>
    <row r="3923" spans="171:249"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  <c r="HE3923" s="3"/>
      <c r="HF3923" s="3"/>
      <c r="HG3923" s="3"/>
      <c r="HH3923" s="3"/>
      <c r="HI3923" s="3"/>
      <c r="HJ3923" s="3"/>
      <c r="HK3923" s="3"/>
      <c r="HL3923" s="3"/>
      <c r="HM3923" s="45"/>
      <c r="HN3923" s="3"/>
      <c r="HO3923" s="3"/>
      <c r="HP3923" s="3"/>
      <c r="HQ3923" s="3"/>
      <c r="HR3923" s="3"/>
      <c r="HS3923" s="3"/>
      <c r="HT3923" s="3"/>
      <c r="HU3923" s="3"/>
      <c r="HV3923" s="3"/>
      <c r="HW3923" s="3"/>
      <c r="HX3923" s="3"/>
      <c r="HY3923" s="3"/>
      <c r="HZ3923" s="3"/>
      <c r="IA3923" s="3"/>
      <c r="IB3923" s="3"/>
      <c r="IC3923" s="3"/>
      <c r="ID3923" s="3"/>
      <c r="IE3923" s="3"/>
      <c r="IF3923" s="3"/>
      <c r="IG3923" s="3"/>
      <c r="IH3923" s="3"/>
      <c r="II3923" s="3"/>
      <c r="IJ3923" s="3"/>
      <c r="IK3923" s="3"/>
      <c r="IL3923" s="3"/>
      <c r="IM3923" s="3"/>
      <c r="IN3923" s="3"/>
      <c r="IO3923" s="15"/>
    </row>
    <row r="3924" spans="171:249"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  <c r="HE3924" s="3"/>
      <c r="HF3924" s="3"/>
      <c r="HG3924" s="3"/>
      <c r="HH3924" s="3"/>
      <c r="HI3924" s="3"/>
      <c r="HJ3924" s="3"/>
      <c r="HK3924" s="3"/>
      <c r="HL3924" s="3"/>
      <c r="HM3924" s="45"/>
      <c r="HN3924" s="3"/>
      <c r="HO3924" s="3"/>
      <c r="HP3924" s="3"/>
      <c r="HQ3924" s="3"/>
      <c r="HR3924" s="3"/>
      <c r="HS3924" s="3"/>
      <c r="HT3924" s="3"/>
      <c r="HU3924" s="3"/>
      <c r="HV3924" s="3"/>
      <c r="HW3924" s="3"/>
      <c r="HX3924" s="3"/>
      <c r="HY3924" s="3"/>
      <c r="HZ3924" s="3"/>
      <c r="IA3924" s="3"/>
      <c r="IB3924" s="3"/>
      <c r="IC3924" s="3"/>
      <c r="ID3924" s="3"/>
      <c r="IE3924" s="3"/>
      <c r="IF3924" s="3"/>
      <c r="IG3924" s="3"/>
      <c r="IH3924" s="3"/>
      <c r="II3924" s="3"/>
      <c r="IJ3924" s="3"/>
      <c r="IK3924" s="3"/>
      <c r="IL3924" s="3"/>
      <c r="IM3924" s="3"/>
      <c r="IN3924" s="3"/>
      <c r="IO3924" s="15"/>
    </row>
    <row r="3925" spans="171:249"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  <c r="HE3925" s="3"/>
      <c r="HF3925" s="3"/>
      <c r="HG3925" s="3"/>
      <c r="HH3925" s="3"/>
      <c r="HI3925" s="3"/>
      <c r="HJ3925" s="3"/>
      <c r="HK3925" s="3"/>
      <c r="HL3925" s="3"/>
      <c r="HM3925" s="45"/>
      <c r="HN3925" s="3"/>
      <c r="HO3925" s="3"/>
      <c r="HP3925" s="3"/>
      <c r="HQ3925" s="3"/>
      <c r="HR3925" s="3"/>
      <c r="HS3925" s="3"/>
      <c r="HT3925" s="3"/>
      <c r="HU3925" s="3"/>
      <c r="HV3925" s="3"/>
      <c r="HW3925" s="3"/>
      <c r="HX3925" s="3"/>
      <c r="HY3925" s="3"/>
      <c r="HZ3925" s="3"/>
      <c r="IA3925" s="3"/>
      <c r="IB3925" s="3"/>
      <c r="IC3925" s="3"/>
      <c r="ID3925" s="3"/>
      <c r="IE3925" s="3"/>
      <c r="IF3925" s="3"/>
      <c r="IG3925" s="3"/>
      <c r="IH3925" s="3"/>
      <c r="II3925" s="3"/>
      <c r="IJ3925" s="3"/>
      <c r="IK3925" s="3"/>
      <c r="IL3925" s="3"/>
      <c r="IM3925" s="3"/>
      <c r="IN3925" s="3"/>
      <c r="IO3925" s="15"/>
    </row>
    <row r="3926" spans="171:249"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  <c r="HE3926" s="3"/>
      <c r="HF3926" s="3"/>
      <c r="HG3926" s="3"/>
      <c r="HH3926" s="3"/>
      <c r="HI3926" s="3"/>
      <c r="HJ3926" s="3"/>
      <c r="HK3926" s="3"/>
      <c r="HL3926" s="3"/>
      <c r="HM3926" s="45"/>
      <c r="HN3926" s="3"/>
      <c r="HO3926" s="3"/>
      <c r="HP3926" s="3"/>
      <c r="HQ3926" s="3"/>
      <c r="HR3926" s="3"/>
      <c r="HS3926" s="3"/>
      <c r="HT3926" s="3"/>
      <c r="HU3926" s="3"/>
      <c r="HV3926" s="3"/>
      <c r="HW3926" s="3"/>
      <c r="HX3926" s="3"/>
      <c r="HY3926" s="3"/>
      <c r="HZ3926" s="3"/>
      <c r="IA3926" s="3"/>
      <c r="IB3926" s="3"/>
      <c r="IC3926" s="3"/>
      <c r="ID3926" s="3"/>
      <c r="IE3926" s="3"/>
      <c r="IF3926" s="3"/>
      <c r="IG3926" s="3"/>
      <c r="IH3926" s="3"/>
      <c r="II3926" s="3"/>
      <c r="IJ3926" s="3"/>
      <c r="IK3926" s="3"/>
      <c r="IL3926" s="3"/>
      <c r="IM3926" s="3"/>
      <c r="IN3926" s="3"/>
      <c r="IO3926" s="15"/>
    </row>
    <row r="3927" spans="171:249"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  <c r="HE3927" s="3"/>
      <c r="HF3927" s="3"/>
      <c r="HG3927" s="3"/>
      <c r="HH3927" s="3"/>
      <c r="HI3927" s="3"/>
      <c r="HJ3927" s="3"/>
      <c r="HK3927" s="3"/>
      <c r="HL3927" s="3"/>
      <c r="HM3927" s="45"/>
      <c r="HN3927" s="3"/>
      <c r="HO3927" s="3"/>
      <c r="HP3927" s="3"/>
      <c r="HQ3927" s="3"/>
      <c r="HR3927" s="3"/>
      <c r="HS3927" s="3"/>
      <c r="HT3927" s="3"/>
      <c r="HU3927" s="3"/>
      <c r="HV3927" s="3"/>
      <c r="HW3927" s="3"/>
      <c r="HX3927" s="3"/>
      <c r="HY3927" s="3"/>
      <c r="HZ3927" s="3"/>
      <c r="IA3927" s="3"/>
      <c r="IB3927" s="3"/>
      <c r="IC3927" s="3"/>
      <c r="ID3927" s="3"/>
      <c r="IE3927" s="3"/>
      <c r="IF3927" s="3"/>
      <c r="IG3927" s="3"/>
      <c r="IH3927" s="3"/>
      <c r="II3927" s="3"/>
      <c r="IJ3927" s="3"/>
      <c r="IK3927" s="3"/>
      <c r="IL3927" s="3"/>
      <c r="IM3927" s="3"/>
      <c r="IN3927" s="3"/>
      <c r="IO3927" s="15"/>
    </row>
    <row r="3928" spans="171:249"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  <c r="HE3928" s="3"/>
      <c r="HF3928" s="3"/>
      <c r="HG3928" s="3"/>
      <c r="HH3928" s="3"/>
      <c r="HI3928" s="3"/>
      <c r="HJ3928" s="3"/>
      <c r="HK3928" s="3"/>
      <c r="HL3928" s="3"/>
      <c r="HM3928" s="45"/>
      <c r="HN3928" s="3"/>
      <c r="HO3928" s="3"/>
      <c r="HP3928" s="3"/>
      <c r="HQ3928" s="3"/>
      <c r="HR3928" s="3"/>
      <c r="HS3928" s="3"/>
      <c r="HT3928" s="3"/>
      <c r="HU3928" s="3"/>
      <c r="HV3928" s="3"/>
      <c r="HW3928" s="3"/>
      <c r="HX3928" s="3"/>
      <c r="HY3928" s="3"/>
      <c r="HZ3928" s="3"/>
      <c r="IA3928" s="3"/>
      <c r="IB3928" s="3"/>
      <c r="IC3928" s="3"/>
      <c r="ID3928" s="3"/>
      <c r="IE3928" s="3"/>
      <c r="IF3928" s="3"/>
      <c r="IG3928" s="3"/>
      <c r="IH3928" s="3"/>
      <c r="II3928" s="3"/>
      <c r="IJ3928" s="3"/>
      <c r="IK3928" s="3"/>
      <c r="IL3928" s="3"/>
      <c r="IM3928" s="3"/>
      <c r="IN3928" s="3"/>
      <c r="IO3928" s="15"/>
    </row>
    <row r="3929" spans="171:249"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  <c r="HE3929" s="3"/>
      <c r="HF3929" s="3"/>
      <c r="HG3929" s="3"/>
      <c r="HH3929" s="3"/>
      <c r="HI3929" s="3"/>
      <c r="HJ3929" s="3"/>
      <c r="HK3929" s="3"/>
      <c r="HL3929" s="3"/>
      <c r="HM3929" s="45"/>
      <c r="HN3929" s="3"/>
      <c r="HO3929" s="3"/>
      <c r="HP3929" s="3"/>
      <c r="HQ3929" s="3"/>
      <c r="HR3929" s="3"/>
      <c r="HS3929" s="3"/>
      <c r="HT3929" s="3"/>
      <c r="HU3929" s="3"/>
      <c r="HV3929" s="3"/>
      <c r="HW3929" s="3"/>
      <c r="HX3929" s="3"/>
      <c r="HY3929" s="3"/>
      <c r="HZ3929" s="3"/>
      <c r="IA3929" s="3"/>
      <c r="IB3929" s="3"/>
      <c r="IC3929" s="3"/>
      <c r="ID3929" s="3"/>
      <c r="IE3929" s="3"/>
      <c r="IF3929" s="3"/>
      <c r="IG3929" s="3"/>
      <c r="IH3929" s="3"/>
      <c r="II3929" s="3"/>
      <c r="IJ3929" s="3"/>
      <c r="IK3929" s="3"/>
      <c r="IL3929" s="3"/>
      <c r="IM3929" s="3"/>
      <c r="IN3929" s="3"/>
      <c r="IO3929" s="15"/>
    </row>
    <row r="3930" spans="171:249"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  <c r="HE3930" s="3"/>
      <c r="HF3930" s="3"/>
      <c r="HG3930" s="3"/>
      <c r="HH3930" s="3"/>
      <c r="HI3930" s="3"/>
      <c r="HJ3930" s="3"/>
      <c r="HK3930" s="3"/>
      <c r="HL3930" s="3"/>
      <c r="HM3930" s="45"/>
      <c r="HN3930" s="3"/>
      <c r="HO3930" s="3"/>
      <c r="HP3930" s="3"/>
      <c r="HQ3930" s="3"/>
      <c r="HR3930" s="3"/>
      <c r="HS3930" s="3"/>
      <c r="HT3930" s="3"/>
      <c r="HU3930" s="3"/>
      <c r="HV3930" s="3"/>
      <c r="HW3930" s="3"/>
      <c r="HX3930" s="3"/>
      <c r="HY3930" s="3"/>
      <c r="HZ3930" s="3"/>
      <c r="IA3930" s="3"/>
      <c r="IB3930" s="3"/>
      <c r="IC3930" s="3"/>
      <c r="ID3930" s="3"/>
      <c r="IE3930" s="3"/>
      <c r="IF3930" s="3"/>
      <c r="IG3930" s="3"/>
      <c r="IH3930" s="3"/>
      <c r="II3930" s="3"/>
      <c r="IJ3930" s="3"/>
      <c r="IK3930" s="3"/>
      <c r="IL3930" s="3"/>
      <c r="IM3930" s="3"/>
      <c r="IN3930" s="3"/>
      <c r="IO3930" s="15"/>
    </row>
    <row r="3931" spans="171:249"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  <c r="HE3931" s="3"/>
      <c r="HF3931" s="3"/>
      <c r="HG3931" s="3"/>
      <c r="HH3931" s="3"/>
      <c r="HI3931" s="3"/>
      <c r="HJ3931" s="3"/>
      <c r="HK3931" s="3"/>
      <c r="HL3931" s="3"/>
      <c r="HM3931" s="45"/>
      <c r="HN3931" s="3"/>
      <c r="HO3931" s="3"/>
      <c r="HP3931" s="3"/>
      <c r="HQ3931" s="3"/>
      <c r="HR3931" s="3"/>
      <c r="HS3931" s="3"/>
      <c r="HT3931" s="3"/>
      <c r="HU3931" s="3"/>
      <c r="HV3931" s="3"/>
      <c r="HW3931" s="3"/>
      <c r="HX3931" s="3"/>
      <c r="HY3931" s="3"/>
      <c r="HZ3931" s="3"/>
      <c r="IA3931" s="3"/>
      <c r="IB3931" s="3"/>
      <c r="IC3931" s="3"/>
      <c r="ID3931" s="3"/>
      <c r="IE3931" s="3"/>
      <c r="IF3931" s="3"/>
      <c r="IG3931" s="3"/>
      <c r="IH3931" s="3"/>
      <c r="II3931" s="3"/>
      <c r="IJ3931" s="3"/>
      <c r="IK3931" s="3"/>
      <c r="IL3931" s="3"/>
      <c r="IM3931" s="3"/>
      <c r="IN3931" s="3"/>
      <c r="IO3931" s="15"/>
    </row>
    <row r="3932" spans="171:249"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  <c r="HE3932" s="3"/>
      <c r="HF3932" s="3"/>
      <c r="HG3932" s="3"/>
      <c r="HH3932" s="3"/>
      <c r="HI3932" s="3"/>
      <c r="HJ3932" s="3"/>
      <c r="HK3932" s="3"/>
      <c r="HL3932" s="3"/>
      <c r="HM3932" s="45"/>
      <c r="HN3932" s="3"/>
      <c r="HO3932" s="3"/>
      <c r="HP3932" s="3"/>
      <c r="HQ3932" s="3"/>
      <c r="HR3932" s="3"/>
      <c r="HS3932" s="3"/>
      <c r="HT3932" s="3"/>
      <c r="HU3932" s="3"/>
      <c r="HV3932" s="3"/>
      <c r="HW3932" s="3"/>
      <c r="HX3932" s="3"/>
      <c r="HY3932" s="3"/>
      <c r="HZ3932" s="3"/>
      <c r="IA3932" s="3"/>
      <c r="IB3932" s="3"/>
      <c r="IC3932" s="3"/>
      <c r="ID3932" s="3"/>
      <c r="IE3932" s="3"/>
      <c r="IF3932" s="3"/>
      <c r="IG3932" s="3"/>
      <c r="IH3932" s="3"/>
      <c r="II3932" s="3"/>
      <c r="IJ3932" s="3"/>
      <c r="IK3932" s="3"/>
      <c r="IL3932" s="3"/>
      <c r="IM3932" s="3"/>
      <c r="IN3932" s="3"/>
      <c r="IO3932" s="15"/>
    </row>
    <row r="3933" spans="171:249"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  <c r="HE3933" s="3"/>
      <c r="HF3933" s="3"/>
      <c r="HG3933" s="3"/>
      <c r="HH3933" s="3"/>
      <c r="HI3933" s="3"/>
      <c r="HJ3933" s="3"/>
      <c r="HK3933" s="3"/>
      <c r="HL3933" s="3"/>
      <c r="HM3933" s="45"/>
      <c r="HN3933" s="3"/>
      <c r="HO3933" s="3"/>
      <c r="HP3933" s="3"/>
      <c r="HQ3933" s="3"/>
      <c r="HR3933" s="3"/>
      <c r="HS3933" s="3"/>
      <c r="HT3933" s="3"/>
      <c r="HU3933" s="3"/>
      <c r="HV3933" s="3"/>
      <c r="HW3933" s="3"/>
      <c r="HX3933" s="3"/>
      <c r="HY3933" s="3"/>
      <c r="HZ3933" s="3"/>
      <c r="IA3933" s="3"/>
      <c r="IB3933" s="3"/>
      <c r="IC3933" s="3"/>
      <c r="ID3933" s="3"/>
      <c r="IE3933" s="3"/>
      <c r="IF3933" s="3"/>
      <c r="IG3933" s="3"/>
      <c r="IH3933" s="3"/>
      <c r="II3933" s="3"/>
      <c r="IJ3933" s="3"/>
      <c r="IK3933" s="3"/>
      <c r="IL3933" s="3"/>
      <c r="IM3933" s="3"/>
      <c r="IN3933" s="3"/>
      <c r="IO3933" s="15"/>
    </row>
    <row r="3934" spans="171:249"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  <c r="HE3934" s="3"/>
      <c r="HF3934" s="3"/>
      <c r="HG3934" s="3"/>
      <c r="HH3934" s="3"/>
      <c r="HI3934" s="3"/>
      <c r="HJ3934" s="3"/>
      <c r="HK3934" s="3"/>
      <c r="HL3934" s="3"/>
      <c r="HM3934" s="45"/>
      <c r="HN3934" s="3"/>
      <c r="HO3934" s="3"/>
      <c r="HP3934" s="3"/>
      <c r="HQ3934" s="3"/>
      <c r="HR3934" s="3"/>
      <c r="HS3934" s="3"/>
      <c r="HT3934" s="3"/>
      <c r="HU3934" s="3"/>
      <c r="HV3934" s="3"/>
      <c r="HW3934" s="3"/>
      <c r="HX3934" s="3"/>
      <c r="HY3934" s="3"/>
      <c r="HZ3934" s="3"/>
      <c r="IA3934" s="3"/>
      <c r="IB3934" s="3"/>
      <c r="IC3934" s="3"/>
      <c r="ID3934" s="3"/>
      <c r="IE3934" s="3"/>
      <c r="IF3934" s="3"/>
      <c r="IG3934" s="3"/>
      <c r="IH3934" s="3"/>
      <c r="II3934" s="3"/>
      <c r="IJ3934" s="3"/>
      <c r="IK3934" s="3"/>
      <c r="IL3934" s="3"/>
      <c r="IM3934" s="3"/>
      <c r="IN3934" s="3"/>
      <c r="IO3934" s="15"/>
    </row>
    <row r="3935" spans="171:249"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  <c r="HE3935" s="3"/>
      <c r="HF3935" s="3"/>
      <c r="HG3935" s="3"/>
      <c r="HH3935" s="3"/>
      <c r="HI3935" s="3"/>
      <c r="HJ3935" s="3"/>
      <c r="HK3935" s="3"/>
      <c r="HL3935" s="3"/>
      <c r="HM3935" s="45"/>
      <c r="HN3935" s="3"/>
      <c r="HO3935" s="3"/>
      <c r="HP3935" s="3"/>
      <c r="HQ3935" s="3"/>
      <c r="HR3935" s="3"/>
      <c r="HS3935" s="3"/>
      <c r="HT3935" s="3"/>
      <c r="HU3935" s="3"/>
      <c r="HV3935" s="3"/>
      <c r="HW3935" s="3"/>
      <c r="HX3935" s="3"/>
      <c r="HY3935" s="3"/>
      <c r="HZ3935" s="3"/>
      <c r="IA3935" s="3"/>
      <c r="IB3935" s="3"/>
      <c r="IC3935" s="3"/>
      <c r="ID3935" s="3"/>
      <c r="IE3935" s="3"/>
      <c r="IF3935" s="3"/>
      <c r="IG3935" s="3"/>
      <c r="IH3935" s="3"/>
      <c r="II3935" s="3"/>
      <c r="IJ3935" s="3"/>
      <c r="IK3935" s="3"/>
      <c r="IL3935" s="3"/>
      <c r="IM3935" s="3"/>
      <c r="IN3935" s="3"/>
      <c r="IO3935" s="15"/>
    </row>
    <row r="3936" spans="171:249"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  <c r="HE3936" s="3"/>
      <c r="HF3936" s="3"/>
      <c r="HG3936" s="3"/>
      <c r="HH3936" s="3"/>
      <c r="HI3936" s="3"/>
      <c r="HJ3936" s="3"/>
      <c r="HK3936" s="3"/>
      <c r="HL3936" s="3"/>
      <c r="HM3936" s="45"/>
      <c r="HN3936" s="3"/>
      <c r="HO3936" s="3"/>
      <c r="HP3936" s="3"/>
      <c r="HQ3936" s="3"/>
      <c r="HR3936" s="3"/>
      <c r="HS3936" s="3"/>
      <c r="HT3936" s="3"/>
      <c r="HU3936" s="3"/>
      <c r="HV3936" s="3"/>
      <c r="HW3936" s="3"/>
      <c r="HX3936" s="3"/>
      <c r="HY3936" s="3"/>
      <c r="HZ3936" s="3"/>
      <c r="IA3936" s="3"/>
      <c r="IB3936" s="3"/>
      <c r="IC3936" s="3"/>
      <c r="ID3936" s="3"/>
      <c r="IE3936" s="3"/>
      <c r="IF3936" s="3"/>
      <c r="IG3936" s="3"/>
      <c r="IH3936" s="3"/>
      <c r="II3936" s="3"/>
      <c r="IJ3936" s="3"/>
      <c r="IK3936" s="3"/>
      <c r="IL3936" s="3"/>
      <c r="IM3936" s="3"/>
      <c r="IN3936" s="3"/>
      <c r="IO3936" s="15"/>
    </row>
    <row r="3937" spans="171:249"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  <c r="HE3937" s="3"/>
      <c r="HF3937" s="3"/>
      <c r="HG3937" s="3"/>
      <c r="HH3937" s="3"/>
      <c r="HI3937" s="3"/>
      <c r="HJ3937" s="3"/>
      <c r="HK3937" s="3"/>
      <c r="HL3937" s="3"/>
      <c r="HM3937" s="45"/>
      <c r="HN3937" s="3"/>
      <c r="HO3937" s="3"/>
      <c r="HP3937" s="3"/>
      <c r="HQ3937" s="3"/>
      <c r="HR3937" s="3"/>
      <c r="HS3937" s="3"/>
      <c r="HT3937" s="3"/>
      <c r="HU3937" s="3"/>
      <c r="HV3937" s="3"/>
      <c r="HW3937" s="3"/>
      <c r="HX3937" s="3"/>
      <c r="HY3937" s="3"/>
      <c r="HZ3937" s="3"/>
      <c r="IA3937" s="3"/>
      <c r="IB3937" s="3"/>
      <c r="IC3937" s="3"/>
      <c r="ID3937" s="3"/>
      <c r="IE3937" s="3"/>
      <c r="IF3937" s="3"/>
      <c r="IG3937" s="3"/>
      <c r="IH3937" s="3"/>
      <c r="II3937" s="3"/>
      <c r="IJ3937" s="3"/>
      <c r="IK3937" s="3"/>
      <c r="IL3937" s="3"/>
      <c r="IM3937" s="3"/>
      <c r="IN3937" s="3"/>
      <c r="IO3937" s="15"/>
    </row>
    <row r="3938" spans="171:249"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  <c r="HE3938" s="3"/>
      <c r="HF3938" s="3"/>
      <c r="HG3938" s="3"/>
      <c r="HH3938" s="3"/>
      <c r="HI3938" s="3"/>
      <c r="HJ3938" s="3"/>
      <c r="HK3938" s="3"/>
      <c r="HL3938" s="3"/>
      <c r="HM3938" s="45"/>
      <c r="HN3938" s="3"/>
      <c r="HO3938" s="3"/>
      <c r="HP3938" s="3"/>
      <c r="HQ3938" s="3"/>
      <c r="HR3938" s="3"/>
      <c r="HS3938" s="3"/>
      <c r="HT3938" s="3"/>
      <c r="HU3938" s="3"/>
      <c r="HV3938" s="3"/>
      <c r="HW3938" s="3"/>
      <c r="HX3938" s="3"/>
      <c r="HY3938" s="3"/>
      <c r="HZ3938" s="3"/>
      <c r="IA3938" s="3"/>
      <c r="IB3938" s="3"/>
      <c r="IC3938" s="3"/>
      <c r="ID3938" s="3"/>
      <c r="IE3938" s="3"/>
      <c r="IF3938" s="3"/>
      <c r="IG3938" s="3"/>
      <c r="IH3938" s="3"/>
      <c r="II3938" s="3"/>
      <c r="IJ3938" s="3"/>
      <c r="IK3938" s="3"/>
      <c r="IL3938" s="3"/>
      <c r="IM3938" s="3"/>
      <c r="IN3938" s="3"/>
      <c r="IO3938" s="15"/>
    </row>
    <row r="3939" spans="171:249"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  <c r="HE3939" s="3"/>
      <c r="HF3939" s="3"/>
      <c r="HG3939" s="3"/>
      <c r="HH3939" s="3"/>
      <c r="HI3939" s="3"/>
      <c r="HJ3939" s="3"/>
      <c r="HK3939" s="3"/>
      <c r="HL3939" s="3"/>
      <c r="HM3939" s="45"/>
      <c r="HN3939" s="3"/>
      <c r="HO3939" s="3"/>
      <c r="HP3939" s="3"/>
      <c r="HQ3939" s="3"/>
      <c r="HR3939" s="3"/>
      <c r="HS3939" s="3"/>
      <c r="HT3939" s="3"/>
      <c r="HU3939" s="3"/>
      <c r="HV3939" s="3"/>
      <c r="HW3939" s="3"/>
      <c r="HX3939" s="3"/>
      <c r="HY3939" s="3"/>
      <c r="HZ3939" s="3"/>
      <c r="IA3939" s="3"/>
      <c r="IB3939" s="3"/>
      <c r="IC3939" s="3"/>
      <c r="ID3939" s="3"/>
      <c r="IE3939" s="3"/>
      <c r="IF3939" s="3"/>
      <c r="IG3939" s="3"/>
      <c r="IH3939" s="3"/>
      <c r="II3939" s="3"/>
      <c r="IJ3939" s="3"/>
      <c r="IK3939" s="3"/>
      <c r="IL3939" s="3"/>
      <c r="IM3939" s="3"/>
      <c r="IN3939" s="3"/>
      <c r="IO3939" s="15"/>
    </row>
    <row r="3940" spans="171:249"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  <c r="HE3940" s="3"/>
      <c r="HF3940" s="3"/>
      <c r="HG3940" s="3"/>
      <c r="HH3940" s="3"/>
      <c r="HI3940" s="3"/>
      <c r="HJ3940" s="3"/>
      <c r="HK3940" s="3"/>
      <c r="HL3940" s="3"/>
      <c r="HM3940" s="45"/>
      <c r="HN3940" s="3"/>
      <c r="HO3940" s="3"/>
      <c r="HP3940" s="3"/>
      <c r="HQ3940" s="3"/>
      <c r="HR3940" s="3"/>
      <c r="HS3940" s="3"/>
      <c r="HT3940" s="3"/>
      <c r="HU3940" s="3"/>
      <c r="HV3940" s="3"/>
      <c r="HW3940" s="3"/>
      <c r="HX3940" s="3"/>
      <c r="HY3940" s="3"/>
      <c r="HZ3940" s="3"/>
      <c r="IA3940" s="3"/>
      <c r="IB3940" s="3"/>
      <c r="IC3940" s="3"/>
      <c r="ID3940" s="3"/>
      <c r="IE3940" s="3"/>
      <c r="IF3940" s="3"/>
      <c r="IG3940" s="3"/>
      <c r="IH3940" s="3"/>
      <c r="II3940" s="3"/>
      <c r="IJ3940" s="3"/>
      <c r="IK3940" s="3"/>
      <c r="IL3940" s="3"/>
      <c r="IM3940" s="3"/>
      <c r="IN3940" s="3"/>
      <c r="IO3940" s="15"/>
    </row>
    <row r="3941" spans="171:249"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  <c r="HE3941" s="3"/>
      <c r="HF3941" s="3"/>
      <c r="HG3941" s="3"/>
      <c r="HH3941" s="3"/>
      <c r="HI3941" s="3"/>
      <c r="HJ3941" s="3"/>
      <c r="HK3941" s="3"/>
      <c r="HL3941" s="3"/>
      <c r="HM3941" s="45"/>
      <c r="HN3941" s="3"/>
      <c r="HO3941" s="3"/>
      <c r="HP3941" s="3"/>
      <c r="HQ3941" s="3"/>
      <c r="HR3941" s="3"/>
      <c r="HS3941" s="3"/>
      <c r="HT3941" s="3"/>
      <c r="HU3941" s="3"/>
      <c r="HV3941" s="3"/>
      <c r="HW3941" s="3"/>
      <c r="HX3941" s="3"/>
      <c r="HY3941" s="3"/>
      <c r="HZ3941" s="3"/>
      <c r="IA3941" s="3"/>
      <c r="IB3941" s="3"/>
      <c r="IC3941" s="3"/>
      <c r="ID3941" s="3"/>
      <c r="IE3941" s="3"/>
      <c r="IF3941" s="3"/>
      <c r="IG3941" s="3"/>
      <c r="IH3941" s="3"/>
      <c r="II3941" s="3"/>
      <c r="IJ3941" s="3"/>
      <c r="IK3941" s="3"/>
      <c r="IL3941" s="3"/>
      <c r="IM3941" s="3"/>
      <c r="IN3941" s="3"/>
      <c r="IO3941" s="15"/>
    </row>
    <row r="3942" spans="171:249"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  <c r="HE3942" s="3"/>
      <c r="HF3942" s="3"/>
      <c r="HG3942" s="3"/>
      <c r="HH3942" s="3"/>
      <c r="HI3942" s="3"/>
      <c r="HJ3942" s="3"/>
      <c r="HK3942" s="3"/>
      <c r="HL3942" s="3"/>
      <c r="HM3942" s="45"/>
      <c r="HN3942" s="3"/>
      <c r="HO3942" s="3"/>
      <c r="HP3942" s="3"/>
      <c r="HQ3942" s="3"/>
      <c r="HR3942" s="3"/>
      <c r="HS3942" s="3"/>
      <c r="HT3942" s="3"/>
      <c r="HU3942" s="3"/>
      <c r="HV3942" s="3"/>
      <c r="HW3942" s="3"/>
      <c r="HX3942" s="3"/>
      <c r="HY3942" s="3"/>
      <c r="HZ3942" s="3"/>
      <c r="IA3942" s="3"/>
      <c r="IB3942" s="3"/>
      <c r="IC3942" s="3"/>
      <c r="ID3942" s="3"/>
      <c r="IE3942" s="3"/>
      <c r="IF3942" s="3"/>
      <c r="IG3942" s="3"/>
      <c r="IH3942" s="3"/>
      <c r="II3942" s="3"/>
      <c r="IJ3942" s="3"/>
      <c r="IK3942" s="3"/>
      <c r="IL3942" s="3"/>
      <c r="IM3942" s="3"/>
      <c r="IN3942" s="3"/>
      <c r="IO3942" s="15"/>
    </row>
    <row r="3943" spans="171:249"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  <c r="HE3943" s="3"/>
      <c r="HF3943" s="3"/>
      <c r="HG3943" s="3"/>
      <c r="HH3943" s="3"/>
      <c r="HI3943" s="3"/>
      <c r="HJ3943" s="3"/>
      <c r="HK3943" s="3"/>
      <c r="HL3943" s="3"/>
      <c r="HM3943" s="45"/>
      <c r="HN3943" s="3"/>
      <c r="HO3943" s="3"/>
      <c r="HP3943" s="3"/>
      <c r="HQ3943" s="3"/>
      <c r="HR3943" s="3"/>
      <c r="HS3943" s="3"/>
      <c r="HT3943" s="3"/>
      <c r="HU3943" s="3"/>
      <c r="HV3943" s="3"/>
      <c r="HW3943" s="3"/>
      <c r="HX3943" s="3"/>
      <c r="HY3943" s="3"/>
      <c r="HZ3943" s="3"/>
      <c r="IA3943" s="3"/>
      <c r="IB3943" s="3"/>
      <c r="IC3943" s="3"/>
      <c r="ID3943" s="3"/>
      <c r="IE3943" s="3"/>
      <c r="IF3943" s="3"/>
      <c r="IG3943" s="3"/>
      <c r="IH3943" s="3"/>
      <c r="II3943" s="3"/>
      <c r="IJ3943" s="3"/>
      <c r="IK3943" s="3"/>
      <c r="IL3943" s="3"/>
      <c r="IM3943" s="3"/>
      <c r="IN3943" s="3"/>
      <c r="IO3943" s="15"/>
    </row>
    <row r="3944" spans="171:249"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  <c r="HE3944" s="3"/>
      <c r="HF3944" s="3"/>
      <c r="HG3944" s="3"/>
      <c r="HH3944" s="3"/>
      <c r="HI3944" s="3"/>
      <c r="HJ3944" s="3"/>
      <c r="HK3944" s="3"/>
      <c r="HL3944" s="3"/>
      <c r="HM3944" s="45"/>
      <c r="HN3944" s="3"/>
      <c r="HO3944" s="3"/>
      <c r="HP3944" s="3"/>
      <c r="HQ3944" s="3"/>
      <c r="HR3944" s="3"/>
      <c r="HS3944" s="3"/>
      <c r="HT3944" s="3"/>
      <c r="HU3944" s="3"/>
      <c r="HV3944" s="3"/>
      <c r="HW3944" s="3"/>
      <c r="HX3944" s="3"/>
      <c r="HY3944" s="3"/>
      <c r="HZ3944" s="3"/>
      <c r="IA3944" s="3"/>
      <c r="IB3944" s="3"/>
      <c r="IC3944" s="3"/>
      <c r="ID3944" s="3"/>
      <c r="IE3944" s="3"/>
      <c r="IF3944" s="3"/>
      <c r="IG3944" s="3"/>
      <c r="IH3944" s="3"/>
      <c r="II3944" s="3"/>
      <c r="IJ3944" s="3"/>
      <c r="IK3944" s="3"/>
      <c r="IL3944" s="3"/>
      <c r="IM3944" s="3"/>
      <c r="IN3944" s="3"/>
      <c r="IO3944" s="15"/>
    </row>
    <row r="3945" spans="171:249"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  <c r="HE3945" s="3"/>
      <c r="HF3945" s="3"/>
      <c r="HG3945" s="3"/>
      <c r="HH3945" s="3"/>
      <c r="HI3945" s="3"/>
      <c r="HJ3945" s="3"/>
      <c r="HK3945" s="3"/>
      <c r="HL3945" s="3"/>
      <c r="HM3945" s="45"/>
      <c r="HN3945" s="3"/>
      <c r="HO3945" s="3"/>
      <c r="HP3945" s="3"/>
      <c r="HQ3945" s="3"/>
      <c r="HR3945" s="3"/>
      <c r="HS3945" s="3"/>
      <c r="HT3945" s="3"/>
      <c r="HU3945" s="3"/>
      <c r="HV3945" s="3"/>
      <c r="HW3945" s="3"/>
      <c r="HX3945" s="3"/>
      <c r="HY3945" s="3"/>
      <c r="HZ3945" s="3"/>
      <c r="IA3945" s="3"/>
      <c r="IB3945" s="3"/>
      <c r="IC3945" s="3"/>
      <c r="ID3945" s="3"/>
      <c r="IE3945" s="3"/>
      <c r="IF3945" s="3"/>
      <c r="IG3945" s="3"/>
      <c r="IH3945" s="3"/>
      <c r="II3945" s="3"/>
      <c r="IJ3945" s="3"/>
      <c r="IK3945" s="3"/>
      <c r="IL3945" s="3"/>
      <c r="IM3945" s="3"/>
      <c r="IN3945" s="3"/>
      <c r="IO3945" s="15"/>
    </row>
    <row r="3946" spans="171:249"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  <c r="HE3946" s="3"/>
      <c r="HF3946" s="3"/>
      <c r="HG3946" s="3"/>
      <c r="HH3946" s="3"/>
      <c r="HI3946" s="3"/>
      <c r="HJ3946" s="3"/>
      <c r="HK3946" s="3"/>
      <c r="HL3946" s="3"/>
      <c r="HM3946" s="45"/>
      <c r="HN3946" s="3"/>
      <c r="HO3946" s="3"/>
      <c r="HP3946" s="3"/>
      <c r="HQ3946" s="3"/>
      <c r="HR3946" s="3"/>
      <c r="HS3946" s="3"/>
      <c r="HT3946" s="3"/>
      <c r="HU3946" s="3"/>
      <c r="HV3946" s="3"/>
      <c r="HW3946" s="3"/>
      <c r="HX3946" s="3"/>
      <c r="HY3946" s="3"/>
      <c r="HZ3946" s="3"/>
      <c r="IA3946" s="3"/>
      <c r="IB3946" s="3"/>
      <c r="IC3946" s="3"/>
      <c r="ID3946" s="3"/>
      <c r="IE3946" s="3"/>
      <c r="IF3946" s="3"/>
      <c r="IG3946" s="3"/>
      <c r="IH3946" s="3"/>
      <c r="II3946" s="3"/>
      <c r="IJ3946" s="3"/>
      <c r="IK3946" s="3"/>
      <c r="IL3946" s="3"/>
      <c r="IM3946" s="3"/>
      <c r="IN3946" s="3"/>
      <c r="IO3946" s="15"/>
    </row>
    <row r="3947" spans="171:249"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  <c r="HE3947" s="3"/>
      <c r="HF3947" s="3"/>
      <c r="HG3947" s="3"/>
      <c r="HH3947" s="3"/>
      <c r="HI3947" s="3"/>
      <c r="HJ3947" s="3"/>
      <c r="HK3947" s="3"/>
      <c r="HL3947" s="3"/>
      <c r="HM3947" s="45"/>
      <c r="HN3947" s="3"/>
      <c r="HO3947" s="3"/>
      <c r="HP3947" s="3"/>
      <c r="HQ3947" s="3"/>
      <c r="HR3947" s="3"/>
      <c r="HS3947" s="3"/>
      <c r="HT3947" s="3"/>
      <c r="HU3947" s="3"/>
      <c r="HV3947" s="3"/>
      <c r="HW3947" s="3"/>
      <c r="HX3947" s="3"/>
      <c r="HY3947" s="3"/>
      <c r="HZ3947" s="3"/>
      <c r="IA3947" s="3"/>
      <c r="IB3947" s="3"/>
      <c r="IC3947" s="3"/>
      <c r="ID3947" s="3"/>
      <c r="IE3947" s="3"/>
      <c r="IF3947" s="3"/>
      <c r="IG3947" s="3"/>
      <c r="IH3947" s="3"/>
      <c r="II3947" s="3"/>
      <c r="IJ3947" s="3"/>
      <c r="IK3947" s="3"/>
      <c r="IL3947" s="3"/>
      <c r="IM3947" s="3"/>
      <c r="IN3947" s="3"/>
      <c r="IO3947" s="15"/>
    </row>
    <row r="3948" spans="171:249"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  <c r="HE3948" s="3"/>
      <c r="HF3948" s="3"/>
      <c r="HG3948" s="3"/>
      <c r="HH3948" s="3"/>
      <c r="HI3948" s="3"/>
      <c r="HJ3948" s="3"/>
      <c r="HK3948" s="3"/>
      <c r="HL3948" s="3"/>
      <c r="HM3948" s="45"/>
      <c r="HN3948" s="3"/>
      <c r="HO3948" s="3"/>
      <c r="HP3948" s="3"/>
      <c r="HQ3948" s="3"/>
      <c r="HR3948" s="3"/>
      <c r="HS3948" s="3"/>
      <c r="HT3948" s="3"/>
      <c r="HU3948" s="3"/>
      <c r="HV3948" s="3"/>
      <c r="HW3948" s="3"/>
      <c r="HX3948" s="3"/>
      <c r="HY3948" s="3"/>
      <c r="HZ3948" s="3"/>
      <c r="IA3948" s="3"/>
      <c r="IB3948" s="3"/>
      <c r="IC3948" s="3"/>
      <c r="ID3948" s="3"/>
      <c r="IE3948" s="3"/>
      <c r="IF3948" s="3"/>
      <c r="IG3948" s="3"/>
      <c r="IH3948" s="3"/>
      <c r="II3948" s="3"/>
      <c r="IJ3948" s="3"/>
      <c r="IK3948" s="3"/>
      <c r="IL3948" s="3"/>
      <c r="IM3948" s="3"/>
      <c r="IN3948" s="3"/>
      <c r="IO3948" s="15"/>
    </row>
    <row r="3949" spans="171:249"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  <c r="HE3949" s="3"/>
      <c r="HF3949" s="3"/>
      <c r="HG3949" s="3"/>
      <c r="HH3949" s="3"/>
      <c r="HI3949" s="3"/>
      <c r="HJ3949" s="3"/>
      <c r="HK3949" s="3"/>
      <c r="HL3949" s="3"/>
      <c r="HM3949" s="45"/>
      <c r="HN3949" s="3"/>
      <c r="HO3949" s="3"/>
      <c r="HP3949" s="3"/>
      <c r="HQ3949" s="3"/>
      <c r="HR3949" s="3"/>
      <c r="HS3949" s="3"/>
      <c r="HT3949" s="3"/>
      <c r="HU3949" s="3"/>
      <c r="HV3949" s="3"/>
      <c r="HW3949" s="3"/>
      <c r="HX3949" s="3"/>
      <c r="HY3949" s="3"/>
      <c r="HZ3949" s="3"/>
      <c r="IA3949" s="3"/>
      <c r="IB3949" s="3"/>
      <c r="IC3949" s="3"/>
      <c r="ID3949" s="3"/>
      <c r="IE3949" s="3"/>
      <c r="IF3949" s="3"/>
      <c r="IG3949" s="3"/>
      <c r="IH3949" s="3"/>
      <c r="II3949" s="3"/>
      <c r="IJ3949" s="3"/>
      <c r="IK3949" s="3"/>
      <c r="IL3949" s="3"/>
      <c r="IM3949" s="3"/>
      <c r="IN3949" s="3"/>
      <c r="IO3949" s="15"/>
    </row>
    <row r="3950" spans="171:249"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  <c r="HE3950" s="3"/>
      <c r="HF3950" s="3"/>
      <c r="HG3950" s="3"/>
      <c r="HH3950" s="3"/>
      <c r="HI3950" s="3"/>
      <c r="HJ3950" s="3"/>
      <c r="HK3950" s="3"/>
      <c r="HL3950" s="3"/>
      <c r="HM3950" s="45"/>
      <c r="HN3950" s="3"/>
      <c r="HO3950" s="3"/>
      <c r="HP3950" s="3"/>
      <c r="HQ3950" s="3"/>
      <c r="HR3950" s="3"/>
      <c r="HS3950" s="3"/>
      <c r="HT3950" s="3"/>
      <c r="HU3950" s="3"/>
      <c r="HV3950" s="3"/>
      <c r="HW3950" s="3"/>
      <c r="HX3950" s="3"/>
      <c r="HY3950" s="3"/>
      <c r="HZ3950" s="3"/>
      <c r="IA3950" s="3"/>
      <c r="IB3950" s="3"/>
      <c r="IC3950" s="3"/>
      <c r="ID3950" s="3"/>
      <c r="IE3950" s="3"/>
      <c r="IF3950" s="3"/>
      <c r="IG3950" s="3"/>
      <c r="IH3950" s="3"/>
      <c r="II3950" s="3"/>
      <c r="IJ3950" s="3"/>
      <c r="IK3950" s="3"/>
      <c r="IL3950" s="3"/>
      <c r="IM3950" s="3"/>
      <c r="IN3950" s="3"/>
      <c r="IO3950" s="15"/>
    </row>
    <row r="3951" spans="171:249"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  <c r="HE3951" s="3"/>
      <c r="HF3951" s="3"/>
      <c r="HG3951" s="3"/>
      <c r="HH3951" s="3"/>
      <c r="HI3951" s="3"/>
      <c r="HJ3951" s="3"/>
      <c r="HK3951" s="3"/>
      <c r="HL3951" s="3"/>
      <c r="HM3951" s="45"/>
      <c r="HN3951" s="3"/>
      <c r="HO3951" s="3"/>
      <c r="HP3951" s="3"/>
      <c r="HQ3951" s="3"/>
      <c r="HR3951" s="3"/>
      <c r="HS3951" s="3"/>
      <c r="HT3951" s="3"/>
      <c r="HU3951" s="3"/>
      <c r="HV3951" s="3"/>
      <c r="HW3951" s="3"/>
      <c r="HX3951" s="3"/>
      <c r="HY3951" s="3"/>
      <c r="HZ3951" s="3"/>
      <c r="IA3951" s="3"/>
      <c r="IB3951" s="3"/>
      <c r="IC3951" s="3"/>
      <c r="ID3951" s="3"/>
      <c r="IE3951" s="3"/>
      <c r="IF3951" s="3"/>
      <c r="IG3951" s="3"/>
      <c r="IH3951" s="3"/>
      <c r="II3951" s="3"/>
      <c r="IJ3951" s="3"/>
      <c r="IK3951" s="3"/>
      <c r="IL3951" s="3"/>
      <c r="IM3951" s="3"/>
      <c r="IN3951" s="3"/>
      <c r="IO3951" s="15"/>
    </row>
    <row r="3952" spans="171:249"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  <c r="HE3952" s="3"/>
      <c r="HF3952" s="3"/>
      <c r="HG3952" s="3"/>
      <c r="HH3952" s="3"/>
      <c r="HI3952" s="3"/>
      <c r="HJ3952" s="3"/>
      <c r="HK3952" s="3"/>
      <c r="HL3952" s="3"/>
      <c r="HM3952" s="45"/>
      <c r="HN3952" s="3"/>
      <c r="HO3952" s="3"/>
      <c r="HP3952" s="3"/>
      <c r="HQ3952" s="3"/>
      <c r="HR3952" s="3"/>
      <c r="HS3952" s="3"/>
      <c r="HT3952" s="3"/>
      <c r="HU3952" s="3"/>
      <c r="HV3952" s="3"/>
      <c r="HW3952" s="3"/>
      <c r="HX3952" s="3"/>
      <c r="HY3952" s="3"/>
      <c r="HZ3952" s="3"/>
      <c r="IA3952" s="3"/>
      <c r="IB3952" s="3"/>
      <c r="IC3952" s="3"/>
      <c r="ID3952" s="3"/>
      <c r="IE3952" s="3"/>
      <c r="IF3952" s="3"/>
      <c r="IG3952" s="3"/>
      <c r="IH3952" s="3"/>
      <c r="II3952" s="3"/>
      <c r="IJ3952" s="3"/>
      <c r="IK3952" s="3"/>
      <c r="IL3952" s="3"/>
      <c r="IM3952" s="3"/>
      <c r="IN3952" s="3"/>
      <c r="IO3952" s="15"/>
    </row>
    <row r="3953" spans="171:249"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  <c r="HE3953" s="3"/>
      <c r="HF3953" s="3"/>
      <c r="HG3953" s="3"/>
      <c r="HH3953" s="3"/>
      <c r="HI3953" s="3"/>
      <c r="HJ3953" s="3"/>
      <c r="HK3953" s="3"/>
      <c r="HL3953" s="3"/>
      <c r="HM3953" s="45"/>
      <c r="HN3953" s="3"/>
      <c r="HO3953" s="3"/>
      <c r="HP3953" s="3"/>
      <c r="HQ3953" s="3"/>
      <c r="HR3953" s="3"/>
      <c r="HS3953" s="3"/>
      <c r="HT3953" s="3"/>
      <c r="HU3953" s="3"/>
      <c r="HV3953" s="3"/>
      <c r="HW3953" s="3"/>
      <c r="HX3953" s="3"/>
      <c r="HY3953" s="3"/>
      <c r="HZ3953" s="3"/>
      <c r="IA3953" s="3"/>
      <c r="IB3953" s="3"/>
      <c r="IC3953" s="3"/>
      <c r="ID3953" s="3"/>
      <c r="IE3953" s="3"/>
      <c r="IF3953" s="3"/>
      <c r="IG3953" s="3"/>
      <c r="IH3953" s="3"/>
      <c r="II3953" s="3"/>
      <c r="IJ3953" s="3"/>
      <c r="IK3953" s="3"/>
      <c r="IL3953" s="3"/>
      <c r="IM3953" s="3"/>
      <c r="IN3953" s="3"/>
      <c r="IO3953" s="15"/>
    </row>
    <row r="3954" spans="171:249"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  <c r="HE3954" s="3"/>
      <c r="HF3954" s="3"/>
      <c r="HG3954" s="3"/>
      <c r="HH3954" s="3"/>
      <c r="HI3954" s="3"/>
      <c r="HJ3954" s="3"/>
      <c r="HK3954" s="3"/>
      <c r="HL3954" s="3"/>
      <c r="HM3954" s="45"/>
      <c r="HN3954" s="3"/>
      <c r="HO3954" s="3"/>
      <c r="HP3954" s="3"/>
      <c r="HQ3954" s="3"/>
      <c r="HR3954" s="3"/>
      <c r="HS3954" s="3"/>
      <c r="HT3954" s="3"/>
      <c r="HU3954" s="3"/>
      <c r="HV3954" s="3"/>
      <c r="HW3954" s="3"/>
      <c r="HX3954" s="3"/>
      <c r="HY3954" s="3"/>
      <c r="HZ3954" s="3"/>
      <c r="IA3954" s="3"/>
      <c r="IB3954" s="3"/>
      <c r="IC3954" s="3"/>
      <c r="ID3954" s="3"/>
      <c r="IE3954" s="3"/>
      <c r="IF3954" s="3"/>
      <c r="IG3954" s="3"/>
      <c r="IH3954" s="3"/>
      <c r="II3954" s="3"/>
      <c r="IJ3954" s="3"/>
      <c r="IK3954" s="3"/>
      <c r="IL3954" s="3"/>
      <c r="IM3954" s="3"/>
      <c r="IN3954" s="3"/>
      <c r="IO3954" s="15"/>
    </row>
    <row r="3955" spans="171:249"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  <c r="HE3955" s="3"/>
      <c r="HF3955" s="3"/>
      <c r="HG3955" s="3"/>
      <c r="HH3955" s="3"/>
      <c r="HI3955" s="3"/>
      <c r="HJ3955" s="3"/>
      <c r="HK3955" s="3"/>
      <c r="HL3955" s="3"/>
      <c r="HM3955" s="45"/>
      <c r="HN3955" s="3"/>
      <c r="HO3955" s="3"/>
      <c r="HP3955" s="3"/>
      <c r="HQ3955" s="3"/>
      <c r="HR3955" s="3"/>
      <c r="HS3955" s="3"/>
      <c r="HT3955" s="3"/>
      <c r="HU3955" s="3"/>
      <c r="HV3955" s="3"/>
      <c r="HW3955" s="3"/>
      <c r="HX3955" s="3"/>
      <c r="HY3955" s="3"/>
      <c r="HZ3955" s="3"/>
      <c r="IA3955" s="3"/>
      <c r="IB3955" s="3"/>
      <c r="IC3955" s="3"/>
      <c r="ID3955" s="3"/>
      <c r="IE3955" s="3"/>
      <c r="IF3955" s="3"/>
      <c r="IG3955" s="3"/>
      <c r="IH3955" s="3"/>
      <c r="II3955" s="3"/>
      <c r="IJ3955" s="3"/>
      <c r="IK3955" s="3"/>
      <c r="IL3955" s="3"/>
      <c r="IM3955" s="3"/>
      <c r="IN3955" s="3"/>
      <c r="IO3955" s="15"/>
    </row>
    <row r="3956" spans="171:249"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  <c r="HE3956" s="3"/>
      <c r="HF3956" s="3"/>
      <c r="HG3956" s="3"/>
      <c r="HH3956" s="3"/>
      <c r="HI3956" s="3"/>
      <c r="HJ3956" s="3"/>
      <c r="HK3956" s="3"/>
      <c r="HL3956" s="3"/>
      <c r="HM3956" s="45"/>
      <c r="HN3956" s="3"/>
      <c r="HO3956" s="3"/>
      <c r="HP3956" s="3"/>
      <c r="HQ3956" s="3"/>
      <c r="HR3956" s="3"/>
      <c r="HS3956" s="3"/>
      <c r="HT3956" s="3"/>
      <c r="HU3956" s="3"/>
      <c r="HV3956" s="3"/>
      <c r="HW3956" s="3"/>
      <c r="HX3956" s="3"/>
      <c r="HY3956" s="3"/>
      <c r="HZ3956" s="3"/>
      <c r="IA3956" s="3"/>
      <c r="IB3956" s="3"/>
      <c r="IC3956" s="3"/>
      <c r="ID3956" s="3"/>
      <c r="IE3956" s="3"/>
      <c r="IF3956" s="3"/>
      <c r="IG3956" s="3"/>
      <c r="IH3956" s="3"/>
      <c r="II3956" s="3"/>
      <c r="IJ3956" s="3"/>
      <c r="IK3956" s="3"/>
      <c r="IL3956" s="3"/>
      <c r="IM3956" s="3"/>
      <c r="IN3956" s="3"/>
      <c r="IO3956" s="15"/>
    </row>
    <row r="3957" spans="171:249"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  <c r="HE3957" s="3"/>
      <c r="HF3957" s="3"/>
      <c r="HG3957" s="3"/>
      <c r="HH3957" s="3"/>
      <c r="HI3957" s="3"/>
      <c r="HJ3957" s="3"/>
      <c r="HK3957" s="3"/>
      <c r="HL3957" s="3"/>
      <c r="HM3957" s="45"/>
      <c r="HN3957" s="3"/>
      <c r="HO3957" s="3"/>
      <c r="HP3957" s="3"/>
      <c r="HQ3957" s="3"/>
      <c r="HR3957" s="3"/>
      <c r="HS3957" s="3"/>
      <c r="HT3957" s="3"/>
      <c r="HU3957" s="3"/>
      <c r="HV3957" s="3"/>
      <c r="HW3957" s="3"/>
      <c r="HX3957" s="3"/>
      <c r="HY3957" s="3"/>
      <c r="HZ3957" s="3"/>
      <c r="IA3957" s="3"/>
      <c r="IB3957" s="3"/>
      <c r="IC3957" s="3"/>
      <c r="ID3957" s="3"/>
      <c r="IE3957" s="3"/>
      <c r="IF3957" s="3"/>
      <c r="IG3957" s="3"/>
      <c r="IH3957" s="3"/>
      <c r="II3957" s="3"/>
      <c r="IJ3957" s="3"/>
      <c r="IK3957" s="3"/>
      <c r="IL3957" s="3"/>
      <c r="IM3957" s="3"/>
      <c r="IN3957" s="3"/>
      <c r="IO3957" s="15"/>
    </row>
    <row r="3958" spans="171:249"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  <c r="HE3958" s="3"/>
      <c r="HF3958" s="3"/>
      <c r="HG3958" s="3"/>
      <c r="HH3958" s="3"/>
      <c r="HI3958" s="3"/>
      <c r="HJ3958" s="3"/>
      <c r="HK3958" s="3"/>
      <c r="HL3958" s="3"/>
      <c r="HM3958" s="45"/>
      <c r="HN3958" s="3"/>
      <c r="HO3958" s="3"/>
      <c r="HP3958" s="3"/>
      <c r="HQ3958" s="3"/>
      <c r="HR3958" s="3"/>
      <c r="HS3958" s="3"/>
      <c r="HT3958" s="3"/>
      <c r="HU3958" s="3"/>
      <c r="HV3958" s="3"/>
      <c r="HW3958" s="3"/>
      <c r="HX3958" s="3"/>
      <c r="HY3958" s="3"/>
      <c r="HZ3958" s="3"/>
      <c r="IA3958" s="3"/>
      <c r="IB3958" s="3"/>
      <c r="IC3958" s="3"/>
      <c r="ID3958" s="3"/>
      <c r="IE3958" s="3"/>
      <c r="IF3958" s="3"/>
      <c r="IG3958" s="3"/>
      <c r="IH3958" s="3"/>
      <c r="II3958" s="3"/>
      <c r="IJ3958" s="3"/>
      <c r="IK3958" s="3"/>
      <c r="IL3958" s="3"/>
      <c r="IM3958" s="3"/>
      <c r="IN3958" s="3"/>
      <c r="IO3958" s="15"/>
    </row>
    <row r="3959" spans="171:249"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  <c r="HE3959" s="3"/>
      <c r="HF3959" s="3"/>
      <c r="HG3959" s="3"/>
      <c r="HH3959" s="3"/>
      <c r="HI3959" s="3"/>
      <c r="HJ3959" s="3"/>
      <c r="HK3959" s="3"/>
      <c r="HL3959" s="3"/>
      <c r="HM3959" s="45"/>
      <c r="HN3959" s="3"/>
      <c r="HO3959" s="3"/>
      <c r="HP3959" s="3"/>
      <c r="HQ3959" s="3"/>
      <c r="HR3959" s="3"/>
      <c r="HS3959" s="3"/>
      <c r="HT3959" s="3"/>
      <c r="HU3959" s="3"/>
      <c r="HV3959" s="3"/>
      <c r="HW3959" s="3"/>
      <c r="HX3959" s="3"/>
      <c r="HY3959" s="3"/>
      <c r="HZ3959" s="3"/>
      <c r="IA3959" s="3"/>
      <c r="IB3959" s="3"/>
      <c r="IC3959" s="3"/>
      <c r="ID3959" s="3"/>
      <c r="IE3959" s="3"/>
      <c r="IF3959" s="3"/>
      <c r="IG3959" s="3"/>
      <c r="IH3959" s="3"/>
      <c r="II3959" s="3"/>
      <c r="IJ3959" s="3"/>
      <c r="IK3959" s="3"/>
      <c r="IL3959" s="3"/>
      <c r="IM3959" s="3"/>
      <c r="IN3959" s="3"/>
      <c r="IO3959" s="15"/>
    </row>
    <row r="3960" spans="171:249"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  <c r="HE3960" s="3"/>
      <c r="HF3960" s="3"/>
      <c r="HG3960" s="3"/>
      <c r="HH3960" s="3"/>
      <c r="HI3960" s="3"/>
      <c r="HJ3960" s="3"/>
      <c r="HK3960" s="3"/>
      <c r="HL3960" s="3"/>
      <c r="HM3960" s="45"/>
      <c r="HN3960" s="3"/>
      <c r="HO3960" s="3"/>
      <c r="HP3960" s="3"/>
      <c r="HQ3960" s="3"/>
      <c r="HR3960" s="3"/>
      <c r="HS3960" s="3"/>
      <c r="HT3960" s="3"/>
      <c r="HU3960" s="3"/>
      <c r="HV3960" s="3"/>
      <c r="HW3960" s="3"/>
      <c r="HX3960" s="3"/>
      <c r="HY3960" s="3"/>
      <c r="HZ3960" s="3"/>
      <c r="IA3960" s="3"/>
      <c r="IB3960" s="3"/>
      <c r="IC3960" s="3"/>
      <c r="ID3960" s="3"/>
      <c r="IE3960" s="3"/>
      <c r="IF3960" s="3"/>
      <c r="IG3960" s="3"/>
      <c r="IH3960" s="3"/>
      <c r="II3960" s="3"/>
      <c r="IJ3960" s="3"/>
      <c r="IK3960" s="3"/>
      <c r="IL3960" s="3"/>
      <c r="IM3960" s="3"/>
      <c r="IN3960" s="3"/>
      <c r="IO3960" s="15"/>
    </row>
    <row r="3961" spans="171:249"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  <c r="HE3961" s="3"/>
      <c r="HF3961" s="3"/>
      <c r="HG3961" s="3"/>
      <c r="HH3961" s="3"/>
      <c r="HI3961" s="3"/>
      <c r="HJ3961" s="3"/>
      <c r="HK3961" s="3"/>
      <c r="HL3961" s="3"/>
      <c r="HM3961" s="45"/>
      <c r="HN3961" s="3"/>
      <c r="HO3961" s="3"/>
      <c r="HP3961" s="3"/>
      <c r="HQ3961" s="3"/>
      <c r="HR3961" s="3"/>
      <c r="HS3961" s="3"/>
      <c r="HT3961" s="3"/>
      <c r="HU3961" s="3"/>
      <c r="HV3961" s="3"/>
      <c r="HW3961" s="3"/>
      <c r="HX3961" s="3"/>
      <c r="HY3961" s="3"/>
      <c r="HZ3961" s="3"/>
      <c r="IA3961" s="3"/>
      <c r="IB3961" s="3"/>
      <c r="IC3961" s="3"/>
      <c r="ID3961" s="3"/>
      <c r="IE3961" s="3"/>
      <c r="IF3961" s="3"/>
      <c r="IG3961" s="3"/>
      <c r="IH3961" s="3"/>
      <c r="II3961" s="3"/>
      <c r="IJ3961" s="3"/>
      <c r="IK3961" s="3"/>
      <c r="IL3961" s="3"/>
      <c r="IM3961" s="3"/>
      <c r="IN3961" s="3"/>
      <c r="IO3961" s="15"/>
    </row>
    <row r="3962" spans="171:249"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  <c r="HE3962" s="3"/>
      <c r="HF3962" s="3"/>
      <c r="HG3962" s="3"/>
      <c r="HH3962" s="3"/>
      <c r="HI3962" s="3"/>
      <c r="HJ3962" s="3"/>
      <c r="HK3962" s="3"/>
      <c r="HL3962" s="3"/>
      <c r="HM3962" s="45"/>
      <c r="HN3962" s="3"/>
      <c r="HO3962" s="3"/>
      <c r="HP3962" s="3"/>
      <c r="HQ3962" s="3"/>
      <c r="HR3962" s="3"/>
      <c r="HS3962" s="3"/>
      <c r="HT3962" s="3"/>
      <c r="HU3962" s="3"/>
      <c r="HV3962" s="3"/>
      <c r="HW3962" s="3"/>
      <c r="HX3962" s="3"/>
      <c r="HY3962" s="3"/>
      <c r="HZ3962" s="3"/>
      <c r="IA3962" s="3"/>
      <c r="IB3962" s="3"/>
      <c r="IC3962" s="3"/>
      <c r="ID3962" s="3"/>
      <c r="IE3962" s="3"/>
      <c r="IF3962" s="3"/>
      <c r="IG3962" s="3"/>
      <c r="IH3962" s="3"/>
      <c r="II3962" s="3"/>
      <c r="IJ3962" s="3"/>
      <c r="IK3962" s="3"/>
      <c r="IL3962" s="3"/>
      <c r="IM3962" s="3"/>
      <c r="IN3962" s="3"/>
      <c r="IO3962" s="15"/>
    </row>
    <row r="3963" spans="171:249"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  <c r="HE3963" s="3"/>
      <c r="HF3963" s="3"/>
      <c r="HG3963" s="3"/>
      <c r="HH3963" s="3"/>
      <c r="HI3963" s="3"/>
      <c r="HJ3963" s="3"/>
      <c r="HK3963" s="3"/>
      <c r="HL3963" s="3"/>
      <c r="HM3963" s="45"/>
      <c r="HN3963" s="3"/>
      <c r="HO3963" s="3"/>
      <c r="HP3963" s="3"/>
      <c r="HQ3963" s="3"/>
      <c r="HR3963" s="3"/>
      <c r="HS3963" s="3"/>
      <c r="HT3963" s="3"/>
      <c r="HU3963" s="3"/>
      <c r="HV3963" s="3"/>
      <c r="HW3963" s="3"/>
      <c r="HX3963" s="3"/>
      <c r="HY3963" s="3"/>
      <c r="HZ3963" s="3"/>
      <c r="IA3963" s="3"/>
      <c r="IB3963" s="3"/>
      <c r="IC3963" s="3"/>
      <c r="ID3963" s="3"/>
      <c r="IE3963" s="3"/>
      <c r="IF3963" s="3"/>
      <c r="IG3963" s="3"/>
      <c r="IH3963" s="3"/>
      <c r="II3963" s="3"/>
      <c r="IJ3963" s="3"/>
      <c r="IK3963" s="3"/>
      <c r="IL3963" s="3"/>
      <c r="IM3963" s="3"/>
      <c r="IN3963" s="3"/>
      <c r="IO3963" s="15"/>
    </row>
    <row r="3964" spans="171:249"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  <c r="HE3964" s="3"/>
      <c r="HF3964" s="3"/>
      <c r="HG3964" s="3"/>
      <c r="HH3964" s="3"/>
      <c r="HI3964" s="3"/>
      <c r="HJ3964" s="3"/>
      <c r="HK3964" s="3"/>
      <c r="HL3964" s="3"/>
      <c r="HM3964" s="45"/>
      <c r="HN3964" s="3"/>
      <c r="HO3964" s="3"/>
      <c r="HP3964" s="3"/>
      <c r="HQ3964" s="3"/>
      <c r="HR3964" s="3"/>
      <c r="HS3964" s="3"/>
      <c r="HT3964" s="3"/>
      <c r="HU3964" s="3"/>
      <c r="HV3964" s="3"/>
      <c r="HW3964" s="3"/>
      <c r="HX3964" s="3"/>
      <c r="HY3964" s="3"/>
      <c r="HZ3964" s="3"/>
      <c r="IA3964" s="3"/>
      <c r="IB3964" s="3"/>
      <c r="IC3964" s="3"/>
      <c r="ID3964" s="3"/>
      <c r="IE3964" s="3"/>
      <c r="IF3964" s="3"/>
      <c r="IG3964" s="3"/>
      <c r="IH3964" s="3"/>
      <c r="II3964" s="3"/>
      <c r="IJ3964" s="3"/>
      <c r="IK3964" s="3"/>
      <c r="IL3964" s="3"/>
      <c r="IM3964" s="3"/>
      <c r="IN3964" s="3"/>
      <c r="IO3964" s="15"/>
    </row>
    <row r="3965" spans="171:249"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  <c r="HE3965" s="3"/>
      <c r="HF3965" s="3"/>
      <c r="HG3965" s="3"/>
      <c r="HH3965" s="3"/>
      <c r="HI3965" s="3"/>
      <c r="HJ3965" s="3"/>
      <c r="HK3965" s="3"/>
      <c r="HL3965" s="3"/>
      <c r="HM3965" s="45"/>
      <c r="HN3965" s="3"/>
      <c r="HO3965" s="3"/>
      <c r="HP3965" s="3"/>
      <c r="HQ3965" s="3"/>
      <c r="HR3965" s="3"/>
      <c r="HS3965" s="3"/>
      <c r="HT3965" s="3"/>
      <c r="HU3965" s="3"/>
      <c r="HV3965" s="3"/>
      <c r="HW3965" s="3"/>
      <c r="HX3965" s="3"/>
      <c r="HY3965" s="3"/>
      <c r="HZ3965" s="3"/>
      <c r="IA3965" s="3"/>
      <c r="IB3965" s="3"/>
      <c r="IC3965" s="3"/>
      <c r="ID3965" s="3"/>
      <c r="IE3965" s="3"/>
      <c r="IF3965" s="3"/>
      <c r="IG3965" s="3"/>
      <c r="IH3965" s="3"/>
      <c r="II3965" s="3"/>
      <c r="IJ3965" s="3"/>
      <c r="IK3965" s="3"/>
      <c r="IL3965" s="3"/>
      <c r="IM3965" s="3"/>
      <c r="IN3965" s="3"/>
      <c r="IO3965" s="15"/>
    </row>
    <row r="3966" spans="171:249"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  <c r="HE3966" s="3"/>
      <c r="HF3966" s="3"/>
      <c r="HG3966" s="3"/>
      <c r="HH3966" s="3"/>
      <c r="HI3966" s="3"/>
      <c r="HJ3966" s="3"/>
      <c r="HK3966" s="3"/>
      <c r="HL3966" s="3"/>
      <c r="HM3966" s="45"/>
      <c r="HN3966" s="3"/>
      <c r="HO3966" s="3"/>
      <c r="HP3966" s="3"/>
      <c r="HQ3966" s="3"/>
      <c r="HR3966" s="3"/>
      <c r="HS3966" s="3"/>
      <c r="HT3966" s="3"/>
      <c r="HU3966" s="3"/>
      <c r="HV3966" s="3"/>
      <c r="HW3966" s="3"/>
      <c r="HX3966" s="3"/>
      <c r="HY3966" s="3"/>
      <c r="HZ3966" s="3"/>
      <c r="IA3966" s="3"/>
      <c r="IB3966" s="3"/>
      <c r="IC3966" s="3"/>
      <c r="ID3966" s="3"/>
      <c r="IE3966" s="3"/>
      <c r="IF3966" s="3"/>
      <c r="IG3966" s="3"/>
      <c r="IH3966" s="3"/>
      <c r="II3966" s="3"/>
      <c r="IJ3966" s="3"/>
      <c r="IK3966" s="3"/>
      <c r="IL3966" s="3"/>
      <c r="IM3966" s="3"/>
      <c r="IN3966" s="3"/>
      <c r="IO3966" s="15"/>
    </row>
    <row r="3967" spans="171:249"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  <c r="HE3967" s="3"/>
      <c r="HF3967" s="3"/>
      <c r="HG3967" s="3"/>
      <c r="HH3967" s="3"/>
      <c r="HI3967" s="3"/>
      <c r="HJ3967" s="3"/>
      <c r="HK3967" s="3"/>
      <c r="HL3967" s="3"/>
      <c r="HM3967" s="45"/>
      <c r="HN3967" s="3"/>
      <c r="HO3967" s="3"/>
      <c r="HP3967" s="3"/>
      <c r="HQ3967" s="3"/>
      <c r="HR3967" s="3"/>
      <c r="HS3967" s="3"/>
      <c r="HT3967" s="3"/>
      <c r="HU3967" s="3"/>
      <c r="HV3967" s="3"/>
      <c r="HW3967" s="3"/>
      <c r="HX3967" s="3"/>
      <c r="HY3967" s="3"/>
      <c r="HZ3967" s="3"/>
      <c r="IA3967" s="3"/>
      <c r="IB3967" s="3"/>
      <c r="IC3967" s="3"/>
      <c r="ID3967" s="3"/>
      <c r="IE3967" s="3"/>
      <c r="IF3967" s="3"/>
      <c r="IG3967" s="3"/>
      <c r="IH3967" s="3"/>
      <c r="II3967" s="3"/>
      <c r="IJ3967" s="3"/>
      <c r="IK3967" s="3"/>
      <c r="IL3967" s="3"/>
      <c r="IM3967" s="3"/>
      <c r="IN3967" s="3"/>
      <c r="IO3967" s="15"/>
    </row>
    <row r="3968" spans="171:249"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  <c r="HE3968" s="3"/>
      <c r="HF3968" s="3"/>
      <c r="HG3968" s="3"/>
      <c r="HH3968" s="3"/>
      <c r="HI3968" s="3"/>
      <c r="HJ3968" s="3"/>
      <c r="HK3968" s="3"/>
      <c r="HL3968" s="3"/>
      <c r="HM3968" s="45"/>
      <c r="HN3968" s="3"/>
      <c r="HO3968" s="3"/>
      <c r="HP3968" s="3"/>
      <c r="HQ3968" s="3"/>
      <c r="HR3968" s="3"/>
      <c r="HS3968" s="3"/>
      <c r="HT3968" s="3"/>
      <c r="HU3968" s="3"/>
      <c r="HV3968" s="3"/>
      <c r="HW3968" s="3"/>
      <c r="HX3968" s="3"/>
      <c r="HY3968" s="3"/>
      <c r="HZ3968" s="3"/>
      <c r="IA3968" s="3"/>
      <c r="IB3968" s="3"/>
      <c r="IC3968" s="3"/>
      <c r="ID3968" s="3"/>
      <c r="IE3968" s="3"/>
      <c r="IF3968" s="3"/>
      <c r="IG3968" s="3"/>
      <c r="IH3968" s="3"/>
      <c r="II3968" s="3"/>
      <c r="IJ3968" s="3"/>
      <c r="IK3968" s="3"/>
      <c r="IL3968" s="3"/>
      <c r="IM3968" s="3"/>
      <c r="IN3968" s="3"/>
      <c r="IO3968" s="15"/>
    </row>
    <row r="3969" spans="171:249"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  <c r="HE3969" s="3"/>
      <c r="HF3969" s="3"/>
      <c r="HG3969" s="3"/>
      <c r="HH3969" s="3"/>
      <c r="HI3969" s="3"/>
      <c r="HJ3969" s="3"/>
      <c r="HK3969" s="3"/>
      <c r="HL3969" s="3"/>
      <c r="HM3969" s="45"/>
      <c r="HN3969" s="3"/>
      <c r="HO3969" s="3"/>
      <c r="HP3969" s="3"/>
      <c r="HQ3969" s="3"/>
      <c r="HR3969" s="3"/>
      <c r="HS3969" s="3"/>
      <c r="HT3969" s="3"/>
      <c r="HU3969" s="3"/>
      <c r="HV3969" s="3"/>
      <c r="HW3969" s="3"/>
      <c r="HX3969" s="3"/>
      <c r="HY3969" s="3"/>
      <c r="HZ3969" s="3"/>
      <c r="IA3969" s="3"/>
      <c r="IB3969" s="3"/>
      <c r="IC3969" s="3"/>
      <c r="ID3969" s="3"/>
      <c r="IE3969" s="3"/>
      <c r="IF3969" s="3"/>
      <c r="IG3969" s="3"/>
      <c r="IH3969" s="3"/>
      <c r="II3969" s="3"/>
      <c r="IJ3969" s="3"/>
      <c r="IK3969" s="3"/>
      <c r="IL3969" s="3"/>
      <c r="IM3969" s="3"/>
      <c r="IN3969" s="3"/>
      <c r="IO3969" s="15"/>
    </row>
    <row r="3970" spans="171:249"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  <c r="HE3970" s="3"/>
      <c r="HF3970" s="3"/>
      <c r="HG3970" s="3"/>
      <c r="HH3970" s="3"/>
      <c r="HI3970" s="3"/>
      <c r="HJ3970" s="3"/>
      <c r="HK3970" s="3"/>
      <c r="HL3970" s="3"/>
      <c r="HM3970" s="45"/>
      <c r="HN3970" s="3"/>
      <c r="HO3970" s="3"/>
      <c r="HP3970" s="3"/>
      <c r="HQ3970" s="3"/>
      <c r="HR3970" s="3"/>
      <c r="HS3970" s="3"/>
      <c r="HT3970" s="3"/>
      <c r="HU3970" s="3"/>
      <c r="HV3970" s="3"/>
      <c r="HW3970" s="3"/>
      <c r="HX3970" s="3"/>
      <c r="HY3970" s="3"/>
      <c r="HZ3970" s="3"/>
      <c r="IA3970" s="3"/>
      <c r="IB3970" s="3"/>
      <c r="IC3970" s="3"/>
      <c r="ID3970" s="3"/>
      <c r="IE3970" s="3"/>
      <c r="IF3970" s="3"/>
      <c r="IG3970" s="3"/>
      <c r="IH3970" s="3"/>
      <c r="II3970" s="3"/>
      <c r="IJ3970" s="3"/>
      <c r="IK3970" s="3"/>
      <c r="IL3970" s="3"/>
      <c r="IM3970" s="3"/>
      <c r="IN3970" s="3"/>
      <c r="IO3970" s="15"/>
    </row>
    <row r="3971" spans="171:249"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  <c r="HE3971" s="3"/>
      <c r="HF3971" s="3"/>
      <c r="HG3971" s="3"/>
      <c r="HH3971" s="3"/>
      <c r="HI3971" s="3"/>
      <c r="HJ3971" s="3"/>
      <c r="HK3971" s="3"/>
      <c r="HL3971" s="3"/>
      <c r="HM3971" s="45"/>
      <c r="HN3971" s="3"/>
      <c r="HO3971" s="3"/>
      <c r="HP3971" s="3"/>
      <c r="HQ3971" s="3"/>
      <c r="HR3971" s="3"/>
      <c r="HS3971" s="3"/>
      <c r="HT3971" s="3"/>
      <c r="HU3971" s="3"/>
      <c r="HV3971" s="3"/>
      <c r="HW3971" s="3"/>
      <c r="HX3971" s="3"/>
      <c r="HY3971" s="3"/>
      <c r="HZ3971" s="3"/>
      <c r="IA3971" s="3"/>
      <c r="IB3971" s="3"/>
      <c r="IC3971" s="3"/>
      <c r="ID3971" s="3"/>
      <c r="IE3971" s="3"/>
      <c r="IF3971" s="3"/>
      <c r="IG3971" s="3"/>
      <c r="IH3971" s="3"/>
      <c r="II3971" s="3"/>
      <c r="IJ3971" s="3"/>
      <c r="IK3971" s="3"/>
      <c r="IL3971" s="3"/>
      <c r="IM3971" s="3"/>
      <c r="IN3971" s="3"/>
      <c r="IO3971" s="15"/>
    </row>
    <row r="3972" spans="171:249"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  <c r="HE3972" s="3"/>
      <c r="HF3972" s="3"/>
      <c r="HG3972" s="3"/>
      <c r="HH3972" s="3"/>
      <c r="HI3972" s="3"/>
      <c r="HJ3972" s="3"/>
      <c r="HK3972" s="3"/>
      <c r="HL3972" s="3"/>
      <c r="HM3972" s="45"/>
      <c r="HN3972" s="3"/>
      <c r="HO3972" s="3"/>
      <c r="HP3972" s="3"/>
      <c r="HQ3972" s="3"/>
      <c r="HR3972" s="3"/>
      <c r="HS3972" s="3"/>
      <c r="HT3972" s="3"/>
      <c r="HU3972" s="3"/>
      <c r="HV3972" s="3"/>
      <c r="HW3972" s="3"/>
      <c r="HX3972" s="3"/>
      <c r="HY3972" s="3"/>
      <c r="HZ3972" s="3"/>
      <c r="IA3972" s="3"/>
      <c r="IB3972" s="3"/>
      <c r="IC3972" s="3"/>
      <c r="ID3972" s="3"/>
      <c r="IE3972" s="3"/>
      <c r="IF3972" s="3"/>
      <c r="IG3972" s="3"/>
      <c r="IH3972" s="3"/>
      <c r="II3972" s="3"/>
      <c r="IJ3972" s="3"/>
      <c r="IK3972" s="3"/>
      <c r="IL3972" s="3"/>
      <c r="IM3972" s="3"/>
      <c r="IN3972" s="3"/>
      <c r="IO3972" s="15"/>
    </row>
    <row r="3973" spans="171:249"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  <c r="HE3973" s="3"/>
      <c r="HF3973" s="3"/>
      <c r="HG3973" s="3"/>
      <c r="HH3973" s="3"/>
      <c r="HI3973" s="3"/>
      <c r="HJ3973" s="3"/>
      <c r="HK3973" s="3"/>
      <c r="HL3973" s="3"/>
      <c r="HM3973" s="45"/>
      <c r="HN3973" s="3"/>
      <c r="HO3973" s="3"/>
      <c r="HP3973" s="3"/>
      <c r="HQ3973" s="3"/>
      <c r="HR3973" s="3"/>
      <c r="HS3973" s="3"/>
      <c r="HT3973" s="3"/>
      <c r="HU3973" s="3"/>
      <c r="HV3973" s="3"/>
      <c r="HW3973" s="3"/>
      <c r="HX3973" s="3"/>
      <c r="HY3973" s="3"/>
      <c r="HZ3973" s="3"/>
      <c r="IA3973" s="3"/>
      <c r="IB3973" s="3"/>
      <c r="IC3973" s="3"/>
      <c r="ID3973" s="3"/>
      <c r="IE3973" s="3"/>
      <c r="IF3973" s="3"/>
      <c r="IG3973" s="3"/>
      <c r="IH3973" s="3"/>
      <c r="II3973" s="3"/>
      <c r="IJ3973" s="3"/>
      <c r="IK3973" s="3"/>
      <c r="IL3973" s="3"/>
      <c r="IM3973" s="3"/>
      <c r="IN3973" s="3"/>
      <c r="IO3973" s="15"/>
    </row>
    <row r="3974" spans="171:249"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  <c r="HE3974" s="3"/>
      <c r="HF3974" s="3"/>
      <c r="HG3974" s="3"/>
      <c r="HH3974" s="3"/>
      <c r="HI3974" s="3"/>
      <c r="HJ3974" s="3"/>
      <c r="HK3974" s="3"/>
      <c r="HL3974" s="3"/>
      <c r="HM3974" s="45"/>
      <c r="HN3974" s="3"/>
      <c r="HO3974" s="3"/>
      <c r="HP3974" s="3"/>
      <c r="HQ3974" s="3"/>
      <c r="HR3974" s="3"/>
      <c r="HS3974" s="3"/>
      <c r="HT3974" s="3"/>
      <c r="HU3974" s="3"/>
      <c r="HV3974" s="3"/>
      <c r="HW3974" s="3"/>
      <c r="HX3974" s="3"/>
      <c r="HY3974" s="3"/>
      <c r="HZ3974" s="3"/>
      <c r="IA3974" s="3"/>
      <c r="IB3974" s="3"/>
      <c r="IC3974" s="3"/>
      <c r="ID3974" s="3"/>
      <c r="IE3974" s="3"/>
      <c r="IF3974" s="3"/>
      <c r="IG3974" s="3"/>
      <c r="IH3974" s="3"/>
      <c r="II3974" s="3"/>
      <c r="IJ3974" s="3"/>
      <c r="IK3974" s="3"/>
      <c r="IL3974" s="3"/>
      <c r="IM3974" s="3"/>
      <c r="IN3974" s="3"/>
      <c r="IO3974" s="15"/>
    </row>
    <row r="3975" spans="171:249"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  <c r="HE3975" s="3"/>
      <c r="HF3975" s="3"/>
      <c r="HG3975" s="3"/>
      <c r="HH3975" s="3"/>
      <c r="HI3975" s="3"/>
      <c r="HJ3975" s="3"/>
      <c r="HK3975" s="3"/>
      <c r="HL3975" s="3"/>
      <c r="HM3975" s="45"/>
      <c r="HN3975" s="3"/>
      <c r="HO3975" s="3"/>
      <c r="HP3975" s="3"/>
      <c r="HQ3975" s="3"/>
      <c r="HR3975" s="3"/>
      <c r="HS3975" s="3"/>
      <c r="HT3975" s="3"/>
      <c r="HU3975" s="3"/>
      <c r="HV3975" s="3"/>
      <c r="HW3975" s="3"/>
      <c r="HX3975" s="3"/>
      <c r="HY3975" s="3"/>
      <c r="HZ3975" s="3"/>
      <c r="IA3975" s="3"/>
      <c r="IB3975" s="3"/>
      <c r="IC3975" s="3"/>
      <c r="ID3975" s="3"/>
      <c r="IE3975" s="3"/>
      <c r="IF3975" s="3"/>
      <c r="IG3975" s="3"/>
      <c r="IH3975" s="3"/>
      <c r="II3975" s="3"/>
      <c r="IJ3975" s="3"/>
      <c r="IK3975" s="3"/>
      <c r="IL3975" s="3"/>
      <c r="IM3975" s="3"/>
      <c r="IN3975" s="3"/>
      <c r="IO3975" s="15"/>
    </row>
    <row r="3976" spans="171:249"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  <c r="HE3976" s="3"/>
      <c r="HF3976" s="3"/>
      <c r="HG3976" s="3"/>
      <c r="HH3976" s="3"/>
      <c r="HI3976" s="3"/>
      <c r="HJ3976" s="3"/>
      <c r="HK3976" s="3"/>
      <c r="HL3976" s="3"/>
      <c r="HM3976" s="45"/>
      <c r="HN3976" s="3"/>
      <c r="HO3976" s="3"/>
      <c r="HP3976" s="3"/>
      <c r="HQ3976" s="3"/>
      <c r="HR3976" s="3"/>
      <c r="HS3976" s="3"/>
      <c r="HT3976" s="3"/>
      <c r="HU3976" s="3"/>
      <c r="HV3976" s="3"/>
      <c r="HW3976" s="3"/>
      <c r="HX3976" s="3"/>
      <c r="HY3976" s="3"/>
      <c r="HZ3976" s="3"/>
      <c r="IA3976" s="3"/>
      <c r="IB3976" s="3"/>
      <c r="IC3976" s="3"/>
      <c r="ID3976" s="3"/>
      <c r="IE3976" s="3"/>
      <c r="IF3976" s="3"/>
      <c r="IG3976" s="3"/>
      <c r="IH3976" s="3"/>
      <c r="II3976" s="3"/>
      <c r="IJ3976" s="3"/>
      <c r="IK3976" s="3"/>
      <c r="IL3976" s="3"/>
      <c r="IM3976" s="3"/>
      <c r="IN3976" s="3"/>
      <c r="IO3976" s="15"/>
    </row>
    <row r="3977" spans="171:249"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  <c r="HE3977" s="3"/>
      <c r="HF3977" s="3"/>
      <c r="HG3977" s="3"/>
      <c r="HH3977" s="3"/>
      <c r="HI3977" s="3"/>
      <c r="HJ3977" s="3"/>
      <c r="HK3977" s="3"/>
      <c r="HL3977" s="3"/>
      <c r="HM3977" s="45"/>
      <c r="HN3977" s="3"/>
      <c r="HO3977" s="3"/>
      <c r="HP3977" s="3"/>
      <c r="HQ3977" s="3"/>
      <c r="HR3977" s="3"/>
      <c r="HS3977" s="3"/>
      <c r="HT3977" s="3"/>
      <c r="HU3977" s="3"/>
      <c r="HV3977" s="3"/>
      <c r="HW3977" s="3"/>
      <c r="HX3977" s="3"/>
      <c r="HY3977" s="3"/>
      <c r="HZ3977" s="3"/>
      <c r="IA3977" s="3"/>
      <c r="IB3977" s="3"/>
      <c r="IC3977" s="3"/>
      <c r="ID3977" s="3"/>
      <c r="IE3977" s="3"/>
      <c r="IF3977" s="3"/>
      <c r="IG3977" s="3"/>
      <c r="IH3977" s="3"/>
      <c r="II3977" s="3"/>
      <c r="IJ3977" s="3"/>
      <c r="IK3977" s="3"/>
      <c r="IL3977" s="3"/>
      <c r="IM3977" s="3"/>
      <c r="IN3977" s="3"/>
      <c r="IO3977" s="15"/>
    </row>
    <row r="3978" spans="171:249"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  <c r="HE3978" s="3"/>
      <c r="HF3978" s="3"/>
      <c r="HG3978" s="3"/>
      <c r="HH3978" s="3"/>
      <c r="HI3978" s="3"/>
      <c r="HJ3978" s="3"/>
      <c r="HK3978" s="3"/>
      <c r="HL3978" s="3"/>
      <c r="HM3978" s="45"/>
      <c r="HN3978" s="3"/>
      <c r="HO3978" s="3"/>
      <c r="HP3978" s="3"/>
      <c r="HQ3978" s="3"/>
      <c r="HR3978" s="3"/>
      <c r="HS3978" s="3"/>
      <c r="HT3978" s="3"/>
      <c r="HU3978" s="3"/>
      <c r="HV3978" s="3"/>
      <c r="HW3978" s="3"/>
      <c r="HX3978" s="3"/>
      <c r="HY3978" s="3"/>
      <c r="HZ3978" s="3"/>
      <c r="IA3978" s="3"/>
      <c r="IB3978" s="3"/>
      <c r="IC3978" s="3"/>
      <c r="ID3978" s="3"/>
      <c r="IE3978" s="3"/>
      <c r="IF3978" s="3"/>
      <c r="IG3978" s="3"/>
      <c r="IH3978" s="3"/>
      <c r="II3978" s="3"/>
      <c r="IJ3978" s="3"/>
      <c r="IK3978" s="3"/>
      <c r="IL3978" s="3"/>
      <c r="IM3978" s="3"/>
      <c r="IN3978" s="3"/>
      <c r="IO3978" s="15"/>
    </row>
    <row r="3979" spans="171:249"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  <c r="HE3979" s="3"/>
      <c r="HF3979" s="3"/>
      <c r="HG3979" s="3"/>
      <c r="HH3979" s="3"/>
      <c r="HI3979" s="3"/>
      <c r="HJ3979" s="3"/>
      <c r="HK3979" s="3"/>
      <c r="HL3979" s="3"/>
      <c r="HM3979" s="45"/>
      <c r="HN3979" s="3"/>
      <c r="HO3979" s="3"/>
      <c r="HP3979" s="3"/>
      <c r="HQ3979" s="3"/>
      <c r="HR3979" s="3"/>
      <c r="HS3979" s="3"/>
      <c r="HT3979" s="3"/>
      <c r="HU3979" s="3"/>
      <c r="HV3979" s="3"/>
      <c r="HW3979" s="3"/>
      <c r="HX3979" s="3"/>
      <c r="HY3979" s="3"/>
      <c r="HZ3979" s="3"/>
      <c r="IA3979" s="3"/>
      <c r="IB3979" s="3"/>
      <c r="IC3979" s="3"/>
      <c r="ID3979" s="3"/>
      <c r="IE3979" s="3"/>
      <c r="IF3979" s="3"/>
      <c r="IG3979" s="3"/>
      <c r="IH3979" s="3"/>
      <c r="II3979" s="3"/>
      <c r="IJ3979" s="3"/>
      <c r="IK3979" s="3"/>
      <c r="IL3979" s="3"/>
      <c r="IM3979" s="3"/>
      <c r="IN3979" s="3"/>
      <c r="IO3979" s="15"/>
    </row>
    <row r="3980" spans="171:249"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  <c r="HE3980" s="3"/>
      <c r="HF3980" s="3"/>
      <c r="HG3980" s="3"/>
      <c r="HH3980" s="3"/>
      <c r="HI3980" s="3"/>
      <c r="HJ3980" s="3"/>
      <c r="HK3980" s="3"/>
      <c r="HL3980" s="3"/>
      <c r="HM3980" s="45"/>
      <c r="HN3980" s="3"/>
      <c r="HO3980" s="3"/>
      <c r="HP3980" s="3"/>
      <c r="HQ3980" s="3"/>
      <c r="HR3980" s="3"/>
      <c r="HS3980" s="3"/>
      <c r="HT3980" s="3"/>
      <c r="HU3980" s="3"/>
      <c r="HV3980" s="3"/>
      <c r="HW3980" s="3"/>
      <c r="HX3980" s="3"/>
      <c r="HY3980" s="3"/>
      <c r="HZ3980" s="3"/>
      <c r="IA3980" s="3"/>
      <c r="IB3980" s="3"/>
      <c r="IC3980" s="3"/>
      <c r="ID3980" s="3"/>
      <c r="IE3980" s="3"/>
      <c r="IF3980" s="3"/>
      <c r="IG3980" s="3"/>
      <c r="IH3980" s="3"/>
      <c r="II3980" s="3"/>
      <c r="IJ3980" s="3"/>
      <c r="IK3980" s="3"/>
      <c r="IL3980" s="3"/>
      <c r="IM3980" s="3"/>
      <c r="IN3980" s="3"/>
      <c r="IO3980" s="15"/>
    </row>
    <row r="3981" spans="171:249"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  <c r="HE3981" s="3"/>
      <c r="HF3981" s="3"/>
      <c r="HG3981" s="3"/>
      <c r="HH3981" s="3"/>
      <c r="HI3981" s="3"/>
      <c r="HJ3981" s="3"/>
      <c r="HK3981" s="3"/>
      <c r="HL3981" s="3"/>
      <c r="HM3981" s="45"/>
      <c r="HN3981" s="3"/>
      <c r="HO3981" s="3"/>
      <c r="HP3981" s="3"/>
      <c r="HQ3981" s="3"/>
      <c r="HR3981" s="3"/>
      <c r="HS3981" s="3"/>
      <c r="HT3981" s="3"/>
      <c r="HU3981" s="3"/>
      <c r="HV3981" s="3"/>
      <c r="HW3981" s="3"/>
      <c r="HX3981" s="3"/>
      <c r="HY3981" s="3"/>
      <c r="HZ3981" s="3"/>
      <c r="IA3981" s="3"/>
      <c r="IB3981" s="3"/>
      <c r="IC3981" s="3"/>
      <c r="ID3981" s="3"/>
      <c r="IE3981" s="3"/>
      <c r="IF3981" s="3"/>
      <c r="IG3981" s="3"/>
      <c r="IH3981" s="3"/>
      <c r="II3981" s="3"/>
      <c r="IJ3981" s="3"/>
      <c r="IK3981" s="3"/>
      <c r="IL3981" s="3"/>
      <c r="IM3981" s="3"/>
      <c r="IN3981" s="3"/>
      <c r="IO3981" s="15"/>
    </row>
    <row r="3982" spans="171:249"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  <c r="HE3982" s="3"/>
      <c r="HF3982" s="3"/>
      <c r="HG3982" s="3"/>
      <c r="HH3982" s="3"/>
      <c r="HI3982" s="3"/>
      <c r="HJ3982" s="3"/>
      <c r="HK3982" s="3"/>
      <c r="HL3982" s="3"/>
      <c r="HM3982" s="45"/>
      <c r="HN3982" s="3"/>
      <c r="HO3982" s="3"/>
      <c r="HP3982" s="3"/>
      <c r="HQ3982" s="3"/>
      <c r="HR3982" s="3"/>
      <c r="HS3982" s="3"/>
      <c r="HT3982" s="3"/>
      <c r="HU3982" s="3"/>
      <c r="HV3982" s="3"/>
      <c r="HW3982" s="3"/>
      <c r="HX3982" s="3"/>
      <c r="HY3982" s="3"/>
      <c r="HZ3982" s="3"/>
      <c r="IA3982" s="3"/>
      <c r="IB3982" s="3"/>
      <c r="IC3982" s="3"/>
      <c r="ID3982" s="3"/>
      <c r="IE3982" s="3"/>
      <c r="IF3982" s="3"/>
      <c r="IG3982" s="3"/>
      <c r="IH3982" s="3"/>
      <c r="II3982" s="3"/>
      <c r="IJ3982" s="3"/>
      <c r="IK3982" s="3"/>
      <c r="IL3982" s="3"/>
      <c r="IM3982" s="3"/>
      <c r="IN3982" s="3"/>
      <c r="IO3982" s="15"/>
    </row>
    <row r="3983" spans="171:249"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  <c r="HE3983" s="3"/>
      <c r="HF3983" s="3"/>
      <c r="HG3983" s="3"/>
      <c r="HH3983" s="3"/>
      <c r="HI3983" s="3"/>
      <c r="HJ3983" s="3"/>
      <c r="HK3983" s="3"/>
      <c r="HL3983" s="3"/>
      <c r="HM3983" s="45"/>
      <c r="HN3983" s="3"/>
      <c r="HO3983" s="3"/>
      <c r="HP3983" s="3"/>
      <c r="HQ3983" s="3"/>
      <c r="HR3983" s="3"/>
      <c r="HS3983" s="3"/>
      <c r="HT3983" s="3"/>
      <c r="HU3983" s="3"/>
      <c r="HV3983" s="3"/>
      <c r="HW3983" s="3"/>
      <c r="HX3983" s="3"/>
      <c r="HY3983" s="3"/>
      <c r="HZ3983" s="3"/>
      <c r="IA3983" s="3"/>
      <c r="IB3983" s="3"/>
      <c r="IC3983" s="3"/>
      <c r="ID3983" s="3"/>
      <c r="IE3983" s="3"/>
      <c r="IF3983" s="3"/>
      <c r="IG3983" s="3"/>
      <c r="IH3983" s="3"/>
      <c r="II3983" s="3"/>
      <c r="IJ3983" s="3"/>
      <c r="IK3983" s="3"/>
      <c r="IL3983" s="3"/>
      <c r="IM3983" s="3"/>
      <c r="IN3983" s="3"/>
      <c r="IO3983" s="15"/>
    </row>
    <row r="3984" spans="171:249"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  <c r="HE3984" s="3"/>
      <c r="HF3984" s="3"/>
      <c r="HG3984" s="3"/>
      <c r="HH3984" s="3"/>
      <c r="HI3984" s="3"/>
      <c r="HJ3984" s="3"/>
      <c r="HK3984" s="3"/>
      <c r="HL3984" s="3"/>
      <c r="HM3984" s="45"/>
      <c r="HN3984" s="3"/>
      <c r="HO3984" s="3"/>
      <c r="HP3984" s="3"/>
      <c r="HQ3984" s="3"/>
      <c r="HR3984" s="3"/>
      <c r="HS3984" s="3"/>
      <c r="HT3984" s="3"/>
      <c r="HU3984" s="3"/>
      <c r="HV3984" s="3"/>
      <c r="HW3984" s="3"/>
      <c r="HX3984" s="3"/>
      <c r="HY3984" s="3"/>
      <c r="HZ3984" s="3"/>
      <c r="IA3984" s="3"/>
      <c r="IB3984" s="3"/>
      <c r="IC3984" s="3"/>
      <c r="ID3984" s="3"/>
      <c r="IE3984" s="3"/>
      <c r="IF3984" s="3"/>
      <c r="IG3984" s="3"/>
      <c r="IH3984" s="3"/>
      <c r="II3984" s="3"/>
      <c r="IJ3984" s="3"/>
      <c r="IK3984" s="3"/>
      <c r="IL3984" s="3"/>
      <c r="IM3984" s="3"/>
      <c r="IN3984" s="3"/>
      <c r="IO3984" s="15"/>
    </row>
    <row r="3985" spans="171:249"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  <c r="HE3985" s="3"/>
      <c r="HF3985" s="3"/>
      <c r="HG3985" s="3"/>
      <c r="HH3985" s="3"/>
      <c r="HI3985" s="3"/>
      <c r="HJ3985" s="3"/>
      <c r="HK3985" s="3"/>
      <c r="HL3985" s="3"/>
      <c r="HM3985" s="45"/>
      <c r="HN3985" s="3"/>
      <c r="HO3985" s="3"/>
      <c r="HP3985" s="3"/>
      <c r="HQ3985" s="3"/>
      <c r="HR3985" s="3"/>
      <c r="HS3985" s="3"/>
      <c r="HT3985" s="3"/>
      <c r="HU3985" s="3"/>
      <c r="HV3985" s="3"/>
      <c r="HW3985" s="3"/>
      <c r="HX3985" s="3"/>
      <c r="HY3985" s="3"/>
      <c r="HZ3985" s="3"/>
      <c r="IA3985" s="3"/>
      <c r="IB3985" s="3"/>
      <c r="IC3985" s="3"/>
      <c r="ID3985" s="3"/>
      <c r="IE3985" s="3"/>
      <c r="IF3985" s="3"/>
      <c r="IG3985" s="3"/>
      <c r="IH3985" s="3"/>
      <c r="II3985" s="3"/>
      <c r="IJ3985" s="3"/>
      <c r="IK3985" s="3"/>
      <c r="IL3985" s="3"/>
      <c r="IM3985" s="3"/>
      <c r="IN3985" s="3"/>
      <c r="IO3985" s="15"/>
    </row>
    <row r="3986" spans="171:249"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  <c r="HE3986" s="3"/>
      <c r="HF3986" s="3"/>
      <c r="HG3986" s="3"/>
      <c r="HH3986" s="3"/>
      <c r="HI3986" s="3"/>
      <c r="HJ3986" s="3"/>
      <c r="HK3986" s="3"/>
      <c r="HL3986" s="3"/>
      <c r="HM3986" s="45"/>
      <c r="HN3986" s="3"/>
      <c r="HO3986" s="3"/>
      <c r="HP3986" s="3"/>
      <c r="HQ3986" s="3"/>
      <c r="HR3986" s="3"/>
      <c r="HS3986" s="3"/>
      <c r="HT3986" s="3"/>
      <c r="HU3986" s="3"/>
      <c r="HV3986" s="3"/>
      <c r="HW3986" s="3"/>
      <c r="HX3986" s="3"/>
      <c r="HY3986" s="3"/>
      <c r="HZ3986" s="3"/>
      <c r="IA3986" s="3"/>
      <c r="IB3986" s="3"/>
      <c r="IC3986" s="3"/>
      <c r="ID3986" s="3"/>
      <c r="IE3986" s="3"/>
      <c r="IF3986" s="3"/>
      <c r="IG3986" s="3"/>
      <c r="IH3986" s="3"/>
      <c r="II3986" s="3"/>
      <c r="IJ3986" s="3"/>
      <c r="IK3986" s="3"/>
      <c r="IL3986" s="3"/>
      <c r="IM3986" s="3"/>
      <c r="IN3986" s="3"/>
      <c r="IO3986" s="15"/>
    </row>
    <row r="3987" spans="171:249"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  <c r="HE3987" s="3"/>
      <c r="HF3987" s="3"/>
      <c r="HG3987" s="3"/>
      <c r="HH3987" s="3"/>
      <c r="HI3987" s="3"/>
      <c r="HJ3987" s="3"/>
      <c r="HK3987" s="3"/>
      <c r="HL3987" s="3"/>
      <c r="HM3987" s="45"/>
      <c r="HN3987" s="3"/>
      <c r="HO3987" s="3"/>
      <c r="HP3987" s="3"/>
      <c r="HQ3987" s="3"/>
      <c r="HR3987" s="3"/>
      <c r="HS3987" s="3"/>
      <c r="HT3987" s="3"/>
      <c r="HU3987" s="3"/>
      <c r="HV3987" s="3"/>
      <c r="HW3987" s="3"/>
      <c r="HX3987" s="3"/>
      <c r="HY3987" s="3"/>
      <c r="HZ3987" s="3"/>
      <c r="IA3987" s="3"/>
      <c r="IB3987" s="3"/>
      <c r="IC3987" s="3"/>
      <c r="ID3987" s="3"/>
      <c r="IE3987" s="3"/>
      <c r="IF3987" s="3"/>
      <c r="IG3987" s="3"/>
      <c r="IH3987" s="3"/>
      <c r="II3987" s="3"/>
      <c r="IJ3987" s="3"/>
      <c r="IK3987" s="3"/>
      <c r="IL3987" s="3"/>
      <c r="IM3987" s="3"/>
      <c r="IN3987" s="3"/>
      <c r="IO3987" s="15"/>
    </row>
    <row r="3988" spans="171:249"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  <c r="HE3988" s="3"/>
      <c r="HF3988" s="3"/>
      <c r="HG3988" s="3"/>
      <c r="HH3988" s="3"/>
      <c r="HI3988" s="3"/>
      <c r="HJ3988" s="3"/>
      <c r="HK3988" s="3"/>
      <c r="HL3988" s="3"/>
      <c r="HM3988" s="45"/>
      <c r="HN3988" s="3"/>
      <c r="HO3988" s="3"/>
      <c r="HP3988" s="3"/>
      <c r="HQ3988" s="3"/>
      <c r="HR3988" s="3"/>
      <c r="HS3988" s="3"/>
      <c r="HT3988" s="3"/>
      <c r="HU3988" s="3"/>
      <c r="HV3988" s="3"/>
      <c r="HW3988" s="3"/>
      <c r="HX3988" s="3"/>
      <c r="HY3988" s="3"/>
      <c r="HZ3988" s="3"/>
      <c r="IA3988" s="3"/>
      <c r="IB3988" s="3"/>
      <c r="IC3988" s="3"/>
      <c r="ID3988" s="3"/>
      <c r="IE3988" s="3"/>
      <c r="IF3988" s="3"/>
      <c r="IG3988" s="3"/>
      <c r="IH3988" s="3"/>
      <c r="II3988" s="3"/>
      <c r="IJ3988" s="3"/>
      <c r="IK3988" s="3"/>
      <c r="IL3988" s="3"/>
      <c r="IM3988" s="3"/>
      <c r="IN3988" s="3"/>
      <c r="IO3988" s="15"/>
    </row>
    <row r="3989" spans="171:249"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  <c r="HE3989" s="3"/>
      <c r="HF3989" s="3"/>
      <c r="HG3989" s="3"/>
      <c r="HH3989" s="3"/>
      <c r="HI3989" s="3"/>
      <c r="HJ3989" s="3"/>
      <c r="HK3989" s="3"/>
      <c r="HL3989" s="3"/>
      <c r="HM3989" s="45"/>
      <c r="HN3989" s="3"/>
      <c r="HO3989" s="3"/>
      <c r="HP3989" s="3"/>
      <c r="HQ3989" s="3"/>
      <c r="HR3989" s="3"/>
      <c r="HS3989" s="3"/>
      <c r="HT3989" s="3"/>
      <c r="HU3989" s="3"/>
      <c r="HV3989" s="3"/>
      <c r="HW3989" s="3"/>
      <c r="HX3989" s="3"/>
      <c r="HY3989" s="3"/>
      <c r="HZ3989" s="3"/>
      <c r="IA3989" s="3"/>
      <c r="IB3989" s="3"/>
      <c r="IC3989" s="3"/>
      <c r="ID3989" s="3"/>
      <c r="IE3989" s="3"/>
      <c r="IF3989" s="3"/>
      <c r="IG3989" s="3"/>
      <c r="IH3989" s="3"/>
      <c r="II3989" s="3"/>
      <c r="IJ3989" s="3"/>
      <c r="IK3989" s="3"/>
      <c r="IL3989" s="3"/>
      <c r="IM3989" s="3"/>
      <c r="IN3989" s="3"/>
      <c r="IO3989" s="15"/>
    </row>
    <row r="3990" spans="171:249"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  <c r="HE3990" s="3"/>
      <c r="HF3990" s="3"/>
      <c r="HG3990" s="3"/>
      <c r="HH3990" s="3"/>
      <c r="HI3990" s="3"/>
      <c r="HJ3990" s="3"/>
      <c r="HK3990" s="3"/>
      <c r="HL3990" s="3"/>
      <c r="HM3990" s="45"/>
      <c r="HN3990" s="3"/>
      <c r="HO3990" s="3"/>
      <c r="HP3990" s="3"/>
      <c r="HQ3990" s="3"/>
      <c r="HR3990" s="3"/>
      <c r="HS3990" s="3"/>
      <c r="HT3990" s="3"/>
      <c r="HU3990" s="3"/>
      <c r="HV3990" s="3"/>
      <c r="HW3990" s="3"/>
      <c r="HX3990" s="3"/>
      <c r="HY3990" s="3"/>
      <c r="HZ3990" s="3"/>
      <c r="IA3990" s="3"/>
      <c r="IB3990" s="3"/>
      <c r="IC3990" s="3"/>
      <c r="ID3990" s="3"/>
      <c r="IE3990" s="3"/>
      <c r="IF3990" s="3"/>
      <c r="IG3990" s="3"/>
      <c r="IH3990" s="3"/>
      <c r="II3990" s="3"/>
      <c r="IJ3990" s="3"/>
      <c r="IK3990" s="3"/>
      <c r="IL3990" s="3"/>
      <c r="IM3990" s="3"/>
      <c r="IN3990" s="3"/>
      <c r="IO3990" s="15"/>
    </row>
    <row r="3991" spans="171:249"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  <c r="HE3991" s="3"/>
      <c r="HF3991" s="3"/>
      <c r="HG3991" s="3"/>
      <c r="HH3991" s="3"/>
      <c r="HI3991" s="3"/>
      <c r="HJ3991" s="3"/>
      <c r="HK3991" s="3"/>
      <c r="HL3991" s="3"/>
      <c r="HM3991" s="45"/>
      <c r="HN3991" s="3"/>
      <c r="HO3991" s="3"/>
      <c r="HP3991" s="3"/>
      <c r="HQ3991" s="3"/>
      <c r="HR3991" s="3"/>
      <c r="HS3991" s="3"/>
      <c r="HT3991" s="3"/>
      <c r="HU3991" s="3"/>
      <c r="HV3991" s="3"/>
      <c r="HW3991" s="3"/>
      <c r="HX3991" s="3"/>
      <c r="HY3991" s="3"/>
      <c r="HZ3991" s="3"/>
      <c r="IA3991" s="3"/>
      <c r="IB3991" s="3"/>
      <c r="IC3991" s="3"/>
      <c r="ID3991" s="3"/>
      <c r="IE3991" s="3"/>
      <c r="IF3991" s="3"/>
      <c r="IG3991" s="3"/>
      <c r="IH3991" s="3"/>
      <c r="II3991" s="3"/>
      <c r="IJ3991" s="3"/>
      <c r="IK3991" s="3"/>
      <c r="IL3991" s="3"/>
      <c r="IM3991" s="3"/>
      <c r="IN3991" s="3"/>
      <c r="IO3991" s="15"/>
    </row>
    <row r="3992" spans="171:249"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  <c r="HE3992" s="3"/>
      <c r="HF3992" s="3"/>
      <c r="HG3992" s="3"/>
      <c r="HH3992" s="3"/>
      <c r="HI3992" s="3"/>
      <c r="HJ3992" s="3"/>
      <c r="HK3992" s="3"/>
      <c r="HL3992" s="3"/>
      <c r="HM3992" s="45"/>
      <c r="HN3992" s="3"/>
      <c r="HO3992" s="3"/>
      <c r="HP3992" s="3"/>
      <c r="HQ3992" s="3"/>
      <c r="HR3992" s="3"/>
      <c r="HS3992" s="3"/>
      <c r="HT3992" s="3"/>
      <c r="HU3992" s="3"/>
      <c r="HV3992" s="3"/>
      <c r="HW3992" s="3"/>
      <c r="HX3992" s="3"/>
      <c r="HY3992" s="3"/>
      <c r="HZ3992" s="3"/>
      <c r="IA3992" s="3"/>
      <c r="IB3992" s="3"/>
      <c r="IC3992" s="3"/>
      <c r="ID3992" s="3"/>
      <c r="IE3992" s="3"/>
      <c r="IF3992" s="3"/>
      <c r="IG3992" s="3"/>
      <c r="IH3992" s="3"/>
      <c r="II3992" s="3"/>
      <c r="IJ3992" s="3"/>
      <c r="IK3992" s="3"/>
      <c r="IL3992" s="3"/>
      <c r="IM3992" s="3"/>
      <c r="IN3992" s="3"/>
      <c r="IO3992" s="15"/>
    </row>
    <row r="3993" spans="171:249"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  <c r="HE3993" s="3"/>
      <c r="HF3993" s="3"/>
      <c r="HG3993" s="3"/>
      <c r="HH3993" s="3"/>
      <c r="HI3993" s="3"/>
      <c r="HJ3993" s="3"/>
      <c r="HK3993" s="3"/>
      <c r="HL3993" s="3"/>
      <c r="HM3993" s="45"/>
      <c r="HN3993" s="3"/>
      <c r="HO3993" s="3"/>
      <c r="HP3993" s="3"/>
      <c r="HQ3993" s="3"/>
      <c r="HR3993" s="3"/>
      <c r="HS3993" s="3"/>
      <c r="HT3993" s="3"/>
      <c r="HU3993" s="3"/>
      <c r="HV3993" s="3"/>
      <c r="HW3993" s="3"/>
      <c r="HX3993" s="3"/>
      <c r="HY3993" s="3"/>
      <c r="HZ3993" s="3"/>
      <c r="IA3993" s="3"/>
      <c r="IB3993" s="3"/>
      <c r="IC3993" s="3"/>
      <c r="ID3993" s="3"/>
      <c r="IE3993" s="3"/>
      <c r="IF3993" s="3"/>
      <c r="IG3993" s="3"/>
      <c r="IH3993" s="3"/>
      <c r="II3993" s="3"/>
      <c r="IJ3993" s="3"/>
      <c r="IK3993" s="3"/>
      <c r="IL3993" s="3"/>
      <c r="IM3993" s="3"/>
      <c r="IN3993" s="3"/>
      <c r="IO3993" s="15"/>
    </row>
    <row r="3994" spans="171:249"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  <c r="HE3994" s="3"/>
      <c r="HF3994" s="3"/>
      <c r="HG3994" s="3"/>
      <c r="HH3994" s="3"/>
      <c r="HI3994" s="3"/>
      <c r="HJ3994" s="3"/>
      <c r="HK3994" s="3"/>
      <c r="HL3994" s="3"/>
      <c r="HM3994" s="45"/>
      <c r="HN3994" s="3"/>
      <c r="HO3994" s="3"/>
      <c r="HP3994" s="3"/>
      <c r="HQ3994" s="3"/>
      <c r="HR3994" s="3"/>
      <c r="HS3994" s="3"/>
      <c r="HT3994" s="3"/>
      <c r="HU3994" s="3"/>
      <c r="HV3994" s="3"/>
      <c r="HW3994" s="3"/>
      <c r="HX3994" s="3"/>
      <c r="HY3994" s="3"/>
      <c r="HZ3994" s="3"/>
      <c r="IA3994" s="3"/>
      <c r="IB3994" s="3"/>
      <c r="IC3994" s="3"/>
      <c r="ID3994" s="3"/>
      <c r="IE3994" s="3"/>
      <c r="IF3994" s="3"/>
      <c r="IG3994" s="3"/>
      <c r="IH3994" s="3"/>
      <c r="II3994" s="3"/>
      <c r="IJ3994" s="3"/>
      <c r="IK3994" s="3"/>
      <c r="IL3994" s="3"/>
      <c r="IM3994" s="3"/>
      <c r="IN3994" s="3"/>
      <c r="IO3994" s="15"/>
    </row>
    <row r="3995" spans="171:249"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  <c r="HE3995" s="3"/>
      <c r="HF3995" s="3"/>
      <c r="HG3995" s="3"/>
      <c r="HH3995" s="3"/>
      <c r="HI3995" s="3"/>
      <c r="HJ3995" s="3"/>
      <c r="HK3995" s="3"/>
      <c r="HL3995" s="3"/>
      <c r="HM3995" s="45"/>
      <c r="HN3995" s="3"/>
      <c r="HO3995" s="3"/>
      <c r="HP3995" s="3"/>
      <c r="HQ3995" s="3"/>
      <c r="HR3995" s="3"/>
      <c r="HS3995" s="3"/>
      <c r="HT3995" s="3"/>
      <c r="HU3995" s="3"/>
      <c r="HV3995" s="3"/>
      <c r="HW3995" s="3"/>
      <c r="HX3995" s="3"/>
      <c r="HY3995" s="3"/>
      <c r="HZ3995" s="3"/>
      <c r="IA3995" s="3"/>
      <c r="IB3995" s="3"/>
      <c r="IC3995" s="3"/>
      <c r="ID3995" s="3"/>
      <c r="IE3995" s="3"/>
      <c r="IF3995" s="3"/>
      <c r="IG3995" s="3"/>
      <c r="IH3995" s="3"/>
      <c r="II3995" s="3"/>
      <c r="IJ3995" s="3"/>
      <c r="IK3995" s="3"/>
      <c r="IL3995" s="3"/>
      <c r="IM3995" s="3"/>
      <c r="IN3995" s="3"/>
      <c r="IO3995" s="15"/>
    </row>
    <row r="3996" spans="171:249"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  <c r="HE3996" s="3"/>
      <c r="HF3996" s="3"/>
      <c r="HG3996" s="3"/>
      <c r="HH3996" s="3"/>
      <c r="HI3996" s="3"/>
      <c r="HJ3996" s="3"/>
      <c r="HK3996" s="3"/>
      <c r="HL3996" s="3"/>
      <c r="HM3996" s="45"/>
      <c r="HN3996" s="3"/>
      <c r="HO3996" s="3"/>
      <c r="HP3996" s="3"/>
      <c r="HQ3996" s="3"/>
      <c r="HR3996" s="3"/>
      <c r="HS3996" s="3"/>
      <c r="HT3996" s="3"/>
      <c r="HU3996" s="3"/>
      <c r="HV3996" s="3"/>
      <c r="HW3996" s="3"/>
      <c r="HX3996" s="3"/>
      <c r="HY3996" s="3"/>
      <c r="HZ3996" s="3"/>
      <c r="IA3996" s="3"/>
      <c r="IB3996" s="3"/>
      <c r="IC3996" s="3"/>
      <c r="ID3996" s="3"/>
      <c r="IE3996" s="3"/>
      <c r="IF3996" s="3"/>
      <c r="IG3996" s="3"/>
      <c r="IH3996" s="3"/>
      <c r="II3996" s="3"/>
      <c r="IJ3996" s="3"/>
      <c r="IK3996" s="3"/>
      <c r="IL3996" s="3"/>
      <c r="IM3996" s="3"/>
      <c r="IN3996" s="3"/>
      <c r="IO3996" s="15"/>
    </row>
    <row r="3997" spans="171:249"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  <c r="HE3997" s="3"/>
      <c r="HF3997" s="3"/>
      <c r="HG3997" s="3"/>
      <c r="HH3997" s="3"/>
      <c r="HI3997" s="3"/>
      <c r="HJ3997" s="3"/>
      <c r="HK3997" s="3"/>
      <c r="HL3997" s="3"/>
      <c r="HM3997" s="45"/>
      <c r="HN3997" s="3"/>
      <c r="HO3997" s="3"/>
      <c r="HP3997" s="3"/>
      <c r="HQ3997" s="3"/>
      <c r="HR3997" s="3"/>
      <c r="HS3997" s="3"/>
      <c r="HT3997" s="3"/>
      <c r="HU3997" s="3"/>
      <c r="HV3997" s="3"/>
      <c r="HW3997" s="3"/>
      <c r="HX3997" s="3"/>
      <c r="HY3997" s="3"/>
      <c r="HZ3997" s="3"/>
      <c r="IA3997" s="3"/>
      <c r="IB3997" s="3"/>
      <c r="IC3997" s="3"/>
      <c r="ID3997" s="3"/>
      <c r="IE3997" s="3"/>
      <c r="IF3997" s="3"/>
      <c r="IG3997" s="3"/>
      <c r="IH3997" s="3"/>
      <c r="II3997" s="3"/>
      <c r="IJ3997" s="3"/>
      <c r="IK3997" s="3"/>
      <c r="IL3997" s="3"/>
      <c r="IM3997" s="3"/>
      <c r="IN3997" s="3"/>
      <c r="IO3997" s="15"/>
    </row>
    <row r="3998" spans="171:249"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  <c r="HE3998" s="3"/>
      <c r="HF3998" s="3"/>
      <c r="HG3998" s="3"/>
      <c r="HH3998" s="3"/>
      <c r="HI3998" s="3"/>
      <c r="HJ3998" s="3"/>
      <c r="HK3998" s="3"/>
      <c r="HL3998" s="3"/>
      <c r="HM3998" s="45"/>
      <c r="HN3998" s="3"/>
      <c r="HO3998" s="3"/>
      <c r="HP3998" s="3"/>
      <c r="HQ3998" s="3"/>
      <c r="HR3998" s="3"/>
      <c r="HS3998" s="3"/>
      <c r="HT3998" s="3"/>
      <c r="HU3998" s="3"/>
      <c r="HV3998" s="3"/>
      <c r="HW3998" s="3"/>
      <c r="HX3998" s="3"/>
      <c r="HY3998" s="3"/>
      <c r="HZ3998" s="3"/>
      <c r="IA3998" s="3"/>
      <c r="IB3998" s="3"/>
      <c r="IC3998" s="3"/>
      <c r="ID3998" s="3"/>
      <c r="IE3998" s="3"/>
      <c r="IF3998" s="3"/>
      <c r="IG3998" s="3"/>
      <c r="IH3998" s="3"/>
      <c r="II3998" s="3"/>
      <c r="IJ3998" s="3"/>
      <c r="IK3998" s="3"/>
      <c r="IL3998" s="3"/>
      <c r="IM3998" s="3"/>
      <c r="IN3998" s="3"/>
      <c r="IO3998" s="15"/>
    </row>
    <row r="3999" spans="171:249"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  <c r="HE3999" s="3"/>
      <c r="HF3999" s="3"/>
      <c r="HG3999" s="3"/>
      <c r="HH3999" s="3"/>
      <c r="HI3999" s="3"/>
      <c r="HJ3999" s="3"/>
      <c r="HK3999" s="3"/>
      <c r="HL3999" s="3"/>
      <c r="HM3999" s="45"/>
      <c r="HN3999" s="3"/>
      <c r="HO3999" s="3"/>
      <c r="HP3999" s="3"/>
      <c r="HQ3999" s="3"/>
      <c r="HR3999" s="3"/>
      <c r="HS3999" s="3"/>
      <c r="HT3999" s="3"/>
      <c r="HU3999" s="3"/>
      <c r="HV3999" s="3"/>
      <c r="HW3999" s="3"/>
      <c r="HX3999" s="3"/>
      <c r="HY3999" s="3"/>
      <c r="HZ3999" s="3"/>
      <c r="IA3999" s="3"/>
      <c r="IB3999" s="3"/>
      <c r="IC3999" s="3"/>
      <c r="ID3999" s="3"/>
      <c r="IE3999" s="3"/>
      <c r="IF3999" s="3"/>
      <c r="IG3999" s="3"/>
      <c r="IH3999" s="3"/>
      <c r="II3999" s="3"/>
      <c r="IJ3999" s="3"/>
      <c r="IK3999" s="3"/>
      <c r="IL3999" s="3"/>
      <c r="IM3999" s="3"/>
      <c r="IN3999" s="3"/>
      <c r="IO3999" s="15"/>
    </row>
    <row r="4000" spans="171:249"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  <c r="HE4000" s="3"/>
      <c r="HF4000" s="3"/>
      <c r="HG4000" s="3"/>
      <c r="HH4000" s="3"/>
      <c r="HI4000" s="3"/>
      <c r="HJ4000" s="3"/>
      <c r="HK4000" s="3"/>
      <c r="HL4000" s="3"/>
      <c r="HM4000" s="45"/>
      <c r="HN4000" s="3"/>
      <c r="HO4000" s="3"/>
      <c r="HP4000" s="3"/>
      <c r="HQ4000" s="3"/>
      <c r="HR4000" s="3"/>
      <c r="HS4000" s="3"/>
      <c r="HT4000" s="3"/>
      <c r="HU4000" s="3"/>
      <c r="HV4000" s="3"/>
      <c r="HW4000" s="3"/>
      <c r="HX4000" s="3"/>
      <c r="HY4000" s="3"/>
      <c r="HZ4000" s="3"/>
      <c r="IA4000" s="3"/>
      <c r="IB4000" s="3"/>
      <c r="IC4000" s="3"/>
      <c r="ID4000" s="3"/>
      <c r="IE4000" s="3"/>
      <c r="IF4000" s="3"/>
      <c r="IG4000" s="3"/>
      <c r="IH4000" s="3"/>
      <c r="II4000" s="3"/>
      <c r="IJ4000" s="3"/>
      <c r="IK4000" s="3"/>
      <c r="IL4000" s="3"/>
      <c r="IM4000" s="3"/>
      <c r="IN4000" s="3"/>
      <c r="IO4000" s="15"/>
    </row>
    <row r="4001" spans="171:249"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  <c r="HE4001" s="3"/>
      <c r="HF4001" s="3"/>
      <c r="HG4001" s="3"/>
      <c r="HH4001" s="3"/>
      <c r="HI4001" s="3"/>
      <c r="HJ4001" s="3"/>
      <c r="HK4001" s="3"/>
      <c r="HL4001" s="3"/>
      <c r="HM4001" s="45"/>
      <c r="HN4001" s="3"/>
      <c r="HO4001" s="3"/>
      <c r="HP4001" s="3"/>
      <c r="HQ4001" s="3"/>
      <c r="HR4001" s="3"/>
      <c r="HS4001" s="3"/>
      <c r="HT4001" s="3"/>
      <c r="HU4001" s="3"/>
      <c r="HV4001" s="3"/>
      <c r="HW4001" s="3"/>
      <c r="HX4001" s="3"/>
      <c r="HY4001" s="3"/>
      <c r="HZ4001" s="3"/>
      <c r="IA4001" s="3"/>
      <c r="IB4001" s="3"/>
      <c r="IC4001" s="3"/>
      <c r="ID4001" s="3"/>
      <c r="IE4001" s="3"/>
      <c r="IF4001" s="3"/>
      <c r="IG4001" s="3"/>
      <c r="IH4001" s="3"/>
      <c r="II4001" s="3"/>
      <c r="IJ4001" s="3"/>
      <c r="IK4001" s="3"/>
      <c r="IL4001" s="3"/>
      <c r="IM4001" s="3"/>
      <c r="IN4001" s="3"/>
      <c r="IO4001" s="15"/>
    </row>
    <row r="4002" spans="171:249"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  <c r="HE4002" s="3"/>
      <c r="HF4002" s="3"/>
      <c r="HG4002" s="3"/>
      <c r="HH4002" s="3"/>
      <c r="HI4002" s="3"/>
      <c r="HJ4002" s="3"/>
      <c r="HK4002" s="3"/>
      <c r="HL4002" s="3"/>
      <c r="HM4002" s="45"/>
      <c r="HN4002" s="3"/>
      <c r="HO4002" s="3"/>
      <c r="HP4002" s="3"/>
      <c r="HQ4002" s="3"/>
      <c r="HR4002" s="3"/>
      <c r="HS4002" s="3"/>
      <c r="HT4002" s="3"/>
      <c r="HU4002" s="3"/>
      <c r="HV4002" s="3"/>
      <c r="HW4002" s="3"/>
      <c r="HX4002" s="3"/>
      <c r="HY4002" s="3"/>
      <c r="HZ4002" s="3"/>
      <c r="IA4002" s="3"/>
      <c r="IB4002" s="3"/>
      <c r="IC4002" s="3"/>
      <c r="ID4002" s="3"/>
      <c r="IE4002" s="3"/>
      <c r="IF4002" s="3"/>
      <c r="IG4002" s="3"/>
      <c r="IH4002" s="3"/>
      <c r="II4002" s="3"/>
      <c r="IJ4002" s="3"/>
      <c r="IK4002" s="3"/>
      <c r="IL4002" s="3"/>
      <c r="IM4002" s="3"/>
      <c r="IN4002" s="3"/>
      <c r="IO4002" s="15"/>
    </row>
    <row r="4003" spans="171:249"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  <c r="HE4003" s="3"/>
      <c r="HF4003" s="3"/>
      <c r="HG4003" s="3"/>
      <c r="HH4003" s="3"/>
      <c r="HI4003" s="3"/>
      <c r="HJ4003" s="3"/>
      <c r="HK4003" s="3"/>
      <c r="HL4003" s="3"/>
      <c r="HM4003" s="45"/>
      <c r="HN4003" s="3"/>
      <c r="HO4003" s="3"/>
      <c r="HP4003" s="3"/>
      <c r="HQ4003" s="3"/>
      <c r="HR4003" s="3"/>
      <c r="HS4003" s="3"/>
      <c r="HT4003" s="3"/>
      <c r="HU4003" s="3"/>
      <c r="HV4003" s="3"/>
      <c r="HW4003" s="3"/>
      <c r="HX4003" s="3"/>
      <c r="HY4003" s="3"/>
      <c r="HZ4003" s="3"/>
      <c r="IA4003" s="3"/>
      <c r="IB4003" s="3"/>
      <c r="IC4003" s="3"/>
      <c r="ID4003" s="3"/>
      <c r="IE4003" s="3"/>
      <c r="IF4003" s="3"/>
      <c r="IG4003" s="3"/>
      <c r="IH4003" s="3"/>
      <c r="II4003" s="3"/>
      <c r="IJ4003" s="3"/>
      <c r="IK4003" s="3"/>
      <c r="IL4003" s="3"/>
      <c r="IM4003" s="3"/>
      <c r="IN4003" s="3"/>
      <c r="IO4003" s="15"/>
    </row>
    <row r="4004" spans="171:249"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  <c r="HE4004" s="3"/>
      <c r="HF4004" s="3"/>
      <c r="HG4004" s="3"/>
      <c r="HH4004" s="3"/>
      <c r="HI4004" s="3"/>
      <c r="HJ4004" s="3"/>
      <c r="HK4004" s="3"/>
      <c r="HL4004" s="3"/>
      <c r="HM4004" s="45"/>
      <c r="HN4004" s="3"/>
      <c r="HO4004" s="3"/>
      <c r="HP4004" s="3"/>
      <c r="HQ4004" s="3"/>
      <c r="HR4004" s="3"/>
      <c r="HS4004" s="3"/>
      <c r="HT4004" s="3"/>
      <c r="HU4004" s="3"/>
      <c r="HV4004" s="3"/>
      <c r="HW4004" s="3"/>
      <c r="HX4004" s="3"/>
      <c r="HY4004" s="3"/>
      <c r="HZ4004" s="3"/>
      <c r="IA4004" s="3"/>
      <c r="IB4004" s="3"/>
      <c r="IC4004" s="3"/>
      <c r="ID4004" s="3"/>
      <c r="IE4004" s="3"/>
      <c r="IF4004" s="3"/>
      <c r="IG4004" s="3"/>
      <c r="IH4004" s="3"/>
      <c r="II4004" s="3"/>
      <c r="IJ4004" s="3"/>
      <c r="IK4004" s="3"/>
      <c r="IL4004" s="3"/>
      <c r="IM4004" s="3"/>
      <c r="IN4004" s="3"/>
      <c r="IO4004" s="15"/>
    </row>
    <row r="4005" spans="171:249"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  <c r="HE4005" s="3"/>
      <c r="HF4005" s="3"/>
      <c r="HG4005" s="3"/>
      <c r="HH4005" s="3"/>
      <c r="HI4005" s="3"/>
      <c r="HJ4005" s="3"/>
      <c r="HK4005" s="3"/>
      <c r="HL4005" s="3"/>
      <c r="HM4005" s="45"/>
      <c r="HN4005" s="3"/>
      <c r="HO4005" s="3"/>
      <c r="HP4005" s="3"/>
      <c r="HQ4005" s="3"/>
      <c r="HR4005" s="3"/>
      <c r="HS4005" s="3"/>
      <c r="HT4005" s="3"/>
      <c r="HU4005" s="3"/>
      <c r="HV4005" s="3"/>
      <c r="HW4005" s="3"/>
      <c r="HX4005" s="3"/>
      <c r="HY4005" s="3"/>
      <c r="HZ4005" s="3"/>
      <c r="IA4005" s="3"/>
      <c r="IB4005" s="3"/>
      <c r="IC4005" s="3"/>
      <c r="ID4005" s="3"/>
      <c r="IE4005" s="3"/>
      <c r="IF4005" s="3"/>
      <c r="IG4005" s="3"/>
      <c r="IH4005" s="3"/>
      <c r="II4005" s="3"/>
      <c r="IJ4005" s="3"/>
      <c r="IK4005" s="3"/>
      <c r="IL4005" s="3"/>
      <c r="IM4005" s="3"/>
      <c r="IN4005" s="3"/>
      <c r="IO4005" s="15"/>
    </row>
    <row r="4006" spans="171:249"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  <c r="HE4006" s="3"/>
      <c r="HF4006" s="3"/>
      <c r="HG4006" s="3"/>
      <c r="HH4006" s="3"/>
      <c r="HI4006" s="3"/>
      <c r="HJ4006" s="3"/>
      <c r="HK4006" s="3"/>
      <c r="HL4006" s="3"/>
      <c r="HM4006" s="45"/>
      <c r="HN4006" s="3"/>
      <c r="HO4006" s="3"/>
      <c r="HP4006" s="3"/>
      <c r="HQ4006" s="3"/>
      <c r="HR4006" s="3"/>
      <c r="HS4006" s="3"/>
      <c r="HT4006" s="3"/>
      <c r="HU4006" s="3"/>
      <c r="HV4006" s="3"/>
      <c r="HW4006" s="3"/>
      <c r="HX4006" s="3"/>
      <c r="HY4006" s="3"/>
      <c r="HZ4006" s="3"/>
      <c r="IA4006" s="3"/>
      <c r="IB4006" s="3"/>
      <c r="IC4006" s="3"/>
      <c r="ID4006" s="3"/>
      <c r="IE4006" s="3"/>
      <c r="IF4006" s="3"/>
      <c r="IG4006" s="3"/>
      <c r="IH4006" s="3"/>
      <c r="II4006" s="3"/>
      <c r="IJ4006" s="3"/>
      <c r="IK4006" s="3"/>
      <c r="IL4006" s="3"/>
      <c r="IM4006" s="3"/>
      <c r="IN4006" s="3"/>
      <c r="IO4006" s="15"/>
    </row>
    <row r="4007" spans="171:249"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  <c r="HE4007" s="3"/>
      <c r="HF4007" s="3"/>
      <c r="HG4007" s="3"/>
      <c r="HH4007" s="3"/>
      <c r="HI4007" s="3"/>
      <c r="HJ4007" s="3"/>
      <c r="HK4007" s="3"/>
      <c r="HL4007" s="3"/>
      <c r="HM4007" s="45"/>
      <c r="HN4007" s="3"/>
      <c r="HO4007" s="3"/>
      <c r="HP4007" s="3"/>
      <c r="HQ4007" s="3"/>
      <c r="HR4007" s="3"/>
      <c r="HS4007" s="3"/>
      <c r="HT4007" s="3"/>
      <c r="HU4007" s="3"/>
      <c r="HV4007" s="3"/>
      <c r="HW4007" s="3"/>
      <c r="HX4007" s="3"/>
      <c r="HY4007" s="3"/>
      <c r="HZ4007" s="3"/>
      <c r="IA4007" s="3"/>
      <c r="IB4007" s="3"/>
      <c r="IC4007" s="3"/>
      <c r="ID4007" s="3"/>
      <c r="IE4007" s="3"/>
      <c r="IF4007" s="3"/>
      <c r="IG4007" s="3"/>
      <c r="IH4007" s="3"/>
      <c r="II4007" s="3"/>
      <c r="IJ4007" s="3"/>
      <c r="IK4007" s="3"/>
      <c r="IL4007" s="3"/>
      <c r="IM4007" s="3"/>
      <c r="IN4007" s="3"/>
      <c r="IO4007" s="15"/>
    </row>
    <row r="4008" spans="171:249"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  <c r="HE4008" s="3"/>
      <c r="HF4008" s="3"/>
      <c r="HG4008" s="3"/>
      <c r="HH4008" s="3"/>
      <c r="HI4008" s="3"/>
      <c r="HJ4008" s="3"/>
      <c r="HK4008" s="3"/>
      <c r="HL4008" s="3"/>
      <c r="HM4008" s="45"/>
      <c r="HN4008" s="3"/>
      <c r="HO4008" s="3"/>
      <c r="HP4008" s="3"/>
      <c r="HQ4008" s="3"/>
      <c r="HR4008" s="3"/>
      <c r="HS4008" s="3"/>
      <c r="HT4008" s="3"/>
      <c r="HU4008" s="3"/>
      <c r="HV4008" s="3"/>
      <c r="HW4008" s="3"/>
      <c r="HX4008" s="3"/>
      <c r="HY4008" s="3"/>
      <c r="HZ4008" s="3"/>
      <c r="IA4008" s="3"/>
      <c r="IB4008" s="3"/>
      <c r="IC4008" s="3"/>
      <c r="ID4008" s="3"/>
      <c r="IE4008" s="3"/>
      <c r="IF4008" s="3"/>
      <c r="IG4008" s="3"/>
      <c r="IH4008" s="3"/>
      <c r="II4008" s="3"/>
      <c r="IJ4008" s="3"/>
      <c r="IK4008" s="3"/>
      <c r="IL4008" s="3"/>
      <c r="IM4008" s="3"/>
      <c r="IN4008" s="3"/>
      <c r="IO4008" s="15"/>
    </row>
    <row r="4009" spans="171:249"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  <c r="HE4009" s="3"/>
      <c r="HF4009" s="3"/>
      <c r="HG4009" s="3"/>
      <c r="HH4009" s="3"/>
      <c r="HI4009" s="3"/>
      <c r="HJ4009" s="3"/>
      <c r="HK4009" s="3"/>
      <c r="HL4009" s="3"/>
      <c r="HM4009" s="45"/>
      <c r="HN4009" s="3"/>
      <c r="HO4009" s="3"/>
      <c r="HP4009" s="3"/>
      <c r="HQ4009" s="3"/>
      <c r="HR4009" s="3"/>
      <c r="HS4009" s="3"/>
      <c r="HT4009" s="3"/>
      <c r="HU4009" s="3"/>
      <c r="HV4009" s="3"/>
      <c r="HW4009" s="3"/>
      <c r="HX4009" s="3"/>
      <c r="HY4009" s="3"/>
      <c r="HZ4009" s="3"/>
      <c r="IA4009" s="3"/>
      <c r="IB4009" s="3"/>
      <c r="IC4009" s="3"/>
      <c r="ID4009" s="3"/>
      <c r="IE4009" s="3"/>
      <c r="IF4009" s="3"/>
      <c r="IG4009" s="3"/>
      <c r="IH4009" s="3"/>
      <c r="II4009" s="3"/>
      <c r="IJ4009" s="3"/>
      <c r="IK4009" s="3"/>
      <c r="IL4009" s="3"/>
      <c r="IM4009" s="3"/>
      <c r="IN4009" s="3"/>
      <c r="IO4009" s="15"/>
    </row>
    <row r="4010" spans="171:249"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  <c r="HE4010" s="3"/>
      <c r="HF4010" s="3"/>
      <c r="HG4010" s="3"/>
      <c r="HH4010" s="3"/>
      <c r="HI4010" s="3"/>
      <c r="HJ4010" s="3"/>
      <c r="HK4010" s="3"/>
      <c r="HL4010" s="3"/>
      <c r="HM4010" s="45"/>
      <c r="HN4010" s="3"/>
      <c r="HO4010" s="3"/>
      <c r="HP4010" s="3"/>
      <c r="HQ4010" s="3"/>
      <c r="HR4010" s="3"/>
      <c r="HS4010" s="3"/>
      <c r="HT4010" s="3"/>
      <c r="HU4010" s="3"/>
      <c r="HV4010" s="3"/>
      <c r="HW4010" s="3"/>
      <c r="HX4010" s="3"/>
      <c r="HY4010" s="3"/>
      <c r="HZ4010" s="3"/>
      <c r="IA4010" s="3"/>
      <c r="IB4010" s="3"/>
      <c r="IC4010" s="3"/>
      <c r="ID4010" s="3"/>
      <c r="IE4010" s="3"/>
      <c r="IF4010" s="3"/>
      <c r="IG4010" s="3"/>
      <c r="IH4010" s="3"/>
      <c r="II4010" s="3"/>
      <c r="IJ4010" s="3"/>
      <c r="IK4010" s="3"/>
      <c r="IL4010" s="3"/>
      <c r="IM4010" s="3"/>
      <c r="IN4010" s="3"/>
      <c r="IO4010" s="15"/>
    </row>
    <row r="4011" spans="171:249"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  <c r="HE4011" s="3"/>
      <c r="HF4011" s="3"/>
      <c r="HG4011" s="3"/>
      <c r="HH4011" s="3"/>
      <c r="HI4011" s="3"/>
      <c r="HJ4011" s="3"/>
      <c r="HK4011" s="3"/>
      <c r="HL4011" s="3"/>
      <c r="HM4011" s="45"/>
      <c r="HN4011" s="3"/>
      <c r="HO4011" s="3"/>
      <c r="HP4011" s="3"/>
      <c r="HQ4011" s="3"/>
      <c r="HR4011" s="3"/>
      <c r="HS4011" s="3"/>
      <c r="HT4011" s="3"/>
      <c r="HU4011" s="3"/>
      <c r="HV4011" s="3"/>
      <c r="HW4011" s="3"/>
      <c r="HX4011" s="3"/>
      <c r="HY4011" s="3"/>
      <c r="HZ4011" s="3"/>
      <c r="IA4011" s="3"/>
      <c r="IB4011" s="3"/>
      <c r="IC4011" s="3"/>
      <c r="ID4011" s="3"/>
      <c r="IE4011" s="3"/>
      <c r="IF4011" s="3"/>
      <c r="IG4011" s="3"/>
      <c r="IH4011" s="3"/>
      <c r="II4011" s="3"/>
      <c r="IJ4011" s="3"/>
      <c r="IK4011" s="3"/>
      <c r="IL4011" s="3"/>
      <c r="IM4011" s="3"/>
      <c r="IN4011" s="3"/>
      <c r="IO4011" s="15"/>
    </row>
    <row r="4012" spans="171:249"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  <c r="HE4012" s="3"/>
      <c r="HF4012" s="3"/>
      <c r="HG4012" s="3"/>
      <c r="HH4012" s="3"/>
      <c r="HI4012" s="3"/>
      <c r="HJ4012" s="3"/>
      <c r="HK4012" s="3"/>
      <c r="HL4012" s="3"/>
      <c r="HM4012" s="45"/>
      <c r="HN4012" s="3"/>
      <c r="HO4012" s="3"/>
      <c r="HP4012" s="3"/>
      <c r="HQ4012" s="3"/>
      <c r="HR4012" s="3"/>
      <c r="HS4012" s="3"/>
      <c r="HT4012" s="3"/>
      <c r="HU4012" s="3"/>
      <c r="HV4012" s="3"/>
      <c r="HW4012" s="3"/>
      <c r="HX4012" s="3"/>
      <c r="HY4012" s="3"/>
      <c r="HZ4012" s="3"/>
      <c r="IA4012" s="3"/>
      <c r="IB4012" s="3"/>
      <c r="IC4012" s="3"/>
      <c r="ID4012" s="3"/>
      <c r="IE4012" s="3"/>
      <c r="IF4012" s="3"/>
      <c r="IG4012" s="3"/>
      <c r="IH4012" s="3"/>
      <c r="II4012" s="3"/>
      <c r="IJ4012" s="3"/>
      <c r="IK4012" s="3"/>
      <c r="IL4012" s="3"/>
      <c r="IM4012" s="3"/>
      <c r="IN4012" s="3"/>
      <c r="IO4012" s="15"/>
    </row>
    <row r="4013" spans="171:249"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  <c r="HE4013" s="3"/>
      <c r="HF4013" s="3"/>
      <c r="HG4013" s="3"/>
      <c r="HH4013" s="3"/>
      <c r="HI4013" s="3"/>
      <c r="HJ4013" s="3"/>
      <c r="HK4013" s="3"/>
      <c r="HL4013" s="3"/>
      <c r="HM4013" s="45"/>
      <c r="HN4013" s="3"/>
      <c r="HO4013" s="3"/>
      <c r="HP4013" s="3"/>
      <c r="HQ4013" s="3"/>
      <c r="HR4013" s="3"/>
      <c r="HS4013" s="3"/>
      <c r="HT4013" s="3"/>
      <c r="HU4013" s="3"/>
      <c r="HV4013" s="3"/>
      <c r="HW4013" s="3"/>
      <c r="HX4013" s="3"/>
      <c r="HY4013" s="3"/>
      <c r="HZ4013" s="3"/>
      <c r="IA4013" s="3"/>
      <c r="IB4013" s="3"/>
      <c r="IC4013" s="3"/>
      <c r="ID4013" s="3"/>
      <c r="IE4013" s="3"/>
      <c r="IF4013" s="3"/>
      <c r="IG4013" s="3"/>
      <c r="IH4013" s="3"/>
      <c r="II4013" s="3"/>
      <c r="IJ4013" s="3"/>
      <c r="IK4013" s="3"/>
      <c r="IL4013" s="3"/>
      <c r="IM4013" s="3"/>
      <c r="IN4013" s="3"/>
      <c r="IO4013" s="15"/>
    </row>
    <row r="4014" spans="171:249"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  <c r="HE4014" s="3"/>
      <c r="HF4014" s="3"/>
      <c r="HG4014" s="3"/>
      <c r="HH4014" s="3"/>
      <c r="HI4014" s="3"/>
      <c r="HJ4014" s="3"/>
      <c r="HK4014" s="3"/>
      <c r="HL4014" s="3"/>
      <c r="HM4014" s="45"/>
      <c r="HN4014" s="3"/>
      <c r="HO4014" s="3"/>
      <c r="HP4014" s="3"/>
      <c r="HQ4014" s="3"/>
      <c r="HR4014" s="3"/>
      <c r="HS4014" s="3"/>
      <c r="HT4014" s="3"/>
      <c r="HU4014" s="3"/>
      <c r="HV4014" s="3"/>
      <c r="HW4014" s="3"/>
      <c r="HX4014" s="3"/>
      <c r="HY4014" s="3"/>
      <c r="HZ4014" s="3"/>
      <c r="IA4014" s="3"/>
      <c r="IB4014" s="3"/>
      <c r="IC4014" s="3"/>
      <c r="ID4014" s="3"/>
      <c r="IE4014" s="3"/>
      <c r="IF4014" s="3"/>
      <c r="IG4014" s="3"/>
      <c r="IH4014" s="3"/>
      <c r="II4014" s="3"/>
      <c r="IJ4014" s="3"/>
      <c r="IK4014" s="3"/>
      <c r="IL4014" s="3"/>
      <c r="IM4014" s="3"/>
      <c r="IN4014" s="3"/>
      <c r="IO4014" s="15"/>
    </row>
    <row r="4015" spans="171:249"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  <c r="HE4015" s="3"/>
      <c r="HF4015" s="3"/>
      <c r="HG4015" s="3"/>
      <c r="HH4015" s="3"/>
      <c r="HI4015" s="3"/>
      <c r="HJ4015" s="3"/>
      <c r="HK4015" s="3"/>
      <c r="HL4015" s="3"/>
      <c r="HM4015" s="45"/>
      <c r="HN4015" s="3"/>
      <c r="HO4015" s="3"/>
      <c r="HP4015" s="3"/>
      <c r="HQ4015" s="3"/>
      <c r="HR4015" s="3"/>
      <c r="HS4015" s="3"/>
      <c r="HT4015" s="3"/>
      <c r="HU4015" s="3"/>
      <c r="HV4015" s="3"/>
      <c r="HW4015" s="3"/>
      <c r="HX4015" s="3"/>
      <c r="HY4015" s="3"/>
      <c r="HZ4015" s="3"/>
      <c r="IA4015" s="3"/>
      <c r="IB4015" s="3"/>
      <c r="IC4015" s="3"/>
      <c r="ID4015" s="3"/>
      <c r="IE4015" s="3"/>
      <c r="IF4015" s="3"/>
      <c r="IG4015" s="3"/>
      <c r="IH4015" s="3"/>
      <c r="II4015" s="3"/>
      <c r="IJ4015" s="3"/>
      <c r="IK4015" s="3"/>
      <c r="IL4015" s="3"/>
      <c r="IM4015" s="3"/>
      <c r="IN4015" s="3"/>
      <c r="IO4015" s="15"/>
    </row>
    <row r="4016" spans="171:249"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  <c r="HE4016" s="3"/>
      <c r="HF4016" s="3"/>
      <c r="HG4016" s="3"/>
      <c r="HH4016" s="3"/>
      <c r="HI4016" s="3"/>
      <c r="HJ4016" s="3"/>
      <c r="HK4016" s="3"/>
      <c r="HL4016" s="3"/>
      <c r="HM4016" s="45"/>
      <c r="HN4016" s="3"/>
      <c r="HO4016" s="3"/>
      <c r="HP4016" s="3"/>
      <c r="HQ4016" s="3"/>
      <c r="HR4016" s="3"/>
      <c r="HS4016" s="3"/>
      <c r="HT4016" s="3"/>
      <c r="HU4016" s="3"/>
      <c r="HV4016" s="3"/>
      <c r="HW4016" s="3"/>
      <c r="HX4016" s="3"/>
      <c r="HY4016" s="3"/>
      <c r="HZ4016" s="3"/>
      <c r="IA4016" s="3"/>
      <c r="IB4016" s="3"/>
      <c r="IC4016" s="3"/>
      <c r="ID4016" s="3"/>
      <c r="IE4016" s="3"/>
      <c r="IF4016" s="3"/>
      <c r="IG4016" s="3"/>
      <c r="IH4016" s="3"/>
      <c r="II4016" s="3"/>
      <c r="IJ4016" s="3"/>
      <c r="IK4016" s="3"/>
      <c r="IL4016" s="3"/>
      <c r="IM4016" s="3"/>
      <c r="IN4016" s="3"/>
      <c r="IO4016" s="15"/>
    </row>
    <row r="4017" spans="171:249"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  <c r="HE4017" s="3"/>
      <c r="HF4017" s="3"/>
      <c r="HG4017" s="3"/>
      <c r="HH4017" s="3"/>
      <c r="HI4017" s="3"/>
      <c r="HJ4017" s="3"/>
      <c r="HK4017" s="3"/>
      <c r="HL4017" s="3"/>
      <c r="HM4017" s="45"/>
      <c r="HN4017" s="3"/>
      <c r="HO4017" s="3"/>
      <c r="HP4017" s="3"/>
      <c r="HQ4017" s="3"/>
      <c r="HR4017" s="3"/>
      <c r="HS4017" s="3"/>
      <c r="HT4017" s="3"/>
      <c r="HU4017" s="3"/>
      <c r="HV4017" s="3"/>
      <c r="HW4017" s="3"/>
      <c r="HX4017" s="3"/>
      <c r="HY4017" s="3"/>
      <c r="HZ4017" s="3"/>
      <c r="IA4017" s="3"/>
      <c r="IB4017" s="3"/>
      <c r="IC4017" s="3"/>
      <c r="ID4017" s="3"/>
      <c r="IE4017" s="3"/>
      <c r="IF4017" s="3"/>
      <c r="IG4017" s="3"/>
      <c r="IH4017" s="3"/>
      <c r="II4017" s="3"/>
      <c r="IJ4017" s="3"/>
      <c r="IK4017" s="3"/>
      <c r="IL4017" s="3"/>
      <c r="IM4017" s="3"/>
      <c r="IN4017" s="3"/>
      <c r="IO4017" s="15"/>
    </row>
    <row r="4018" spans="171:249"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  <c r="HE4018" s="3"/>
      <c r="HF4018" s="3"/>
      <c r="HG4018" s="3"/>
      <c r="HH4018" s="3"/>
      <c r="HI4018" s="3"/>
      <c r="HJ4018" s="3"/>
      <c r="HK4018" s="3"/>
      <c r="HL4018" s="3"/>
      <c r="HM4018" s="45"/>
      <c r="HN4018" s="3"/>
      <c r="HO4018" s="3"/>
      <c r="HP4018" s="3"/>
      <c r="HQ4018" s="3"/>
      <c r="HR4018" s="3"/>
      <c r="HS4018" s="3"/>
      <c r="HT4018" s="3"/>
      <c r="HU4018" s="3"/>
      <c r="HV4018" s="3"/>
      <c r="HW4018" s="3"/>
      <c r="HX4018" s="3"/>
      <c r="HY4018" s="3"/>
      <c r="HZ4018" s="3"/>
      <c r="IA4018" s="3"/>
      <c r="IB4018" s="3"/>
      <c r="IC4018" s="3"/>
      <c r="ID4018" s="3"/>
      <c r="IE4018" s="3"/>
      <c r="IF4018" s="3"/>
      <c r="IG4018" s="3"/>
      <c r="IH4018" s="3"/>
      <c r="II4018" s="3"/>
      <c r="IJ4018" s="3"/>
      <c r="IK4018" s="3"/>
      <c r="IL4018" s="3"/>
      <c r="IM4018" s="3"/>
      <c r="IN4018" s="3"/>
      <c r="IO4018" s="15"/>
    </row>
    <row r="4019" spans="171:249"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  <c r="HE4019" s="3"/>
      <c r="HF4019" s="3"/>
      <c r="HG4019" s="3"/>
      <c r="HH4019" s="3"/>
      <c r="HI4019" s="3"/>
      <c r="HJ4019" s="3"/>
      <c r="HK4019" s="3"/>
      <c r="HL4019" s="3"/>
      <c r="HM4019" s="45"/>
      <c r="HN4019" s="3"/>
      <c r="HO4019" s="3"/>
      <c r="HP4019" s="3"/>
      <c r="HQ4019" s="3"/>
      <c r="HR4019" s="3"/>
      <c r="HS4019" s="3"/>
      <c r="HT4019" s="3"/>
      <c r="HU4019" s="3"/>
      <c r="HV4019" s="3"/>
      <c r="HW4019" s="3"/>
      <c r="HX4019" s="3"/>
      <c r="HY4019" s="3"/>
      <c r="HZ4019" s="3"/>
      <c r="IA4019" s="3"/>
      <c r="IB4019" s="3"/>
      <c r="IC4019" s="3"/>
      <c r="ID4019" s="3"/>
      <c r="IE4019" s="3"/>
      <c r="IF4019" s="3"/>
      <c r="IG4019" s="3"/>
      <c r="IH4019" s="3"/>
      <c r="II4019" s="3"/>
      <c r="IJ4019" s="3"/>
      <c r="IK4019" s="3"/>
      <c r="IL4019" s="3"/>
      <c r="IM4019" s="3"/>
      <c r="IN4019" s="3"/>
      <c r="IO4019" s="15"/>
    </row>
    <row r="4020" spans="171:249"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  <c r="HE4020" s="3"/>
      <c r="HF4020" s="3"/>
      <c r="HG4020" s="3"/>
      <c r="HH4020" s="3"/>
      <c r="HI4020" s="3"/>
      <c r="HJ4020" s="3"/>
      <c r="HK4020" s="3"/>
      <c r="HL4020" s="3"/>
      <c r="HM4020" s="45"/>
      <c r="HN4020" s="3"/>
      <c r="HO4020" s="3"/>
      <c r="HP4020" s="3"/>
      <c r="HQ4020" s="3"/>
      <c r="HR4020" s="3"/>
      <c r="HS4020" s="3"/>
      <c r="HT4020" s="3"/>
      <c r="HU4020" s="3"/>
      <c r="HV4020" s="3"/>
      <c r="HW4020" s="3"/>
      <c r="HX4020" s="3"/>
      <c r="HY4020" s="3"/>
      <c r="HZ4020" s="3"/>
      <c r="IA4020" s="3"/>
      <c r="IB4020" s="3"/>
      <c r="IC4020" s="3"/>
      <c r="ID4020" s="3"/>
      <c r="IE4020" s="3"/>
      <c r="IF4020" s="3"/>
      <c r="IG4020" s="3"/>
      <c r="IH4020" s="3"/>
      <c r="II4020" s="3"/>
      <c r="IJ4020" s="3"/>
      <c r="IK4020" s="3"/>
      <c r="IL4020" s="3"/>
      <c r="IM4020" s="3"/>
      <c r="IN4020" s="3"/>
      <c r="IO4020" s="15"/>
    </row>
    <row r="4021" spans="171:249"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  <c r="HE4021" s="3"/>
      <c r="HF4021" s="3"/>
      <c r="HG4021" s="3"/>
      <c r="HH4021" s="3"/>
      <c r="HI4021" s="3"/>
      <c r="HJ4021" s="3"/>
      <c r="HK4021" s="3"/>
      <c r="HL4021" s="3"/>
      <c r="HM4021" s="45"/>
      <c r="HN4021" s="3"/>
      <c r="HO4021" s="3"/>
      <c r="HP4021" s="3"/>
      <c r="HQ4021" s="3"/>
      <c r="HR4021" s="3"/>
      <c r="HS4021" s="3"/>
      <c r="HT4021" s="3"/>
      <c r="HU4021" s="3"/>
      <c r="HV4021" s="3"/>
      <c r="HW4021" s="3"/>
      <c r="HX4021" s="3"/>
      <c r="HY4021" s="3"/>
      <c r="HZ4021" s="3"/>
      <c r="IA4021" s="3"/>
      <c r="IB4021" s="3"/>
      <c r="IC4021" s="3"/>
      <c r="ID4021" s="3"/>
      <c r="IE4021" s="3"/>
      <c r="IF4021" s="3"/>
      <c r="IG4021" s="3"/>
      <c r="IH4021" s="3"/>
      <c r="II4021" s="3"/>
      <c r="IJ4021" s="3"/>
      <c r="IK4021" s="3"/>
      <c r="IL4021" s="3"/>
      <c r="IM4021" s="3"/>
      <c r="IN4021" s="3"/>
      <c r="IO4021" s="15"/>
    </row>
    <row r="4022" spans="171:249"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  <c r="HE4022" s="3"/>
      <c r="HF4022" s="3"/>
      <c r="HG4022" s="3"/>
      <c r="HH4022" s="3"/>
      <c r="HI4022" s="3"/>
      <c r="HJ4022" s="3"/>
      <c r="HK4022" s="3"/>
      <c r="HL4022" s="3"/>
      <c r="HM4022" s="45"/>
      <c r="HN4022" s="3"/>
      <c r="HO4022" s="3"/>
      <c r="HP4022" s="3"/>
      <c r="HQ4022" s="3"/>
      <c r="HR4022" s="3"/>
      <c r="HS4022" s="3"/>
      <c r="HT4022" s="3"/>
      <c r="HU4022" s="3"/>
      <c r="HV4022" s="3"/>
      <c r="HW4022" s="3"/>
      <c r="HX4022" s="3"/>
      <c r="HY4022" s="3"/>
      <c r="HZ4022" s="3"/>
      <c r="IA4022" s="3"/>
      <c r="IB4022" s="3"/>
      <c r="IC4022" s="3"/>
      <c r="ID4022" s="3"/>
      <c r="IE4022" s="3"/>
      <c r="IF4022" s="3"/>
      <c r="IG4022" s="3"/>
      <c r="IH4022" s="3"/>
      <c r="II4022" s="3"/>
      <c r="IJ4022" s="3"/>
      <c r="IK4022" s="3"/>
      <c r="IL4022" s="3"/>
      <c r="IM4022" s="3"/>
      <c r="IN4022" s="3"/>
      <c r="IO4022" s="15"/>
    </row>
    <row r="4023" spans="171:249"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  <c r="HE4023" s="3"/>
      <c r="HF4023" s="3"/>
      <c r="HG4023" s="3"/>
      <c r="HH4023" s="3"/>
      <c r="HI4023" s="3"/>
      <c r="HJ4023" s="3"/>
      <c r="HK4023" s="3"/>
      <c r="HL4023" s="3"/>
      <c r="HM4023" s="45"/>
      <c r="HN4023" s="3"/>
      <c r="HO4023" s="3"/>
      <c r="HP4023" s="3"/>
      <c r="HQ4023" s="3"/>
      <c r="HR4023" s="3"/>
      <c r="HS4023" s="3"/>
      <c r="HT4023" s="3"/>
      <c r="HU4023" s="3"/>
      <c r="HV4023" s="3"/>
      <c r="HW4023" s="3"/>
      <c r="HX4023" s="3"/>
      <c r="HY4023" s="3"/>
      <c r="HZ4023" s="3"/>
      <c r="IA4023" s="3"/>
      <c r="IB4023" s="3"/>
      <c r="IC4023" s="3"/>
      <c r="ID4023" s="3"/>
      <c r="IE4023" s="3"/>
      <c r="IF4023" s="3"/>
      <c r="IG4023" s="3"/>
      <c r="IH4023" s="3"/>
      <c r="II4023" s="3"/>
      <c r="IJ4023" s="3"/>
      <c r="IK4023" s="3"/>
      <c r="IL4023" s="3"/>
      <c r="IM4023" s="3"/>
      <c r="IN4023" s="3"/>
      <c r="IO4023" s="15"/>
    </row>
    <row r="4024" spans="171:249"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  <c r="HE4024" s="3"/>
      <c r="HF4024" s="3"/>
      <c r="HG4024" s="3"/>
      <c r="HH4024" s="3"/>
      <c r="HI4024" s="3"/>
      <c r="HJ4024" s="3"/>
      <c r="HK4024" s="3"/>
      <c r="HL4024" s="3"/>
      <c r="HM4024" s="45"/>
      <c r="HN4024" s="3"/>
      <c r="HO4024" s="3"/>
      <c r="HP4024" s="3"/>
      <c r="HQ4024" s="3"/>
      <c r="HR4024" s="3"/>
      <c r="HS4024" s="3"/>
      <c r="HT4024" s="3"/>
      <c r="HU4024" s="3"/>
      <c r="HV4024" s="3"/>
      <c r="HW4024" s="3"/>
      <c r="HX4024" s="3"/>
      <c r="HY4024" s="3"/>
      <c r="HZ4024" s="3"/>
      <c r="IA4024" s="3"/>
      <c r="IB4024" s="3"/>
      <c r="IC4024" s="3"/>
      <c r="ID4024" s="3"/>
      <c r="IE4024" s="3"/>
      <c r="IF4024" s="3"/>
      <c r="IG4024" s="3"/>
      <c r="IH4024" s="3"/>
      <c r="II4024" s="3"/>
      <c r="IJ4024" s="3"/>
      <c r="IK4024" s="3"/>
      <c r="IL4024" s="3"/>
      <c r="IM4024" s="3"/>
      <c r="IN4024" s="3"/>
      <c r="IO4024" s="15"/>
    </row>
    <row r="4025" spans="171:249"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  <c r="HE4025" s="3"/>
      <c r="HF4025" s="3"/>
      <c r="HG4025" s="3"/>
      <c r="HH4025" s="3"/>
      <c r="HI4025" s="3"/>
      <c r="HJ4025" s="3"/>
      <c r="HK4025" s="3"/>
      <c r="HL4025" s="3"/>
      <c r="HM4025" s="45"/>
      <c r="HN4025" s="3"/>
      <c r="HO4025" s="3"/>
      <c r="HP4025" s="3"/>
      <c r="HQ4025" s="3"/>
      <c r="HR4025" s="3"/>
      <c r="HS4025" s="3"/>
      <c r="HT4025" s="3"/>
      <c r="HU4025" s="3"/>
      <c r="HV4025" s="3"/>
      <c r="HW4025" s="3"/>
      <c r="HX4025" s="3"/>
      <c r="HY4025" s="3"/>
      <c r="HZ4025" s="3"/>
      <c r="IA4025" s="3"/>
      <c r="IB4025" s="3"/>
      <c r="IC4025" s="3"/>
      <c r="ID4025" s="3"/>
      <c r="IE4025" s="3"/>
      <c r="IF4025" s="3"/>
      <c r="IG4025" s="3"/>
      <c r="IH4025" s="3"/>
      <c r="II4025" s="3"/>
      <c r="IJ4025" s="3"/>
      <c r="IK4025" s="3"/>
      <c r="IL4025" s="3"/>
      <c r="IM4025" s="3"/>
      <c r="IN4025" s="3"/>
      <c r="IO4025" s="15"/>
    </row>
    <row r="4026" spans="171:249"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  <c r="HE4026" s="3"/>
      <c r="HF4026" s="3"/>
      <c r="HG4026" s="3"/>
      <c r="HH4026" s="3"/>
      <c r="HI4026" s="3"/>
      <c r="HJ4026" s="3"/>
      <c r="HK4026" s="3"/>
      <c r="HL4026" s="3"/>
      <c r="HM4026" s="45"/>
      <c r="HN4026" s="3"/>
      <c r="HO4026" s="3"/>
      <c r="HP4026" s="3"/>
      <c r="HQ4026" s="3"/>
      <c r="HR4026" s="3"/>
      <c r="HS4026" s="3"/>
      <c r="HT4026" s="3"/>
      <c r="HU4026" s="3"/>
      <c r="HV4026" s="3"/>
      <c r="HW4026" s="3"/>
      <c r="HX4026" s="3"/>
      <c r="HY4026" s="3"/>
      <c r="HZ4026" s="3"/>
      <c r="IA4026" s="3"/>
      <c r="IB4026" s="3"/>
      <c r="IC4026" s="3"/>
      <c r="ID4026" s="3"/>
      <c r="IE4026" s="3"/>
      <c r="IF4026" s="3"/>
      <c r="IG4026" s="3"/>
      <c r="IH4026" s="3"/>
      <c r="II4026" s="3"/>
      <c r="IJ4026" s="3"/>
      <c r="IK4026" s="3"/>
      <c r="IL4026" s="3"/>
      <c r="IM4026" s="3"/>
      <c r="IN4026" s="3"/>
      <c r="IO4026" s="15"/>
    </row>
    <row r="4027" spans="171:249"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  <c r="HE4027" s="3"/>
      <c r="HF4027" s="3"/>
      <c r="HG4027" s="3"/>
      <c r="HH4027" s="3"/>
      <c r="HI4027" s="3"/>
      <c r="HJ4027" s="3"/>
      <c r="HK4027" s="3"/>
      <c r="HL4027" s="3"/>
      <c r="HM4027" s="45"/>
      <c r="HN4027" s="3"/>
      <c r="HO4027" s="3"/>
      <c r="HP4027" s="3"/>
      <c r="HQ4027" s="3"/>
      <c r="HR4027" s="3"/>
      <c r="HS4027" s="3"/>
      <c r="HT4027" s="3"/>
      <c r="HU4027" s="3"/>
      <c r="HV4027" s="3"/>
      <c r="HW4027" s="3"/>
      <c r="HX4027" s="3"/>
      <c r="HY4027" s="3"/>
      <c r="HZ4027" s="3"/>
      <c r="IA4027" s="3"/>
      <c r="IB4027" s="3"/>
      <c r="IC4027" s="3"/>
      <c r="ID4027" s="3"/>
      <c r="IE4027" s="3"/>
      <c r="IF4027" s="3"/>
      <c r="IG4027" s="3"/>
      <c r="IH4027" s="3"/>
      <c r="II4027" s="3"/>
      <c r="IJ4027" s="3"/>
      <c r="IK4027" s="3"/>
      <c r="IL4027" s="3"/>
      <c r="IM4027" s="3"/>
      <c r="IN4027" s="3"/>
      <c r="IO4027" s="15"/>
    </row>
    <row r="4028" spans="171:249"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  <c r="HE4028" s="3"/>
      <c r="HF4028" s="3"/>
      <c r="HG4028" s="3"/>
      <c r="HH4028" s="3"/>
      <c r="HI4028" s="3"/>
      <c r="HJ4028" s="3"/>
      <c r="HK4028" s="3"/>
      <c r="HL4028" s="3"/>
      <c r="HM4028" s="45"/>
      <c r="HN4028" s="3"/>
      <c r="HO4028" s="3"/>
      <c r="HP4028" s="3"/>
      <c r="HQ4028" s="3"/>
      <c r="HR4028" s="3"/>
      <c r="HS4028" s="3"/>
      <c r="HT4028" s="3"/>
      <c r="HU4028" s="3"/>
      <c r="HV4028" s="3"/>
      <c r="HW4028" s="3"/>
      <c r="HX4028" s="3"/>
      <c r="HY4028" s="3"/>
      <c r="HZ4028" s="3"/>
      <c r="IA4028" s="3"/>
      <c r="IB4028" s="3"/>
      <c r="IC4028" s="3"/>
      <c r="ID4028" s="3"/>
      <c r="IE4028" s="3"/>
      <c r="IF4028" s="3"/>
      <c r="IG4028" s="3"/>
      <c r="IH4028" s="3"/>
      <c r="II4028" s="3"/>
      <c r="IJ4028" s="3"/>
      <c r="IK4028" s="3"/>
      <c r="IL4028" s="3"/>
      <c r="IM4028" s="3"/>
      <c r="IN4028" s="3"/>
      <c r="IO4028" s="15"/>
    </row>
    <row r="4029" spans="171:249"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  <c r="HE4029" s="3"/>
      <c r="HF4029" s="3"/>
      <c r="HG4029" s="3"/>
      <c r="HH4029" s="3"/>
      <c r="HI4029" s="3"/>
      <c r="HJ4029" s="3"/>
      <c r="HK4029" s="3"/>
      <c r="HL4029" s="3"/>
      <c r="HM4029" s="45"/>
      <c r="HN4029" s="3"/>
      <c r="HO4029" s="3"/>
      <c r="HP4029" s="3"/>
      <c r="HQ4029" s="3"/>
      <c r="HR4029" s="3"/>
      <c r="HS4029" s="3"/>
      <c r="HT4029" s="3"/>
      <c r="HU4029" s="3"/>
      <c r="HV4029" s="3"/>
      <c r="HW4029" s="3"/>
      <c r="HX4029" s="3"/>
      <c r="HY4029" s="3"/>
      <c r="HZ4029" s="3"/>
      <c r="IA4029" s="3"/>
      <c r="IB4029" s="3"/>
      <c r="IC4029" s="3"/>
      <c r="ID4029" s="3"/>
      <c r="IE4029" s="3"/>
      <c r="IF4029" s="3"/>
      <c r="IG4029" s="3"/>
      <c r="IH4029" s="3"/>
      <c r="II4029" s="3"/>
      <c r="IJ4029" s="3"/>
      <c r="IK4029" s="3"/>
      <c r="IL4029" s="3"/>
      <c r="IM4029" s="3"/>
      <c r="IN4029" s="3"/>
      <c r="IO4029" s="15"/>
    </row>
    <row r="4030" spans="171:249"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  <c r="HE4030" s="3"/>
      <c r="HF4030" s="3"/>
      <c r="HG4030" s="3"/>
      <c r="HH4030" s="3"/>
      <c r="HI4030" s="3"/>
      <c r="HJ4030" s="3"/>
      <c r="HK4030" s="3"/>
      <c r="HL4030" s="3"/>
      <c r="HM4030" s="45"/>
      <c r="HN4030" s="3"/>
      <c r="HO4030" s="3"/>
      <c r="HP4030" s="3"/>
      <c r="HQ4030" s="3"/>
      <c r="HR4030" s="3"/>
      <c r="HS4030" s="3"/>
      <c r="HT4030" s="3"/>
      <c r="HU4030" s="3"/>
      <c r="HV4030" s="3"/>
      <c r="HW4030" s="3"/>
      <c r="HX4030" s="3"/>
      <c r="HY4030" s="3"/>
      <c r="HZ4030" s="3"/>
      <c r="IA4030" s="3"/>
      <c r="IB4030" s="3"/>
      <c r="IC4030" s="3"/>
      <c r="ID4030" s="3"/>
      <c r="IE4030" s="3"/>
      <c r="IF4030" s="3"/>
      <c r="IG4030" s="3"/>
      <c r="IH4030" s="3"/>
      <c r="II4030" s="3"/>
      <c r="IJ4030" s="3"/>
      <c r="IK4030" s="3"/>
      <c r="IL4030" s="3"/>
      <c r="IM4030" s="3"/>
      <c r="IN4030" s="3"/>
      <c r="IO4030" s="15"/>
    </row>
    <row r="4031" spans="171:249"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  <c r="HE4031" s="3"/>
      <c r="HF4031" s="3"/>
      <c r="HG4031" s="3"/>
      <c r="HH4031" s="3"/>
      <c r="HI4031" s="3"/>
      <c r="HJ4031" s="3"/>
      <c r="HK4031" s="3"/>
      <c r="HL4031" s="3"/>
      <c r="HM4031" s="45"/>
      <c r="HN4031" s="3"/>
      <c r="HO4031" s="3"/>
      <c r="HP4031" s="3"/>
      <c r="HQ4031" s="3"/>
      <c r="HR4031" s="3"/>
      <c r="HS4031" s="3"/>
      <c r="HT4031" s="3"/>
      <c r="HU4031" s="3"/>
      <c r="HV4031" s="3"/>
      <c r="HW4031" s="3"/>
      <c r="HX4031" s="3"/>
      <c r="HY4031" s="3"/>
      <c r="HZ4031" s="3"/>
      <c r="IA4031" s="3"/>
      <c r="IB4031" s="3"/>
      <c r="IC4031" s="3"/>
      <c r="ID4031" s="3"/>
      <c r="IE4031" s="3"/>
      <c r="IF4031" s="3"/>
      <c r="IG4031" s="3"/>
      <c r="IH4031" s="3"/>
      <c r="II4031" s="3"/>
      <c r="IJ4031" s="3"/>
      <c r="IK4031" s="3"/>
      <c r="IL4031" s="3"/>
      <c r="IM4031" s="3"/>
      <c r="IN4031" s="3"/>
      <c r="IO4031" s="15"/>
    </row>
    <row r="4032" spans="171:249"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  <c r="HE4032" s="3"/>
      <c r="HF4032" s="3"/>
      <c r="HG4032" s="3"/>
      <c r="HH4032" s="3"/>
      <c r="HI4032" s="3"/>
      <c r="HJ4032" s="3"/>
      <c r="HK4032" s="3"/>
      <c r="HL4032" s="3"/>
      <c r="HM4032" s="45"/>
      <c r="HN4032" s="3"/>
      <c r="HO4032" s="3"/>
      <c r="HP4032" s="3"/>
      <c r="HQ4032" s="3"/>
      <c r="HR4032" s="3"/>
      <c r="HS4032" s="3"/>
      <c r="HT4032" s="3"/>
      <c r="HU4032" s="3"/>
      <c r="HV4032" s="3"/>
      <c r="HW4032" s="3"/>
      <c r="HX4032" s="3"/>
      <c r="HY4032" s="3"/>
      <c r="HZ4032" s="3"/>
      <c r="IA4032" s="3"/>
      <c r="IB4032" s="3"/>
      <c r="IC4032" s="3"/>
      <c r="ID4032" s="3"/>
      <c r="IE4032" s="3"/>
      <c r="IF4032" s="3"/>
      <c r="IG4032" s="3"/>
      <c r="IH4032" s="3"/>
      <c r="II4032" s="3"/>
      <c r="IJ4032" s="3"/>
      <c r="IK4032" s="3"/>
      <c r="IL4032" s="3"/>
      <c r="IM4032" s="3"/>
      <c r="IN4032" s="3"/>
      <c r="IO4032" s="15"/>
    </row>
    <row r="4033" spans="171:249"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  <c r="HE4033" s="3"/>
      <c r="HF4033" s="3"/>
      <c r="HG4033" s="3"/>
      <c r="HH4033" s="3"/>
      <c r="HI4033" s="3"/>
      <c r="HJ4033" s="3"/>
      <c r="HK4033" s="3"/>
      <c r="HL4033" s="3"/>
      <c r="HM4033" s="45"/>
      <c r="HN4033" s="3"/>
      <c r="HO4033" s="3"/>
      <c r="HP4033" s="3"/>
      <c r="HQ4033" s="3"/>
      <c r="HR4033" s="3"/>
      <c r="HS4033" s="3"/>
      <c r="HT4033" s="3"/>
      <c r="HU4033" s="3"/>
      <c r="HV4033" s="3"/>
      <c r="HW4033" s="3"/>
      <c r="HX4033" s="3"/>
      <c r="HY4033" s="3"/>
      <c r="HZ4033" s="3"/>
      <c r="IA4033" s="3"/>
      <c r="IB4033" s="3"/>
      <c r="IC4033" s="3"/>
      <c r="ID4033" s="3"/>
      <c r="IE4033" s="3"/>
      <c r="IF4033" s="3"/>
      <c r="IG4033" s="3"/>
      <c r="IH4033" s="3"/>
      <c r="II4033" s="3"/>
      <c r="IJ4033" s="3"/>
      <c r="IK4033" s="3"/>
      <c r="IL4033" s="3"/>
      <c r="IM4033" s="3"/>
      <c r="IN4033" s="3"/>
      <c r="IO4033" s="15"/>
    </row>
    <row r="4034" spans="171:249"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  <c r="HE4034" s="3"/>
      <c r="HF4034" s="3"/>
      <c r="HG4034" s="3"/>
      <c r="HH4034" s="3"/>
      <c r="HI4034" s="3"/>
      <c r="HJ4034" s="3"/>
      <c r="HK4034" s="3"/>
      <c r="HL4034" s="3"/>
      <c r="HM4034" s="45"/>
      <c r="HN4034" s="3"/>
      <c r="HO4034" s="3"/>
      <c r="HP4034" s="3"/>
      <c r="HQ4034" s="3"/>
      <c r="HR4034" s="3"/>
      <c r="HS4034" s="3"/>
      <c r="HT4034" s="3"/>
      <c r="HU4034" s="3"/>
      <c r="HV4034" s="3"/>
      <c r="HW4034" s="3"/>
      <c r="HX4034" s="3"/>
      <c r="HY4034" s="3"/>
      <c r="HZ4034" s="3"/>
      <c r="IA4034" s="3"/>
      <c r="IB4034" s="3"/>
      <c r="IC4034" s="3"/>
      <c r="ID4034" s="3"/>
      <c r="IE4034" s="3"/>
      <c r="IF4034" s="3"/>
      <c r="IG4034" s="3"/>
      <c r="IH4034" s="3"/>
      <c r="II4034" s="3"/>
      <c r="IJ4034" s="3"/>
      <c r="IK4034" s="3"/>
      <c r="IL4034" s="3"/>
      <c r="IM4034" s="3"/>
      <c r="IN4034" s="3"/>
      <c r="IO4034" s="15"/>
    </row>
    <row r="4035" spans="171:249"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  <c r="HE4035" s="3"/>
      <c r="HF4035" s="3"/>
      <c r="HG4035" s="3"/>
      <c r="HH4035" s="3"/>
      <c r="HI4035" s="3"/>
      <c r="HJ4035" s="3"/>
      <c r="HK4035" s="3"/>
      <c r="HL4035" s="3"/>
      <c r="HM4035" s="45"/>
      <c r="HN4035" s="3"/>
      <c r="HO4035" s="3"/>
      <c r="HP4035" s="3"/>
      <c r="HQ4035" s="3"/>
      <c r="HR4035" s="3"/>
      <c r="HS4035" s="3"/>
      <c r="HT4035" s="3"/>
      <c r="HU4035" s="3"/>
      <c r="HV4035" s="3"/>
      <c r="HW4035" s="3"/>
      <c r="HX4035" s="3"/>
      <c r="HY4035" s="3"/>
      <c r="HZ4035" s="3"/>
      <c r="IA4035" s="3"/>
      <c r="IB4035" s="3"/>
      <c r="IC4035" s="3"/>
      <c r="ID4035" s="3"/>
      <c r="IE4035" s="3"/>
      <c r="IF4035" s="3"/>
      <c r="IG4035" s="3"/>
      <c r="IH4035" s="3"/>
      <c r="II4035" s="3"/>
      <c r="IJ4035" s="3"/>
      <c r="IK4035" s="3"/>
      <c r="IL4035" s="3"/>
      <c r="IM4035" s="3"/>
      <c r="IN4035" s="3"/>
      <c r="IO4035" s="15"/>
    </row>
    <row r="4036" spans="171:249"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  <c r="HE4036" s="3"/>
      <c r="HF4036" s="3"/>
      <c r="HG4036" s="3"/>
      <c r="HH4036" s="3"/>
      <c r="HI4036" s="3"/>
      <c r="HJ4036" s="3"/>
      <c r="HK4036" s="3"/>
      <c r="HL4036" s="3"/>
      <c r="HM4036" s="45"/>
      <c r="HN4036" s="3"/>
      <c r="HO4036" s="3"/>
      <c r="HP4036" s="3"/>
      <c r="HQ4036" s="3"/>
      <c r="HR4036" s="3"/>
      <c r="HS4036" s="3"/>
      <c r="HT4036" s="3"/>
      <c r="HU4036" s="3"/>
      <c r="HV4036" s="3"/>
      <c r="HW4036" s="3"/>
      <c r="HX4036" s="3"/>
      <c r="HY4036" s="3"/>
      <c r="HZ4036" s="3"/>
      <c r="IA4036" s="3"/>
      <c r="IB4036" s="3"/>
      <c r="IC4036" s="3"/>
      <c r="ID4036" s="3"/>
      <c r="IE4036" s="3"/>
      <c r="IF4036" s="3"/>
      <c r="IG4036" s="3"/>
      <c r="IH4036" s="3"/>
      <c r="II4036" s="3"/>
      <c r="IJ4036" s="3"/>
      <c r="IK4036" s="3"/>
      <c r="IL4036" s="3"/>
      <c r="IM4036" s="3"/>
      <c r="IN4036" s="3"/>
      <c r="IO4036" s="15"/>
    </row>
    <row r="4037" spans="171:249"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  <c r="HE4037" s="3"/>
      <c r="HF4037" s="3"/>
      <c r="HG4037" s="3"/>
      <c r="HH4037" s="3"/>
      <c r="HI4037" s="3"/>
      <c r="HJ4037" s="3"/>
      <c r="HK4037" s="3"/>
      <c r="HL4037" s="3"/>
      <c r="HM4037" s="45"/>
      <c r="HN4037" s="3"/>
      <c r="HO4037" s="3"/>
      <c r="HP4037" s="3"/>
      <c r="HQ4037" s="3"/>
      <c r="HR4037" s="3"/>
      <c r="HS4037" s="3"/>
      <c r="HT4037" s="3"/>
      <c r="HU4037" s="3"/>
      <c r="HV4037" s="3"/>
      <c r="HW4037" s="3"/>
      <c r="HX4037" s="3"/>
      <c r="HY4037" s="3"/>
      <c r="HZ4037" s="3"/>
      <c r="IA4037" s="3"/>
      <c r="IB4037" s="3"/>
      <c r="IC4037" s="3"/>
      <c r="ID4037" s="3"/>
      <c r="IE4037" s="3"/>
      <c r="IF4037" s="3"/>
      <c r="IG4037" s="3"/>
      <c r="IH4037" s="3"/>
      <c r="II4037" s="3"/>
      <c r="IJ4037" s="3"/>
      <c r="IK4037" s="3"/>
      <c r="IL4037" s="3"/>
      <c r="IM4037" s="3"/>
      <c r="IN4037" s="3"/>
      <c r="IO4037" s="15"/>
    </row>
    <row r="4038" spans="171:249"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  <c r="HE4038" s="3"/>
      <c r="HF4038" s="3"/>
      <c r="HG4038" s="3"/>
      <c r="HH4038" s="3"/>
      <c r="HI4038" s="3"/>
      <c r="HJ4038" s="3"/>
      <c r="HK4038" s="3"/>
      <c r="HL4038" s="3"/>
      <c r="HM4038" s="45"/>
      <c r="HN4038" s="3"/>
      <c r="HO4038" s="3"/>
      <c r="HP4038" s="3"/>
      <c r="HQ4038" s="3"/>
      <c r="HR4038" s="3"/>
      <c r="HS4038" s="3"/>
      <c r="HT4038" s="3"/>
      <c r="HU4038" s="3"/>
      <c r="HV4038" s="3"/>
      <c r="HW4038" s="3"/>
      <c r="HX4038" s="3"/>
      <c r="HY4038" s="3"/>
      <c r="HZ4038" s="3"/>
      <c r="IA4038" s="3"/>
      <c r="IB4038" s="3"/>
      <c r="IC4038" s="3"/>
      <c r="ID4038" s="3"/>
      <c r="IE4038" s="3"/>
      <c r="IF4038" s="3"/>
      <c r="IG4038" s="3"/>
      <c r="IH4038" s="3"/>
      <c r="II4038" s="3"/>
      <c r="IJ4038" s="3"/>
      <c r="IK4038" s="3"/>
      <c r="IL4038" s="3"/>
      <c r="IM4038" s="3"/>
      <c r="IN4038" s="3"/>
      <c r="IO4038" s="15"/>
    </row>
    <row r="4039" spans="171:249"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  <c r="HE4039" s="3"/>
      <c r="HF4039" s="3"/>
      <c r="HG4039" s="3"/>
      <c r="HH4039" s="3"/>
      <c r="HI4039" s="3"/>
      <c r="HJ4039" s="3"/>
      <c r="HK4039" s="3"/>
      <c r="HL4039" s="3"/>
      <c r="HM4039" s="45"/>
      <c r="HN4039" s="3"/>
      <c r="HO4039" s="3"/>
      <c r="HP4039" s="3"/>
      <c r="HQ4039" s="3"/>
      <c r="HR4039" s="3"/>
      <c r="HS4039" s="3"/>
      <c r="HT4039" s="3"/>
      <c r="HU4039" s="3"/>
      <c r="HV4039" s="3"/>
      <c r="HW4039" s="3"/>
      <c r="HX4039" s="3"/>
      <c r="HY4039" s="3"/>
      <c r="HZ4039" s="3"/>
      <c r="IA4039" s="3"/>
      <c r="IB4039" s="3"/>
      <c r="IC4039" s="3"/>
      <c r="ID4039" s="3"/>
      <c r="IE4039" s="3"/>
      <c r="IF4039" s="3"/>
      <c r="IG4039" s="3"/>
      <c r="IH4039" s="3"/>
      <c r="II4039" s="3"/>
      <c r="IJ4039" s="3"/>
      <c r="IK4039" s="3"/>
      <c r="IL4039" s="3"/>
      <c r="IM4039" s="3"/>
      <c r="IN4039" s="3"/>
      <c r="IO4039" s="15"/>
    </row>
    <row r="4040" spans="171:249"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  <c r="HE4040" s="3"/>
      <c r="HF4040" s="3"/>
      <c r="HG4040" s="3"/>
      <c r="HH4040" s="3"/>
      <c r="HI4040" s="3"/>
      <c r="HJ4040" s="3"/>
      <c r="HK4040" s="3"/>
      <c r="HL4040" s="3"/>
      <c r="HM4040" s="45"/>
      <c r="HN4040" s="3"/>
      <c r="HO4040" s="3"/>
      <c r="HP4040" s="3"/>
      <c r="HQ4040" s="3"/>
      <c r="HR4040" s="3"/>
      <c r="HS4040" s="3"/>
      <c r="HT4040" s="3"/>
      <c r="HU4040" s="3"/>
      <c r="HV4040" s="3"/>
      <c r="HW4040" s="3"/>
      <c r="HX4040" s="3"/>
      <c r="HY4040" s="3"/>
      <c r="HZ4040" s="3"/>
      <c r="IA4040" s="3"/>
      <c r="IB4040" s="3"/>
      <c r="IC4040" s="3"/>
      <c r="ID4040" s="3"/>
      <c r="IE4040" s="3"/>
      <c r="IF4040" s="3"/>
      <c r="IG4040" s="3"/>
      <c r="IH4040" s="3"/>
      <c r="II4040" s="3"/>
      <c r="IJ4040" s="3"/>
      <c r="IK4040" s="3"/>
      <c r="IL4040" s="3"/>
      <c r="IM4040" s="3"/>
      <c r="IN4040" s="3"/>
      <c r="IO4040" s="15"/>
    </row>
    <row r="4041" spans="171:249"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  <c r="HE4041" s="3"/>
      <c r="HF4041" s="3"/>
      <c r="HG4041" s="3"/>
      <c r="HH4041" s="3"/>
      <c r="HI4041" s="3"/>
      <c r="HJ4041" s="3"/>
      <c r="HK4041" s="3"/>
      <c r="HL4041" s="3"/>
      <c r="HM4041" s="45"/>
      <c r="HN4041" s="3"/>
      <c r="HO4041" s="3"/>
      <c r="HP4041" s="3"/>
      <c r="HQ4041" s="3"/>
      <c r="HR4041" s="3"/>
      <c r="HS4041" s="3"/>
      <c r="HT4041" s="3"/>
      <c r="HU4041" s="3"/>
      <c r="HV4041" s="3"/>
      <c r="HW4041" s="3"/>
      <c r="HX4041" s="3"/>
      <c r="HY4041" s="3"/>
      <c r="HZ4041" s="3"/>
      <c r="IA4041" s="3"/>
      <c r="IB4041" s="3"/>
      <c r="IC4041" s="3"/>
      <c r="ID4041" s="3"/>
      <c r="IE4041" s="3"/>
      <c r="IF4041" s="3"/>
      <c r="IG4041" s="3"/>
      <c r="IH4041" s="3"/>
      <c r="II4041" s="3"/>
      <c r="IJ4041" s="3"/>
      <c r="IK4041" s="3"/>
      <c r="IL4041" s="3"/>
      <c r="IM4041" s="3"/>
      <c r="IN4041" s="3"/>
      <c r="IO4041" s="15"/>
    </row>
    <row r="4042" spans="171:249"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  <c r="HE4042" s="3"/>
      <c r="HF4042" s="3"/>
      <c r="HG4042" s="3"/>
      <c r="HH4042" s="3"/>
      <c r="HI4042" s="3"/>
      <c r="HJ4042" s="3"/>
      <c r="HK4042" s="3"/>
      <c r="HL4042" s="3"/>
      <c r="HM4042" s="45"/>
      <c r="HN4042" s="3"/>
      <c r="HO4042" s="3"/>
      <c r="HP4042" s="3"/>
      <c r="HQ4042" s="3"/>
      <c r="HR4042" s="3"/>
      <c r="HS4042" s="3"/>
      <c r="HT4042" s="3"/>
      <c r="HU4042" s="3"/>
      <c r="HV4042" s="3"/>
      <c r="HW4042" s="3"/>
      <c r="HX4042" s="3"/>
      <c r="HY4042" s="3"/>
      <c r="HZ4042" s="3"/>
      <c r="IA4042" s="3"/>
      <c r="IB4042" s="3"/>
      <c r="IC4042" s="3"/>
      <c r="ID4042" s="3"/>
      <c r="IE4042" s="3"/>
      <c r="IF4042" s="3"/>
      <c r="IG4042" s="3"/>
      <c r="IH4042" s="3"/>
      <c r="II4042" s="3"/>
      <c r="IJ4042" s="3"/>
      <c r="IK4042" s="3"/>
      <c r="IL4042" s="3"/>
      <c r="IM4042" s="3"/>
      <c r="IN4042" s="3"/>
      <c r="IO4042" s="15"/>
    </row>
    <row r="4043" spans="171:249"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  <c r="HE4043" s="3"/>
      <c r="HF4043" s="3"/>
      <c r="HG4043" s="3"/>
      <c r="HH4043" s="3"/>
      <c r="HI4043" s="3"/>
      <c r="HJ4043" s="3"/>
      <c r="HK4043" s="3"/>
      <c r="HL4043" s="3"/>
      <c r="HM4043" s="45"/>
      <c r="HN4043" s="3"/>
      <c r="HO4043" s="3"/>
      <c r="HP4043" s="3"/>
      <c r="HQ4043" s="3"/>
      <c r="HR4043" s="3"/>
      <c r="HS4043" s="3"/>
      <c r="HT4043" s="3"/>
      <c r="HU4043" s="3"/>
      <c r="HV4043" s="3"/>
      <c r="HW4043" s="3"/>
      <c r="HX4043" s="3"/>
      <c r="HY4043" s="3"/>
      <c r="HZ4043" s="3"/>
      <c r="IA4043" s="3"/>
      <c r="IB4043" s="3"/>
      <c r="IC4043" s="3"/>
      <c r="ID4043" s="3"/>
      <c r="IE4043" s="3"/>
      <c r="IF4043" s="3"/>
      <c r="IG4043" s="3"/>
      <c r="IH4043" s="3"/>
      <c r="II4043" s="3"/>
      <c r="IJ4043" s="3"/>
      <c r="IK4043" s="3"/>
      <c r="IL4043" s="3"/>
      <c r="IM4043" s="3"/>
      <c r="IN4043" s="3"/>
      <c r="IO4043" s="15"/>
    </row>
    <row r="4044" spans="171:249"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  <c r="HE4044" s="3"/>
      <c r="HF4044" s="3"/>
      <c r="HG4044" s="3"/>
      <c r="HH4044" s="3"/>
      <c r="HI4044" s="3"/>
      <c r="HJ4044" s="3"/>
      <c r="HK4044" s="3"/>
      <c r="HL4044" s="3"/>
      <c r="HM4044" s="45"/>
      <c r="HN4044" s="3"/>
      <c r="HO4044" s="3"/>
      <c r="HP4044" s="3"/>
      <c r="HQ4044" s="3"/>
      <c r="HR4044" s="3"/>
      <c r="HS4044" s="3"/>
      <c r="HT4044" s="3"/>
      <c r="HU4044" s="3"/>
      <c r="HV4044" s="3"/>
      <c r="HW4044" s="3"/>
      <c r="HX4044" s="3"/>
      <c r="HY4044" s="3"/>
      <c r="HZ4044" s="3"/>
      <c r="IA4044" s="3"/>
      <c r="IB4044" s="3"/>
      <c r="IC4044" s="3"/>
      <c r="ID4044" s="3"/>
      <c r="IE4044" s="3"/>
      <c r="IF4044" s="3"/>
      <c r="IG4044" s="3"/>
      <c r="IH4044" s="3"/>
      <c r="II4044" s="3"/>
      <c r="IJ4044" s="3"/>
      <c r="IK4044" s="3"/>
      <c r="IL4044" s="3"/>
      <c r="IM4044" s="3"/>
      <c r="IN4044" s="3"/>
      <c r="IO4044" s="15"/>
    </row>
    <row r="4045" spans="171:249"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  <c r="HE4045" s="3"/>
      <c r="HF4045" s="3"/>
      <c r="HG4045" s="3"/>
      <c r="HH4045" s="3"/>
      <c r="HI4045" s="3"/>
      <c r="HJ4045" s="3"/>
      <c r="HK4045" s="3"/>
      <c r="HL4045" s="3"/>
      <c r="HM4045" s="45"/>
      <c r="HN4045" s="3"/>
      <c r="HO4045" s="3"/>
      <c r="HP4045" s="3"/>
      <c r="HQ4045" s="3"/>
      <c r="HR4045" s="3"/>
      <c r="HS4045" s="3"/>
      <c r="HT4045" s="3"/>
      <c r="HU4045" s="3"/>
      <c r="HV4045" s="3"/>
      <c r="HW4045" s="3"/>
      <c r="HX4045" s="3"/>
      <c r="HY4045" s="3"/>
      <c r="HZ4045" s="3"/>
      <c r="IA4045" s="3"/>
      <c r="IB4045" s="3"/>
      <c r="IC4045" s="3"/>
      <c r="ID4045" s="3"/>
      <c r="IE4045" s="3"/>
      <c r="IF4045" s="3"/>
      <c r="IG4045" s="3"/>
      <c r="IH4045" s="3"/>
      <c r="II4045" s="3"/>
      <c r="IJ4045" s="3"/>
      <c r="IK4045" s="3"/>
      <c r="IL4045" s="3"/>
      <c r="IM4045" s="3"/>
      <c r="IN4045" s="3"/>
      <c r="IO4045" s="15"/>
    </row>
    <row r="4046" spans="171:249"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  <c r="HE4046" s="3"/>
      <c r="HF4046" s="3"/>
      <c r="HG4046" s="3"/>
      <c r="HH4046" s="3"/>
      <c r="HI4046" s="3"/>
      <c r="HJ4046" s="3"/>
      <c r="HK4046" s="3"/>
      <c r="HL4046" s="3"/>
      <c r="HM4046" s="45"/>
      <c r="HN4046" s="3"/>
      <c r="HO4046" s="3"/>
      <c r="HP4046" s="3"/>
      <c r="HQ4046" s="3"/>
      <c r="HR4046" s="3"/>
      <c r="HS4046" s="3"/>
      <c r="HT4046" s="3"/>
      <c r="HU4046" s="3"/>
      <c r="HV4046" s="3"/>
      <c r="HW4046" s="3"/>
      <c r="HX4046" s="3"/>
      <c r="HY4046" s="3"/>
      <c r="HZ4046" s="3"/>
      <c r="IA4046" s="3"/>
      <c r="IB4046" s="3"/>
      <c r="IC4046" s="3"/>
      <c r="ID4046" s="3"/>
      <c r="IE4046" s="3"/>
      <c r="IF4046" s="3"/>
      <c r="IG4046" s="3"/>
      <c r="IH4046" s="3"/>
      <c r="II4046" s="3"/>
      <c r="IJ4046" s="3"/>
      <c r="IK4046" s="3"/>
      <c r="IL4046" s="3"/>
      <c r="IM4046" s="3"/>
      <c r="IN4046" s="3"/>
      <c r="IO4046" s="15"/>
    </row>
    <row r="4047" spans="171:249"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  <c r="HE4047" s="3"/>
      <c r="HF4047" s="3"/>
      <c r="HG4047" s="3"/>
      <c r="HH4047" s="3"/>
      <c r="HI4047" s="3"/>
      <c r="HJ4047" s="3"/>
      <c r="HK4047" s="3"/>
      <c r="HL4047" s="3"/>
      <c r="HM4047" s="45"/>
      <c r="HN4047" s="3"/>
      <c r="HO4047" s="3"/>
      <c r="HP4047" s="3"/>
      <c r="HQ4047" s="3"/>
      <c r="HR4047" s="3"/>
      <c r="HS4047" s="3"/>
      <c r="HT4047" s="3"/>
      <c r="HU4047" s="3"/>
      <c r="HV4047" s="3"/>
      <c r="HW4047" s="3"/>
      <c r="HX4047" s="3"/>
      <c r="HY4047" s="3"/>
      <c r="HZ4047" s="3"/>
      <c r="IA4047" s="3"/>
      <c r="IB4047" s="3"/>
      <c r="IC4047" s="3"/>
      <c r="ID4047" s="3"/>
      <c r="IE4047" s="3"/>
      <c r="IF4047" s="3"/>
      <c r="IG4047" s="3"/>
      <c r="IH4047" s="3"/>
      <c r="II4047" s="3"/>
      <c r="IJ4047" s="3"/>
      <c r="IK4047" s="3"/>
      <c r="IL4047" s="3"/>
      <c r="IM4047" s="3"/>
      <c r="IN4047" s="3"/>
      <c r="IO4047" s="15"/>
    </row>
    <row r="4048" spans="171:249"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  <c r="HE4048" s="3"/>
      <c r="HF4048" s="3"/>
      <c r="HG4048" s="3"/>
      <c r="HH4048" s="3"/>
      <c r="HI4048" s="3"/>
      <c r="HJ4048" s="3"/>
      <c r="HK4048" s="3"/>
      <c r="HL4048" s="3"/>
      <c r="HM4048" s="45"/>
      <c r="HN4048" s="3"/>
      <c r="HO4048" s="3"/>
      <c r="HP4048" s="3"/>
      <c r="HQ4048" s="3"/>
      <c r="HR4048" s="3"/>
      <c r="HS4048" s="3"/>
      <c r="HT4048" s="3"/>
      <c r="HU4048" s="3"/>
      <c r="HV4048" s="3"/>
      <c r="HW4048" s="3"/>
      <c r="HX4048" s="3"/>
      <c r="HY4048" s="3"/>
      <c r="HZ4048" s="3"/>
      <c r="IA4048" s="3"/>
      <c r="IB4048" s="3"/>
      <c r="IC4048" s="3"/>
      <c r="ID4048" s="3"/>
      <c r="IE4048" s="3"/>
      <c r="IF4048" s="3"/>
      <c r="IG4048" s="3"/>
      <c r="IH4048" s="3"/>
      <c r="II4048" s="3"/>
      <c r="IJ4048" s="3"/>
      <c r="IK4048" s="3"/>
      <c r="IL4048" s="3"/>
      <c r="IM4048" s="3"/>
      <c r="IN4048" s="3"/>
      <c r="IO4048" s="15"/>
    </row>
    <row r="4049" spans="171:249"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  <c r="HE4049" s="3"/>
      <c r="HF4049" s="3"/>
      <c r="HG4049" s="3"/>
      <c r="HH4049" s="3"/>
      <c r="HI4049" s="3"/>
      <c r="HJ4049" s="3"/>
      <c r="HK4049" s="3"/>
      <c r="HL4049" s="3"/>
      <c r="HM4049" s="45"/>
      <c r="HN4049" s="3"/>
      <c r="HO4049" s="3"/>
      <c r="HP4049" s="3"/>
      <c r="HQ4049" s="3"/>
      <c r="HR4049" s="3"/>
      <c r="HS4049" s="3"/>
      <c r="HT4049" s="3"/>
      <c r="HU4049" s="3"/>
      <c r="HV4049" s="3"/>
      <c r="HW4049" s="3"/>
      <c r="HX4049" s="3"/>
      <c r="HY4049" s="3"/>
      <c r="HZ4049" s="3"/>
      <c r="IA4049" s="3"/>
      <c r="IB4049" s="3"/>
      <c r="IC4049" s="3"/>
      <c r="ID4049" s="3"/>
      <c r="IE4049" s="3"/>
      <c r="IF4049" s="3"/>
      <c r="IG4049" s="3"/>
      <c r="IH4049" s="3"/>
      <c r="II4049" s="3"/>
      <c r="IJ4049" s="3"/>
      <c r="IK4049" s="3"/>
      <c r="IL4049" s="3"/>
      <c r="IM4049" s="3"/>
      <c r="IN4049" s="3"/>
      <c r="IO4049" s="15"/>
    </row>
    <row r="4050" spans="171:249"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  <c r="HE4050" s="3"/>
      <c r="HF4050" s="3"/>
      <c r="HG4050" s="3"/>
      <c r="HH4050" s="3"/>
      <c r="HI4050" s="3"/>
      <c r="HJ4050" s="3"/>
      <c r="HK4050" s="3"/>
      <c r="HL4050" s="3"/>
      <c r="HM4050" s="45"/>
      <c r="HN4050" s="3"/>
      <c r="HO4050" s="3"/>
      <c r="HP4050" s="3"/>
      <c r="HQ4050" s="3"/>
      <c r="HR4050" s="3"/>
      <c r="HS4050" s="3"/>
      <c r="HT4050" s="3"/>
      <c r="HU4050" s="3"/>
      <c r="HV4050" s="3"/>
      <c r="HW4050" s="3"/>
      <c r="HX4050" s="3"/>
      <c r="HY4050" s="3"/>
      <c r="HZ4050" s="3"/>
      <c r="IA4050" s="3"/>
      <c r="IB4050" s="3"/>
      <c r="IC4050" s="3"/>
      <c r="ID4050" s="3"/>
      <c r="IE4050" s="3"/>
      <c r="IF4050" s="3"/>
      <c r="IG4050" s="3"/>
      <c r="IH4050" s="3"/>
      <c r="II4050" s="3"/>
      <c r="IJ4050" s="3"/>
      <c r="IK4050" s="3"/>
      <c r="IL4050" s="3"/>
      <c r="IM4050" s="3"/>
      <c r="IN4050" s="3"/>
      <c r="IO4050" s="15"/>
    </row>
    <row r="4051" spans="171:249"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  <c r="HE4051" s="3"/>
      <c r="HF4051" s="3"/>
      <c r="HG4051" s="3"/>
      <c r="HH4051" s="3"/>
      <c r="HI4051" s="3"/>
      <c r="HJ4051" s="3"/>
      <c r="HK4051" s="3"/>
      <c r="HL4051" s="3"/>
      <c r="HM4051" s="45"/>
      <c r="HN4051" s="3"/>
      <c r="HO4051" s="3"/>
      <c r="HP4051" s="3"/>
      <c r="HQ4051" s="3"/>
      <c r="HR4051" s="3"/>
      <c r="HS4051" s="3"/>
      <c r="HT4051" s="3"/>
      <c r="HU4051" s="3"/>
      <c r="HV4051" s="3"/>
      <c r="HW4051" s="3"/>
      <c r="HX4051" s="3"/>
      <c r="HY4051" s="3"/>
      <c r="HZ4051" s="3"/>
      <c r="IA4051" s="3"/>
      <c r="IB4051" s="3"/>
      <c r="IC4051" s="3"/>
      <c r="ID4051" s="3"/>
      <c r="IE4051" s="3"/>
      <c r="IF4051" s="3"/>
      <c r="IG4051" s="3"/>
      <c r="IH4051" s="3"/>
      <c r="II4051" s="3"/>
      <c r="IJ4051" s="3"/>
      <c r="IK4051" s="3"/>
      <c r="IL4051" s="3"/>
      <c r="IM4051" s="3"/>
      <c r="IN4051" s="3"/>
      <c r="IO4051" s="15"/>
    </row>
    <row r="4052" spans="171:249"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  <c r="HE4052" s="3"/>
      <c r="HF4052" s="3"/>
      <c r="HG4052" s="3"/>
      <c r="HH4052" s="3"/>
      <c r="HI4052" s="3"/>
      <c r="HJ4052" s="3"/>
      <c r="HK4052" s="3"/>
      <c r="HL4052" s="3"/>
      <c r="HM4052" s="45"/>
      <c r="HN4052" s="3"/>
      <c r="HO4052" s="3"/>
      <c r="HP4052" s="3"/>
      <c r="HQ4052" s="3"/>
      <c r="HR4052" s="3"/>
      <c r="HS4052" s="3"/>
      <c r="HT4052" s="3"/>
      <c r="HU4052" s="3"/>
      <c r="HV4052" s="3"/>
      <c r="HW4052" s="3"/>
      <c r="HX4052" s="3"/>
      <c r="HY4052" s="3"/>
      <c r="HZ4052" s="3"/>
      <c r="IA4052" s="3"/>
      <c r="IB4052" s="3"/>
      <c r="IC4052" s="3"/>
      <c r="ID4052" s="3"/>
      <c r="IE4052" s="3"/>
      <c r="IF4052" s="3"/>
      <c r="IG4052" s="3"/>
      <c r="IH4052" s="3"/>
      <c r="II4052" s="3"/>
      <c r="IJ4052" s="3"/>
      <c r="IK4052" s="3"/>
      <c r="IL4052" s="3"/>
      <c r="IM4052" s="3"/>
      <c r="IN4052" s="3"/>
      <c r="IO4052" s="15"/>
    </row>
    <row r="4053" spans="171:249"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  <c r="HE4053" s="3"/>
      <c r="HF4053" s="3"/>
      <c r="HG4053" s="3"/>
      <c r="HH4053" s="3"/>
      <c r="HI4053" s="3"/>
      <c r="HJ4053" s="3"/>
      <c r="HK4053" s="3"/>
      <c r="HL4053" s="3"/>
      <c r="HM4053" s="45"/>
      <c r="HN4053" s="3"/>
      <c r="HO4053" s="3"/>
      <c r="HP4053" s="3"/>
      <c r="HQ4053" s="3"/>
      <c r="HR4053" s="3"/>
      <c r="HS4053" s="3"/>
      <c r="HT4053" s="3"/>
      <c r="HU4053" s="3"/>
      <c r="HV4053" s="3"/>
      <c r="HW4053" s="3"/>
      <c r="HX4053" s="3"/>
      <c r="HY4053" s="3"/>
      <c r="HZ4053" s="3"/>
      <c r="IA4053" s="3"/>
      <c r="IB4053" s="3"/>
      <c r="IC4053" s="3"/>
      <c r="ID4053" s="3"/>
      <c r="IE4053" s="3"/>
      <c r="IF4053" s="3"/>
      <c r="IG4053" s="3"/>
      <c r="IH4053" s="3"/>
      <c r="II4053" s="3"/>
      <c r="IJ4053" s="3"/>
      <c r="IK4053" s="3"/>
      <c r="IL4053" s="3"/>
      <c r="IM4053" s="3"/>
      <c r="IN4053" s="3"/>
      <c r="IO4053" s="15"/>
    </row>
    <row r="4054" spans="171:249"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  <c r="HE4054" s="3"/>
      <c r="HF4054" s="3"/>
      <c r="HG4054" s="3"/>
      <c r="HH4054" s="3"/>
      <c r="HI4054" s="3"/>
      <c r="HJ4054" s="3"/>
      <c r="HK4054" s="3"/>
      <c r="HL4054" s="3"/>
      <c r="HM4054" s="45"/>
      <c r="HN4054" s="3"/>
      <c r="HO4054" s="3"/>
      <c r="HP4054" s="3"/>
      <c r="HQ4054" s="3"/>
      <c r="HR4054" s="3"/>
      <c r="HS4054" s="3"/>
      <c r="HT4054" s="3"/>
      <c r="HU4054" s="3"/>
      <c r="HV4054" s="3"/>
      <c r="HW4054" s="3"/>
      <c r="HX4054" s="3"/>
      <c r="HY4054" s="3"/>
      <c r="HZ4054" s="3"/>
      <c r="IA4054" s="3"/>
      <c r="IB4054" s="3"/>
      <c r="IC4054" s="3"/>
      <c r="ID4054" s="3"/>
      <c r="IE4054" s="3"/>
      <c r="IF4054" s="3"/>
      <c r="IG4054" s="3"/>
      <c r="IH4054" s="3"/>
      <c r="II4054" s="3"/>
      <c r="IJ4054" s="3"/>
      <c r="IK4054" s="3"/>
      <c r="IL4054" s="3"/>
      <c r="IM4054" s="3"/>
      <c r="IN4054" s="3"/>
      <c r="IO4054" s="15"/>
    </row>
    <row r="4055" spans="171:249"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  <c r="HE4055" s="3"/>
      <c r="HF4055" s="3"/>
      <c r="HG4055" s="3"/>
      <c r="HH4055" s="3"/>
      <c r="HI4055" s="3"/>
      <c r="HJ4055" s="3"/>
      <c r="HK4055" s="3"/>
      <c r="HL4055" s="3"/>
      <c r="HM4055" s="45"/>
      <c r="HN4055" s="3"/>
      <c r="HO4055" s="3"/>
      <c r="HP4055" s="3"/>
      <c r="HQ4055" s="3"/>
      <c r="HR4055" s="3"/>
      <c r="HS4055" s="3"/>
      <c r="HT4055" s="3"/>
      <c r="HU4055" s="3"/>
      <c r="HV4055" s="3"/>
      <c r="HW4055" s="3"/>
      <c r="HX4055" s="3"/>
      <c r="HY4055" s="3"/>
      <c r="HZ4055" s="3"/>
      <c r="IA4055" s="3"/>
      <c r="IB4055" s="3"/>
      <c r="IC4055" s="3"/>
      <c r="ID4055" s="3"/>
      <c r="IE4055" s="3"/>
      <c r="IF4055" s="3"/>
      <c r="IG4055" s="3"/>
      <c r="IH4055" s="3"/>
      <c r="II4055" s="3"/>
      <c r="IJ4055" s="3"/>
      <c r="IK4055" s="3"/>
      <c r="IL4055" s="3"/>
      <c r="IM4055" s="3"/>
      <c r="IN4055" s="3"/>
      <c r="IO4055" s="15"/>
    </row>
    <row r="4056" spans="171:249"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  <c r="HE4056" s="3"/>
      <c r="HF4056" s="3"/>
      <c r="HG4056" s="3"/>
      <c r="HH4056" s="3"/>
      <c r="HI4056" s="3"/>
      <c r="HJ4056" s="3"/>
      <c r="HK4056" s="3"/>
      <c r="HL4056" s="3"/>
      <c r="HM4056" s="45"/>
      <c r="HN4056" s="3"/>
      <c r="HO4056" s="3"/>
      <c r="HP4056" s="3"/>
      <c r="HQ4056" s="3"/>
      <c r="HR4056" s="3"/>
      <c r="HS4056" s="3"/>
      <c r="HT4056" s="3"/>
      <c r="HU4056" s="3"/>
      <c r="HV4056" s="3"/>
      <c r="HW4056" s="3"/>
      <c r="HX4056" s="3"/>
      <c r="HY4056" s="3"/>
      <c r="HZ4056" s="3"/>
      <c r="IA4056" s="3"/>
      <c r="IB4056" s="3"/>
      <c r="IC4056" s="3"/>
      <c r="ID4056" s="3"/>
      <c r="IE4056" s="3"/>
      <c r="IF4056" s="3"/>
      <c r="IG4056" s="3"/>
      <c r="IH4056" s="3"/>
      <c r="II4056" s="3"/>
      <c r="IJ4056" s="3"/>
      <c r="IK4056" s="3"/>
      <c r="IL4056" s="3"/>
      <c r="IM4056" s="3"/>
      <c r="IN4056" s="3"/>
      <c r="IO4056" s="15"/>
    </row>
    <row r="4057" spans="171:249"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  <c r="HE4057" s="3"/>
      <c r="HF4057" s="3"/>
      <c r="HG4057" s="3"/>
      <c r="HH4057" s="3"/>
      <c r="HI4057" s="3"/>
      <c r="HJ4057" s="3"/>
      <c r="HK4057" s="3"/>
      <c r="HL4057" s="3"/>
      <c r="HM4057" s="45"/>
      <c r="HN4057" s="3"/>
      <c r="HO4057" s="3"/>
      <c r="HP4057" s="3"/>
      <c r="HQ4057" s="3"/>
      <c r="HR4057" s="3"/>
      <c r="HS4057" s="3"/>
      <c r="HT4057" s="3"/>
      <c r="HU4057" s="3"/>
      <c r="HV4057" s="3"/>
      <c r="HW4057" s="3"/>
      <c r="HX4057" s="3"/>
      <c r="HY4057" s="3"/>
      <c r="HZ4057" s="3"/>
      <c r="IA4057" s="3"/>
      <c r="IB4057" s="3"/>
      <c r="IC4057" s="3"/>
      <c r="ID4057" s="3"/>
      <c r="IE4057" s="3"/>
      <c r="IF4057" s="3"/>
      <c r="IG4057" s="3"/>
      <c r="IH4057" s="3"/>
      <c r="II4057" s="3"/>
      <c r="IJ4057" s="3"/>
      <c r="IK4057" s="3"/>
      <c r="IL4057" s="3"/>
      <c r="IM4057" s="3"/>
      <c r="IN4057" s="3"/>
      <c r="IO4057" s="15"/>
    </row>
    <row r="4058" spans="171:249"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  <c r="HE4058" s="3"/>
      <c r="HF4058" s="3"/>
      <c r="HG4058" s="3"/>
      <c r="HH4058" s="3"/>
      <c r="HI4058" s="3"/>
      <c r="HJ4058" s="3"/>
      <c r="HK4058" s="3"/>
      <c r="HL4058" s="3"/>
      <c r="HM4058" s="45"/>
      <c r="HN4058" s="3"/>
      <c r="HO4058" s="3"/>
      <c r="HP4058" s="3"/>
      <c r="HQ4058" s="3"/>
      <c r="HR4058" s="3"/>
      <c r="HS4058" s="3"/>
      <c r="HT4058" s="3"/>
      <c r="HU4058" s="3"/>
      <c r="HV4058" s="3"/>
      <c r="HW4058" s="3"/>
      <c r="HX4058" s="3"/>
      <c r="HY4058" s="3"/>
      <c r="HZ4058" s="3"/>
      <c r="IA4058" s="3"/>
      <c r="IB4058" s="3"/>
      <c r="IC4058" s="3"/>
      <c r="ID4058" s="3"/>
      <c r="IE4058" s="3"/>
      <c r="IF4058" s="3"/>
      <c r="IG4058" s="3"/>
      <c r="IH4058" s="3"/>
      <c r="II4058" s="3"/>
      <c r="IJ4058" s="3"/>
      <c r="IK4058" s="3"/>
      <c r="IL4058" s="3"/>
      <c r="IM4058" s="3"/>
      <c r="IN4058" s="3"/>
      <c r="IO4058" s="15"/>
    </row>
    <row r="4059" spans="171:249"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  <c r="HE4059" s="3"/>
      <c r="HF4059" s="3"/>
      <c r="HG4059" s="3"/>
      <c r="HH4059" s="3"/>
      <c r="HI4059" s="3"/>
      <c r="HJ4059" s="3"/>
      <c r="HK4059" s="3"/>
      <c r="HL4059" s="3"/>
      <c r="HM4059" s="45"/>
      <c r="HN4059" s="3"/>
      <c r="HO4059" s="3"/>
      <c r="HP4059" s="3"/>
      <c r="HQ4059" s="3"/>
      <c r="HR4059" s="3"/>
      <c r="HS4059" s="3"/>
      <c r="HT4059" s="3"/>
      <c r="HU4059" s="3"/>
      <c r="HV4059" s="3"/>
      <c r="HW4059" s="3"/>
      <c r="HX4059" s="3"/>
      <c r="HY4059" s="3"/>
      <c r="HZ4059" s="3"/>
      <c r="IA4059" s="3"/>
      <c r="IB4059" s="3"/>
      <c r="IC4059" s="3"/>
      <c r="ID4059" s="3"/>
      <c r="IE4059" s="3"/>
      <c r="IF4059" s="3"/>
      <c r="IG4059" s="3"/>
      <c r="IH4059" s="3"/>
      <c r="II4059" s="3"/>
      <c r="IJ4059" s="3"/>
      <c r="IK4059" s="3"/>
      <c r="IL4059" s="3"/>
      <c r="IM4059" s="3"/>
      <c r="IN4059" s="3"/>
      <c r="IO4059" s="15"/>
    </row>
    <row r="4060" spans="171:249"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  <c r="HE4060" s="3"/>
      <c r="HF4060" s="3"/>
      <c r="HG4060" s="3"/>
      <c r="HH4060" s="3"/>
      <c r="HI4060" s="3"/>
      <c r="HJ4060" s="3"/>
      <c r="HK4060" s="3"/>
      <c r="HL4060" s="3"/>
      <c r="HM4060" s="45"/>
      <c r="HN4060" s="3"/>
      <c r="HO4060" s="3"/>
      <c r="HP4060" s="3"/>
      <c r="HQ4060" s="3"/>
      <c r="HR4060" s="3"/>
      <c r="HS4060" s="3"/>
      <c r="HT4060" s="3"/>
      <c r="HU4060" s="3"/>
      <c r="HV4060" s="3"/>
      <c r="HW4060" s="3"/>
      <c r="HX4060" s="3"/>
      <c r="HY4060" s="3"/>
      <c r="HZ4060" s="3"/>
      <c r="IA4060" s="3"/>
      <c r="IB4060" s="3"/>
      <c r="IC4060" s="3"/>
      <c r="ID4060" s="3"/>
      <c r="IE4060" s="3"/>
      <c r="IF4060" s="3"/>
      <c r="IG4060" s="3"/>
      <c r="IH4060" s="3"/>
      <c r="II4060" s="3"/>
      <c r="IJ4060" s="3"/>
      <c r="IK4060" s="3"/>
      <c r="IL4060" s="3"/>
      <c r="IM4060" s="3"/>
      <c r="IN4060" s="3"/>
      <c r="IO4060" s="15"/>
    </row>
    <row r="4061" spans="171:249"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  <c r="HE4061" s="3"/>
      <c r="HF4061" s="3"/>
      <c r="HG4061" s="3"/>
      <c r="HH4061" s="3"/>
      <c r="HI4061" s="3"/>
      <c r="HJ4061" s="3"/>
      <c r="HK4061" s="3"/>
      <c r="HL4061" s="3"/>
      <c r="HM4061" s="45"/>
      <c r="HN4061" s="3"/>
      <c r="HO4061" s="3"/>
      <c r="HP4061" s="3"/>
      <c r="HQ4061" s="3"/>
      <c r="HR4061" s="3"/>
      <c r="HS4061" s="3"/>
      <c r="HT4061" s="3"/>
      <c r="HU4061" s="3"/>
      <c r="HV4061" s="3"/>
      <c r="HW4061" s="3"/>
      <c r="HX4061" s="3"/>
      <c r="HY4061" s="3"/>
      <c r="HZ4061" s="3"/>
      <c r="IA4061" s="3"/>
      <c r="IB4061" s="3"/>
      <c r="IC4061" s="3"/>
      <c r="ID4061" s="3"/>
      <c r="IE4061" s="3"/>
      <c r="IF4061" s="3"/>
      <c r="IG4061" s="3"/>
      <c r="IH4061" s="3"/>
      <c r="II4061" s="3"/>
      <c r="IJ4061" s="3"/>
      <c r="IK4061" s="3"/>
      <c r="IL4061" s="3"/>
      <c r="IM4061" s="3"/>
      <c r="IN4061" s="3"/>
      <c r="IO4061" s="15"/>
    </row>
    <row r="4062" spans="171:249"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  <c r="HE4062" s="3"/>
      <c r="HF4062" s="3"/>
      <c r="HG4062" s="3"/>
      <c r="HH4062" s="3"/>
      <c r="HI4062" s="3"/>
      <c r="HJ4062" s="3"/>
      <c r="HK4062" s="3"/>
      <c r="HL4062" s="3"/>
      <c r="HM4062" s="45"/>
      <c r="HN4062" s="3"/>
      <c r="HO4062" s="3"/>
      <c r="HP4062" s="3"/>
      <c r="HQ4062" s="3"/>
      <c r="HR4062" s="3"/>
      <c r="HS4062" s="3"/>
      <c r="HT4062" s="3"/>
      <c r="HU4062" s="3"/>
      <c r="HV4062" s="3"/>
      <c r="HW4062" s="3"/>
      <c r="HX4062" s="3"/>
      <c r="HY4062" s="3"/>
      <c r="HZ4062" s="3"/>
      <c r="IA4062" s="3"/>
      <c r="IB4062" s="3"/>
      <c r="IC4062" s="3"/>
      <c r="ID4062" s="3"/>
      <c r="IE4062" s="3"/>
      <c r="IF4062" s="3"/>
      <c r="IG4062" s="3"/>
      <c r="IH4062" s="3"/>
      <c r="II4062" s="3"/>
      <c r="IJ4062" s="3"/>
      <c r="IK4062" s="3"/>
      <c r="IL4062" s="3"/>
      <c r="IM4062" s="3"/>
      <c r="IN4062" s="3"/>
      <c r="IO4062" s="15"/>
    </row>
    <row r="4063" spans="171:249"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  <c r="HE4063" s="3"/>
      <c r="HF4063" s="3"/>
      <c r="HG4063" s="3"/>
      <c r="HH4063" s="3"/>
      <c r="HI4063" s="3"/>
      <c r="HJ4063" s="3"/>
      <c r="HK4063" s="3"/>
      <c r="HL4063" s="3"/>
      <c r="HM4063" s="45"/>
      <c r="HN4063" s="3"/>
      <c r="HO4063" s="3"/>
      <c r="HP4063" s="3"/>
      <c r="HQ4063" s="3"/>
      <c r="HR4063" s="3"/>
      <c r="HS4063" s="3"/>
      <c r="HT4063" s="3"/>
      <c r="HU4063" s="3"/>
      <c r="HV4063" s="3"/>
      <c r="HW4063" s="3"/>
      <c r="HX4063" s="3"/>
      <c r="HY4063" s="3"/>
      <c r="HZ4063" s="3"/>
      <c r="IA4063" s="3"/>
      <c r="IB4063" s="3"/>
      <c r="IC4063" s="3"/>
      <c r="ID4063" s="3"/>
      <c r="IE4063" s="3"/>
      <c r="IF4063" s="3"/>
      <c r="IG4063" s="3"/>
      <c r="IH4063" s="3"/>
      <c r="II4063" s="3"/>
      <c r="IJ4063" s="3"/>
      <c r="IK4063" s="3"/>
      <c r="IL4063" s="3"/>
      <c r="IM4063" s="3"/>
      <c r="IN4063" s="3"/>
      <c r="IO4063" s="15"/>
    </row>
    <row r="4064" spans="171:249"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  <c r="HE4064" s="3"/>
      <c r="HF4064" s="3"/>
      <c r="HG4064" s="3"/>
      <c r="HH4064" s="3"/>
      <c r="HI4064" s="3"/>
      <c r="HJ4064" s="3"/>
      <c r="HK4064" s="3"/>
      <c r="HL4064" s="3"/>
      <c r="HM4064" s="45"/>
      <c r="HN4064" s="3"/>
      <c r="HO4064" s="3"/>
      <c r="HP4064" s="3"/>
      <c r="HQ4064" s="3"/>
      <c r="HR4064" s="3"/>
      <c r="HS4064" s="3"/>
      <c r="HT4064" s="3"/>
      <c r="HU4064" s="3"/>
      <c r="HV4064" s="3"/>
      <c r="HW4064" s="3"/>
      <c r="HX4064" s="3"/>
      <c r="HY4064" s="3"/>
      <c r="HZ4064" s="3"/>
      <c r="IA4064" s="3"/>
      <c r="IB4064" s="3"/>
      <c r="IC4064" s="3"/>
      <c r="ID4064" s="3"/>
      <c r="IE4064" s="3"/>
      <c r="IF4064" s="3"/>
      <c r="IG4064" s="3"/>
      <c r="IH4064" s="3"/>
      <c r="II4064" s="3"/>
      <c r="IJ4064" s="3"/>
      <c r="IK4064" s="3"/>
      <c r="IL4064" s="3"/>
      <c r="IM4064" s="3"/>
      <c r="IN4064" s="3"/>
      <c r="IO4064" s="15"/>
    </row>
    <row r="4065" spans="171:249"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  <c r="HE4065" s="3"/>
      <c r="HF4065" s="3"/>
      <c r="HG4065" s="3"/>
      <c r="HH4065" s="3"/>
      <c r="HI4065" s="3"/>
      <c r="HJ4065" s="3"/>
      <c r="HK4065" s="3"/>
      <c r="HL4065" s="3"/>
      <c r="HM4065" s="45"/>
      <c r="HN4065" s="3"/>
      <c r="HO4065" s="3"/>
      <c r="HP4065" s="3"/>
      <c r="HQ4065" s="3"/>
      <c r="HR4065" s="3"/>
      <c r="HS4065" s="3"/>
      <c r="HT4065" s="3"/>
      <c r="HU4065" s="3"/>
      <c r="HV4065" s="3"/>
      <c r="HW4065" s="3"/>
      <c r="HX4065" s="3"/>
      <c r="HY4065" s="3"/>
      <c r="HZ4065" s="3"/>
      <c r="IA4065" s="3"/>
      <c r="IB4065" s="3"/>
      <c r="IC4065" s="3"/>
      <c r="ID4065" s="3"/>
      <c r="IE4065" s="3"/>
      <c r="IF4065" s="3"/>
      <c r="IG4065" s="3"/>
      <c r="IH4065" s="3"/>
      <c r="II4065" s="3"/>
      <c r="IJ4065" s="3"/>
      <c r="IK4065" s="3"/>
      <c r="IL4065" s="3"/>
      <c r="IM4065" s="3"/>
      <c r="IN4065" s="3"/>
      <c r="IO4065" s="15"/>
    </row>
    <row r="4066" spans="171:249"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  <c r="HE4066" s="3"/>
      <c r="HF4066" s="3"/>
      <c r="HG4066" s="3"/>
      <c r="HH4066" s="3"/>
      <c r="HI4066" s="3"/>
      <c r="HJ4066" s="3"/>
      <c r="HK4066" s="3"/>
      <c r="HL4066" s="3"/>
      <c r="HM4066" s="45"/>
      <c r="HN4066" s="3"/>
      <c r="HO4066" s="3"/>
      <c r="HP4066" s="3"/>
      <c r="HQ4066" s="3"/>
      <c r="HR4066" s="3"/>
      <c r="HS4066" s="3"/>
      <c r="HT4066" s="3"/>
      <c r="HU4066" s="3"/>
      <c r="HV4066" s="3"/>
      <c r="HW4066" s="3"/>
      <c r="HX4066" s="3"/>
      <c r="HY4066" s="3"/>
      <c r="HZ4066" s="3"/>
      <c r="IA4066" s="3"/>
      <c r="IB4066" s="3"/>
      <c r="IC4066" s="3"/>
      <c r="ID4066" s="3"/>
      <c r="IE4066" s="3"/>
      <c r="IF4066" s="3"/>
      <c r="IG4066" s="3"/>
      <c r="IH4066" s="3"/>
      <c r="II4066" s="3"/>
      <c r="IJ4066" s="3"/>
      <c r="IK4066" s="3"/>
      <c r="IL4066" s="3"/>
      <c r="IM4066" s="3"/>
      <c r="IN4066" s="3"/>
      <c r="IO4066" s="15"/>
    </row>
    <row r="4067" spans="171:249"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  <c r="HE4067" s="3"/>
      <c r="HF4067" s="3"/>
      <c r="HG4067" s="3"/>
      <c r="HH4067" s="3"/>
      <c r="HI4067" s="3"/>
      <c r="HJ4067" s="3"/>
      <c r="HK4067" s="3"/>
      <c r="HL4067" s="3"/>
      <c r="HM4067" s="45"/>
      <c r="HN4067" s="3"/>
      <c r="HO4067" s="3"/>
      <c r="HP4067" s="3"/>
      <c r="HQ4067" s="3"/>
      <c r="HR4067" s="3"/>
      <c r="HS4067" s="3"/>
      <c r="HT4067" s="3"/>
      <c r="HU4067" s="3"/>
      <c r="HV4067" s="3"/>
      <c r="HW4067" s="3"/>
      <c r="HX4067" s="3"/>
      <c r="HY4067" s="3"/>
      <c r="HZ4067" s="3"/>
      <c r="IA4067" s="3"/>
      <c r="IB4067" s="3"/>
      <c r="IC4067" s="3"/>
      <c r="ID4067" s="3"/>
      <c r="IE4067" s="3"/>
      <c r="IF4067" s="3"/>
      <c r="IG4067" s="3"/>
      <c r="IH4067" s="3"/>
      <c r="II4067" s="3"/>
      <c r="IJ4067" s="3"/>
      <c r="IK4067" s="3"/>
      <c r="IL4067" s="3"/>
      <c r="IM4067" s="3"/>
      <c r="IN4067" s="3"/>
      <c r="IO4067" s="15"/>
    </row>
    <row r="4068" spans="171:249"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  <c r="HE4068" s="3"/>
      <c r="HF4068" s="3"/>
      <c r="HG4068" s="3"/>
      <c r="HH4068" s="3"/>
      <c r="HI4068" s="3"/>
      <c r="HJ4068" s="3"/>
      <c r="HK4068" s="3"/>
      <c r="HL4068" s="3"/>
      <c r="HM4068" s="45"/>
      <c r="HN4068" s="3"/>
      <c r="HO4068" s="3"/>
      <c r="HP4068" s="3"/>
      <c r="HQ4068" s="3"/>
      <c r="HR4068" s="3"/>
      <c r="HS4068" s="3"/>
      <c r="HT4068" s="3"/>
      <c r="HU4068" s="3"/>
      <c r="HV4068" s="3"/>
      <c r="HW4068" s="3"/>
      <c r="HX4068" s="3"/>
      <c r="HY4068" s="3"/>
      <c r="HZ4068" s="3"/>
      <c r="IA4068" s="3"/>
      <c r="IB4068" s="3"/>
      <c r="IC4068" s="3"/>
      <c r="ID4068" s="3"/>
      <c r="IE4068" s="3"/>
      <c r="IF4068" s="3"/>
      <c r="IG4068" s="3"/>
      <c r="IH4068" s="3"/>
      <c r="II4068" s="3"/>
      <c r="IJ4068" s="3"/>
      <c r="IK4068" s="3"/>
      <c r="IL4068" s="3"/>
      <c r="IM4068" s="3"/>
      <c r="IN4068" s="3"/>
      <c r="IO4068" s="15"/>
    </row>
    <row r="4069" spans="171:249"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  <c r="HE4069" s="3"/>
      <c r="HF4069" s="3"/>
      <c r="HG4069" s="3"/>
      <c r="HH4069" s="3"/>
      <c r="HI4069" s="3"/>
      <c r="HJ4069" s="3"/>
      <c r="HK4069" s="3"/>
      <c r="HL4069" s="3"/>
      <c r="HM4069" s="45"/>
      <c r="HN4069" s="3"/>
      <c r="HO4069" s="3"/>
      <c r="HP4069" s="3"/>
      <c r="HQ4069" s="3"/>
      <c r="HR4069" s="3"/>
      <c r="HS4069" s="3"/>
      <c r="HT4069" s="3"/>
      <c r="HU4069" s="3"/>
      <c r="HV4069" s="3"/>
      <c r="HW4069" s="3"/>
      <c r="HX4069" s="3"/>
      <c r="HY4069" s="3"/>
      <c r="HZ4069" s="3"/>
      <c r="IA4069" s="3"/>
      <c r="IB4069" s="3"/>
      <c r="IC4069" s="3"/>
      <c r="ID4069" s="3"/>
      <c r="IE4069" s="3"/>
      <c r="IF4069" s="3"/>
      <c r="IG4069" s="3"/>
      <c r="IH4069" s="3"/>
      <c r="II4069" s="3"/>
      <c r="IJ4069" s="3"/>
      <c r="IK4069" s="3"/>
      <c r="IL4069" s="3"/>
      <c r="IM4069" s="3"/>
      <c r="IN4069" s="3"/>
      <c r="IO4069" s="15"/>
    </row>
    <row r="4070" spans="171:249"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  <c r="HE4070" s="3"/>
      <c r="HF4070" s="3"/>
      <c r="HG4070" s="3"/>
      <c r="HH4070" s="3"/>
      <c r="HI4070" s="3"/>
      <c r="HJ4070" s="3"/>
      <c r="HK4070" s="3"/>
      <c r="HL4070" s="3"/>
      <c r="HM4070" s="45"/>
      <c r="HN4070" s="3"/>
      <c r="HO4070" s="3"/>
      <c r="HP4070" s="3"/>
      <c r="HQ4070" s="3"/>
      <c r="HR4070" s="3"/>
      <c r="HS4070" s="3"/>
      <c r="HT4070" s="3"/>
      <c r="HU4070" s="3"/>
      <c r="HV4070" s="3"/>
      <c r="HW4070" s="3"/>
      <c r="HX4070" s="3"/>
      <c r="HY4070" s="3"/>
      <c r="HZ4070" s="3"/>
      <c r="IA4070" s="3"/>
      <c r="IB4070" s="3"/>
      <c r="IC4070" s="3"/>
      <c r="ID4070" s="3"/>
      <c r="IE4070" s="3"/>
      <c r="IF4070" s="3"/>
      <c r="IG4070" s="3"/>
      <c r="IH4070" s="3"/>
      <c r="II4070" s="3"/>
      <c r="IJ4070" s="3"/>
      <c r="IK4070" s="3"/>
      <c r="IL4070" s="3"/>
      <c r="IM4070" s="3"/>
      <c r="IN4070" s="3"/>
      <c r="IO4070" s="15"/>
    </row>
    <row r="4071" spans="171:249"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  <c r="HE4071" s="3"/>
      <c r="HF4071" s="3"/>
      <c r="HG4071" s="3"/>
      <c r="HH4071" s="3"/>
      <c r="HI4071" s="3"/>
      <c r="HJ4071" s="3"/>
      <c r="HK4071" s="3"/>
      <c r="HL4071" s="3"/>
      <c r="HM4071" s="45"/>
      <c r="HN4071" s="3"/>
      <c r="HO4071" s="3"/>
      <c r="HP4071" s="3"/>
      <c r="HQ4071" s="3"/>
      <c r="HR4071" s="3"/>
      <c r="HS4071" s="3"/>
      <c r="HT4071" s="3"/>
      <c r="HU4071" s="3"/>
      <c r="HV4071" s="3"/>
      <c r="HW4071" s="3"/>
      <c r="HX4071" s="3"/>
      <c r="HY4071" s="3"/>
      <c r="HZ4071" s="3"/>
      <c r="IA4071" s="3"/>
      <c r="IB4071" s="3"/>
      <c r="IC4071" s="3"/>
      <c r="ID4071" s="3"/>
      <c r="IE4071" s="3"/>
      <c r="IF4071" s="3"/>
      <c r="IG4071" s="3"/>
      <c r="IH4071" s="3"/>
      <c r="II4071" s="3"/>
      <c r="IJ4071" s="3"/>
      <c r="IK4071" s="3"/>
      <c r="IL4071" s="3"/>
      <c r="IM4071" s="3"/>
      <c r="IN4071" s="3"/>
      <c r="IO4071" s="15"/>
    </row>
    <row r="4072" spans="171:249"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  <c r="HE4072" s="3"/>
      <c r="HF4072" s="3"/>
      <c r="HG4072" s="3"/>
      <c r="HH4072" s="3"/>
      <c r="HI4072" s="3"/>
      <c r="HJ4072" s="3"/>
      <c r="HK4072" s="3"/>
      <c r="HL4072" s="3"/>
      <c r="HM4072" s="45"/>
      <c r="HN4072" s="3"/>
      <c r="HO4072" s="3"/>
      <c r="HP4072" s="3"/>
      <c r="HQ4072" s="3"/>
      <c r="HR4072" s="3"/>
      <c r="HS4072" s="3"/>
      <c r="HT4072" s="3"/>
      <c r="HU4072" s="3"/>
      <c r="HV4072" s="3"/>
      <c r="HW4072" s="3"/>
      <c r="HX4072" s="3"/>
      <c r="HY4072" s="3"/>
      <c r="HZ4072" s="3"/>
      <c r="IA4072" s="3"/>
      <c r="IB4072" s="3"/>
      <c r="IC4072" s="3"/>
      <c r="ID4072" s="3"/>
      <c r="IE4072" s="3"/>
      <c r="IF4072" s="3"/>
      <c r="IG4072" s="3"/>
      <c r="IH4072" s="3"/>
      <c r="II4072" s="3"/>
      <c r="IJ4072" s="3"/>
      <c r="IK4072" s="3"/>
      <c r="IL4072" s="3"/>
      <c r="IM4072" s="3"/>
      <c r="IN4072" s="3"/>
      <c r="IO4072" s="15"/>
    </row>
    <row r="4073" spans="171:249"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  <c r="HE4073" s="3"/>
      <c r="HF4073" s="3"/>
      <c r="HG4073" s="3"/>
      <c r="HH4073" s="3"/>
      <c r="HI4073" s="3"/>
      <c r="HJ4073" s="3"/>
      <c r="HK4073" s="3"/>
      <c r="HL4073" s="3"/>
      <c r="HM4073" s="45"/>
      <c r="HN4073" s="3"/>
      <c r="HO4073" s="3"/>
      <c r="HP4073" s="3"/>
      <c r="HQ4073" s="3"/>
      <c r="HR4073" s="3"/>
      <c r="HS4073" s="3"/>
      <c r="HT4073" s="3"/>
      <c r="HU4073" s="3"/>
      <c r="HV4073" s="3"/>
      <c r="HW4073" s="3"/>
      <c r="HX4073" s="3"/>
      <c r="HY4073" s="3"/>
      <c r="HZ4073" s="3"/>
      <c r="IA4073" s="3"/>
      <c r="IB4073" s="3"/>
      <c r="IC4073" s="3"/>
      <c r="ID4073" s="3"/>
      <c r="IE4073" s="3"/>
      <c r="IF4073" s="3"/>
      <c r="IG4073" s="3"/>
      <c r="IH4073" s="3"/>
      <c r="II4073" s="3"/>
      <c r="IJ4073" s="3"/>
      <c r="IK4073" s="3"/>
      <c r="IL4073" s="3"/>
      <c r="IM4073" s="3"/>
      <c r="IN4073" s="3"/>
      <c r="IO4073" s="15"/>
    </row>
    <row r="4074" spans="171:249"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  <c r="HE4074" s="3"/>
      <c r="HF4074" s="3"/>
      <c r="HG4074" s="3"/>
      <c r="HH4074" s="3"/>
      <c r="HI4074" s="3"/>
      <c r="HJ4074" s="3"/>
      <c r="HK4074" s="3"/>
      <c r="HL4074" s="3"/>
      <c r="HM4074" s="45"/>
      <c r="HN4074" s="3"/>
      <c r="HO4074" s="3"/>
      <c r="HP4074" s="3"/>
      <c r="HQ4074" s="3"/>
      <c r="HR4074" s="3"/>
      <c r="HS4074" s="3"/>
      <c r="HT4074" s="3"/>
      <c r="HU4074" s="3"/>
      <c r="HV4074" s="3"/>
      <c r="HW4074" s="3"/>
      <c r="HX4074" s="3"/>
      <c r="HY4074" s="3"/>
      <c r="HZ4074" s="3"/>
      <c r="IA4074" s="3"/>
      <c r="IB4074" s="3"/>
      <c r="IC4074" s="3"/>
      <c r="ID4074" s="3"/>
      <c r="IE4074" s="3"/>
      <c r="IF4074" s="3"/>
      <c r="IG4074" s="3"/>
      <c r="IH4074" s="3"/>
      <c r="II4074" s="3"/>
      <c r="IJ4074" s="3"/>
      <c r="IK4074" s="3"/>
      <c r="IL4074" s="3"/>
      <c r="IM4074" s="3"/>
      <c r="IN4074" s="3"/>
      <c r="IO4074" s="15"/>
    </row>
    <row r="4075" spans="171:249"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  <c r="HE4075" s="3"/>
      <c r="HF4075" s="3"/>
      <c r="HG4075" s="3"/>
      <c r="HH4075" s="3"/>
      <c r="HI4075" s="3"/>
      <c r="HJ4075" s="3"/>
      <c r="HK4075" s="3"/>
      <c r="HL4075" s="3"/>
      <c r="HM4075" s="45"/>
      <c r="HN4075" s="3"/>
      <c r="HO4075" s="3"/>
      <c r="HP4075" s="3"/>
      <c r="HQ4075" s="3"/>
      <c r="HR4075" s="3"/>
      <c r="HS4075" s="3"/>
      <c r="HT4075" s="3"/>
      <c r="HU4075" s="3"/>
      <c r="HV4075" s="3"/>
      <c r="HW4075" s="3"/>
      <c r="HX4075" s="3"/>
      <c r="HY4075" s="3"/>
      <c r="HZ4075" s="3"/>
      <c r="IA4075" s="3"/>
      <c r="IB4075" s="3"/>
      <c r="IC4075" s="3"/>
      <c r="ID4075" s="3"/>
      <c r="IE4075" s="3"/>
      <c r="IF4075" s="3"/>
      <c r="IG4075" s="3"/>
      <c r="IH4075" s="3"/>
      <c r="II4075" s="3"/>
      <c r="IJ4075" s="3"/>
      <c r="IK4075" s="3"/>
      <c r="IL4075" s="3"/>
      <c r="IM4075" s="3"/>
      <c r="IN4075" s="3"/>
      <c r="IO4075" s="15"/>
    </row>
    <row r="4076" spans="171:249"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  <c r="HE4076" s="3"/>
      <c r="HF4076" s="3"/>
      <c r="HG4076" s="3"/>
      <c r="HH4076" s="3"/>
      <c r="HI4076" s="3"/>
      <c r="HJ4076" s="3"/>
      <c r="HK4076" s="3"/>
      <c r="HL4076" s="3"/>
      <c r="HM4076" s="45"/>
      <c r="HN4076" s="3"/>
      <c r="HO4076" s="3"/>
      <c r="HP4076" s="3"/>
      <c r="HQ4076" s="3"/>
      <c r="HR4076" s="3"/>
      <c r="HS4076" s="3"/>
      <c r="HT4076" s="3"/>
      <c r="HU4076" s="3"/>
      <c r="HV4076" s="3"/>
      <c r="HW4076" s="3"/>
      <c r="HX4076" s="3"/>
      <c r="HY4076" s="3"/>
      <c r="HZ4076" s="3"/>
      <c r="IA4076" s="3"/>
      <c r="IB4076" s="3"/>
      <c r="IC4076" s="3"/>
      <c r="ID4076" s="3"/>
      <c r="IE4076" s="3"/>
      <c r="IF4076" s="3"/>
      <c r="IG4076" s="3"/>
      <c r="IH4076" s="3"/>
      <c r="II4076" s="3"/>
      <c r="IJ4076" s="3"/>
      <c r="IK4076" s="3"/>
      <c r="IL4076" s="3"/>
      <c r="IM4076" s="3"/>
      <c r="IN4076" s="3"/>
      <c r="IO4076" s="15"/>
    </row>
    <row r="4077" spans="171:249"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  <c r="HE4077" s="3"/>
      <c r="HF4077" s="3"/>
      <c r="HG4077" s="3"/>
      <c r="HH4077" s="3"/>
      <c r="HI4077" s="3"/>
      <c r="HJ4077" s="3"/>
      <c r="HK4077" s="3"/>
      <c r="HL4077" s="3"/>
      <c r="HM4077" s="45"/>
      <c r="HN4077" s="3"/>
      <c r="HO4077" s="3"/>
      <c r="HP4077" s="3"/>
      <c r="HQ4077" s="3"/>
      <c r="HR4077" s="3"/>
      <c r="HS4077" s="3"/>
      <c r="HT4077" s="3"/>
      <c r="HU4077" s="3"/>
      <c r="HV4077" s="3"/>
      <c r="HW4077" s="3"/>
      <c r="HX4077" s="3"/>
      <c r="HY4077" s="3"/>
      <c r="HZ4077" s="3"/>
      <c r="IA4077" s="3"/>
      <c r="IB4077" s="3"/>
      <c r="IC4077" s="3"/>
      <c r="ID4077" s="3"/>
      <c r="IE4077" s="3"/>
      <c r="IF4077" s="3"/>
      <c r="IG4077" s="3"/>
      <c r="IH4077" s="3"/>
      <c r="II4077" s="3"/>
      <c r="IJ4077" s="3"/>
      <c r="IK4077" s="3"/>
      <c r="IL4077" s="3"/>
      <c r="IM4077" s="3"/>
      <c r="IN4077" s="3"/>
      <c r="IO4077" s="15"/>
    </row>
    <row r="4078" spans="171:249"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  <c r="HE4078" s="3"/>
      <c r="HF4078" s="3"/>
      <c r="HG4078" s="3"/>
      <c r="HH4078" s="3"/>
      <c r="HI4078" s="3"/>
      <c r="HJ4078" s="3"/>
      <c r="HK4078" s="3"/>
      <c r="HL4078" s="3"/>
      <c r="HM4078" s="45"/>
      <c r="HN4078" s="3"/>
      <c r="HO4078" s="3"/>
      <c r="HP4078" s="3"/>
      <c r="HQ4078" s="3"/>
      <c r="HR4078" s="3"/>
      <c r="HS4078" s="3"/>
      <c r="HT4078" s="3"/>
      <c r="HU4078" s="3"/>
      <c r="HV4078" s="3"/>
      <c r="HW4078" s="3"/>
      <c r="HX4078" s="3"/>
      <c r="HY4078" s="3"/>
      <c r="HZ4078" s="3"/>
      <c r="IA4078" s="3"/>
      <c r="IB4078" s="3"/>
      <c r="IC4078" s="3"/>
      <c r="ID4078" s="3"/>
      <c r="IE4078" s="3"/>
      <c r="IF4078" s="3"/>
      <c r="IG4078" s="3"/>
      <c r="IH4078" s="3"/>
      <c r="II4078" s="3"/>
      <c r="IJ4078" s="3"/>
      <c r="IK4078" s="3"/>
      <c r="IL4078" s="3"/>
      <c r="IM4078" s="3"/>
      <c r="IN4078" s="3"/>
      <c r="IO4078" s="15"/>
    </row>
    <row r="4079" spans="171:249"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  <c r="HE4079" s="3"/>
      <c r="HF4079" s="3"/>
      <c r="HG4079" s="3"/>
      <c r="HH4079" s="3"/>
      <c r="HI4079" s="3"/>
      <c r="HJ4079" s="3"/>
      <c r="HK4079" s="3"/>
      <c r="HL4079" s="3"/>
      <c r="HM4079" s="45"/>
      <c r="HN4079" s="3"/>
      <c r="HO4079" s="3"/>
      <c r="HP4079" s="3"/>
      <c r="HQ4079" s="3"/>
      <c r="HR4079" s="3"/>
      <c r="HS4079" s="3"/>
      <c r="HT4079" s="3"/>
      <c r="HU4079" s="3"/>
      <c r="HV4079" s="3"/>
      <c r="HW4079" s="3"/>
      <c r="HX4079" s="3"/>
      <c r="HY4079" s="3"/>
      <c r="HZ4079" s="3"/>
      <c r="IA4079" s="3"/>
      <c r="IB4079" s="3"/>
      <c r="IC4079" s="3"/>
      <c r="ID4079" s="3"/>
      <c r="IE4079" s="3"/>
      <c r="IF4079" s="3"/>
      <c r="IG4079" s="3"/>
      <c r="IH4079" s="3"/>
      <c r="II4079" s="3"/>
      <c r="IJ4079" s="3"/>
      <c r="IK4079" s="3"/>
      <c r="IL4079" s="3"/>
      <c r="IM4079" s="3"/>
      <c r="IN4079" s="3"/>
      <c r="IO4079" s="15"/>
    </row>
    <row r="4080" spans="171:249"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  <c r="HE4080" s="3"/>
      <c r="HF4080" s="3"/>
      <c r="HG4080" s="3"/>
      <c r="HH4080" s="3"/>
      <c r="HI4080" s="3"/>
      <c r="HJ4080" s="3"/>
      <c r="HK4080" s="3"/>
      <c r="HL4080" s="3"/>
      <c r="HM4080" s="45"/>
      <c r="HN4080" s="3"/>
      <c r="HO4080" s="3"/>
      <c r="HP4080" s="3"/>
      <c r="HQ4080" s="3"/>
      <c r="HR4080" s="3"/>
      <c r="HS4080" s="3"/>
      <c r="HT4080" s="3"/>
      <c r="HU4080" s="3"/>
      <c r="HV4080" s="3"/>
      <c r="HW4080" s="3"/>
      <c r="HX4080" s="3"/>
      <c r="HY4080" s="3"/>
      <c r="HZ4080" s="3"/>
      <c r="IA4080" s="3"/>
      <c r="IB4080" s="3"/>
      <c r="IC4080" s="3"/>
      <c r="ID4080" s="3"/>
      <c r="IE4080" s="3"/>
      <c r="IF4080" s="3"/>
      <c r="IG4080" s="3"/>
      <c r="IH4080" s="3"/>
      <c r="II4080" s="3"/>
      <c r="IJ4080" s="3"/>
      <c r="IK4080" s="3"/>
      <c r="IL4080" s="3"/>
      <c r="IM4080" s="3"/>
      <c r="IN4080" s="3"/>
      <c r="IO4080" s="15"/>
    </row>
    <row r="4081" spans="171:249"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  <c r="HE4081" s="3"/>
      <c r="HF4081" s="3"/>
      <c r="HG4081" s="3"/>
      <c r="HH4081" s="3"/>
      <c r="HI4081" s="3"/>
      <c r="HJ4081" s="3"/>
      <c r="HK4081" s="3"/>
      <c r="HL4081" s="3"/>
      <c r="HM4081" s="45"/>
      <c r="HN4081" s="3"/>
      <c r="HO4081" s="3"/>
      <c r="HP4081" s="3"/>
      <c r="HQ4081" s="3"/>
      <c r="HR4081" s="3"/>
      <c r="HS4081" s="3"/>
      <c r="HT4081" s="3"/>
      <c r="HU4081" s="3"/>
      <c r="HV4081" s="3"/>
      <c r="HW4081" s="3"/>
      <c r="HX4081" s="3"/>
      <c r="HY4081" s="3"/>
      <c r="HZ4081" s="3"/>
      <c r="IA4081" s="3"/>
      <c r="IB4081" s="3"/>
      <c r="IC4081" s="3"/>
      <c r="ID4081" s="3"/>
      <c r="IE4081" s="3"/>
      <c r="IF4081" s="3"/>
      <c r="IG4081" s="3"/>
      <c r="IH4081" s="3"/>
      <c r="II4081" s="3"/>
      <c r="IJ4081" s="3"/>
      <c r="IK4081" s="3"/>
      <c r="IL4081" s="3"/>
      <c r="IM4081" s="3"/>
      <c r="IN4081" s="3"/>
      <c r="IO4081" s="15"/>
    </row>
    <row r="4082" spans="171:249"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  <c r="HE4082" s="3"/>
      <c r="HF4082" s="3"/>
      <c r="HG4082" s="3"/>
      <c r="HH4082" s="3"/>
      <c r="HI4082" s="3"/>
      <c r="HJ4082" s="3"/>
      <c r="HK4082" s="3"/>
      <c r="HL4082" s="3"/>
      <c r="HM4082" s="45"/>
      <c r="HN4082" s="3"/>
      <c r="HO4082" s="3"/>
      <c r="HP4082" s="3"/>
      <c r="HQ4082" s="3"/>
      <c r="HR4082" s="3"/>
      <c r="HS4082" s="3"/>
      <c r="HT4082" s="3"/>
      <c r="HU4082" s="3"/>
      <c r="HV4082" s="3"/>
      <c r="HW4082" s="3"/>
      <c r="HX4082" s="3"/>
      <c r="HY4082" s="3"/>
      <c r="HZ4082" s="3"/>
      <c r="IA4082" s="3"/>
      <c r="IB4082" s="3"/>
      <c r="IC4082" s="3"/>
      <c r="ID4082" s="3"/>
      <c r="IE4082" s="3"/>
      <c r="IF4082" s="3"/>
      <c r="IG4082" s="3"/>
      <c r="IH4082" s="3"/>
      <c r="II4082" s="3"/>
      <c r="IJ4082" s="3"/>
      <c r="IK4082" s="3"/>
      <c r="IL4082" s="3"/>
      <c r="IM4082" s="3"/>
      <c r="IN4082" s="3"/>
      <c r="IO4082" s="15"/>
    </row>
    <row r="4083" spans="171:249"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  <c r="HE4083" s="3"/>
      <c r="HF4083" s="3"/>
      <c r="HG4083" s="3"/>
      <c r="HH4083" s="3"/>
      <c r="HI4083" s="3"/>
      <c r="HJ4083" s="3"/>
      <c r="HK4083" s="3"/>
      <c r="HL4083" s="3"/>
      <c r="HM4083" s="45"/>
      <c r="HN4083" s="3"/>
      <c r="HO4083" s="3"/>
      <c r="HP4083" s="3"/>
      <c r="HQ4083" s="3"/>
      <c r="HR4083" s="3"/>
      <c r="HS4083" s="3"/>
      <c r="HT4083" s="3"/>
      <c r="HU4083" s="3"/>
      <c r="HV4083" s="3"/>
      <c r="HW4083" s="3"/>
      <c r="HX4083" s="3"/>
      <c r="HY4083" s="3"/>
      <c r="HZ4083" s="3"/>
      <c r="IA4083" s="3"/>
      <c r="IB4083" s="3"/>
      <c r="IC4083" s="3"/>
      <c r="ID4083" s="3"/>
      <c r="IE4083" s="3"/>
      <c r="IF4083" s="3"/>
      <c r="IG4083" s="3"/>
      <c r="IH4083" s="3"/>
      <c r="II4083" s="3"/>
      <c r="IJ4083" s="3"/>
      <c r="IK4083" s="3"/>
      <c r="IL4083" s="3"/>
      <c r="IM4083" s="3"/>
      <c r="IN4083" s="3"/>
      <c r="IO4083" s="15"/>
    </row>
    <row r="4084" spans="171:249"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  <c r="HE4084" s="3"/>
      <c r="HF4084" s="3"/>
      <c r="HG4084" s="3"/>
      <c r="HH4084" s="3"/>
      <c r="HI4084" s="3"/>
      <c r="HJ4084" s="3"/>
      <c r="HK4084" s="3"/>
      <c r="HL4084" s="3"/>
      <c r="HM4084" s="45"/>
      <c r="HN4084" s="3"/>
      <c r="HO4084" s="3"/>
      <c r="HP4084" s="3"/>
      <c r="HQ4084" s="3"/>
      <c r="HR4084" s="3"/>
      <c r="HS4084" s="3"/>
      <c r="HT4084" s="3"/>
      <c r="HU4084" s="3"/>
      <c r="HV4084" s="3"/>
      <c r="HW4084" s="3"/>
      <c r="HX4084" s="3"/>
      <c r="HY4084" s="3"/>
      <c r="HZ4084" s="3"/>
      <c r="IA4084" s="3"/>
      <c r="IB4084" s="3"/>
      <c r="IC4084" s="3"/>
      <c r="ID4084" s="3"/>
      <c r="IE4084" s="3"/>
      <c r="IF4084" s="3"/>
      <c r="IG4084" s="3"/>
      <c r="IH4084" s="3"/>
      <c r="II4084" s="3"/>
      <c r="IJ4084" s="3"/>
      <c r="IK4084" s="3"/>
      <c r="IL4084" s="3"/>
      <c r="IM4084" s="3"/>
      <c r="IN4084" s="3"/>
      <c r="IO4084" s="15"/>
    </row>
    <row r="4085" spans="171:249"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  <c r="HE4085" s="3"/>
      <c r="HF4085" s="3"/>
      <c r="HG4085" s="3"/>
      <c r="HH4085" s="3"/>
      <c r="HI4085" s="3"/>
      <c r="HJ4085" s="3"/>
      <c r="HK4085" s="3"/>
      <c r="HL4085" s="3"/>
      <c r="HM4085" s="45"/>
      <c r="HN4085" s="3"/>
      <c r="HO4085" s="3"/>
      <c r="HP4085" s="3"/>
      <c r="HQ4085" s="3"/>
      <c r="HR4085" s="3"/>
      <c r="HS4085" s="3"/>
      <c r="HT4085" s="3"/>
      <c r="HU4085" s="3"/>
      <c r="HV4085" s="3"/>
      <c r="HW4085" s="3"/>
      <c r="HX4085" s="3"/>
      <c r="HY4085" s="3"/>
      <c r="HZ4085" s="3"/>
      <c r="IA4085" s="3"/>
      <c r="IB4085" s="3"/>
      <c r="IC4085" s="3"/>
      <c r="ID4085" s="3"/>
      <c r="IE4085" s="3"/>
      <c r="IF4085" s="3"/>
      <c r="IG4085" s="3"/>
      <c r="IH4085" s="3"/>
      <c r="II4085" s="3"/>
      <c r="IJ4085" s="3"/>
      <c r="IK4085" s="3"/>
      <c r="IL4085" s="3"/>
      <c r="IM4085" s="3"/>
      <c r="IN4085" s="3"/>
      <c r="IO4085" s="15"/>
    </row>
    <row r="4086" spans="171:249"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  <c r="HE4086" s="3"/>
      <c r="HF4086" s="3"/>
      <c r="HG4086" s="3"/>
      <c r="HH4086" s="3"/>
      <c r="HI4086" s="3"/>
      <c r="HJ4086" s="3"/>
      <c r="HK4086" s="3"/>
      <c r="HL4086" s="3"/>
      <c r="HM4086" s="45"/>
      <c r="HN4086" s="3"/>
      <c r="HO4086" s="3"/>
      <c r="HP4086" s="3"/>
      <c r="HQ4086" s="3"/>
      <c r="HR4086" s="3"/>
      <c r="HS4086" s="3"/>
      <c r="HT4086" s="3"/>
      <c r="HU4086" s="3"/>
      <c r="HV4086" s="3"/>
      <c r="HW4086" s="3"/>
      <c r="HX4086" s="3"/>
      <c r="HY4086" s="3"/>
      <c r="HZ4086" s="3"/>
      <c r="IA4086" s="3"/>
      <c r="IB4086" s="3"/>
      <c r="IC4086" s="3"/>
      <c r="ID4086" s="3"/>
      <c r="IE4086" s="3"/>
      <c r="IF4086" s="3"/>
      <c r="IG4086" s="3"/>
      <c r="IH4086" s="3"/>
      <c r="II4086" s="3"/>
      <c r="IJ4086" s="3"/>
      <c r="IK4086" s="3"/>
      <c r="IL4086" s="3"/>
      <c r="IM4086" s="3"/>
      <c r="IN4086" s="3"/>
      <c r="IO4086" s="15"/>
    </row>
    <row r="4087" spans="171:249"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  <c r="HE4087" s="3"/>
      <c r="HF4087" s="3"/>
      <c r="HG4087" s="3"/>
      <c r="HH4087" s="3"/>
      <c r="HI4087" s="3"/>
      <c r="HJ4087" s="3"/>
      <c r="HK4087" s="3"/>
      <c r="HL4087" s="3"/>
      <c r="HM4087" s="45"/>
      <c r="HN4087" s="3"/>
      <c r="HO4087" s="3"/>
      <c r="HP4087" s="3"/>
      <c r="HQ4087" s="3"/>
      <c r="HR4087" s="3"/>
      <c r="HS4087" s="3"/>
      <c r="HT4087" s="3"/>
      <c r="HU4087" s="3"/>
      <c r="HV4087" s="3"/>
      <c r="HW4087" s="3"/>
      <c r="HX4087" s="3"/>
      <c r="HY4087" s="3"/>
      <c r="HZ4087" s="3"/>
      <c r="IA4087" s="3"/>
      <c r="IB4087" s="3"/>
      <c r="IC4087" s="3"/>
      <c r="ID4087" s="3"/>
      <c r="IE4087" s="3"/>
      <c r="IF4087" s="3"/>
      <c r="IG4087" s="3"/>
      <c r="IH4087" s="3"/>
      <c r="II4087" s="3"/>
      <c r="IJ4087" s="3"/>
      <c r="IK4087" s="3"/>
      <c r="IL4087" s="3"/>
      <c r="IM4087" s="3"/>
      <c r="IN4087" s="3"/>
      <c r="IO4087" s="15"/>
    </row>
    <row r="4088" spans="171:249"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  <c r="HE4088" s="3"/>
      <c r="HF4088" s="3"/>
      <c r="HG4088" s="3"/>
      <c r="HH4088" s="3"/>
      <c r="HI4088" s="3"/>
      <c r="HJ4088" s="3"/>
      <c r="HK4088" s="3"/>
      <c r="HL4088" s="3"/>
      <c r="HM4088" s="45"/>
      <c r="HN4088" s="3"/>
      <c r="HO4088" s="3"/>
      <c r="HP4088" s="3"/>
      <c r="HQ4088" s="3"/>
      <c r="HR4088" s="3"/>
      <c r="HS4088" s="3"/>
      <c r="HT4088" s="3"/>
      <c r="HU4088" s="3"/>
      <c r="HV4088" s="3"/>
      <c r="HW4088" s="3"/>
      <c r="HX4088" s="3"/>
      <c r="HY4088" s="3"/>
      <c r="HZ4088" s="3"/>
      <c r="IA4088" s="3"/>
      <c r="IB4088" s="3"/>
      <c r="IC4088" s="3"/>
      <c r="ID4088" s="3"/>
      <c r="IE4088" s="3"/>
      <c r="IF4088" s="3"/>
      <c r="IG4088" s="3"/>
      <c r="IH4088" s="3"/>
      <c r="II4088" s="3"/>
      <c r="IJ4088" s="3"/>
      <c r="IK4088" s="3"/>
      <c r="IL4088" s="3"/>
      <c r="IM4088" s="3"/>
      <c r="IN4088" s="3"/>
      <c r="IO4088" s="15"/>
    </row>
    <row r="4089" spans="171:249"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  <c r="HE4089" s="3"/>
      <c r="HF4089" s="3"/>
      <c r="HG4089" s="3"/>
      <c r="HH4089" s="3"/>
      <c r="HI4089" s="3"/>
      <c r="HJ4089" s="3"/>
      <c r="HK4089" s="3"/>
      <c r="HL4089" s="3"/>
      <c r="HM4089" s="45"/>
      <c r="HN4089" s="3"/>
      <c r="HO4089" s="3"/>
      <c r="HP4089" s="3"/>
      <c r="HQ4089" s="3"/>
      <c r="HR4089" s="3"/>
      <c r="HS4089" s="3"/>
      <c r="HT4089" s="3"/>
      <c r="HU4089" s="3"/>
      <c r="HV4089" s="3"/>
      <c r="HW4089" s="3"/>
      <c r="HX4089" s="3"/>
      <c r="HY4089" s="3"/>
      <c r="HZ4089" s="3"/>
      <c r="IA4089" s="3"/>
      <c r="IB4089" s="3"/>
      <c r="IC4089" s="3"/>
      <c r="ID4089" s="3"/>
      <c r="IE4089" s="3"/>
      <c r="IF4089" s="3"/>
      <c r="IG4089" s="3"/>
      <c r="IH4089" s="3"/>
      <c r="II4089" s="3"/>
      <c r="IJ4089" s="3"/>
      <c r="IK4089" s="3"/>
      <c r="IL4089" s="3"/>
      <c r="IM4089" s="3"/>
      <c r="IN4089" s="3"/>
      <c r="IO4089" s="15"/>
    </row>
    <row r="4090" spans="171:249"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  <c r="HE4090" s="3"/>
      <c r="HF4090" s="3"/>
      <c r="HG4090" s="3"/>
      <c r="HH4090" s="3"/>
      <c r="HI4090" s="3"/>
      <c r="HJ4090" s="3"/>
      <c r="HK4090" s="3"/>
      <c r="HL4090" s="3"/>
      <c r="HM4090" s="45"/>
      <c r="HN4090" s="3"/>
      <c r="HO4090" s="3"/>
      <c r="HP4090" s="3"/>
      <c r="HQ4090" s="3"/>
      <c r="HR4090" s="3"/>
      <c r="HS4090" s="3"/>
      <c r="HT4090" s="3"/>
      <c r="HU4090" s="3"/>
      <c r="HV4090" s="3"/>
      <c r="HW4090" s="3"/>
      <c r="HX4090" s="3"/>
      <c r="HY4090" s="3"/>
      <c r="HZ4090" s="3"/>
      <c r="IA4090" s="3"/>
      <c r="IB4090" s="3"/>
      <c r="IC4090" s="3"/>
      <c r="ID4090" s="3"/>
      <c r="IE4090" s="3"/>
      <c r="IF4090" s="3"/>
      <c r="IG4090" s="3"/>
      <c r="IH4090" s="3"/>
      <c r="II4090" s="3"/>
      <c r="IJ4090" s="3"/>
      <c r="IK4090" s="3"/>
      <c r="IL4090" s="3"/>
      <c r="IM4090" s="3"/>
      <c r="IN4090" s="3"/>
      <c r="IO4090" s="15"/>
    </row>
    <row r="4091" spans="171:249"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  <c r="HE4091" s="3"/>
      <c r="HF4091" s="3"/>
      <c r="HG4091" s="3"/>
      <c r="HH4091" s="3"/>
      <c r="HI4091" s="3"/>
      <c r="HJ4091" s="3"/>
      <c r="HK4091" s="3"/>
      <c r="HL4091" s="3"/>
      <c r="HM4091" s="45"/>
      <c r="HN4091" s="3"/>
      <c r="HO4091" s="3"/>
      <c r="HP4091" s="3"/>
      <c r="HQ4091" s="3"/>
      <c r="HR4091" s="3"/>
      <c r="HS4091" s="3"/>
      <c r="HT4091" s="3"/>
      <c r="HU4091" s="3"/>
      <c r="HV4091" s="3"/>
      <c r="HW4091" s="3"/>
      <c r="HX4091" s="3"/>
      <c r="HY4091" s="3"/>
      <c r="HZ4091" s="3"/>
      <c r="IA4091" s="3"/>
      <c r="IB4091" s="3"/>
      <c r="IC4091" s="3"/>
      <c r="ID4091" s="3"/>
      <c r="IE4091" s="3"/>
      <c r="IF4091" s="3"/>
      <c r="IG4091" s="3"/>
      <c r="IH4091" s="3"/>
      <c r="II4091" s="3"/>
      <c r="IJ4091" s="3"/>
      <c r="IK4091" s="3"/>
      <c r="IL4091" s="3"/>
      <c r="IM4091" s="3"/>
      <c r="IN4091" s="3"/>
      <c r="IO4091" s="15"/>
    </row>
    <row r="4092" spans="171:249"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  <c r="HE4092" s="3"/>
      <c r="HF4092" s="3"/>
      <c r="HG4092" s="3"/>
      <c r="HH4092" s="3"/>
      <c r="HI4092" s="3"/>
      <c r="HJ4092" s="3"/>
      <c r="HK4092" s="3"/>
      <c r="HL4092" s="3"/>
      <c r="HM4092" s="45"/>
      <c r="HN4092" s="3"/>
      <c r="HO4092" s="3"/>
      <c r="HP4092" s="3"/>
      <c r="HQ4092" s="3"/>
      <c r="HR4092" s="3"/>
      <c r="HS4092" s="3"/>
      <c r="HT4092" s="3"/>
      <c r="HU4092" s="3"/>
      <c r="HV4092" s="3"/>
      <c r="HW4092" s="3"/>
      <c r="HX4092" s="3"/>
      <c r="HY4092" s="3"/>
      <c r="HZ4092" s="3"/>
      <c r="IA4092" s="3"/>
      <c r="IB4092" s="3"/>
      <c r="IC4092" s="3"/>
      <c r="ID4092" s="3"/>
      <c r="IE4092" s="3"/>
      <c r="IF4092" s="3"/>
      <c r="IG4092" s="3"/>
      <c r="IH4092" s="3"/>
      <c r="II4092" s="3"/>
      <c r="IJ4092" s="3"/>
      <c r="IK4092" s="3"/>
      <c r="IL4092" s="3"/>
      <c r="IM4092" s="3"/>
      <c r="IN4092" s="3"/>
      <c r="IO4092" s="15"/>
    </row>
    <row r="4093" spans="171:249"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  <c r="HE4093" s="3"/>
      <c r="HF4093" s="3"/>
      <c r="HG4093" s="3"/>
      <c r="HH4093" s="3"/>
      <c r="HI4093" s="3"/>
      <c r="HJ4093" s="3"/>
      <c r="HK4093" s="3"/>
      <c r="HL4093" s="3"/>
      <c r="HM4093" s="45"/>
      <c r="HN4093" s="3"/>
      <c r="HO4093" s="3"/>
      <c r="HP4093" s="3"/>
      <c r="HQ4093" s="3"/>
      <c r="HR4093" s="3"/>
      <c r="HS4093" s="3"/>
      <c r="HT4093" s="3"/>
      <c r="HU4093" s="3"/>
      <c r="HV4093" s="3"/>
      <c r="HW4093" s="3"/>
      <c r="HX4093" s="3"/>
      <c r="HY4093" s="3"/>
      <c r="HZ4093" s="3"/>
      <c r="IA4093" s="3"/>
      <c r="IB4093" s="3"/>
      <c r="IC4093" s="3"/>
      <c r="ID4093" s="3"/>
      <c r="IE4093" s="3"/>
      <c r="IF4093" s="3"/>
      <c r="IG4093" s="3"/>
      <c r="IH4093" s="3"/>
      <c r="II4093" s="3"/>
      <c r="IJ4093" s="3"/>
      <c r="IK4093" s="3"/>
      <c r="IL4093" s="3"/>
      <c r="IM4093" s="3"/>
      <c r="IN4093" s="3"/>
      <c r="IO4093" s="15"/>
    </row>
    <row r="4094" spans="171:249"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  <c r="HE4094" s="3"/>
      <c r="HF4094" s="3"/>
      <c r="HG4094" s="3"/>
      <c r="HH4094" s="3"/>
      <c r="HI4094" s="3"/>
      <c r="HJ4094" s="3"/>
      <c r="HK4094" s="3"/>
      <c r="HL4094" s="3"/>
      <c r="HM4094" s="45"/>
      <c r="HN4094" s="3"/>
      <c r="HO4094" s="3"/>
      <c r="HP4094" s="3"/>
      <c r="HQ4094" s="3"/>
      <c r="HR4094" s="3"/>
      <c r="HS4094" s="3"/>
      <c r="HT4094" s="3"/>
      <c r="HU4094" s="3"/>
      <c r="HV4094" s="3"/>
      <c r="HW4094" s="3"/>
      <c r="HX4094" s="3"/>
      <c r="HY4094" s="3"/>
      <c r="HZ4094" s="3"/>
      <c r="IA4094" s="3"/>
      <c r="IB4094" s="3"/>
      <c r="IC4094" s="3"/>
      <c r="ID4094" s="3"/>
      <c r="IE4094" s="3"/>
      <c r="IF4094" s="3"/>
      <c r="IG4094" s="3"/>
      <c r="IH4094" s="3"/>
      <c r="II4094" s="3"/>
      <c r="IJ4094" s="3"/>
      <c r="IK4094" s="3"/>
      <c r="IL4094" s="3"/>
      <c r="IM4094" s="3"/>
      <c r="IN4094" s="3"/>
      <c r="IO4094" s="15"/>
    </row>
    <row r="4095" spans="171:249"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  <c r="HE4095" s="3"/>
      <c r="HF4095" s="3"/>
      <c r="HG4095" s="3"/>
      <c r="HH4095" s="3"/>
      <c r="HI4095" s="3"/>
      <c r="HJ4095" s="3"/>
      <c r="HK4095" s="3"/>
      <c r="HL4095" s="3"/>
      <c r="HM4095" s="45"/>
      <c r="HN4095" s="3"/>
      <c r="HO4095" s="3"/>
      <c r="HP4095" s="3"/>
      <c r="HQ4095" s="3"/>
      <c r="HR4095" s="3"/>
      <c r="HS4095" s="3"/>
      <c r="HT4095" s="3"/>
      <c r="HU4095" s="3"/>
      <c r="HV4095" s="3"/>
      <c r="HW4095" s="3"/>
      <c r="HX4095" s="3"/>
      <c r="HY4095" s="3"/>
      <c r="HZ4095" s="3"/>
      <c r="IA4095" s="3"/>
      <c r="IB4095" s="3"/>
      <c r="IC4095" s="3"/>
      <c r="ID4095" s="3"/>
      <c r="IE4095" s="3"/>
      <c r="IF4095" s="3"/>
      <c r="IG4095" s="3"/>
      <c r="IH4095" s="3"/>
      <c r="II4095" s="3"/>
      <c r="IJ4095" s="3"/>
      <c r="IK4095" s="3"/>
      <c r="IL4095" s="3"/>
      <c r="IM4095" s="3"/>
      <c r="IN4095" s="3"/>
      <c r="IO4095" s="15"/>
    </row>
    <row r="4096" spans="171:249"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  <c r="HE4096" s="3"/>
      <c r="HF4096" s="3"/>
      <c r="HG4096" s="3"/>
      <c r="HH4096" s="3"/>
      <c r="HI4096" s="3"/>
      <c r="HJ4096" s="3"/>
      <c r="HK4096" s="3"/>
      <c r="HL4096" s="3"/>
      <c r="HM4096" s="45"/>
      <c r="HN4096" s="3"/>
      <c r="HO4096" s="3"/>
      <c r="HP4096" s="3"/>
      <c r="HQ4096" s="3"/>
      <c r="HR4096" s="3"/>
      <c r="HS4096" s="3"/>
      <c r="HT4096" s="3"/>
      <c r="HU4096" s="3"/>
      <c r="HV4096" s="3"/>
      <c r="HW4096" s="3"/>
      <c r="HX4096" s="3"/>
      <c r="HY4096" s="3"/>
      <c r="HZ4096" s="3"/>
      <c r="IA4096" s="3"/>
      <c r="IB4096" s="3"/>
      <c r="IC4096" s="3"/>
      <c r="ID4096" s="3"/>
      <c r="IE4096" s="3"/>
      <c r="IF4096" s="3"/>
      <c r="IG4096" s="3"/>
      <c r="IH4096" s="3"/>
      <c r="II4096" s="3"/>
      <c r="IJ4096" s="3"/>
      <c r="IK4096" s="3"/>
      <c r="IL4096" s="3"/>
      <c r="IM4096" s="3"/>
      <c r="IN4096" s="3"/>
      <c r="IO4096" s="15"/>
    </row>
    <row r="4097" spans="171:249"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  <c r="HE4097" s="3"/>
      <c r="HF4097" s="3"/>
      <c r="HG4097" s="3"/>
      <c r="HH4097" s="3"/>
      <c r="HI4097" s="3"/>
      <c r="HJ4097" s="3"/>
      <c r="HK4097" s="3"/>
      <c r="HL4097" s="3"/>
      <c r="HM4097" s="45"/>
      <c r="HN4097" s="3"/>
      <c r="HO4097" s="3"/>
      <c r="HP4097" s="3"/>
      <c r="HQ4097" s="3"/>
      <c r="HR4097" s="3"/>
      <c r="HS4097" s="3"/>
      <c r="HT4097" s="3"/>
      <c r="HU4097" s="3"/>
      <c r="HV4097" s="3"/>
      <c r="HW4097" s="3"/>
      <c r="HX4097" s="3"/>
      <c r="HY4097" s="3"/>
      <c r="HZ4097" s="3"/>
      <c r="IA4097" s="3"/>
      <c r="IB4097" s="3"/>
      <c r="IC4097" s="3"/>
      <c r="ID4097" s="3"/>
      <c r="IE4097" s="3"/>
      <c r="IF4097" s="3"/>
      <c r="IG4097" s="3"/>
      <c r="IH4097" s="3"/>
      <c r="II4097" s="3"/>
      <c r="IJ4097" s="3"/>
      <c r="IK4097" s="3"/>
      <c r="IL4097" s="3"/>
      <c r="IM4097" s="3"/>
      <c r="IN4097" s="3"/>
      <c r="IO4097" s="15"/>
    </row>
    <row r="4098" spans="171:249"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  <c r="HE4098" s="3"/>
      <c r="HF4098" s="3"/>
      <c r="HG4098" s="3"/>
      <c r="HH4098" s="3"/>
      <c r="HI4098" s="3"/>
      <c r="HJ4098" s="3"/>
      <c r="HK4098" s="3"/>
      <c r="HL4098" s="3"/>
      <c r="HM4098" s="45"/>
      <c r="HN4098" s="3"/>
      <c r="HO4098" s="3"/>
      <c r="HP4098" s="3"/>
      <c r="HQ4098" s="3"/>
      <c r="HR4098" s="3"/>
      <c r="HS4098" s="3"/>
      <c r="HT4098" s="3"/>
      <c r="HU4098" s="3"/>
      <c r="HV4098" s="3"/>
      <c r="HW4098" s="3"/>
      <c r="HX4098" s="3"/>
      <c r="HY4098" s="3"/>
      <c r="HZ4098" s="3"/>
      <c r="IA4098" s="3"/>
      <c r="IB4098" s="3"/>
      <c r="IC4098" s="3"/>
      <c r="ID4098" s="3"/>
      <c r="IE4098" s="3"/>
      <c r="IF4098" s="3"/>
      <c r="IG4098" s="3"/>
      <c r="IH4098" s="3"/>
      <c r="II4098" s="3"/>
      <c r="IJ4098" s="3"/>
      <c r="IK4098" s="3"/>
      <c r="IL4098" s="3"/>
      <c r="IM4098" s="3"/>
      <c r="IN4098" s="3"/>
      <c r="IO4098" s="15"/>
    </row>
    <row r="4099" spans="171:249"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  <c r="HE4099" s="3"/>
      <c r="HF4099" s="3"/>
      <c r="HG4099" s="3"/>
      <c r="HH4099" s="3"/>
      <c r="HI4099" s="3"/>
      <c r="HJ4099" s="3"/>
      <c r="HK4099" s="3"/>
      <c r="HL4099" s="3"/>
      <c r="HM4099" s="45"/>
      <c r="HN4099" s="3"/>
      <c r="HO4099" s="3"/>
      <c r="HP4099" s="3"/>
      <c r="HQ4099" s="3"/>
      <c r="HR4099" s="3"/>
      <c r="HS4099" s="3"/>
      <c r="HT4099" s="3"/>
      <c r="HU4099" s="3"/>
      <c r="HV4099" s="3"/>
      <c r="HW4099" s="3"/>
      <c r="HX4099" s="3"/>
      <c r="HY4099" s="3"/>
      <c r="HZ4099" s="3"/>
      <c r="IA4099" s="3"/>
      <c r="IB4099" s="3"/>
      <c r="IC4099" s="3"/>
      <c r="ID4099" s="3"/>
      <c r="IE4099" s="3"/>
      <c r="IF4099" s="3"/>
      <c r="IG4099" s="3"/>
      <c r="IH4099" s="3"/>
      <c r="II4099" s="3"/>
      <c r="IJ4099" s="3"/>
      <c r="IK4099" s="3"/>
      <c r="IL4099" s="3"/>
      <c r="IM4099" s="3"/>
      <c r="IN4099" s="3"/>
      <c r="IO4099" s="15"/>
    </row>
    <row r="4100" spans="171:249"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  <c r="HE4100" s="3"/>
      <c r="HF4100" s="3"/>
      <c r="HG4100" s="3"/>
      <c r="HH4100" s="3"/>
      <c r="HI4100" s="3"/>
      <c r="HJ4100" s="3"/>
      <c r="HK4100" s="3"/>
      <c r="HL4100" s="3"/>
      <c r="HM4100" s="45"/>
      <c r="HN4100" s="3"/>
      <c r="HO4100" s="3"/>
      <c r="HP4100" s="3"/>
      <c r="HQ4100" s="3"/>
      <c r="HR4100" s="3"/>
      <c r="HS4100" s="3"/>
      <c r="HT4100" s="3"/>
      <c r="HU4100" s="3"/>
      <c r="HV4100" s="3"/>
      <c r="HW4100" s="3"/>
      <c r="HX4100" s="3"/>
      <c r="HY4100" s="3"/>
      <c r="HZ4100" s="3"/>
      <c r="IA4100" s="3"/>
      <c r="IB4100" s="3"/>
      <c r="IC4100" s="3"/>
      <c r="ID4100" s="3"/>
      <c r="IE4100" s="3"/>
      <c r="IF4100" s="3"/>
      <c r="IG4100" s="3"/>
      <c r="IH4100" s="3"/>
      <c r="II4100" s="3"/>
      <c r="IJ4100" s="3"/>
      <c r="IK4100" s="3"/>
      <c r="IL4100" s="3"/>
      <c r="IM4100" s="3"/>
      <c r="IN4100" s="3"/>
      <c r="IO4100" s="15"/>
    </row>
    <row r="4101" spans="171:249"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  <c r="HE4101" s="3"/>
      <c r="HF4101" s="3"/>
      <c r="HG4101" s="3"/>
      <c r="HH4101" s="3"/>
      <c r="HI4101" s="3"/>
      <c r="HJ4101" s="3"/>
      <c r="HK4101" s="3"/>
      <c r="HL4101" s="3"/>
      <c r="HM4101" s="45"/>
      <c r="HN4101" s="3"/>
      <c r="HO4101" s="3"/>
      <c r="HP4101" s="3"/>
      <c r="HQ4101" s="3"/>
      <c r="HR4101" s="3"/>
      <c r="HS4101" s="3"/>
      <c r="HT4101" s="3"/>
      <c r="HU4101" s="3"/>
      <c r="HV4101" s="3"/>
      <c r="HW4101" s="3"/>
      <c r="HX4101" s="3"/>
      <c r="HY4101" s="3"/>
      <c r="HZ4101" s="3"/>
      <c r="IA4101" s="3"/>
      <c r="IB4101" s="3"/>
      <c r="IC4101" s="3"/>
      <c r="ID4101" s="3"/>
      <c r="IE4101" s="3"/>
      <c r="IF4101" s="3"/>
      <c r="IG4101" s="3"/>
      <c r="IH4101" s="3"/>
      <c r="II4101" s="3"/>
      <c r="IJ4101" s="3"/>
      <c r="IK4101" s="3"/>
      <c r="IL4101" s="3"/>
      <c r="IM4101" s="3"/>
      <c r="IN4101" s="3"/>
      <c r="IO4101" s="15"/>
    </row>
    <row r="4102" spans="171:249"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  <c r="HE4102" s="3"/>
      <c r="HF4102" s="3"/>
      <c r="HG4102" s="3"/>
      <c r="HH4102" s="3"/>
      <c r="HI4102" s="3"/>
      <c r="HJ4102" s="3"/>
      <c r="HK4102" s="3"/>
      <c r="HL4102" s="3"/>
      <c r="HM4102" s="45"/>
      <c r="HN4102" s="3"/>
      <c r="HO4102" s="3"/>
      <c r="HP4102" s="3"/>
      <c r="HQ4102" s="3"/>
      <c r="HR4102" s="3"/>
      <c r="HS4102" s="3"/>
      <c r="HT4102" s="3"/>
      <c r="HU4102" s="3"/>
      <c r="HV4102" s="3"/>
      <c r="HW4102" s="3"/>
      <c r="HX4102" s="3"/>
      <c r="HY4102" s="3"/>
      <c r="HZ4102" s="3"/>
      <c r="IA4102" s="3"/>
      <c r="IB4102" s="3"/>
      <c r="IC4102" s="3"/>
      <c r="ID4102" s="3"/>
      <c r="IE4102" s="3"/>
      <c r="IF4102" s="3"/>
      <c r="IG4102" s="3"/>
      <c r="IH4102" s="3"/>
      <c r="II4102" s="3"/>
      <c r="IJ4102" s="3"/>
      <c r="IK4102" s="3"/>
      <c r="IL4102" s="3"/>
      <c r="IM4102" s="3"/>
      <c r="IN4102" s="3"/>
      <c r="IO4102" s="15"/>
    </row>
    <row r="4103" spans="171:249"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  <c r="HE4103" s="3"/>
      <c r="HF4103" s="3"/>
      <c r="HG4103" s="3"/>
      <c r="HH4103" s="3"/>
      <c r="HI4103" s="3"/>
      <c r="HJ4103" s="3"/>
      <c r="HK4103" s="3"/>
      <c r="HL4103" s="3"/>
      <c r="HM4103" s="45"/>
      <c r="HN4103" s="3"/>
      <c r="HO4103" s="3"/>
      <c r="HP4103" s="3"/>
      <c r="HQ4103" s="3"/>
      <c r="HR4103" s="3"/>
      <c r="HS4103" s="3"/>
      <c r="HT4103" s="3"/>
      <c r="HU4103" s="3"/>
      <c r="HV4103" s="3"/>
      <c r="HW4103" s="3"/>
      <c r="HX4103" s="3"/>
      <c r="HY4103" s="3"/>
      <c r="HZ4103" s="3"/>
      <c r="IA4103" s="3"/>
      <c r="IB4103" s="3"/>
      <c r="IC4103" s="3"/>
      <c r="ID4103" s="3"/>
      <c r="IE4103" s="3"/>
      <c r="IF4103" s="3"/>
      <c r="IG4103" s="3"/>
      <c r="IH4103" s="3"/>
      <c r="II4103" s="3"/>
      <c r="IJ4103" s="3"/>
      <c r="IK4103" s="3"/>
      <c r="IL4103" s="3"/>
      <c r="IM4103" s="3"/>
      <c r="IN4103" s="3"/>
      <c r="IO4103" s="15"/>
    </row>
    <row r="4104" spans="171:249"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  <c r="HE4104" s="3"/>
      <c r="HF4104" s="3"/>
      <c r="HG4104" s="3"/>
      <c r="HH4104" s="3"/>
      <c r="HI4104" s="3"/>
      <c r="HJ4104" s="3"/>
      <c r="HK4104" s="3"/>
      <c r="HL4104" s="3"/>
      <c r="HM4104" s="45"/>
      <c r="HN4104" s="3"/>
      <c r="HO4104" s="3"/>
      <c r="HP4104" s="3"/>
      <c r="HQ4104" s="3"/>
      <c r="HR4104" s="3"/>
      <c r="HS4104" s="3"/>
      <c r="HT4104" s="3"/>
      <c r="HU4104" s="3"/>
      <c r="HV4104" s="3"/>
      <c r="HW4104" s="3"/>
      <c r="HX4104" s="3"/>
      <c r="HY4104" s="3"/>
      <c r="HZ4104" s="3"/>
      <c r="IA4104" s="3"/>
      <c r="IB4104" s="3"/>
      <c r="IC4104" s="3"/>
      <c r="ID4104" s="3"/>
      <c r="IE4104" s="3"/>
      <c r="IF4104" s="3"/>
      <c r="IG4104" s="3"/>
      <c r="IH4104" s="3"/>
      <c r="II4104" s="3"/>
      <c r="IJ4104" s="3"/>
      <c r="IK4104" s="3"/>
      <c r="IL4104" s="3"/>
      <c r="IM4104" s="3"/>
      <c r="IN4104" s="3"/>
      <c r="IO4104" s="15"/>
    </row>
    <row r="4105" spans="171:249"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  <c r="HE4105" s="3"/>
      <c r="HF4105" s="3"/>
      <c r="HG4105" s="3"/>
      <c r="HH4105" s="3"/>
      <c r="HI4105" s="3"/>
      <c r="HJ4105" s="3"/>
      <c r="HK4105" s="3"/>
      <c r="HL4105" s="3"/>
      <c r="HM4105" s="45"/>
      <c r="HN4105" s="3"/>
      <c r="HO4105" s="3"/>
      <c r="HP4105" s="3"/>
      <c r="HQ4105" s="3"/>
      <c r="HR4105" s="3"/>
      <c r="HS4105" s="3"/>
      <c r="HT4105" s="3"/>
      <c r="HU4105" s="3"/>
      <c r="HV4105" s="3"/>
      <c r="HW4105" s="3"/>
      <c r="HX4105" s="3"/>
      <c r="HY4105" s="3"/>
      <c r="HZ4105" s="3"/>
      <c r="IA4105" s="3"/>
      <c r="IB4105" s="3"/>
      <c r="IC4105" s="3"/>
      <c r="ID4105" s="3"/>
      <c r="IE4105" s="3"/>
      <c r="IF4105" s="3"/>
      <c r="IG4105" s="3"/>
      <c r="IH4105" s="3"/>
      <c r="II4105" s="3"/>
      <c r="IJ4105" s="3"/>
      <c r="IK4105" s="3"/>
      <c r="IL4105" s="3"/>
      <c r="IM4105" s="3"/>
      <c r="IN4105" s="3"/>
      <c r="IO4105" s="15"/>
    </row>
    <row r="4106" spans="171:249"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  <c r="HE4106" s="3"/>
      <c r="HF4106" s="3"/>
      <c r="HG4106" s="3"/>
      <c r="HH4106" s="3"/>
      <c r="HI4106" s="3"/>
      <c r="HJ4106" s="3"/>
      <c r="HK4106" s="3"/>
      <c r="HL4106" s="3"/>
      <c r="HM4106" s="45"/>
      <c r="HN4106" s="3"/>
      <c r="HO4106" s="3"/>
      <c r="HP4106" s="3"/>
      <c r="HQ4106" s="3"/>
      <c r="HR4106" s="3"/>
      <c r="HS4106" s="3"/>
      <c r="HT4106" s="3"/>
      <c r="HU4106" s="3"/>
      <c r="HV4106" s="3"/>
      <c r="HW4106" s="3"/>
      <c r="HX4106" s="3"/>
      <c r="HY4106" s="3"/>
      <c r="HZ4106" s="3"/>
      <c r="IA4106" s="3"/>
      <c r="IB4106" s="3"/>
      <c r="IC4106" s="3"/>
      <c r="ID4106" s="3"/>
      <c r="IE4106" s="3"/>
      <c r="IF4106" s="3"/>
      <c r="IG4106" s="3"/>
      <c r="IH4106" s="3"/>
      <c r="II4106" s="3"/>
      <c r="IJ4106" s="3"/>
      <c r="IK4106" s="3"/>
      <c r="IL4106" s="3"/>
      <c r="IM4106" s="3"/>
      <c r="IN4106" s="3"/>
      <c r="IO4106" s="15"/>
    </row>
    <row r="4107" spans="171:249"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  <c r="HE4107" s="3"/>
      <c r="HF4107" s="3"/>
      <c r="HG4107" s="3"/>
      <c r="HH4107" s="3"/>
      <c r="HI4107" s="3"/>
      <c r="HJ4107" s="3"/>
      <c r="HK4107" s="3"/>
      <c r="HL4107" s="3"/>
      <c r="HM4107" s="45"/>
      <c r="HN4107" s="3"/>
      <c r="HO4107" s="3"/>
      <c r="HP4107" s="3"/>
      <c r="HQ4107" s="3"/>
      <c r="HR4107" s="3"/>
      <c r="HS4107" s="3"/>
      <c r="HT4107" s="3"/>
      <c r="HU4107" s="3"/>
      <c r="HV4107" s="3"/>
      <c r="HW4107" s="3"/>
      <c r="HX4107" s="3"/>
      <c r="HY4107" s="3"/>
      <c r="HZ4107" s="3"/>
      <c r="IA4107" s="3"/>
      <c r="IB4107" s="3"/>
      <c r="IC4107" s="3"/>
      <c r="ID4107" s="3"/>
      <c r="IE4107" s="3"/>
      <c r="IF4107" s="3"/>
      <c r="IG4107" s="3"/>
      <c r="IH4107" s="3"/>
      <c r="II4107" s="3"/>
      <c r="IJ4107" s="3"/>
      <c r="IK4107" s="3"/>
      <c r="IL4107" s="3"/>
      <c r="IM4107" s="3"/>
      <c r="IN4107" s="3"/>
      <c r="IO4107" s="15"/>
    </row>
    <row r="4108" spans="171:249"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  <c r="HE4108" s="3"/>
      <c r="HF4108" s="3"/>
      <c r="HG4108" s="3"/>
      <c r="HH4108" s="3"/>
      <c r="HI4108" s="3"/>
      <c r="HJ4108" s="3"/>
      <c r="HK4108" s="3"/>
      <c r="HL4108" s="3"/>
      <c r="HM4108" s="45"/>
      <c r="HN4108" s="3"/>
      <c r="HO4108" s="3"/>
      <c r="HP4108" s="3"/>
      <c r="HQ4108" s="3"/>
      <c r="HR4108" s="3"/>
      <c r="HS4108" s="3"/>
      <c r="HT4108" s="3"/>
      <c r="HU4108" s="3"/>
      <c r="HV4108" s="3"/>
      <c r="HW4108" s="3"/>
      <c r="HX4108" s="3"/>
      <c r="HY4108" s="3"/>
      <c r="HZ4108" s="3"/>
      <c r="IA4108" s="3"/>
      <c r="IB4108" s="3"/>
      <c r="IC4108" s="3"/>
      <c r="ID4108" s="3"/>
      <c r="IE4108" s="3"/>
      <c r="IF4108" s="3"/>
      <c r="IG4108" s="3"/>
      <c r="IH4108" s="3"/>
      <c r="II4108" s="3"/>
      <c r="IJ4108" s="3"/>
      <c r="IK4108" s="3"/>
      <c r="IL4108" s="3"/>
      <c r="IM4108" s="3"/>
      <c r="IN4108" s="3"/>
      <c r="IO4108" s="15"/>
    </row>
    <row r="4109" spans="171:249"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  <c r="HE4109" s="3"/>
      <c r="HF4109" s="3"/>
      <c r="HG4109" s="3"/>
      <c r="HH4109" s="3"/>
      <c r="HI4109" s="3"/>
      <c r="HJ4109" s="3"/>
      <c r="HK4109" s="3"/>
      <c r="HL4109" s="3"/>
      <c r="HM4109" s="45"/>
      <c r="HN4109" s="3"/>
      <c r="HO4109" s="3"/>
      <c r="HP4109" s="3"/>
      <c r="HQ4109" s="3"/>
      <c r="HR4109" s="3"/>
      <c r="HS4109" s="3"/>
      <c r="HT4109" s="3"/>
      <c r="HU4109" s="3"/>
      <c r="HV4109" s="3"/>
      <c r="HW4109" s="3"/>
      <c r="HX4109" s="3"/>
      <c r="HY4109" s="3"/>
      <c r="HZ4109" s="3"/>
      <c r="IA4109" s="3"/>
      <c r="IB4109" s="3"/>
      <c r="IC4109" s="3"/>
      <c r="ID4109" s="3"/>
      <c r="IE4109" s="3"/>
      <c r="IF4109" s="3"/>
      <c r="IG4109" s="3"/>
      <c r="IH4109" s="3"/>
      <c r="II4109" s="3"/>
      <c r="IJ4109" s="3"/>
      <c r="IK4109" s="3"/>
      <c r="IL4109" s="3"/>
      <c r="IM4109" s="3"/>
      <c r="IN4109" s="3"/>
      <c r="IO4109" s="15"/>
    </row>
    <row r="4110" spans="171:249"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  <c r="HE4110" s="3"/>
      <c r="HF4110" s="3"/>
      <c r="HG4110" s="3"/>
      <c r="HH4110" s="3"/>
      <c r="HI4110" s="3"/>
      <c r="HJ4110" s="3"/>
      <c r="HK4110" s="3"/>
      <c r="HL4110" s="3"/>
      <c r="HM4110" s="45"/>
      <c r="HN4110" s="3"/>
      <c r="HO4110" s="3"/>
      <c r="HP4110" s="3"/>
      <c r="HQ4110" s="3"/>
      <c r="HR4110" s="3"/>
      <c r="HS4110" s="3"/>
      <c r="HT4110" s="3"/>
      <c r="HU4110" s="3"/>
      <c r="HV4110" s="3"/>
      <c r="HW4110" s="3"/>
      <c r="HX4110" s="3"/>
      <c r="HY4110" s="3"/>
      <c r="HZ4110" s="3"/>
      <c r="IA4110" s="3"/>
      <c r="IB4110" s="3"/>
      <c r="IC4110" s="3"/>
      <c r="ID4110" s="3"/>
      <c r="IE4110" s="3"/>
      <c r="IF4110" s="3"/>
      <c r="IG4110" s="3"/>
      <c r="IH4110" s="3"/>
      <c r="II4110" s="3"/>
      <c r="IJ4110" s="3"/>
      <c r="IK4110" s="3"/>
      <c r="IL4110" s="3"/>
      <c r="IM4110" s="3"/>
      <c r="IN4110" s="3"/>
      <c r="IO4110" s="15"/>
    </row>
    <row r="4111" spans="171:249"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  <c r="HE4111" s="3"/>
      <c r="HF4111" s="3"/>
      <c r="HG4111" s="3"/>
      <c r="HH4111" s="3"/>
      <c r="HI4111" s="3"/>
      <c r="HJ4111" s="3"/>
      <c r="HK4111" s="3"/>
      <c r="HL4111" s="3"/>
      <c r="HM4111" s="45"/>
      <c r="HN4111" s="3"/>
      <c r="HO4111" s="3"/>
      <c r="HP4111" s="3"/>
      <c r="HQ4111" s="3"/>
      <c r="HR4111" s="3"/>
      <c r="HS4111" s="3"/>
      <c r="HT4111" s="3"/>
      <c r="HU4111" s="3"/>
      <c r="HV4111" s="3"/>
      <c r="HW4111" s="3"/>
      <c r="HX4111" s="3"/>
      <c r="HY4111" s="3"/>
      <c r="HZ4111" s="3"/>
      <c r="IA4111" s="3"/>
      <c r="IB4111" s="3"/>
      <c r="IC4111" s="3"/>
      <c r="ID4111" s="3"/>
      <c r="IE4111" s="3"/>
      <c r="IF4111" s="3"/>
      <c r="IG4111" s="3"/>
      <c r="IH4111" s="3"/>
      <c r="II4111" s="3"/>
      <c r="IJ4111" s="3"/>
      <c r="IK4111" s="3"/>
      <c r="IL4111" s="3"/>
      <c r="IM4111" s="3"/>
      <c r="IN4111" s="3"/>
      <c r="IO4111" s="15"/>
    </row>
    <row r="4112" spans="171:249"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  <c r="HE4112" s="3"/>
      <c r="HF4112" s="3"/>
      <c r="HG4112" s="3"/>
      <c r="HH4112" s="3"/>
      <c r="HI4112" s="3"/>
      <c r="HJ4112" s="3"/>
      <c r="HK4112" s="3"/>
      <c r="HL4112" s="3"/>
      <c r="HM4112" s="45"/>
      <c r="HN4112" s="3"/>
      <c r="HO4112" s="3"/>
      <c r="HP4112" s="3"/>
      <c r="HQ4112" s="3"/>
      <c r="HR4112" s="3"/>
      <c r="HS4112" s="3"/>
      <c r="HT4112" s="3"/>
      <c r="HU4112" s="3"/>
      <c r="HV4112" s="3"/>
      <c r="HW4112" s="3"/>
      <c r="HX4112" s="3"/>
      <c r="HY4112" s="3"/>
      <c r="HZ4112" s="3"/>
      <c r="IA4112" s="3"/>
      <c r="IB4112" s="3"/>
      <c r="IC4112" s="3"/>
      <c r="ID4112" s="3"/>
      <c r="IE4112" s="3"/>
      <c r="IF4112" s="3"/>
      <c r="IG4112" s="3"/>
      <c r="IH4112" s="3"/>
      <c r="II4112" s="3"/>
      <c r="IJ4112" s="3"/>
      <c r="IK4112" s="3"/>
      <c r="IL4112" s="3"/>
      <c r="IM4112" s="3"/>
      <c r="IN4112" s="3"/>
      <c r="IO4112" s="15"/>
    </row>
    <row r="4113" spans="171:249"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  <c r="HE4113" s="3"/>
      <c r="HF4113" s="3"/>
      <c r="HG4113" s="3"/>
      <c r="HH4113" s="3"/>
      <c r="HI4113" s="3"/>
      <c r="HJ4113" s="3"/>
      <c r="HK4113" s="3"/>
      <c r="HL4113" s="3"/>
      <c r="HM4113" s="45"/>
      <c r="HN4113" s="3"/>
      <c r="HO4113" s="3"/>
      <c r="HP4113" s="3"/>
      <c r="HQ4113" s="3"/>
      <c r="HR4113" s="3"/>
      <c r="HS4113" s="3"/>
      <c r="HT4113" s="3"/>
      <c r="HU4113" s="3"/>
      <c r="HV4113" s="3"/>
      <c r="HW4113" s="3"/>
      <c r="HX4113" s="3"/>
      <c r="HY4113" s="3"/>
      <c r="HZ4113" s="3"/>
      <c r="IA4113" s="3"/>
      <c r="IB4113" s="3"/>
      <c r="IC4113" s="3"/>
      <c r="ID4113" s="3"/>
      <c r="IE4113" s="3"/>
      <c r="IF4113" s="3"/>
      <c r="IG4113" s="3"/>
      <c r="IH4113" s="3"/>
      <c r="II4113" s="3"/>
      <c r="IJ4113" s="3"/>
      <c r="IK4113" s="3"/>
      <c r="IL4113" s="3"/>
      <c r="IM4113" s="3"/>
      <c r="IN4113" s="3"/>
      <c r="IO4113" s="15"/>
    </row>
    <row r="4114" spans="171:249"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  <c r="HE4114" s="3"/>
      <c r="HF4114" s="3"/>
      <c r="HG4114" s="3"/>
      <c r="HH4114" s="3"/>
      <c r="HI4114" s="3"/>
      <c r="HJ4114" s="3"/>
      <c r="HK4114" s="3"/>
      <c r="HL4114" s="3"/>
      <c r="HM4114" s="45"/>
      <c r="HN4114" s="3"/>
      <c r="HO4114" s="3"/>
      <c r="HP4114" s="3"/>
      <c r="HQ4114" s="3"/>
      <c r="HR4114" s="3"/>
      <c r="HS4114" s="3"/>
      <c r="HT4114" s="3"/>
      <c r="HU4114" s="3"/>
      <c r="HV4114" s="3"/>
      <c r="HW4114" s="3"/>
      <c r="HX4114" s="3"/>
      <c r="HY4114" s="3"/>
      <c r="HZ4114" s="3"/>
      <c r="IA4114" s="3"/>
      <c r="IB4114" s="3"/>
      <c r="IC4114" s="3"/>
      <c r="ID4114" s="3"/>
      <c r="IE4114" s="3"/>
      <c r="IF4114" s="3"/>
      <c r="IG4114" s="3"/>
      <c r="IH4114" s="3"/>
      <c r="II4114" s="3"/>
      <c r="IJ4114" s="3"/>
      <c r="IK4114" s="3"/>
      <c r="IL4114" s="3"/>
      <c r="IM4114" s="3"/>
      <c r="IN4114" s="3"/>
      <c r="IO4114" s="15"/>
    </row>
    <row r="4115" spans="171:249"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  <c r="HE4115" s="3"/>
      <c r="HF4115" s="3"/>
      <c r="HG4115" s="3"/>
      <c r="HH4115" s="3"/>
      <c r="HI4115" s="3"/>
      <c r="HJ4115" s="3"/>
      <c r="HK4115" s="3"/>
      <c r="HL4115" s="3"/>
      <c r="HM4115" s="45"/>
      <c r="HN4115" s="3"/>
      <c r="HO4115" s="3"/>
      <c r="HP4115" s="3"/>
      <c r="HQ4115" s="3"/>
      <c r="HR4115" s="3"/>
      <c r="HS4115" s="3"/>
      <c r="HT4115" s="3"/>
      <c r="HU4115" s="3"/>
      <c r="HV4115" s="3"/>
      <c r="HW4115" s="3"/>
      <c r="HX4115" s="3"/>
      <c r="HY4115" s="3"/>
      <c r="HZ4115" s="3"/>
      <c r="IA4115" s="3"/>
      <c r="IB4115" s="3"/>
      <c r="IC4115" s="3"/>
      <c r="ID4115" s="3"/>
      <c r="IE4115" s="3"/>
      <c r="IF4115" s="3"/>
      <c r="IG4115" s="3"/>
      <c r="IH4115" s="3"/>
      <c r="II4115" s="3"/>
      <c r="IJ4115" s="3"/>
      <c r="IK4115" s="3"/>
      <c r="IL4115" s="3"/>
      <c r="IM4115" s="3"/>
      <c r="IN4115" s="3"/>
      <c r="IO4115" s="15"/>
    </row>
    <row r="4116" spans="171:249"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  <c r="HE4116" s="3"/>
      <c r="HF4116" s="3"/>
      <c r="HG4116" s="3"/>
      <c r="HH4116" s="3"/>
      <c r="HI4116" s="3"/>
      <c r="HJ4116" s="3"/>
      <c r="HK4116" s="3"/>
      <c r="HL4116" s="3"/>
      <c r="HM4116" s="45"/>
      <c r="HN4116" s="3"/>
      <c r="HO4116" s="3"/>
      <c r="HP4116" s="3"/>
      <c r="HQ4116" s="3"/>
      <c r="HR4116" s="3"/>
      <c r="HS4116" s="3"/>
      <c r="HT4116" s="3"/>
      <c r="HU4116" s="3"/>
      <c r="HV4116" s="3"/>
      <c r="HW4116" s="3"/>
      <c r="HX4116" s="3"/>
      <c r="HY4116" s="3"/>
      <c r="HZ4116" s="3"/>
      <c r="IA4116" s="3"/>
      <c r="IB4116" s="3"/>
      <c r="IC4116" s="3"/>
      <c r="ID4116" s="3"/>
      <c r="IE4116" s="3"/>
      <c r="IF4116" s="3"/>
      <c r="IG4116" s="3"/>
      <c r="IH4116" s="3"/>
      <c r="II4116" s="3"/>
      <c r="IJ4116" s="3"/>
      <c r="IK4116" s="3"/>
      <c r="IL4116" s="3"/>
      <c r="IM4116" s="3"/>
      <c r="IN4116" s="3"/>
      <c r="IO4116" s="15"/>
    </row>
    <row r="4117" spans="171:249"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  <c r="HE4117" s="3"/>
      <c r="HF4117" s="3"/>
      <c r="HG4117" s="3"/>
      <c r="HH4117" s="3"/>
      <c r="HI4117" s="3"/>
      <c r="HJ4117" s="3"/>
      <c r="HK4117" s="3"/>
      <c r="HL4117" s="3"/>
      <c r="HM4117" s="45"/>
      <c r="HN4117" s="3"/>
      <c r="HO4117" s="3"/>
      <c r="HP4117" s="3"/>
      <c r="HQ4117" s="3"/>
      <c r="HR4117" s="3"/>
      <c r="HS4117" s="3"/>
      <c r="HT4117" s="3"/>
      <c r="HU4117" s="3"/>
      <c r="HV4117" s="3"/>
      <c r="HW4117" s="3"/>
      <c r="HX4117" s="3"/>
      <c r="HY4117" s="3"/>
      <c r="HZ4117" s="3"/>
      <c r="IA4117" s="3"/>
      <c r="IB4117" s="3"/>
      <c r="IC4117" s="3"/>
      <c r="ID4117" s="3"/>
      <c r="IE4117" s="3"/>
      <c r="IF4117" s="3"/>
      <c r="IG4117" s="3"/>
      <c r="IH4117" s="3"/>
      <c r="II4117" s="3"/>
      <c r="IJ4117" s="3"/>
      <c r="IK4117" s="3"/>
      <c r="IL4117" s="3"/>
      <c r="IM4117" s="3"/>
      <c r="IN4117" s="3"/>
      <c r="IO4117" s="15"/>
    </row>
    <row r="4118" spans="171:249"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  <c r="HE4118" s="3"/>
      <c r="HF4118" s="3"/>
      <c r="HG4118" s="3"/>
      <c r="HH4118" s="3"/>
      <c r="HI4118" s="3"/>
      <c r="HJ4118" s="3"/>
      <c r="HK4118" s="3"/>
      <c r="HL4118" s="3"/>
      <c r="HM4118" s="45"/>
      <c r="HN4118" s="3"/>
      <c r="HO4118" s="3"/>
      <c r="HP4118" s="3"/>
      <c r="HQ4118" s="3"/>
      <c r="HR4118" s="3"/>
      <c r="HS4118" s="3"/>
      <c r="HT4118" s="3"/>
      <c r="HU4118" s="3"/>
      <c r="HV4118" s="3"/>
      <c r="HW4118" s="3"/>
      <c r="HX4118" s="3"/>
      <c r="HY4118" s="3"/>
      <c r="HZ4118" s="3"/>
      <c r="IA4118" s="3"/>
      <c r="IB4118" s="3"/>
      <c r="IC4118" s="3"/>
      <c r="ID4118" s="3"/>
      <c r="IE4118" s="3"/>
      <c r="IF4118" s="3"/>
      <c r="IG4118" s="3"/>
      <c r="IH4118" s="3"/>
      <c r="II4118" s="3"/>
      <c r="IJ4118" s="3"/>
      <c r="IK4118" s="3"/>
      <c r="IL4118" s="3"/>
      <c r="IM4118" s="3"/>
      <c r="IN4118" s="3"/>
      <c r="IO4118" s="15"/>
    </row>
    <row r="4119" spans="171:249"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  <c r="HE4119" s="3"/>
      <c r="HF4119" s="3"/>
      <c r="HG4119" s="3"/>
      <c r="HH4119" s="3"/>
      <c r="HI4119" s="3"/>
      <c r="HJ4119" s="3"/>
      <c r="HK4119" s="3"/>
      <c r="HL4119" s="3"/>
      <c r="HM4119" s="45"/>
      <c r="HN4119" s="3"/>
      <c r="HO4119" s="3"/>
      <c r="HP4119" s="3"/>
      <c r="HQ4119" s="3"/>
      <c r="HR4119" s="3"/>
      <c r="HS4119" s="3"/>
      <c r="HT4119" s="3"/>
      <c r="HU4119" s="3"/>
      <c r="HV4119" s="3"/>
      <c r="HW4119" s="3"/>
      <c r="HX4119" s="3"/>
      <c r="HY4119" s="3"/>
      <c r="HZ4119" s="3"/>
      <c r="IA4119" s="3"/>
      <c r="IB4119" s="3"/>
      <c r="IC4119" s="3"/>
      <c r="ID4119" s="3"/>
      <c r="IE4119" s="3"/>
      <c r="IF4119" s="3"/>
      <c r="IG4119" s="3"/>
      <c r="IH4119" s="3"/>
      <c r="II4119" s="3"/>
      <c r="IJ4119" s="3"/>
      <c r="IK4119" s="3"/>
      <c r="IL4119" s="3"/>
      <c r="IM4119" s="3"/>
      <c r="IN4119" s="3"/>
      <c r="IO4119" s="15"/>
    </row>
    <row r="4120" spans="171:249"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  <c r="HE4120" s="3"/>
      <c r="HF4120" s="3"/>
      <c r="HG4120" s="3"/>
      <c r="HH4120" s="3"/>
      <c r="HI4120" s="3"/>
      <c r="HJ4120" s="3"/>
      <c r="HK4120" s="3"/>
      <c r="HL4120" s="3"/>
      <c r="HM4120" s="45"/>
      <c r="HN4120" s="3"/>
      <c r="HO4120" s="3"/>
      <c r="HP4120" s="3"/>
      <c r="HQ4120" s="3"/>
      <c r="HR4120" s="3"/>
      <c r="HS4120" s="3"/>
      <c r="HT4120" s="3"/>
      <c r="HU4120" s="3"/>
      <c r="HV4120" s="3"/>
      <c r="HW4120" s="3"/>
      <c r="HX4120" s="3"/>
      <c r="HY4120" s="3"/>
      <c r="HZ4120" s="3"/>
      <c r="IA4120" s="3"/>
      <c r="IB4120" s="3"/>
      <c r="IC4120" s="3"/>
      <c r="ID4120" s="3"/>
      <c r="IE4120" s="3"/>
      <c r="IF4120" s="3"/>
      <c r="IG4120" s="3"/>
      <c r="IH4120" s="3"/>
      <c r="II4120" s="3"/>
      <c r="IJ4120" s="3"/>
      <c r="IK4120" s="3"/>
      <c r="IL4120" s="3"/>
      <c r="IM4120" s="3"/>
      <c r="IN4120" s="3"/>
      <c r="IO4120" s="15"/>
    </row>
    <row r="4121" spans="171:249"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  <c r="HE4121" s="3"/>
      <c r="HF4121" s="3"/>
      <c r="HG4121" s="3"/>
      <c r="HH4121" s="3"/>
      <c r="HI4121" s="3"/>
      <c r="HJ4121" s="3"/>
      <c r="HK4121" s="3"/>
      <c r="HL4121" s="3"/>
      <c r="HM4121" s="45"/>
      <c r="HN4121" s="3"/>
      <c r="HO4121" s="3"/>
      <c r="HP4121" s="3"/>
      <c r="HQ4121" s="3"/>
      <c r="HR4121" s="3"/>
      <c r="HS4121" s="3"/>
      <c r="HT4121" s="3"/>
      <c r="HU4121" s="3"/>
      <c r="HV4121" s="3"/>
      <c r="HW4121" s="3"/>
      <c r="HX4121" s="3"/>
      <c r="HY4121" s="3"/>
      <c r="HZ4121" s="3"/>
      <c r="IA4121" s="3"/>
      <c r="IB4121" s="3"/>
      <c r="IC4121" s="3"/>
      <c r="ID4121" s="3"/>
      <c r="IE4121" s="3"/>
      <c r="IF4121" s="3"/>
      <c r="IG4121" s="3"/>
      <c r="IH4121" s="3"/>
      <c r="II4121" s="3"/>
      <c r="IJ4121" s="3"/>
      <c r="IK4121" s="3"/>
      <c r="IL4121" s="3"/>
      <c r="IM4121" s="3"/>
      <c r="IN4121" s="3"/>
      <c r="IO4121" s="15"/>
    </row>
    <row r="4122" spans="171:249"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  <c r="HE4122" s="3"/>
      <c r="HF4122" s="3"/>
      <c r="HG4122" s="3"/>
      <c r="HH4122" s="3"/>
      <c r="HI4122" s="3"/>
      <c r="HJ4122" s="3"/>
      <c r="HK4122" s="3"/>
      <c r="HL4122" s="3"/>
      <c r="HM4122" s="45"/>
      <c r="HN4122" s="3"/>
      <c r="HO4122" s="3"/>
      <c r="HP4122" s="3"/>
      <c r="HQ4122" s="3"/>
      <c r="HR4122" s="3"/>
      <c r="HS4122" s="3"/>
      <c r="HT4122" s="3"/>
      <c r="HU4122" s="3"/>
      <c r="HV4122" s="3"/>
      <c r="HW4122" s="3"/>
      <c r="HX4122" s="3"/>
      <c r="HY4122" s="3"/>
      <c r="HZ4122" s="3"/>
      <c r="IA4122" s="3"/>
      <c r="IB4122" s="3"/>
      <c r="IC4122" s="3"/>
      <c r="ID4122" s="3"/>
      <c r="IE4122" s="3"/>
      <c r="IF4122" s="3"/>
      <c r="IG4122" s="3"/>
      <c r="IH4122" s="3"/>
      <c r="II4122" s="3"/>
      <c r="IJ4122" s="3"/>
      <c r="IK4122" s="3"/>
      <c r="IL4122" s="3"/>
      <c r="IM4122" s="3"/>
      <c r="IN4122" s="3"/>
      <c r="IO4122" s="15"/>
    </row>
    <row r="4123" spans="171:249"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  <c r="HE4123" s="3"/>
      <c r="HF4123" s="3"/>
      <c r="HG4123" s="3"/>
      <c r="HH4123" s="3"/>
      <c r="HI4123" s="3"/>
      <c r="HJ4123" s="3"/>
      <c r="HK4123" s="3"/>
      <c r="HL4123" s="3"/>
      <c r="HM4123" s="45"/>
      <c r="HN4123" s="3"/>
      <c r="HO4123" s="3"/>
      <c r="HP4123" s="3"/>
      <c r="HQ4123" s="3"/>
      <c r="HR4123" s="3"/>
      <c r="HS4123" s="3"/>
      <c r="HT4123" s="3"/>
      <c r="HU4123" s="3"/>
      <c r="HV4123" s="3"/>
      <c r="HW4123" s="3"/>
      <c r="HX4123" s="3"/>
      <c r="HY4123" s="3"/>
      <c r="HZ4123" s="3"/>
      <c r="IA4123" s="3"/>
      <c r="IB4123" s="3"/>
      <c r="IC4123" s="3"/>
      <c r="ID4123" s="3"/>
      <c r="IE4123" s="3"/>
      <c r="IF4123" s="3"/>
      <c r="IG4123" s="3"/>
      <c r="IH4123" s="3"/>
      <c r="II4123" s="3"/>
      <c r="IJ4123" s="3"/>
      <c r="IK4123" s="3"/>
      <c r="IL4123" s="3"/>
      <c r="IM4123" s="3"/>
      <c r="IN4123" s="3"/>
      <c r="IO4123" s="15"/>
    </row>
    <row r="4124" spans="171:249"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  <c r="HE4124" s="3"/>
      <c r="HF4124" s="3"/>
      <c r="HG4124" s="3"/>
      <c r="HH4124" s="3"/>
      <c r="HI4124" s="3"/>
      <c r="HJ4124" s="3"/>
      <c r="HK4124" s="3"/>
      <c r="HL4124" s="3"/>
      <c r="HM4124" s="45"/>
      <c r="HN4124" s="3"/>
      <c r="HO4124" s="3"/>
      <c r="HP4124" s="3"/>
      <c r="HQ4124" s="3"/>
      <c r="HR4124" s="3"/>
      <c r="HS4124" s="3"/>
      <c r="HT4124" s="3"/>
      <c r="HU4124" s="3"/>
      <c r="HV4124" s="3"/>
      <c r="HW4124" s="3"/>
      <c r="HX4124" s="3"/>
      <c r="HY4124" s="3"/>
      <c r="HZ4124" s="3"/>
      <c r="IA4124" s="3"/>
      <c r="IB4124" s="3"/>
      <c r="IC4124" s="3"/>
      <c r="ID4124" s="3"/>
      <c r="IE4124" s="3"/>
      <c r="IF4124" s="3"/>
      <c r="IG4124" s="3"/>
      <c r="IH4124" s="3"/>
      <c r="II4124" s="3"/>
      <c r="IJ4124" s="3"/>
      <c r="IK4124" s="3"/>
      <c r="IL4124" s="3"/>
      <c r="IM4124" s="3"/>
      <c r="IN4124" s="3"/>
      <c r="IO4124" s="15"/>
    </row>
    <row r="4125" spans="171:249"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  <c r="HE4125" s="3"/>
      <c r="HF4125" s="3"/>
      <c r="HG4125" s="3"/>
      <c r="HH4125" s="3"/>
      <c r="HI4125" s="3"/>
      <c r="HJ4125" s="3"/>
      <c r="HK4125" s="3"/>
      <c r="HL4125" s="3"/>
      <c r="HM4125" s="45"/>
      <c r="HN4125" s="3"/>
      <c r="HO4125" s="3"/>
      <c r="HP4125" s="3"/>
      <c r="HQ4125" s="3"/>
      <c r="HR4125" s="3"/>
      <c r="HS4125" s="3"/>
      <c r="HT4125" s="3"/>
      <c r="HU4125" s="3"/>
      <c r="HV4125" s="3"/>
      <c r="HW4125" s="3"/>
      <c r="HX4125" s="3"/>
      <c r="HY4125" s="3"/>
      <c r="HZ4125" s="3"/>
      <c r="IA4125" s="3"/>
      <c r="IB4125" s="3"/>
      <c r="IC4125" s="3"/>
      <c r="ID4125" s="3"/>
      <c r="IE4125" s="3"/>
      <c r="IF4125" s="3"/>
      <c r="IG4125" s="3"/>
      <c r="IH4125" s="3"/>
      <c r="II4125" s="3"/>
      <c r="IJ4125" s="3"/>
      <c r="IK4125" s="3"/>
      <c r="IL4125" s="3"/>
      <c r="IM4125" s="3"/>
      <c r="IN4125" s="3"/>
      <c r="IO4125" s="15"/>
    </row>
    <row r="4126" spans="171:249"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  <c r="HE4126" s="3"/>
      <c r="HF4126" s="3"/>
      <c r="HG4126" s="3"/>
      <c r="HH4126" s="3"/>
      <c r="HI4126" s="3"/>
      <c r="HJ4126" s="3"/>
      <c r="HK4126" s="3"/>
      <c r="HL4126" s="3"/>
      <c r="HM4126" s="45"/>
      <c r="HN4126" s="3"/>
      <c r="HO4126" s="3"/>
      <c r="HP4126" s="3"/>
      <c r="HQ4126" s="3"/>
      <c r="HR4126" s="3"/>
      <c r="HS4126" s="3"/>
      <c r="HT4126" s="3"/>
      <c r="HU4126" s="3"/>
      <c r="HV4126" s="3"/>
      <c r="HW4126" s="3"/>
      <c r="HX4126" s="3"/>
      <c r="HY4126" s="3"/>
      <c r="HZ4126" s="3"/>
      <c r="IA4126" s="3"/>
      <c r="IB4126" s="3"/>
      <c r="IC4126" s="3"/>
      <c r="ID4126" s="3"/>
      <c r="IE4126" s="3"/>
      <c r="IF4126" s="3"/>
      <c r="IG4126" s="3"/>
      <c r="IH4126" s="3"/>
      <c r="II4126" s="3"/>
      <c r="IJ4126" s="3"/>
      <c r="IK4126" s="3"/>
      <c r="IL4126" s="3"/>
      <c r="IM4126" s="3"/>
      <c r="IN4126" s="3"/>
      <c r="IO4126" s="15"/>
    </row>
    <row r="4127" spans="171:249"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  <c r="HE4127" s="3"/>
      <c r="HF4127" s="3"/>
      <c r="HG4127" s="3"/>
      <c r="HH4127" s="3"/>
      <c r="HI4127" s="3"/>
      <c r="HJ4127" s="3"/>
      <c r="HK4127" s="3"/>
      <c r="HL4127" s="3"/>
      <c r="HM4127" s="45"/>
      <c r="HN4127" s="3"/>
      <c r="HO4127" s="3"/>
      <c r="HP4127" s="3"/>
      <c r="HQ4127" s="3"/>
      <c r="HR4127" s="3"/>
      <c r="HS4127" s="3"/>
      <c r="HT4127" s="3"/>
      <c r="HU4127" s="3"/>
      <c r="HV4127" s="3"/>
      <c r="HW4127" s="3"/>
      <c r="HX4127" s="3"/>
      <c r="HY4127" s="3"/>
      <c r="HZ4127" s="3"/>
      <c r="IA4127" s="3"/>
      <c r="IB4127" s="3"/>
      <c r="IC4127" s="3"/>
      <c r="ID4127" s="3"/>
      <c r="IE4127" s="3"/>
      <c r="IF4127" s="3"/>
      <c r="IG4127" s="3"/>
      <c r="IH4127" s="3"/>
      <c r="II4127" s="3"/>
      <c r="IJ4127" s="3"/>
      <c r="IK4127" s="3"/>
      <c r="IL4127" s="3"/>
      <c r="IM4127" s="3"/>
      <c r="IN4127" s="3"/>
      <c r="IO4127" s="15"/>
    </row>
    <row r="4128" spans="171:249"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  <c r="HE4128" s="3"/>
      <c r="HF4128" s="3"/>
      <c r="HG4128" s="3"/>
      <c r="HH4128" s="3"/>
      <c r="HI4128" s="3"/>
      <c r="HJ4128" s="3"/>
      <c r="HK4128" s="3"/>
      <c r="HL4128" s="3"/>
      <c r="HM4128" s="45"/>
      <c r="HN4128" s="3"/>
      <c r="HO4128" s="3"/>
      <c r="HP4128" s="3"/>
      <c r="HQ4128" s="3"/>
      <c r="HR4128" s="3"/>
      <c r="HS4128" s="3"/>
      <c r="HT4128" s="3"/>
      <c r="HU4128" s="3"/>
      <c r="HV4128" s="3"/>
      <c r="HW4128" s="3"/>
      <c r="HX4128" s="3"/>
      <c r="HY4128" s="3"/>
      <c r="HZ4128" s="3"/>
      <c r="IA4128" s="3"/>
      <c r="IB4128" s="3"/>
      <c r="IC4128" s="3"/>
      <c r="ID4128" s="3"/>
      <c r="IE4128" s="3"/>
      <c r="IF4128" s="3"/>
      <c r="IG4128" s="3"/>
      <c r="IH4128" s="3"/>
      <c r="II4128" s="3"/>
      <c r="IJ4128" s="3"/>
      <c r="IK4128" s="3"/>
      <c r="IL4128" s="3"/>
      <c r="IM4128" s="3"/>
      <c r="IN4128" s="3"/>
      <c r="IO4128" s="15"/>
    </row>
    <row r="4129" spans="171:249"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  <c r="HE4129" s="3"/>
      <c r="HF4129" s="3"/>
      <c r="HG4129" s="3"/>
      <c r="HH4129" s="3"/>
      <c r="HI4129" s="3"/>
      <c r="HJ4129" s="3"/>
      <c r="HK4129" s="3"/>
      <c r="HL4129" s="3"/>
      <c r="HM4129" s="45"/>
      <c r="HN4129" s="3"/>
      <c r="HO4129" s="3"/>
      <c r="HP4129" s="3"/>
      <c r="HQ4129" s="3"/>
      <c r="HR4129" s="3"/>
      <c r="HS4129" s="3"/>
      <c r="HT4129" s="3"/>
      <c r="HU4129" s="3"/>
      <c r="HV4129" s="3"/>
      <c r="HW4129" s="3"/>
      <c r="HX4129" s="3"/>
      <c r="HY4129" s="3"/>
      <c r="HZ4129" s="3"/>
      <c r="IA4129" s="3"/>
      <c r="IB4129" s="3"/>
      <c r="IC4129" s="3"/>
      <c r="ID4129" s="3"/>
      <c r="IE4129" s="3"/>
      <c r="IF4129" s="3"/>
      <c r="IG4129" s="3"/>
      <c r="IH4129" s="3"/>
      <c r="II4129" s="3"/>
      <c r="IJ4129" s="3"/>
      <c r="IK4129" s="3"/>
      <c r="IL4129" s="3"/>
      <c r="IM4129" s="3"/>
      <c r="IN4129" s="3"/>
      <c r="IO4129" s="15"/>
    </row>
    <row r="4130" spans="171:249"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  <c r="HE4130" s="3"/>
      <c r="HF4130" s="3"/>
      <c r="HG4130" s="3"/>
      <c r="HH4130" s="3"/>
      <c r="HI4130" s="3"/>
      <c r="HJ4130" s="3"/>
      <c r="HK4130" s="3"/>
      <c r="HL4130" s="3"/>
      <c r="HM4130" s="45"/>
      <c r="HN4130" s="3"/>
      <c r="HO4130" s="3"/>
      <c r="HP4130" s="3"/>
      <c r="HQ4130" s="3"/>
      <c r="HR4130" s="3"/>
      <c r="HS4130" s="3"/>
      <c r="HT4130" s="3"/>
      <c r="HU4130" s="3"/>
      <c r="HV4130" s="3"/>
      <c r="HW4130" s="3"/>
      <c r="HX4130" s="3"/>
      <c r="HY4130" s="3"/>
      <c r="HZ4130" s="3"/>
      <c r="IA4130" s="3"/>
      <c r="IB4130" s="3"/>
      <c r="IC4130" s="3"/>
      <c r="ID4130" s="3"/>
      <c r="IE4130" s="3"/>
      <c r="IF4130" s="3"/>
      <c r="IG4130" s="3"/>
      <c r="IH4130" s="3"/>
      <c r="II4130" s="3"/>
      <c r="IJ4130" s="3"/>
      <c r="IK4130" s="3"/>
      <c r="IL4130" s="3"/>
      <c r="IM4130" s="3"/>
      <c r="IN4130" s="3"/>
      <c r="IO4130" s="15"/>
    </row>
    <row r="4131" spans="171:249"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  <c r="HE4131" s="3"/>
      <c r="HF4131" s="3"/>
      <c r="HG4131" s="3"/>
      <c r="HH4131" s="3"/>
      <c r="HI4131" s="3"/>
      <c r="HJ4131" s="3"/>
      <c r="HK4131" s="3"/>
      <c r="HL4131" s="3"/>
      <c r="HM4131" s="45"/>
      <c r="HN4131" s="3"/>
      <c r="HO4131" s="3"/>
      <c r="HP4131" s="3"/>
      <c r="HQ4131" s="3"/>
      <c r="HR4131" s="3"/>
      <c r="HS4131" s="3"/>
      <c r="HT4131" s="3"/>
      <c r="HU4131" s="3"/>
      <c r="HV4131" s="3"/>
      <c r="HW4131" s="3"/>
      <c r="HX4131" s="3"/>
      <c r="HY4131" s="3"/>
      <c r="HZ4131" s="3"/>
      <c r="IA4131" s="3"/>
      <c r="IB4131" s="3"/>
      <c r="IC4131" s="3"/>
      <c r="ID4131" s="3"/>
      <c r="IE4131" s="3"/>
      <c r="IF4131" s="3"/>
      <c r="IG4131" s="3"/>
      <c r="IH4131" s="3"/>
      <c r="II4131" s="3"/>
      <c r="IJ4131" s="3"/>
      <c r="IK4131" s="3"/>
      <c r="IL4131" s="3"/>
      <c r="IM4131" s="3"/>
      <c r="IN4131" s="3"/>
      <c r="IO4131" s="15"/>
    </row>
    <row r="4132" spans="171:249"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  <c r="HE4132" s="3"/>
      <c r="HF4132" s="3"/>
      <c r="HG4132" s="3"/>
      <c r="HH4132" s="3"/>
      <c r="HI4132" s="3"/>
      <c r="HJ4132" s="3"/>
      <c r="HK4132" s="3"/>
      <c r="HL4132" s="3"/>
      <c r="HM4132" s="45"/>
      <c r="HN4132" s="3"/>
      <c r="HO4132" s="3"/>
      <c r="HP4132" s="3"/>
      <c r="HQ4132" s="3"/>
      <c r="HR4132" s="3"/>
      <c r="HS4132" s="3"/>
      <c r="HT4132" s="3"/>
      <c r="HU4132" s="3"/>
      <c r="HV4132" s="3"/>
      <c r="HW4132" s="3"/>
      <c r="HX4132" s="3"/>
      <c r="HY4132" s="3"/>
      <c r="HZ4132" s="3"/>
      <c r="IA4132" s="3"/>
      <c r="IB4132" s="3"/>
      <c r="IC4132" s="3"/>
      <c r="ID4132" s="3"/>
      <c r="IE4132" s="3"/>
      <c r="IF4132" s="3"/>
      <c r="IG4132" s="3"/>
      <c r="IH4132" s="3"/>
      <c r="II4132" s="3"/>
      <c r="IJ4132" s="3"/>
      <c r="IK4132" s="3"/>
      <c r="IL4132" s="3"/>
      <c r="IM4132" s="3"/>
      <c r="IN4132" s="3"/>
      <c r="IO4132" s="15"/>
    </row>
    <row r="4133" spans="171:249"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  <c r="HE4133" s="3"/>
      <c r="HF4133" s="3"/>
      <c r="HG4133" s="3"/>
      <c r="HH4133" s="3"/>
      <c r="HI4133" s="3"/>
      <c r="HJ4133" s="3"/>
      <c r="HK4133" s="3"/>
      <c r="HL4133" s="3"/>
      <c r="HM4133" s="45"/>
      <c r="HN4133" s="3"/>
      <c r="HO4133" s="3"/>
      <c r="HP4133" s="3"/>
      <c r="HQ4133" s="3"/>
      <c r="HR4133" s="3"/>
      <c r="HS4133" s="3"/>
      <c r="HT4133" s="3"/>
      <c r="HU4133" s="3"/>
      <c r="HV4133" s="3"/>
      <c r="HW4133" s="3"/>
      <c r="HX4133" s="3"/>
      <c r="HY4133" s="3"/>
      <c r="HZ4133" s="3"/>
      <c r="IA4133" s="3"/>
      <c r="IB4133" s="3"/>
      <c r="IC4133" s="3"/>
      <c r="ID4133" s="3"/>
      <c r="IE4133" s="3"/>
      <c r="IF4133" s="3"/>
      <c r="IG4133" s="3"/>
      <c r="IH4133" s="3"/>
      <c r="II4133" s="3"/>
      <c r="IJ4133" s="3"/>
      <c r="IK4133" s="3"/>
      <c r="IL4133" s="3"/>
      <c r="IM4133" s="3"/>
      <c r="IN4133" s="3"/>
      <c r="IO4133" s="15"/>
    </row>
    <row r="4134" spans="171:249"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  <c r="HE4134" s="3"/>
      <c r="HF4134" s="3"/>
      <c r="HG4134" s="3"/>
      <c r="HH4134" s="3"/>
      <c r="HI4134" s="3"/>
      <c r="HJ4134" s="3"/>
      <c r="HK4134" s="3"/>
      <c r="HL4134" s="3"/>
      <c r="HM4134" s="45"/>
      <c r="HN4134" s="3"/>
      <c r="HO4134" s="3"/>
      <c r="HP4134" s="3"/>
      <c r="HQ4134" s="3"/>
      <c r="HR4134" s="3"/>
      <c r="HS4134" s="3"/>
      <c r="HT4134" s="3"/>
      <c r="HU4134" s="3"/>
      <c r="HV4134" s="3"/>
      <c r="HW4134" s="3"/>
      <c r="HX4134" s="3"/>
      <c r="HY4134" s="3"/>
      <c r="HZ4134" s="3"/>
      <c r="IA4134" s="3"/>
      <c r="IB4134" s="3"/>
      <c r="IC4134" s="3"/>
      <c r="ID4134" s="3"/>
      <c r="IE4134" s="3"/>
      <c r="IF4134" s="3"/>
      <c r="IG4134" s="3"/>
      <c r="IH4134" s="3"/>
      <c r="II4134" s="3"/>
      <c r="IJ4134" s="3"/>
      <c r="IK4134" s="3"/>
      <c r="IL4134" s="3"/>
      <c r="IM4134" s="3"/>
      <c r="IN4134" s="3"/>
      <c r="IO4134" s="15"/>
    </row>
    <row r="4135" spans="171:249"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  <c r="HE4135" s="3"/>
      <c r="HF4135" s="3"/>
      <c r="HG4135" s="3"/>
      <c r="HH4135" s="3"/>
      <c r="HI4135" s="3"/>
      <c r="HJ4135" s="3"/>
      <c r="HK4135" s="3"/>
      <c r="HL4135" s="3"/>
      <c r="HM4135" s="45"/>
      <c r="HN4135" s="3"/>
      <c r="HO4135" s="3"/>
      <c r="HP4135" s="3"/>
      <c r="HQ4135" s="3"/>
      <c r="HR4135" s="3"/>
      <c r="HS4135" s="3"/>
      <c r="HT4135" s="3"/>
      <c r="HU4135" s="3"/>
      <c r="HV4135" s="3"/>
      <c r="HW4135" s="3"/>
      <c r="HX4135" s="3"/>
      <c r="HY4135" s="3"/>
      <c r="HZ4135" s="3"/>
      <c r="IA4135" s="3"/>
      <c r="IB4135" s="3"/>
      <c r="IC4135" s="3"/>
      <c r="ID4135" s="3"/>
      <c r="IE4135" s="3"/>
      <c r="IF4135" s="3"/>
      <c r="IG4135" s="3"/>
      <c r="IH4135" s="3"/>
      <c r="II4135" s="3"/>
      <c r="IJ4135" s="3"/>
      <c r="IK4135" s="3"/>
      <c r="IL4135" s="3"/>
      <c r="IM4135" s="3"/>
      <c r="IN4135" s="3"/>
      <c r="IO4135" s="15"/>
    </row>
    <row r="4136" spans="171:249"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  <c r="HE4136" s="3"/>
      <c r="HF4136" s="3"/>
      <c r="HG4136" s="3"/>
      <c r="HH4136" s="3"/>
      <c r="HI4136" s="3"/>
      <c r="HJ4136" s="3"/>
      <c r="HK4136" s="3"/>
      <c r="HL4136" s="3"/>
      <c r="HM4136" s="45"/>
      <c r="HN4136" s="3"/>
      <c r="HO4136" s="3"/>
      <c r="HP4136" s="3"/>
      <c r="HQ4136" s="3"/>
      <c r="HR4136" s="3"/>
      <c r="HS4136" s="3"/>
      <c r="HT4136" s="3"/>
      <c r="HU4136" s="3"/>
      <c r="HV4136" s="3"/>
      <c r="HW4136" s="3"/>
      <c r="HX4136" s="3"/>
      <c r="HY4136" s="3"/>
      <c r="HZ4136" s="3"/>
      <c r="IA4136" s="3"/>
      <c r="IB4136" s="3"/>
      <c r="IC4136" s="3"/>
      <c r="ID4136" s="3"/>
      <c r="IE4136" s="3"/>
      <c r="IF4136" s="3"/>
      <c r="IG4136" s="3"/>
      <c r="IH4136" s="3"/>
      <c r="II4136" s="3"/>
      <c r="IJ4136" s="3"/>
      <c r="IK4136" s="3"/>
      <c r="IL4136" s="3"/>
      <c r="IM4136" s="3"/>
      <c r="IN4136" s="3"/>
      <c r="IO4136" s="15"/>
    </row>
    <row r="4137" spans="171:249"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  <c r="HE4137" s="3"/>
      <c r="HF4137" s="3"/>
      <c r="HG4137" s="3"/>
      <c r="HH4137" s="3"/>
      <c r="HI4137" s="3"/>
      <c r="HJ4137" s="3"/>
      <c r="HK4137" s="3"/>
      <c r="HL4137" s="3"/>
      <c r="HM4137" s="45"/>
      <c r="HN4137" s="3"/>
      <c r="HO4137" s="3"/>
      <c r="HP4137" s="3"/>
      <c r="HQ4137" s="3"/>
      <c r="HR4137" s="3"/>
      <c r="HS4137" s="3"/>
      <c r="HT4137" s="3"/>
      <c r="HU4137" s="3"/>
      <c r="HV4137" s="3"/>
      <c r="HW4137" s="3"/>
      <c r="HX4137" s="3"/>
      <c r="HY4137" s="3"/>
      <c r="HZ4137" s="3"/>
      <c r="IA4137" s="3"/>
      <c r="IB4137" s="3"/>
      <c r="IC4137" s="3"/>
      <c r="ID4137" s="3"/>
      <c r="IE4137" s="3"/>
      <c r="IF4137" s="3"/>
      <c r="IG4137" s="3"/>
      <c r="IH4137" s="3"/>
      <c r="II4137" s="3"/>
      <c r="IJ4137" s="3"/>
      <c r="IK4137" s="3"/>
      <c r="IL4137" s="3"/>
      <c r="IM4137" s="3"/>
      <c r="IN4137" s="3"/>
      <c r="IO4137" s="15"/>
    </row>
    <row r="4138" spans="171:249"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  <c r="HE4138" s="3"/>
      <c r="HF4138" s="3"/>
      <c r="HG4138" s="3"/>
      <c r="HH4138" s="3"/>
      <c r="HI4138" s="3"/>
      <c r="HJ4138" s="3"/>
      <c r="HK4138" s="3"/>
      <c r="HL4138" s="3"/>
      <c r="HM4138" s="45"/>
      <c r="HN4138" s="3"/>
      <c r="HO4138" s="3"/>
      <c r="HP4138" s="3"/>
      <c r="HQ4138" s="3"/>
      <c r="HR4138" s="3"/>
      <c r="HS4138" s="3"/>
      <c r="HT4138" s="3"/>
      <c r="HU4138" s="3"/>
      <c r="HV4138" s="3"/>
      <c r="HW4138" s="3"/>
      <c r="HX4138" s="3"/>
      <c r="HY4138" s="3"/>
      <c r="HZ4138" s="3"/>
      <c r="IA4138" s="3"/>
      <c r="IB4138" s="3"/>
      <c r="IC4138" s="3"/>
      <c r="ID4138" s="3"/>
      <c r="IE4138" s="3"/>
      <c r="IF4138" s="3"/>
      <c r="IG4138" s="3"/>
      <c r="IH4138" s="3"/>
      <c r="II4138" s="3"/>
      <c r="IJ4138" s="3"/>
      <c r="IK4138" s="3"/>
      <c r="IL4138" s="3"/>
      <c r="IM4138" s="3"/>
      <c r="IN4138" s="3"/>
      <c r="IO4138" s="15"/>
    </row>
    <row r="4139" spans="171:249"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  <c r="HE4139" s="3"/>
      <c r="HF4139" s="3"/>
      <c r="HG4139" s="3"/>
      <c r="HH4139" s="3"/>
      <c r="HI4139" s="3"/>
      <c r="HJ4139" s="3"/>
      <c r="HK4139" s="3"/>
      <c r="HL4139" s="3"/>
      <c r="HM4139" s="45"/>
      <c r="HN4139" s="3"/>
      <c r="HO4139" s="3"/>
      <c r="HP4139" s="3"/>
      <c r="HQ4139" s="3"/>
      <c r="HR4139" s="3"/>
      <c r="HS4139" s="3"/>
      <c r="HT4139" s="3"/>
      <c r="HU4139" s="3"/>
      <c r="HV4139" s="3"/>
      <c r="HW4139" s="3"/>
      <c r="HX4139" s="3"/>
      <c r="HY4139" s="3"/>
      <c r="HZ4139" s="3"/>
      <c r="IA4139" s="3"/>
      <c r="IB4139" s="3"/>
      <c r="IC4139" s="3"/>
      <c r="ID4139" s="3"/>
      <c r="IE4139" s="3"/>
      <c r="IF4139" s="3"/>
      <c r="IG4139" s="3"/>
      <c r="IH4139" s="3"/>
      <c r="II4139" s="3"/>
      <c r="IJ4139" s="3"/>
      <c r="IK4139" s="3"/>
      <c r="IL4139" s="3"/>
      <c r="IM4139" s="3"/>
      <c r="IN4139" s="3"/>
      <c r="IO4139" s="15"/>
    </row>
    <row r="4140" spans="171:249"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  <c r="HE4140" s="3"/>
      <c r="HF4140" s="3"/>
      <c r="HG4140" s="3"/>
      <c r="HH4140" s="3"/>
      <c r="HI4140" s="3"/>
      <c r="HJ4140" s="3"/>
      <c r="HK4140" s="3"/>
      <c r="HL4140" s="3"/>
      <c r="HM4140" s="45"/>
      <c r="HN4140" s="3"/>
      <c r="HO4140" s="3"/>
      <c r="HP4140" s="3"/>
      <c r="HQ4140" s="3"/>
      <c r="HR4140" s="3"/>
      <c r="HS4140" s="3"/>
      <c r="HT4140" s="3"/>
      <c r="HU4140" s="3"/>
      <c r="HV4140" s="3"/>
      <c r="HW4140" s="3"/>
      <c r="HX4140" s="3"/>
      <c r="HY4140" s="3"/>
      <c r="HZ4140" s="3"/>
      <c r="IA4140" s="3"/>
      <c r="IB4140" s="3"/>
      <c r="IC4140" s="3"/>
      <c r="ID4140" s="3"/>
      <c r="IE4140" s="3"/>
      <c r="IF4140" s="3"/>
      <c r="IG4140" s="3"/>
      <c r="IH4140" s="3"/>
      <c r="II4140" s="3"/>
      <c r="IJ4140" s="3"/>
      <c r="IK4140" s="3"/>
      <c r="IL4140" s="3"/>
      <c r="IM4140" s="3"/>
      <c r="IN4140" s="3"/>
      <c r="IO4140" s="15"/>
    </row>
    <row r="4141" spans="171:249"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  <c r="HE4141" s="3"/>
      <c r="HF4141" s="3"/>
      <c r="HG4141" s="3"/>
      <c r="HH4141" s="3"/>
      <c r="HI4141" s="3"/>
      <c r="HJ4141" s="3"/>
      <c r="HK4141" s="3"/>
      <c r="HL4141" s="3"/>
      <c r="HM4141" s="45"/>
      <c r="HN4141" s="3"/>
      <c r="HO4141" s="3"/>
      <c r="HP4141" s="3"/>
      <c r="HQ4141" s="3"/>
      <c r="HR4141" s="3"/>
      <c r="HS4141" s="3"/>
      <c r="HT4141" s="3"/>
      <c r="HU4141" s="3"/>
      <c r="HV4141" s="3"/>
      <c r="HW4141" s="3"/>
      <c r="HX4141" s="3"/>
      <c r="HY4141" s="3"/>
      <c r="HZ4141" s="3"/>
      <c r="IA4141" s="3"/>
      <c r="IB4141" s="3"/>
      <c r="IC4141" s="3"/>
      <c r="ID4141" s="3"/>
      <c r="IE4141" s="3"/>
      <c r="IF4141" s="3"/>
      <c r="IG4141" s="3"/>
      <c r="IH4141" s="3"/>
      <c r="II4141" s="3"/>
      <c r="IJ4141" s="3"/>
      <c r="IK4141" s="3"/>
      <c r="IL4141" s="3"/>
      <c r="IM4141" s="3"/>
      <c r="IN4141" s="3"/>
      <c r="IO4141" s="15"/>
    </row>
    <row r="4142" spans="171:249"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  <c r="HE4142" s="3"/>
      <c r="HF4142" s="3"/>
      <c r="HG4142" s="3"/>
      <c r="HH4142" s="3"/>
      <c r="HI4142" s="3"/>
      <c r="HJ4142" s="3"/>
      <c r="HK4142" s="3"/>
      <c r="HL4142" s="3"/>
      <c r="HM4142" s="45"/>
      <c r="HN4142" s="3"/>
      <c r="HO4142" s="3"/>
      <c r="HP4142" s="3"/>
      <c r="HQ4142" s="3"/>
      <c r="HR4142" s="3"/>
      <c r="HS4142" s="3"/>
      <c r="HT4142" s="3"/>
      <c r="HU4142" s="3"/>
      <c r="HV4142" s="3"/>
      <c r="HW4142" s="3"/>
      <c r="HX4142" s="3"/>
      <c r="HY4142" s="3"/>
      <c r="HZ4142" s="3"/>
      <c r="IA4142" s="3"/>
      <c r="IB4142" s="3"/>
      <c r="IC4142" s="3"/>
      <c r="ID4142" s="3"/>
      <c r="IE4142" s="3"/>
      <c r="IF4142" s="3"/>
      <c r="IG4142" s="3"/>
      <c r="IH4142" s="3"/>
      <c r="II4142" s="3"/>
      <c r="IJ4142" s="3"/>
      <c r="IK4142" s="3"/>
      <c r="IL4142" s="3"/>
      <c r="IM4142" s="3"/>
      <c r="IN4142" s="3"/>
      <c r="IO4142" s="15"/>
    </row>
    <row r="4143" spans="171:249"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  <c r="HE4143" s="3"/>
      <c r="HF4143" s="3"/>
      <c r="HG4143" s="3"/>
      <c r="HH4143" s="3"/>
      <c r="HI4143" s="3"/>
      <c r="HJ4143" s="3"/>
      <c r="HK4143" s="3"/>
      <c r="HL4143" s="3"/>
      <c r="HM4143" s="45"/>
      <c r="HN4143" s="3"/>
      <c r="HO4143" s="3"/>
      <c r="HP4143" s="3"/>
      <c r="HQ4143" s="3"/>
      <c r="HR4143" s="3"/>
      <c r="HS4143" s="3"/>
      <c r="HT4143" s="3"/>
      <c r="HU4143" s="3"/>
      <c r="HV4143" s="3"/>
      <c r="HW4143" s="3"/>
      <c r="HX4143" s="3"/>
      <c r="HY4143" s="3"/>
      <c r="HZ4143" s="3"/>
      <c r="IA4143" s="3"/>
      <c r="IB4143" s="3"/>
      <c r="IC4143" s="3"/>
      <c r="ID4143" s="3"/>
      <c r="IE4143" s="3"/>
      <c r="IF4143" s="3"/>
      <c r="IG4143" s="3"/>
      <c r="IH4143" s="3"/>
      <c r="II4143" s="3"/>
      <c r="IJ4143" s="3"/>
      <c r="IK4143" s="3"/>
      <c r="IL4143" s="3"/>
      <c r="IM4143" s="3"/>
      <c r="IN4143" s="3"/>
      <c r="IO4143" s="15"/>
    </row>
    <row r="4144" spans="171:249"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  <c r="HE4144" s="3"/>
      <c r="HF4144" s="3"/>
      <c r="HG4144" s="3"/>
      <c r="HH4144" s="3"/>
      <c r="HI4144" s="3"/>
      <c r="HJ4144" s="3"/>
      <c r="HK4144" s="3"/>
      <c r="HL4144" s="3"/>
      <c r="HM4144" s="45"/>
      <c r="HN4144" s="3"/>
      <c r="HO4144" s="3"/>
      <c r="HP4144" s="3"/>
      <c r="HQ4144" s="3"/>
      <c r="HR4144" s="3"/>
      <c r="HS4144" s="3"/>
      <c r="HT4144" s="3"/>
      <c r="HU4144" s="3"/>
      <c r="HV4144" s="3"/>
      <c r="HW4144" s="3"/>
      <c r="HX4144" s="3"/>
      <c r="HY4144" s="3"/>
      <c r="HZ4144" s="3"/>
      <c r="IA4144" s="3"/>
      <c r="IB4144" s="3"/>
      <c r="IC4144" s="3"/>
      <c r="ID4144" s="3"/>
      <c r="IE4144" s="3"/>
      <c r="IF4144" s="3"/>
      <c r="IG4144" s="3"/>
      <c r="IH4144" s="3"/>
      <c r="II4144" s="3"/>
      <c r="IJ4144" s="3"/>
      <c r="IK4144" s="3"/>
      <c r="IL4144" s="3"/>
      <c r="IM4144" s="3"/>
      <c r="IN4144" s="3"/>
      <c r="IO4144" s="15"/>
    </row>
    <row r="4145" spans="171:249"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  <c r="HE4145" s="3"/>
      <c r="HF4145" s="3"/>
      <c r="HG4145" s="3"/>
      <c r="HH4145" s="3"/>
      <c r="HI4145" s="3"/>
      <c r="HJ4145" s="3"/>
      <c r="HK4145" s="3"/>
      <c r="HL4145" s="3"/>
      <c r="HM4145" s="45"/>
      <c r="HN4145" s="3"/>
      <c r="HO4145" s="3"/>
      <c r="HP4145" s="3"/>
      <c r="HQ4145" s="3"/>
      <c r="HR4145" s="3"/>
      <c r="HS4145" s="3"/>
      <c r="HT4145" s="3"/>
      <c r="HU4145" s="3"/>
      <c r="HV4145" s="3"/>
      <c r="HW4145" s="3"/>
      <c r="HX4145" s="3"/>
      <c r="HY4145" s="3"/>
      <c r="HZ4145" s="3"/>
      <c r="IA4145" s="3"/>
      <c r="IB4145" s="3"/>
      <c r="IC4145" s="3"/>
      <c r="ID4145" s="3"/>
      <c r="IE4145" s="3"/>
      <c r="IF4145" s="3"/>
      <c r="IG4145" s="3"/>
      <c r="IH4145" s="3"/>
      <c r="II4145" s="3"/>
      <c r="IJ4145" s="3"/>
      <c r="IK4145" s="3"/>
      <c r="IL4145" s="3"/>
      <c r="IM4145" s="3"/>
      <c r="IN4145" s="3"/>
      <c r="IO4145" s="15"/>
    </row>
    <row r="4146" spans="171:249"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  <c r="HE4146" s="3"/>
      <c r="HF4146" s="3"/>
      <c r="HG4146" s="3"/>
      <c r="HH4146" s="3"/>
      <c r="HI4146" s="3"/>
      <c r="HJ4146" s="3"/>
      <c r="HK4146" s="3"/>
      <c r="HL4146" s="3"/>
      <c r="HM4146" s="45"/>
      <c r="HN4146" s="3"/>
      <c r="HO4146" s="3"/>
      <c r="HP4146" s="3"/>
      <c r="HQ4146" s="3"/>
      <c r="HR4146" s="3"/>
      <c r="HS4146" s="3"/>
      <c r="HT4146" s="3"/>
      <c r="HU4146" s="3"/>
      <c r="HV4146" s="3"/>
      <c r="HW4146" s="3"/>
      <c r="HX4146" s="3"/>
      <c r="HY4146" s="3"/>
      <c r="HZ4146" s="3"/>
      <c r="IA4146" s="3"/>
      <c r="IB4146" s="3"/>
      <c r="IC4146" s="3"/>
      <c r="ID4146" s="3"/>
      <c r="IE4146" s="3"/>
      <c r="IF4146" s="3"/>
      <c r="IG4146" s="3"/>
      <c r="IH4146" s="3"/>
      <c r="II4146" s="3"/>
      <c r="IJ4146" s="3"/>
      <c r="IK4146" s="3"/>
      <c r="IL4146" s="3"/>
      <c r="IM4146" s="3"/>
      <c r="IN4146" s="3"/>
      <c r="IO4146" s="15"/>
    </row>
    <row r="4147" spans="171:249"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  <c r="HE4147" s="3"/>
      <c r="HF4147" s="3"/>
      <c r="HG4147" s="3"/>
      <c r="HH4147" s="3"/>
      <c r="HI4147" s="3"/>
      <c r="HJ4147" s="3"/>
      <c r="HK4147" s="3"/>
      <c r="HL4147" s="3"/>
      <c r="HM4147" s="45"/>
      <c r="HN4147" s="3"/>
      <c r="HO4147" s="3"/>
      <c r="HP4147" s="3"/>
      <c r="HQ4147" s="3"/>
      <c r="HR4147" s="3"/>
      <c r="HS4147" s="3"/>
      <c r="HT4147" s="3"/>
      <c r="HU4147" s="3"/>
      <c r="HV4147" s="3"/>
      <c r="HW4147" s="3"/>
      <c r="HX4147" s="3"/>
      <c r="HY4147" s="3"/>
      <c r="HZ4147" s="3"/>
      <c r="IA4147" s="3"/>
      <c r="IB4147" s="3"/>
      <c r="IC4147" s="3"/>
      <c r="ID4147" s="3"/>
      <c r="IE4147" s="3"/>
      <c r="IF4147" s="3"/>
      <c r="IG4147" s="3"/>
      <c r="IH4147" s="3"/>
      <c r="II4147" s="3"/>
      <c r="IJ4147" s="3"/>
      <c r="IK4147" s="3"/>
      <c r="IL4147" s="3"/>
      <c r="IM4147" s="3"/>
      <c r="IN4147" s="3"/>
      <c r="IO4147" s="15"/>
    </row>
    <row r="4148" spans="171:249"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  <c r="HE4148" s="3"/>
      <c r="HF4148" s="3"/>
      <c r="HG4148" s="3"/>
      <c r="HH4148" s="3"/>
      <c r="HI4148" s="3"/>
      <c r="HJ4148" s="3"/>
      <c r="HK4148" s="3"/>
      <c r="HL4148" s="3"/>
      <c r="HM4148" s="45"/>
      <c r="HN4148" s="3"/>
      <c r="HO4148" s="3"/>
      <c r="HP4148" s="3"/>
      <c r="HQ4148" s="3"/>
      <c r="HR4148" s="3"/>
      <c r="HS4148" s="3"/>
      <c r="HT4148" s="3"/>
      <c r="HU4148" s="3"/>
      <c r="HV4148" s="3"/>
      <c r="HW4148" s="3"/>
      <c r="HX4148" s="3"/>
      <c r="HY4148" s="3"/>
      <c r="HZ4148" s="3"/>
      <c r="IA4148" s="3"/>
      <c r="IB4148" s="3"/>
      <c r="IC4148" s="3"/>
      <c r="ID4148" s="3"/>
      <c r="IE4148" s="3"/>
      <c r="IF4148" s="3"/>
      <c r="IG4148" s="3"/>
      <c r="IH4148" s="3"/>
      <c r="II4148" s="3"/>
      <c r="IJ4148" s="3"/>
      <c r="IK4148" s="3"/>
      <c r="IL4148" s="3"/>
      <c r="IM4148" s="3"/>
      <c r="IN4148" s="3"/>
      <c r="IO4148" s="15"/>
    </row>
    <row r="4149" spans="171:249"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  <c r="HE4149" s="3"/>
      <c r="HF4149" s="3"/>
      <c r="HG4149" s="3"/>
      <c r="HH4149" s="3"/>
      <c r="HI4149" s="3"/>
      <c r="HJ4149" s="3"/>
      <c r="HK4149" s="3"/>
      <c r="HL4149" s="3"/>
      <c r="HM4149" s="45"/>
      <c r="HN4149" s="3"/>
      <c r="HO4149" s="3"/>
      <c r="HP4149" s="3"/>
      <c r="HQ4149" s="3"/>
      <c r="HR4149" s="3"/>
      <c r="HS4149" s="3"/>
      <c r="HT4149" s="3"/>
      <c r="HU4149" s="3"/>
      <c r="HV4149" s="3"/>
      <c r="HW4149" s="3"/>
      <c r="HX4149" s="3"/>
      <c r="HY4149" s="3"/>
      <c r="HZ4149" s="3"/>
      <c r="IA4149" s="3"/>
      <c r="IB4149" s="3"/>
      <c r="IC4149" s="3"/>
      <c r="ID4149" s="3"/>
      <c r="IE4149" s="3"/>
      <c r="IF4149" s="3"/>
      <c r="IG4149" s="3"/>
      <c r="IH4149" s="3"/>
      <c r="II4149" s="3"/>
      <c r="IJ4149" s="3"/>
      <c r="IK4149" s="3"/>
      <c r="IL4149" s="3"/>
      <c r="IM4149" s="3"/>
      <c r="IN4149" s="3"/>
      <c r="IO4149" s="15"/>
    </row>
    <row r="4150" spans="171:249"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  <c r="HE4150" s="3"/>
      <c r="HF4150" s="3"/>
      <c r="HG4150" s="3"/>
      <c r="HH4150" s="3"/>
      <c r="HI4150" s="3"/>
      <c r="HJ4150" s="3"/>
      <c r="HK4150" s="3"/>
      <c r="HL4150" s="3"/>
      <c r="HM4150" s="45"/>
      <c r="HN4150" s="3"/>
      <c r="HO4150" s="3"/>
      <c r="HP4150" s="3"/>
      <c r="HQ4150" s="3"/>
      <c r="HR4150" s="3"/>
      <c r="HS4150" s="3"/>
      <c r="HT4150" s="3"/>
      <c r="HU4150" s="3"/>
      <c r="HV4150" s="3"/>
      <c r="HW4150" s="3"/>
      <c r="HX4150" s="3"/>
      <c r="HY4150" s="3"/>
      <c r="HZ4150" s="3"/>
      <c r="IA4150" s="3"/>
      <c r="IB4150" s="3"/>
      <c r="IC4150" s="3"/>
      <c r="ID4150" s="3"/>
      <c r="IE4150" s="3"/>
      <c r="IF4150" s="3"/>
      <c r="IG4150" s="3"/>
      <c r="IH4150" s="3"/>
      <c r="II4150" s="3"/>
      <c r="IJ4150" s="3"/>
      <c r="IK4150" s="3"/>
      <c r="IL4150" s="3"/>
      <c r="IM4150" s="3"/>
      <c r="IN4150" s="3"/>
      <c r="IO4150" s="15"/>
    </row>
    <row r="4151" spans="171:249"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  <c r="HE4151" s="3"/>
      <c r="HF4151" s="3"/>
      <c r="HG4151" s="3"/>
      <c r="HH4151" s="3"/>
      <c r="HI4151" s="3"/>
      <c r="HJ4151" s="3"/>
      <c r="HK4151" s="3"/>
      <c r="HL4151" s="3"/>
      <c r="HM4151" s="45"/>
      <c r="HN4151" s="3"/>
      <c r="HO4151" s="3"/>
      <c r="HP4151" s="3"/>
      <c r="HQ4151" s="3"/>
      <c r="HR4151" s="3"/>
      <c r="HS4151" s="3"/>
      <c r="HT4151" s="3"/>
      <c r="HU4151" s="3"/>
      <c r="HV4151" s="3"/>
      <c r="HW4151" s="3"/>
      <c r="HX4151" s="3"/>
      <c r="HY4151" s="3"/>
      <c r="HZ4151" s="3"/>
      <c r="IA4151" s="3"/>
      <c r="IB4151" s="3"/>
      <c r="IC4151" s="3"/>
      <c r="ID4151" s="3"/>
      <c r="IE4151" s="3"/>
      <c r="IF4151" s="3"/>
      <c r="IG4151" s="3"/>
      <c r="IH4151" s="3"/>
      <c r="II4151" s="3"/>
      <c r="IJ4151" s="3"/>
      <c r="IK4151" s="3"/>
      <c r="IL4151" s="3"/>
      <c r="IM4151" s="3"/>
      <c r="IN4151" s="3"/>
      <c r="IO4151" s="15"/>
    </row>
    <row r="4152" spans="171:249"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  <c r="HE4152" s="3"/>
      <c r="HF4152" s="3"/>
      <c r="HG4152" s="3"/>
      <c r="HH4152" s="3"/>
      <c r="HI4152" s="3"/>
      <c r="HJ4152" s="3"/>
      <c r="HK4152" s="3"/>
      <c r="HL4152" s="3"/>
      <c r="HM4152" s="45"/>
      <c r="HN4152" s="3"/>
      <c r="HO4152" s="3"/>
      <c r="HP4152" s="3"/>
      <c r="HQ4152" s="3"/>
      <c r="HR4152" s="3"/>
      <c r="HS4152" s="3"/>
      <c r="HT4152" s="3"/>
      <c r="HU4152" s="3"/>
      <c r="HV4152" s="3"/>
      <c r="HW4152" s="3"/>
      <c r="HX4152" s="3"/>
      <c r="HY4152" s="3"/>
      <c r="HZ4152" s="3"/>
      <c r="IA4152" s="3"/>
      <c r="IB4152" s="3"/>
      <c r="IC4152" s="3"/>
      <c r="ID4152" s="3"/>
      <c r="IE4152" s="3"/>
      <c r="IF4152" s="3"/>
      <c r="IG4152" s="3"/>
      <c r="IH4152" s="3"/>
      <c r="II4152" s="3"/>
      <c r="IJ4152" s="3"/>
      <c r="IK4152" s="3"/>
      <c r="IL4152" s="3"/>
      <c r="IM4152" s="3"/>
      <c r="IN4152" s="3"/>
      <c r="IO4152" s="15"/>
    </row>
    <row r="4153" spans="171:249"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  <c r="HE4153" s="3"/>
      <c r="HF4153" s="3"/>
      <c r="HG4153" s="3"/>
      <c r="HH4153" s="3"/>
      <c r="HI4153" s="3"/>
      <c r="HJ4153" s="3"/>
      <c r="HK4153" s="3"/>
      <c r="HL4153" s="3"/>
      <c r="HM4153" s="45"/>
      <c r="HN4153" s="3"/>
      <c r="HO4153" s="3"/>
      <c r="HP4153" s="3"/>
      <c r="HQ4153" s="3"/>
      <c r="HR4153" s="3"/>
      <c r="HS4153" s="3"/>
      <c r="HT4153" s="3"/>
      <c r="HU4153" s="3"/>
      <c r="HV4153" s="3"/>
      <c r="HW4153" s="3"/>
      <c r="HX4153" s="3"/>
      <c r="HY4153" s="3"/>
      <c r="HZ4153" s="3"/>
      <c r="IA4153" s="3"/>
      <c r="IB4153" s="3"/>
      <c r="IC4153" s="3"/>
      <c r="ID4153" s="3"/>
      <c r="IE4153" s="3"/>
      <c r="IF4153" s="3"/>
      <c r="IG4153" s="3"/>
      <c r="IH4153" s="3"/>
      <c r="II4153" s="3"/>
      <c r="IJ4153" s="3"/>
      <c r="IK4153" s="3"/>
      <c r="IL4153" s="3"/>
      <c r="IM4153" s="3"/>
      <c r="IN4153" s="3"/>
      <c r="IO4153" s="15"/>
    </row>
    <row r="4154" spans="171:249"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  <c r="HE4154" s="3"/>
      <c r="HF4154" s="3"/>
      <c r="HG4154" s="3"/>
      <c r="HH4154" s="3"/>
      <c r="HI4154" s="3"/>
      <c r="HJ4154" s="3"/>
      <c r="HK4154" s="3"/>
      <c r="HL4154" s="3"/>
      <c r="HM4154" s="45"/>
      <c r="HN4154" s="3"/>
      <c r="HO4154" s="3"/>
      <c r="HP4154" s="3"/>
      <c r="HQ4154" s="3"/>
      <c r="HR4154" s="3"/>
      <c r="HS4154" s="3"/>
      <c r="HT4154" s="3"/>
      <c r="HU4154" s="3"/>
      <c r="HV4154" s="3"/>
      <c r="HW4154" s="3"/>
      <c r="HX4154" s="3"/>
      <c r="HY4154" s="3"/>
      <c r="HZ4154" s="3"/>
      <c r="IA4154" s="3"/>
      <c r="IB4154" s="3"/>
      <c r="IC4154" s="3"/>
      <c r="ID4154" s="3"/>
      <c r="IE4154" s="3"/>
      <c r="IF4154" s="3"/>
      <c r="IG4154" s="3"/>
      <c r="IH4154" s="3"/>
      <c r="II4154" s="3"/>
      <c r="IJ4154" s="3"/>
      <c r="IK4154" s="3"/>
      <c r="IL4154" s="3"/>
      <c r="IM4154" s="3"/>
      <c r="IN4154" s="3"/>
      <c r="IO4154" s="15"/>
    </row>
    <row r="4155" spans="171:249"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  <c r="HE4155" s="3"/>
      <c r="HF4155" s="3"/>
      <c r="HG4155" s="3"/>
      <c r="HH4155" s="3"/>
      <c r="HI4155" s="3"/>
      <c r="HJ4155" s="3"/>
      <c r="HK4155" s="3"/>
      <c r="HL4155" s="3"/>
      <c r="HM4155" s="45"/>
      <c r="HN4155" s="3"/>
      <c r="HO4155" s="3"/>
      <c r="HP4155" s="3"/>
      <c r="HQ4155" s="3"/>
      <c r="HR4155" s="3"/>
      <c r="HS4155" s="3"/>
      <c r="HT4155" s="3"/>
      <c r="HU4155" s="3"/>
      <c r="HV4155" s="3"/>
      <c r="HW4155" s="3"/>
      <c r="HX4155" s="3"/>
      <c r="HY4155" s="3"/>
      <c r="HZ4155" s="3"/>
      <c r="IA4155" s="3"/>
      <c r="IB4155" s="3"/>
      <c r="IC4155" s="3"/>
      <c r="ID4155" s="3"/>
      <c r="IE4155" s="3"/>
      <c r="IF4155" s="3"/>
      <c r="IG4155" s="3"/>
      <c r="IH4155" s="3"/>
      <c r="II4155" s="3"/>
      <c r="IJ4155" s="3"/>
      <c r="IK4155" s="3"/>
      <c r="IL4155" s="3"/>
      <c r="IM4155" s="3"/>
      <c r="IN4155" s="3"/>
      <c r="IO4155" s="15"/>
    </row>
    <row r="4156" spans="171:249"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  <c r="HE4156" s="3"/>
      <c r="HF4156" s="3"/>
      <c r="HG4156" s="3"/>
      <c r="HH4156" s="3"/>
      <c r="HI4156" s="3"/>
      <c r="HJ4156" s="3"/>
      <c r="HK4156" s="3"/>
      <c r="HL4156" s="3"/>
      <c r="HM4156" s="45"/>
      <c r="HN4156" s="3"/>
      <c r="HO4156" s="3"/>
      <c r="HP4156" s="3"/>
      <c r="HQ4156" s="3"/>
      <c r="HR4156" s="3"/>
      <c r="HS4156" s="3"/>
      <c r="HT4156" s="3"/>
      <c r="HU4156" s="3"/>
      <c r="HV4156" s="3"/>
      <c r="HW4156" s="3"/>
      <c r="HX4156" s="3"/>
      <c r="HY4156" s="3"/>
      <c r="HZ4156" s="3"/>
      <c r="IA4156" s="3"/>
      <c r="IB4156" s="3"/>
      <c r="IC4156" s="3"/>
      <c r="ID4156" s="3"/>
      <c r="IE4156" s="3"/>
      <c r="IF4156" s="3"/>
      <c r="IG4156" s="3"/>
      <c r="IH4156" s="3"/>
      <c r="II4156" s="3"/>
      <c r="IJ4156" s="3"/>
      <c r="IK4156" s="3"/>
      <c r="IL4156" s="3"/>
      <c r="IM4156" s="3"/>
      <c r="IN4156" s="3"/>
      <c r="IO4156" s="15"/>
    </row>
    <row r="4157" spans="171:249"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  <c r="HE4157" s="3"/>
      <c r="HF4157" s="3"/>
      <c r="HG4157" s="3"/>
      <c r="HH4157" s="3"/>
      <c r="HI4157" s="3"/>
      <c r="HJ4157" s="3"/>
      <c r="HK4157" s="3"/>
      <c r="HL4157" s="3"/>
      <c r="HM4157" s="45"/>
      <c r="HN4157" s="3"/>
      <c r="HO4157" s="3"/>
      <c r="HP4157" s="3"/>
      <c r="HQ4157" s="3"/>
      <c r="HR4157" s="3"/>
      <c r="HS4157" s="3"/>
      <c r="HT4157" s="3"/>
      <c r="HU4157" s="3"/>
      <c r="HV4157" s="3"/>
      <c r="HW4157" s="3"/>
      <c r="HX4157" s="3"/>
      <c r="HY4157" s="3"/>
      <c r="HZ4157" s="3"/>
      <c r="IA4157" s="3"/>
      <c r="IB4157" s="3"/>
      <c r="IC4157" s="3"/>
      <c r="ID4157" s="3"/>
      <c r="IE4157" s="3"/>
      <c r="IF4157" s="3"/>
      <c r="IG4157" s="3"/>
      <c r="IH4157" s="3"/>
      <c r="II4157" s="3"/>
      <c r="IJ4157" s="3"/>
      <c r="IK4157" s="3"/>
      <c r="IL4157" s="3"/>
      <c r="IM4157" s="3"/>
      <c r="IN4157" s="3"/>
      <c r="IO4157" s="15"/>
    </row>
    <row r="4158" spans="171:249"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  <c r="HE4158" s="3"/>
      <c r="HF4158" s="3"/>
      <c r="HG4158" s="3"/>
      <c r="HH4158" s="3"/>
      <c r="HI4158" s="3"/>
      <c r="HJ4158" s="3"/>
      <c r="HK4158" s="3"/>
      <c r="HL4158" s="3"/>
      <c r="HM4158" s="45"/>
      <c r="HN4158" s="3"/>
      <c r="HO4158" s="3"/>
      <c r="HP4158" s="3"/>
      <c r="HQ4158" s="3"/>
      <c r="HR4158" s="3"/>
      <c r="HS4158" s="3"/>
      <c r="HT4158" s="3"/>
      <c r="HU4158" s="3"/>
      <c r="HV4158" s="3"/>
      <c r="HW4158" s="3"/>
      <c r="HX4158" s="3"/>
      <c r="HY4158" s="3"/>
      <c r="HZ4158" s="3"/>
      <c r="IA4158" s="3"/>
      <c r="IB4158" s="3"/>
      <c r="IC4158" s="3"/>
      <c r="ID4158" s="3"/>
      <c r="IE4158" s="3"/>
      <c r="IF4158" s="3"/>
      <c r="IG4158" s="3"/>
      <c r="IH4158" s="3"/>
      <c r="II4158" s="3"/>
      <c r="IJ4158" s="3"/>
      <c r="IK4158" s="3"/>
      <c r="IL4158" s="3"/>
      <c r="IM4158" s="3"/>
      <c r="IN4158" s="3"/>
      <c r="IO4158" s="15"/>
    </row>
    <row r="4159" spans="171:249"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  <c r="HE4159" s="3"/>
      <c r="HF4159" s="3"/>
      <c r="HG4159" s="3"/>
      <c r="HH4159" s="3"/>
      <c r="HI4159" s="3"/>
      <c r="HJ4159" s="3"/>
      <c r="HK4159" s="3"/>
      <c r="HL4159" s="3"/>
      <c r="HM4159" s="45"/>
      <c r="HN4159" s="3"/>
      <c r="HO4159" s="3"/>
      <c r="HP4159" s="3"/>
      <c r="HQ4159" s="3"/>
      <c r="HR4159" s="3"/>
      <c r="HS4159" s="3"/>
      <c r="HT4159" s="3"/>
      <c r="HU4159" s="3"/>
      <c r="HV4159" s="3"/>
      <c r="HW4159" s="3"/>
      <c r="HX4159" s="3"/>
      <c r="HY4159" s="3"/>
      <c r="HZ4159" s="3"/>
      <c r="IA4159" s="3"/>
      <c r="IB4159" s="3"/>
      <c r="IC4159" s="3"/>
      <c r="ID4159" s="3"/>
      <c r="IE4159" s="3"/>
      <c r="IF4159" s="3"/>
      <c r="IG4159" s="3"/>
      <c r="IH4159" s="3"/>
      <c r="II4159" s="3"/>
      <c r="IJ4159" s="3"/>
      <c r="IK4159" s="3"/>
      <c r="IL4159" s="3"/>
      <c r="IM4159" s="3"/>
      <c r="IN4159" s="3"/>
      <c r="IO4159" s="15"/>
    </row>
    <row r="4160" spans="171:249"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  <c r="HE4160" s="3"/>
      <c r="HF4160" s="3"/>
      <c r="HG4160" s="3"/>
      <c r="HH4160" s="3"/>
      <c r="HI4160" s="3"/>
      <c r="HJ4160" s="3"/>
      <c r="HK4160" s="3"/>
      <c r="HL4160" s="3"/>
      <c r="HM4160" s="45"/>
      <c r="HN4160" s="3"/>
      <c r="HO4160" s="3"/>
      <c r="HP4160" s="3"/>
      <c r="HQ4160" s="3"/>
      <c r="HR4160" s="3"/>
      <c r="HS4160" s="3"/>
      <c r="HT4160" s="3"/>
      <c r="HU4160" s="3"/>
      <c r="HV4160" s="3"/>
      <c r="HW4160" s="3"/>
      <c r="HX4160" s="3"/>
      <c r="HY4160" s="3"/>
      <c r="HZ4160" s="3"/>
      <c r="IA4160" s="3"/>
      <c r="IB4160" s="3"/>
      <c r="IC4160" s="3"/>
      <c r="ID4160" s="3"/>
      <c r="IE4160" s="3"/>
      <c r="IF4160" s="3"/>
      <c r="IG4160" s="3"/>
      <c r="IH4160" s="3"/>
      <c r="II4160" s="3"/>
      <c r="IJ4160" s="3"/>
      <c r="IK4160" s="3"/>
      <c r="IL4160" s="3"/>
      <c r="IM4160" s="3"/>
      <c r="IN4160" s="3"/>
      <c r="IO4160" s="15"/>
    </row>
    <row r="4161" spans="171:249"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  <c r="HE4161" s="3"/>
      <c r="HF4161" s="3"/>
      <c r="HG4161" s="3"/>
      <c r="HH4161" s="3"/>
      <c r="HI4161" s="3"/>
      <c r="HJ4161" s="3"/>
      <c r="HK4161" s="3"/>
      <c r="HL4161" s="3"/>
      <c r="HM4161" s="45"/>
      <c r="HN4161" s="3"/>
      <c r="HO4161" s="3"/>
      <c r="HP4161" s="3"/>
      <c r="HQ4161" s="3"/>
      <c r="HR4161" s="3"/>
      <c r="HS4161" s="3"/>
      <c r="HT4161" s="3"/>
      <c r="HU4161" s="3"/>
      <c r="HV4161" s="3"/>
      <c r="HW4161" s="3"/>
      <c r="HX4161" s="3"/>
      <c r="HY4161" s="3"/>
      <c r="HZ4161" s="3"/>
      <c r="IA4161" s="3"/>
      <c r="IB4161" s="3"/>
      <c r="IC4161" s="3"/>
      <c r="ID4161" s="3"/>
      <c r="IE4161" s="3"/>
      <c r="IF4161" s="3"/>
      <c r="IG4161" s="3"/>
      <c r="IH4161" s="3"/>
      <c r="II4161" s="3"/>
      <c r="IJ4161" s="3"/>
      <c r="IK4161" s="3"/>
      <c r="IL4161" s="3"/>
      <c r="IM4161" s="3"/>
      <c r="IN4161" s="3"/>
      <c r="IO4161" s="15"/>
    </row>
    <row r="4162" spans="171:249"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  <c r="HE4162" s="3"/>
      <c r="HF4162" s="3"/>
      <c r="HG4162" s="3"/>
      <c r="HH4162" s="3"/>
      <c r="HI4162" s="3"/>
      <c r="HJ4162" s="3"/>
      <c r="HK4162" s="3"/>
      <c r="HL4162" s="3"/>
      <c r="HM4162" s="45"/>
      <c r="HN4162" s="3"/>
      <c r="HO4162" s="3"/>
      <c r="HP4162" s="3"/>
      <c r="HQ4162" s="3"/>
      <c r="HR4162" s="3"/>
      <c r="HS4162" s="3"/>
      <c r="HT4162" s="3"/>
      <c r="HU4162" s="3"/>
      <c r="HV4162" s="3"/>
      <c r="HW4162" s="3"/>
      <c r="HX4162" s="3"/>
      <c r="HY4162" s="3"/>
      <c r="HZ4162" s="3"/>
      <c r="IA4162" s="3"/>
      <c r="IB4162" s="3"/>
      <c r="IC4162" s="3"/>
      <c r="ID4162" s="3"/>
      <c r="IE4162" s="3"/>
      <c r="IF4162" s="3"/>
      <c r="IG4162" s="3"/>
      <c r="IH4162" s="3"/>
      <c r="II4162" s="3"/>
      <c r="IJ4162" s="3"/>
      <c r="IK4162" s="3"/>
      <c r="IL4162" s="3"/>
      <c r="IM4162" s="3"/>
      <c r="IN4162" s="3"/>
      <c r="IO4162" s="15"/>
    </row>
    <row r="4163" spans="171:249"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  <c r="HE4163" s="3"/>
      <c r="HF4163" s="3"/>
      <c r="HG4163" s="3"/>
      <c r="HH4163" s="3"/>
      <c r="HI4163" s="3"/>
      <c r="HJ4163" s="3"/>
      <c r="HK4163" s="3"/>
      <c r="HL4163" s="3"/>
      <c r="HM4163" s="45"/>
      <c r="HN4163" s="3"/>
      <c r="HO4163" s="3"/>
      <c r="HP4163" s="3"/>
      <c r="HQ4163" s="3"/>
      <c r="HR4163" s="3"/>
      <c r="HS4163" s="3"/>
      <c r="HT4163" s="3"/>
      <c r="HU4163" s="3"/>
      <c r="HV4163" s="3"/>
      <c r="HW4163" s="3"/>
      <c r="HX4163" s="3"/>
      <c r="HY4163" s="3"/>
      <c r="HZ4163" s="3"/>
      <c r="IA4163" s="3"/>
      <c r="IB4163" s="3"/>
      <c r="IC4163" s="3"/>
      <c r="ID4163" s="3"/>
      <c r="IE4163" s="3"/>
      <c r="IF4163" s="3"/>
      <c r="IG4163" s="3"/>
      <c r="IH4163" s="3"/>
      <c r="II4163" s="3"/>
      <c r="IJ4163" s="3"/>
      <c r="IK4163" s="3"/>
      <c r="IL4163" s="3"/>
      <c r="IM4163" s="3"/>
      <c r="IN4163" s="3"/>
      <c r="IO4163" s="15"/>
    </row>
    <row r="4164" spans="171:249"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  <c r="HE4164" s="3"/>
      <c r="HF4164" s="3"/>
      <c r="HG4164" s="3"/>
      <c r="HH4164" s="3"/>
      <c r="HI4164" s="3"/>
      <c r="HJ4164" s="3"/>
      <c r="HK4164" s="3"/>
      <c r="HL4164" s="3"/>
      <c r="HM4164" s="45"/>
      <c r="HN4164" s="3"/>
      <c r="HO4164" s="3"/>
      <c r="HP4164" s="3"/>
      <c r="HQ4164" s="3"/>
      <c r="HR4164" s="3"/>
      <c r="HS4164" s="3"/>
      <c r="HT4164" s="3"/>
      <c r="HU4164" s="3"/>
      <c r="HV4164" s="3"/>
      <c r="HW4164" s="3"/>
      <c r="HX4164" s="3"/>
      <c r="HY4164" s="3"/>
      <c r="HZ4164" s="3"/>
      <c r="IA4164" s="3"/>
      <c r="IB4164" s="3"/>
      <c r="IC4164" s="3"/>
      <c r="ID4164" s="3"/>
      <c r="IE4164" s="3"/>
      <c r="IF4164" s="3"/>
      <c r="IG4164" s="3"/>
      <c r="IH4164" s="3"/>
      <c r="II4164" s="3"/>
      <c r="IJ4164" s="3"/>
      <c r="IK4164" s="3"/>
      <c r="IL4164" s="3"/>
      <c r="IM4164" s="3"/>
      <c r="IN4164" s="3"/>
      <c r="IO4164" s="15"/>
    </row>
    <row r="4165" spans="171:249"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  <c r="HE4165" s="3"/>
      <c r="HF4165" s="3"/>
      <c r="HG4165" s="3"/>
      <c r="HH4165" s="3"/>
      <c r="HI4165" s="3"/>
      <c r="HJ4165" s="3"/>
      <c r="HK4165" s="3"/>
      <c r="HL4165" s="3"/>
      <c r="HM4165" s="45"/>
      <c r="HN4165" s="3"/>
      <c r="HO4165" s="3"/>
      <c r="HP4165" s="3"/>
      <c r="HQ4165" s="3"/>
      <c r="HR4165" s="3"/>
      <c r="HS4165" s="3"/>
      <c r="HT4165" s="3"/>
      <c r="HU4165" s="3"/>
      <c r="HV4165" s="3"/>
      <c r="HW4165" s="3"/>
      <c r="HX4165" s="3"/>
      <c r="HY4165" s="3"/>
      <c r="HZ4165" s="3"/>
      <c r="IA4165" s="3"/>
      <c r="IB4165" s="3"/>
      <c r="IC4165" s="3"/>
      <c r="ID4165" s="3"/>
      <c r="IE4165" s="3"/>
      <c r="IF4165" s="3"/>
      <c r="IG4165" s="3"/>
      <c r="IH4165" s="3"/>
      <c r="II4165" s="3"/>
      <c r="IJ4165" s="3"/>
      <c r="IK4165" s="3"/>
      <c r="IL4165" s="3"/>
      <c r="IM4165" s="3"/>
      <c r="IN4165" s="3"/>
      <c r="IO4165" s="15"/>
    </row>
    <row r="4166" spans="171:249"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  <c r="HE4166" s="3"/>
      <c r="HF4166" s="3"/>
      <c r="HG4166" s="3"/>
      <c r="HH4166" s="3"/>
      <c r="HI4166" s="3"/>
      <c r="HJ4166" s="3"/>
      <c r="HK4166" s="3"/>
      <c r="HL4166" s="3"/>
      <c r="HM4166" s="45"/>
      <c r="HN4166" s="3"/>
      <c r="HO4166" s="3"/>
      <c r="HP4166" s="3"/>
      <c r="HQ4166" s="3"/>
      <c r="HR4166" s="3"/>
      <c r="HS4166" s="3"/>
      <c r="HT4166" s="3"/>
      <c r="HU4166" s="3"/>
      <c r="HV4166" s="3"/>
      <c r="HW4166" s="3"/>
      <c r="HX4166" s="3"/>
      <c r="HY4166" s="3"/>
      <c r="HZ4166" s="3"/>
      <c r="IA4166" s="3"/>
      <c r="IB4166" s="3"/>
      <c r="IC4166" s="3"/>
      <c r="ID4166" s="3"/>
      <c r="IE4166" s="3"/>
      <c r="IF4166" s="3"/>
      <c r="IG4166" s="3"/>
      <c r="IH4166" s="3"/>
      <c r="II4166" s="3"/>
      <c r="IJ4166" s="3"/>
      <c r="IK4166" s="3"/>
      <c r="IL4166" s="3"/>
      <c r="IM4166" s="3"/>
      <c r="IN4166" s="3"/>
      <c r="IO4166" s="15"/>
    </row>
    <row r="4167" spans="171:249"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  <c r="HE4167" s="3"/>
      <c r="HF4167" s="3"/>
      <c r="HG4167" s="3"/>
      <c r="HH4167" s="3"/>
      <c r="HI4167" s="3"/>
      <c r="HJ4167" s="3"/>
      <c r="HK4167" s="3"/>
      <c r="HL4167" s="3"/>
      <c r="HM4167" s="45"/>
      <c r="HN4167" s="3"/>
      <c r="HO4167" s="3"/>
      <c r="HP4167" s="3"/>
      <c r="HQ4167" s="3"/>
      <c r="HR4167" s="3"/>
      <c r="HS4167" s="3"/>
      <c r="HT4167" s="3"/>
      <c r="HU4167" s="3"/>
      <c r="HV4167" s="3"/>
      <c r="HW4167" s="3"/>
      <c r="HX4167" s="3"/>
      <c r="HY4167" s="3"/>
      <c r="HZ4167" s="3"/>
      <c r="IA4167" s="3"/>
      <c r="IB4167" s="3"/>
      <c r="IC4167" s="3"/>
      <c r="ID4167" s="3"/>
      <c r="IE4167" s="3"/>
      <c r="IF4167" s="3"/>
      <c r="IG4167" s="3"/>
      <c r="IH4167" s="3"/>
      <c r="II4167" s="3"/>
      <c r="IJ4167" s="3"/>
      <c r="IK4167" s="3"/>
      <c r="IL4167" s="3"/>
      <c r="IM4167" s="3"/>
      <c r="IN4167" s="3"/>
      <c r="IO4167" s="15"/>
    </row>
    <row r="4168" spans="171:249"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  <c r="HE4168" s="3"/>
      <c r="HF4168" s="3"/>
      <c r="HG4168" s="3"/>
      <c r="HH4168" s="3"/>
      <c r="HI4168" s="3"/>
      <c r="HJ4168" s="3"/>
      <c r="HK4168" s="3"/>
      <c r="HL4168" s="3"/>
      <c r="HM4168" s="45"/>
      <c r="HN4168" s="3"/>
      <c r="HO4168" s="3"/>
      <c r="HP4168" s="3"/>
      <c r="HQ4168" s="3"/>
      <c r="HR4168" s="3"/>
      <c r="HS4168" s="3"/>
      <c r="HT4168" s="3"/>
      <c r="HU4168" s="3"/>
      <c r="HV4168" s="3"/>
      <c r="HW4168" s="3"/>
      <c r="HX4168" s="3"/>
      <c r="HY4168" s="3"/>
      <c r="HZ4168" s="3"/>
      <c r="IA4168" s="3"/>
      <c r="IB4168" s="3"/>
      <c r="IC4168" s="3"/>
      <c r="ID4168" s="3"/>
      <c r="IE4168" s="3"/>
      <c r="IF4168" s="3"/>
      <c r="IG4168" s="3"/>
      <c r="IH4168" s="3"/>
      <c r="II4168" s="3"/>
      <c r="IJ4168" s="3"/>
      <c r="IK4168" s="3"/>
      <c r="IL4168" s="3"/>
      <c r="IM4168" s="3"/>
      <c r="IN4168" s="3"/>
      <c r="IO4168" s="15"/>
    </row>
    <row r="4169" spans="171:249"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  <c r="HE4169" s="3"/>
      <c r="HF4169" s="3"/>
      <c r="HG4169" s="3"/>
      <c r="HH4169" s="3"/>
      <c r="HI4169" s="3"/>
      <c r="HJ4169" s="3"/>
      <c r="HK4169" s="3"/>
      <c r="HL4169" s="3"/>
      <c r="HM4169" s="45"/>
      <c r="HN4169" s="3"/>
      <c r="HO4169" s="3"/>
      <c r="HP4169" s="3"/>
      <c r="HQ4169" s="3"/>
      <c r="HR4169" s="3"/>
      <c r="HS4169" s="3"/>
      <c r="HT4169" s="3"/>
      <c r="HU4169" s="3"/>
      <c r="HV4169" s="3"/>
      <c r="HW4169" s="3"/>
      <c r="HX4169" s="3"/>
      <c r="HY4169" s="3"/>
      <c r="HZ4169" s="3"/>
      <c r="IA4169" s="3"/>
      <c r="IB4169" s="3"/>
      <c r="IC4169" s="3"/>
      <c r="ID4169" s="3"/>
      <c r="IE4169" s="3"/>
      <c r="IF4169" s="3"/>
      <c r="IG4169" s="3"/>
      <c r="IH4169" s="3"/>
      <c r="II4169" s="3"/>
      <c r="IJ4169" s="3"/>
      <c r="IK4169" s="3"/>
      <c r="IL4169" s="3"/>
      <c r="IM4169" s="3"/>
      <c r="IN4169" s="3"/>
      <c r="IO4169" s="15"/>
    </row>
    <row r="4170" spans="171:249"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  <c r="HE4170" s="3"/>
      <c r="HF4170" s="3"/>
      <c r="HG4170" s="3"/>
      <c r="HH4170" s="3"/>
      <c r="HI4170" s="3"/>
      <c r="HJ4170" s="3"/>
      <c r="HK4170" s="3"/>
      <c r="HL4170" s="3"/>
      <c r="HM4170" s="45"/>
      <c r="HN4170" s="3"/>
      <c r="HO4170" s="3"/>
      <c r="HP4170" s="3"/>
      <c r="HQ4170" s="3"/>
      <c r="HR4170" s="3"/>
      <c r="HS4170" s="3"/>
      <c r="HT4170" s="3"/>
      <c r="HU4170" s="3"/>
      <c r="HV4170" s="3"/>
      <c r="HW4170" s="3"/>
      <c r="HX4170" s="3"/>
      <c r="HY4170" s="3"/>
      <c r="HZ4170" s="3"/>
      <c r="IA4170" s="3"/>
      <c r="IB4170" s="3"/>
      <c r="IC4170" s="3"/>
      <c r="ID4170" s="3"/>
      <c r="IE4170" s="3"/>
      <c r="IF4170" s="3"/>
      <c r="IG4170" s="3"/>
      <c r="IH4170" s="3"/>
      <c r="II4170" s="3"/>
      <c r="IJ4170" s="3"/>
      <c r="IK4170" s="3"/>
      <c r="IL4170" s="3"/>
      <c r="IM4170" s="3"/>
      <c r="IN4170" s="3"/>
      <c r="IO4170" s="15"/>
    </row>
    <row r="4171" spans="171:249"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  <c r="HE4171" s="3"/>
      <c r="HF4171" s="3"/>
      <c r="HG4171" s="3"/>
      <c r="HH4171" s="3"/>
      <c r="HI4171" s="3"/>
      <c r="HJ4171" s="3"/>
      <c r="HK4171" s="3"/>
      <c r="HL4171" s="3"/>
      <c r="HM4171" s="45"/>
      <c r="HN4171" s="3"/>
      <c r="HO4171" s="3"/>
      <c r="HP4171" s="3"/>
      <c r="HQ4171" s="3"/>
      <c r="HR4171" s="3"/>
      <c r="HS4171" s="3"/>
      <c r="HT4171" s="3"/>
      <c r="HU4171" s="3"/>
      <c r="HV4171" s="3"/>
      <c r="HW4171" s="3"/>
      <c r="HX4171" s="3"/>
      <c r="HY4171" s="3"/>
      <c r="HZ4171" s="3"/>
      <c r="IA4171" s="3"/>
      <c r="IB4171" s="3"/>
      <c r="IC4171" s="3"/>
      <c r="ID4171" s="3"/>
      <c r="IE4171" s="3"/>
      <c r="IF4171" s="3"/>
      <c r="IG4171" s="3"/>
      <c r="IH4171" s="3"/>
      <c r="II4171" s="3"/>
      <c r="IJ4171" s="3"/>
      <c r="IK4171" s="3"/>
      <c r="IL4171" s="3"/>
      <c r="IM4171" s="3"/>
      <c r="IN4171" s="3"/>
      <c r="IO4171" s="15"/>
    </row>
    <row r="4172" spans="171:249"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  <c r="HE4172" s="3"/>
      <c r="HF4172" s="3"/>
      <c r="HG4172" s="3"/>
      <c r="HH4172" s="3"/>
      <c r="HI4172" s="3"/>
      <c r="HJ4172" s="3"/>
      <c r="HK4172" s="3"/>
      <c r="HL4172" s="3"/>
      <c r="HM4172" s="45"/>
      <c r="HN4172" s="3"/>
      <c r="HO4172" s="3"/>
      <c r="HP4172" s="3"/>
      <c r="HQ4172" s="3"/>
      <c r="HR4172" s="3"/>
      <c r="HS4172" s="3"/>
      <c r="HT4172" s="3"/>
      <c r="HU4172" s="3"/>
      <c r="HV4172" s="3"/>
      <c r="HW4172" s="3"/>
      <c r="HX4172" s="3"/>
      <c r="HY4172" s="3"/>
      <c r="HZ4172" s="3"/>
      <c r="IA4172" s="3"/>
      <c r="IB4172" s="3"/>
      <c r="IC4172" s="3"/>
      <c r="ID4172" s="3"/>
      <c r="IE4172" s="3"/>
      <c r="IF4172" s="3"/>
      <c r="IG4172" s="3"/>
      <c r="IH4172" s="3"/>
      <c r="II4172" s="3"/>
      <c r="IJ4172" s="3"/>
      <c r="IK4172" s="3"/>
      <c r="IL4172" s="3"/>
      <c r="IM4172" s="3"/>
      <c r="IN4172" s="3"/>
      <c r="IO4172" s="15"/>
    </row>
    <row r="4173" spans="171:249"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  <c r="HE4173" s="3"/>
      <c r="HF4173" s="3"/>
      <c r="HG4173" s="3"/>
      <c r="HH4173" s="3"/>
      <c r="HI4173" s="3"/>
      <c r="HJ4173" s="3"/>
      <c r="HK4173" s="3"/>
      <c r="HL4173" s="3"/>
      <c r="HM4173" s="45"/>
      <c r="HN4173" s="3"/>
      <c r="HO4173" s="3"/>
      <c r="HP4173" s="3"/>
      <c r="HQ4173" s="3"/>
      <c r="HR4173" s="3"/>
      <c r="HS4173" s="3"/>
      <c r="HT4173" s="3"/>
      <c r="HU4173" s="3"/>
      <c r="HV4173" s="3"/>
      <c r="HW4173" s="3"/>
      <c r="HX4173" s="3"/>
      <c r="HY4173" s="3"/>
      <c r="HZ4173" s="3"/>
      <c r="IA4173" s="3"/>
      <c r="IB4173" s="3"/>
      <c r="IC4173" s="3"/>
      <c r="ID4173" s="3"/>
      <c r="IE4173" s="3"/>
      <c r="IF4173" s="3"/>
      <c r="IG4173" s="3"/>
      <c r="IH4173" s="3"/>
      <c r="II4173" s="3"/>
      <c r="IJ4173" s="3"/>
      <c r="IK4173" s="3"/>
      <c r="IL4173" s="3"/>
      <c r="IM4173" s="3"/>
      <c r="IN4173" s="3"/>
      <c r="IO4173" s="15"/>
    </row>
    <row r="4174" spans="171:249"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  <c r="HE4174" s="3"/>
      <c r="HF4174" s="3"/>
      <c r="HG4174" s="3"/>
      <c r="HH4174" s="3"/>
      <c r="HI4174" s="3"/>
      <c r="HJ4174" s="3"/>
      <c r="HK4174" s="3"/>
      <c r="HL4174" s="3"/>
      <c r="HM4174" s="45"/>
      <c r="HN4174" s="3"/>
      <c r="HO4174" s="3"/>
      <c r="HP4174" s="3"/>
      <c r="HQ4174" s="3"/>
      <c r="HR4174" s="3"/>
      <c r="HS4174" s="3"/>
      <c r="HT4174" s="3"/>
      <c r="HU4174" s="3"/>
      <c r="HV4174" s="3"/>
      <c r="HW4174" s="3"/>
      <c r="HX4174" s="3"/>
      <c r="HY4174" s="3"/>
      <c r="HZ4174" s="3"/>
      <c r="IA4174" s="3"/>
      <c r="IB4174" s="3"/>
      <c r="IC4174" s="3"/>
      <c r="ID4174" s="3"/>
      <c r="IE4174" s="3"/>
      <c r="IF4174" s="3"/>
      <c r="IG4174" s="3"/>
      <c r="IH4174" s="3"/>
      <c r="II4174" s="3"/>
      <c r="IJ4174" s="3"/>
      <c r="IK4174" s="3"/>
      <c r="IL4174" s="3"/>
      <c r="IM4174" s="3"/>
      <c r="IN4174" s="3"/>
      <c r="IO4174" s="15"/>
    </row>
    <row r="4175" spans="171:249"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  <c r="HE4175" s="3"/>
      <c r="HF4175" s="3"/>
      <c r="HG4175" s="3"/>
      <c r="HH4175" s="3"/>
      <c r="HI4175" s="3"/>
      <c r="HJ4175" s="3"/>
      <c r="HK4175" s="3"/>
      <c r="HL4175" s="3"/>
      <c r="HM4175" s="45"/>
      <c r="HN4175" s="3"/>
      <c r="HO4175" s="3"/>
      <c r="HP4175" s="3"/>
      <c r="HQ4175" s="3"/>
      <c r="HR4175" s="3"/>
      <c r="HS4175" s="3"/>
      <c r="HT4175" s="3"/>
      <c r="HU4175" s="3"/>
      <c r="HV4175" s="3"/>
      <c r="HW4175" s="3"/>
      <c r="HX4175" s="3"/>
      <c r="HY4175" s="3"/>
      <c r="HZ4175" s="3"/>
      <c r="IA4175" s="3"/>
      <c r="IB4175" s="3"/>
      <c r="IC4175" s="3"/>
      <c r="ID4175" s="3"/>
      <c r="IE4175" s="3"/>
      <c r="IF4175" s="3"/>
      <c r="IG4175" s="3"/>
      <c r="IH4175" s="3"/>
      <c r="II4175" s="3"/>
      <c r="IJ4175" s="3"/>
      <c r="IK4175" s="3"/>
      <c r="IL4175" s="3"/>
      <c r="IM4175" s="3"/>
      <c r="IN4175" s="3"/>
      <c r="IO4175" s="15"/>
    </row>
    <row r="4176" spans="171:249"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  <c r="HE4176" s="3"/>
      <c r="HF4176" s="3"/>
      <c r="HG4176" s="3"/>
      <c r="HH4176" s="3"/>
      <c r="HI4176" s="3"/>
      <c r="HJ4176" s="3"/>
      <c r="HK4176" s="3"/>
      <c r="HL4176" s="3"/>
      <c r="HM4176" s="45"/>
      <c r="HN4176" s="3"/>
      <c r="HO4176" s="3"/>
      <c r="HP4176" s="3"/>
      <c r="HQ4176" s="3"/>
      <c r="HR4176" s="3"/>
      <c r="HS4176" s="3"/>
      <c r="HT4176" s="3"/>
      <c r="HU4176" s="3"/>
      <c r="HV4176" s="3"/>
      <c r="HW4176" s="3"/>
      <c r="HX4176" s="3"/>
      <c r="HY4176" s="3"/>
      <c r="HZ4176" s="3"/>
      <c r="IA4176" s="3"/>
      <c r="IB4176" s="3"/>
      <c r="IC4176" s="3"/>
      <c r="ID4176" s="3"/>
      <c r="IE4176" s="3"/>
      <c r="IF4176" s="3"/>
      <c r="IG4176" s="3"/>
      <c r="IH4176" s="3"/>
      <c r="II4176" s="3"/>
      <c r="IJ4176" s="3"/>
      <c r="IK4176" s="3"/>
      <c r="IL4176" s="3"/>
      <c r="IM4176" s="3"/>
      <c r="IN4176" s="3"/>
      <c r="IO4176" s="15"/>
    </row>
    <row r="4177" spans="171:249"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  <c r="HE4177" s="3"/>
      <c r="HF4177" s="3"/>
      <c r="HG4177" s="3"/>
      <c r="HH4177" s="3"/>
      <c r="HI4177" s="3"/>
      <c r="HJ4177" s="3"/>
      <c r="HK4177" s="3"/>
      <c r="HL4177" s="3"/>
      <c r="HM4177" s="45"/>
      <c r="HN4177" s="3"/>
      <c r="HO4177" s="3"/>
      <c r="HP4177" s="3"/>
      <c r="HQ4177" s="3"/>
      <c r="HR4177" s="3"/>
      <c r="HS4177" s="3"/>
      <c r="HT4177" s="3"/>
      <c r="HU4177" s="3"/>
      <c r="HV4177" s="3"/>
      <c r="HW4177" s="3"/>
      <c r="HX4177" s="3"/>
      <c r="HY4177" s="3"/>
      <c r="HZ4177" s="3"/>
      <c r="IA4177" s="3"/>
      <c r="IB4177" s="3"/>
      <c r="IC4177" s="3"/>
      <c r="ID4177" s="3"/>
      <c r="IE4177" s="3"/>
      <c r="IF4177" s="3"/>
      <c r="IG4177" s="3"/>
      <c r="IH4177" s="3"/>
      <c r="II4177" s="3"/>
      <c r="IJ4177" s="3"/>
      <c r="IK4177" s="3"/>
      <c r="IL4177" s="3"/>
      <c r="IM4177" s="3"/>
      <c r="IN4177" s="3"/>
      <c r="IO4177" s="15"/>
    </row>
    <row r="4178" spans="171:249"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  <c r="HE4178" s="3"/>
      <c r="HF4178" s="3"/>
      <c r="HG4178" s="3"/>
      <c r="HH4178" s="3"/>
      <c r="HI4178" s="3"/>
      <c r="HJ4178" s="3"/>
      <c r="HK4178" s="3"/>
      <c r="HL4178" s="3"/>
      <c r="HM4178" s="45"/>
      <c r="HN4178" s="3"/>
      <c r="HO4178" s="3"/>
      <c r="HP4178" s="3"/>
      <c r="HQ4178" s="3"/>
      <c r="HR4178" s="3"/>
      <c r="HS4178" s="3"/>
      <c r="HT4178" s="3"/>
      <c r="HU4178" s="3"/>
      <c r="HV4178" s="3"/>
      <c r="HW4178" s="3"/>
      <c r="HX4178" s="3"/>
      <c r="HY4178" s="3"/>
      <c r="HZ4178" s="3"/>
      <c r="IA4178" s="3"/>
      <c r="IB4178" s="3"/>
      <c r="IC4178" s="3"/>
      <c r="ID4178" s="3"/>
      <c r="IE4178" s="3"/>
      <c r="IF4178" s="3"/>
      <c r="IG4178" s="3"/>
      <c r="IH4178" s="3"/>
      <c r="II4178" s="3"/>
      <c r="IJ4178" s="3"/>
      <c r="IK4178" s="3"/>
      <c r="IL4178" s="3"/>
      <c r="IM4178" s="3"/>
      <c r="IN4178" s="3"/>
      <c r="IO4178" s="15"/>
    </row>
    <row r="4179" spans="171:249"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  <c r="HE4179" s="3"/>
      <c r="HF4179" s="3"/>
      <c r="HG4179" s="3"/>
      <c r="HH4179" s="3"/>
      <c r="HI4179" s="3"/>
      <c r="HJ4179" s="3"/>
      <c r="HK4179" s="3"/>
      <c r="HL4179" s="3"/>
      <c r="HM4179" s="45"/>
      <c r="HN4179" s="3"/>
      <c r="HO4179" s="3"/>
      <c r="HP4179" s="3"/>
      <c r="HQ4179" s="3"/>
      <c r="HR4179" s="3"/>
      <c r="HS4179" s="3"/>
      <c r="HT4179" s="3"/>
      <c r="HU4179" s="3"/>
      <c r="HV4179" s="3"/>
      <c r="HW4179" s="3"/>
      <c r="HX4179" s="3"/>
      <c r="HY4179" s="3"/>
      <c r="HZ4179" s="3"/>
      <c r="IA4179" s="3"/>
      <c r="IB4179" s="3"/>
      <c r="IC4179" s="3"/>
      <c r="ID4179" s="3"/>
      <c r="IE4179" s="3"/>
      <c r="IF4179" s="3"/>
      <c r="IG4179" s="3"/>
      <c r="IH4179" s="3"/>
      <c r="II4179" s="3"/>
      <c r="IJ4179" s="3"/>
      <c r="IK4179" s="3"/>
      <c r="IL4179" s="3"/>
      <c r="IM4179" s="3"/>
      <c r="IN4179" s="3"/>
      <c r="IO4179" s="15"/>
    </row>
    <row r="4180" spans="171:249"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  <c r="HE4180" s="3"/>
      <c r="HF4180" s="3"/>
      <c r="HG4180" s="3"/>
      <c r="HH4180" s="3"/>
      <c r="HI4180" s="3"/>
      <c r="HJ4180" s="3"/>
      <c r="HK4180" s="3"/>
      <c r="HL4180" s="3"/>
      <c r="HM4180" s="45"/>
      <c r="HN4180" s="3"/>
      <c r="HO4180" s="3"/>
      <c r="HP4180" s="3"/>
      <c r="HQ4180" s="3"/>
      <c r="HR4180" s="3"/>
      <c r="HS4180" s="3"/>
      <c r="HT4180" s="3"/>
      <c r="HU4180" s="3"/>
      <c r="HV4180" s="3"/>
      <c r="HW4180" s="3"/>
      <c r="HX4180" s="3"/>
      <c r="HY4180" s="3"/>
      <c r="HZ4180" s="3"/>
      <c r="IA4180" s="3"/>
      <c r="IB4180" s="3"/>
      <c r="IC4180" s="3"/>
      <c r="ID4180" s="3"/>
      <c r="IE4180" s="3"/>
      <c r="IF4180" s="3"/>
      <c r="IG4180" s="3"/>
      <c r="IH4180" s="3"/>
      <c r="II4180" s="3"/>
      <c r="IJ4180" s="3"/>
      <c r="IK4180" s="3"/>
      <c r="IL4180" s="3"/>
      <c r="IM4180" s="3"/>
      <c r="IN4180" s="3"/>
      <c r="IO4180" s="15"/>
    </row>
    <row r="4181" spans="171:249"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  <c r="HE4181" s="3"/>
      <c r="HF4181" s="3"/>
      <c r="HG4181" s="3"/>
      <c r="HH4181" s="3"/>
      <c r="HI4181" s="3"/>
      <c r="HJ4181" s="3"/>
      <c r="HK4181" s="3"/>
      <c r="HL4181" s="3"/>
      <c r="HM4181" s="45"/>
      <c r="HN4181" s="3"/>
      <c r="HO4181" s="3"/>
      <c r="HP4181" s="3"/>
      <c r="HQ4181" s="3"/>
      <c r="HR4181" s="3"/>
      <c r="HS4181" s="3"/>
      <c r="HT4181" s="3"/>
      <c r="HU4181" s="3"/>
      <c r="HV4181" s="3"/>
      <c r="HW4181" s="3"/>
      <c r="HX4181" s="3"/>
      <c r="HY4181" s="3"/>
      <c r="HZ4181" s="3"/>
      <c r="IA4181" s="3"/>
      <c r="IB4181" s="3"/>
      <c r="IC4181" s="3"/>
      <c r="ID4181" s="3"/>
      <c r="IE4181" s="3"/>
      <c r="IF4181" s="3"/>
      <c r="IG4181" s="3"/>
      <c r="IH4181" s="3"/>
      <c r="II4181" s="3"/>
      <c r="IJ4181" s="3"/>
      <c r="IK4181" s="3"/>
      <c r="IL4181" s="3"/>
      <c r="IM4181" s="3"/>
      <c r="IN4181" s="3"/>
      <c r="IO4181" s="15"/>
    </row>
    <row r="4182" spans="171:249"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  <c r="HE4182" s="3"/>
      <c r="HF4182" s="3"/>
      <c r="HG4182" s="3"/>
      <c r="HH4182" s="3"/>
      <c r="HI4182" s="3"/>
      <c r="HJ4182" s="3"/>
      <c r="HK4182" s="3"/>
      <c r="HL4182" s="3"/>
      <c r="HM4182" s="45"/>
      <c r="HN4182" s="3"/>
      <c r="HO4182" s="3"/>
      <c r="HP4182" s="3"/>
      <c r="HQ4182" s="3"/>
      <c r="HR4182" s="3"/>
      <c r="HS4182" s="3"/>
      <c r="HT4182" s="3"/>
      <c r="HU4182" s="3"/>
      <c r="HV4182" s="3"/>
      <c r="HW4182" s="3"/>
      <c r="HX4182" s="3"/>
      <c r="HY4182" s="3"/>
      <c r="HZ4182" s="3"/>
      <c r="IA4182" s="3"/>
      <c r="IB4182" s="3"/>
      <c r="IC4182" s="3"/>
      <c r="ID4182" s="3"/>
      <c r="IE4182" s="3"/>
      <c r="IF4182" s="3"/>
      <c r="IG4182" s="3"/>
      <c r="IH4182" s="3"/>
      <c r="II4182" s="3"/>
      <c r="IJ4182" s="3"/>
      <c r="IK4182" s="3"/>
      <c r="IL4182" s="3"/>
      <c r="IM4182" s="3"/>
      <c r="IN4182" s="3"/>
      <c r="IO4182" s="15"/>
    </row>
    <row r="4183" spans="171:249"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  <c r="HE4183" s="3"/>
      <c r="HF4183" s="3"/>
      <c r="HG4183" s="3"/>
      <c r="HH4183" s="3"/>
      <c r="HI4183" s="3"/>
      <c r="HJ4183" s="3"/>
      <c r="HK4183" s="3"/>
      <c r="HL4183" s="3"/>
      <c r="HM4183" s="45"/>
      <c r="HN4183" s="3"/>
      <c r="HO4183" s="3"/>
      <c r="HP4183" s="3"/>
      <c r="HQ4183" s="3"/>
      <c r="HR4183" s="3"/>
      <c r="HS4183" s="3"/>
      <c r="HT4183" s="3"/>
      <c r="HU4183" s="3"/>
      <c r="HV4183" s="3"/>
      <c r="HW4183" s="3"/>
      <c r="HX4183" s="3"/>
      <c r="HY4183" s="3"/>
      <c r="HZ4183" s="3"/>
      <c r="IA4183" s="3"/>
      <c r="IB4183" s="3"/>
      <c r="IC4183" s="3"/>
      <c r="ID4183" s="3"/>
      <c r="IE4183" s="3"/>
      <c r="IF4183" s="3"/>
      <c r="IG4183" s="3"/>
      <c r="IH4183" s="3"/>
      <c r="II4183" s="3"/>
      <c r="IJ4183" s="3"/>
      <c r="IK4183" s="3"/>
      <c r="IL4183" s="3"/>
      <c r="IM4183" s="3"/>
      <c r="IN4183" s="3"/>
      <c r="IO4183" s="15"/>
    </row>
    <row r="4184" spans="171:249"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  <c r="HE4184" s="3"/>
      <c r="HF4184" s="3"/>
      <c r="HG4184" s="3"/>
      <c r="HH4184" s="3"/>
      <c r="HI4184" s="3"/>
      <c r="HJ4184" s="3"/>
      <c r="HK4184" s="3"/>
      <c r="HL4184" s="3"/>
      <c r="HM4184" s="45"/>
      <c r="HN4184" s="3"/>
      <c r="HO4184" s="3"/>
      <c r="HP4184" s="3"/>
      <c r="HQ4184" s="3"/>
      <c r="HR4184" s="3"/>
      <c r="HS4184" s="3"/>
      <c r="HT4184" s="3"/>
      <c r="HU4184" s="3"/>
      <c r="HV4184" s="3"/>
      <c r="HW4184" s="3"/>
      <c r="HX4184" s="3"/>
      <c r="HY4184" s="3"/>
      <c r="HZ4184" s="3"/>
      <c r="IA4184" s="3"/>
      <c r="IB4184" s="3"/>
      <c r="IC4184" s="3"/>
      <c r="ID4184" s="3"/>
      <c r="IE4184" s="3"/>
      <c r="IF4184" s="3"/>
      <c r="IG4184" s="3"/>
      <c r="IH4184" s="3"/>
      <c r="II4184" s="3"/>
      <c r="IJ4184" s="3"/>
      <c r="IK4184" s="3"/>
      <c r="IL4184" s="3"/>
      <c r="IM4184" s="3"/>
      <c r="IN4184" s="3"/>
      <c r="IO4184" s="15"/>
    </row>
    <row r="4185" spans="171:249"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  <c r="HE4185" s="3"/>
      <c r="HF4185" s="3"/>
      <c r="HG4185" s="3"/>
      <c r="HH4185" s="3"/>
      <c r="HI4185" s="3"/>
      <c r="HJ4185" s="3"/>
      <c r="HK4185" s="3"/>
      <c r="HL4185" s="3"/>
      <c r="HM4185" s="45"/>
      <c r="HN4185" s="3"/>
      <c r="HO4185" s="3"/>
      <c r="HP4185" s="3"/>
      <c r="HQ4185" s="3"/>
      <c r="HR4185" s="3"/>
      <c r="HS4185" s="3"/>
      <c r="HT4185" s="3"/>
      <c r="HU4185" s="3"/>
      <c r="HV4185" s="3"/>
      <c r="HW4185" s="3"/>
      <c r="HX4185" s="3"/>
      <c r="HY4185" s="3"/>
      <c r="HZ4185" s="3"/>
      <c r="IA4185" s="3"/>
      <c r="IB4185" s="3"/>
      <c r="IC4185" s="3"/>
      <c r="ID4185" s="3"/>
      <c r="IE4185" s="3"/>
      <c r="IF4185" s="3"/>
      <c r="IG4185" s="3"/>
      <c r="IH4185" s="3"/>
      <c r="II4185" s="3"/>
      <c r="IJ4185" s="3"/>
      <c r="IK4185" s="3"/>
      <c r="IL4185" s="3"/>
      <c r="IM4185" s="3"/>
      <c r="IN4185" s="3"/>
      <c r="IO4185" s="15"/>
    </row>
    <row r="4186" spans="171:249"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  <c r="HE4186" s="3"/>
      <c r="HF4186" s="3"/>
      <c r="HG4186" s="3"/>
      <c r="HH4186" s="3"/>
      <c r="HI4186" s="3"/>
      <c r="HJ4186" s="3"/>
      <c r="HK4186" s="3"/>
      <c r="HL4186" s="3"/>
      <c r="HM4186" s="45"/>
      <c r="HN4186" s="3"/>
      <c r="HO4186" s="3"/>
      <c r="HP4186" s="3"/>
      <c r="HQ4186" s="3"/>
      <c r="HR4186" s="3"/>
      <c r="HS4186" s="3"/>
      <c r="HT4186" s="3"/>
      <c r="HU4186" s="3"/>
      <c r="HV4186" s="3"/>
      <c r="HW4186" s="3"/>
      <c r="HX4186" s="3"/>
      <c r="HY4186" s="3"/>
      <c r="HZ4186" s="3"/>
      <c r="IA4186" s="3"/>
      <c r="IB4186" s="3"/>
      <c r="IC4186" s="3"/>
      <c r="ID4186" s="3"/>
      <c r="IE4186" s="3"/>
      <c r="IF4186" s="3"/>
      <c r="IG4186" s="3"/>
      <c r="IH4186" s="3"/>
      <c r="II4186" s="3"/>
      <c r="IJ4186" s="3"/>
      <c r="IK4186" s="3"/>
      <c r="IL4186" s="3"/>
      <c r="IM4186" s="3"/>
      <c r="IN4186" s="3"/>
      <c r="IO4186" s="15"/>
    </row>
    <row r="4187" spans="171:249"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  <c r="HE4187" s="3"/>
      <c r="HF4187" s="3"/>
      <c r="HG4187" s="3"/>
      <c r="HH4187" s="3"/>
      <c r="HI4187" s="3"/>
      <c r="HJ4187" s="3"/>
      <c r="HK4187" s="3"/>
      <c r="HL4187" s="3"/>
      <c r="HM4187" s="45"/>
      <c r="HN4187" s="3"/>
      <c r="HO4187" s="3"/>
      <c r="HP4187" s="3"/>
      <c r="HQ4187" s="3"/>
      <c r="HR4187" s="3"/>
      <c r="HS4187" s="3"/>
      <c r="HT4187" s="3"/>
      <c r="HU4187" s="3"/>
      <c r="HV4187" s="3"/>
      <c r="HW4187" s="3"/>
      <c r="HX4187" s="3"/>
      <c r="HY4187" s="3"/>
      <c r="HZ4187" s="3"/>
      <c r="IA4187" s="3"/>
      <c r="IB4187" s="3"/>
      <c r="IC4187" s="3"/>
      <c r="ID4187" s="3"/>
      <c r="IE4187" s="3"/>
      <c r="IF4187" s="3"/>
      <c r="IG4187" s="3"/>
      <c r="IH4187" s="3"/>
      <c r="II4187" s="3"/>
      <c r="IJ4187" s="3"/>
      <c r="IK4187" s="3"/>
      <c r="IL4187" s="3"/>
      <c r="IM4187" s="3"/>
      <c r="IN4187" s="3"/>
      <c r="IO4187" s="15"/>
    </row>
    <row r="4188" spans="171:249"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  <c r="HE4188" s="3"/>
      <c r="HF4188" s="3"/>
      <c r="HG4188" s="3"/>
      <c r="HH4188" s="3"/>
      <c r="HI4188" s="3"/>
      <c r="HJ4188" s="3"/>
      <c r="HK4188" s="3"/>
      <c r="HL4188" s="3"/>
      <c r="HM4188" s="45"/>
      <c r="HN4188" s="3"/>
      <c r="HO4188" s="3"/>
      <c r="HP4188" s="3"/>
      <c r="HQ4188" s="3"/>
      <c r="HR4188" s="3"/>
      <c r="HS4188" s="3"/>
      <c r="HT4188" s="3"/>
      <c r="HU4188" s="3"/>
      <c r="HV4188" s="3"/>
      <c r="HW4188" s="3"/>
      <c r="HX4188" s="3"/>
      <c r="HY4188" s="3"/>
      <c r="HZ4188" s="3"/>
      <c r="IA4188" s="3"/>
      <c r="IB4188" s="3"/>
      <c r="IC4188" s="3"/>
      <c r="ID4188" s="3"/>
      <c r="IE4188" s="3"/>
      <c r="IF4188" s="3"/>
      <c r="IG4188" s="3"/>
      <c r="IH4188" s="3"/>
      <c r="II4188" s="3"/>
      <c r="IJ4188" s="3"/>
      <c r="IK4188" s="3"/>
      <c r="IL4188" s="3"/>
      <c r="IM4188" s="3"/>
      <c r="IN4188" s="3"/>
      <c r="IO4188" s="15"/>
    </row>
    <row r="4189" spans="171:249"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  <c r="HE4189" s="3"/>
      <c r="HF4189" s="3"/>
      <c r="HG4189" s="3"/>
      <c r="HH4189" s="3"/>
      <c r="HI4189" s="3"/>
      <c r="HJ4189" s="3"/>
      <c r="HK4189" s="3"/>
      <c r="HL4189" s="3"/>
      <c r="HM4189" s="45"/>
      <c r="HN4189" s="3"/>
      <c r="HO4189" s="3"/>
      <c r="HP4189" s="3"/>
      <c r="HQ4189" s="3"/>
      <c r="HR4189" s="3"/>
      <c r="HS4189" s="3"/>
      <c r="HT4189" s="3"/>
      <c r="HU4189" s="3"/>
      <c r="HV4189" s="3"/>
      <c r="HW4189" s="3"/>
      <c r="HX4189" s="3"/>
      <c r="HY4189" s="3"/>
      <c r="HZ4189" s="3"/>
      <c r="IA4189" s="3"/>
      <c r="IB4189" s="3"/>
      <c r="IC4189" s="3"/>
      <c r="ID4189" s="3"/>
      <c r="IE4189" s="3"/>
      <c r="IF4189" s="3"/>
      <c r="IG4189" s="3"/>
      <c r="IH4189" s="3"/>
      <c r="II4189" s="3"/>
      <c r="IJ4189" s="3"/>
      <c r="IK4189" s="3"/>
      <c r="IL4189" s="3"/>
      <c r="IM4189" s="3"/>
      <c r="IN4189" s="3"/>
      <c r="IO4189" s="15"/>
    </row>
    <row r="4190" spans="171:249"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  <c r="HE4190" s="3"/>
      <c r="HF4190" s="3"/>
      <c r="HG4190" s="3"/>
      <c r="HH4190" s="3"/>
      <c r="HI4190" s="3"/>
      <c r="HJ4190" s="3"/>
      <c r="HK4190" s="3"/>
      <c r="HL4190" s="3"/>
      <c r="HM4190" s="45"/>
      <c r="HN4190" s="3"/>
      <c r="HO4190" s="3"/>
      <c r="HP4190" s="3"/>
      <c r="HQ4190" s="3"/>
      <c r="HR4190" s="3"/>
      <c r="HS4190" s="3"/>
      <c r="HT4190" s="3"/>
      <c r="HU4190" s="3"/>
      <c r="HV4190" s="3"/>
      <c r="HW4190" s="3"/>
      <c r="HX4190" s="3"/>
      <c r="HY4190" s="3"/>
      <c r="HZ4190" s="3"/>
      <c r="IA4190" s="3"/>
      <c r="IB4190" s="3"/>
      <c r="IC4190" s="3"/>
      <c r="ID4190" s="3"/>
      <c r="IE4190" s="3"/>
      <c r="IF4190" s="3"/>
      <c r="IG4190" s="3"/>
      <c r="IH4190" s="3"/>
      <c r="II4190" s="3"/>
      <c r="IJ4190" s="3"/>
      <c r="IK4190" s="3"/>
      <c r="IL4190" s="3"/>
      <c r="IM4190" s="3"/>
      <c r="IN4190" s="3"/>
      <c r="IO4190" s="15"/>
    </row>
    <row r="4191" spans="171:249"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  <c r="HE4191" s="3"/>
      <c r="HF4191" s="3"/>
      <c r="HG4191" s="3"/>
      <c r="HH4191" s="3"/>
      <c r="HI4191" s="3"/>
      <c r="HJ4191" s="3"/>
      <c r="HK4191" s="3"/>
      <c r="HL4191" s="3"/>
      <c r="HM4191" s="45"/>
      <c r="HN4191" s="3"/>
      <c r="HO4191" s="3"/>
      <c r="HP4191" s="3"/>
      <c r="HQ4191" s="3"/>
      <c r="HR4191" s="3"/>
      <c r="HS4191" s="3"/>
      <c r="HT4191" s="3"/>
      <c r="HU4191" s="3"/>
      <c r="HV4191" s="3"/>
      <c r="HW4191" s="3"/>
      <c r="HX4191" s="3"/>
      <c r="HY4191" s="3"/>
      <c r="HZ4191" s="3"/>
      <c r="IA4191" s="3"/>
      <c r="IB4191" s="3"/>
      <c r="IC4191" s="3"/>
      <c r="ID4191" s="3"/>
      <c r="IE4191" s="3"/>
      <c r="IF4191" s="3"/>
      <c r="IG4191" s="3"/>
      <c r="IH4191" s="3"/>
      <c r="II4191" s="3"/>
      <c r="IJ4191" s="3"/>
      <c r="IK4191" s="3"/>
      <c r="IL4191" s="3"/>
      <c r="IM4191" s="3"/>
      <c r="IN4191" s="3"/>
      <c r="IO4191" s="15"/>
    </row>
    <row r="4192" spans="171:249"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  <c r="HE4192" s="3"/>
      <c r="HF4192" s="3"/>
      <c r="HG4192" s="3"/>
      <c r="HH4192" s="3"/>
      <c r="HI4192" s="3"/>
      <c r="HJ4192" s="3"/>
      <c r="HK4192" s="3"/>
      <c r="HL4192" s="3"/>
      <c r="HM4192" s="45"/>
      <c r="HN4192" s="3"/>
      <c r="HO4192" s="3"/>
      <c r="HP4192" s="3"/>
      <c r="HQ4192" s="3"/>
      <c r="HR4192" s="3"/>
      <c r="HS4192" s="3"/>
      <c r="HT4192" s="3"/>
      <c r="HU4192" s="3"/>
      <c r="HV4192" s="3"/>
      <c r="HW4192" s="3"/>
      <c r="HX4192" s="3"/>
      <c r="HY4192" s="3"/>
      <c r="HZ4192" s="3"/>
      <c r="IA4192" s="3"/>
      <c r="IB4192" s="3"/>
      <c r="IC4192" s="3"/>
      <c r="ID4192" s="3"/>
      <c r="IE4192" s="3"/>
      <c r="IF4192" s="3"/>
      <c r="IG4192" s="3"/>
      <c r="IH4192" s="3"/>
      <c r="II4192" s="3"/>
      <c r="IJ4192" s="3"/>
      <c r="IK4192" s="3"/>
      <c r="IL4192" s="3"/>
      <c r="IM4192" s="3"/>
      <c r="IN4192" s="3"/>
      <c r="IO4192" s="15"/>
    </row>
    <row r="4193" spans="171:249"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  <c r="HE4193" s="3"/>
      <c r="HF4193" s="3"/>
      <c r="HG4193" s="3"/>
      <c r="HH4193" s="3"/>
      <c r="HI4193" s="3"/>
      <c r="HJ4193" s="3"/>
      <c r="HK4193" s="3"/>
      <c r="HL4193" s="3"/>
      <c r="HM4193" s="45"/>
      <c r="HN4193" s="3"/>
      <c r="HO4193" s="3"/>
      <c r="HP4193" s="3"/>
      <c r="HQ4193" s="3"/>
      <c r="HR4193" s="3"/>
      <c r="HS4193" s="3"/>
      <c r="HT4193" s="3"/>
      <c r="HU4193" s="3"/>
      <c r="HV4193" s="3"/>
      <c r="HW4193" s="3"/>
      <c r="HX4193" s="3"/>
      <c r="HY4193" s="3"/>
      <c r="HZ4193" s="3"/>
      <c r="IA4193" s="3"/>
      <c r="IB4193" s="3"/>
      <c r="IC4193" s="3"/>
      <c r="ID4193" s="3"/>
      <c r="IE4193" s="3"/>
      <c r="IF4193" s="3"/>
      <c r="IG4193" s="3"/>
      <c r="IH4193" s="3"/>
      <c r="II4193" s="3"/>
      <c r="IJ4193" s="3"/>
      <c r="IK4193" s="3"/>
      <c r="IL4193" s="3"/>
      <c r="IM4193" s="3"/>
      <c r="IN4193" s="3"/>
      <c r="IO4193" s="15"/>
    </row>
    <row r="4194" spans="171:249"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  <c r="HE4194" s="3"/>
      <c r="HF4194" s="3"/>
      <c r="HG4194" s="3"/>
      <c r="HH4194" s="3"/>
      <c r="HI4194" s="3"/>
      <c r="HJ4194" s="3"/>
      <c r="HK4194" s="3"/>
      <c r="HL4194" s="3"/>
      <c r="HM4194" s="45"/>
      <c r="HN4194" s="3"/>
      <c r="HO4194" s="3"/>
      <c r="HP4194" s="3"/>
      <c r="HQ4194" s="3"/>
      <c r="HR4194" s="3"/>
      <c r="HS4194" s="3"/>
      <c r="HT4194" s="3"/>
      <c r="HU4194" s="3"/>
      <c r="HV4194" s="3"/>
      <c r="HW4194" s="3"/>
      <c r="HX4194" s="3"/>
      <c r="HY4194" s="3"/>
      <c r="HZ4194" s="3"/>
      <c r="IA4194" s="3"/>
      <c r="IB4194" s="3"/>
      <c r="IC4194" s="3"/>
      <c r="ID4194" s="3"/>
      <c r="IE4194" s="3"/>
      <c r="IF4194" s="3"/>
      <c r="IG4194" s="3"/>
      <c r="IH4194" s="3"/>
      <c r="II4194" s="3"/>
      <c r="IJ4194" s="3"/>
      <c r="IK4194" s="3"/>
      <c r="IL4194" s="3"/>
      <c r="IM4194" s="3"/>
      <c r="IN4194" s="3"/>
      <c r="IO4194" s="15"/>
    </row>
    <row r="4195" spans="171:249"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  <c r="HE4195" s="3"/>
      <c r="HF4195" s="3"/>
      <c r="HG4195" s="3"/>
      <c r="HH4195" s="3"/>
      <c r="HI4195" s="3"/>
      <c r="HJ4195" s="3"/>
      <c r="HK4195" s="3"/>
      <c r="HL4195" s="3"/>
      <c r="HM4195" s="45"/>
      <c r="HN4195" s="3"/>
      <c r="HO4195" s="3"/>
      <c r="HP4195" s="3"/>
      <c r="HQ4195" s="3"/>
      <c r="HR4195" s="3"/>
      <c r="HS4195" s="3"/>
      <c r="HT4195" s="3"/>
      <c r="HU4195" s="3"/>
      <c r="HV4195" s="3"/>
      <c r="HW4195" s="3"/>
      <c r="HX4195" s="3"/>
      <c r="HY4195" s="3"/>
      <c r="HZ4195" s="3"/>
      <c r="IA4195" s="3"/>
      <c r="IB4195" s="3"/>
      <c r="IC4195" s="3"/>
      <c r="ID4195" s="3"/>
      <c r="IE4195" s="3"/>
      <c r="IF4195" s="3"/>
      <c r="IG4195" s="3"/>
      <c r="IH4195" s="3"/>
      <c r="II4195" s="3"/>
      <c r="IJ4195" s="3"/>
      <c r="IK4195" s="3"/>
      <c r="IL4195" s="3"/>
      <c r="IM4195" s="3"/>
      <c r="IN4195" s="3"/>
      <c r="IO4195" s="15"/>
    </row>
    <row r="4196" spans="171:249"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  <c r="HE4196" s="3"/>
      <c r="HF4196" s="3"/>
      <c r="HG4196" s="3"/>
      <c r="HH4196" s="3"/>
      <c r="HI4196" s="3"/>
      <c r="HJ4196" s="3"/>
      <c r="HK4196" s="3"/>
      <c r="HL4196" s="3"/>
      <c r="HM4196" s="45"/>
      <c r="HN4196" s="3"/>
      <c r="HO4196" s="3"/>
      <c r="HP4196" s="3"/>
      <c r="HQ4196" s="3"/>
      <c r="HR4196" s="3"/>
      <c r="HS4196" s="3"/>
      <c r="HT4196" s="3"/>
      <c r="HU4196" s="3"/>
      <c r="HV4196" s="3"/>
      <c r="HW4196" s="3"/>
      <c r="HX4196" s="3"/>
      <c r="HY4196" s="3"/>
      <c r="HZ4196" s="3"/>
      <c r="IA4196" s="3"/>
      <c r="IB4196" s="3"/>
      <c r="IC4196" s="3"/>
      <c r="ID4196" s="3"/>
      <c r="IE4196" s="3"/>
      <c r="IF4196" s="3"/>
      <c r="IG4196" s="3"/>
      <c r="IH4196" s="3"/>
      <c r="II4196" s="3"/>
      <c r="IJ4196" s="3"/>
      <c r="IK4196" s="3"/>
      <c r="IL4196" s="3"/>
      <c r="IM4196" s="3"/>
      <c r="IN4196" s="3"/>
      <c r="IO4196" s="15"/>
    </row>
    <row r="4197" spans="171:249"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  <c r="HE4197" s="3"/>
      <c r="HF4197" s="3"/>
      <c r="HG4197" s="3"/>
      <c r="HH4197" s="3"/>
      <c r="HI4197" s="3"/>
      <c r="HJ4197" s="3"/>
      <c r="HK4197" s="3"/>
      <c r="HL4197" s="3"/>
      <c r="HM4197" s="45"/>
      <c r="HN4197" s="3"/>
      <c r="HO4197" s="3"/>
      <c r="HP4197" s="3"/>
      <c r="HQ4197" s="3"/>
      <c r="HR4197" s="3"/>
      <c r="HS4197" s="3"/>
      <c r="HT4197" s="3"/>
      <c r="HU4197" s="3"/>
      <c r="HV4197" s="3"/>
      <c r="HW4197" s="3"/>
      <c r="HX4197" s="3"/>
      <c r="HY4197" s="3"/>
      <c r="HZ4197" s="3"/>
      <c r="IA4197" s="3"/>
      <c r="IB4197" s="3"/>
      <c r="IC4197" s="3"/>
      <c r="ID4197" s="3"/>
      <c r="IE4197" s="3"/>
      <c r="IF4197" s="3"/>
      <c r="IG4197" s="3"/>
      <c r="IH4197" s="3"/>
      <c r="II4197" s="3"/>
      <c r="IJ4197" s="3"/>
      <c r="IK4197" s="3"/>
      <c r="IL4197" s="3"/>
      <c r="IM4197" s="3"/>
      <c r="IN4197" s="3"/>
      <c r="IO4197" s="15"/>
    </row>
    <row r="4198" spans="171:249"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  <c r="HE4198" s="3"/>
      <c r="HF4198" s="3"/>
      <c r="HG4198" s="3"/>
      <c r="HH4198" s="3"/>
      <c r="HI4198" s="3"/>
      <c r="HJ4198" s="3"/>
      <c r="HK4198" s="3"/>
      <c r="HL4198" s="3"/>
      <c r="HM4198" s="45"/>
      <c r="HN4198" s="3"/>
      <c r="HO4198" s="3"/>
      <c r="HP4198" s="3"/>
      <c r="HQ4198" s="3"/>
      <c r="HR4198" s="3"/>
      <c r="HS4198" s="3"/>
      <c r="HT4198" s="3"/>
      <c r="HU4198" s="3"/>
      <c r="HV4198" s="3"/>
      <c r="HW4198" s="3"/>
      <c r="HX4198" s="3"/>
      <c r="HY4198" s="3"/>
      <c r="HZ4198" s="3"/>
      <c r="IA4198" s="3"/>
      <c r="IB4198" s="3"/>
      <c r="IC4198" s="3"/>
      <c r="ID4198" s="3"/>
      <c r="IE4198" s="3"/>
      <c r="IF4198" s="3"/>
      <c r="IG4198" s="3"/>
      <c r="IH4198" s="3"/>
      <c r="II4198" s="3"/>
      <c r="IJ4198" s="3"/>
      <c r="IK4198" s="3"/>
      <c r="IL4198" s="3"/>
      <c r="IM4198" s="3"/>
      <c r="IN4198" s="3"/>
      <c r="IO4198" s="15"/>
    </row>
    <row r="4199" spans="171:249"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  <c r="HE4199" s="3"/>
      <c r="HF4199" s="3"/>
      <c r="HG4199" s="3"/>
      <c r="HH4199" s="3"/>
      <c r="HI4199" s="3"/>
      <c r="HJ4199" s="3"/>
      <c r="HK4199" s="3"/>
      <c r="HL4199" s="3"/>
      <c r="HM4199" s="45"/>
      <c r="HN4199" s="3"/>
      <c r="HO4199" s="3"/>
      <c r="HP4199" s="3"/>
      <c r="HQ4199" s="3"/>
      <c r="HR4199" s="3"/>
      <c r="HS4199" s="3"/>
      <c r="HT4199" s="3"/>
      <c r="HU4199" s="3"/>
      <c r="HV4199" s="3"/>
      <c r="HW4199" s="3"/>
      <c r="HX4199" s="3"/>
      <c r="HY4199" s="3"/>
      <c r="HZ4199" s="3"/>
      <c r="IA4199" s="3"/>
      <c r="IB4199" s="3"/>
      <c r="IC4199" s="3"/>
      <c r="ID4199" s="3"/>
      <c r="IE4199" s="3"/>
      <c r="IF4199" s="3"/>
      <c r="IG4199" s="3"/>
      <c r="IH4199" s="3"/>
      <c r="II4199" s="3"/>
      <c r="IJ4199" s="3"/>
      <c r="IK4199" s="3"/>
      <c r="IL4199" s="3"/>
      <c r="IM4199" s="3"/>
      <c r="IN4199" s="3"/>
      <c r="IO4199" s="15"/>
    </row>
    <row r="4200" spans="171:249"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  <c r="HE4200" s="3"/>
      <c r="HF4200" s="3"/>
      <c r="HG4200" s="3"/>
      <c r="HH4200" s="3"/>
      <c r="HI4200" s="3"/>
      <c r="HJ4200" s="3"/>
      <c r="HK4200" s="3"/>
      <c r="HL4200" s="3"/>
      <c r="HM4200" s="45"/>
      <c r="HN4200" s="3"/>
      <c r="HO4200" s="3"/>
      <c r="HP4200" s="3"/>
      <c r="HQ4200" s="3"/>
      <c r="HR4200" s="3"/>
      <c r="HS4200" s="3"/>
      <c r="HT4200" s="3"/>
      <c r="HU4200" s="3"/>
      <c r="HV4200" s="3"/>
      <c r="HW4200" s="3"/>
      <c r="HX4200" s="3"/>
      <c r="HY4200" s="3"/>
      <c r="HZ4200" s="3"/>
      <c r="IA4200" s="3"/>
      <c r="IB4200" s="3"/>
      <c r="IC4200" s="3"/>
      <c r="ID4200" s="3"/>
      <c r="IE4200" s="3"/>
      <c r="IF4200" s="3"/>
      <c r="IG4200" s="3"/>
      <c r="IH4200" s="3"/>
      <c r="II4200" s="3"/>
      <c r="IJ4200" s="3"/>
      <c r="IK4200" s="3"/>
      <c r="IL4200" s="3"/>
      <c r="IM4200" s="3"/>
      <c r="IN4200" s="3"/>
      <c r="IO4200" s="15"/>
    </row>
    <row r="4201" spans="171:249"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  <c r="HE4201" s="3"/>
      <c r="HF4201" s="3"/>
      <c r="HG4201" s="3"/>
      <c r="HH4201" s="3"/>
      <c r="HI4201" s="3"/>
      <c r="HJ4201" s="3"/>
      <c r="HK4201" s="3"/>
      <c r="HL4201" s="3"/>
      <c r="HM4201" s="45"/>
      <c r="HN4201" s="3"/>
      <c r="HO4201" s="3"/>
      <c r="HP4201" s="3"/>
      <c r="HQ4201" s="3"/>
      <c r="HR4201" s="3"/>
      <c r="HS4201" s="3"/>
      <c r="HT4201" s="3"/>
      <c r="HU4201" s="3"/>
      <c r="HV4201" s="3"/>
      <c r="HW4201" s="3"/>
      <c r="HX4201" s="3"/>
      <c r="HY4201" s="3"/>
      <c r="HZ4201" s="3"/>
      <c r="IA4201" s="3"/>
      <c r="IB4201" s="3"/>
      <c r="IC4201" s="3"/>
      <c r="ID4201" s="3"/>
      <c r="IE4201" s="3"/>
      <c r="IF4201" s="3"/>
      <c r="IG4201" s="3"/>
      <c r="IH4201" s="3"/>
      <c r="II4201" s="3"/>
      <c r="IJ4201" s="3"/>
      <c r="IK4201" s="3"/>
      <c r="IL4201" s="3"/>
      <c r="IM4201" s="3"/>
      <c r="IN4201" s="3"/>
      <c r="IO4201" s="15"/>
    </row>
    <row r="4202" spans="171:249"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  <c r="HE4202" s="3"/>
      <c r="HF4202" s="3"/>
      <c r="HG4202" s="3"/>
      <c r="HH4202" s="3"/>
      <c r="HI4202" s="3"/>
      <c r="HJ4202" s="3"/>
      <c r="HK4202" s="3"/>
      <c r="HL4202" s="3"/>
      <c r="HM4202" s="45"/>
      <c r="HN4202" s="3"/>
      <c r="HO4202" s="3"/>
      <c r="HP4202" s="3"/>
      <c r="HQ4202" s="3"/>
      <c r="HR4202" s="3"/>
      <c r="HS4202" s="3"/>
      <c r="HT4202" s="3"/>
      <c r="HU4202" s="3"/>
      <c r="HV4202" s="3"/>
      <c r="HW4202" s="3"/>
      <c r="HX4202" s="3"/>
      <c r="HY4202" s="3"/>
      <c r="HZ4202" s="3"/>
      <c r="IA4202" s="3"/>
      <c r="IB4202" s="3"/>
      <c r="IC4202" s="3"/>
      <c r="ID4202" s="3"/>
      <c r="IE4202" s="3"/>
      <c r="IF4202" s="3"/>
      <c r="IG4202" s="3"/>
      <c r="IH4202" s="3"/>
      <c r="II4202" s="3"/>
      <c r="IJ4202" s="3"/>
      <c r="IK4202" s="3"/>
      <c r="IL4202" s="3"/>
      <c r="IM4202" s="3"/>
      <c r="IN4202" s="3"/>
      <c r="IO4202" s="15"/>
    </row>
    <row r="4203" spans="171:249"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  <c r="HE4203" s="3"/>
      <c r="HF4203" s="3"/>
      <c r="HG4203" s="3"/>
      <c r="HH4203" s="3"/>
      <c r="HI4203" s="3"/>
      <c r="HJ4203" s="3"/>
      <c r="HK4203" s="3"/>
      <c r="HL4203" s="3"/>
      <c r="HM4203" s="45"/>
      <c r="HN4203" s="3"/>
      <c r="HO4203" s="3"/>
      <c r="HP4203" s="3"/>
      <c r="HQ4203" s="3"/>
      <c r="HR4203" s="3"/>
      <c r="HS4203" s="3"/>
      <c r="HT4203" s="3"/>
      <c r="HU4203" s="3"/>
      <c r="HV4203" s="3"/>
      <c r="HW4203" s="3"/>
      <c r="HX4203" s="3"/>
      <c r="HY4203" s="3"/>
      <c r="HZ4203" s="3"/>
      <c r="IA4203" s="3"/>
      <c r="IB4203" s="3"/>
      <c r="IC4203" s="3"/>
      <c r="ID4203" s="3"/>
      <c r="IE4203" s="3"/>
      <c r="IF4203" s="3"/>
      <c r="IG4203" s="3"/>
      <c r="IH4203" s="3"/>
      <c r="II4203" s="3"/>
      <c r="IJ4203" s="3"/>
      <c r="IK4203" s="3"/>
      <c r="IL4203" s="3"/>
      <c r="IM4203" s="3"/>
      <c r="IN4203" s="3"/>
      <c r="IO4203" s="15"/>
    </row>
    <row r="4204" spans="171:249"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  <c r="HE4204" s="3"/>
      <c r="HF4204" s="3"/>
      <c r="HG4204" s="3"/>
      <c r="HH4204" s="3"/>
      <c r="HI4204" s="3"/>
      <c r="HJ4204" s="3"/>
      <c r="HK4204" s="3"/>
      <c r="HL4204" s="3"/>
      <c r="HM4204" s="45"/>
      <c r="HN4204" s="3"/>
      <c r="HO4204" s="3"/>
      <c r="HP4204" s="3"/>
      <c r="HQ4204" s="3"/>
      <c r="HR4204" s="3"/>
      <c r="HS4204" s="3"/>
      <c r="HT4204" s="3"/>
      <c r="HU4204" s="3"/>
      <c r="HV4204" s="3"/>
      <c r="HW4204" s="3"/>
      <c r="HX4204" s="3"/>
      <c r="HY4204" s="3"/>
      <c r="HZ4204" s="3"/>
      <c r="IA4204" s="3"/>
      <c r="IB4204" s="3"/>
      <c r="IC4204" s="3"/>
      <c r="ID4204" s="3"/>
      <c r="IE4204" s="3"/>
      <c r="IF4204" s="3"/>
      <c r="IG4204" s="3"/>
      <c r="IH4204" s="3"/>
      <c r="II4204" s="3"/>
      <c r="IJ4204" s="3"/>
      <c r="IK4204" s="3"/>
      <c r="IL4204" s="3"/>
      <c r="IM4204" s="3"/>
      <c r="IN4204" s="3"/>
      <c r="IO4204" s="15"/>
    </row>
    <row r="4205" spans="171:249"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  <c r="HE4205" s="3"/>
      <c r="HF4205" s="3"/>
      <c r="HG4205" s="3"/>
      <c r="HH4205" s="3"/>
      <c r="HI4205" s="3"/>
      <c r="HJ4205" s="3"/>
      <c r="HK4205" s="3"/>
      <c r="HL4205" s="3"/>
      <c r="HM4205" s="45"/>
      <c r="HN4205" s="3"/>
      <c r="HO4205" s="3"/>
      <c r="HP4205" s="3"/>
      <c r="HQ4205" s="3"/>
      <c r="HR4205" s="3"/>
      <c r="HS4205" s="3"/>
      <c r="HT4205" s="3"/>
      <c r="HU4205" s="3"/>
      <c r="HV4205" s="3"/>
      <c r="HW4205" s="3"/>
      <c r="HX4205" s="3"/>
      <c r="HY4205" s="3"/>
      <c r="HZ4205" s="3"/>
      <c r="IA4205" s="3"/>
      <c r="IB4205" s="3"/>
      <c r="IC4205" s="3"/>
      <c r="ID4205" s="3"/>
      <c r="IE4205" s="3"/>
      <c r="IF4205" s="3"/>
      <c r="IG4205" s="3"/>
      <c r="IH4205" s="3"/>
      <c r="II4205" s="3"/>
      <c r="IJ4205" s="3"/>
      <c r="IK4205" s="3"/>
      <c r="IL4205" s="3"/>
      <c r="IM4205" s="3"/>
      <c r="IN4205" s="3"/>
      <c r="IO4205" s="15"/>
    </row>
    <row r="4206" spans="171:249"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  <c r="HE4206" s="3"/>
      <c r="HF4206" s="3"/>
      <c r="HG4206" s="3"/>
      <c r="HH4206" s="3"/>
      <c r="HI4206" s="3"/>
      <c r="HJ4206" s="3"/>
      <c r="HK4206" s="3"/>
      <c r="HL4206" s="3"/>
      <c r="HM4206" s="45"/>
      <c r="HN4206" s="3"/>
      <c r="HO4206" s="3"/>
      <c r="HP4206" s="3"/>
      <c r="HQ4206" s="3"/>
      <c r="HR4206" s="3"/>
      <c r="HS4206" s="3"/>
      <c r="HT4206" s="3"/>
      <c r="HU4206" s="3"/>
      <c r="HV4206" s="3"/>
      <c r="HW4206" s="3"/>
      <c r="HX4206" s="3"/>
      <c r="HY4206" s="3"/>
      <c r="HZ4206" s="3"/>
      <c r="IA4206" s="3"/>
      <c r="IB4206" s="3"/>
      <c r="IC4206" s="3"/>
      <c r="ID4206" s="3"/>
      <c r="IE4206" s="3"/>
      <c r="IF4206" s="3"/>
      <c r="IG4206" s="3"/>
      <c r="IH4206" s="3"/>
      <c r="II4206" s="3"/>
      <c r="IJ4206" s="3"/>
      <c r="IK4206" s="3"/>
      <c r="IL4206" s="3"/>
      <c r="IM4206" s="3"/>
      <c r="IN4206" s="3"/>
      <c r="IO4206" s="15"/>
    </row>
    <row r="4207" spans="171:249"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  <c r="HE4207" s="3"/>
      <c r="HF4207" s="3"/>
      <c r="HG4207" s="3"/>
      <c r="HH4207" s="3"/>
      <c r="HI4207" s="3"/>
      <c r="HJ4207" s="3"/>
      <c r="HK4207" s="3"/>
      <c r="HL4207" s="3"/>
      <c r="HM4207" s="45"/>
      <c r="HN4207" s="3"/>
      <c r="HO4207" s="3"/>
      <c r="HP4207" s="3"/>
      <c r="HQ4207" s="3"/>
      <c r="HR4207" s="3"/>
      <c r="HS4207" s="3"/>
      <c r="HT4207" s="3"/>
      <c r="HU4207" s="3"/>
      <c r="HV4207" s="3"/>
      <c r="HW4207" s="3"/>
      <c r="HX4207" s="3"/>
      <c r="HY4207" s="3"/>
      <c r="HZ4207" s="3"/>
      <c r="IA4207" s="3"/>
      <c r="IB4207" s="3"/>
      <c r="IC4207" s="3"/>
      <c r="ID4207" s="3"/>
      <c r="IE4207" s="3"/>
      <c r="IF4207" s="3"/>
      <c r="IG4207" s="3"/>
      <c r="IH4207" s="3"/>
      <c r="II4207" s="3"/>
      <c r="IJ4207" s="3"/>
      <c r="IK4207" s="3"/>
      <c r="IL4207" s="3"/>
      <c r="IM4207" s="3"/>
      <c r="IN4207" s="3"/>
      <c r="IO4207" s="15"/>
    </row>
    <row r="4208" spans="171:249"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  <c r="HE4208" s="3"/>
      <c r="HF4208" s="3"/>
      <c r="HG4208" s="3"/>
      <c r="HH4208" s="3"/>
      <c r="HI4208" s="3"/>
      <c r="HJ4208" s="3"/>
      <c r="HK4208" s="3"/>
      <c r="HL4208" s="3"/>
      <c r="HM4208" s="45"/>
      <c r="HN4208" s="3"/>
      <c r="HO4208" s="3"/>
      <c r="HP4208" s="3"/>
      <c r="HQ4208" s="3"/>
      <c r="HR4208" s="3"/>
      <c r="HS4208" s="3"/>
      <c r="HT4208" s="3"/>
      <c r="HU4208" s="3"/>
      <c r="HV4208" s="3"/>
      <c r="HW4208" s="3"/>
      <c r="HX4208" s="3"/>
      <c r="HY4208" s="3"/>
      <c r="HZ4208" s="3"/>
      <c r="IA4208" s="3"/>
      <c r="IB4208" s="3"/>
      <c r="IC4208" s="3"/>
      <c r="ID4208" s="3"/>
      <c r="IE4208" s="3"/>
      <c r="IF4208" s="3"/>
      <c r="IG4208" s="3"/>
      <c r="IH4208" s="3"/>
      <c r="II4208" s="3"/>
      <c r="IJ4208" s="3"/>
      <c r="IK4208" s="3"/>
      <c r="IL4208" s="3"/>
      <c r="IM4208" s="3"/>
      <c r="IN4208" s="3"/>
      <c r="IO4208" s="15"/>
    </row>
    <row r="4209" spans="171:249"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  <c r="HE4209" s="3"/>
      <c r="HF4209" s="3"/>
      <c r="HG4209" s="3"/>
      <c r="HH4209" s="3"/>
      <c r="HI4209" s="3"/>
      <c r="HJ4209" s="3"/>
      <c r="HK4209" s="3"/>
      <c r="HL4209" s="3"/>
      <c r="HM4209" s="45"/>
      <c r="HN4209" s="3"/>
      <c r="HO4209" s="3"/>
      <c r="HP4209" s="3"/>
      <c r="HQ4209" s="3"/>
      <c r="HR4209" s="3"/>
      <c r="HS4209" s="3"/>
      <c r="HT4209" s="3"/>
      <c r="HU4209" s="3"/>
      <c r="HV4209" s="3"/>
      <c r="HW4209" s="3"/>
      <c r="HX4209" s="3"/>
      <c r="HY4209" s="3"/>
      <c r="HZ4209" s="3"/>
      <c r="IA4209" s="3"/>
      <c r="IB4209" s="3"/>
      <c r="IC4209" s="3"/>
      <c r="ID4209" s="3"/>
      <c r="IE4209" s="3"/>
      <c r="IF4209" s="3"/>
      <c r="IG4209" s="3"/>
      <c r="IH4209" s="3"/>
      <c r="II4209" s="3"/>
      <c r="IJ4209" s="3"/>
      <c r="IK4209" s="3"/>
      <c r="IL4209" s="3"/>
      <c r="IM4209" s="3"/>
      <c r="IN4209" s="3"/>
      <c r="IO4209" s="15"/>
    </row>
    <row r="4210" spans="171:249"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  <c r="HE4210" s="3"/>
      <c r="HF4210" s="3"/>
      <c r="HG4210" s="3"/>
      <c r="HH4210" s="3"/>
      <c r="HI4210" s="3"/>
      <c r="HJ4210" s="3"/>
      <c r="HK4210" s="3"/>
      <c r="HL4210" s="3"/>
      <c r="HM4210" s="45"/>
      <c r="HN4210" s="3"/>
      <c r="HO4210" s="3"/>
      <c r="HP4210" s="3"/>
      <c r="HQ4210" s="3"/>
      <c r="HR4210" s="3"/>
      <c r="HS4210" s="3"/>
      <c r="HT4210" s="3"/>
      <c r="HU4210" s="3"/>
      <c r="HV4210" s="3"/>
      <c r="HW4210" s="3"/>
      <c r="HX4210" s="3"/>
      <c r="HY4210" s="3"/>
      <c r="HZ4210" s="3"/>
      <c r="IA4210" s="3"/>
      <c r="IB4210" s="3"/>
      <c r="IC4210" s="3"/>
      <c r="ID4210" s="3"/>
      <c r="IE4210" s="3"/>
      <c r="IF4210" s="3"/>
      <c r="IG4210" s="3"/>
      <c r="IH4210" s="3"/>
      <c r="II4210" s="3"/>
      <c r="IJ4210" s="3"/>
      <c r="IK4210" s="3"/>
      <c r="IL4210" s="3"/>
      <c r="IM4210" s="3"/>
      <c r="IN4210" s="3"/>
      <c r="IO4210" s="15"/>
    </row>
    <row r="4211" spans="171:249"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  <c r="HE4211" s="3"/>
      <c r="HF4211" s="3"/>
      <c r="HG4211" s="3"/>
      <c r="HH4211" s="3"/>
      <c r="HI4211" s="3"/>
      <c r="HJ4211" s="3"/>
      <c r="HK4211" s="3"/>
      <c r="HL4211" s="3"/>
      <c r="HM4211" s="45"/>
      <c r="HN4211" s="3"/>
      <c r="HO4211" s="3"/>
      <c r="HP4211" s="3"/>
      <c r="HQ4211" s="3"/>
      <c r="HR4211" s="3"/>
      <c r="HS4211" s="3"/>
      <c r="HT4211" s="3"/>
      <c r="HU4211" s="3"/>
      <c r="HV4211" s="3"/>
      <c r="HW4211" s="3"/>
      <c r="HX4211" s="3"/>
      <c r="HY4211" s="3"/>
      <c r="HZ4211" s="3"/>
      <c r="IA4211" s="3"/>
      <c r="IB4211" s="3"/>
      <c r="IC4211" s="3"/>
      <c r="ID4211" s="3"/>
      <c r="IE4211" s="3"/>
      <c r="IF4211" s="3"/>
      <c r="IG4211" s="3"/>
      <c r="IH4211" s="3"/>
      <c r="II4211" s="3"/>
      <c r="IJ4211" s="3"/>
      <c r="IK4211" s="3"/>
      <c r="IL4211" s="3"/>
      <c r="IM4211" s="3"/>
      <c r="IN4211" s="3"/>
      <c r="IO4211" s="15"/>
    </row>
    <row r="4212" spans="171:249"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  <c r="HE4212" s="3"/>
      <c r="HF4212" s="3"/>
      <c r="HG4212" s="3"/>
      <c r="HH4212" s="3"/>
      <c r="HI4212" s="3"/>
      <c r="HJ4212" s="3"/>
      <c r="HK4212" s="3"/>
      <c r="HL4212" s="3"/>
      <c r="HM4212" s="45"/>
      <c r="HN4212" s="3"/>
      <c r="HO4212" s="3"/>
      <c r="HP4212" s="3"/>
      <c r="HQ4212" s="3"/>
      <c r="HR4212" s="3"/>
      <c r="HS4212" s="3"/>
      <c r="HT4212" s="3"/>
      <c r="HU4212" s="3"/>
      <c r="HV4212" s="3"/>
      <c r="HW4212" s="3"/>
      <c r="HX4212" s="3"/>
      <c r="HY4212" s="3"/>
      <c r="HZ4212" s="3"/>
      <c r="IA4212" s="3"/>
      <c r="IB4212" s="3"/>
      <c r="IC4212" s="3"/>
      <c r="ID4212" s="3"/>
      <c r="IE4212" s="3"/>
      <c r="IF4212" s="3"/>
      <c r="IG4212" s="3"/>
      <c r="IH4212" s="3"/>
      <c r="II4212" s="3"/>
      <c r="IJ4212" s="3"/>
      <c r="IK4212" s="3"/>
      <c r="IL4212" s="3"/>
      <c r="IM4212" s="3"/>
      <c r="IN4212" s="3"/>
      <c r="IO4212" s="15"/>
    </row>
    <row r="4213" spans="171:249"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  <c r="HE4213" s="3"/>
      <c r="HF4213" s="3"/>
      <c r="HG4213" s="3"/>
      <c r="HH4213" s="3"/>
      <c r="HI4213" s="3"/>
      <c r="HJ4213" s="3"/>
      <c r="HK4213" s="3"/>
      <c r="HL4213" s="3"/>
      <c r="HM4213" s="45"/>
      <c r="HN4213" s="3"/>
      <c r="HO4213" s="3"/>
      <c r="HP4213" s="3"/>
      <c r="HQ4213" s="3"/>
      <c r="HR4213" s="3"/>
      <c r="HS4213" s="3"/>
      <c r="HT4213" s="3"/>
      <c r="HU4213" s="3"/>
      <c r="HV4213" s="3"/>
      <c r="HW4213" s="3"/>
      <c r="HX4213" s="3"/>
      <c r="HY4213" s="3"/>
      <c r="HZ4213" s="3"/>
      <c r="IA4213" s="3"/>
      <c r="IB4213" s="3"/>
      <c r="IC4213" s="3"/>
      <c r="ID4213" s="3"/>
      <c r="IE4213" s="3"/>
      <c r="IF4213" s="3"/>
      <c r="IG4213" s="3"/>
      <c r="IH4213" s="3"/>
      <c r="II4213" s="3"/>
      <c r="IJ4213" s="3"/>
      <c r="IK4213" s="3"/>
      <c r="IL4213" s="3"/>
      <c r="IM4213" s="3"/>
      <c r="IN4213" s="3"/>
      <c r="IO4213" s="15"/>
    </row>
    <row r="4214" spans="171:249"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  <c r="HE4214" s="3"/>
      <c r="HF4214" s="3"/>
      <c r="HG4214" s="3"/>
      <c r="HH4214" s="3"/>
      <c r="HI4214" s="3"/>
      <c r="HJ4214" s="3"/>
      <c r="HK4214" s="3"/>
      <c r="HL4214" s="3"/>
      <c r="HM4214" s="45"/>
      <c r="HN4214" s="3"/>
      <c r="HO4214" s="3"/>
      <c r="HP4214" s="3"/>
      <c r="HQ4214" s="3"/>
      <c r="HR4214" s="3"/>
      <c r="HS4214" s="3"/>
      <c r="HT4214" s="3"/>
      <c r="HU4214" s="3"/>
      <c r="HV4214" s="3"/>
      <c r="HW4214" s="3"/>
      <c r="HX4214" s="3"/>
      <c r="HY4214" s="3"/>
      <c r="HZ4214" s="3"/>
      <c r="IA4214" s="3"/>
      <c r="IB4214" s="3"/>
      <c r="IC4214" s="3"/>
      <c r="ID4214" s="3"/>
      <c r="IE4214" s="3"/>
      <c r="IF4214" s="3"/>
      <c r="IG4214" s="3"/>
      <c r="IH4214" s="3"/>
      <c r="II4214" s="3"/>
      <c r="IJ4214" s="3"/>
      <c r="IK4214" s="3"/>
      <c r="IL4214" s="3"/>
      <c r="IM4214" s="3"/>
      <c r="IN4214" s="3"/>
      <c r="IO4214" s="15"/>
    </row>
    <row r="4215" spans="171:249"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  <c r="HE4215" s="3"/>
      <c r="HF4215" s="3"/>
      <c r="HG4215" s="3"/>
      <c r="HH4215" s="3"/>
      <c r="HI4215" s="3"/>
      <c r="HJ4215" s="3"/>
      <c r="HK4215" s="3"/>
      <c r="HL4215" s="3"/>
      <c r="HM4215" s="45"/>
      <c r="HN4215" s="3"/>
      <c r="HO4215" s="3"/>
      <c r="HP4215" s="3"/>
      <c r="HQ4215" s="3"/>
      <c r="HR4215" s="3"/>
      <c r="HS4215" s="3"/>
      <c r="HT4215" s="3"/>
      <c r="HU4215" s="3"/>
      <c r="HV4215" s="3"/>
      <c r="HW4215" s="3"/>
      <c r="HX4215" s="3"/>
      <c r="HY4215" s="3"/>
      <c r="HZ4215" s="3"/>
      <c r="IA4215" s="3"/>
      <c r="IB4215" s="3"/>
      <c r="IC4215" s="3"/>
      <c r="ID4215" s="3"/>
      <c r="IE4215" s="3"/>
      <c r="IF4215" s="3"/>
      <c r="IG4215" s="3"/>
      <c r="IH4215" s="3"/>
      <c r="II4215" s="3"/>
      <c r="IJ4215" s="3"/>
      <c r="IK4215" s="3"/>
      <c r="IL4215" s="3"/>
      <c r="IM4215" s="3"/>
      <c r="IN4215" s="3"/>
      <c r="IO4215" s="15"/>
    </row>
    <row r="4216" spans="171:249"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  <c r="HE4216" s="3"/>
      <c r="HF4216" s="3"/>
      <c r="HG4216" s="3"/>
      <c r="HH4216" s="3"/>
      <c r="HI4216" s="3"/>
      <c r="HJ4216" s="3"/>
      <c r="HK4216" s="3"/>
      <c r="HL4216" s="3"/>
      <c r="HM4216" s="45"/>
      <c r="HN4216" s="3"/>
      <c r="HO4216" s="3"/>
      <c r="HP4216" s="3"/>
      <c r="HQ4216" s="3"/>
      <c r="HR4216" s="3"/>
      <c r="HS4216" s="3"/>
      <c r="HT4216" s="3"/>
      <c r="HU4216" s="3"/>
      <c r="HV4216" s="3"/>
      <c r="HW4216" s="3"/>
      <c r="HX4216" s="3"/>
      <c r="HY4216" s="3"/>
      <c r="HZ4216" s="3"/>
      <c r="IA4216" s="3"/>
      <c r="IB4216" s="3"/>
      <c r="IC4216" s="3"/>
      <c r="ID4216" s="3"/>
      <c r="IE4216" s="3"/>
      <c r="IF4216" s="3"/>
      <c r="IG4216" s="3"/>
      <c r="IH4216" s="3"/>
      <c r="II4216" s="3"/>
      <c r="IJ4216" s="3"/>
      <c r="IK4216" s="3"/>
      <c r="IL4216" s="3"/>
      <c r="IM4216" s="3"/>
      <c r="IN4216" s="3"/>
      <c r="IO4216" s="15"/>
    </row>
    <row r="4217" spans="171:249"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  <c r="HE4217" s="3"/>
      <c r="HF4217" s="3"/>
      <c r="HG4217" s="3"/>
      <c r="HH4217" s="3"/>
      <c r="HI4217" s="3"/>
      <c r="HJ4217" s="3"/>
      <c r="HK4217" s="3"/>
      <c r="HL4217" s="3"/>
      <c r="HM4217" s="45"/>
      <c r="HN4217" s="3"/>
      <c r="HO4217" s="3"/>
      <c r="HP4217" s="3"/>
      <c r="HQ4217" s="3"/>
      <c r="HR4217" s="3"/>
      <c r="HS4217" s="3"/>
      <c r="HT4217" s="3"/>
      <c r="HU4217" s="3"/>
      <c r="HV4217" s="3"/>
      <c r="HW4217" s="3"/>
      <c r="HX4217" s="3"/>
      <c r="HY4217" s="3"/>
      <c r="HZ4217" s="3"/>
      <c r="IA4217" s="3"/>
      <c r="IB4217" s="3"/>
      <c r="IC4217" s="3"/>
      <c r="ID4217" s="3"/>
      <c r="IE4217" s="3"/>
      <c r="IF4217" s="3"/>
      <c r="IG4217" s="3"/>
      <c r="IH4217" s="3"/>
      <c r="II4217" s="3"/>
      <c r="IJ4217" s="3"/>
      <c r="IK4217" s="3"/>
      <c r="IL4217" s="3"/>
      <c r="IM4217" s="3"/>
      <c r="IN4217" s="3"/>
      <c r="IO4217" s="15"/>
    </row>
    <row r="4218" spans="171:249"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  <c r="HE4218" s="3"/>
      <c r="HF4218" s="3"/>
      <c r="HG4218" s="3"/>
      <c r="HH4218" s="3"/>
      <c r="HI4218" s="3"/>
      <c r="HJ4218" s="3"/>
      <c r="HK4218" s="3"/>
      <c r="HL4218" s="3"/>
      <c r="HM4218" s="45"/>
      <c r="HN4218" s="3"/>
      <c r="HO4218" s="3"/>
      <c r="HP4218" s="3"/>
      <c r="HQ4218" s="3"/>
      <c r="HR4218" s="3"/>
      <c r="HS4218" s="3"/>
      <c r="HT4218" s="3"/>
      <c r="HU4218" s="3"/>
      <c r="HV4218" s="3"/>
      <c r="HW4218" s="3"/>
      <c r="HX4218" s="3"/>
      <c r="HY4218" s="3"/>
      <c r="HZ4218" s="3"/>
      <c r="IA4218" s="3"/>
      <c r="IB4218" s="3"/>
      <c r="IC4218" s="3"/>
      <c r="ID4218" s="3"/>
      <c r="IE4218" s="3"/>
      <c r="IF4218" s="3"/>
      <c r="IG4218" s="3"/>
      <c r="IH4218" s="3"/>
      <c r="II4218" s="3"/>
      <c r="IJ4218" s="3"/>
      <c r="IK4218" s="3"/>
      <c r="IL4218" s="3"/>
      <c r="IM4218" s="3"/>
      <c r="IN4218" s="3"/>
      <c r="IO4218" s="15"/>
    </row>
    <row r="4219" spans="171:249"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  <c r="HE4219" s="3"/>
      <c r="HF4219" s="3"/>
      <c r="HG4219" s="3"/>
      <c r="HH4219" s="3"/>
      <c r="HI4219" s="3"/>
      <c r="HJ4219" s="3"/>
      <c r="HK4219" s="3"/>
      <c r="HL4219" s="3"/>
      <c r="HM4219" s="45"/>
      <c r="HN4219" s="3"/>
      <c r="HO4219" s="3"/>
      <c r="HP4219" s="3"/>
      <c r="HQ4219" s="3"/>
      <c r="HR4219" s="3"/>
      <c r="HS4219" s="3"/>
      <c r="HT4219" s="3"/>
      <c r="HU4219" s="3"/>
      <c r="HV4219" s="3"/>
      <c r="HW4219" s="3"/>
      <c r="HX4219" s="3"/>
      <c r="HY4219" s="3"/>
      <c r="HZ4219" s="3"/>
      <c r="IA4219" s="3"/>
      <c r="IB4219" s="3"/>
      <c r="IC4219" s="3"/>
      <c r="ID4219" s="3"/>
      <c r="IE4219" s="3"/>
      <c r="IF4219" s="3"/>
      <c r="IG4219" s="3"/>
      <c r="IH4219" s="3"/>
      <c r="II4219" s="3"/>
      <c r="IJ4219" s="3"/>
      <c r="IK4219" s="3"/>
      <c r="IL4219" s="3"/>
      <c r="IM4219" s="3"/>
      <c r="IN4219" s="3"/>
      <c r="IO4219" s="15"/>
    </row>
    <row r="4220" spans="171:249"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  <c r="HE4220" s="3"/>
      <c r="HF4220" s="3"/>
      <c r="HG4220" s="3"/>
      <c r="HH4220" s="3"/>
      <c r="HI4220" s="3"/>
      <c r="HJ4220" s="3"/>
      <c r="HK4220" s="3"/>
      <c r="HL4220" s="3"/>
      <c r="HM4220" s="45"/>
      <c r="HN4220" s="3"/>
      <c r="HO4220" s="3"/>
      <c r="HP4220" s="3"/>
      <c r="HQ4220" s="3"/>
      <c r="HR4220" s="3"/>
      <c r="HS4220" s="3"/>
      <c r="HT4220" s="3"/>
      <c r="HU4220" s="3"/>
      <c r="HV4220" s="3"/>
      <c r="HW4220" s="3"/>
      <c r="HX4220" s="3"/>
      <c r="HY4220" s="3"/>
      <c r="HZ4220" s="3"/>
      <c r="IA4220" s="3"/>
      <c r="IB4220" s="3"/>
      <c r="IC4220" s="3"/>
      <c r="ID4220" s="3"/>
      <c r="IE4220" s="3"/>
      <c r="IF4220" s="3"/>
      <c r="IG4220" s="3"/>
      <c r="IH4220" s="3"/>
      <c r="II4220" s="3"/>
      <c r="IJ4220" s="3"/>
      <c r="IK4220" s="3"/>
      <c r="IL4220" s="3"/>
      <c r="IM4220" s="3"/>
      <c r="IN4220" s="3"/>
      <c r="IO4220" s="15"/>
    </row>
    <row r="4221" spans="171:249"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  <c r="HE4221" s="3"/>
      <c r="HF4221" s="3"/>
      <c r="HG4221" s="3"/>
      <c r="HH4221" s="3"/>
      <c r="HI4221" s="3"/>
      <c r="HJ4221" s="3"/>
      <c r="HK4221" s="3"/>
      <c r="HL4221" s="3"/>
      <c r="HM4221" s="45"/>
      <c r="HN4221" s="3"/>
      <c r="HO4221" s="3"/>
      <c r="HP4221" s="3"/>
      <c r="HQ4221" s="3"/>
      <c r="HR4221" s="3"/>
      <c r="HS4221" s="3"/>
      <c r="HT4221" s="3"/>
      <c r="HU4221" s="3"/>
      <c r="HV4221" s="3"/>
      <c r="HW4221" s="3"/>
      <c r="HX4221" s="3"/>
      <c r="HY4221" s="3"/>
      <c r="HZ4221" s="3"/>
      <c r="IA4221" s="3"/>
      <c r="IB4221" s="3"/>
      <c r="IC4221" s="3"/>
      <c r="ID4221" s="3"/>
      <c r="IE4221" s="3"/>
      <c r="IF4221" s="3"/>
      <c r="IG4221" s="3"/>
      <c r="IH4221" s="3"/>
      <c r="II4221" s="3"/>
      <c r="IJ4221" s="3"/>
      <c r="IK4221" s="3"/>
      <c r="IL4221" s="3"/>
      <c r="IM4221" s="3"/>
      <c r="IN4221" s="3"/>
      <c r="IO4221" s="15"/>
    </row>
    <row r="4222" spans="171:249"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  <c r="HE4222" s="3"/>
      <c r="HF4222" s="3"/>
      <c r="HG4222" s="3"/>
      <c r="HH4222" s="3"/>
      <c r="HI4222" s="3"/>
      <c r="HJ4222" s="3"/>
      <c r="HK4222" s="3"/>
      <c r="HL4222" s="3"/>
      <c r="HM4222" s="45"/>
      <c r="HN4222" s="3"/>
      <c r="HO4222" s="3"/>
      <c r="HP4222" s="3"/>
      <c r="HQ4222" s="3"/>
      <c r="HR4222" s="3"/>
      <c r="HS4222" s="3"/>
      <c r="HT4222" s="3"/>
      <c r="HU4222" s="3"/>
      <c r="HV4222" s="3"/>
      <c r="HW4222" s="3"/>
      <c r="HX4222" s="3"/>
      <c r="HY4222" s="3"/>
      <c r="HZ4222" s="3"/>
      <c r="IA4222" s="3"/>
      <c r="IB4222" s="3"/>
      <c r="IC4222" s="3"/>
      <c r="ID4222" s="3"/>
      <c r="IE4222" s="3"/>
      <c r="IF4222" s="3"/>
      <c r="IG4222" s="3"/>
      <c r="IH4222" s="3"/>
      <c r="II4222" s="3"/>
      <c r="IJ4222" s="3"/>
      <c r="IK4222" s="3"/>
      <c r="IL4222" s="3"/>
      <c r="IM4222" s="3"/>
      <c r="IN4222" s="3"/>
      <c r="IO4222" s="15"/>
    </row>
    <row r="4223" spans="171:249"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  <c r="HE4223" s="3"/>
      <c r="HF4223" s="3"/>
      <c r="HG4223" s="3"/>
      <c r="HH4223" s="3"/>
      <c r="HI4223" s="3"/>
      <c r="HJ4223" s="3"/>
      <c r="HK4223" s="3"/>
      <c r="HL4223" s="3"/>
      <c r="HM4223" s="45"/>
      <c r="HN4223" s="3"/>
      <c r="HO4223" s="3"/>
      <c r="HP4223" s="3"/>
      <c r="HQ4223" s="3"/>
      <c r="HR4223" s="3"/>
      <c r="HS4223" s="3"/>
      <c r="HT4223" s="3"/>
      <c r="HU4223" s="3"/>
      <c r="HV4223" s="3"/>
      <c r="HW4223" s="3"/>
      <c r="HX4223" s="3"/>
      <c r="HY4223" s="3"/>
      <c r="HZ4223" s="3"/>
      <c r="IA4223" s="3"/>
      <c r="IB4223" s="3"/>
      <c r="IC4223" s="3"/>
      <c r="ID4223" s="3"/>
      <c r="IE4223" s="3"/>
      <c r="IF4223" s="3"/>
      <c r="IG4223" s="3"/>
      <c r="IH4223" s="3"/>
      <c r="II4223" s="3"/>
      <c r="IJ4223" s="3"/>
      <c r="IK4223" s="3"/>
      <c r="IL4223" s="3"/>
      <c r="IM4223" s="3"/>
      <c r="IN4223" s="3"/>
      <c r="IO4223" s="15"/>
    </row>
    <row r="4224" spans="171:249"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  <c r="HE4224" s="3"/>
      <c r="HF4224" s="3"/>
      <c r="HG4224" s="3"/>
      <c r="HH4224" s="3"/>
      <c r="HI4224" s="3"/>
      <c r="HJ4224" s="3"/>
      <c r="HK4224" s="3"/>
      <c r="HL4224" s="3"/>
      <c r="HM4224" s="45"/>
      <c r="HN4224" s="3"/>
      <c r="HO4224" s="3"/>
      <c r="HP4224" s="3"/>
      <c r="HQ4224" s="3"/>
      <c r="HR4224" s="3"/>
      <c r="HS4224" s="3"/>
      <c r="HT4224" s="3"/>
      <c r="HU4224" s="3"/>
      <c r="HV4224" s="3"/>
      <c r="HW4224" s="3"/>
      <c r="HX4224" s="3"/>
      <c r="HY4224" s="3"/>
      <c r="HZ4224" s="3"/>
      <c r="IA4224" s="3"/>
      <c r="IB4224" s="3"/>
      <c r="IC4224" s="3"/>
      <c r="ID4224" s="3"/>
      <c r="IE4224" s="3"/>
      <c r="IF4224" s="3"/>
      <c r="IG4224" s="3"/>
      <c r="IH4224" s="3"/>
      <c r="II4224" s="3"/>
      <c r="IJ4224" s="3"/>
      <c r="IK4224" s="3"/>
      <c r="IL4224" s="3"/>
      <c r="IM4224" s="3"/>
      <c r="IN4224" s="3"/>
      <c r="IO4224" s="15"/>
    </row>
    <row r="4225" spans="171:249"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  <c r="HE4225" s="3"/>
      <c r="HF4225" s="3"/>
      <c r="HG4225" s="3"/>
      <c r="HH4225" s="3"/>
      <c r="HI4225" s="3"/>
      <c r="HJ4225" s="3"/>
      <c r="HK4225" s="3"/>
      <c r="HL4225" s="3"/>
      <c r="HM4225" s="45"/>
      <c r="HN4225" s="3"/>
      <c r="HO4225" s="3"/>
      <c r="HP4225" s="3"/>
      <c r="HQ4225" s="3"/>
      <c r="HR4225" s="3"/>
      <c r="HS4225" s="3"/>
      <c r="HT4225" s="3"/>
      <c r="HU4225" s="3"/>
      <c r="HV4225" s="3"/>
      <c r="HW4225" s="3"/>
      <c r="HX4225" s="3"/>
      <c r="HY4225" s="3"/>
      <c r="HZ4225" s="3"/>
      <c r="IA4225" s="3"/>
      <c r="IB4225" s="3"/>
      <c r="IC4225" s="3"/>
      <c r="ID4225" s="3"/>
      <c r="IE4225" s="3"/>
      <c r="IF4225" s="3"/>
      <c r="IG4225" s="3"/>
      <c r="IH4225" s="3"/>
      <c r="II4225" s="3"/>
      <c r="IJ4225" s="3"/>
      <c r="IK4225" s="3"/>
      <c r="IL4225" s="3"/>
      <c r="IM4225" s="3"/>
      <c r="IN4225" s="3"/>
      <c r="IO4225" s="15"/>
    </row>
    <row r="4226" spans="171:249"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  <c r="HE4226" s="3"/>
      <c r="HF4226" s="3"/>
      <c r="HG4226" s="3"/>
      <c r="HH4226" s="3"/>
      <c r="HI4226" s="3"/>
      <c r="HJ4226" s="3"/>
      <c r="HK4226" s="3"/>
      <c r="HL4226" s="3"/>
      <c r="HM4226" s="45"/>
      <c r="HN4226" s="3"/>
      <c r="HO4226" s="3"/>
      <c r="HP4226" s="3"/>
      <c r="HQ4226" s="3"/>
      <c r="HR4226" s="3"/>
      <c r="HS4226" s="3"/>
      <c r="HT4226" s="3"/>
      <c r="HU4226" s="3"/>
      <c r="HV4226" s="3"/>
      <c r="HW4226" s="3"/>
      <c r="HX4226" s="3"/>
      <c r="HY4226" s="3"/>
      <c r="HZ4226" s="3"/>
      <c r="IA4226" s="3"/>
      <c r="IB4226" s="3"/>
      <c r="IC4226" s="3"/>
      <c r="ID4226" s="3"/>
      <c r="IE4226" s="3"/>
      <c r="IF4226" s="3"/>
      <c r="IG4226" s="3"/>
      <c r="IH4226" s="3"/>
      <c r="II4226" s="3"/>
      <c r="IJ4226" s="3"/>
      <c r="IK4226" s="3"/>
      <c r="IL4226" s="3"/>
      <c r="IM4226" s="3"/>
      <c r="IN4226" s="3"/>
      <c r="IO4226" s="15"/>
    </row>
    <row r="4227" spans="171:249"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  <c r="HE4227" s="3"/>
      <c r="HF4227" s="3"/>
      <c r="HG4227" s="3"/>
      <c r="HH4227" s="3"/>
      <c r="HI4227" s="3"/>
      <c r="HJ4227" s="3"/>
      <c r="HK4227" s="3"/>
      <c r="HL4227" s="3"/>
      <c r="HM4227" s="45"/>
      <c r="HN4227" s="3"/>
      <c r="HO4227" s="3"/>
      <c r="HP4227" s="3"/>
      <c r="HQ4227" s="3"/>
      <c r="HR4227" s="3"/>
      <c r="HS4227" s="3"/>
      <c r="HT4227" s="3"/>
      <c r="HU4227" s="3"/>
      <c r="HV4227" s="3"/>
      <c r="HW4227" s="3"/>
      <c r="HX4227" s="3"/>
      <c r="HY4227" s="3"/>
      <c r="HZ4227" s="3"/>
      <c r="IA4227" s="3"/>
      <c r="IB4227" s="3"/>
      <c r="IC4227" s="3"/>
      <c r="ID4227" s="3"/>
      <c r="IE4227" s="3"/>
      <c r="IF4227" s="3"/>
      <c r="IG4227" s="3"/>
      <c r="IH4227" s="3"/>
      <c r="II4227" s="3"/>
      <c r="IJ4227" s="3"/>
      <c r="IK4227" s="3"/>
      <c r="IL4227" s="3"/>
      <c r="IM4227" s="3"/>
      <c r="IN4227" s="3"/>
      <c r="IO4227" s="15"/>
    </row>
    <row r="4228" spans="171:249"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  <c r="HE4228" s="3"/>
      <c r="HF4228" s="3"/>
      <c r="HG4228" s="3"/>
      <c r="HH4228" s="3"/>
      <c r="HI4228" s="3"/>
      <c r="HJ4228" s="3"/>
      <c r="HK4228" s="3"/>
      <c r="HL4228" s="3"/>
      <c r="HM4228" s="45"/>
      <c r="HN4228" s="3"/>
      <c r="HO4228" s="3"/>
      <c r="HP4228" s="3"/>
      <c r="HQ4228" s="3"/>
      <c r="HR4228" s="3"/>
      <c r="HS4228" s="3"/>
      <c r="HT4228" s="3"/>
      <c r="HU4228" s="3"/>
      <c r="HV4228" s="3"/>
      <c r="HW4228" s="3"/>
      <c r="HX4228" s="3"/>
      <c r="HY4228" s="3"/>
      <c r="HZ4228" s="3"/>
      <c r="IA4228" s="3"/>
      <c r="IB4228" s="3"/>
      <c r="IC4228" s="3"/>
      <c r="ID4228" s="3"/>
      <c r="IE4228" s="3"/>
      <c r="IF4228" s="3"/>
      <c r="IG4228" s="3"/>
      <c r="IH4228" s="3"/>
      <c r="II4228" s="3"/>
      <c r="IJ4228" s="3"/>
      <c r="IK4228" s="3"/>
      <c r="IL4228" s="3"/>
      <c r="IM4228" s="3"/>
      <c r="IN4228" s="3"/>
      <c r="IO4228" s="15"/>
    </row>
    <row r="4229" spans="171:249"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  <c r="HE4229" s="3"/>
      <c r="HF4229" s="3"/>
      <c r="HG4229" s="3"/>
      <c r="HH4229" s="3"/>
      <c r="HI4229" s="3"/>
      <c r="HJ4229" s="3"/>
      <c r="HK4229" s="3"/>
      <c r="HL4229" s="3"/>
      <c r="HM4229" s="45"/>
      <c r="HN4229" s="3"/>
      <c r="HO4229" s="3"/>
      <c r="HP4229" s="3"/>
      <c r="HQ4229" s="3"/>
      <c r="HR4229" s="3"/>
      <c r="HS4229" s="3"/>
      <c r="HT4229" s="3"/>
      <c r="HU4229" s="3"/>
      <c r="HV4229" s="3"/>
      <c r="HW4229" s="3"/>
      <c r="HX4229" s="3"/>
      <c r="HY4229" s="3"/>
      <c r="HZ4229" s="3"/>
      <c r="IA4229" s="3"/>
      <c r="IB4229" s="3"/>
      <c r="IC4229" s="3"/>
      <c r="ID4229" s="3"/>
      <c r="IE4229" s="3"/>
      <c r="IF4229" s="3"/>
      <c r="IG4229" s="3"/>
      <c r="IH4229" s="3"/>
      <c r="II4229" s="3"/>
      <c r="IJ4229" s="3"/>
      <c r="IK4229" s="3"/>
      <c r="IL4229" s="3"/>
      <c r="IM4229" s="3"/>
      <c r="IN4229" s="3"/>
      <c r="IO4229" s="15"/>
    </row>
    <row r="4230" spans="171:249"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  <c r="HE4230" s="3"/>
      <c r="HF4230" s="3"/>
      <c r="HG4230" s="3"/>
      <c r="HH4230" s="3"/>
      <c r="HI4230" s="3"/>
      <c r="HJ4230" s="3"/>
      <c r="HK4230" s="3"/>
      <c r="HL4230" s="3"/>
      <c r="HM4230" s="45"/>
      <c r="HN4230" s="3"/>
      <c r="HO4230" s="3"/>
      <c r="HP4230" s="3"/>
      <c r="HQ4230" s="3"/>
      <c r="HR4230" s="3"/>
      <c r="HS4230" s="3"/>
      <c r="HT4230" s="3"/>
      <c r="HU4230" s="3"/>
      <c r="HV4230" s="3"/>
      <c r="HW4230" s="3"/>
      <c r="HX4230" s="3"/>
      <c r="HY4230" s="3"/>
      <c r="HZ4230" s="3"/>
      <c r="IA4230" s="3"/>
      <c r="IB4230" s="3"/>
      <c r="IC4230" s="3"/>
      <c r="ID4230" s="3"/>
      <c r="IE4230" s="3"/>
      <c r="IF4230" s="3"/>
      <c r="IG4230" s="3"/>
      <c r="IH4230" s="3"/>
      <c r="II4230" s="3"/>
      <c r="IJ4230" s="3"/>
      <c r="IK4230" s="3"/>
      <c r="IL4230" s="3"/>
      <c r="IM4230" s="3"/>
      <c r="IN4230" s="3"/>
      <c r="IO4230" s="15"/>
    </row>
    <row r="4231" spans="171:249"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  <c r="HE4231" s="3"/>
      <c r="HF4231" s="3"/>
      <c r="HG4231" s="3"/>
      <c r="HH4231" s="3"/>
      <c r="HI4231" s="3"/>
      <c r="HJ4231" s="3"/>
      <c r="HK4231" s="3"/>
      <c r="HL4231" s="3"/>
      <c r="HM4231" s="45"/>
      <c r="HN4231" s="3"/>
      <c r="HO4231" s="3"/>
      <c r="HP4231" s="3"/>
      <c r="HQ4231" s="3"/>
      <c r="HR4231" s="3"/>
      <c r="HS4231" s="3"/>
      <c r="HT4231" s="3"/>
      <c r="HU4231" s="3"/>
      <c r="HV4231" s="3"/>
      <c r="HW4231" s="3"/>
      <c r="HX4231" s="3"/>
      <c r="HY4231" s="3"/>
      <c r="HZ4231" s="3"/>
      <c r="IA4231" s="3"/>
      <c r="IB4231" s="3"/>
      <c r="IC4231" s="3"/>
      <c r="ID4231" s="3"/>
      <c r="IE4231" s="3"/>
      <c r="IF4231" s="3"/>
      <c r="IG4231" s="3"/>
      <c r="IH4231" s="3"/>
      <c r="II4231" s="3"/>
      <c r="IJ4231" s="3"/>
      <c r="IK4231" s="3"/>
      <c r="IL4231" s="3"/>
      <c r="IM4231" s="3"/>
      <c r="IN4231" s="3"/>
      <c r="IO4231" s="15"/>
    </row>
    <row r="4232" spans="171:249"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  <c r="HE4232" s="3"/>
      <c r="HF4232" s="3"/>
      <c r="HG4232" s="3"/>
      <c r="HH4232" s="3"/>
      <c r="HI4232" s="3"/>
      <c r="HJ4232" s="3"/>
      <c r="HK4232" s="3"/>
      <c r="HL4232" s="3"/>
      <c r="HM4232" s="45"/>
      <c r="HN4232" s="3"/>
      <c r="HO4232" s="3"/>
      <c r="HP4232" s="3"/>
      <c r="HQ4232" s="3"/>
      <c r="HR4232" s="3"/>
      <c r="HS4232" s="3"/>
      <c r="HT4232" s="3"/>
      <c r="HU4232" s="3"/>
      <c r="HV4232" s="3"/>
      <c r="HW4232" s="3"/>
      <c r="HX4232" s="3"/>
      <c r="HY4232" s="3"/>
      <c r="HZ4232" s="3"/>
      <c r="IA4232" s="3"/>
      <c r="IB4232" s="3"/>
      <c r="IC4232" s="3"/>
      <c r="ID4232" s="3"/>
      <c r="IE4232" s="3"/>
      <c r="IF4232" s="3"/>
      <c r="IG4232" s="3"/>
      <c r="IH4232" s="3"/>
      <c r="II4232" s="3"/>
      <c r="IJ4232" s="3"/>
      <c r="IK4232" s="3"/>
      <c r="IL4232" s="3"/>
      <c r="IM4232" s="3"/>
      <c r="IN4232" s="3"/>
      <c r="IO4232" s="15"/>
    </row>
    <row r="4233" spans="171:249"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  <c r="HE4233" s="3"/>
      <c r="HF4233" s="3"/>
      <c r="HG4233" s="3"/>
      <c r="HH4233" s="3"/>
      <c r="HI4233" s="3"/>
      <c r="HJ4233" s="3"/>
      <c r="HK4233" s="3"/>
      <c r="HL4233" s="3"/>
      <c r="HM4233" s="45"/>
      <c r="HN4233" s="3"/>
      <c r="HO4233" s="3"/>
      <c r="HP4233" s="3"/>
      <c r="HQ4233" s="3"/>
      <c r="HR4233" s="3"/>
      <c r="HS4233" s="3"/>
      <c r="HT4233" s="3"/>
      <c r="HU4233" s="3"/>
      <c r="HV4233" s="3"/>
      <c r="HW4233" s="3"/>
      <c r="HX4233" s="3"/>
      <c r="HY4233" s="3"/>
      <c r="HZ4233" s="3"/>
      <c r="IA4233" s="3"/>
      <c r="IB4233" s="3"/>
      <c r="IC4233" s="3"/>
      <c r="ID4233" s="3"/>
      <c r="IE4233" s="3"/>
      <c r="IF4233" s="3"/>
      <c r="IG4233" s="3"/>
      <c r="IH4233" s="3"/>
      <c r="II4233" s="3"/>
      <c r="IJ4233" s="3"/>
      <c r="IK4233" s="3"/>
      <c r="IL4233" s="3"/>
      <c r="IM4233" s="3"/>
      <c r="IN4233" s="3"/>
      <c r="IO4233" s="15"/>
    </row>
    <row r="4234" spans="171:249"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  <c r="HE4234" s="3"/>
      <c r="HF4234" s="3"/>
      <c r="HG4234" s="3"/>
      <c r="HH4234" s="3"/>
      <c r="HI4234" s="3"/>
      <c r="HJ4234" s="3"/>
      <c r="HK4234" s="3"/>
      <c r="HL4234" s="3"/>
      <c r="HM4234" s="45"/>
      <c r="HN4234" s="3"/>
      <c r="HO4234" s="3"/>
      <c r="HP4234" s="3"/>
      <c r="HQ4234" s="3"/>
      <c r="HR4234" s="3"/>
      <c r="HS4234" s="3"/>
      <c r="HT4234" s="3"/>
      <c r="HU4234" s="3"/>
      <c r="HV4234" s="3"/>
      <c r="HW4234" s="3"/>
      <c r="HX4234" s="3"/>
      <c r="HY4234" s="3"/>
      <c r="HZ4234" s="3"/>
      <c r="IA4234" s="3"/>
      <c r="IB4234" s="3"/>
      <c r="IC4234" s="3"/>
      <c r="ID4234" s="3"/>
      <c r="IE4234" s="3"/>
      <c r="IF4234" s="3"/>
      <c r="IG4234" s="3"/>
      <c r="IH4234" s="3"/>
      <c r="II4234" s="3"/>
      <c r="IJ4234" s="3"/>
      <c r="IK4234" s="3"/>
      <c r="IL4234" s="3"/>
      <c r="IM4234" s="3"/>
      <c r="IN4234" s="3"/>
      <c r="IO4234" s="15"/>
    </row>
    <row r="4235" spans="171:249"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  <c r="HE4235" s="3"/>
      <c r="HF4235" s="3"/>
      <c r="HG4235" s="3"/>
      <c r="HH4235" s="3"/>
      <c r="HI4235" s="3"/>
      <c r="HJ4235" s="3"/>
      <c r="HK4235" s="3"/>
      <c r="HL4235" s="3"/>
      <c r="HM4235" s="45"/>
      <c r="HN4235" s="3"/>
      <c r="HO4235" s="3"/>
      <c r="HP4235" s="3"/>
      <c r="HQ4235" s="3"/>
      <c r="HR4235" s="3"/>
      <c r="HS4235" s="3"/>
      <c r="HT4235" s="3"/>
      <c r="HU4235" s="3"/>
      <c r="HV4235" s="3"/>
      <c r="HW4235" s="3"/>
      <c r="HX4235" s="3"/>
      <c r="HY4235" s="3"/>
      <c r="HZ4235" s="3"/>
      <c r="IA4235" s="3"/>
      <c r="IB4235" s="3"/>
      <c r="IC4235" s="3"/>
      <c r="ID4235" s="3"/>
      <c r="IE4235" s="3"/>
      <c r="IF4235" s="3"/>
      <c r="IG4235" s="3"/>
      <c r="IH4235" s="3"/>
      <c r="II4235" s="3"/>
      <c r="IJ4235" s="3"/>
      <c r="IK4235" s="3"/>
      <c r="IL4235" s="3"/>
      <c r="IM4235" s="3"/>
      <c r="IN4235" s="3"/>
      <c r="IO4235" s="15"/>
    </row>
    <row r="4236" spans="171:249"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  <c r="HE4236" s="3"/>
      <c r="HF4236" s="3"/>
      <c r="HG4236" s="3"/>
      <c r="HH4236" s="3"/>
      <c r="HI4236" s="3"/>
      <c r="HJ4236" s="3"/>
      <c r="HK4236" s="3"/>
      <c r="HL4236" s="3"/>
      <c r="HM4236" s="45"/>
      <c r="HN4236" s="3"/>
      <c r="HO4236" s="3"/>
      <c r="HP4236" s="3"/>
      <c r="HQ4236" s="3"/>
      <c r="HR4236" s="3"/>
      <c r="HS4236" s="3"/>
      <c r="HT4236" s="3"/>
      <c r="HU4236" s="3"/>
      <c r="HV4236" s="3"/>
      <c r="HW4236" s="3"/>
      <c r="HX4236" s="3"/>
      <c r="HY4236" s="3"/>
      <c r="HZ4236" s="3"/>
      <c r="IA4236" s="3"/>
      <c r="IB4236" s="3"/>
      <c r="IC4236" s="3"/>
      <c r="ID4236" s="3"/>
      <c r="IE4236" s="3"/>
      <c r="IF4236" s="3"/>
      <c r="IG4236" s="3"/>
      <c r="IH4236" s="3"/>
      <c r="II4236" s="3"/>
      <c r="IJ4236" s="3"/>
      <c r="IK4236" s="3"/>
      <c r="IL4236" s="3"/>
      <c r="IM4236" s="3"/>
      <c r="IN4236" s="3"/>
      <c r="IO4236" s="15"/>
    </row>
    <row r="4237" spans="171:249"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  <c r="HE4237" s="3"/>
      <c r="HF4237" s="3"/>
      <c r="HG4237" s="3"/>
      <c r="HH4237" s="3"/>
      <c r="HI4237" s="3"/>
      <c r="HJ4237" s="3"/>
      <c r="HK4237" s="3"/>
      <c r="HL4237" s="3"/>
      <c r="HM4237" s="45"/>
      <c r="HN4237" s="3"/>
      <c r="HO4237" s="3"/>
      <c r="HP4237" s="3"/>
      <c r="HQ4237" s="3"/>
      <c r="HR4237" s="3"/>
      <c r="HS4237" s="3"/>
      <c r="HT4237" s="3"/>
      <c r="HU4237" s="3"/>
      <c r="HV4237" s="3"/>
      <c r="HW4237" s="3"/>
      <c r="HX4237" s="3"/>
      <c r="HY4237" s="3"/>
      <c r="HZ4237" s="3"/>
      <c r="IA4237" s="3"/>
      <c r="IB4237" s="3"/>
      <c r="IC4237" s="3"/>
      <c r="ID4237" s="3"/>
      <c r="IE4237" s="3"/>
      <c r="IF4237" s="3"/>
      <c r="IG4237" s="3"/>
      <c r="IH4237" s="3"/>
      <c r="II4237" s="3"/>
      <c r="IJ4237" s="3"/>
      <c r="IK4237" s="3"/>
      <c r="IL4237" s="3"/>
      <c r="IM4237" s="3"/>
      <c r="IN4237" s="3"/>
      <c r="IO4237" s="15"/>
    </row>
    <row r="4238" spans="171:249"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  <c r="HE4238" s="3"/>
      <c r="HF4238" s="3"/>
      <c r="HG4238" s="3"/>
      <c r="HH4238" s="3"/>
      <c r="HI4238" s="3"/>
      <c r="HJ4238" s="3"/>
      <c r="HK4238" s="3"/>
      <c r="HL4238" s="3"/>
      <c r="HM4238" s="45"/>
      <c r="HN4238" s="3"/>
      <c r="HO4238" s="3"/>
      <c r="HP4238" s="3"/>
      <c r="HQ4238" s="3"/>
      <c r="HR4238" s="3"/>
      <c r="HS4238" s="3"/>
      <c r="HT4238" s="3"/>
      <c r="HU4238" s="3"/>
      <c r="HV4238" s="3"/>
      <c r="HW4238" s="3"/>
      <c r="HX4238" s="3"/>
      <c r="HY4238" s="3"/>
      <c r="HZ4238" s="3"/>
      <c r="IA4238" s="3"/>
      <c r="IB4238" s="3"/>
      <c r="IC4238" s="3"/>
      <c r="ID4238" s="3"/>
      <c r="IE4238" s="3"/>
      <c r="IF4238" s="3"/>
      <c r="IG4238" s="3"/>
      <c r="IH4238" s="3"/>
      <c r="II4238" s="3"/>
      <c r="IJ4238" s="3"/>
      <c r="IK4238" s="3"/>
      <c r="IL4238" s="3"/>
      <c r="IM4238" s="3"/>
      <c r="IN4238" s="3"/>
      <c r="IO4238" s="15"/>
    </row>
    <row r="4239" spans="171:249"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  <c r="HE4239" s="3"/>
      <c r="HF4239" s="3"/>
      <c r="HG4239" s="3"/>
      <c r="HH4239" s="3"/>
      <c r="HI4239" s="3"/>
      <c r="HJ4239" s="3"/>
      <c r="HK4239" s="3"/>
      <c r="HL4239" s="3"/>
      <c r="HM4239" s="45"/>
      <c r="HN4239" s="3"/>
      <c r="HO4239" s="3"/>
      <c r="HP4239" s="3"/>
      <c r="HQ4239" s="3"/>
      <c r="HR4239" s="3"/>
      <c r="HS4239" s="3"/>
      <c r="HT4239" s="3"/>
      <c r="HU4239" s="3"/>
      <c r="HV4239" s="3"/>
      <c r="HW4239" s="3"/>
      <c r="HX4239" s="3"/>
      <c r="HY4239" s="3"/>
      <c r="HZ4239" s="3"/>
      <c r="IA4239" s="3"/>
      <c r="IB4239" s="3"/>
      <c r="IC4239" s="3"/>
      <c r="ID4239" s="3"/>
      <c r="IE4239" s="3"/>
      <c r="IF4239" s="3"/>
      <c r="IG4239" s="3"/>
      <c r="IH4239" s="3"/>
      <c r="II4239" s="3"/>
      <c r="IJ4239" s="3"/>
      <c r="IK4239" s="3"/>
      <c r="IL4239" s="3"/>
      <c r="IM4239" s="3"/>
      <c r="IN4239" s="3"/>
      <c r="IO4239" s="15"/>
    </row>
    <row r="4240" spans="171:249"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  <c r="HE4240" s="3"/>
      <c r="HF4240" s="3"/>
      <c r="HG4240" s="3"/>
      <c r="HH4240" s="3"/>
      <c r="HI4240" s="3"/>
      <c r="HJ4240" s="3"/>
      <c r="HK4240" s="3"/>
      <c r="HL4240" s="3"/>
      <c r="HM4240" s="45"/>
      <c r="HN4240" s="3"/>
      <c r="HO4240" s="3"/>
      <c r="HP4240" s="3"/>
      <c r="HQ4240" s="3"/>
      <c r="HR4240" s="3"/>
      <c r="HS4240" s="3"/>
      <c r="HT4240" s="3"/>
      <c r="HU4240" s="3"/>
      <c r="HV4240" s="3"/>
      <c r="HW4240" s="3"/>
      <c r="HX4240" s="3"/>
      <c r="HY4240" s="3"/>
      <c r="HZ4240" s="3"/>
      <c r="IA4240" s="3"/>
      <c r="IB4240" s="3"/>
      <c r="IC4240" s="3"/>
      <c r="ID4240" s="3"/>
      <c r="IE4240" s="3"/>
      <c r="IF4240" s="3"/>
      <c r="IG4240" s="3"/>
      <c r="IH4240" s="3"/>
      <c r="II4240" s="3"/>
      <c r="IJ4240" s="3"/>
      <c r="IK4240" s="3"/>
      <c r="IL4240" s="3"/>
      <c r="IM4240" s="3"/>
      <c r="IN4240" s="3"/>
      <c r="IO4240" s="15"/>
    </row>
    <row r="4241" spans="171:249"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  <c r="HE4241" s="3"/>
      <c r="HF4241" s="3"/>
      <c r="HG4241" s="3"/>
      <c r="HH4241" s="3"/>
      <c r="HI4241" s="3"/>
      <c r="HJ4241" s="3"/>
      <c r="HK4241" s="3"/>
      <c r="HL4241" s="3"/>
      <c r="HM4241" s="45"/>
      <c r="HN4241" s="3"/>
      <c r="HO4241" s="3"/>
      <c r="HP4241" s="3"/>
      <c r="HQ4241" s="3"/>
      <c r="HR4241" s="3"/>
      <c r="HS4241" s="3"/>
      <c r="HT4241" s="3"/>
      <c r="HU4241" s="3"/>
      <c r="HV4241" s="3"/>
      <c r="HW4241" s="3"/>
      <c r="HX4241" s="3"/>
      <c r="HY4241" s="3"/>
      <c r="HZ4241" s="3"/>
      <c r="IA4241" s="3"/>
      <c r="IB4241" s="3"/>
      <c r="IC4241" s="3"/>
      <c r="ID4241" s="3"/>
      <c r="IE4241" s="3"/>
      <c r="IF4241" s="3"/>
      <c r="IG4241" s="3"/>
      <c r="IH4241" s="3"/>
      <c r="II4241" s="3"/>
      <c r="IJ4241" s="3"/>
      <c r="IK4241" s="3"/>
      <c r="IL4241" s="3"/>
      <c r="IM4241" s="3"/>
      <c r="IN4241" s="3"/>
      <c r="IO4241" s="15"/>
    </row>
    <row r="4242" spans="171:249"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  <c r="HE4242" s="3"/>
      <c r="HF4242" s="3"/>
      <c r="HG4242" s="3"/>
      <c r="HH4242" s="3"/>
      <c r="HI4242" s="3"/>
      <c r="HJ4242" s="3"/>
      <c r="HK4242" s="3"/>
      <c r="HL4242" s="3"/>
      <c r="HM4242" s="45"/>
      <c r="HN4242" s="3"/>
      <c r="HO4242" s="3"/>
      <c r="HP4242" s="3"/>
      <c r="HQ4242" s="3"/>
      <c r="HR4242" s="3"/>
      <c r="HS4242" s="3"/>
      <c r="HT4242" s="3"/>
      <c r="HU4242" s="3"/>
      <c r="HV4242" s="3"/>
      <c r="HW4242" s="3"/>
      <c r="HX4242" s="3"/>
      <c r="HY4242" s="3"/>
      <c r="HZ4242" s="3"/>
      <c r="IA4242" s="3"/>
      <c r="IB4242" s="3"/>
      <c r="IC4242" s="3"/>
      <c r="ID4242" s="3"/>
      <c r="IE4242" s="3"/>
      <c r="IF4242" s="3"/>
      <c r="IG4242" s="3"/>
      <c r="IH4242" s="3"/>
      <c r="II4242" s="3"/>
      <c r="IJ4242" s="3"/>
      <c r="IK4242" s="3"/>
      <c r="IL4242" s="3"/>
      <c r="IM4242" s="3"/>
      <c r="IN4242" s="3"/>
      <c r="IO4242" s="15"/>
    </row>
    <row r="4243" spans="171:249"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  <c r="HE4243" s="3"/>
      <c r="HF4243" s="3"/>
      <c r="HG4243" s="3"/>
      <c r="HH4243" s="3"/>
      <c r="HI4243" s="3"/>
      <c r="HJ4243" s="3"/>
      <c r="HK4243" s="3"/>
      <c r="HL4243" s="3"/>
      <c r="HM4243" s="45"/>
      <c r="HN4243" s="3"/>
      <c r="HO4243" s="3"/>
      <c r="HP4243" s="3"/>
      <c r="HQ4243" s="3"/>
      <c r="HR4243" s="3"/>
      <c r="HS4243" s="3"/>
      <c r="HT4243" s="3"/>
      <c r="HU4243" s="3"/>
      <c r="HV4243" s="3"/>
      <c r="HW4243" s="3"/>
      <c r="HX4243" s="3"/>
      <c r="HY4243" s="3"/>
      <c r="HZ4243" s="3"/>
      <c r="IA4243" s="3"/>
      <c r="IB4243" s="3"/>
      <c r="IC4243" s="3"/>
      <c r="ID4243" s="3"/>
      <c r="IE4243" s="3"/>
      <c r="IF4243" s="3"/>
      <c r="IG4243" s="3"/>
      <c r="IH4243" s="3"/>
      <c r="II4243" s="3"/>
      <c r="IJ4243" s="3"/>
      <c r="IK4243" s="3"/>
      <c r="IL4243" s="3"/>
      <c r="IM4243" s="3"/>
      <c r="IN4243" s="3"/>
      <c r="IO4243" s="15"/>
    </row>
    <row r="4244" spans="171:249"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  <c r="HE4244" s="3"/>
      <c r="HF4244" s="3"/>
      <c r="HG4244" s="3"/>
      <c r="HH4244" s="3"/>
      <c r="HI4244" s="3"/>
      <c r="HJ4244" s="3"/>
      <c r="HK4244" s="3"/>
      <c r="HL4244" s="3"/>
      <c r="HM4244" s="45"/>
      <c r="HN4244" s="3"/>
      <c r="HO4244" s="3"/>
      <c r="HP4244" s="3"/>
      <c r="HQ4244" s="3"/>
      <c r="HR4244" s="3"/>
      <c r="HS4244" s="3"/>
      <c r="HT4244" s="3"/>
      <c r="HU4244" s="3"/>
      <c r="HV4244" s="3"/>
      <c r="HW4244" s="3"/>
      <c r="HX4244" s="3"/>
      <c r="HY4244" s="3"/>
      <c r="HZ4244" s="3"/>
      <c r="IA4244" s="3"/>
      <c r="IB4244" s="3"/>
      <c r="IC4244" s="3"/>
      <c r="ID4244" s="3"/>
      <c r="IE4244" s="3"/>
      <c r="IF4244" s="3"/>
      <c r="IG4244" s="3"/>
      <c r="IH4244" s="3"/>
      <c r="II4244" s="3"/>
      <c r="IJ4244" s="3"/>
      <c r="IK4244" s="3"/>
      <c r="IL4244" s="3"/>
      <c r="IM4244" s="3"/>
      <c r="IN4244" s="3"/>
      <c r="IO4244" s="15"/>
    </row>
    <row r="4245" spans="171:249"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  <c r="HE4245" s="3"/>
      <c r="HF4245" s="3"/>
      <c r="HG4245" s="3"/>
      <c r="HH4245" s="3"/>
      <c r="HI4245" s="3"/>
      <c r="HJ4245" s="3"/>
      <c r="HK4245" s="3"/>
      <c r="HL4245" s="3"/>
      <c r="HM4245" s="45"/>
      <c r="HN4245" s="3"/>
      <c r="HO4245" s="3"/>
      <c r="HP4245" s="3"/>
      <c r="HQ4245" s="3"/>
      <c r="HR4245" s="3"/>
      <c r="HS4245" s="3"/>
      <c r="HT4245" s="3"/>
      <c r="HU4245" s="3"/>
      <c r="HV4245" s="3"/>
      <c r="HW4245" s="3"/>
      <c r="HX4245" s="3"/>
      <c r="HY4245" s="3"/>
      <c r="HZ4245" s="3"/>
      <c r="IA4245" s="3"/>
      <c r="IB4245" s="3"/>
      <c r="IC4245" s="3"/>
      <c r="ID4245" s="3"/>
      <c r="IE4245" s="3"/>
      <c r="IF4245" s="3"/>
      <c r="IG4245" s="3"/>
      <c r="IH4245" s="3"/>
      <c r="II4245" s="3"/>
      <c r="IJ4245" s="3"/>
      <c r="IK4245" s="3"/>
      <c r="IL4245" s="3"/>
      <c r="IM4245" s="3"/>
      <c r="IN4245" s="3"/>
      <c r="IO4245" s="15"/>
    </row>
    <row r="4246" spans="171:249"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  <c r="HE4246" s="3"/>
      <c r="HF4246" s="3"/>
      <c r="HG4246" s="3"/>
      <c r="HH4246" s="3"/>
      <c r="HI4246" s="3"/>
      <c r="HJ4246" s="3"/>
      <c r="HK4246" s="3"/>
      <c r="HL4246" s="3"/>
      <c r="HM4246" s="45"/>
      <c r="HN4246" s="3"/>
      <c r="HO4246" s="3"/>
      <c r="HP4246" s="3"/>
      <c r="HQ4246" s="3"/>
      <c r="HR4246" s="3"/>
      <c r="HS4246" s="3"/>
      <c r="HT4246" s="3"/>
      <c r="HU4246" s="3"/>
      <c r="HV4246" s="3"/>
      <c r="HW4246" s="3"/>
      <c r="HX4246" s="3"/>
      <c r="HY4246" s="3"/>
      <c r="HZ4246" s="3"/>
      <c r="IA4246" s="3"/>
      <c r="IB4246" s="3"/>
      <c r="IC4246" s="3"/>
      <c r="ID4246" s="3"/>
      <c r="IE4246" s="3"/>
      <c r="IF4246" s="3"/>
      <c r="IG4246" s="3"/>
      <c r="IH4246" s="3"/>
      <c r="II4246" s="3"/>
      <c r="IJ4246" s="3"/>
      <c r="IK4246" s="3"/>
      <c r="IL4246" s="3"/>
      <c r="IM4246" s="3"/>
      <c r="IN4246" s="3"/>
      <c r="IO4246" s="15"/>
    </row>
    <row r="4247" spans="171:249"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  <c r="HE4247" s="3"/>
      <c r="HF4247" s="3"/>
      <c r="HG4247" s="3"/>
      <c r="HH4247" s="3"/>
      <c r="HI4247" s="3"/>
      <c r="HJ4247" s="3"/>
      <c r="HK4247" s="3"/>
      <c r="HL4247" s="3"/>
      <c r="HM4247" s="45"/>
      <c r="HN4247" s="3"/>
      <c r="HO4247" s="3"/>
      <c r="HP4247" s="3"/>
      <c r="HQ4247" s="3"/>
      <c r="HR4247" s="3"/>
      <c r="HS4247" s="3"/>
      <c r="HT4247" s="3"/>
      <c r="HU4247" s="3"/>
      <c r="HV4247" s="3"/>
      <c r="HW4247" s="3"/>
      <c r="HX4247" s="3"/>
      <c r="HY4247" s="3"/>
      <c r="HZ4247" s="3"/>
      <c r="IA4247" s="3"/>
      <c r="IB4247" s="3"/>
      <c r="IC4247" s="3"/>
      <c r="ID4247" s="3"/>
      <c r="IE4247" s="3"/>
      <c r="IF4247" s="3"/>
      <c r="IG4247" s="3"/>
      <c r="IH4247" s="3"/>
      <c r="II4247" s="3"/>
      <c r="IJ4247" s="3"/>
      <c r="IK4247" s="3"/>
      <c r="IL4247" s="3"/>
      <c r="IM4247" s="3"/>
      <c r="IN4247" s="3"/>
      <c r="IO4247" s="15"/>
    </row>
    <row r="4248" spans="171:249"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  <c r="HE4248" s="3"/>
      <c r="HF4248" s="3"/>
      <c r="HG4248" s="3"/>
      <c r="HH4248" s="3"/>
      <c r="HI4248" s="3"/>
      <c r="HJ4248" s="3"/>
      <c r="HK4248" s="3"/>
      <c r="HL4248" s="3"/>
      <c r="HM4248" s="45"/>
      <c r="HN4248" s="3"/>
      <c r="HO4248" s="3"/>
      <c r="HP4248" s="3"/>
      <c r="HQ4248" s="3"/>
      <c r="HR4248" s="3"/>
      <c r="HS4248" s="3"/>
      <c r="HT4248" s="3"/>
      <c r="HU4248" s="3"/>
      <c r="HV4248" s="3"/>
      <c r="HW4248" s="3"/>
      <c r="HX4248" s="3"/>
      <c r="HY4248" s="3"/>
      <c r="HZ4248" s="3"/>
      <c r="IA4248" s="3"/>
      <c r="IB4248" s="3"/>
      <c r="IC4248" s="3"/>
      <c r="ID4248" s="3"/>
      <c r="IE4248" s="3"/>
      <c r="IF4248" s="3"/>
      <c r="IG4248" s="3"/>
      <c r="IH4248" s="3"/>
      <c r="II4248" s="3"/>
      <c r="IJ4248" s="3"/>
      <c r="IK4248" s="3"/>
      <c r="IL4248" s="3"/>
      <c r="IM4248" s="3"/>
      <c r="IN4248" s="3"/>
      <c r="IO4248" s="15"/>
    </row>
    <row r="4249" spans="171:249"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  <c r="HE4249" s="3"/>
      <c r="HF4249" s="3"/>
      <c r="HG4249" s="3"/>
      <c r="HH4249" s="3"/>
      <c r="HI4249" s="3"/>
      <c r="HJ4249" s="3"/>
      <c r="HK4249" s="3"/>
      <c r="HL4249" s="3"/>
      <c r="HM4249" s="45"/>
      <c r="HN4249" s="3"/>
      <c r="HO4249" s="3"/>
      <c r="HP4249" s="3"/>
      <c r="HQ4249" s="3"/>
      <c r="HR4249" s="3"/>
      <c r="HS4249" s="3"/>
      <c r="HT4249" s="3"/>
      <c r="HU4249" s="3"/>
      <c r="HV4249" s="3"/>
      <c r="HW4249" s="3"/>
      <c r="HX4249" s="3"/>
      <c r="HY4249" s="3"/>
      <c r="HZ4249" s="3"/>
      <c r="IA4249" s="3"/>
      <c r="IB4249" s="3"/>
      <c r="IC4249" s="3"/>
      <c r="ID4249" s="3"/>
      <c r="IE4249" s="3"/>
      <c r="IF4249" s="3"/>
      <c r="IG4249" s="3"/>
      <c r="IH4249" s="3"/>
      <c r="II4249" s="3"/>
      <c r="IJ4249" s="3"/>
      <c r="IK4249" s="3"/>
      <c r="IL4249" s="3"/>
      <c r="IM4249" s="3"/>
      <c r="IN4249" s="3"/>
      <c r="IO4249" s="15"/>
    </row>
    <row r="4250" spans="171:249"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  <c r="HE4250" s="3"/>
      <c r="HF4250" s="3"/>
      <c r="HG4250" s="3"/>
      <c r="HH4250" s="3"/>
      <c r="HI4250" s="3"/>
      <c r="HJ4250" s="3"/>
      <c r="HK4250" s="3"/>
      <c r="HL4250" s="3"/>
      <c r="HM4250" s="45"/>
      <c r="HN4250" s="3"/>
      <c r="HO4250" s="3"/>
      <c r="HP4250" s="3"/>
      <c r="HQ4250" s="3"/>
      <c r="HR4250" s="3"/>
      <c r="HS4250" s="3"/>
      <c r="HT4250" s="3"/>
      <c r="HU4250" s="3"/>
      <c r="HV4250" s="3"/>
      <c r="HW4250" s="3"/>
      <c r="HX4250" s="3"/>
      <c r="HY4250" s="3"/>
      <c r="HZ4250" s="3"/>
      <c r="IA4250" s="3"/>
      <c r="IB4250" s="3"/>
      <c r="IC4250" s="3"/>
      <c r="ID4250" s="3"/>
      <c r="IE4250" s="3"/>
      <c r="IF4250" s="3"/>
      <c r="IG4250" s="3"/>
      <c r="IH4250" s="3"/>
      <c r="II4250" s="3"/>
      <c r="IJ4250" s="3"/>
      <c r="IK4250" s="3"/>
      <c r="IL4250" s="3"/>
      <c r="IM4250" s="3"/>
      <c r="IN4250" s="3"/>
      <c r="IO4250" s="15"/>
    </row>
    <row r="4251" spans="171:249"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  <c r="HE4251" s="3"/>
      <c r="HF4251" s="3"/>
      <c r="HG4251" s="3"/>
      <c r="HH4251" s="3"/>
      <c r="HI4251" s="3"/>
      <c r="HJ4251" s="3"/>
      <c r="HK4251" s="3"/>
      <c r="HL4251" s="3"/>
      <c r="HM4251" s="45"/>
      <c r="HN4251" s="3"/>
      <c r="HO4251" s="3"/>
      <c r="HP4251" s="3"/>
      <c r="HQ4251" s="3"/>
      <c r="HR4251" s="3"/>
      <c r="HS4251" s="3"/>
      <c r="HT4251" s="3"/>
      <c r="HU4251" s="3"/>
      <c r="HV4251" s="3"/>
      <c r="HW4251" s="3"/>
      <c r="HX4251" s="3"/>
      <c r="HY4251" s="3"/>
      <c r="HZ4251" s="3"/>
      <c r="IA4251" s="3"/>
      <c r="IB4251" s="3"/>
      <c r="IC4251" s="3"/>
      <c r="ID4251" s="3"/>
      <c r="IE4251" s="3"/>
      <c r="IF4251" s="3"/>
      <c r="IG4251" s="3"/>
      <c r="IH4251" s="3"/>
      <c r="II4251" s="3"/>
      <c r="IJ4251" s="3"/>
      <c r="IK4251" s="3"/>
      <c r="IL4251" s="3"/>
      <c r="IM4251" s="3"/>
      <c r="IN4251" s="3"/>
      <c r="IO4251" s="15"/>
    </row>
    <row r="4252" spans="171:249"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  <c r="HE4252" s="3"/>
      <c r="HF4252" s="3"/>
      <c r="HG4252" s="3"/>
      <c r="HH4252" s="3"/>
      <c r="HI4252" s="3"/>
      <c r="HJ4252" s="3"/>
      <c r="HK4252" s="3"/>
      <c r="HL4252" s="3"/>
      <c r="HM4252" s="45"/>
      <c r="HN4252" s="3"/>
      <c r="HO4252" s="3"/>
      <c r="HP4252" s="3"/>
      <c r="HQ4252" s="3"/>
      <c r="HR4252" s="3"/>
      <c r="HS4252" s="3"/>
      <c r="HT4252" s="3"/>
      <c r="HU4252" s="3"/>
      <c r="HV4252" s="3"/>
      <c r="HW4252" s="3"/>
      <c r="HX4252" s="3"/>
      <c r="HY4252" s="3"/>
      <c r="HZ4252" s="3"/>
      <c r="IA4252" s="3"/>
      <c r="IB4252" s="3"/>
      <c r="IC4252" s="3"/>
      <c r="ID4252" s="3"/>
      <c r="IE4252" s="3"/>
      <c r="IF4252" s="3"/>
      <c r="IG4252" s="3"/>
      <c r="IH4252" s="3"/>
      <c r="II4252" s="3"/>
      <c r="IJ4252" s="3"/>
      <c r="IK4252" s="3"/>
      <c r="IL4252" s="3"/>
      <c r="IM4252" s="3"/>
      <c r="IN4252" s="3"/>
      <c r="IO4252" s="15"/>
    </row>
    <row r="4253" spans="171:249"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  <c r="HE4253" s="3"/>
      <c r="HF4253" s="3"/>
      <c r="HG4253" s="3"/>
      <c r="HH4253" s="3"/>
      <c r="HI4253" s="3"/>
      <c r="HJ4253" s="3"/>
      <c r="HK4253" s="3"/>
      <c r="HL4253" s="3"/>
      <c r="HM4253" s="45"/>
      <c r="HN4253" s="3"/>
      <c r="HO4253" s="3"/>
      <c r="HP4253" s="3"/>
      <c r="HQ4253" s="3"/>
      <c r="HR4253" s="3"/>
      <c r="HS4253" s="3"/>
      <c r="HT4253" s="3"/>
      <c r="HU4253" s="3"/>
      <c r="HV4253" s="3"/>
      <c r="HW4253" s="3"/>
      <c r="HX4253" s="3"/>
      <c r="HY4253" s="3"/>
      <c r="HZ4253" s="3"/>
      <c r="IA4253" s="3"/>
      <c r="IB4253" s="3"/>
      <c r="IC4253" s="3"/>
      <c r="ID4253" s="3"/>
      <c r="IE4253" s="3"/>
      <c r="IF4253" s="3"/>
      <c r="IG4253" s="3"/>
      <c r="IH4253" s="3"/>
      <c r="II4253" s="3"/>
      <c r="IJ4253" s="3"/>
      <c r="IK4253" s="3"/>
      <c r="IL4253" s="3"/>
      <c r="IM4253" s="3"/>
      <c r="IN4253" s="3"/>
      <c r="IO4253" s="15"/>
    </row>
    <row r="4254" spans="171:249"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  <c r="HE4254" s="3"/>
      <c r="HF4254" s="3"/>
      <c r="HG4254" s="3"/>
      <c r="HH4254" s="3"/>
      <c r="HI4254" s="3"/>
      <c r="HJ4254" s="3"/>
      <c r="HK4254" s="3"/>
      <c r="HL4254" s="3"/>
      <c r="HM4254" s="45"/>
      <c r="HN4254" s="3"/>
      <c r="HO4254" s="3"/>
      <c r="HP4254" s="3"/>
      <c r="HQ4254" s="3"/>
      <c r="HR4254" s="3"/>
      <c r="HS4254" s="3"/>
      <c r="HT4254" s="3"/>
      <c r="HU4254" s="3"/>
      <c r="HV4254" s="3"/>
      <c r="HW4254" s="3"/>
      <c r="HX4254" s="3"/>
      <c r="HY4254" s="3"/>
      <c r="HZ4254" s="3"/>
      <c r="IA4254" s="3"/>
      <c r="IB4254" s="3"/>
      <c r="IC4254" s="3"/>
      <c r="ID4254" s="3"/>
      <c r="IE4254" s="3"/>
      <c r="IF4254" s="3"/>
      <c r="IG4254" s="3"/>
      <c r="IH4254" s="3"/>
      <c r="II4254" s="3"/>
      <c r="IJ4254" s="3"/>
      <c r="IK4254" s="3"/>
      <c r="IL4254" s="3"/>
      <c r="IM4254" s="3"/>
      <c r="IN4254" s="3"/>
      <c r="IO4254" s="15"/>
    </row>
    <row r="4255" spans="171:249"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  <c r="HE4255" s="3"/>
      <c r="HF4255" s="3"/>
      <c r="HG4255" s="3"/>
      <c r="HH4255" s="3"/>
      <c r="HI4255" s="3"/>
      <c r="HJ4255" s="3"/>
      <c r="HK4255" s="3"/>
      <c r="HL4255" s="3"/>
      <c r="HM4255" s="45"/>
      <c r="HN4255" s="3"/>
      <c r="HO4255" s="3"/>
      <c r="HP4255" s="3"/>
      <c r="HQ4255" s="3"/>
      <c r="HR4255" s="3"/>
      <c r="HS4255" s="3"/>
      <c r="HT4255" s="3"/>
      <c r="HU4255" s="3"/>
      <c r="HV4255" s="3"/>
      <c r="HW4255" s="3"/>
      <c r="HX4255" s="3"/>
      <c r="HY4255" s="3"/>
      <c r="HZ4255" s="3"/>
      <c r="IA4255" s="3"/>
      <c r="IB4255" s="3"/>
      <c r="IC4255" s="3"/>
      <c r="ID4255" s="3"/>
      <c r="IE4255" s="3"/>
      <c r="IF4255" s="3"/>
      <c r="IG4255" s="3"/>
      <c r="IH4255" s="3"/>
      <c r="II4255" s="3"/>
      <c r="IJ4255" s="3"/>
      <c r="IK4255" s="3"/>
      <c r="IL4255" s="3"/>
      <c r="IM4255" s="3"/>
      <c r="IN4255" s="3"/>
      <c r="IO4255" s="15"/>
    </row>
    <row r="4256" spans="171:249"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  <c r="HE4256" s="3"/>
      <c r="HF4256" s="3"/>
      <c r="HG4256" s="3"/>
      <c r="HH4256" s="3"/>
      <c r="HI4256" s="3"/>
      <c r="HJ4256" s="3"/>
      <c r="HK4256" s="3"/>
      <c r="HL4256" s="3"/>
      <c r="HM4256" s="45"/>
      <c r="HN4256" s="3"/>
      <c r="HO4256" s="3"/>
      <c r="HP4256" s="3"/>
      <c r="HQ4256" s="3"/>
      <c r="HR4256" s="3"/>
      <c r="HS4256" s="3"/>
      <c r="HT4256" s="3"/>
      <c r="HU4256" s="3"/>
      <c r="HV4256" s="3"/>
      <c r="HW4256" s="3"/>
      <c r="HX4256" s="3"/>
      <c r="HY4256" s="3"/>
      <c r="HZ4256" s="3"/>
      <c r="IA4256" s="3"/>
      <c r="IB4256" s="3"/>
      <c r="IC4256" s="3"/>
      <c r="ID4256" s="3"/>
      <c r="IE4256" s="3"/>
      <c r="IF4256" s="3"/>
      <c r="IG4256" s="3"/>
      <c r="IH4256" s="3"/>
      <c r="II4256" s="3"/>
      <c r="IJ4256" s="3"/>
      <c r="IK4256" s="3"/>
      <c r="IL4256" s="3"/>
      <c r="IM4256" s="3"/>
      <c r="IN4256" s="3"/>
      <c r="IO4256" s="15"/>
    </row>
    <row r="4257" spans="171:249"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  <c r="HE4257" s="3"/>
      <c r="HF4257" s="3"/>
      <c r="HG4257" s="3"/>
      <c r="HH4257" s="3"/>
      <c r="HI4257" s="3"/>
      <c r="HJ4257" s="3"/>
      <c r="HK4257" s="3"/>
      <c r="HL4257" s="3"/>
      <c r="HM4257" s="45"/>
      <c r="HN4257" s="3"/>
      <c r="HO4257" s="3"/>
      <c r="HP4257" s="3"/>
      <c r="HQ4257" s="3"/>
      <c r="HR4257" s="3"/>
      <c r="HS4257" s="3"/>
      <c r="HT4257" s="3"/>
      <c r="HU4257" s="3"/>
      <c r="HV4257" s="3"/>
      <c r="HW4257" s="3"/>
      <c r="HX4257" s="3"/>
      <c r="HY4257" s="3"/>
      <c r="HZ4257" s="3"/>
      <c r="IA4257" s="3"/>
      <c r="IB4257" s="3"/>
      <c r="IC4257" s="3"/>
      <c r="ID4257" s="3"/>
      <c r="IE4257" s="3"/>
      <c r="IF4257" s="3"/>
      <c r="IG4257" s="3"/>
      <c r="IH4257" s="3"/>
      <c r="II4257" s="3"/>
      <c r="IJ4257" s="3"/>
      <c r="IK4257" s="3"/>
      <c r="IL4257" s="3"/>
      <c r="IM4257" s="3"/>
      <c r="IN4257" s="3"/>
      <c r="IO4257" s="15"/>
    </row>
    <row r="4258" spans="171:249"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  <c r="HE4258" s="3"/>
      <c r="HF4258" s="3"/>
      <c r="HG4258" s="3"/>
      <c r="HH4258" s="3"/>
      <c r="HI4258" s="3"/>
      <c r="HJ4258" s="3"/>
      <c r="HK4258" s="3"/>
      <c r="HL4258" s="3"/>
      <c r="HM4258" s="45"/>
      <c r="HN4258" s="3"/>
      <c r="HO4258" s="3"/>
      <c r="HP4258" s="3"/>
      <c r="HQ4258" s="3"/>
      <c r="HR4258" s="3"/>
      <c r="HS4258" s="3"/>
      <c r="HT4258" s="3"/>
      <c r="HU4258" s="3"/>
      <c r="HV4258" s="3"/>
      <c r="HW4258" s="3"/>
      <c r="HX4258" s="3"/>
      <c r="HY4258" s="3"/>
      <c r="HZ4258" s="3"/>
      <c r="IA4258" s="3"/>
      <c r="IB4258" s="3"/>
      <c r="IC4258" s="3"/>
      <c r="ID4258" s="3"/>
      <c r="IE4258" s="3"/>
      <c r="IF4258" s="3"/>
      <c r="IG4258" s="3"/>
      <c r="IH4258" s="3"/>
      <c r="II4258" s="3"/>
      <c r="IJ4258" s="3"/>
      <c r="IK4258" s="3"/>
      <c r="IL4258" s="3"/>
      <c r="IM4258" s="3"/>
      <c r="IN4258" s="3"/>
      <c r="IO4258" s="15"/>
    </row>
    <row r="4259" spans="171:249"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  <c r="HE4259" s="3"/>
      <c r="HF4259" s="3"/>
      <c r="HG4259" s="3"/>
      <c r="HH4259" s="3"/>
      <c r="HI4259" s="3"/>
      <c r="HJ4259" s="3"/>
      <c r="HK4259" s="3"/>
      <c r="HL4259" s="3"/>
      <c r="HM4259" s="45"/>
      <c r="HN4259" s="3"/>
      <c r="HO4259" s="3"/>
      <c r="HP4259" s="3"/>
      <c r="HQ4259" s="3"/>
      <c r="HR4259" s="3"/>
      <c r="HS4259" s="3"/>
      <c r="HT4259" s="3"/>
      <c r="HU4259" s="3"/>
      <c r="HV4259" s="3"/>
      <c r="HW4259" s="3"/>
      <c r="HX4259" s="3"/>
      <c r="HY4259" s="3"/>
      <c r="HZ4259" s="3"/>
      <c r="IA4259" s="3"/>
      <c r="IB4259" s="3"/>
      <c r="IC4259" s="3"/>
      <c r="ID4259" s="3"/>
      <c r="IE4259" s="3"/>
      <c r="IF4259" s="3"/>
      <c r="IG4259" s="3"/>
      <c r="IH4259" s="3"/>
      <c r="II4259" s="3"/>
      <c r="IJ4259" s="3"/>
      <c r="IK4259" s="3"/>
      <c r="IL4259" s="3"/>
      <c r="IM4259" s="3"/>
      <c r="IN4259" s="3"/>
      <c r="IO4259" s="15"/>
    </row>
    <row r="4260" spans="171:249"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  <c r="HE4260" s="3"/>
      <c r="HF4260" s="3"/>
      <c r="HG4260" s="3"/>
      <c r="HH4260" s="3"/>
      <c r="HI4260" s="3"/>
      <c r="HJ4260" s="3"/>
      <c r="HK4260" s="3"/>
      <c r="HL4260" s="3"/>
      <c r="HM4260" s="45"/>
      <c r="HN4260" s="3"/>
      <c r="HO4260" s="3"/>
      <c r="HP4260" s="3"/>
      <c r="HQ4260" s="3"/>
      <c r="HR4260" s="3"/>
      <c r="HS4260" s="3"/>
      <c r="HT4260" s="3"/>
      <c r="HU4260" s="3"/>
      <c r="HV4260" s="3"/>
      <c r="HW4260" s="3"/>
      <c r="HX4260" s="3"/>
      <c r="HY4260" s="3"/>
      <c r="HZ4260" s="3"/>
      <c r="IA4260" s="3"/>
      <c r="IB4260" s="3"/>
      <c r="IC4260" s="3"/>
      <c r="ID4260" s="3"/>
      <c r="IE4260" s="3"/>
      <c r="IF4260" s="3"/>
      <c r="IG4260" s="3"/>
      <c r="IH4260" s="3"/>
      <c r="II4260" s="3"/>
      <c r="IJ4260" s="3"/>
      <c r="IK4260" s="3"/>
      <c r="IL4260" s="3"/>
      <c r="IM4260" s="3"/>
      <c r="IN4260" s="3"/>
      <c r="IO4260" s="15"/>
    </row>
    <row r="4261" spans="171:249"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  <c r="HE4261" s="3"/>
      <c r="HF4261" s="3"/>
      <c r="HG4261" s="3"/>
      <c r="HH4261" s="3"/>
      <c r="HI4261" s="3"/>
      <c r="HJ4261" s="3"/>
      <c r="HK4261" s="3"/>
      <c r="HL4261" s="3"/>
      <c r="HM4261" s="45"/>
      <c r="HN4261" s="3"/>
      <c r="HO4261" s="3"/>
      <c r="HP4261" s="3"/>
      <c r="HQ4261" s="3"/>
      <c r="HR4261" s="3"/>
      <c r="HS4261" s="3"/>
      <c r="HT4261" s="3"/>
      <c r="HU4261" s="3"/>
      <c r="HV4261" s="3"/>
      <c r="HW4261" s="3"/>
      <c r="HX4261" s="3"/>
      <c r="HY4261" s="3"/>
      <c r="HZ4261" s="3"/>
      <c r="IA4261" s="3"/>
      <c r="IB4261" s="3"/>
      <c r="IC4261" s="3"/>
      <c r="ID4261" s="3"/>
      <c r="IE4261" s="3"/>
      <c r="IF4261" s="3"/>
      <c r="IG4261" s="3"/>
      <c r="IH4261" s="3"/>
      <c r="II4261" s="3"/>
      <c r="IJ4261" s="3"/>
      <c r="IK4261" s="3"/>
      <c r="IL4261" s="3"/>
      <c r="IM4261" s="3"/>
      <c r="IN4261" s="3"/>
      <c r="IO4261" s="15"/>
    </row>
    <row r="4262" spans="171:249"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  <c r="HE4262" s="3"/>
      <c r="HF4262" s="3"/>
      <c r="HG4262" s="3"/>
      <c r="HH4262" s="3"/>
      <c r="HI4262" s="3"/>
      <c r="HJ4262" s="3"/>
      <c r="HK4262" s="3"/>
      <c r="HL4262" s="3"/>
      <c r="HM4262" s="45"/>
      <c r="HN4262" s="3"/>
      <c r="HO4262" s="3"/>
      <c r="HP4262" s="3"/>
      <c r="HQ4262" s="3"/>
      <c r="HR4262" s="3"/>
      <c r="HS4262" s="3"/>
      <c r="HT4262" s="3"/>
      <c r="HU4262" s="3"/>
      <c r="HV4262" s="3"/>
      <c r="HW4262" s="3"/>
      <c r="HX4262" s="3"/>
      <c r="HY4262" s="3"/>
      <c r="HZ4262" s="3"/>
      <c r="IA4262" s="3"/>
      <c r="IB4262" s="3"/>
      <c r="IC4262" s="3"/>
      <c r="ID4262" s="3"/>
      <c r="IE4262" s="3"/>
      <c r="IF4262" s="3"/>
      <c r="IG4262" s="3"/>
      <c r="IH4262" s="3"/>
      <c r="II4262" s="3"/>
      <c r="IJ4262" s="3"/>
      <c r="IK4262" s="3"/>
      <c r="IL4262" s="3"/>
      <c r="IM4262" s="3"/>
      <c r="IN4262" s="3"/>
      <c r="IO4262" s="15"/>
    </row>
    <row r="4263" spans="171:249"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  <c r="HE4263" s="3"/>
      <c r="HF4263" s="3"/>
      <c r="HG4263" s="3"/>
      <c r="HH4263" s="3"/>
      <c r="HI4263" s="3"/>
      <c r="HJ4263" s="3"/>
      <c r="HK4263" s="3"/>
      <c r="HL4263" s="3"/>
      <c r="HM4263" s="45"/>
      <c r="HN4263" s="3"/>
      <c r="HO4263" s="3"/>
      <c r="HP4263" s="3"/>
      <c r="HQ4263" s="3"/>
      <c r="HR4263" s="3"/>
      <c r="HS4263" s="3"/>
      <c r="HT4263" s="3"/>
      <c r="HU4263" s="3"/>
      <c r="HV4263" s="3"/>
      <c r="HW4263" s="3"/>
      <c r="HX4263" s="3"/>
      <c r="HY4263" s="3"/>
      <c r="HZ4263" s="3"/>
      <c r="IA4263" s="3"/>
      <c r="IB4263" s="3"/>
      <c r="IC4263" s="3"/>
      <c r="ID4263" s="3"/>
      <c r="IE4263" s="3"/>
      <c r="IF4263" s="3"/>
      <c r="IG4263" s="3"/>
      <c r="IH4263" s="3"/>
      <c r="II4263" s="3"/>
      <c r="IJ4263" s="3"/>
      <c r="IK4263" s="3"/>
      <c r="IL4263" s="3"/>
      <c r="IM4263" s="3"/>
      <c r="IN4263" s="3"/>
      <c r="IO4263" s="15"/>
    </row>
    <row r="4264" spans="171:249"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  <c r="HE4264" s="3"/>
      <c r="HF4264" s="3"/>
      <c r="HG4264" s="3"/>
      <c r="HH4264" s="3"/>
      <c r="HI4264" s="3"/>
      <c r="HJ4264" s="3"/>
      <c r="HK4264" s="3"/>
      <c r="HL4264" s="3"/>
      <c r="HM4264" s="45"/>
      <c r="HN4264" s="3"/>
      <c r="HO4264" s="3"/>
      <c r="HP4264" s="3"/>
      <c r="HQ4264" s="3"/>
      <c r="HR4264" s="3"/>
      <c r="HS4264" s="3"/>
      <c r="HT4264" s="3"/>
      <c r="HU4264" s="3"/>
      <c r="HV4264" s="3"/>
      <c r="HW4264" s="3"/>
      <c r="HX4264" s="3"/>
      <c r="HY4264" s="3"/>
      <c r="HZ4264" s="3"/>
      <c r="IA4264" s="3"/>
      <c r="IB4264" s="3"/>
      <c r="IC4264" s="3"/>
      <c r="ID4264" s="3"/>
      <c r="IE4264" s="3"/>
      <c r="IF4264" s="3"/>
      <c r="IG4264" s="3"/>
      <c r="IH4264" s="3"/>
      <c r="II4264" s="3"/>
      <c r="IJ4264" s="3"/>
      <c r="IK4264" s="3"/>
      <c r="IL4264" s="3"/>
      <c r="IM4264" s="3"/>
      <c r="IN4264" s="3"/>
      <c r="IO4264" s="15"/>
    </row>
    <row r="4265" spans="171:249"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  <c r="HE4265" s="3"/>
      <c r="HF4265" s="3"/>
      <c r="HG4265" s="3"/>
      <c r="HH4265" s="3"/>
      <c r="HI4265" s="3"/>
      <c r="HJ4265" s="3"/>
      <c r="HK4265" s="3"/>
      <c r="HL4265" s="3"/>
      <c r="HM4265" s="45"/>
      <c r="HN4265" s="3"/>
      <c r="HO4265" s="3"/>
      <c r="HP4265" s="3"/>
      <c r="HQ4265" s="3"/>
      <c r="HR4265" s="3"/>
      <c r="HS4265" s="3"/>
      <c r="HT4265" s="3"/>
      <c r="HU4265" s="3"/>
      <c r="HV4265" s="3"/>
      <c r="HW4265" s="3"/>
      <c r="HX4265" s="3"/>
      <c r="HY4265" s="3"/>
      <c r="HZ4265" s="3"/>
      <c r="IA4265" s="3"/>
      <c r="IB4265" s="3"/>
      <c r="IC4265" s="3"/>
      <c r="ID4265" s="3"/>
      <c r="IE4265" s="3"/>
      <c r="IF4265" s="3"/>
      <c r="IG4265" s="3"/>
      <c r="IH4265" s="3"/>
      <c r="II4265" s="3"/>
      <c r="IJ4265" s="3"/>
      <c r="IK4265" s="3"/>
      <c r="IL4265" s="3"/>
      <c r="IM4265" s="3"/>
      <c r="IN4265" s="3"/>
      <c r="IO4265" s="15"/>
    </row>
    <row r="4266" spans="171:249"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  <c r="HE4266" s="3"/>
      <c r="HF4266" s="3"/>
      <c r="HG4266" s="3"/>
      <c r="HH4266" s="3"/>
      <c r="HI4266" s="3"/>
      <c r="HJ4266" s="3"/>
      <c r="HK4266" s="3"/>
      <c r="HL4266" s="3"/>
      <c r="HM4266" s="45"/>
      <c r="HN4266" s="3"/>
      <c r="HO4266" s="3"/>
      <c r="HP4266" s="3"/>
      <c r="HQ4266" s="3"/>
      <c r="HR4266" s="3"/>
      <c r="HS4266" s="3"/>
      <c r="HT4266" s="3"/>
      <c r="HU4266" s="3"/>
      <c r="HV4266" s="3"/>
      <c r="HW4266" s="3"/>
      <c r="HX4266" s="3"/>
      <c r="HY4266" s="3"/>
      <c r="HZ4266" s="3"/>
      <c r="IA4266" s="3"/>
      <c r="IB4266" s="3"/>
      <c r="IC4266" s="3"/>
      <c r="ID4266" s="3"/>
      <c r="IE4266" s="3"/>
      <c r="IF4266" s="3"/>
      <c r="IG4266" s="3"/>
      <c r="IH4266" s="3"/>
      <c r="II4266" s="3"/>
      <c r="IJ4266" s="3"/>
      <c r="IK4266" s="3"/>
      <c r="IL4266" s="3"/>
      <c r="IM4266" s="3"/>
      <c r="IN4266" s="3"/>
      <c r="IO4266" s="15"/>
    </row>
    <row r="4267" spans="171:249"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  <c r="HE4267" s="3"/>
      <c r="HF4267" s="3"/>
      <c r="HG4267" s="3"/>
      <c r="HH4267" s="3"/>
      <c r="HI4267" s="3"/>
      <c r="HJ4267" s="3"/>
      <c r="HK4267" s="3"/>
      <c r="HL4267" s="3"/>
      <c r="HM4267" s="45"/>
      <c r="HN4267" s="3"/>
      <c r="HO4267" s="3"/>
      <c r="HP4267" s="3"/>
      <c r="HQ4267" s="3"/>
      <c r="HR4267" s="3"/>
      <c r="HS4267" s="3"/>
      <c r="HT4267" s="3"/>
      <c r="HU4267" s="3"/>
      <c r="HV4267" s="3"/>
      <c r="HW4267" s="3"/>
      <c r="HX4267" s="3"/>
      <c r="HY4267" s="3"/>
      <c r="HZ4267" s="3"/>
      <c r="IA4267" s="3"/>
      <c r="IB4267" s="3"/>
      <c r="IC4267" s="3"/>
      <c r="ID4267" s="3"/>
      <c r="IE4267" s="3"/>
      <c r="IF4267" s="3"/>
      <c r="IG4267" s="3"/>
      <c r="IH4267" s="3"/>
      <c r="II4267" s="3"/>
      <c r="IJ4267" s="3"/>
      <c r="IK4267" s="3"/>
      <c r="IL4267" s="3"/>
      <c r="IM4267" s="3"/>
      <c r="IN4267" s="3"/>
      <c r="IO4267" s="15"/>
    </row>
    <row r="4268" spans="171:249"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  <c r="HE4268" s="3"/>
      <c r="HF4268" s="3"/>
      <c r="HG4268" s="3"/>
      <c r="HH4268" s="3"/>
      <c r="HI4268" s="3"/>
      <c r="HJ4268" s="3"/>
      <c r="HK4268" s="3"/>
      <c r="HL4268" s="3"/>
      <c r="HM4268" s="45"/>
      <c r="HN4268" s="3"/>
      <c r="HO4268" s="3"/>
      <c r="HP4268" s="3"/>
      <c r="HQ4268" s="3"/>
      <c r="HR4268" s="3"/>
      <c r="HS4268" s="3"/>
      <c r="HT4268" s="3"/>
      <c r="HU4268" s="3"/>
      <c r="HV4268" s="3"/>
      <c r="HW4268" s="3"/>
      <c r="HX4268" s="3"/>
      <c r="HY4268" s="3"/>
      <c r="HZ4268" s="3"/>
      <c r="IA4268" s="3"/>
      <c r="IB4268" s="3"/>
      <c r="IC4268" s="3"/>
      <c r="ID4268" s="3"/>
      <c r="IE4268" s="3"/>
      <c r="IF4268" s="3"/>
      <c r="IG4268" s="3"/>
      <c r="IH4268" s="3"/>
      <c r="II4268" s="3"/>
      <c r="IJ4268" s="3"/>
      <c r="IK4268" s="3"/>
      <c r="IL4268" s="3"/>
      <c r="IM4268" s="3"/>
      <c r="IN4268" s="3"/>
      <c r="IO4268" s="15"/>
    </row>
    <row r="4269" spans="171:249"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  <c r="HE4269" s="3"/>
      <c r="HF4269" s="3"/>
      <c r="HG4269" s="3"/>
      <c r="HH4269" s="3"/>
      <c r="HI4269" s="3"/>
      <c r="HJ4269" s="3"/>
      <c r="HK4269" s="3"/>
      <c r="HL4269" s="3"/>
      <c r="HM4269" s="45"/>
      <c r="HN4269" s="3"/>
      <c r="HO4269" s="3"/>
      <c r="HP4269" s="3"/>
      <c r="HQ4269" s="3"/>
      <c r="HR4269" s="3"/>
      <c r="HS4269" s="3"/>
      <c r="HT4269" s="3"/>
      <c r="HU4269" s="3"/>
      <c r="HV4269" s="3"/>
      <c r="HW4269" s="3"/>
      <c r="HX4269" s="3"/>
      <c r="HY4269" s="3"/>
      <c r="HZ4269" s="3"/>
      <c r="IA4269" s="3"/>
      <c r="IB4269" s="3"/>
      <c r="IC4269" s="3"/>
      <c r="ID4269" s="3"/>
      <c r="IE4269" s="3"/>
      <c r="IF4269" s="3"/>
      <c r="IG4269" s="3"/>
      <c r="IH4269" s="3"/>
      <c r="II4269" s="3"/>
      <c r="IJ4269" s="3"/>
      <c r="IK4269" s="3"/>
      <c r="IL4269" s="3"/>
      <c r="IM4269" s="3"/>
      <c r="IN4269" s="3"/>
      <c r="IO4269" s="15"/>
    </row>
    <row r="4270" spans="171:249"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  <c r="HE4270" s="3"/>
      <c r="HF4270" s="3"/>
      <c r="HG4270" s="3"/>
      <c r="HH4270" s="3"/>
      <c r="HI4270" s="3"/>
      <c r="HJ4270" s="3"/>
      <c r="HK4270" s="3"/>
      <c r="HL4270" s="3"/>
      <c r="HM4270" s="45"/>
      <c r="HN4270" s="3"/>
      <c r="HO4270" s="3"/>
      <c r="HP4270" s="3"/>
      <c r="HQ4270" s="3"/>
      <c r="HR4270" s="3"/>
      <c r="HS4270" s="3"/>
      <c r="HT4270" s="3"/>
      <c r="HU4270" s="3"/>
      <c r="HV4270" s="3"/>
      <c r="HW4270" s="3"/>
      <c r="HX4270" s="3"/>
      <c r="HY4270" s="3"/>
      <c r="HZ4270" s="3"/>
      <c r="IA4270" s="3"/>
      <c r="IB4270" s="3"/>
      <c r="IC4270" s="3"/>
      <c r="ID4270" s="3"/>
      <c r="IE4270" s="3"/>
      <c r="IF4270" s="3"/>
      <c r="IG4270" s="3"/>
      <c r="IH4270" s="3"/>
      <c r="II4270" s="3"/>
      <c r="IJ4270" s="3"/>
      <c r="IK4270" s="3"/>
      <c r="IL4270" s="3"/>
      <c r="IM4270" s="3"/>
      <c r="IN4270" s="3"/>
      <c r="IO4270" s="15"/>
    </row>
    <row r="4271" spans="171:249"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  <c r="HE4271" s="3"/>
      <c r="HF4271" s="3"/>
      <c r="HG4271" s="3"/>
      <c r="HH4271" s="3"/>
      <c r="HI4271" s="3"/>
      <c r="HJ4271" s="3"/>
      <c r="HK4271" s="3"/>
      <c r="HL4271" s="3"/>
      <c r="HM4271" s="45"/>
      <c r="HN4271" s="3"/>
      <c r="HO4271" s="3"/>
      <c r="HP4271" s="3"/>
      <c r="HQ4271" s="3"/>
      <c r="HR4271" s="3"/>
      <c r="HS4271" s="3"/>
      <c r="HT4271" s="3"/>
      <c r="HU4271" s="3"/>
      <c r="HV4271" s="3"/>
      <c r="HW4271" s="3"/>
      <c r="HX4271" s="3"/>
      <c r="HY4271" s="3"/>
      <c r="HZ4271" s="3"/>
      <c r="IA4271" s="3"/>
      <c r="IB4271" s="3"/>
      <c r="IC4271" s="3"/>
      <c r="ID4271" s="3"/>
      <c r="IE4271" s="3"/>
      <c r="IF4271" s="3"/>
      <c r="IG4271" s="3"/>
      <c r="IH4271" s="3"/>
      <c r="II4271" s="3"/>
      <c r="IJ4271" s="3"/>
      <c r="IK4271" s="3"/>
      <c r="IL4271" s="3"/>
      <c r="IM4271" s="3"/>
      <c r="IN4271" s="3"/>
      <c r="IO4271" s="15"/>
    </row>
    <row r="4272" spans="171:249"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  <c r="HE4272" s="3"/>
      <c r="HF4272" s="3"/>
      <c r="HG4272" s="3"/>
      <c r="HH4272" s="3"/>
      <c r="HI4272" s="3"/>
      <c r="HJ4272" s="3"/>
      <c r="HK4272" s="3"/>
      <c r="HL4272" s="3"/>
      <c r="HM4272" s="45"/>
      <c r="HN4272" s="3"/>
      <c r="HO4272" s="3"/>
      <c r="HP4272" s="3"/>
      <c r="HQ4272" s="3"/>
      <c r="HR4272" s="3"/>
      <c r="HS4272" s="3"/>
      <c r="HT4272" s="3"/>
      <c r="HU4272" s="3"/>
      <c r="HV4272" s="3"/>
      <c r="HW4272" s="3"/>
      <c r="HX4272" s="3"/>
      <c r="HY4272" s="3"/>
      <c r="HZ4272" s="3"/>
      <c r="IA4272" s="3"/>
      <c r="IB4272" s="3"/>
      <c r="IC4272" s="3"/>
      <c r="ID4272" s="3"/>
      <c r="IE4272" s="3"/>
      <c r="IF4272" s="3"/>
      <c r="IG4272" s="3"/>
      <c r="IH4272" s="3"/>
      <c r="II4272" s="3"/>
      <c r="IJ4272" s="3"/>
      <c r="IK4272" s="3"/>
      <c r="IL4272" s="3"/>
      <c r="IM4272" s="3"/>
      <c r="IN4272" s="3"/>
      <c r="IO4272" s="15"/>
    </row>
    <row r="4273" spans="171:249"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  <c r="HE4273" s="3"/>
      <c r="HF4273" s="3"/>
      <c r="HG4273" s="3"/>
      <c r="HH4273" s="3"/>
      <c r="HI4273" s="3"/>
      <c r="HJ4273" s="3"/>
      <c r="HK4273" s="3"/>
      <c r="HL4273" s="3"/>
      <c r="HM4273" s="45"/>
      <c r="HN4273" s="3"/>
      <c r="HO4273" s="3"/>
      <c r="HP4273" s="3"/>
      <c r="HQ4273" s="3"/>
      <c r="HR4273" s="3"/>
      <c r="HS4273" s="3"/>
      <c r="HT4273" s="3"/>
      <c r="HU4273" s="3"/>
      <c r="HV4273" s="3"/>
      <c r="HW4273" s="3"/>
      <c r="HX4273" s="3"/>
      <c r="HY4273" s="3"/>
      <c r="HZ4273" s="3"/>
      <c r="IA4273" s="3"/>
      <c r="IB4273" s="3"/>
      <c r="IC4273" s="3"/>
      <c r="ID4273" s="3"/>
      <c r="IE4273" s="3"/>
      <c r="IF4273" s="3"/>
      <c r="IG4273" s="3"/>
      <c r="IH4273" s="3"/>
      <c r="II4273" s="3"/>
      <c r="IJ4273" s="3"/>
      <c r="IK4273" s="3"/>
      <c r="IL4273" s="3"/>
      <c r="IM4273" s="3"/>
      <c r="IN4273" s="3"/>
      <c r="IO4273" s="15"/>
    </row>
    <row r="4274" spans="171:249"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  <c r="HE4274" s="3"/>
      <c r="HF4274" s="3"/>
      <c r="HG4274" s="3"/>
      <c r="HH4274" s="3"/>
      <c r="HI4274" s="3"/>
      <c r="HJ4274" s="3"/>
      <c r="HK4274" s="3"/>
      <c r="HL4274" s="3"/>
      <c r="HM4274" s="45"/>
      <c r="HN4274" s="3"/>
      <c r="HO4274" s="3"/>
      <c r="HP4274" s="3"/>
      <c r="HQ4274" s="3"/>
      <c r="HR4274" s="3"/>
      <c r="HS4274" s="3"/>
      <c r="HT4274" s="3"/>
      <c r="HU4274" s="3"/>
      <c r="HV4274" s="3"/>
      <c r="HW4274" s="3"/>
      <c r="HX4274" s="3"/>
      <c r="HY4274" s="3"/>
      <c r="HZ4274" s="3"/>
      <c r="IA4274" s="3"/>
      <c r="IB4274" s="3"/>
      <c r="IC4274" s="3"/>
      <c r="ID4274" s="3"/>
      <c r="IE4274" s="3"/>
      <c r="IF4274" s="3"/>
      <c r="IG4274" s="3"/>
      <c r="IH4274" s="3"/>
      <c r="II4274" s="3"/>
      <c r="IJ4274" s="3"/>
      <c r="IK4274" s="3"/>
      <c r="IL4274" s="3"/>
      <c r="IM4274" s="3"/>
      <c r="IN4274" s="3"/>
      <c r="IO4274" s="15"/>
    </row>
    <row r="4275" spans="171:249"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  <c r="HE4275" s="3"/>
      <c r="HF4275" s="3"/>
      <c r="HG4275" s="3"/>
      <c r="HH4275" s="3"/>
      <c r="HI4275" s="3"/>
      <c r="HJ4275" s="3"/>
      <c r="HK4275" s="3"/>
      <c r="HL4275" s="3"/>
      <c r="HM4275" s="45"/>
      <c r="HN4275" s="3"/>
      <c r="HO4275" s="3"/>
      <c r="HP4275" s="3"/>
      <c r="HQ4275" s="3"/>
      <c r="HR4275" s="3"/>
      <c r="HS4275" s="3"/>
      <c r="HT4275" s="3"/>
      <c r="HU4275" s="3"/>
      <c r="HV4275" s="3"/>
      <c r="HW4275" s="3"/>
      <c r="HX4275" s="3"/>
      <c r="HY4275" s="3"/>
      <c r="HZ4275" s="3"/>
      <c r="IA4275" s="3"/>
      <c r="IB4275" s="3"/>
      <c r="IC4275" s="3"/>
      <c r="ID4275" s="3"/>
      <c r="IE4275" s="3"/>
      <c r="IF4275" s="3"/>
      <c r="IG4275" s="3"/>
      <c r="IH4275" s="3"/>
      <c r="II4275" s="3"/>
      <c r="IJ4275" s="3"/>
      <c r="IK4275" s="3"/>
      <c r="IL4275" s="3"/>
      <c r="IM4275" s="3"/>
      <c r="IN4275" s="3"/>
      <c r="IO4275" s="15"/>
    </row>
    <row r="4276" spans="171:249"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  <c r="HE4276" s="3"/>
      <c r="HF4276" s="3"/>
      <c r="HG4276" s="3"/>
      <c r="HH4276" s="3"/>
      <c r="HI4276" s="3"/>
      <c r="HJ4276" s="3"/>
      <c r="HK4276" s="3"/>
      <c r="HL4276" s="3"/>
      <c r="HM4276" s="45"/>
      <c r="HN4276" s="3"/>
      <c r="HO4276" s="3"/>
      <c r="HP4276" s="3"/>
      <c r="HQ4276" s="3"/>
      <c r="HR4276" s="3"/>
      <c r="HS4276" s="3"/>
      <c r="HT4276" s="3"/>
      <c r="HU4276" s="3"/>
      <c r="HV4276" s="3"/>
      <c r="HW4276" s="3"/>
      <c r="HX4276" s="3"/>
      <c r="HY4276" s="3"/>
      <c r="HZ4276" s="3"/>
      <c r="IA4276" s="3"/>
      <c r="IB4276" s="3"/>
      <c r="IC4276" s="3"/>
      <c r="ID4276" s="3"/>
      <c r="IE4276" s="3"/>
      <c r="IF4276" s="3"/>
      <c r="IG4276" s="3"/>
      <c r="IH4276" s="3"/>
      <c r="II4276" s="3"/>
      <c r="IJ4276" s="3"/>
      <c r="IK4276" s="3"/>
      <c r="IL4276" s="3"/>
      <c r="IM4276" s="3"/>
      <c r="IN4276" s="3"/>
      <c r="IO4276" s="15"/>
    </row>
    <row r="4277" spans="171:249"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  <c r="HE4277" s="3"/>
      <c r="HF4277" s="3"/>
      <c r="HG4277" s="3"/>
      <c r="HH4277" s="3"/>
      <c r="HI4277" s="3"/>
      <c r="HJ4277" s="3"/>
      <c r="HK4277" s="3"/>
      <c r="HL4277" s="3"/>
      <c r="HM4277" s="45"/>
      <c r="HN4277" s="3"/>
      <c r="HO4277" s="3"/>
      <c r="HP4277" s="3"/>
      <c r="HQ4277" s="3"/>
      <c r="HR4277" s="3"/>
      <c r="HS4277" s="3"/>
      <c r="HT4277" s="3"/>
      <c r="HU4277" s="3"/>
      <c r="HV4277" s="3"/>
      <c r="HW4277" s="3"/>
      <c r="HX4277" s="3"/>
      <c r="HY4277" s="3"/>
      <c r="HZ4277" s="3"/>
      <c r="IA4277" s="3"/>
      <c r="IB4277" s="3"/>
      <c r="IC4277" s="3"/>
      <c r="ID4277" s="3"/>
      <c r="IE4277" s="3"/>
      <c r="IF4277" s="3"/>
      <c r="IG4277" s="3"/>
      <c r="IH4277" s="3"/>
      <c r="II4277" s="3"/>
      <c r="IJ4277" s="3"/>
      <c r="IK4277" s="3"/>
      <c r="IL4277" s="3"/>
      <c r="IM4277" s="3"/>
      <c r="IN4277" s="3"/>
      <c r="IO4277" s="15"/>
    </row>
    <row r="4278" spans="171:249"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  <c r="HE4278" s="3"/>
      <c r="HF4278" s="3"/>
      <c r="HG4278" s="3"/>
      <c r="HH4278" s="3"/>
      <c r="HI4278" s="3"/>
      <c r="HJ4278" s="3"/>
      <c r="HK4278" s="3"/>
      <c r="HL4278" s="3"/>
      <c r="HM4278" s="45"/>
      <c r="HN4278" s="3"/>
      <c r="HO4278" s="3"/>
      <c r="HP4278" s="3"/>
      <c r="HQ4278" s="3"/>
      <c r="HR4278" s="3"/>
      <c r="HS4278" s="3"/>
      <c r="HT4278" s="3"/>
      <c r="HU4278" s="3"/>
      <c r="HV4278" s="3"/>
      <c r="HW4278" s="3"/>
      <c r="HX4278" s="3"/>
      <c r="HY4278" s="3"/>
      <c r="HZ4278" s="3"/>
      <c r="IA4278" s="3"/>
      <c r="IB4278" s="3"/>
      <c r="IC4278" s="3"/>
      <c r="ID4278" s="3"/>
      <c r="IE4278" s="3"/>
      <c r="IF4278" s="3"/>
      <c r="IG4278" s="3"/>
      <c r="IH4278" s="3"/>
      <c r="II4278" s="3"/>
      <c r="IJ4278" s="3"/>
      <c r="IK4278" s="3"/>
      <c r="IL4278" s="3"/>
      <c r="IM4278" s="3"/>
      <c r="IN4278" s="3"/>
      <c r="IO4278" s="15"/>
    </row>
    <row r="4279" spans="171:249"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  <c r="HE4279" s="3"/>
      <c r="HF4279" s="3"/>
      <c r="HG4279" s="3"/>
      <c r="HH4279" s="3"/>
      <c r="HI4279" s="3"/>
      <c r="HJ4279" s="3"/>
      <c r="HK4279" s="3"/>
      <c r="HL4279" s="3"/>
      <c r="HM4279" s="45"/>
      <c r="HN4279" s="3"/>
      <c r="HO4279" s="3"/>
      <c r="HP4279" s="3"/>
      <c r="HQ4279" s="3"/>
      <c r="HR4279" s="3"/>
      <c r="HS4279" s="3"/>
      <c r="HT4279" s="3"/>
      <c r="HU4279" s="3"/>
      <c r="HV4279" s="3"/>
      <c r="HW4279" s="3"/>
      <c r="HX4279" s="3"/>
      <c r="HY4279" s="3"/>
      <c r="HZ4279" s="3"/>
      <c r="IA4279" s="3"/>
      <c r="IB4279" s="3"/>
      <c r="IC4279" s="3"/>
      <c r="ID4279" s="3"/>
      <c r="IE4279" s="3"/>
      <c r="IF4279" s="3"/>
      <c r="IG4279" s="3"/>
      <c r="IH4279" s="3"/>
      <c r="II4279" s="3"/>
      <c r="IJ4279" s="3"/>
      <c r="IK4279" s="3"/>
      <c r="IL4279" s="3"/>
      <c r="IM4279" s="3"/>
      <c r="IN4279" s="3"/>
      <c r="IO4279" s="15"/>
    </row>
    <row r="4280" spans="171:249"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  <c r="HE4280" s="3"/>
      <c r="HF4280" s="3"/>
      <c r="HG4280" s="3"/>
      <c r="HH4280" s="3"/>
      <c r="HI4280" s="3"/>
      <c r="HJ4280" s="3"/>
      <c r="HK4280" s="3"/>
      <c r="HL4280" s="3"/>
      <c r="HM4280" s="45"/>
      <c r="HN4280" s="3"/>
      <c r="HO4280" s="3"/>
      <c r="HP4280" s="3"/>
      <c r="HQ4280" s="3"/>
      <c r="HR4280" s="3"/>
      <c r="HS4280" s="3"/>
      <c r="HT4280" s="3"/>
      <c r="HU4280" s="3"/>
      <c r="HV4280" s="3"/>
      <c r="HW4280" s="3"/>
      <c r="HX4280" s="3"/>
      <c r="HY4280" s="3"/>
      <c r="HZ4280" s="3"/>
      <c r="IA4280" s="3"/>
      <c r="IB4280" s="3"/>
      <c r="IC4280" s="3"/>
      <c r="ID4280" s="3"/>
      <c r="IE4280" s="3"/>
      <c r="IF4280" s="3"/>
      <c r="IG4280" s="3"/>
      <c r="IH4280" s="3"/>
      <c r="II4280" s="3"/>
      <c r="IJ4280" s="3"/>
      <c r="IK4280" s="3"/>
      <c r="IL4280" s="3"/>
      <c r="IM4280" s="3"/>
      <c r="IN4280" s="3"/>
      <c r="IO4280" s="15"/>
    </row>
    <row r="4281" spans="171:249"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  <c r="HE4281" s="3"/>
      <c r="HF4281" s="3"/>
      <c r="HG4281" s="3"/>
      <c r="HH4281" s="3"/>
      <c r="HI4281" s="3"/>
      <c r="HJ4281" s="3"/>
      <c r="HK4281" s="3"/>
      <c r="HL4281" s="3"/>
      <c r="HM4281" s="45"/>
      <c r="HN4281" s="3"/>
      <c r="HO4281" s="3"/>
      <c r="HP4281" s="3"/>
      <c r="HQ4281" s="3"/>
      <c r="HR4281" s="3"/>
      <c r="HS4281" s="3"/>
      <c r="HT4281" s="3"/>
      <c r="HU4281" s="3"/>
      <c r="HV4281" s="3"/>
      <c r="HW4281" s="3"/>
      <c r="HX4281" s="3"/>
      <c r="HY4281" s="3"/>
      <c r="HZ4281" s="3"/>
      <c r="IA4281" s="3"/>
      <c r="IB4281" s="3"/>
      <c r="IC4281" s="3"/>
      <c r="ID4281" s="3"/>
      <c r="IE4281" s="3"/>
      <c r="IF4281" s="3"/>
      <c r="IG4281" s="3"/>
      <c r="IH4281" s="3"/>
      <c r="II4281" s="3"/>
      <c r="IJ4281" s="3"/>
      <c r="IK4281" s="3"/>
      <c r="IL4281" s="3"/>
      <c r="IM4281" s="3"/>
      <c r="IN4281" s="3"/>
      <c r="IO4281" s="15"/>
    </row>
    <row r="4282" spans="171:249"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  <c r="HE4282" s="3"/>
      <c r="HF4282" s="3"/>
      <c r="HG4282" s="3"/>
      <c r="HH4282" s="3"/>
      <c r="HI4282" s="3"/>
      <c r="HJ4282" s="3"/>
      <c r="HK4282" s="3"/>
      <c r="HL4282" s="3"/>
      <c r="HM4282" s="45"/>
      <c r="HN4282" s="3"/>
      <c r="HO4282" s="3"/>
      <c r="HP4282" s="3"/>
      <c r="HQ4282" s="3"/>
      <c r="HR4282" s="3"/>
      <c r="HS4282" s="3"/>
      <c r="HT4282" s="3"/>
      <c r="HU4282" s="3"/>
      <c r="HV4282" s="3"/>
      <c r="HW4282" s="3"/>
      <c r="HX4282" s="3"/>
      <c r="HY4282" s="3"/>
      <c r="HZ4282" s="3"/>
      <c r="IA4282" s="3"/>
      <c r="IB4282" s="3"/>
      <c r="IC4282" s="3"/>
      <c r="ID4282" s="3"/>
      <c r="IE4282" s="3"/>
      <c r="IF4282" s="3"/>
      <c r="IG4282" s="3"/>
      <c r="IH4282" s="3"/>
      <c r="II4282" s="3"/>
      <c r="IJ4282" s="3"/>
      <c r="IK4282" s="3"/>
      <c r="IL4282" s="3"/>
      <c r="IM4282" s="3"/>
      <c r="IN4282" s="3"/>
      <c r="IO4282" s="15"/>
    </row>
    <row r="4283" spans="171:249"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  <c r="HE4283" s="3"/>
      <c r="HF4283" s="3"/>
      <c r="HG4283" s="3"/>
      <c r="HH4283" s="3"/>
      <c r="HI4283" s="3"/>
      <c r="HJ4283" s="3"/>
      <c r="HK4283" s="3"/>
      <c r="HL4283" s="3"/>
      <c r="HM4283" s="45"/>
      <c r="HN4283" s="3"/>
      <c r="HO4283" s="3"/>
      <c r="HP4283" s="3"/>
      <c r="HQ4283" s="3"/>
      <c r="HR4283" s="3"/>
      <c r="HS4283" s="3"/>
      <c r="HT4283" s="3"/>
      <c r="HU4283" s="3"/>
      <c r="HV4283" s="3"/>
      <c r="HW4283" s="3"/>
      <c r="HX4283" s="3"/>
      <c r="HY4283" s="3"/>
      <c r="HZ4283" s="3"/>
      <c r="IA4283" s="3"/>
      <c r="IB4283" s="3"/>
      <c r="IC4283" s="3"/>
      <c r="ID4283" s="3"/>
      <c r="IE4283" s="3"/>
      <c r="IF4283" s="3"/>
      <c r="IG4283" s="3"/>
      <c r="IH4283" s="3"/>
      <c r="II4283" s="3"/>
      <c r="IJ4283" s="3"/>
      <c r="IK4283" s="3"/>
      <c r="IL4283" s="3"/>
      <c r="IM4283" s="3"/>
      <c r="IN4283" s="3"/>
      <c r="IO4283" s="15"/>
    </row>
    <row r="4284" spans="171:249"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  <c r="HE4284" s="3"/>
      <c r="HF4284" s="3"/>
      <c r="HG4284" s="3"/>
      <c r="HH4284" s="3"/>
      <c r="HI4284" s="3"/>
      <c r="HJ4284" s="3"/>
      <c r="HK4284" s="3"/>
      <c r="HL4284" s="3"/>
      <c r="HM4284" s="45"/>
      <c r="HN4284" s="3"/>
      <c r="HO4284" s="3"/>
      <c r="HP4284" s="3"/>
      <c r="HQ4284" s="3"/>
      <c r="HR4284" s="3"/>
      <c r="HS4284" s="3"/>
      <c r="HT4284" s="3"/>
      <c r="HU4284" s="3"/>
      <c r="HV4284" s="3"/>
      <c r="HW4284" s="3"/>
      <c r="HX4284" s="3"/>
      <c r="HY4284" s="3"/>
      <c r="HZ4284" s="3"/>
      <c r="IA4284" s="3"/>
      <c r="IB4284" s="3"/>
      <c r="IC4284" s="3"/>
      <c r="ID4284" s="3"/>
      <c r="IE4284" s="3"/>
      <c r="IF4284" s="3"/>
      <c r="IG4284" s="3"/>
      <c r="IH4284" s="3"/>
      <c r="II4284" s="3"/>
      <c r="IJ4284" s="3"/>
      <c r="IK4284" s="3"/>
      <c r="IL4284" s="3"/>
      <c r="IM4284" s="3"/>
      <c r="IN4284" s="3"/>
      <c r="IO4284" s="15"/>
    </row>
    <row r="4285" spans="171:249"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  <c r="HE4285" s="3"/>
      <c r="HF4285" s="3"/>
      <c r="HG4285" s="3"/>
      <c r="HH4285" s="3"/>
      <c r="HI4285" s="3"/>
      <c r="HJ4285" s="3"/>
      <c r="HK4285" s="3"/>
      <c r="HL4285" s="3"/>
      <c r="HM4285" s="45"/>
      <c r="HN4285" s="3"/>
      <c r="HO4285" s="3"/>
      <c r="HP4285" s="3"/>
      <c r="HQ4285" s="3"/>
      <c r="HR4285" s="3"/>
      <c r="HS4285" s="3"/>
      <c r="HT4285" s="3"/>
      <c r="HU4285" s="3"/>
      <c r="HV4285" s="3"/>
      <c r="HW4285" s="3"/>
      <c r="HX4285" s="3"/>
      <c r="HY4285" s="3"/>
      <c r="HZ4285" s="3"/>
      <c r="IA4285" s="3"/>
      <c r="IB4285" s="3"/>
      <c r="IC4285" s="3"/>
      <c r="ID4285" s="3"/>
      <c r="IE4285" s="3"/>
      <c r="IF4285" s="3"/>
      <c r="IG4285" s="3"/>
      <c r="IH4285" s="3"/>
      <c r="II4285" s="3"/>
      <c r="IJ4285" s="3"/>
      <c r="IK4285" s="3"/>
      <c r="IL4285" s="3"/>
      <c r="IM4285" s="3"/>
      <c r="IN4285" s="3"/>
      <c r="IO4285" s="15"/>
    </row>
    <row r="4286" spans="171:249"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  <c r="HE4286" s="3"/>
      <c r="HF4286" s="3"/>
      <c r="HG4286" s="3"/>
      <c r="HH4286" s="3"/>
      <c r="HI4286" s="3"/>
      <c r="HJ4286" s="3"/>
      <c r="HK4286" s="3"/>
      <c r="HL4286" s="3"/>
      <c r="HM4286" s="45"/>
      <c r="HN4286" s="3"/>
      <c r="HO4286" s="3"/>
      <c r="HP4286" s="3"/>
      <c r="HQ4286" s="3"/>
      <c r="HR4286" s="3"/>
      <c r="HS4286" s="3"/>
      <c r="HT4286" s="3"/>
      <c r="HU4286" s="3"/>
      <c r="HV4286" s="3"/>
      <c r="HW4286" s="3"/>
      <c r="HX4286" s="3"/>
      <c r="HY4286" s="3"/>
      <c r="HZ4286" s="3"/>
      <c r="IA4286" s="3"/>
      <c r="IB4286" s="3"/>
      <c r="IC4286" s="3"/>
      <c r="ID4286" s="3"/>
      <c r="IE4286" s="3"/>
      <c r="IF4286" s="3"/>
      <c r="IG4286" s="3"/>
      <c r="IH4286" s="3"/>
      <c r="II4286" s="3"/>
      <c r="IJ4286" s="3"/>
      <c r="IK4286" s="3"/>
      <c r="IL4286" s="3"/>
      <c r="IM4286" s="3"/>
      <c r="IN4286" s="3"/>
      <c r="IO4286" s="15"/>
    </row>
    <row r="4287" spans="171:249"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  <c r="HE4287" s="3"/>
      <c r="HF4287" s="3"/>
      <c r="HG4287" s="3"/>
      <c r="HH4287" s="3"/>
      <c r="HI4287" s="3"/>
      <c r="HJ4287" s="3"/>
      <c r="HK4287" s="3"/>
      <c r="HL4287" s="3"/>
      <c r="HM4287" s="45"/>
      <c r="HN4287" s="3"/>
      <c r="HO4287" s="3"/>
      <c r="HP4287" s="3"/>
      <c r="HQ4287" s="3"/>
      <c r="HR4287" s="3"/>
      <c r="HS4287" s="3"/>
      <c r="HT4287" s="3"/>
      <c r="HU4287" s="3"/>
      <c r="HV4287" s="3"/>
      <c r="HW4287" s="3"/>
      <c r="HX4287" s="3"/>
      <c r="HY4287" s="3"/>
      <c r="HZ4287" s="3"/>
      <c r="IA4287" s="3"/>
      <c r="IB4287" s="3"/>
      <c r="IC4287" s="3"/>
      <c r="ID4287" s="3"/>
      <c r="IE4287" s="3"/>
      <c r="IF4287" s="3"/>
      <c r="IG4287" s="3"/>
      <c r="IH4287" s="3"/>
      <c r="II4287" s="3"/>
      <c r="IJ4287" s="3"/>
      <c r="IK4287" s="3"/>
      <c r="IL4287" s="3"/>
      <c r="IM4287" s="3"/>
      <c r="IN4287" s="3"/>
      <c r="IO4287" s="15"/>
    </row>
    <row r="4288" spans="171:249"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  <c r="HE4288" s="3"/>
      <c r="HF4288" s="3"/>
      <c r="HG4288" s="3"/>
      <c r="HH4288" s="3"/>
      <c r="HI4288" s="3"/>
      <c r="HJ4288" s="3"/>
      <c r="HK4288" s="3"/>
      <c r="HL4288" s="3"/>
      <c r="HM4288" s="45"/>
      <c r="HN4288" s="3"/>
      <c r="HO4288" s="3"/>
      <c r="HP4288" s="3"/>
      <c r="HQ4288" s="3"/>
      <c r="HR4288" s="3"/>
      <c r="HS4288" s="3"/>
      <c r="HT4288" s="3"/>
      <c r="HU4288" s="3"/>
      <c r="HV4288" s="3"/>
      <c r="HW4288" s="3"/>
      <c r="HX4288" s="3"/>
      <c r="HY4288" s="3"/>
      <c r="HZ4288" s="3"/>
      <c r="IA4288" s="3"/>
      <c r="IB4288" s="3"/>
      <c r="IC4288" s="3"/>
      <c r="ID4288" s="3"/>
      <c r="IE4288" s="3"/>
      <c r="IF4288" s="3"/>
      <c r="IG4288" s="3"/>
      <c r="IH4288" s="3"/>
      <c r="II4288" s="3"/>
      <c r="IJ4288" s="3"/>
      <c r="IK4288" s="3"/>
      <c r="IL4288" s="3"/>
      <c r="IM4288" s="3"/>
      <c r="IN4288" s="3"/>
      <c r="IO4288" s="15"/>
    </row>
    <row r="4289" spans="171:249"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  <c r="HE4289" s="3"/>
      <c r="HF4289" s="3"/>
      <c r="HG4289" s="3"/>
      <c r="HH4289" s="3"/>
      <c r="HI4289" s="3"/>
      <c r="HJ4289" s="3"/>
      <c r="HK4289" s="3"/>
      <c r="HL4289" s="3"/>
      <c r="HM4289" s="45"/>
      <c r="HN4289" s="3"/>
      <c r="HO4289" s="3"/>
      <c r="HP4289" s="3"/>
      <c r="HQ4289" s="3"/>
      <c r="HR4289" s="3"/>
      <c r="HS4289" s="3"/>
      <c r="HT4289" s="3"/>
      <c r="HU4289" s="3"/>
      <c r="HV4289" s="3"/>
      <c r="HW4289" s="3"/>
      <c r="HX4289" s="3"/>
      <c r="HY4289" s="3"/>
      <c r="HZ4289" s="3"/>
      <c r="IA4289" s="3"/>
      <c r="IB4289" s="3"/>
      <c r="IC4289" s="3"/>
      <c r="ID4289" s="3"/>
      <c r="IE4289" s="3"/>
      <c r="IF4289" s="3"/>
      <c r="IG4289" s="3"/>
      <c r="IH4289" s="3"/>
      <c r="II4289" s="3"/>
      <c r="IJ4289" s="3"/>
      <c r="IK4289" s="3"/>
      <c r="IL4289" s="3"/>
      <c r="IM4289" s="3"/>
      <c r="IN4289" s="3"/>
      <c r="IO4289" s="15"/>
    </row>
    <row r="4290" spans="171:249"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  <c r="HE4290" s="3"/>
      <c r="HF4290" s="3"/>
      <c r="HG4290" s="3"/>
      <c r="HH4290" s="3"/>
      <c r="HI4290" s="3"/>
      <c r="HJ4290" s="3"/>
      <c r="HK4290" s="3"/>
      <c r="HL4290" s="3"/>
      <c r="HM4290" s="45"/>
      <c r="HN4290" s="3"/>
      <c r="HO4290" s="3"/>
      <c r="HP4290" s="3"/>
      <c r="HQ4290" s="3"/>
      <c r="HR4290" s="3"/>
      <c r="HS4290" s="3"/>
      <c r="HT4290" s="3"/>
      <c r="HU4290" s="3"/>
      <c r="HV4290" s="3"/>
      <c r="HW4290" s="3"/>
      <c r="HX4290" s="3"/>
      <c r="HY4290" s="3"/>
      <c r="HZ4290" s="3"/>
      <c r="IA4290" s="3"/>
      <c r="IB4290" s="3"/>
      <c r="IC4290" s="3"/>
      <c r="ID4290" s="3"/>
      <c r="IE4290" s="3"/>
      <c r="IF4290" s="3"/>
      <c r="IG4290" s="3"/>
      <c r="IH4290" s="3"/>
      <c r="II4290" s="3"/>
      <c r="IJ4290" s="3"/>
      <c r="IK4290" s="3"/>
      <c r="IL4290" s="3"/>
      <c r="IM4290" s="3"/>
      <c r="IN4290" s="3"/>
      <c r="IO4290" s="15"/>
    </row>
    <row r="4291" spans="171:249"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  <c r="HE4291" s="3"/>
      <c r="HF4291" s="3"/>
      <c r="HG4291" s="3"/>
      <c r="HH4291" s="3"/>
      <c r="HI4291" s="3"/>
      <c r="HJ4291" s="3"/>
      <c r="HK4291" s="3"/>
      <c r="HL4291" s="3"/>
      <c r="HM4291" s="45"/>
      <c r="HN4291" s="3"/>
      <c r="HO4291" s="3"/>
      <c r="HP4291" s="3"/>
      <c r="HQ4291" s="3"/>
      <c r="HR4291" s="3"/>
      <c r="HS4291" s="3"/>
      <c r="HT4291" s="3"/>
      <c r="HU4291" s="3"/>
      <c r="HV4291" s="3"/>
      <c r="HW4291" s="3"/>
      <c r="HX4291" s="3"/>
      <c r="HY4291" s="3"/>
      <c r="HZ4291" s="3"/>
      <c r="IA4291" s="3"/>
      <c r="IB4291" s="3"/>
      <c r="IC4291" s="3"/>
      <c r="ID4291" s="3"/>
      <c r="IE4291" s="3"/>
      <c r="IF4291" s="3"/>
      <c r="IG4291" s="3"/>
      <c r="IH4291" s="3"/>
      <c r="II4291" s="3"/>
      <c r="IJ4291" s="3"/>
      <c r="IK4291" s="3"/>
      <c r="IL4291" s="3"/>
      <c r="IM4291" s="3"/>
      <c r="IN4291" s="3"/>
      <c r="IO4291" s="15"/>
    </row>
    <row r="4292" spans="171:249"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  <c r="HE4292" s="3"/>
      <c r="HF4292" s="3"/>
      <c r="HG4292" s="3"/>
      <c r="HH4292" s="3"/>
      <c r="HI4292" s="3"/>
      <c r="HJ4292" s="3"/>
      <c r="HK4292" s="3"/>
      <c r="HL4292" s="3"/>
      <c r="HM4292" s="45"/>
      <c r="HN4292" s="3"/>
      <c r="HO4292" s="3"/>
      <c r="HP4292" s="3"/>
      <c r="HQ4292" s="3"/>
      <c r="HR4292" s="3"/>
      <c r="HS4292" s="3"/>
      <c r="HT4292" s="3"/>
      <c r="HU4292" s="3"/>
      <c r="HV4292" s="3"/>
      <c r="HW4292" s="3"/>
      <c r="HX4292" s="3"/>
      <c r="HY4292" s="3"/>
      <c r="HZ4292" s="3"/>
      <c r="IA4292" s="3"/>
      <c r="IB4292" s="3"/>
      <c r="IC4292" s="3"/>
      <c r="ID4292" s="3"/>
      <c r="IE4292" s="3"/>
      <c r="IF4292" s="3"/>
      <c r="IG4292" s="3"/>
      <c r="IH4292" s="3"/>
      <c r="II4292" s="3"/>
      <c r="IJ4292" s="3"/>
      <c r="IK4292" s="3"/>
      <c r="IL4292" s="3"/>
      <c r="IM4292" s="3"/>
      <c r="IN4292" s="3"/>
      <c r="IO4292" s="15"/>
    </row>
    <row r="4293" spans="171:249"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  <c r="HE4293" s="3"/>
      <c r="HF4293" s="3"/>
      <c r="HG4293" s="3"/>
      <c r="HH4293" s="3"/>
      <c r="HI4293" s="3"/>
      <c r="HJ4293" s="3"/>
      <c r="HK4293" s="3"/>
      <c r="HL4293" s="3"/>
      <c r="HM4293" s="45"/>
      <c r="HN4293" s="3"/>
      <c r="HO4293" s="3"/>
      <c r="HP4293" s="3"/>
      <c r="HQ4293" s="3"/>
      <c r="HR4293" s="3"/>
      <c r="HS4293" s="3"/>
      <c r="HT4293" s="3"/>
      <c r="HU4293" s="3"/>
      <c r="HV4293" s="3"/>
      <c r="HW4293" s="3"/>
      <c r="HX4293" s="3"/>
      <c r="HY4293" s="3"/>
      <c r="HZ4293" s="3"/>
      <c r="IA4293" s="3"/>
      <c r="IB4293" s="3"/>
      <c r="IC4293" s="3"/>
      <c r="ID4293" s="3"/>
      <c r="IE4293" s="3"/>
      <c r="IF4293" s="3"/>
      <c r="IG4293" s="3"/>
      <c r="IH4293" s="3"/>
      <c r="II4293" s="3"/>
      <c r="IJ4293" s="3"/>
      <c r="IK4293" s="3"/>
      <c r="IL4293" s="3"/>
      <c r="IM4293" s="3"/>
      <c r="IN4293" s="3"/>
      <c r="IO4293" s="15"/>
    </row>
    <row r="4294" spans="171:249"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  <c r="HE4294" s="3"/>
      <c r="HF4294" s="3"/>
      <c r="HG4294" s="3"/>
      <c r="HH4294" s="3"/>
      <c r="HI4294" s="3"/>
      <c r="HJ4294" s="3"/>
      <c r="HK4294" s="3"/>
      <c r="HL4294" s="3"/>
      <c r="HM4294" s="45"/>
      <c r="HN4294" s="3"/>
      <c r="HO4294" s="3"/>
      <c r="HP4294" s="3"/>
      <c r="HQ4294" s="3"/>
      <c r="HR4294" s="3"/>
      <c r="HS4294" s="3"/>
      <c r="HT4294" s="3"/>
      <c r="HU4294" s="3"/>
      <c r="HV4294" s="3"/>
      <c r="HW4294" s="3"/>
      <c r="HX4294" s="3"/>
      <c r="HY4294" s="3"/>
      <c r="HZ4294" s="3"/>
      <c r="IA4294" s="3"/>
      <c r="IB4294" s="3"/>
      <c r="IC4294" s="3"/>
      <c r="ID4294" s="3"/>
      <c r="IE4294" s="3"/>
      <c r="IF4294" s="3"/>
      <c r="IG4294" s="3"/>
      <c r="IH4294" s="3"/>
      <c r="II4294" s="3"/>
      <c r="IJ4294" s="3"/>
      <c r="IK4294" s="3"/>
      <c r="IL4294" s="3"/>
      <c r="IM4294" s="3"/>
      <c r="IN4294" s="3"/>
      <c r="IO4294" s="15"/>
    </row>
    <row r="4295" spans="171:249"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  <c r="HE4295" s="3"/>
      <c r="HF4295" s="3"/>
      <c r="HG4295" s="3"/>
      <c r="HH4295" s="3"/>
      <c r="HI4295" s="3"/>
      <c r="HJ4295" s="3"/>
      <c r="HK4295" s="3"/>
      <c r="HL4295" s="3"/>
      <c r="HM4295" s="45"/>
      <c r="HN4295" s="3"/>
      <c r="HO4295" s="3"/>
      <c r="HP4295" s="3"/>
      <c r="HQ4295" s="3"/>
      <c r="HR4295" s="3"/>
      <c r="HS4295" s="3"/>
      <c r="HT4295" s="3"/>
      <c r="HU4295" s="3"/>
      <c r="HV4295" s="3"/>
      <c r="HW4295" s="3"/>
      <c r="HX4295" s="3"/>
      <c r="HY4295" s="3"/>
      <c r="HZ4295" s="3"/>
      <c r="IA4295" s="3"/>
      <c r="IB4295" s="3"/>
      <c r="IC4295" s="3"/>
      <c r="ID4295" s="3"/>
      <c r="IE4295" s="3"/>
      <c r="IF4295" s="3"/>
      <c r="IG4295" s="3"/>
      <c r="IH4295" s="3"/>
      <c r="II4295" s="3"/>
      <c r="IJ4295" s="3"/>
      <c r="IK4295" s="3"/>
      <c r="IL4295" s="3"/>
      <c r="IM4295" s="3"/>
      <c r="IN4295" s="3"/>
      <c r="IO4295" s="15"/>
    </row>
    <row r="4296" spans="171:249"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  <c r="HE4296" s="3"/>
      <c r="HF4296" s="3"/>
      <c r="HG4296" s="3"/>
      <c r="HH4296" s="3"/>
      <c r="HI4296" s="3"/>
      <c r="HJ4296" s="3"/>
      <c r="HK4296" s="3"/>
      <c r="HL4296" s="3"/>
      <c r="HM4296" s="45"/>
      <c r="HN4296" s="3"/>
      <c r="HO4296" s="3"/>
      <c r="HP4296" s="3"/>
      <c r="HQ4296" s="3"/>
      <c r="HR4296" s="3"/>
      <c r="HS4296" s="3"/>
      <c r="HT4296" s="3"/>
      <c r="HU4296" s="3"/>
      <c r="HV4296" s="3"/>
      <c r="HW4296" s="3"/>
      <c r="HX4296" s="3"/>
      <c r="HY4296" s="3"/>
      <c r="HZ4296" s="3"/>
      <c r="IA4296" s="3"/>
      <c r="IB4296" s="3"/>
      <c r="IC4296" s="3"/>
      <c r="ID4296" s="3"/>
      <c r="IE4296" s="3"/>
      <c r="IF4296" s="3"/>
      <c r="IG4296" s="3"/>
      <c r="IH4296" s="3"/>
      <c r="II4296" s="3"/>
      <c r="IJ4296" s="3"/>
      <c r="IK4296" s="3"/>
      <c r="IL4296" s="3"/>
      <c r="IM4296" s="3"/>
      <c r="IN4296" s="3"/>
      <c r="IO4296" s="15"/>
    </row>
    <row r="4297" spans="171:249"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  <c r="HE4297" s="3"/>
      <c r="HF4297" s="3"/>
      <c r="HG4297" s="3"/>
      <c r="HH4297" s="3"/>
      <c r="HI4297" s="3"/>
      <c r="HJ4297" s="3"/>
      <c r="HK4297" s="3"/>
      <c r="HL4297" s="3"/>
      <c r="HM4297" s="45"/>
      <c r="HN4297" s="3"/>
      <c r="HO4297" s="3"/>
      <c r="HP4297" s="3"/>
      <c r="HQ4297" s="3"/>
      <c r="HR4297" s="3"/>
      <c r="HS4297" s="3"/>
      <c r="HT4297" s="3"/>
      <c r="HU4297" s="3"/>
      <c r="HV4297" s="3"/>
      <c r="HW4297" s="3"/>
      <c r="HX4297" s="3"/>
      <c r="HY4297" s="3"/>
      <c r="HZ4297" s="3"/>
      <c r="IA4297" s="3"/>
      <c r="IB4297" s="3"/>
      <c r="IC4297" s="3"/>
      <c r="ID4297" s="3"/>
      <c r="IE4297" s="3"/>
      <c r="IF4297" s="3"/>
      <c r="IG4297" s="3"/>
      <c r="IH4297" s="3"/>
      <c r="II4297" s="3"/>
      <c r="IJ4297" s="3"/>
      <c r="IK4297" s="3"/>
      <c r="IL4297" s="3"/>
      <c r="IM4297" s="3"/>
      <c r="IN4297" s="3"/>
      <c r="IO4297" s="15"/>
    </row>
    <row r="4298" spans="171:249"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  <c r="HE4298" s="3"/>
      <c r="HF4298" s="3"/>
      <c r="HG4298" s="3"/>
      <c r="HH4298" s="3"/>
      <c r="HI4298" s="3"/>
      <c r="HJ4298" s="3"/>
      <c r="HK4298" s="3"/>
      <c r="HL4298" s="3"/>
      <c r="HM4298" s="45"/>
      <c r="HN4298" s="3"/>
      <c r="HO4298" s="3"/>
      <c r="HP4298" s="3"/>
      <c r="HQ4298" s="3"/>
      <c r="HR4298" s="3"/>
      <c r="HS4298" s="3"/>
      <c r="HT4298" s="3"/>
      <c r="HU4298" s="3"/>
      <c r="HV4298" s="3"/>
      <c r="HW4298" s="3"/>
      <c r="HX4298" s="3"/>
      <c r="HY4298" s="3"/>
      <c r="HZ4298" s="3"/>
      <c r="IA4298" s="3"/>
      <c r="IB4298" s="3"/>
      <c r="IC4298" s="3"/>
      <c r="ID4298" s="3"/>
      <c r="IE4298" s="3"/>
      <c r="IF4298" s="3"/>
      <c r="IG4298" s="3"/>
      <c r="IH4298" s="3"/>
      <c r="II4298" s="3"/>
      <c r="IJ4298" s="3"/>
      <c r="IK4298" s="3"/>
      <c r="IL4298" s="3"/>
      <c r="IM4298" s="3"/>
      <c r="IN4298" s="3"/>
      <c r="IO4298" s="15"/>
    </row>
    <row r="4299" spans="171:249"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  <c r="HE4299" s="3"/>
      <c r="HF4299" s="3"/>
      <c r="HG4299" s="3"/>
      <c r="HH4299" s="3"/>
      <c r="HI4299" s="3"/>
      <c r="HJ4299" s="3"/>
      <c r="HK4299" s="3"/>
      <c r="HL4299" s="3"/>
      <c r="HM4299" s="45"/>
      <c r="HN4299" s="3"/>
      <c r="HO4299" s="3"/>
      <c r="HP4299" s="3"/>
      <c r="HQ4299" s="3"/>
      <c r="HR4299" s="3"/>
      <c r="HS4299" s="3"/>
      <c r="HT4299" s="3"/>
      <c r="HU4299" s="3"/>
      <c r="HV4299" s="3"/>
      <c r="HW4299" s="3"/>
      <c r="HX4299" s="3"/>
      <c r="HY4299" s="3"/>
      <c r="HZ4299" s="3"/>
      <c r="IA4299" s="3"/>
      <c r="IB4299" s="3"/>
      <c r="IC4299" s="3"/>
      <c r="ID4299" s="3"/>
      <c r="IE4299" s="3"/>
      <c r="IF4299" s="3"/>
      <c r="IG4299" s="3"/>
      <c r="IH4299" s="3"/>
      <c r="II4299" s="3"/>
      <c r="IJ4299" s="3"/>
      <c r="IK4299" s="3"/>
      <c r="IL4299" s="3"/>
      <c r="IM4299" s="3"/>
      <c r="IN4299" s="3"/>
      <c r="IO4299" s="15"/>
    </row>
    <row r="4300" spans="171:249"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  <c r="HE4300" s="3"/>
      <c r="HF4300" s="3"/>
      <c r="HG4300" s="3"/>
      <c r="HH4300" s="3"/>
      <c r="HI4300" s="3"/>
      <c r="HJ4300" s="3"/>
      <c r="HK4300" s="3"/>
      <c r="HL4300" s="3"/>
      <c r="HM4300" s="45"/>
      <c r="HN4300" s="3"/>
      <c r="HO4300" s="3"/>
      <c r="HP4300" s="3"/>
      <c r="HQ4300" s="3"/>
      <c r="HR4300" s="3"/>
      <c r="HS4300" s="3"/>
      <c r="HT4300" s="3"/>
      <c r="HU4300" s="3"/>
      <c r="HV4300" s="3"/>
      <c r="HW4300" s="3"/>
      <c r="HX4300" s="3"/>
      <c r="HY4300" s="3"/>
      <c r="HZ4300" s="3"/>
      <c r="IA4300" s="3"/>
      <c r="IB4300" s="3"/>
      <c r="IC4300" s="3"/>
      <c r="ID4300" s="3"/>
      <c r="IE4300" s="3"/>
      <c r="IF4300" s="3"/>
      <c r="IG4300" s="3"/>
      <c r="IH4300" s="3"/>
      <c r="II4300" s="3"/>
      <c r="IJ4300" s="3"/>
      <c r="IK4300" s="3"/>
      <c r="IL4300" s="3"/>
      <c r="IM4300" s="3"/>
      <c r="IN4300" s="3"/>
      <c r="IO4300" s="15"/>
    </row>
    <row r="4301" spans="171:249"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  <c r="HE4301" s="3"/>
      <c r="HF4301" s="3"/>
      <c r="HG4301" s="3"/>
      <c r="HH4301" s="3"/>
      <c r="HI4301" s="3"/>
      <c r="HJ4301" s="3"/>
      <c r="HK4301" s="3"/>
      <c r="HL4301" s="3"/>
      <c r="HM4301" s="45"/>
      <c r="HN4301" s="3"/>
      <c r="HO4301" s="3"/>
      <c r="HP4301" s="3"/>
      <c r="HQ4301" s="3"/>
      <c r="HR4301" s="3"/>
      <c r="HS4301" s="3"/>
      <c r="HT4301" s="3"/>
      <c r="HU4301" s="3"/>
      <c r="HV4301" s="3"/>
      <c r="HW4301" s="3"/>
      <c r="HX4301" s="3"/>
      <c r="HY4301" s="3"/>
      <c r="HZ4301" s="3"/>
      <c r="IA4301" s="3"/>
      <c r="IB4301" s="3"/>
      <c r="IC4301" s="3"/>
      <c r="ID4301" s="3"/>
      <c r="IE4301" s="3"/>
      <c r="IF4301" s="3"/>
      <c r="IG4301" s="3"/>
      <c r="IH4301" s="3"/>
      <c r="II4301" s="3"/>
      <c r="IJ4301" s="3"/>
      <c r="IK4301" s="3"/>
      <c r="IL4301" s="3"/>
      <c r="IM4301" s="3"/>
      <c r="IN4301" s="3"/>
      <c r="IO4301" s="15"/>
    </row>
    <row r="4302" spans="171:249"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  <c r="HE4302" s="3"/>
      <c r="HF4302" s="3"/>
      <c r="HG4302" s="3"/>
      <c r="HH4302" s="3"/>
      <c r="HI4302" s="3"/>
      <c r="HJ4302" s="3"/>
      <c r="HK4302" s="3"/>
      <c r="HL4302" s="3"/>
      <c r="HM4302" s="45"/>
      <c r="HN4302" s="3"/>
      <c r="HO4302" s="3"/>
      <c r="HP4302" s="3"/>
      <c r="HQ4302" s="3"/>
      <c r="HR4302" s="3"/>
      <c r="HS4302" s="3"/>
      <c r="HT4302" s="3"/>
      <c r="HU4302" s="3"/>
      <c r="HV4302" s="3"/>
      <c r="HW4302" s="3"/>
      <c r="HX4302" s="3"/>
      <c r="HY4302" s="3"/>
      <c r="HZ4302" s="3"/>
      <c r="IA4302" s="3"/>
      <c r="IB4302" s="3"/>
      <c r="IC4302" s="3"/>
      <c r="ID4302" s="3"/>
      <c r="IE4302" s="3"/>
      <c r="IF4302" s="3"/>
      <c r="IG4302" s="3"/>
      <c r="IH4302" s="3"/>
      <c r="II4302" s="3"/>
      <c r="IJ4302" s="3"/>
      <c r="IK4302" s="3"/>
      <c r="IL4302" s="3"/>
      <c r="IM4302" s="3"/>
      <c r="IN4302" s="3"/>
      <c r="IO4302" s="15"/>
    </row>
    <row r="4303" spans="171:249"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  <c r="HE4303" s="3"/>
      <c r="HF4303" s="3"/>
      <c r="HG4303" s="3"/>
      <c r="HH4303" s="3"/>
      <c r="HI4303" s="3"/>
      <c r="HJ4303" s="3"/>
      <c r="HK4303" s="3"/>
      <c r="HL4303" s="3"/>
      <c r="HM4303" s="45"/>
      <c r="HN4303" s="3"/>
      <c r="HO4303" s="3"/>
      <c r="HP4303" s="3"/>
      <c r="HQ4303" s="3"/>
      <c r="HR4303" s="3"/>
      <c r="HS4303" s="3"/>
      <c r="HT4303" s="3"/>
      <c r="HU4303" s="3"/>
      <c r="HV4303" s="3"/>
      <c r="HW4303" s="3"/>
      <c r="HX4303" s="3"/>
      <c r="HY4303" s="3"/>
      <c r="HZ4303" s="3"/>
      <c r="IA4303" s="3"/>
      <c r="IB4303" s="3"/>
      <c r="IC4303" s="3"/>
      <c r="ID4303" s="3"/>
      <c r="IE4303" s="3"/>
      <c r="IF4303" s="3"/>
      <c r="IG4303" s="3"/>
      <c r="IH4303" s="3"/>
      <c r="II4303" s="3"/>
      <c r="IJ4303" s="3"/>
      <c r="IK4303" s="3"/>
      <c r="IL4303" s="3"/>
      <c r="IM4303" s="3"/>
      <c r="IN4303" s="3"/>
      <c r="IO4303" s="15"/>
    </row>
    <row r="4304" spans="171:249"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  <c r="HE4304" s="3"/>
      <c r="HF4304" s="3"/>
      <c r="HG4304" s="3"/>
      <c r="HH4304" s="3"/>
      <c r="HI4304" s="3"/>
      <c r="HJ4304" s="3"/>
      <c r="HK4304" s="3"/>
      <c r="HL4304" s="3"/>
      <c r="HM4304" s="45"/>
      <c r="HN4304" s="3"/>
      <c r="HO4304" s="3"/>
      <c r="HP4304" s="3"/>
      <c r="HQ4304" s="3"/>
      <c r="HR4304" s="3"/>
      <c r="HS4304" s="3"/>
      <c r="HT4304" s="3"/>
      <c r="HU4304" s="3"/>
      <c r="HV4304" s="3"/>
      <c r="HW4304" s="3"/>
      <c r="HX4304" s="3"/>
      <c r="HY4304" s="3"/>
      <c r="HZ4304" s="3"/>
      <c r="IA4304" s="3"/>
      <c r="IB4304" s="3"/>
      <c r="IC4304" s="3"/>
      <c r="ID4304" s="3"/>
      <c r="IE4304" s="3"/>
      <c r="IF4304" s="3"/>
      <c r="IG4304" s="3"/>
      <c r="IH4304" s="3"/>
      <c r="II4304" s="3"/>
      <c r="IJ4304" s="3"/>
      <c r="IK4304" s="3"/>
      <c r="IL4304" s="3"/>
      <c r="IM4304" s="3"/>
      <c r="IN4304" s="3"/>
      <c r="IO4304" s="15"/>
    </row>
    <row r="4305" spans="171:249"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  <c r="HE4305" s="3"/>
      <c r="HF4305" s="3"/>
      <c r="HG4305" s="3"/>
      <c r="HH4305" s="3"/>
      <c r="HI4305" s="3"/>
      <c r="HJ4305" s="3"/>
      <c r="HK4305" s="3"/>
      <c r="HL4305" s="3"/>
      <c r="HM4305" s="45"/>
      <c r="HN4305" s="3"/>
      <c r="HO4305" s="3"/>
      <c r="HP4305" s="3"/>
      <c r="HQ4305" s="3"/>
      <c r="HR4305" s="3"/>
      <c r="HS4305" s="3"/>
      <c r="HT4305" s="3"/>
      <c r="HU4305" s="3"/>
      <c r="HV4305" s="3"/>
      <c r="HW4305" s="3"/>
      <c r="HX4305" s="3"/>
      <c r="HY4305" s="3"/>
      <c r="HZ4305" s="3"/>
      <c r="IA4305" s="3"/>
      <c r="IB4305" s="3"/>
      <c r="IC4305" s="3"/>
      <c r="ID4305" s="3"/>
      <c r="IE4305" s="3"/>
      <c r="IF4305" s="3"/>
      <c r="IG4305" s="3"/>
      <c r="IH4305" s="3"/>
      <c r="II4305" s="3"/>
      <c r="IJ4305" s="3"/>
      <c r="IK4305" s="3"/>
      <c r="IL4305" s="3"/>
      <c r="IM4305" s="3"/>
      <c r="IN4305" s="3"/>
      <c r="IO4305" s="15"/>
    </row>
    <row r="4306" spans="171:249"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  <c r="HE4306" s="3"/>
      <c r="HF4306" s="3"/>
      <c r="HG4306" s="3"/>
      <c r="HH4306" s="3"/>
      <c r="HI4306" s="3"/>
      <c r="HJ4306" s="3"/>
      <c r="HK4306" s="3"/>
      <c r="HL4306" s="3"/>
      <c r="HM4306" s="45"/>
      <c r="HN4306" s="3"/>
      <c r="HO4306" s="3"/>
      <c r="HP4306" s="3"/>
      <c r="HQ4306" s="3"/>
      <c r="HR4306" s="3"/>
      <c r="HS4306" s="3"/>
      <c r="HT4306" s="3"/>
      <c r="HU4306" s="3"/>
      <c r="HV4306" s="3"/>
      <c r="HW4306" s="3"/>
      <c r="HX4306" s="3"/>
      <c r="HY4306" s="3"/>
      <c r="HZ4306" s="3"/>
      <c r="IA4306" s="3"/>
      <c r="IB4306" s="3"/>
      <c r="IC4306" s="3"/>
      <c r="ID4306" s="3"/>
      <c r="IE4306" s="3"/>
      <c r="IF4306" s="3"/>
      <c r="IG4306" s="3"/>
      <c r="IH4306" s="3"/>
      <c r="II4306" s="3"/>
      <c r="IJ4306" s="3"/>
      <c r="IK4306" s="3"/>
      <c r="IL4306" s="3"/>
      <c r="IM4306" s="3"/>
      <c r="IN4306" s="3"/>
      <c r="IO4306" s="15"/>
    </row>
    <row r="4307" spans="171:249"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  <c r="HE4307" s="3"/>
      <c r="HF4307" s="3"/>
      <c r="HG4307" s="3"/>
      <c r="HH4307" s="3"/>
      <c r="HI4307" s="3"/>
      <c r="HJ4307" s="3"/>
      <c r="HK4307" s="3"/>
      <c r="HL4307" s="3"/>
      <c r="HM4307" s="45"/>
      <c r="HN4307" s="3"/>
      <c r="HO4307" s="3"/>
      <c r="HP4307" s="3"/>
      <c r="HQ4307" s="3"/>
      <c r="HR4307" s="3"/>
      <c r="HS4307" s="3"/>
      <c r="HT4307" s="3"/>
      <c r="HU4307" s="3"/>
      <c r="HV4307" s="3"/>
      <c r="HW4307" s="3"/>
      <c r="HX4307" s="3"/>
      <c r="HY4307" s="3"/>
      <c r="HZ4307" s="3"/>
      <c r="IA4307" s="3"/>
      <c r="IB4307" s="3"/>
      <c r="IC4307" s="3"/>
      <c r="ID4307" s="3"/>
      <c r="IE4307" s="3"/>
      <c r="IF4307" s="3"/>
      <c r="IG4307" s="3"/>
      <c r="IH4307" s="3"/>
      <c r="II4307" s="3"/>
      <c r="IJ4307" s="3"/>
      <c r="IK4307" s="3"/>
      <c r="IL4307" s="3"/>
      <c r="IM4307" s="3"/>
      <c r="IN4307" s="3"/>
      <c r="IO4307" s="15"/>
    </row>
    <row r="4308" spans="171:249"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  <c r="HE4308" s="3"/>
      <c r="HF4308" s="3"/>
      <c r="HG4308" s="3"/>
      <c r="HH4308" s="3"/>
      <c r="HI4308" s="3"/>
      <c r="HJ4308" s="3"/>
      <c r="HK4308" s="3"/>
      <c r="HL4308" s="3"/>
      <c r="HM4308" s="45"/>
      <c r="HN4308" s="3"/>
      <c r="HO4308" s="3"/>
      <c r="HP4308" s="3"/>
      <c r="HQ4308" s="3"/>
      <c r="HR4308" s="3"/>
      <c r="HS4308" s="3"/>
      <c r="HT4308" s="3"/>
      <c r="HU4308" s="3"/>
      <c r="HV4308" s="3"/>
      <c r="HW4308" s="3"/>
      <c r="HX4308" s="3"/>
      <c r="HY4308" s="3"/>
      <c r="HZ4308" s="3"/>
      <c r="IA4308" s="3"/>
      <c r="IB4308" s="3"/>
      <c r="IC4308" s="3"/>
      <c r="ID4308" s="3"/>
      <c r="IE4308" s="3"/>
      <c r="IF4308" s="3"/>
      <c r="IG4308" s="3"/>
      <c r="IH4308" s="3"/>
      <c r="II4308" s="3"/>
      <c r="IJ4308" s="3"/>
      <c r="IK4308" s="3"/>
      <c r="IL4308" s="3"/>
      <c r="IM4308" s="3"/>
      <c r="IN4308" s="3"/>
      <c r="IO4308" s="15"/>
    </row>
    <row r="4309" spans="171:249"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  <c r="HE4309" s="3"/>
      <c r="HF4309" s="3"/>
      <c r="HG4309" s="3"/>
      <c r="HH4309" s="3"/>
      <c r="HI4309" s="3"/>
      <c r="HJ4309" s="3"/>
      <c r="HK4309" s="3"/>
      <c r="HL4309" s="3"/>
      <c r="HM4309" s="45"/>
      <c r="HN4309" s="3"/>
      <c r="HO4309" s="3"/>
      <c r="HP4309" s="3"/>
      <c r="HQ4309" s="3"/>
      <c r="HR4309" s="3"/>
      <c r="HS4309" s="3"/>
      <c r="HT4309" s="3"/>
      <c r="HU4309" s="3"/>
      <c r="HV4309" s="3"/>
      <c r="HW4309" s="3"/>
      <c r="HX4309" s="3"/>
      <c r="HY4309" s="3"/>
      <c r="HZ4309" s="3"/>
      <c r="IA4309" s="3"/>
      <c r="IB4309" s="3"/>
      <c r="IC4309" s="3"/>
      <c r="ID4309" s="3"/>
      <c r="IE4309" s="3"/>
      <c r="IF4309" s="3"/>
      <c r="IG4309" s="3"/>
      <c r="IH4309" s="3"/>
      <c r="II4309" s="3"/>
      <c r="IJ4309" s="3"/>
      <c r="IK4309" s="3"/>
      <c r="IL4309" s="3"/>
      <c r="IM4309" s="3"/>
      <c r="IN4309" s="3"/>
      <c r="IO4309" s="15"/>
    </row>
    <row r="4310" spans="171:249"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  <c r="HE4310" s="3"/>
      <c r="HF4310" s="3"/>
      <c r="HG4310" s="3"/>
      <c r="HH4310" s="3"/>
      <c r="HI4310" s="3"/>
      <c r="HJ4310" s="3"/>
      <c r="HK4310" s="3"/>
      <c r="HL4310" s="3"/>
      <c r="HM4310" s="45"/>
      <c r="HN4310" s="3"/>
      <c r="HO4310" s="3"/>
      <c r="HP4310" s="3"/>
      <c r="HQ4310" s="3"/>
      <c r="HR4310" s="3"/>
      <c r="HS4310" s="3"/>
      <c r="HT4310" s="3"/>
      <c r="HU4310" s="3"/>
      <c r="HV4310" s="3"/>
      <c r="HW4310" s="3"/>
      <c r="HX4310" s="3"/>
      <c r="HY4310" s="3"/>
      <c r="HZ4310" s="3"/>
      <c r="IA4310" s="3"/>
      <c r="IB4310" s="3"/>
      <c r="IC4310" s="3"/>
      <c r="ID4310" s="3"/>
      <c r="IE4310" s="3"/>
      <c r="IF4310" s="3"/>
      <c r="IG4310" s="3"/>
      <c r="IH4310" s="3"/>
      <c r="II4310" s="3"/>
      <c r="IJ4310" s="3"/>
      <c r="IK4310" s="3"/>
      <c r="IL4310" s="3"/>
      <c r="IM4310" s="3"/>
      <c r="IN4310" s="3"/>
      <c r="IO4310" s="15"/>
    </row>
    <row r="4311" spans="171:249"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  <c r="HE4311" s="3"/>
      <c r="HF4311" s="3"/>
      <c r="HG4311" s="3"/>
      <c r="HH4311" s="3"/>
      <c r="HI4311" s="3"/>
      <c r="HJ4311" s="3"/>
      <c r="HK4311" s="3"/>
      <c r="HL4311" s="3"/>
      <c r="HM4311" s="45"/>
      <c r="HN4311" s="3"/>
      <c r="HO4311" s="3"/>
      <c r="HP4311" s="3"/>
      <c r="HQ4311" s="3"/>
      <c r="HR4311" s="3"/>
      <c r="HS4311" s="3"/>
      <c r="HT4311" s="3"/>
      <c r="HU4311" s="3"/>
      <c r="HV4311" s="3"/>
      <c r="HW4311" s="3"/>
      <c r="HX4311" s="3"/>
      <c r="HY4311" s="3"/>
      <c r="HZ4311" s="3"/>
      <c r="IA4311" s="3"/>
      <c r="IB4311" s="3"/>
      <c r="IC4311" s="3"/>
      <c r="ID4311" s="3"/>
      <c r="IE4311" s="3"/>
      <c r="IF4311" s="3"/>
      <c r="IG4311" s="3"/>
      <c r="IH4311" s="3"/>
      <c r="II4311" s="3"/>
      <c r="IJ4311" s="3"/>
      <c r="IK4311" s="3"/>
      <c r="IL4311" s="3"/>
      <c r="IM4311" s="3"/>
      <c r="IN4311" s="3"/>
      <c r="IO4311" s="15"/>
    </row>
    <row r="4312" spans="171:249"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  <c r="HE4312" s="3"/>
      <c r="HF4312" s="3"/>
      <c r="HG4312" s="3"/>
      <c r="HH4312" s="3"/>
      <c r="HI4312" s="3"/>
      <c r="HJ4312" s="3"/>
      <c r="HK4312" s="3"/>
      <c r="HL4312" s="3"/>
      <c r="HM4312" s="45"/>
      <c r="HN4312" s="3"/>
      <c r="HO4312" s="3"/>
      <c r="HP4312" s="3"/>
      <c r="HQ4312" s="3"/>
      <c r="HR4312" s="3"/>
      <c r="HS4312" s="3"/>
      <c r="HT4312" s="3"/>
      <c r="HU4312" s="3"/>
      <c r="HV4312" s="3"/>
      <c r="HW4312" s="3"/>
      <c r="HX4312" s="3"/>
      <c r="HY4312" s="3"/>
      <c r="HZ4312" s="3"/>
      <c r="IA4312" s="3"/>
      <c r="IB4312" s="3"/>
      <c r="IC4312" s="3"/>
      <c r="ID4312" s="3"/>
      <c r="IE4312" s="3"/>
      <c r="IF4312" s="3"/>
      <c r="IG4312" s="3"/>
      <c r="IH4312" s="3"/>
      <c r="II4312" s="3"/>
      <c r="IJ4312" s="3"/>
      <c r="IK4312" s="3"/>
      <c r="IL4312" s="3"/>
      <c r="IM4312" s="3"/>
      <c r="IN4312" s="3"/>
      <c r="IO4312" s="15"/>
    </row>
    <row r="4313" spans="171:249"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  <c r="HE4313" s="3"/>
      <c r="HF4313" s="3"/>
      <c r="HG4313" s="3"/>
      <c r="HH4313" s="3"/>
      <c r="HI4313" s="3"/>
      <c r="HJ4313" s="3"/>
      <c r="HK4313" s="3"/>
      <c r="HL4313" s="3"/>
      <c r="HM4313" s="45"/>
      <c r="HN4313" s="3"/>
      <c r="HO4313" s="3"/>
      <c r="HP4313" s="3"/>
      <c r="HQ4313" s="3"/>
      <c r="HR4313" s="3"/>
      <c r="HS4313" s="3"/>
      <c r="HT4313" s="3"/>
      <c r="HU4313" s="3"/>
      <c r="HV4313" s="3"/>
      <c r="HW4313" s="3"/>
      <c r="HX4313" s="3"/>
      <c r="HY4313" s="3"/>
      <c r="HZ4313" s="3"/>
      <c r="IA4313" s="3"/>
      <c r="IB4313" s="3"/>
      <c r="IC4313" s="3"/>
      <c r="ID4313" s="3"/>
      <c r="IE4313" s="3"/>
      <c r="IF4313" s="3"/>
      <c r="IG4313" s="3"/>
      <c r="IH4313" s="3"/>
      <c r="II4313" s="3"/>
      <c r="IJ4313" s="3"/>
      <c r="IK4313" s="3"/>
      <c r="IL4313" s="3"/>
      <c r="IM4313" s="3"/>
      <c r="IN4313" s="3"/>
      <c r="IO4313" s="15"/>
    </row>
    <row r="4314" spans="171:249"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  <c r="HE4314" s="3"/>
      <c r="HF4314" s="3"/>
      <c r="HG4314" s="3"/>
      <c r="HH4314" s="3"/>
      <c r="HI4314" s="3"/>
      <c r="HJ4314" s="3"/>
      <c r="HK4314" s="3"/>
      <c r="HL4314" s="3"/>
      <c r="HM4314" s="45"/>
      <c r="HN4314" s="3"/>
      <c r="HO4314" s="3"/>
      <c r="HP4314" s="3"/>
      <c r="HQ4314" s="3"/>
      <c r="HR4314" s="3"/>
      <c r="HS4314" s="3"/>
      <c r="HT4314" s="3"/>
      <c r="HU4314" s="3"/>
      <c r="HV4314" s="3"/>
      <c r="HW4314" s="3"/>
      <c r="HX4314" s="3"/>
      <c r="HY4314" s="3"/>
      <c r="HZ4314" s="3"/>
      <c r="IA4314" s="3"/>
      <c r="IB4314" s="3"/>
      <c r="IC4314" s="3"/>
      <c r="ID4314" s="3"/>
      <c r="IE4314" s="3"/>
      <c r="IF4314" s="3"/>
      <c r="IG4314" s="3"/>
      <c r="IH4314" s="3"/>
      <c r="II4314" s="3"/>
      <c r="IJ4314" s="3"/>
      <c r="IK4314" s="3"/>
      <c r="IL4314" s="3"/>
      <c r="IM4314" s="3"/>
      <c r="IN4314" s="3"/>
      <c r="IO4314" s="15"/>
    </row>
    <row r="4315" spans="171:249"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  <c r="HE4315" s="3"/>
      <c r="HF4315" s="3"/>
      <c r="HG4315" s="3"/>
      <c r="HH4315" s="3"/>
      <c r="HI4315" s="3"/>
      <c r="HJ4315" s="3"/>
      <c r="HK4315" s="3"/>
      <c r="HL4315" s="3"/>
      <c r="HM4315" s="45"/>
      <c r="HN4315" s="3"/>
      <c r="HO4315" s="3"/>
      <c r="HP4315" s="3"/>
      <c r="HQ4315" s="3"/>
      <c r="HR4315" s="3"/>
      <c r="HS4315" s="3"/>
      <c r="HT4315" s="3"/>
      <c r="HU4315" s="3"/>
      <c r="HV4315" s="3"/>
      <c r="HW4315" s="3"/>
      <c r="HX4315" s="3"/>
      <c r="HY4315" s="3"/>
      <c r="HZ4315" s="3"/>
      <c r="IA4315" s="3"/>
      <c r="IB4315" s="3"/>
      <c r="IC4315" s="3"/>
      <c r="ID4315" s="3"/>
      <c r="IE4315" s="3"/>
      <c r="IF4315" s="3"/>
      <c r="IG4315" s="3"/>
      <c r="IH4315" s="3"/>
      <c r="II4315" s="3"/>
      <c r="IJ4315" s="3"/>
      <c r="IK4315" s="3"/>
      <c r="IL4315" s="3"/>
      <c r="IM4315" s="3"/>
      <c r="IN4315" s="3"/>
      <c r="IO4315" s="15"/>
    </row>
    <row r="4316" spans="171:249"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  <c r="HE4316" s="3"/>
      <c r="HF4316" s="3"/>
      <c r="HG4316" s="3"/>
      <c r="HH4316" s="3"/>
      <c r="HI4316" s="3"/>
      <c r="HJ4316" s="3"/>
      <c r="HK4316" s="3"/>
      <c r="HL4316" s="3"/>
      <c r="HM4316" s="45"/>
      <c r="HN4316" s="3"/>
      <c r="HO4316" s="3"/>
      <c r="HP4316" s="3"/>
      <c r="HQ4316" s="3"/>
      <c r="HR4316" s="3"/>
      <c r="HS4316" s="3"/>
      <c r="HT4316" s="3"/>
      <c r="HU4316" s="3"/>
      <c r="HV4316" s="3"/>
      <c r="HW4316" s="3"/>
      <c r="HX4316" s="3"/>
      <c r="HY4316" s="3"/>
      <c r="HZ4316" s="3"/>
      <c r="IA4316" s="3"/>
      <c r="IB4316" s="3"/>
      <c r="IC4316" s="3"/>
      <c r="ID4316" s="3"/>
      <c r="IE4316" s="3"/>
      <c r="IF4316" s="3"/>
      <c r="IG4316" s="3"/>
      <c r="IH4316" s="3"/>
      <c r="II4316" s="3"/>
      <c r="IJ4316" s="3"/>
      <c r="IK4316" s="3"/>
      <c r="IL4316" s="3"/>
      <c r="IM4316" s="3"/>
      <c r="IN4316" s="3"/>
      <c r="IO4316" s="15"/>
    </row>
    <row r="4317" spans="171:249"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  <c r="HE4317" s="3"/>
      <c r="HF4317" s="3"/>
      <c r="HG4317" s="3"/>
      <c r="HH4317" s="3"/>
      <c r="HI4317" s="3"/>
      <c r="HJ4317" s="3"/>
      <c r="HK4317" s="3"/>
      <c r="HL4317" s="3"/>
      <c r="HM4317" s="45"/>
      <c r="HN4317" s="3"/>
      <c r="HO4317" s="3"/>
      <c r="HP4317" s="3"/>
      <c r="HQ4317" s="3"/>
      <c r="HR4317" s="3"/>
      <c r="HS4317" s="3"/>
      <c r="HT4317" s="3"/>
      <c r="HU4317" s="3"/>
      <c r="HV4317" s="3"/>
      <c r="HW4317" s="3"/>
      <c r="HX4317" s="3"/>
      <c r="HY4317" s="3"/>
      <c r="HZ4317" s="3"/>
      <c r="IA4317" s="3"/>
      <c r="IB4317" s="3"/>
      <c r="IC4317" s="3"/>
      <c r="ID4317" s="3"/>
      <c r="IE4317" s="3"/>
      <c r="IF4317" s="3"/>
      <c r="IG4317" s="3"/>
      <c r="IH4317" s="3"/>
      <c r="II4317" s="3"/>
      <c r="IJ4317" s="3"/>
      <c r="IK4317" s="3"/>
      <c r="IL4317" s="3"/>
      <c r="IM4317" s="3"/>
      <c r="IN4317" s="3"/>
      <c r="IO4317" s="15"/>
    </row>
    <row r="4318" spans="171:249"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  <c r="HE4318" s="3"/>
      <c r="HF4318" s="3"/>
      <c r="HG4318" s="3"/>
      <c r="HH4318" s="3"/>
      <c r="HI4318" s="3"/>
      <c r="HJ4318" s="3"/>
      <c r="HK4318" s="3"/>
      <c r="HL4318" s="3"/>
      <c r="HM4318" s="45"/>
      <c r="HN4318" s="3"/>
      <c r="HO4318" s="3"/>
      <c r="HP4318" s="3"/>
      <c r="HQ4318" s="3"/>
      <c r="HR4318" s="3"/>
      <c r="HS4318" s="3"/>
      <c r="HT4318" s="3"/>
      <c r="HU4318" s="3"/>
      <c r="HV4318" s="3"/>
      <c r="HW4318" s="3"/>
      <c r="HX4318" s="3"/>
      <c r="HY4318" s="3"/>
      <c r="HZ4318" s="3"/>
      <c r="IA4318" s="3"/>
      <c r="IB4318" s="3"/>
      <c r="IC4318" s="3"/>
      <c r="ID4318" s="3"/>
      <c r="IE4318" s="3"/>
      <c r="IF4318" s="3"/>
      <c r="IG4318" s="3"/>
      <c r="IH4318" s="3"/>
      <c r="II4318" s="3"/>
      <c r="IJ4318" s="3"/>
      <c r="IK4318" s="3"/>
      <c r="IL4318" s="3"/>
      <c r="IM4318" s="3"/>
      <c r="IN4318" s="3"/>
      <c r="IO4318" s="15"/>
    </row>
    <row r="4319" spans="171:249"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  <c r="HE4319" s="3"/>
      <c r="HF4319" s="3"/>
      <c r="HG4319" s="3"/>
      <c r="HH4319" s="3"/>
      <c r="HI4319" s="3"/>
      <c r="HJ4319" s="3"/>
      <c r="HK4319" s="3"/>
      <c r="HL4319" s="3"/>
      <c r="HM4319" s="45"/>
      <c r="HN4319" s="3"/>
      <c r="HO4319" s="3"/>
      <c r="HP4319" s="3"/>
      <c r="HQ4319" s="3"/>
      <c r="HR4319" s="3"/>
      <c r="HS4319" s="3"/>
      <c r="HT4319" s="3"/>
      <c r="HU4319" s="3"/>
      <c r="HV4319" s="3"/>
      <c r="HW4319" s="3"/>
      <c r="HX4319" s="3"/>
      <c r="HY4319" s="3"/>
      <c r="HZ4319" s="3"/>
      <c r="IA4319" s="3"/>
      <c r="IB4319" s="3"/>
      <c r="IC4319" s="3"/>
      <c r="ID4319" s="3"/>
      <c r="IE4319" s="3"/>
      <c r="IF4319" s="3"/>
      <c r="IG4319" s="3"/>
      <c r="IH4319" s="3"/>
      <c r="II4319" s="3"/>
      <c r="IJ4319" s="3"/>
      <c r="IK4319" s="3"/>
      <c r="IL4319" s="3"/>
      <c r="IM4319" s="3"/>
      <c r="IN4319" s="3"/>
      <c r="IO4319" s="15"/>
    </row>
    <row r="4320" spans="171:249"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  <c r="HE4320" s="3"/>
      <c r="HF4320" s="3"/>
      <c r="HG4320" s="3"/>
      <c r="HH4320" s="3"/>
      <c r="HI4320" s="3"/>
      <c r="HJ4320" s="3"/>
      <c r="HK4320" s="3"/>
      <c r="HL4320" s="3"/>
      <c r="HM4320" s="45"/>
      <c r="HN4320" s="3"/>
      <c r="HO4320" s="3"/>
      <c r="HP4320" s="3"/>
      <c r="HQ4320" s="3"/>
      <c r="HR4320" s="3"/>
      <c r="HS4320" s="3"/>
      <c r="HT4320" s="3"/>
      <c r="HU4320" s="3"/>
      <c r="HV4320" s="3"/>
      <c r="HW4320" s="3"/>
      <c r="HX4320" s="3"/>
      <c r="HY4320" s="3"/>
      <c r="HZ4320" s="3"/>
      <c r="IA4320" s="3"/>
      <c r="IB4320" s="3"/>
      <c r="IC4320" s="3"/>
      <c r="ID4320" s="3"/>
      <c r="IE4320" s="3"/>
      <c r="IF4320" s="3"/>
      <c r="IG4320" s="3"/>
      <c r="IH4320" s="3"/>
      <c r="II4320" s="3"/>
      <c r="IJ4320" s="3"/>
      <c r="IK4320" s="3"/>
      <c r="IL4320" s="3"/>
      <c r="IM4320" s="3"/>
      <c r="IN4320" s="3"/>
      <c r="IO4320" s="15"/>
    </row>
    <row r="4321" spans="171:249"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  <c r="HE4321" s="3"/>
      <c r="HF4321" s="3"/>
      <c r="HG4321" s="3"/>
      <c r="HH4321" s="3"/>
      <c r="HI4321" s="3"/>
      <c r="HJ4321" s="3"/>
      <c r="HK4321" s="3"/>
      <c r="HL4321" s="3"/>
      <c r="HM4321" s="45"/>
      <c r="HN4321" s="3"/>
      <c r="HO4321" s="3"/>
      <c r="HP4321" s="3"/>
      <c r="HQ4321" s="3"/>
      <c r="HR4321" s="3"/>
      <c r="HS4321" s="3"/>
      <c r="HT4321" s="3"/>
      <c r="HU4321" s="3"/>
      <c r="HV4321" s="3"/>
      <c r="HW4321" s="3"/>
      <c r="HX4321" s="3"/>
      <c r="HY4321" s="3"/>
      <c r="HZ4321" s="3"/>
      <c r="IA4321" s="3"/>
      <c r="IB4321" s="3"/>
      <c r="IC4321" s="3"/>
      <c r="ID4321" s="3"/>
      <c r="IE4321" s="3"/>
      <c r="IF4321" s="3"/>
      <c r="IG4321" s="3"/>
      <c r="IH4321" s="3"/>
      <c r="II4321" s="3"/>
      <c r="IJ4321" s="3"/>
      <c r="IK4321" s="3"/>
      <c r="IL4321" s="3"/>
      <c r="IM4321" s="3"/>
      <c r="IN4321" s="3"/>
      <c r="IO4321" s="15"/>
    </row>
    <row r="4322" spans="171:249"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  <c r="HE4322" s="3"/>
      <c r="HF4322" s="3"/>
      <c r="HG4322" s="3"/>
      <c r="HH4322" s="3"/>
      <c r="HI4322" s="3"/>
      <c r="HJ4322" s="3"/>
      <c r="HK4322" s="3"/>
      <c r="HL4322" s="3"/>
      <c r="HM4322" s="45"/>
      <c r="HN4322" s="3"/>
      <c r="HO4322" s="3"/>
      <c r="HP4322" s="3"/>
      <c r="HQ4322" s="3"/>
      <c r="HR4322" s="3"/>
      <c r="HS4322" s="3"/>
      <c r="HT4322" s="3"/>
      <c r="HU4322" s="3"/>
      <c r="HV4322" s="3"/>
      <c r="HW4322" s="3"/>
      <c r="HX4322" s="3"/>
      <c r="HY4322" s="3"/>
      <c r="HZ4322" s="3"/>
      <c r="IA4322" s="3"/>
      <c r="IB4322" s="3"/>
      <c r="IC4322" s="3"/>
      <c r="ID4322" s="3"/>
      <c r="IE4322" s="3"/>
      <c r="IF4322" s="3"/>
      <c r="IG4322" s="3"/>
      <c r="IH4322" s="3"/>
      <c r="II4322" s="3"/>
      <c r="IJ4322" s="3"/>
      <c r="IK4322" s="3"/>
      <c r="IL4322" s="3"/>
      <c r="IM4322" s="3"/>
      <c r="IN4322" s="3"/>
      <c r="IO4322" s="15"/>
    </row>
    <row r="4323" spans="171:249"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  <c r="HE4323" s="3"/>
      <c r="HF4323" s="3"/>
      <c r="HG4323" s="3"/>
      <c r="HH4323" s="3"/>
      <c r="HI4323" s="3"/>
      <c r="HJ4323" s="3"/>
      <c r="HK4323" s="3"/>
      <c r="HL4323" s="3"/>
      <c r="HM4323" s="45"/>
      <c r="HN4323" s="3"/>
      <c r="HO4323" s="3"/>
      <c r="HP4323" s="3"/>
      <c r="HQ4323" s="3"/>
      <c r="HR4323" s="3"/>
      <c r="HS4323" s="3"/>
      <c r="HT4323" s="3"/>
      <c r="HU4323" s="3"/>
      <c r="HV4323" s="3"/>
      <c r="HW4323" s="3"/>
      <c r="HX4323" s="3"/>
      <c r="HY4323" s="3"/>
      <c r="HZ4323" s="3"/>
      <c r="IA4323" s="3"/>
      <c r="IB4323" s="3"/>
      <c r="IC4323" s="3"/>
      <c r="ID4323" s="3"/>
      <c r="IE4323" s="3"/>
      <c r="IF4323" s="3"/>
      <c r="IG4323" s="3"/>
      <c r="IH4323" s="3"/>
      <c r="II4323" s="3"/>
      <c r="IJ4323" s="3"/>
      <c r="IK4323" s="3"/>
      <c r="IL4323" s="3"/>
      <c r="IM4323" s="3"/>
      <c r="IN4323" s="3"/>
      <c r="IO4323" s="15"/>
    </row>
    <row r="4324" spans="171:249"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  <c r="HE4324" s="3"/>
      <c r="HF4324" s="3"/>
      <c r="HG4324" s="3"/>
      <c r="HH4324" s="3"/>
      <c r="HI4324" s="3"/>
      <c r="HJ4324" s="3"/>
      <c r="HK4324" s="3"/>
      <c r="HL4324" s="3"/>
      <c r="HM4324" s="45"/>
      <c r="HN4324" s="3"/>
      <c r="HO4324" s="3"/>
      <c r="HP4324" s="3"/>
      <c r="HQ4324" s="3"/>
      <c r="HR4324" s="3"/>
      <c r="HS4324" s="3"/>
      <c r="HT4324" s="3"/>
      <c r="HU4324" s="3"/>
      <c r="HV4324" s="3"/>
      <c r="HW4324" s="3"/>
      <c r="HX4324" s="3"/>
      <c r="HY4324" s="3"/>
      <c r="HZ4324" s="3"/>
      <c r="IA4324" s="3"/>
      <c r="IB4324" s="3"/>
      <c r="IC4324" s="3"/>
      <c r="ID4324" s="3"/>
      <c r="IE4324" s="3"/>
      <c r="IF4324" s="3"/>
      <c r="IG4324" s="3"/>
      <c r="IH4324" s="3"/>
      <c r="II4324" s="3"/>
      <c r="IJ4324" s="3"/>
      <c r="IK4324" s="3"/>
      <c r="IL4324" s="3"/>
      <c r="IM4324" s="3"/>
      <c r="IN4324" s="3"/>
      <c r="IO4324" s="15"/>
    </row>
    <row r="4325" spans="171:249"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  <c r="HE4325" s="3"/>
      <c r="HF4325" s="3"/>
      <c r="HG4325" s="3"/>
      <c r="HH4325" s="3"/>
      <c r="HI4325" s="3"/>
      <c r="HJ4325" s="3"/>
      <c r="HK4325" s="3"/>
      <c r="HL4325" s="3"/>
      <c r="HM4325" s="45"/>
      <c r="HN4325" s="3"/>
      <c r="HO4325" s="3"/>
      <c r="HP4325" s="3"/>
      <c r="HQ4325" s="3"/>
      <c r="HR4325" s="3"/>
      <c r="HS4325" s="3"/>
      <c r="HT4325" s="3"/>
      <c r="HU4325" s="3"/>
      <c r="HV4325" s="3"/>
      <c r="HW4325" s="3"/>
      <c r="HX4325" s="3"/>
      <c r="HY4325" s="3"/>
      <c r="HZ4325" s="3"/>
      <c r="IA4325" s="3"/>
      <c r="IB4325" s="3"/>
      <c r="IC4325" s="3"/>
      <c r="ID4325" s="3"/>
      <c r="IE4325" s="3"/>
      <c r="IF4325" s="3"/>
      <c r="IG4325" s="3"/>
      <c r="IH4325" s="3"/>
      <c r="II4325" s="3"/>
      <c r="IJ4325" s="3"/>
      <c r="IK4325" s="3"/>
      <c r="IL4325" s="3"/>
      <c r="IM4325" s="3"/>
      <c r="IN4325" s="3"/>
      <c r="IO4325" s="15"/>
    </row>
    <row r="4326" spans="171:249"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  <c r="HE4326" s="3"/>
      <c r="HF4326" s="3"/>
      <c r="HG4326" s="3"/>
      <c r="HH4326" s="3"/>
      <c r="HI4326" s="3"/>
      <c r="HJ4326" s="3"/>
      <c r="HK4326" s="3"/>
      <c r="HL4326" s="3"/>
      <c r="HM4326" s="45"/>
      <c r="HN4326" s="3"/>
      <c r="HO4326" s="3"/>
      <c r="HP4326" s="3"/>
      <c r="HQ4326" s="3"/>
      <c r="HR4326" s="3"/>
      <c r="HS4326" s="3"/>
      <c r="HT4326" s="3"/>
      <c r="HU4326" s="3"/>
      <c r="HV4326" s="3"/>
      <c r="HW4326" s="3"/>
      <c r="HX4326" s="3"/>
      <c r="HY4326" s="3"/>
      <c r="HZ4326" s="3"/>
      <c r="IA4326" s="3"/>
      <c r="IB4326" s="3"/>
      <c r="IC4326" s="3"/>
      <c r="ID4326" s="3"/>
      <c r="IE4326" s="3"/>
      <c r="IF4326" s="3"/>
      <c r="IG4326" s="3"/>
      <c r="IH4326" s="3"/>
      <c r="II4326" s="3"/>
      <c r="IJ4326" s="3"/>
      <c r="IK4326" s="3"/>
      <c r="IL4326" s="3"/>
      <c r="IM4326" s="3"/>
      <c r="IN4326" s="3"/>
      <c r="IO4326" s="15"/>
    </row>
    <row r="4327" spans="171:249"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  <c r="HE4327" s="3"/>
      <c r="HF4327" s="3"/>
      <c r="HG4327" s="3"/>
      <c r="HH4327" s="3"/>
      <c r="HI4327" s="3"/>
      <c r="HJ4327" s="3"/>
      <c r="HK4327" s="3"/>
      <c r="HL4327" s="3"/>
      <c r="HM4327" s="45"/>
      <c r="HN4327" s="3"/>
      <c r="HO4327" s="3"/>
      <c r="HP4327" s="3"/>
      <c r="HQ4327" s="3"/>
      <c r="HR4327" s="3"/>
      <c r="HS4327" s="3"/>
      <c r="HT4327" s="3"/>
      <c r="HU4327" s="3"/>
      <c r="HV4327" s="3"/>
      <c r="HW4327" s="3"/>
      <c r="HX4327" s="3"/>
      <c r="HY4327" s="3"/>
      <c r="HZ4327" s="3"/>
      <c r="IA4327" s="3"/>
      <c r="IB4327" s="3"/>
      <c r="IC4327" s="3"/>
      <c r="ID4327" s="3"/>
      <c r="IE4327" s="3"/>
      <c r="IF4327" s="3"/>
      <c r="IG4327" s="3"/>
      <c r="IH4327" s="3"/>
      <c r="II4327" s="3"/>
      <c r="IJ4327" s="3"/>
      <c r="IK4327" s="3"/>
      <c r="IL4327" s="3"/>
      <c r="IM4327" s="3"/>
      <c r="IN4327" s="3"/>
      <c r="IO4327" s="15"/>
    </row>
    <row r="4328" spans="171:249"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  <c r="HE4328" s="3"/>
      <c r="HF4328" s="3"/>
      <c r="HG4328" s="3"/>
      <c r="HH4328" s="3"/>
      <c r="HI4328" s="3"/>
      <c r="HJ4328" s="3"/>
      <c r="HK4328" s="3"/>
      <c r="HL4328" s="3"/>
      <c r="HM4328" s="45"/>
      <c r="HN4328" s="3"/>
      <c r="HO4328" s="3"/>
      <c r="HP4328" s="3"/>
      <c r="HQ4328" s="3"/>
      <c r="HR4328" s="3"/>
      <c r="HS4328" s="3"/>
      <c r="HT4328" s="3"/>
      <c r="HU4328" s="3"/>
      <c r="HV4328" s="3"/>
      <c r="HW4328" s="3"/>
      <c r="HX4328" s="3"/>
      <c r="HY4328" s="3"/>
      <c r="HZ4328" s="3"/>
      <c r="IA4328" s="3"/>
      <c r="IB4328" s="3"/>
      <c r="IC4328" s="3"/>
      <c r="ID4328" s="3"/>
      <c r="IE4328" s="3"/>
      <c r="IF4328" s="3"/>
      <c r="IG4328" s="3"/>
      <c r="IH4328" s="3"/>
      <c r="II4328" s="3"/>
      <c r="IJ4328" s="3"/>
      <c r="IK4328" s="3"/>
      <c r="IL4328" s="3"/>
      <c r="IM4328" s="3"/>
      <c r="IN4328" s="3"/>
      <c r="IO4328" s="15"/>
    </row>
    <row r="4329" spans="171:249"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  <c r="HE4329" s="3"/>
      <c r="HF4329" s="3"/>
      <c r="HG4329" s="3"/>
      <c r="HH4329" s="3"/>
      <c r="HI4329" s="3"/>
      <c r="HJ4329" s="3"/>
      <c r="HK4329" s="3"/>
      <c r="HL4329" s="3"/>
      <c r="HM4329" s="45"/>
      <c r="HN4329" s="3"/>
      <c r="HO4329" s="3"/>
      <c r="HP4329" s="3"/>
      <c r="HQ4329" s="3"/>
      <c r="HR4329" s="3"/>
      <c r="HS4329" s="3"/>
      <c r="HT4329" s="3"/>
      <c r="HU4329" s="3"/>
      <c r="HV4329" s="3"/>
      <c r="HW4329" s="3"/>
      <c r="HX4329" s="3"/>
      <c r="HY4329" s="3"/>
      <c r="HZ4329" s="3"/>
      <c r="IA4329" s="3"/>
      <c r="IB4329" s="3"/>
      <c r="IC4329" s="3"/>
      <c r="ID4329" s="3"/>
      <c r="IE4329" s="3"/>
      <c r="IF4329" s="3"/>
      <c r="IG4329" s="3"/>
      <c r="IH4329" s="3"/>
      <c r="II4329" s="3"/>
      <c r="IJ4329" s="3"/>
      <c r="IK4329" s="3"/>
      <c r="IL4329" s="3"/>
      <c r="IM4329" s="3"/>
      <c r="IN4329" s="3"/>
      <c r="IO4329" s="15"/>
    </row>
    <row r="4330" spans="171:249"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  <c r="HE4330" s="3"/>
      <c r="HF4330" s="3"/>
      <c r="HG4330" s="3"/>
      <c r="HH4330" s="3"/>
      <c r="HI4330" s="3"/>
      <c r="HJ4330" s="3"/>
      <c r="HK4330" s="3"/>
      <c r="HL4330" s="3"/>
      <c r="HM4330" s="45"/>
      <c r="HN4330" s="3"/>
      <c r="HO4330" s="3"/>
      <c r="HP4330" s="3"/>
      <c r="HQ4330" s="3"/>
      <c r="HR4330" s="3"/>
      <c r="HS4330" s="3"/>
      <c r="HT4330" s="3"/>
      <c r="HU4330" s="3"/>
      <c r="HV4330" s="3"/>
      <c r="HW4330" s="3"/>
      <c r="HX4330" s="3"/>
      <c r="HY4330" s="3"/>
      <c r="HZ4330" s="3"/>
      <c r="IA4330" s="3"/>
      <c r="IB4330" s="3"/>
      <c r="IC4330" s="3"/>
      <c r="ID4330" s="3"/>
      <c r="IE4330" s="3"/>
      <c r="IF4330" s="3"/>
      <c r="IG4330" s="3"/>
      <c r="IH4330" s="3"/>
      <c r="II4330" s="3"/>
      <c r="IJ4330" s="3"/>
      <c r="IK4330" s="3"/>
      <c r="IL4330" s="3"/>
      <c r="IM4330" s="3"/>
      <c r="IN4330" s="3"/>
      <c r="IO4330" s="15"/>
    </row>
    <row r="4331" spans="171:249"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  <c r="HE4331" s="3"/>
      <c r="HF4331" s="3"/>
      <c r="HG4331" s="3"/>
      <c r="HH4331" s="3"/>
      <c r="HI4331" s="3"/>
      <c r="HJ4331" s="3"/>
      <c r="HK4331" s="3"/>
      <c r="HL4331" s="3"/>
      <c r="HM4331" s="45"/>
      <c r="HN4331" s="3"/>
      <c r="HO4331" s="3"/>
      <c r="HP4331" s="3"/>
      <c r="HQ4331" s="3"/>
      <c r="HR4331" s="3"/>
      <c r="HS4331" s="3"/>
      <c r="HT4331" s="3"/>
      <c r="HU4331" s="3"/>
      <c r="HV4331" s="3"/>
      <c r="HW4331" s="3"/>
      <c r="HX4331" s="3"/>
      <c r="HY4331" s="3"/>
      <c r="HZ4331" s="3"/>
      <c r="IA4331" s="3"/>
      <c r="IB4331" s="3"/>
      <c r="IC4331" s="3"/>
      <c r="ID4331" s="3"/>
      <c r="IE4331" s="3"/>
      <c r="IF4331" s="3"/>
      <c r="IG4331" s="3"/>
      <c r="IH4331" s="3"/>
      <c r="II4331" s="3"/>
      <c r="IJ4331" s="3"/>
      <c r="IK4331" s="3"/>
      <c r="IL4331" s="3"/>
      <c r="IM4331" s="3"/>
      <c r="IN4331" s="3"/>
      <c r="IO4331" s="15"/>
    </row>
    <row r="4332" spans="171:249"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  <c r="HE4332" s="3"/>
      <c r="HF4332" s="3"/>
      <c r="HG4332" s="3"/>
      <c r="HH4332" s="3"/>
      <c r="HI4332" s="3"/>
      <c r="HJ4332" s="3"/>
      <c r="HK4332" s="3"/>
      <c r="HL4332" s="3"/>
      <c r="HM4332" s="45"/>
      <c r="HN4332" s="3"/>
      <c r="HO4332" s="3"/>
      <c r="HP4332" s="3"/>
      <c r="HQ4332" s="3"/>
      <c r="HR4332" s="3"/>
      <c r="HS4332" s="3"/>
      <c r="HT4332" s="3"/>
      <c r="HU4332" s="3"/>
      <c r="HV4332" s="3"/>
      <c r="HW4332" s="3"/>
      <c r="HX4332" s="3"/>
      <c r="HY4332" s="3"/>
      <c r="HZ4332" s="3"/>
      <c r="IA4332" s="3"/>
      <c r="IB4332" s="3"/>
      <c r="IC4332" s="3"/>
      <c r="ID4332" s="3"/>
      <c r="IE4332" s="3"/>
      <c r="IF4332" s="3"/>
      <c r="IG4332" s="3"/>
      <c r="IH4332" s="3"/>
      <c r="II4332" s="3"/>
      <c r="IJ4332" s="3"/>
      <c r="IK4332" s="3"/>
      <c r="IL4332" s="3"/>
      <c r="IM4332" s="3"/>
      <c r="IN4332" s="3"/>
      <c r="IO4332" s="15"/>
    </row>
    <row r="4333" spans="171:249"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  <c r="HE4333" s="3"/>
      <c r="HF4333" s="3"/>
      <c r="HG4333" s="3"/>
      <c r="HH4333" s="3"/>
      <c r="HI4333" s="3"/>
      <c r="HJ4333" s="3"/>
      <c r="HK4333" s="3"/>
      <c r="HL4333" s="3"/>
      <c r="HM4333" s="45"/>
      <c r="HN4333" s="3"/>
      <c r="HO4333" s="3"/>
      <c r="HP4333" s="3"/>
      <c r="HQ4333" s="3"/>
      <c r="HR4333" s="3"/>
      <c r="HS4333" s="3"/>
      <c r="HT4333" s="3"/>
      <c r="HU4333" s="3"/>
      <c r="HV4333" s="3"/>
      <c r="HW4333" s="3"/>
      <c r="HX4333" s="3"/>
      <c r="HY4333" s="3"/>
      <c r="HZ4333" s="3"/>
      <c r="IA4333" s="3"/>
      <c r="IB4333" s="3"/>
      <c r="IC4333" s="3"/>
      <c r="ID4333" s="3"/>
      <c r="IE4333" s="3"/>
      <c r="IF4333" s="3"/>
      <c r="IG4333" s="3"/>
      <c r="IH4333" s="3"/>
      <c r="II4333" s="3"/>
      <c r="IJ4333" s="3"/>
      <c r="IK4333" s="3"/>
      <c r="IL4333" s="3"/>
      <c r="IM4333" s="3"/>
      <c r="IN4333" s="3"/>
      <c r="IO4333" s="15"/>
    </row>
    <row r="4334" spans="171:249"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  <c r="HE4334" s="3"/>
      <c r="HF4334" s="3"/>
      <c r="HG4334" s="3"/>
      <c r="HH4334" s="3"/>
      <c r="HI4334" s="3"/>
      <c r="HJ4334" s="3"/>
      <c r="HK4334" s="3"/>
      <c r="HL4334" s="3"/>
      <c r="HM4334" s="45"/>
      <c r="HN4334" s="3"/>
      <c r="HO4334" s="3"/>
      <c r="HP4334" s="3"/>
      <c r="HQ4334" s="3"/>
      <c r="HR4334" s="3"/>
      <c r="HS4334" s="3"/>
      <c r="HT4334" s="3"/>
      <c r="HU4334" s="3"/>
      <c r="HV4334" s="3"/>
      <c r="HW4334" s="3"/>
      <c r="HX4334" s="3"/>
      <c r="HY4334" s="3"/>
      <c r="HZ4334" s="3"/>
      <c r="IA4334" s="3"/>
      <c r="IB4334" s="3"/>
      <c r="IC4334" s="3"/>
      <c r="ID4334" s="3"/>
      <c r="IE4334" s="3"/>
      <c r="IF4334" s="3"/>
      <c r="IG4334" s="3"/>
      <c r="IH4334" s="3"/>
      <c r="II4334" s="3"/>
      <c r="IJ4334" s="3"/>
      <c r="IK4334" s="3"/>
      <c r="IL4334" s="3"/>
      <c r="IM4334" s="3"/>
      <c r="IN4334" s="3"/>
      <c r="IO4334" s="15"/>
    </row>
    <row r="4335" spans="171:249"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  <c r="HE4335" s="3"/>
      <c r="HF4335" s="3"/>
      <c r="HG4335" s="3"/>
      <c r="HH4335" s="3"/>
      <c r="HI4335" s="3"/>
      <c r="HJ4335" s="3"/>
      <c r="HK4335" s="3"/>
      <c r="HL4335" s="3"/>
      <c r="HM4335" s="45"/>
      <c r="HN4335" s="3"/>
      <c r="HO4335" s="3"/>
      <c r="HP4335" s="3"/>
      <c r="HQ4335" s="3"/>
      <c r="HR4335" s="3"/>
      <c r="HS4335" s="3"/>
      <c r="HT4335" s="3"/>
      <c r="HU4335" s="3"/>
      <c r="HV4335" s="3"/>
      <c r="HW4335" s="3"/>
      <c r="HX4335" s="3"/>
      <c r="HY4335" s="3"/>
      <c r="HZ4335" s="3"/>
      <c r="IA4335" s="3"/>
      <c r="IB4335" s="3"/>
      <c r="IC4335" s="3"/>
      <c r="ID4335" s="3"/>
      <c r="IE4335" s="3"/>
      <c r="IF4335" s="3"/>
      <c r="IG4335" s="3"/>
      <c r="IH4335" s="3"/>
      <c r="II4335" s="3"/>
      <c r="IJ4335" s="3"/>
      <c r="IK4335" s="3"/>
      <c r="IL4335" s="3"/>
      <c r="IM4335" s="3"/>
      <c r="IN4335" s="3"/>
      <c r="IO4335" s="15"/>
    </row>
    <row r="4336" spans="171:249"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  <c r="HE4336" s="3"/>
      <c r="HF4336" s="3"/>
      <c r="HG4336" s="3"/>
      <c r="HH4336" s="3"/>
      <c r="HI4336" s="3"/>
      <c r="HJ4336" s="3"/>
      <c r="HK4336" s="3"/>
      <c r="HL4336" s="3"/>
      <c r="HM4336" s="45"/>
      <c r="HN4336" s="3"/>
      <c r="HO4336" s="3"/>
      <c r="HP4336" s="3"/>
      <c r="HQ4336" s="3"/>
      <c r="HR4336" s="3"/>
      <c r="HS4336" s="3"/>
      <c r="HT4336" s="3"/>
      <c r="HU4336" s="3"/>
      <c r="HV4336" s="3"/>
      <c r="HW4336" s="3"/>
      <c r="HX4336" s="3"/>
      <c r="HY4336" s="3"/>
      <c r="HZ4336" s="3"/>
      <c r="IA4336" s="3"/>
      <c r="IB4336" s="3"/>
      <c r="IC4336" s="3"/>
      <c r="ID4336" s="3"/>
      <c r="IE4336" s="3"/>
      <c r="IF4336" s="3"/>
      <c r="IG4336" s="3"/>
      <c r="IH4336" s="3"/>
      <c r="II4336" s="3"/>
      <c r="IJ4336" s="3"/>
      <c r="IK4336" s="3"/>
      <c r="IL4336" s="3"/>
      <c r="IM4336" s="3"/>
      <c r="IN4336" s="3"/>
      <c r="IO4336" s="15"/>
    </row>
    <row r="4337" spans="171:249"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  <c r="HE4337" s="3"/>
      <c r="HF4337" s="3"/>
      <c r="HG4337" s="3"/>
      <c r="HH4337" s="3"/>
      <c r="HI4337" s="3"/>
      <c r="HJ4337" s="3"/>
      <c r="HK4337" s="3"/>
      <c r="HL4337" s="3"/>
      <c r="HM4337" s="45"/>
      <c r="HN4337" s="3"/>
      <c r="HO4337" s="3"/>
      <c r="HP4337" s="3"/>
      <c r="HQ4337" s="3"/>
      <c r="HR4337" s="3"/>
      <c r="HS4337" s="3"/>
      <c r="HT4337" s="3"/>
      <c r="HU4337" s="3"/>
      <c r="HV4337" s="3"/>
      <c r="HW4337" s="3"/>
      <c r="HX4337" s="3"/>
      <c r="HY4337" s="3"/>
      <c r="HZ4337" s="3"/>
      <c r="IA4337" s="3"/>
      <c r="IB4337" s="3"/>
      <c r="IC4337" s="3"/>
      <c r="ID4337" s="3"/>
      <c r="IE4337" s="3"/>
      <c r="IF4337" s="3"/>
      <c r="IG4337" s="3"/>
      <c r="IH4337" s="3"/>
      <c r="II4337" s="3"/>
      <c r="IJ4337" s="3"/>
      <c r="IK4337" s="3"/>
      <c r="IL4337" s="3"/>
      <c r="IM4337" s="3"/>
      <c r="IN4337" s="3"/>
      <c r="IO4337" s="15"/>
    </row>
    <row r="4338" spans="171:249"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  <c r="HE4338" s="3"/>
      <c r="HF4338" s="3"/>
      <c r="HG4338" s="3"/>
      <c r="HH4338" s="3"/>
      <c r="HI4338" s="3"/>
      <c r="HJ4338" s="3"/>
      <c r="HK4338" s="3"/>
      <c r="HL4338" s="3"/>
      <c r="HM4338" s="45"/>
      <c r="HN4338" s="3"/>
      <c r="HO4338" s="3"/>
      <c r="HP4338" s="3"/>
      <c r="HQ4338" s="3"/>
      <c r="HR4338" s="3"/>
      <c r="HS4338" s="3"/>
      <c r="HT4338" s="3"/>
      <c r="HU4338" s="3"/>
      <c r="HV4338" s="3"/>
      <c r="HW4338" s="3"/>
      <c r="HX4338" s="3"/>
      <c r="HY4338" s="3"/>
      <c r="HZ4338" s="3"/>
      <c r="IA4338" s="3"/>
      <c r="IB4338" s="3"/>
      <c r="IC4338" s="3"/>
      <c r="ID4338" s="3"/>
      <c r="IE4338" s="3"/>
      <c r="IF4338" s="3"/>
      <c r="IG4338" s="3"/>
      <c r="IH4338" s="3"/>
      <c r="II4338" s="3"/>
      <c r="IJ4338" s="3"/>
      <c r="IK4338" s="3"/>
      <c r="IL4338" s="3"/>
      <c r="IM4338" s="3"/>
      <c r="IN4338" s="3"/>
      <c r="IO4338" s="15"/>
    </row>
    <row r="4339" spans="171:249"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  <c r="HE4339" s="3"/>
      <c r="HF4339" s="3"/>
      <c r="HG4339" s="3"/>
      <c r="HH4339" s="3"/>
      <c r="HI4339" s="3"/>
      <c r="HJ4339" s="3"/>
      <c r="HK4339" s="3"/>
      <c r="HL4339" s="3"/>
      <c r="HM4339" s="45"/>
      <c r="HN4339" s="3"/>
      <c r="HO4339" s="3"/>
      <c r="HP4339" s="3"/>
      <c r="HQ4339" s="3"/>
      <c r="HR4339" s="3"/>
      <c r="HS4339" s="3"/>
      <c r="HT4339" s="3"/>
      <c r="HU4339" s="3"/>
      <c r="HV4339" s="3"/>
      <c r="HW4339" s="3"/>
      <c r="HX4339" s="3"/>
      <c r="HY4339" s="3"/>
      <c r="HZ4339" s="3"/>
      <c r="IA4339" s="3"/>
      <c r="IB4339" s="3"/>
      <c r="IC4339" s="3"/>
      <c r="ID4339" s="3"/>
      <c r="IE4339" s="3"/>
      <c r="IF4339" s="3"/>
      <c r="IG4339" s="3"/>
      <c r="IH4339" s="3"/>
      <c r="II4339" s="3"/>
      <c r="IJ4339" s="3"/>
      <c r="IK4339" s="3"/>
      <c r="IL4339" s="3"/>
      <c r="IM4339" s="3"/>
      <c r="IN4339" s="3"/>
      <c r="IO4339" s="15"/>
    </row>
    <row r="4340" spans="171:249"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  <c r="HE4340" s="3"/>
      <c r="HF4340" s="3"/>
      <c r="HG4340" s="3"/>
      <c r="HH4340" s="3"/>
      <c r="HI4340" s="3"/>
      <c r="HJ4340" s="3"/>
      <c r="HK4340" s="3"/>
      <c r="HL4340" s="3"/>
      <c r="HM4340" s="45"/>
      <c r="HN4340" s="3"/>
      <c r="HO4340" s="3"/>
      <c r="HP4340" s="3"/>
      <c r="HQ4340" s="3"/>
      <c r="HR4340" s="3"/>
      <c r="HS4340" s="3"/>
      <c r="HT4340" s="3"/>
      <c r="HU4340" s="3"/>
      <c r="HV4340" s="3"/>
      <c r="HW4340" s="3"/>
      <c r="HX4340" s="3"/>
      <c r="HY4340" s="3"/>
      <c r="HZ4340" s="3"/>
      <c r="IA4340" s="3"/>
      <c r="IB4340" s="3"/>
      <c r="IC4340" s="3"/>
      <c r="ID4340" s="3"/>
      <c r="IE4340" s="3"/>
      <c r="IF4340" s="3"/>
      <c r="IG4340" s="3"/>
      <c r="IH4340" s="3"/>
      <c r="II4340" s="3"/>
      <c r="IJ4340" s="3"/>
      <c r="IK4340" s="3"/>
      <c r="IL4340" s="3"/>
      <c r="IM4340" s="3"/>
      <c r="IN4340" s="3"/>
      <c r="IO4340" s="15"/>
    </row>
    <row r="4341" spans="171:249"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  <c r="HE4341" s="3"/>
      <c r="HF4341" s="3"/>
      <c r="HG4341" s="3"/>
      <c r="HH4341" s="3"/>
      <c r="HI4341" s="3"/>
      <c r="HJ4341" s="3"/>
      <c r="HK4341" s="3"/>
      <c r="HL4341" s="3"/>
      <c r="HM4341" s="45"/>
      <c r="HN4341" s="3"/>
      <c r="HO4341" s="3"/>
      <c r="HP4341" s="3"/>
      <c r="HQ4341" s="3"/>
      <c r="HR4341" s="3"/>
      <c r="HS4341" s="3"/>
      <c r="HT4341" s="3"/>
      <c r="HU4341" s="3"/>
      <c r="HV4341" s="3"/>
      <c r="HW4341" s="3"/>
      <c r="HX4341" s="3"/>
      <c r="HY4341" s="3"/>
      <c r="HZ4341" s="3"/>
      <c r="IA4341" s="3"/>
      <c r="IB4341" s="3"/>
      <c r="IC4341" s="3"/>
      <c r="ID4341" s="3"/>
      <c r="IE4341" s="3"/>
      <c r="IF4341" s="3"/>
      <c r="IG4341" s="3"/>
      <c r="IH4341" s="3"/>
      <c r="II4341" s="3"/>
      <c r="IJ4341" s="3"/>
      <c r="IK4341" s="3"/>
      <c r="IL4341" s="3"/>
      <c r="IM4341" s="3"/>
      <c r="IN4341" s="3"/>
      <c r="IO4341" s="15"/>
    </row>
    <row r="4342" spans="171:249"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  <c r="HE4342" s="3"/>
      <c r="HF4342" s="3"/>
      <c r="HG4342" s="3"/>
      <c r="HH4342" s="3"/>
      <c r="HI4342" s="3"/>
      <c r="HJ4342" s="3"/>
      <c r="HK4342" s="3"/>
      <c r="HL4342" s="3"/>
      <c r="HM4342" s="45"/>
      <c r="HN4342" s="3"/>
      <c r="HO4342" s="3"/>
      <c r="HP4342" s="3"/>
      <c r="HQ4342" s="3"/>
      <c r="HR4342" s="3"/>
      <c r="HS4342" s="3"/>
      <c r="HT4342" s="3"/>
      <c r="HU4342" s="3"/>
      <c r="HV4342" s="3"/>
      <c r="HW4342" s="3"/>
      <c r="HX4342" s="3"/>
      <c r="HY4342" s="3"/>
      <c r="HZ4342" s="3"/>
      <c r="IA4342" s="3"/>
      <c r="IB4342" s="3"/>
      <c r="IC4342" s="3"/>
      <c r="ID4342" s="3"/>
      <c r="IE4342" s="3"/>
      <c r="IF4342" s="3"/>
      <c r="IG4342" s="3"/>
      <c r="IH4342" s="3"/>
      <c r="II4342" s="3"/>
      <c r="IJ4342" s="3"/>
      <c r="IK4342" s="3"/>
      <c r="IL4342" s="3"/>
      <c r="IM4342" s="3"/>
      <c r="IN4342" s="3"/>
      <c r="IO4342" s="15"/>
    </row>
    <row r="4343" spans="171:249"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  <c r="HE4343" s="3"/>
      <c r="HF4343" s="3"/>
      <c r="HG4343" s="3"/>
      <c r="HH4343" s="3"/>
      <c r="HI4343" s="3"/>
      <c r="HJ4343" s="3"/>
      <c r="HK4343" s="3"/>
      <c r="HL4343" s="3"/>
      <c r="HM4343" s="45"/>
      <c r="HN4343" s="3"/>
      <c r="HO4343" s="3"/>
      <c r="HP4343" s="3"/>
      <c r="HQ4343" s="3"/>
      <c r="HR4343" s="3"/>
      <c r="HS4343" s="3"/>
      <c r="HT4343" s="3"/>
      <c r="HU4343" s="3"/>
      <c r="HV4343" s="3"/>
      <c r="HW4343" s="3"/>
      <c r="HX4343" s="3"/>
      <c r="HY4343" s="3"/>
      <c r="HZ4343" s="3"/>
      <c r="IA4343" s="3"/>
      <c r="IB4343" s="3"/>
      <c r="IC4343" s="3"/>
      <c r="ID4343" s="3"/>
      <c r="IE4343" s="3"/>
      <c r="IF4343" s="3"/>
      <c r="IG4343" s="3"/>
      <c r="IH4343" s="3"/>
      <c r="II4343" s="3"/>
      <c r="IJ4343" s="3"/>
      <c r="IK4343" s="3"/>
      <c r="IL4343" s="3"/>
      <c r="IM4343" s="3"/>
      <c r="IN4343" s="3"/>
      <c r="IO4343" s="15"/>
    </row>
    <row r="4344" spans="171:249"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  <c r="HE4344" s="3"/>
      <c r="HF4344" s="3"/>
      <c r="HG4344" s="3"/>
      <c r="HH4344" s="3"/>
      <c r="HI4344" s="3"/>
      <c r="HJ4344" s="3"/>
      <c r="HK4344" s="3"/>
      <c r="HL4344" s="3"/>
      <c r="HM4344" s="45"/>
      <c r="HN4344" s="3"/>
      <c r="HO4344" s="3"/>
      <c r="HP4344" s="3"/>
      <c r="HQ4344" s="3"/>
      <c r="HR4344" s="3"/>
      <c r="HS4344" s="3"/>
      <c r="HT4344" s="3"/>
      <c r="HU4344" s="3"/>
      <c r="HV4344" s="3"/>
      <c r="HW4344" s="3"/>
      <c r="HX4344" s="3"/>
      <c r="HY4344" s="3"/>
      <c r="HZ4344" s="3"/>
      <c r="IA4344" s="3"/>
      <c r="IB4344" s="3"/>
      <c r="IC4344" s="3"/>
      <c r="ID4344" s="3"/>
      <c r="IE4344" s="3"/>
      <c r="IF4344" s="3"/>
      <c r="IG4344" s="3"/>
      <c r="IH4344" s="3"/>
      <c r="II4344" s="3"/>
      <c r="IJ4344" s="3"/>
      <c r="IK4344" s="3"/>
      <c r="IL4344" s="3"/>
      <c r="IM4344" s="3"/>
      <c r="IN4344" s="3"/>
      <c r="IO4344" s="15"/>
    </row>
    <row r="4345" spans="171:249"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  <c r="HE4345" s="3"/>
      <c r="HF4345" s="3"/>
      <c r="HG4345" s="3"/>
      <c r="HH4345" s="3"/>
      <c r="HI4345" s="3"/>
      <c r="HJ4345" s="3"/>
      <c r="HK4345" s="3"/>
      <c r="HL4345" s="3"/>
      <c r="HM4345" s="45"/>
      <c r="HN4345" s="3"/>
      <c r="HO4345" s="3"/>
      <c r="HP4345" s="3"/>
      <c r="HQ4345" s="3"/>
      <c r="HR4345" s="3"/>
      <c r="HS4345" s="3"/>
      <c r="HT4345" s="3"/>
      <c r="HU4345" s="3"/>
      <c r="HV4345" s="3"/>
      <c r="HW4345" s="3"/>
      <c r="HX4345" s="3"/>
      <c r="HY4345" s="3"/>
      <c r="HZ4345" s="3"/>
      <c r="IA4345" s="3"/>
      <c r="IB4345" s="3"/>
      <c r="IC4345" s="3"/>
      <c r="ID4345" s="3"/>
      <c r="IE4345" s="3"/>
      <c r="IF4345" s="3"/>
      <c r="IG4345" s="3"/>
      <c r="IH4345" s="3"/>
      <c r="II4345" s="3"/>
      <c r="IJ4345" s="3"/>
      <c r="IK4345" s="3"/>
      <c r="IL4345" s="3"/>
      <c r="IM4345" s="3"/>
      <c r="IN4345" s="3"/>
      <c r="IO4345" s="15"/>
    </row>
    <row r="4346" spans="171:249"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  <c r="HE4346" s="3"/>
      <c r="HF4346" s="3"/>
      <c r="HG4346" s="3"/>
      <c r="HH4346" s="3"/>
      <c r="HI4346" s="3"/>
      <c r="HJ4346" s="3"/>
      <c r="HK4346" s="3"/>
      <c r="HL4346" s="3"/>
      <c r="HM4346" s="45"/>
      <c r="HN4346" s="3"/>
      <c r="HO4346" s="3"/>
      <c r="HP4346" s="3"/>
      <c r="HQ4346" s="3"/>
      <c r="HR4346" s="3"/>
      <c r="HS4346" s="3"/>
      <c r="HT4346" s="3"/>
      <c r="HU4346" s="3"/>
      <c r="HV4346" s="3"/>
      <c r="HW4346" s="3"/>
      <c r="HX4346" s="3"/>
      <c r="HY4346" s="3"/>
      <c r="HZ4346" s="3"/>
      <c r="IA4346" s="3"/>
      <c r="IB4346" s="3"/>
      <c r="IC4346" s="3"/>
      <c r="ID4346" s="3"/>
      <c r="IE4346" s="3"/>
      <c r="IF4346" s="3"/>
      <c r="IG4346" s="3"/>
      <c r="IH4346" s="3"/>
      <c r="II4346" s="3"/>
      <c r="IJ4346" s="3"/>
      <c r="IK4346" s="3"/>
      <c r="IL4346" s="3"/>
      <c r="IM4346" s="3"/>
      <c r="IN4346" s="3"/>
      <c r="IO4346" s="15"/>
    </row>
    <row r="4347" spans="171:249"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  <c r="HE4347" s="3"/>
      <c r="HF4347" s="3"/>
      <c r="HG4347" s="3"/>
      <c r="HH4347" s="3"/>
      <c r="HI4347" s="3"/>
      <c r="HJ4347" s="3"/>
      <c r="HK4347" s="3"/>
      <c r="HL4347" s="3"/>
      <c r="HM4347" s="45"/>
      <c r="HN4347" s="3"/>
      <c r="HO4347" s="3"/>
      <c r="HP4347" s="3"/>
      <c r="HQ4347" s="3"/>
      <c r="HR4347" s="3"/>
      <c r="HS4347" s="3"/>
      <c r="HT4347" s="3"/>
      <c r="HU4347" s="3"/>
      <c r="HV4347" s="3"/>
      <c r="HW4347" s="3"/>
      <c r="HX4347" s="3"/>
      <c r="HY4347" s="3"/>
      <c r="HZ4347" s="3"/>
      <c r="IA4347" s="3"/>
      <c r="IB4347" s="3"/>
      <c r="IC4347" s="3"/>
      <c r="ID4347" s="3"/>
      <c r="IE4347" s="3"/>
      <c r="IF4347" s="3"/>
      <c r="IG4347" s="3"/>
      <c r="IH4347" s="3"/>
      <c r="II4347" s="3"/>
      <c r="IJ4347" s="3"/>
      <c r="IK4347" s="3"/>
      <c r="IL4347" s="3"/>
      <c r="IM4347" s="3"/>
      <c r="IN4347" s="3"/>
      <c r="IO4347" s="15"/>
    </row>
    <row r="4348" spans="171:249"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  <c r="HE4348" s="3"/>
      <c r="HF4348" s="3"/>
      <c r="HG4348" s="3"/>
      <c r="HH4348" s="3"/>
      <c r="HI4348" s="3"/>
      <c r="HJ4348" s="3"/>
      <c r="HK4348" s="3"/>
      <c r="HL4348" s="3"/>
      <c r="HM4348" s="45"/>
      <c r="HN4348" s="3"/>
      <c r="HO4348" s="3"/>
      <c r="HP4348" s="3"/>
      <c r="HQ4348" s="3"/>
      <c r="HR4348" s="3"/>
      <c r="HS4348" s="3"/>
      <c r="HT4348" s="3"/>
      <c r="HU4348" s="3"/>
      <c r="HV4348" s="3"/>
      <c r="HW4348" s="3"/>
      <c r="HX4348" s="3"/>
      <c r="HY4348" s="3"/>
      <c r="HZ4348" s="3"/>
      <c r="IA4348" s="3"/>
      <c r="IB4348" s="3"/>
      <c r="IC4348" s="3"/>
      <c r="ID4348" s="3"/>
      <c r="IE4348" s="3"/>
      <c r="IF4348" s="3"/>
      <c r="IG4348" s="3"/>
      <c r="IH4348" s="3"/>
      <c r="II4348" s="3"/>
      <c r="IJ4348" s="3"/>
      <c r="IK4348" s="3"/>
      <c r="IL4348" s="3"/>
      <c r="IM4348" s="3"/>
      <c r="IN4348" s="3"/>
      <c r="IO4348" s="15"/>
    </row>
    <row r="4349" spans="171:249"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  <c r="HE4349" s="3"/>
      <c r="HF4349" s="3"/>
      <c r="HG4349" s="3"/>
      <c r="HH4349" s="3"/>
      <c r="HI4349" s="3"/>
      <c r="HJ4349" s="3"/>
      <c r="HK4349" s="3"/>
      <c r="HL4349" s="3"/>
      <c r="HM4349" s="45"/>
      <c r="HN4349" s="3"/>
      <c r="HO4349" s="3"/>
      <c r="HP4349" s="3"/>
      <c r="HQ4349" s="3"/>
      <c r="HR4349" s="3"/>
      <c r="HS4349" s="3"/>
      <c r="HT4349" s="3"/>
      <c r="HU4349" s="3"/>
      <c r="HV4349" s="3"/>
      <c r="HW4349" s="3"/>
      <c r="HX4349" s="3"/>
      <c r="HY4349" s="3"/>
      <c r="HZ4349" s="3"/>
      <c r="IA4349" s="3"/>
      <c r="IB4349" s="3"/>
      <c r="IC4349" s="3"/>
      <c r="ID4349" s="3"/>
      <c r="IE4349" s="3"/>
      <c r="IF4349" s="3"/>
      <c r="IG4349" s="3"/>
      <c r="IH4349" s="3"/>
      <c r="II4349" s="3"/>
      <c r="IJ4349" s="3"/>
      <c r="IK4349" s="3"/>
      <c r="IL4349" s="3"/>
      <c r="IM4349" s="3"/>
      <c r="IN4349" s="3"/>
      <c r="IO4349" s="15"/>
    </row>
    <row r="4350" spans="171:249"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  <c r="HE4350" s="3"/>
      <c r="HF4350" s="3"/>
      <c r="HG4350" s="3"/>
      <c r="HH4350" s="3"/>
      <c r="HI4350" s="3"/>
      <c r="HJ4350" s="3"/>
      <c r="HK4350" s="3"/>
      <c r="HL4350" s="3"/>
      <c r="HM4350" s="45"/>
      <c r="HN4350" s="3"/>
      <c r="HO4350" s="3"/>
      <c r="HP4350" s="3"/>
      <c r="HQ4350" s="3"/>
      <c r="HR4350" s="3"/>
      <c r="HS4350" s="3"/>
      <c r="HT4350" s="3"/>
      <c r="HU4350" s="3"/>
      <c r="HV4350" s="3"/>
      <c r="HW4350" s="3"/>
      <c r="HX4350" s="3"/>
      <c r="HY4350" s="3"/>
      <c r="HZ4350" s="3"/>
      <c r="IA4350" s="3"/>
      <c r="IB4350" s="3"/>
      <c r="IC4350" s="3"/>
      <c r="ID4350" s="3"/>
      <c r="IE4350" s="3"/>
      <c r="IF4350" s="3"/>
      <c r="IG4350" s="3"/>
      <c r="IH4350" s="3"/>
      <c r="II4350" s="3"/>
      <c r="IJ4350" s="3"/>
      <c r="IK4350" s="3"/>
      <c r="IL4350" s="3"/>
      <c r="IM4350" s="3"/>
      <c r="IN4350" s="3"/>
      <c r="IO4350" s="15"/>
    </row>
    <row r="4351" spans="171:249"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  <c r="HE4351" s="3"/>
      <c r="HF4351" s="3"/>
      <c r="HG4351" s="3"/>
      <c r="HH4351" s="3"/>
      <c r="HI4351" s="3"/>
      <c r="HJ4351" s="3"/>
      <c r="HK4351" s="3"/>
      <c r="HL4351" s="3"/>
      <c r="HM4351" s="45"/>
      <c r="HN4351" s="3"/>
      <c r="HO4351" s="3"/>
      <c r="HP4351" s="3"/>
      <c r="HQ4351" s="3"/>
      <c r="HR4351" s="3"/>
      <c r="HS4351" s="3"/>
      <c r="HT4351" s="3"/>
      <c r="HU4351" s="3"/>
      <c r="HV4351" s="3"/>
      <c r="HW4351" s="3"/>
      <c r="HX4351" s="3"/>
      <c r="HY4351" s="3"/>
      <c r="HZ4351" s="3"/>
      <c r="IA4351" s="3"/>
      <c r="IB4351" s="3"/>
      <c r="IC4351" s="3"/>
      <c r="ID4351" s="3"/>
      <c r="IE4351" s="3"/>
      <c r="IF4351" s="3"/>
      <c r="IG4351" s="3"/>
      <c r="IH4351" s="3"/>
      <c r="II4351" s="3"/>
      <c r="IJ4351" s="3"/>
      <c r="IK4351" s="3"/>
      <c r="IL4351" s="3"/>
      <c r="IM4351" s="3"/>
      <c r="IN4351" s="3"/>
      <c r="IO4351" s="15"/>
    </row>
    <row r="4352" spans="171:249"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  <c r="HE4352" s="3"/>
      <c r="HF4352" s="3"/>
      <c r="HG4352" s="3"/>
      <c r="HH4352" s="3"/>
      <c r="HI4352" s="3"/>
      <c r="HJ4352" s="3"/>
      <c r="HK4352" s="3"/>
      <c r="HL4352" s="3"/>
      <c r="HM4352" s="45"/>
      <c r="HN4352" s="3"/>
      <c r="HO4352" s="3"/>
      <c r="HP4352" s="3"/>
      <c r="HQ4352" s="3"/>
      <c r="HR4352" s="3"/>
      <c r="HS4352" s="3"/>
      <c r="HT4352" s="3"/>
      <c r="HU4352" s="3"/>
      <c r="HV4352" s="3"/>
      <c r="HW4352" s="3"/>
      <c r="HX4352" s="3"/>
      <c r="HY4352" s="3"/>
      <c r="HZ4352" s="3"/>
      <c r="IA4352" s="3"/>
      <c r="IB4352" s="3"/>
      <c r="IC4352" s="3"/>
      <c r="ID4352" s="3"/>
      <c r="IE4352" s="3"/>
      <c r="IF4352" s="3"/>
      <c r="IG4352" s="3"/>
      <c r="IH4352" s="3"/>
      <c r="II4352" s="3"/>
      <c r="IJ4352" s="3"/>
      <c r="IK4352" s="3"/>
      <c r="IL4352" s="3"/>
      <c r="IM4352" s="3"/>
      <c r="IN4352" s="3"/>
      <c r="IO4352" s="15"/>
    </row>
    <row r="4353" spans="171:249"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  <c r="HE4353" s="3"/>
      <c r="HF4353" s="3"/>
      <c r="HG4353" s="3"/>
      <c r="HH4353" s="3"/>
      <c r="HI4353" s="3"/>
      <c r="HJ4353" s="3"/>
      <c r="HK4353" s="3"/>
      <c r="HL4353" s="3"/>
      <c r="HM4353" s="45"/>
      <c r="HN4353" s="3"/>
      <c r="HO4353" s="3"/>
      <c r="HP4353" s="3"/>
      <c r="HQ4353" s="3"/>
      <c r="HR4353" s="3"/>
      <c r="HS4353" s="3"/>
      <c r="HT4353" s="3"/>
      <c r="HU4353" s="3"/>
      <c r="HV4353" s="3"/>
      <c r="HW4353" s="3"/>
      <c r="HX4353" s="3"/>
      <c r="HY4353" s="3"/>
      <c r="HZ4353" s="3"/>
      <c r="IA4353" s="3"/>
      <c r="IB4353" s="3"/>
      <c r="IC4353" s="3"/>
      <c r="ID4353" s="3"/>
      <c r="IE4353" s="3"/>
      <c r="IF4353" s="3"/>
      <c r="IG4353" s="3"/>
      <c r="IH4353" s="3"/>
      <c r="II4353" s="3"/>
      <c r="IJ4353" s="3"/>
      <c r="IK4353" s="3"/>
      <c r="IL4353" s="3"/>
      <c r="IM4353" s="3"/>
      <c r="IN4353" s="3"/>
      <c r="IO4353" s="15"/>
    </row>
    <row r="4354" spans="171:249"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  <c r="HE4354" s="3"/>
      <c r="HF4354" s="3"/>
      <c r="HG4354" s="3"/>
      <c r="HH4354" s="3"/>
      <c r="HI4354" s="3"/>
      <c r="HJ4354" s="3"/>
      <c r="HK4354" s="3"/>
      <c r="HL4354" s="3"/>
      <c r="HM4354" s="45"/>
      <c r="HN4354" s="3"/>
      <c r="HO4354" s="3"/>
      <c r="HP4354" s="3"/>
      <c r="HQ4354" s="3"/>
      <c r="HR4354" s="3"/>
      <c r="HS4354" s="3"/>
      <c r="HT4354" s="3"/>
      <c r="HU4354" s="3"/>
      <c r="HV4354" s="3"/>
      <c r="HW4354" s="3"/>
      <c r="HX4354" s="3"/>
      <c r="HY4354" s="3"/>
      <c r="HZ4354" s="3"/>
      <c r="IA4354" s="3"/>
      <c r="IB4354" s="3"/>
      <c r="IC4354" s="3"/>
      <c r="ID4354" s="3"/>
      <c r="IE4354" s="3"/>
      <c r="IF4354" s="3"/>
      <c r="IG4354" s="3"/>
      <c r="IH4354" s="3"/>
      <c r="II4354" s="3"/>
      <c r="IJ4354" s="3"/>
      <c r="IK4354" s="3"/>
      <c r="IL4354" s="3"/>
      <c r="IM4354" s="3"/>
      <c r="IN4354" s="3"/>
      <c r="IO4354" s="15"/>
    </row>
    <row r="4355" spans="171:249"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  <c r="HE4355" s="3"/>
      <c r="HF4355" s="3"/>
      <c r="HG4355" s="3"/>
      <c r="HH4355" s="3"/>
      <c r="HI4355" s="3"/>
      <c r="HJ4355" s="3"/>
      <c r="HK4355" s="3"/>
      <c r="HL4355" s="3"/>
      <c r="HM4355" s="45"/>
      <c r="HN4355" s="3"/>
      <c r="HO4355" s="3"/>
      <c r="HP4355" s="3"/>
      <c r="HQ4355" s="3"/>
      <c r="HR4355" s="3"/>
      <c r="HS4355" s="3"/>
      <c r="HT4355" s="3"/>
      <c r="HU4355" s="3"/>
      <c r="HV4355" s="3"/>
      <c r="HW4355" s="3"/>
      <c r="HX4355" s="3"/>
      <c r="HY4355" s="3"/>
      <c r="HZ4355" s="3"/>
      <c r="IA4355" s="3"/>
      <c r="IB4355" s="3"/>
      <c r="IC4355" s="3"/>
      <c r="ID4355" s="3"/>
      <c r="IE4355" s="3"/>
      <c r="IF4355" s="3"/>
      <c r="IG4355" s="3"/>
      <c r="IH4355" s="3"/>
      <c r="II4355" s="3"/>
      <c r="IJ4355" s="3"/>
      <c r="IK4355" s="3"/>
      <c r="IL4355" s="3"/>
      <c r="IM4355" s="3"/>
      <c r="IN4355" s="3"/>
      <c r="IO4355" s="15"/>
    </row>
    <row r="4356" spans="171:249"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  <c r="HE4356" s="3"/>
      <c r="HF4356" s="3"/>
      <c r="HG4356" s="3"/>
      <c r="HH4356" s="3"/>
      <c r="HI4356" s="3"/>
      <c r="HJ4356" s="3"/>
      <c r="HK4356" s="3"/>
      <c r="HL4356" s="3"/>
      <c r="HM4356" s="45"/>
      <c r="HN4356" s="3"/>
      <c r="HO4356" s="3"/>
      <c r="HP4356" s="3"/>
      <c r="HQ4356" s="3"/>
      <c r="HR4356" s="3"/>
      <c r="HS4356" s="3"/>
      <c r="HT4356" s="3"/>
      <c r="HU4356" s="3"/>
      <c r="HV4356" s="3"/>
      <c r="HW4356" s="3"/>
      <c r="HX4356" s="3"/>
      <c r="HY4356" s="3"/>
      <c r="HZ4356" s="3"/>
      <c r="IA4356" s="3"/>
      <c r="IB4356" s="3"/>
      <c r="IC4356" s="3"/>
      <c r="ID4356" s="3"/>
      <c r="IE4356" s="3"/>
      <c r="IF4356" s="3"/>
      <c r="IG4356" s="3"/>
      <c r="IH4356" s="3"/>
      <c r="II4356" s="3"/>
      <c r="IJ4356" s="3"/>
      <c r="IK4356" s="3"/>
      <c r="IL4356" s="3"/>
      <c r="IM4356" s="3"/>
      <c r="IN4356" s="3"/>
      <c r="IO4356" s="15"/>
    </row>
    <row r="4357" spans="171:249"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  <c r="HE4357" s="3"/>
      <c r="HF4357" s="3"/>
      <c r="HG4357" s="3"/>
      <c r="HH4357" s="3"/>
      <c r="HI4357" s="3"/>
      <c r="HJ4357" s="3"/>
      <c r="HK4357" s="3"/>
      <c r="HL4357" s="3"/>
      <c r="HM4357" s="45"/>
      <c r="HN4357" s="3"/>
      <c r="HO4357" s="3"/>
      <c r="HP4357" s="3"/>
      <c r="HQ4357" s="3"/>
      <c r="HR4357" s="3"/>
      <c r="HS4357" s="3"/>
      <c r="HT4357" s="3"/>
      <c r="HU4357" s="3"/>
      <c r="HV4357" s="3"/>
      <c r="HW4357" s="3"/>
      <c r="HX4357" s="3"/>
      <c r="HY4357" s="3"/>
      <c r="HZ4357" s="3"/>
      <c r="IA4357" s="3"/>
      <c r="IB4357" s="3"/>
      <c r="IC4357" s="3"/>
      <c r="ID4357" s="3"/>
      <c r="IE4357" s="3"/>
      <c r="IF4357" s="3"/>
      <c r="IG4357" s="3"/>
      <c r="IH4357" s="3"/>
      <c r="II4357" s="3"/>
      <c r="IJ4357" s="3"/>
      <c r="IK4357" s="3"/>
      <c r="IL4357" s="3"/>
      <c r="IM4357" s="3"/>
      <c r="IN4357" s="3"/>
      <c r="IO4357" s="15"/>
    </row>
    <row r="4358" spans="171:249"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  <c r="HE4358" s="3"/>
      <c r="HF4358" s="3"/>
      <c r="HG4358" s="3"/>
      <c r="HH4358" s="3"/>
      <c r="HI4358" s="3"/>
      <c r="HJ4358" s="3"/>
      <c r="HK4358" s="3"/>
      <c r="HL4358" s="3"/>
      <c r="HM4358" s="45"/>
      <c r="HN4358" s="3"/>
      <c r="HO4358" s="3"/>
      <c r="HP4358" s="3"/>
      <c r="HQ4358" s="3"/>
      <c r="HR4358" s="3"/>
      <c r="HS4358" s="3"/>
      <c r="HT4358" s="3"/>
      <c r="HU4358" s="3"/>
      <c r="HV4358" s="3"/>
      <c r="HW4358" s="3"/>
      <c r="HX4358" s="3"/>
      <c r="HY4358" s="3"/>
      <c r="HZ4358" s="3"/>
      <c r="IA4358" s="3"/>
      <c r="IB4358" s="3"/>
      <c r="IC4358" s="3"/>
      <c r="ID4358" s="3"/>
      <c r="IE4358" s="3"/>
      <c r="IF4358" s="3"/>
      <c r="IG4358" s="3"/>
      <c r="IH4358" s="3"/>
      <c r="II4358" s="3"/>
      <c r="IJ4358" s="3"/>
      <c r="IK4358" s="3"/>
      <c r="IL4358" s="3"/>
      <c r="IM4358" s="3"/>
      <c r="IN4358" s="3"/>
      <c r="IO4358" s="15"/>
    </row>
    <row r="4359" spans="171:249"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  <c r="HE4359" s="3"/>
      <c r="HF4359" s="3"/>
      <c r="HG4359" s="3"/>
      <c r="HH4359" s="3"/>
      <c r="HI4359" s="3"/>
      <c r="HJ4359" s="3"/>
      <c r="HK4359" s="3"/>
      <c r="HL4359" s="3"/>
      <c r="HM4359" s="45"/>
      <c r="HN4359" s="3"/>
      <c r="HO4359" s="3"/>
      <c r="HP4359" s="3"/>
      <c r="HQ4359" s="3"/>
      <c r="HR4359" s="3"/>
      <c r="HS4359" s="3"/>
      <c r="HT4359" s="3"/>
      <c r="HU4359" s="3"/>
      <c r="HV4359" s="3"/>
      <c r="HW4359" s="3"/>
      <c r="HX4359" s="3"/>
      <c r="HY4359" s="3"/>
      <c r="HZ4359" s="3"/>
      <c r="IA4359" s="3"/>
      <c r="IB4359" s="3"/>
      <c r="IC4359" s="3"/>
      <c r="ID4359" s="3"/>
      <c r="IE4359" s="3"/>
      <c r="IF4359" s="3"/>
      <c r="IG4359" s="3"/>
      <c r="IH4359" s="3"/>
      <c r="II4359" s="3"/>
      <c r="IJ4359" s="3"/>
      <c r="IK4359" s="3"/>
      <c r="IL4359" s="3"/>
      <c r="IM4359" s="3"/>
      <c r="IN4359" s="3"/>
      <c r="IO4359" s="15"/>
    </row>
    <row r="4360" spans="171:249"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  <c r="HE4360" s="3"/>
      <c r="HF4360" s="3"/>
      <c r="HG4360" s="3"/>
      <c r="HH4360" s="3"/>
      <c r="HI4360" s="3"/>
      <c r="HJ4360" s="3"/>
      <c r="HK4360" s="3"/>
      <c r="HL4360" s="3"/>
      <c r="HM4360" s="45"/>
      <c r="HN4360" s="3"/>
      <c r="HO4360" s="3"/>
      <c r="HP4360" s="3"/>
      <c r="HQ4360" s="3"/>
      <c r="HR4360" s="3"/>
      <c r="HS4360" s="3"/>
      <c r="HT4360" s="3"/>
      <c r="HU4360" s="3"/>
      <c r="HV4360" s="3"/>
      <c r="HW4360" s="3"/>
      <c r="HX4360" s="3"/>
      <c r="HY4360" s="3"/>
      <c r="HZ4360" s="3"/>
      <c r="IA4360" s="3"/>
      <c r="IB4360" s="3"/>
      <c r="IC4360" s="3"/>
      <c r="ID4360" s="3"/>
      <c r="IE4360" s="3"/>
      <c r="IF4360" s="3"/>
      <c r="IG4360" s="3"/>
      <c r="IH4360" s="3"/>
      <c r="II4360" s="3"/>
      <c r="IJ4360" s="3"/>
      <c r="IK4360" s="3"/>
      <c r="IL4360" s="3"/>
      <c r="IM4360" s="3"/>
      <c r="IN4360" s="3"/>
      <c r="IO4360" s="15"/>
    </row>
    <row r="4361" spans="171:249"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  <c r="HE4361" s="3"/>
      <c r="HF4361" s="3"/>
      <c r="HG4361" s="3"/>
      <c r="HH4361" s="3"/>
      <c r="HI4361" s="3"/>
      <c r="HJ4361" s="3"/>
      <c r="HK4361" s="3"/>
      <c r="HL4361" s="3"/>
      <c r="HM4361" s="45"/>
      <c r="HN4361" s="3"/>
      <c r="HO4361" s="3"/>
      <c r="HP4361" s="3"/>
      <c r="HQ4361" s="3"/>
      <c r="HR4361" s="3"/>
      <c r="HS4361" s="3"/>
      <c r="HT4361" s="3"/>
      <c r="HU4361" s="3"/>
      <c r="HV4361" s="3"/>
      <c r="HW4361" s="3"/>
      <c r="HX4361" s="3"/>
      <c r="HY4361" s="3"/>
      <c r="HZ4361" s="3"/>
      <c r="IA4361" s="3"/>
      <c r="IB4361" s="3"/>
      <c r="IC4361" s="3"/>
      <c r="ID4361" s="3"/>
      <c r="IE4361" s="3"/>
      <c r="IF4361" s="3"/>
      <c r="IG4361" s="3"/>
      <c r="IH4361" s="3"/>
      <c r="II4361" s="3"/>
      <c r="IJ4361" s="3"/>
      <c r="IK4361" s="3"/>
      <c r="IL4361" s="3"/>
      <c r="IM4361" s="3"/>
      <c r="IN4361" s="3"/>
      <c r="IO4361" s="15"/>
    </row>
    <row r="4362" spans="171:249"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  <c r="HE4362" s="3"/>
      <c r="HF4362" s="3"/>
      <c r="HG4362" s="3"/>
      <c r="HH4362" s="3"/>
      <c r="HI4362" s="3"/>
      <c r="HJ4362" s="3"/>
      <c r="HK4362" s="3"/>
      <c r="HL4362" s="3"/>
      <c r="HM4362" s="45"/>
      <c r="HN4362" s="3"/>
      <c r="HO4362" s="3"/>
      <c r="HP4362" s="3"/>
      <c r="HQ4362" s="3"/>
      <c r="HR4362" s="3"/>
      <c r="HS4362" s="3"/>
      <c r="HT4362" s="3"/>
      <c r="HU4362" s="3"/>
      <c r="HV4362" s="3"/>
      <c r="HW4362" s="3"/>
      <c r="HX4362" s="3"/>
      <c r="HY4362" s="3"/>
      <c r="HZ4362" s="3"/>
      <c r="IA4362" s="3"/>
      <c r="IB4362" s="3"/>
      <c r="IC4362" s="3"/>
      <c r="ID4362" s="3"/>
      <c r="IE4362" s="3"/>
      <c r="IF4362" s="3"/>
      <c r="IG4362" s="3"/>
      <c r="IH4362" s="3"/>
      <c r="II4362" s="3"/>
      <c r="IJ4362" s="3"/>
      <c r="IK4362" s="3"/>
      <c r="IL4362" s="3"/>
      <c r="IM4362" s="3"/>
      <c r="IN4362" s="3"/>
      <c r="IO4362" s="15"/>
    </row>
    <row r="4363" spans="171:249"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  <c r="HE4363" s="3"/>
      <c r="HF4363" s="3"/>
      <c r="HG4363" s="3"/>
      <c r="HH4363" s="3"/>
      <c r="HI4363" s="3"/>
      <c r="HJ4363" s="3"/>
      <c r="HK4363" s="3"/>
      <c r="HL4363" s="3"/>
      <c r="HM4363" s="45"/>
      <c r="HN4363" s="3"/>
      <c r="HO4363" s="3"/>
      <c r="HP4363" s="3"/>
      <c r="HQ4363" s="3"/>
      <c r="HR4363" s="3"/>
      <c r="HS4363" s="3"/>
      <c r="HT4363" s="3"/>
      <c r="HU4363" s="3"/>
      <c r="HV4363" s="3"/>
      <c r="HW4363" s="3"/>
      <c r="HX4363" s="3"/>
      <c r="HY4363" s="3"/>
      <c r="HZ4363" s="3"/>
      <c r="IA4363" s="3"/>
      <c r="IB4363" s="3"/>
      <c r="IC4363" s="3"/>
      <c r="ID4363" s="3"/>
      <c r="IE4363" s="3"/>
      <c r="IF4363" s="3"/>
      <c r="IG4363" s="3"/>
      <c r="IH4363" s="3"/>
      <c r="II4363" s="3"/>
      <c r="IJ4363" s="3"/>
      <c r="IK4363" s="3"/>
      <c r="IL4363" s="3"/>
      <c r="IM4363" s="3"/>
      <c r="IN4363" s="3"/>
      <c r="IO4363" s="15"/>
    </row>
    <row r="4364" spans="171:249"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  <c r="HE4364" s="3"/>
      <c r="HF4364" s="3"/>
      <c r="HG4364" s="3"/>
      <c r="HH4364" s="3"/>
      <c r="HI4364" s="3"/>
      <c r="HJ4364" s="3"/>
      <c r="HK4364" s="3"/>
      <c r="HL4364" s="3"/>
      <c r="HM4364" s="45"/>
      <c r="HN4364" s="3"/>
      <c r="HO4364" s="3"/>
      <c r="HP4364" s="3"/>
      <c r="HQ4364" s="3"/>
      <c r="HR4364" s="3"/>
      <c r="HS4364" s="3"/>
      <c r="HT4364" s="3"/>
      <c r="HU4364" s="3"/>
      <c r="HV4364" s="3"/>
      <c r="HW4364" s="3"/>
      <c r="HX4364" s="3"/>
      <c r="HY4364" s="3"/>
      <c r="HZ4364" s="3"/>
      <c r="IA4364" s="3"/>
      <c r="IB4364" s="3"/>
      <c r="IC4364" s="3"/>
      <c r="ID4364" s="3"/>
      <c r="IE4364" s="3"/>
      <c r="IF4364" s="3"/>
      <c r="IG4364" s="3"/>
      <c r="IH4364" s="3"/>
      <c r="II4364" s="3"/>
      <c r="IJ4364" s="3"/>
      <c r="IK4364" s="3"/>
      <c r="IL4364" s="3"/>
      <c r="IM4364" s="3"/>
      <c r="IN4364" s="3"/>
      <c r="IO4364" s="15"/>
    </row>
    <row r="4365" spans="171:249"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  <c r="HE4365" s="3"/>
      <c r="HF4365" s="3"/>
      <c r="HG4365" s="3"/>
      <c r="HH4365" s="3"/>
      <c r="HI4365" s="3"/>
      <c r="HJ4365" s="3"/>
      <c r="HK4365" s="3"/>
      <c r="HL4365" s="3"/>
      <c r="HM4365" s="45"/>
      <c r="HN4365" s="3"/>
      <c r="HO4365" s="3"/>
      <c r="HP4365" s="3"/>
      <c r="HQ4365" s="3"/>
      <c r="HR4365" s="3"/>
      <c r="HS4365" s="3"/>
      <c r="HT4365" s="3"/>
      <c r="HU4365" s="3"/>
      <c r="HV4365" s="3"/>
      <c r="HW4365" s="3"/>
      <c r="HX4365" s="3"/>
      <c r="HY4365" s="3"/>
      <c r="HZ4365" s="3"/>
      <c r="IA4365" s="3"/>
      <c r="IB4365" s="3"/>
      <c r="IC4365" s="3"/>
      <c r="ID4365" s="3"/>
      <c r="IE4365" s="3"/>
      <c r="IF4365" s="3"/>
      <c r="IG4365" s="3"/>
      <c r="IH4365" s="3"/>
      <c r="II4365" s="3"/>
      <c r="IJ4365" s="3"/>
      <c r="IK4365" s="3"/>
      <c r="IL4365" s="3"/>
      <c r="IM4365" s="3"/>
      <c r="IN4365" s="3"/>
      <c r="IO4365" s="15"/>
    </row>
    <row r="4366" spans="171:249"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  <c r="HE4366" s="3"/>
      <c r="HF4366" s="3"/>
      <c r="HG4366" s="3"/>
      <c r="HH4366" s="3"/>
      <c r="HI4366" s="3"/>
      <c r="HJ4366" s="3"/>
      <c r="HK4366" s="3"/>
      <c r="HL4366" s="3"/>
      <c r="HM4366" s="45"/>
      <c r="HN4366" s="3"/>
      <c r="HO4366" s="3"/>
      <c r="HP4366" s="3"/>
      <c r="HQ4366" s="3"/>
      <c r="HR4366" s="3"/>
      <c r="HS4366" s="3"/>
      <c r="HT4366" s="3"/>
      <c r="HU4366" s="3"/>
      <c r="HV4366" s="3"/>
      <c r="HW4366" s="3"/>
      <c r="HX4366" s="3"/>
      <c r="HY4366" s="3"/>
      <c r="HZ4366" s="3"/>
      <c r="IA4366" s="3"/>
      <c r="IB4366" s="3"/>
      <c r="IC4366" s="3"/>
      <c r="ID4366" s="3"/>
      <c r="IE4366" s="3"/>
      <c r="IF4366" s="3"/>
      <c r="IG4366" s="3"/>
      <c r="IH4366" s="3"/>
      <c r="II4366" s="3"/>
      <c r="IJ4366" s="3"/>
      <c r="IK4366" s="3"/>
      <c r="IL4366" s="3"/>
      <c r="IM4366" s="3"/>
      <c r="IN4366" s="3"/>
      <c r="IO4366" s="15"/>
    </row>
    <row r="4367" spans="171:249"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  <c r="HE4367" s="3"/>
      <c r="HF4367" s="3"/>
      <c r="HG4367" s="3"/>
      <c r="HH4367" s="3"/>
      <c r="HI4367" s="3"/>
      <c r="HJ4367" s="3"/>
      <c r="HK4367" s="3"/>
      <c r="HL4367" s="3"/>
      <c r="HM4367" s="45"/>
      <c r="HN4367" s="3"/>
      <c r="HO4367" s="3"/>
      <c r="HP4367" s="3"/>
      <c r="HQ4367" s="3"/>
      <c r="HR4367" s="3"/>
      <c r="HS4367" s="3"/>
      <c r="HT4367" s="3"/>
      <c r="HU4367" s="3"/>
      <c r="HV4367" s="3"/>
      <c r="HW4367" s="3"/>
      <c r="HX4367" s="3"/>
      <c r="HY4367" s="3"/>
      <c r="HZ4367" s="3"/>
      <c r="IA4367" s="3"/>
      <c r="IB4367" s="3"/>
      <c r="IC4367" s="3"/>
      <c r="ID4367" s="3"/>
      <c r="IE4367" s="3"/>
      <c r="IF4367" s="3"/>
      <c r="IG4367" s="3"/>
      <c r="IH4367" s="3"/>
      <c r="II4367" s="3"/>
      <c r="IJ4367" s="3"/>
      <c r="IK4367" s="3"/>
      <c r="IL4367" s="3"/>
      <c r="IM4367" s="3"/>
      <c r="IN4367" s="3"/>
      <c r="IO4367" s="15"/>
    </row>
    <row r="4368" spans="171:249"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  <c r="HE4368" s="3"/>
      <c r="HF4368" s="3"/>
      <c r="HG4368" s="3"/>
      <c r="HH4368" s="3"/>
      <c r="HI4368" s="3"/>
      <c r="HJ4368" s="3"/>
      <c r="HK4368" s="3"/>
      <c r="HL4368" s="3"/>
      <c r="HM4368" s="45"/>
      <c r="HN4368" s="3"/>
      <c r="HO4368" s="3"/>
      <c r="HP4368" s="3"/>
      <c r="HQ4368" s="3"/>
      <c r="HR4368" s="3"/>
      <c r="HS4368" s="3"/>
      <c r="HT4368" s="3"/>
      <c r="HU4368" s="3"/>
      <c r="HV4368" s="3"/>
      <c r="HW4368" s="3"/>
      <c r="HX4368" s="3"/>
      <c r="HY4368" s="3"/>
      <c r="HZ4368" s="3"/>
      <c r="IA4368" s="3"/>
      <c r="IB4368" s="3"/>
      <c r="IC4368" s="3"/>
      <c r="ID4368" s="3"/>
      <c r="IE4368" s="3"/>
      <c r="IF4368" s="3"/>
      <c r="IG4368" s="3"/>
      <c r="IH4368" s="3"/>
      <c r="II4368" s="3"/>
      <c r="IJ4368" s="3"/>
      <c r="IK4368" s="3"/>
      <c r="IL4368" s="3"/>
      <c r="IM4368" s="3"/>
      <c r="IN4368" s="3"/>
      <c r="IO4368" s="15"/>
    </row>
    <row r="4369" spans="171:249"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  <c r="HE4369" s="3"/>
      <c r="HF4369" s="3"/>
      <c r="HG4369" s="3"/>
      <c r="HH4369" s="3"/>
      <c r="HI4369" s="3"/>
      <c r="HJ4369" s="3"/>
      <c r="HK4369" s="3"/>
      <c r="HL4369" s="3"/>
      <c r="HM4369" s="45"/>
      <c r="HN4369" s="3"/>
      <c r="HO4369" s="3"/>
      <c r="HP4369" s="3"/>
      <c r="HQ4369" s="3"/>
      <c r="HR4369" s="3"/>
      <c r="HS4369" s="3"/>
      <c r="HT4369" s="3"/>
      <c r="HU4369" s="3"/>
      <c r="HV4369" s="3"/>
      <c r="HW4369" s="3"/>
      <c r="HX4369" s="3"/>
      <c r="HY4369" s="3"/>
      <c r="HZ4369" s="3"/>
      <c r="IA4369" s="3"/>
      <c r="IB4369" s="3"/>
      <c r="IC4369" s="3"/>
      <c r="ID4369" s="3"/>
      <c r="IE4369" s="3"/>
      <c r="IF4369" s="3"/>
      <c r="IG4369" s="3"/>
      <c r="IH4369" s="3"/>
      <c r="II4369" s="3"/>
      <c r="IJ4369" s="3"/>
      <c r="IK4369" s="3"/>
      <c r="IL4369" s="3"/>
      <c r="IM4369" s="3"/>
      <c r="IN4369" s="3"/>
      <c r="IO4369" s="15"/>
    </row>
    <row r="4370" spans="171:249"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  <c r="HE4370" s="3"/>
      <c r="HF4370" s="3"/>
      <c r="HG4370" s="3"/>
      <c r="HH4370" s="3"/>
      <c r="HI4370" s="3"/>
      <c r="HJ4370" s="3"/>
      <c r="HK4370" s="3"/>
      <c r="HL4370" s="3"/>
      <c r="HM4370" s="45"/>
      <c r="HN4370" s="3"/>
      <c r="HO4370" s="3"/>
      <c r="HP4370" s="3"/>
      <c r="HQ4370" s="3"/>
      <c r="HR4370" s="3"/>
      <c r="HS4370" s="3"/>
      <c r="HT4370" s="3"/>
      <c r="HU4370" s="3"/>
      <c r="HV4370" s="3"/>
      <c r="HW4370" s="3"/>
      <c r="HX4370" s="3"/>
      <c r="HY4370" s="3"/>
      <c r="HZ4370" s="3"/>
      <c r="IA4370" s="3"/>
      <c r="IB4370" s="3"/>
      <c r="IC4370" s="3"/>
      <c r="ID4370" s="3"/>
      <c r="IE4370" s="3"/>
      <c r="IF4370" s="3"/>
      <c r="IG4370" s="3"/>
      <c r="IH4370" s="3"/>
      <c r="II4370" s="3"/>
      <c r="IJ4370" s="3"/>
      <c r="IK4370" s="3"/>
      <c r="IL4370" s="3"/>
      <c r="IM4370" s="3"/>
      <c r="IN4370" s="3"/>
      <c r="IO4370" s="15"/>
    </row>
    <row r="4371" spans="171:249"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  <c r="HE4371" s="3"/>
      <c r="HF4371" s="3"/>
      <c r="HG4371" s="3"/>
      <c r="HH4371" s="3"/>
      <c r="HI4371" s="3"/>
      <c r="HJ4371" s="3"/>
      <c r="HK4371" s="3"/>
      <c r="HL4371" s="3"/>
      <c r="HM4371" s="45"/>
      <c r="HN4371" s="3"/>
      <c r="HO4371" s="3"/>
      <c r="HP4371" s="3"/>
      <c r="HQ4371" s="3"/>
      <c r="HR4371" s="3"/>
      <c r="HS4371" s="3"/>
      <c r="HT4371" s="3"/>
      <c r="HU4371" s="3"/>
      <c r="HV4371" s="3"/>
      <c r="HW4371" s="3"/>
      <c r="HX4371" s="3"/>
      <c r="HY4371" s="3"/>
      <c r="HZ4371" s="3"/>
      <c r="IA4371" s="3"/>
      <c r="IB4371" s="3"/>
      <c r="IC4371" s="3"/>
      <c r="ID4371" s="3"/>
      <c r="IE4371" s="3"/>
      <c r="IF4371" s="3"/>
      <c r="IG4371" s="3"/>
      <c r="IH4371" s="3"/>
      <c r="II4371" s="3"/>
      <c r="IJ4371" s="3"/>
      <c r="IK4371" s="3"/>
      <c r="IL4371" s="3"/>
      <c r="IM4371" s="3"/>
      <c r="IN4371" s="3"/>
      <c r="IO4371" s="15"/>
    </row>
    <row r="4372" spans="171:249"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  <c r="HE4372" s="3"/>
      <c r="HF4372" s="3"/>
      <c r="HG4372" s="3"/>
      <c r="HH4372" s="3"/>
      <c r="HI4372" s="3"/>
      <c r="HJ4372" s="3"/>
      <c r="HK4372" s="3"/>
      <c r="HL4372" s="3"/>
      <c r="HM4372" s="45"/>
      <c r="HN4372" s="3"/>
      <c r="HO4372" s="3"/>
      <c r="HP4372" s="3"/>
      <c r="HQ4372" s="3"/>
      <c r="HR4372" s="3"/>
      <c r="HS4372" s="3"/>
      <c r="HT4372" s="3"/>
      <c r="HU4372" s="3"/>
      <c r="HV4372" s="3"/>
      <c r="HW4372" s="3"/>
      <c r="HX4372" s="3"/>
      <c r="HY4372" s="3"/>
      <c r="HZ4372" s="3"/>
      <c r="IA4372" s="3"/>
      <c r="IB4372" s="3"/>
      <c r="IC4372" s="3"/>
      <c r="ID4372" s="3"/>
      <c r="IE4372" s="3"/>
      <c r="IF4372" s="3"/>
      <c r="IG4372" s="3"/>
      <c r="IH4372" s="3"/>
      <c r="II4372" s="3"/>
      <c r="IJ4372" s="3"/>
      <c r="IK4372" s="3"/>
      <c r="IL4372" s="3"/>
      <c r="IM4372" s="3"/>
      <c r="IN4372" s="3"/>
      <c r="IO4372" s="15"/>
    </row>
    <row r="4373" spans="171:249"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  <c r="HE4373" s="3"/>
      <c r="HF4373" s="3"/>
      <c r="HG4373" s="3"/>
      <c r="HH4373" s="3"/>
      <c r="HI4373" s="3"/>
      <c r="HJ4373" s="3"/>
      <c r="HK4373" s="3"/>
      <c r="HL4373" s="3"/>
      <c r="HM4373" s="45"/>
      <c r="HN4373" s="3"/>
      <c r="HO4373" s="3"/>
      <c r="HP4373" s="3"/>
      <c r="HQ4373" s="3"/>
      <c r="HR4373" s="3"/>
      <c r="HS4373" s="3"/>
      <c r="HT4373" s="3"/>
      <c r="HU4373" s="3"/>
      <c r="HV4373" s="3"/>
      <c r="HW4373" s="3"/>
      <c r="HX4373" s="3"/>
      <c r="HY4373" s="3"/>
      <c r="HZ4373" s="3"/>
      <c r="IA4373" s="3"/>
      <c r="IB4373" s="3"/>
      <c r="IC4373" s="3"/>
      <c r="ID4373" s="3"/>
      <c r="IE4373" s="3"/>
      <c r="IF4373" s="3"/>
      <c r="IG4373" s="3"/>
      <c r="IH4373" s="3"/>
      <c r="II4373" s="3"/>
      <c r="IJ4373" s="3"/>
      <c r="IK4373" s="3"/>
      <c r="IL4373" s="3"/>
      <c r="IM4373" s="3"/>
      <c r="IN4373" s="3"/>
      <c r="IO4373" s="15"/>
    </row>
    <row r="4374" spans="171:249"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  <c r="HE4374" s="3"/>
      <c r="HF4374" s="3"/>
      <c r="HG4374" s="3"/>
      <c r="HH4374" s="3"/>
      <c r="HI4374" s="3"/>
      <c r="HJ4374" s="3"/>
      <c r="HK4374" s="3"/>
      <c r="HL4374" s="3"/>
      <c r="HM4374" s="45"/>
      <c r="HN4374" s="3"/>
      <c r="HO4374" s="3"/>
      <c r="HP4374" s="3"/>
      <c r="HQ4374" s="3"/>
      <c r="HR4374" s="3"/>
      <c r="HS4374" s="3"/>
      <c r="HT4374" s="3"/>
      <c r="HU4374" s="3"/>
      <c r="HV4374" s="3"/>
      <c r="HW4374" s="3"/>
      <c r="HX4374" s="3"/>
      <c r="HY4374" s="3"/>
      <c r="HZ4374" s="3"/>
      <c r="IA4374" s="3"/>
      <c r="IB4374" s="3"/>
      <c r="IC4374" s="3"/>
      <c r="ID4374" s="3"/>
      <c r="IE4374" s="3"/>
      <c r="IF4374" s="3"/>
      <c r="IG4374" s="3"/>
      <c r="IH4374" s="3"/>
      <c r="II4374" s="3"/>
      <c r="IJ4374" s="3"/>
      <c r="IK4374" s="3"/>
      <c r="IL4374" s="3"/>
      <c r="IM4374" s="3"/>
      <c r="IN4374" s="3"/>
      <c r="IO4374" s="15"/>
    </row>
    <row r="4375" spans="171:249"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  <c r="HE4375" s="3"/>
      <c r="HF4375" s="3"/>
      <c r="HG4375" s="3"/>
      <c r="HH4375" s="3"/>
      <c r="HI4375" s="3"/>
      <c r="HJ4375" s="3"/>
      <c r="HK4375" s="3"/>
      <c r="HL4375" s="3"/>
      <c r="HM4375" s="45"/>
      <c r="HN4375" s="3"/>
      <c r="HO4375" s="3"/>
      <c r="HP4375" s="3"/>
      <c r="HQ4375" s="3"/>
      <c r="HR4375" s="3"/>
      <c r="HS4375" s="3"/>
      <c r="HT4375" s="3"/>
      <c r="HU4375" s="3"/>
      <c r="HV4375" s="3"/>
      <c r="HW4375" s="3"/>
      <c r="HX4375" s="3"/>
      <c r="HY4375" s="3"/>
      <c r="HZ4375" s="3"/>
      <c r="IA4375" s="3"/>
      <c r="IB4375" s="3"/>
      <c r="IC4375" s="3"/>
      <c r="ID4375" s="3"/>
      <c r="IE4375" s="3"/>
      <c r="IF4375" s="3"/>
      <c r="IG4375" s="3"/>
      <c r="IH4375" s="3"/>
      <c r="II4375" s="3"/>
      <c r="IJ4375" s="3"/>
      <c r="IK4375" s="3"/>
      <c r="IL4375" s="3"/>
      <c r="IM4375" s="3"/>
      <c r="IN4375" s="3"/>
      <c r="IO4375" s="15"/>
    </row>
    <row r="4376" spans="171:249"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  <c r="HE4376" s="3"/>
      <c r="HF4376" s="3"/>
      <c r="HG4376" s="3"/>
      <c r="HH4376" s="3"/>
      <c r="HI4376" s="3"/>
      <c r="HJ4376" s="3"/>
      <c r="HK4376" s="3"/>
      <c r="HL4376" s="3"/>
      <c r="HM4376" s="45"/>
      <c r="HN4376" s="3"/>
      <c r="HO4376" s="3"/>
      <c r="HP4376" s="3"/>
      <c r="HQ4376" s="3"/>
      <c r="HR4376" s="3"/>
      <c r="HS4376" s="3"/>
      <c r="HT4376" s="3"/>
      <c r="HU4376" s="3"/>
      <c r="HV4376" s="3"/>
      <c r="HW4376" s="3"/>
      <c r="HX4376" s="3"/>
      <c r="HY4376" s="3"/>
      <c r="HZ4376" s="3"/>
      <c r="IA4376" s="3"/>
      <c r="IB4376" s="3"/>
      <c r="IC4376" s="3"/>
      <c r="ID4376" s="3"/>
      <c r="IE4376" s="3"/>
      <c r="IF4376" s="3"/>
      <c r="IG4376" s="3"/>
      <c r="IH4376" s="3"/>
      <c r="II4376" s="3"/>
      <c r="IJ4376" s="3"/>
      <c r="IK4376" s="3"/>
      <c r="IL4376" s="3"/>
      <c r="IM4376" s="3"/>
      <c r="IN4376" s="3"/>
      <c r="IO4376" s="15"/>
    </row>
    <row r="4377" spans="171:249"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  <c r="HE4377" s="3"/>
      <c r="HF4377" s="3"/>
      <c r="HG4377" s="3"/>
      <c r="HH4377" s="3"/>
      <c r="HI4377" s="3"/>
      <c r="HJ4377" s="3"/>
      <c r="HK4377" s="3"/>
      <c r="HL4377" s="3"/>
      <c r="HM4377" s="45"/>
      <c r="HN4377" s="3"/>
      <c r="HO4377" s="3"/>
      <c r="HP4377" s="3"/>
      <c r="HQ4377" s="3"/>
      <c r="HR4377" s="3"/>
      <c r="HS4377" s="3"/>
      <c r="HT4377" s="3"/>
      <c r="HU4377" s="3"/>
      <c r="HV4377" s="3"/>
      <c r="HW4377" s="3"/>
      <c r="HX4377" s="3"/>
      <c r="HY4377" s="3"/>
      <c r="HZ4377" s="3"/>
      <c r="IA4377" s="3"/>
      <c r="IB4377" s="3"/>
      <c r="IC4377" s="3"/>
      <c r="ID4377" s="3"/>
      <c r="IE4377" s="3"/>
      <c r="IF4377" s="3"/>
      <c r="IG4377" s="3"/>
      <c r="IH4377" s="3"/>
      <c r="II4377" s="3"/>
      <c r="IJ4377" s="3"/>
      <c r="IK4377" s="3"/>
      <c r="IL4377" s="3"/>
      <c r="IM4377" s="3"/>
      <c r="IN4377" s="3"/>
      <c r="IO4377" s="15"/>
    </row>
    <row r="4378" spans="171:249"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  <c r="HE4378" s="3"/>
      <c r="HF4378" s="3"/>
      <c r="HG4378" s="3"/>
      <c r="HH4378" s="3"/>
      <c r="HI4378" s="3"/>
      <c r="HJ4378" s="3"/>
      <c r="HK4378" s="3"/>
      <c r="HL4378" s="3"/>
      <c r="HM4378" s="45"/>
      <c r="HN4378" s="3"/>
      <c r="HO4378" s="3"/>
      <c r="HP4378" s="3"/>
      <c r="HQ4378" s="3"/>
      <c r="HR4378" s="3"/>
      <c r="HS4378" s="3"/>
      <c r="HT4378" s="3"/>
      <c r="HU4378" s="3"/>
      <c r="HV4378" s="3"/>
      <c r="HW4378" s="3"/>
      <c r="HX4378" s="3"/>
      <c r="HY4378" s="3"/>
      <c r="HZ4378" s="3"/>
      <c r="IA4378" s="3"/>
      <c r="IB4378" s="3"/>
      <c r="IC4378" s="3"/>
      <c r="ID4378" s="3"/>
      <c r="IE4378" s="3"/>
      <c r="IF4378" s="3"/>
      <c r="IG4378" s="3"/>
      <c r="IH4378" s="3"/>
      <c r="II4378" s="3"/>
      <c r="IJ4378" s="3"/>
      <c r="IK4378" s="3"/>
      <c r="IL4378" s="3"/>
      <c r="IM4378" s="3"/>
      <c r="IN4378" s="3"/>
      <c r="IO4378" s="15"/>
    </row>
    <row r="4379" spans="171:249"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  <c r="HE4379" s="3"/>
      <c r="HF4379" s="3"/>
      <c r="HG4379" s="3"/>
      <c r="HH4379" s="3"/>
      <c r="HI4379" s="3"/>
      <c r="HJ4379" s="3"/>
      <c r="HK4379" s="3"/>
      <c r="HL4379" s="3"/>
      <c r="HM4379" s="45"/>
      <c r="HN4379" s="3"/>
      <c r="HO4379" s="3"/>
      <c r="HP4379" s="3"/>
      <c r="HQ4379" s="3"/>
      <c r="HR4379" s="3"/>
      <c r="HS4379" s="3"/>
      <c r="HT4379" s="3"/>
      <c r="HU4379" s="3"/>
      <c r="HV4379" s="3"/>
      <c r="HW4379" s="3"/>
      <c r="HX4379" s="3"/>
      <c r="HY4379" s="3"/>
      <c r="HZ4379" s="3"/>
      <c r="IA4379" s="3"/>
      <c r="IB4379" s="3"/>
      <c r="IC4379" s="3"/>
      <c r="ID4379" s="3"/>
      <c r="IE4379" s="3"/>
      <c r="IF4379" s="3"/>
      <c r="IG4379" s="3"/>
      <c r="IH4379" s="3"/>
      <c r="II4379" s="3"/>
      <c r="IJ4379" s="3"/>
      <c r="IK4379" s="3"/>
      <c r="IL4379" s="3"/>
      <c r="IM4379" s="3"/>
      <c r="IN4379" s="3"/>
      <c r="IO4379" s="15"/>
    </row>
    <row r="4380" spans="171:249"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  <c r="HE4380" s="3"/>
      <c r="HF4380" s="3"/>
      <c r="HG4380" s="3"/>
      <c r="HH4380" s="3"/>
      <c r="HI4380" s="3"/>
      <c r="HJ4380" s="3"/>
      <c r="HK4380" s="3"/>
      <c r="HL4380" s="3"/>
      <c r="HM4380" s="45"/>
      <c r="HN4380" s="3"/>
      <c r="HO4380" s="3"/>
      <c r="HP4380" s="3"/>
      <c r="HQ4380" s="3"/>
      <c r="HR4380" s="3"/>
      <c r="HS4380" s="3"/>
      <c r="HT4380" s="3"/>
      <c r="HU4380" s="3"/>
      <c r="HV4380" s="3"/>
      <c r="HW4380" s="3"/>
      <c r="HX4380" s="3"/>
      <c r="HY4380" s="3"/>
      <c r="HZ4380" s="3"/>
      <c r="IA4380" s="3"/>
      <c r="IB4380" s="3"/>
      <c r="IC4380" s="3"/>
      <c r="ID4380" s="3"/>
      <c r="IE4380" s="3"/>
      <c r="IF4380" s="3"/>
      <c r="IG4380" s="3"/>
      <c r="IH4380" s="3"/>
      <c r="II4380" s="3"/>
      <c r="IJ4380" s="3"/>
      <c r="IK4380" s="3"/>
      <c r="IL4380" s="3"/>
      <c r="IM4380" s="3"/>
      <c r="IN4380" s="3"/>
      <c r="IO4380" s="15"/>
    </row>
    <row r="4381" spans="171:249"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  <c r="HE4381" s="3"/>
      <c r="HF4381" s="3"/>
      <c r="HG4381" s="3"/>
      <c r="HH4381" s="3"/>
      <c r="HI4381" s="3"/>
      <c r="HJ4381" s="3"/>
      <c r="HK4381" s="3"/>
      <c r="HL4381" s="3"/>
      <c r="HM4381" s="45"/>
      <c r="HN4381" s="3"/>
      <c r="HO4381" s="3"/>
      <c r="HP4381" s="3"/>
      <c r="HQ4381" s="3"/>
      <c r="HR4381" s="3"/>
      <c r="HS4381" s="3"/>
      <c r="HT4381" s="3"/>
      <c r="HU4381" s="3"/>
      <c r="HV4381" s="3"/>
      <c r="HW4381" s="3"/>
      <c r="HX4381" s="3"/>
      <c r="HY4381" s="3"/>
      <c r="HZ4381" s="3"/>
      <c r="IA4381" s="3"/>
      <c r="IB4381" s="3"/>
      <c r="IC4381" s="3"/>
      <c r="ID4381" s="3"/>
      <c r="IE4381" s="3"/>
      <c r="IF4381" s="3"/>
      <c r="IG4381" s="3"/>
      <c r="IH4381" s="3"/>
      <c r="II4381" s="3"/>
      <c r="IJ4381" s="3"/>
      <c r="IK4381" s="3"/>
      <c r="IL4381" s="3"/>
      <c r="IM4381" s="3"/>
      <c r="IN4381" s="3"/>
      <c r="IO4381" s="15"/>
    </row>
    <row r="4382" spans="171:249"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  <c r="HE4382" s="3"/>
      <c r="HF4382" s="3"/>
      <c r="HG4382" s="3"/>
      <c r="HH4382" s="3"/>
      <c r="HI4382" s="3"/>
      <c r="HJ4382" s="3"/>
      <c r="HK4382" s="3"/>
      <c r="HL4382" s="3"/>
      <c r="HM4382" s="45"/>
      <c r="HN4382" s="3"/>
      <c r="HO4382" s="3"/>
      <c r="HP4382" s="3"/>
      <c r="HQ4382" s="3"/>
      <c r="HR4382" s="3"/>
      <c r="HS4382" s="3"/>
      <c r="HT4382" s="3"/>
      <c r="HU4382" s="3"/>
      <c r="HV4382" s="3"/>
      <c r="HW4382" s="3"/>
      <c r="HX4382" s="3"/>
      <c r="HY4382" s="3"/>
      <c r="HZ4382" s="3"/>
      <c r="IA4382" s="3"/>
      <c r="IB4382" s="3"/>
      <c r="IC4382" s="3"/>
      <c r="ID4382" s="3"/>
      <c r="IE4382" s="3"/>
      <c r="IF4382" s="3"/>
      <c r="IG4382" s="3"/>
      <c r="IH4382" s="3"/>
      <c r="II4382" s="3"/>
      <c r="IJ4382" s="3"/>
      <c r="IK4382" s="3"/>
      <c r="IL4382" s="3"/>
      <c r="IM4382" s="3"/>
      <c r="IN4382" s="3"/>
      <c r="IO4382" s="15"/>
    </row>
    <row r="4383" spans="171:249"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  <c r="HE4383" s="3"/>
      <c r="HF4383" s="3"/>
      <c r="HG4383" s="3"/>
      <c r="HH4383" s="3"/>
      <c r="HI4383" s="3"/>
      <c r="HJ4383" s="3"/>
      <c r="HK4383" s="3"/>
      <c r="HL4383" s="3"/>
      <c r="HM4383" s="45"/>
      <c r="HN4383" s="3"/>
      <c r="HO4383" s="3"/>
      <c r="HP4383" s="3"/>
      <c r="HQ4383" s="3"/>
      <c r="HR4383" s="3"/>
      <c r="HS4383" s="3"/>
      <c r="HT4383" s="3"/>
      <c r="HU4383" s="3"/>
      <c r="HV4383" s="3"/>
      <c r="HW4383" s="3"/>
      <c r="HX4383" s="3"/>
      <c r="HY4383" s="3"/>
      <c r="HZ4383" s="3"/>
      <c r="IA4383" s="3"/>
      <c r="IB4383" s="3"/>
      <c r="IC4383" s="3"/>
      <c r="ID4383" s="3"/>
      <c r="IE4383" s="3"/>
      <c r="IF4383" s="3"/>
      <c r="IG4383" s="3"/>
      <c r="IH4383" s="3"/>
      <c r="II4383" s="3"/>
      <c r="IJ4383" s="3"/>
      <c r="IK4383" s="3"/>
      <c r="IL4383" s="3"/>
      <c r="IM4383" s="3"/>
      <c r="IN4383" s="3"/>
      <c r="IO4383" s="15"/>
    </row>
    <row r="4384" spans="171:249"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  <c r="HE4384" s="3"/>
      <c r="HF4384" s="3"/>
      <c r="HG4384" s="3"/>
      <c r="HH4384" s="3"/>
      <c r="HI4384" s="3"/>
      <c r="HJ4384" s="3"/>
      <c r="HK4384" s="3"/>
      <c r="HL4384" s="3"/>
      <c r="HM4384" s="45"/>
      <c r="HN4384" s="3"/>
      <c r="HO4384" s="3"/>
      <c r="HP4384" s="3"/>
      <c r="HQ4384" s="3"/>
      <c r="HR4384" s="3"/>
      <c r="HS4384" s="3"/>
      <c r="HT4384" s="3"/>
      <c r="HU4384" s="3"/>
      <c r="HV4384" s="3"/>
      <c r="HW4384" s="3"/>
      <c r="HX4384" s="3"/>
      <c r="HY4384" s="3"/>
      <c r="HZ4384" s="3"/>
      <c r="IA4384" s="3"/>
      <c r="IB4384" s="3"/>
      <c r="IC4384" s="3"/>
      <c r="ID4384" s="3"/>
      <c r="IE4384" s="3"/>
      <c r="IF4384" s="3"/>
      <c r="IG4384" s="3"/>
      <c r="IH4384" s="3"/>
      <c r="II4384" s="3"/>
      <c r="IJ4384" s="3"/>
      <c r="IK4384" s="3"/>
      <c r="IL4384" s="3"/>
      <c r="IM4384" s="3"/>
      <c r="IN4384" s="3"/>
      <c r="IO4384" s="15"/>
    </row>
    <row r="4385" spans="171:249"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  <c r="HE4385" s="3"/>
      <c r="HF4385" s="3"/>
      <c r="HG4385" s="3"/>
      <c r="HH4385" s="3"/>
      <c r="HI4385" s="3"/>
      <c r="HJ4385" s="3"/>
      <c r="HK4385" s="3"/>
      <c r="HL4385" s="3"/>
      <c r="HM4385" s="45"/>
      <c r="HN4385" s="3"/>
      <c r="HO4385" s="3"/>
      <c r="HP4385" s="3"/>
      <c r="HQ4385" s="3"/>
      <c r="HR4385" s="3"/>
      <c r="HS4385" s="3"/>
      <c r="HT4385" s="3"/>
      <c r="HU4385" s="3"/>
      <c r="HV4385" s="3"/>
      <c r="HW4385" s="3"/>
      <c r="HX4385" s="3"/>
      <c r="HY4385" s="3"/>
      <c r="HZ4385" s="3"/>
      <c r="IA4385" s="3"/>
      <c r="IB4385" s="3"/>
      <c r="IC4385" s="3"/>
      <c r="ID4385" s="3"/>
      <c r="IE4385" s="3"/>
      <c r="IF4385" s="3"/>
      <c r="IG4385" s="3"/>
      <c r="IH4385" s="3"/>
      <c r="II4385" s="3"/>
      <c r="IJ4385" s="3"/>
      <c r="IK4385" s="3"/>
      <c r="IL4385" s="3"/>
      <c r="IM4385" s="3"/>
      <c r="IN4385" s="3"/>
      <c r="IO4385" s="15"/>
    </row>
    <row r="4386" spans="171:249"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  <c r="HE4386" s="3"/>
      <c r="HF4386" s="3"/>
      <c r="HG4386" s="3"/>
      <c r="HH4386" s="3"/>
      <c r="HI4386" s="3"/>
      <c r="HJ4386" s="3"/>
      <c r="HK4386" s="3"/>
      <c r="HL4386" s="3"/>
      <c r="HM4386" s="45"/>
      <c r="HN4386" s="3"/>
      <c r="HO4386" s="3"/>
      <c r="HP4386" s="3"/>
      <c r="HQ4386" s="3"/>
      <c r="HR4386" s="3"/>
      <c r="HS4386" s="3"/>
      <c r="HT4386" s="3"/>
      <c r="HU4386" s="3"/>
      <c r="HV4386" s="3"/>
      <c r="HW4386" s="3"/>
      <c r="HX4386" s="3"/>
      <c r="HY4386" s="3"/>
      <c r="HZ4386" s="3"/>
      <c r="IA4386" s="3"/>
      <c r="IB4386" s="3"/>
      <c r="IC4386" s="3"/>
      <c r="ID4386" s="3"/>
      <c r="IE4386" s="3"/>
      <c r="IF4386" s="3"/>
      <c r="IG4386" s="3"/>
      <c r="IH4386" s="3"/>
      <c r="II4386" s="3"/>
      <c r="IJ4386" s="3"/>
      <c r="IK4386" s="3"/>
      <c r="IL4386" s="3"/>
      <c r="IM4386" s="3"/>
      <c r="IN4386" s="3"/>
      <c r="IO4386" s="15"/>
    </row>
    <row r="4387" spans="171:249"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  <c r="HE4387" s="3"/>
      <c r="HF4387" s="3"/>
      <c r="HG4387" s="3"/>
      <c r="HH4387" s="3"/>
      <c r="HI4387" s="3"/>
      <c r="HJ4387" s="3"/>
      <c r="HK4387" s="3"/>
      <c r="HL4387" s="3"/>
      <c r="HM4387" s="45"/>
      <c r="HN4387" s="3"/>
      <c r="HO4387" s="3"/>
      <c r="HP4387" s="3"/>
      <c r="HQ4387" s="3"/>
      <c r="HR4387" s="3"/>
      <c r="HS4387" s="3"/>
      <c r="HT4387" s="3"/>
      <c r="HU4387" s="3"/>
      <c r="HV4387" s="3"/>
      <c r="HW4387" s="3"/>
      <c r="HX4387" s="3"/>
      <c r="HY4387" s="3"/>
      <c r="HZ4387" s="3"/>
      <c r="IA4387" s="3"/>
      <c r="IB4387" s="3"/>
      <c r="IC4387" s="3"/>
      <c r="ID4387" s="3"/>
      <c r="IE4387" s="3"/>
      <c r="IF4387" s="3"/>
      <c r="IG4387" s="3"/>
      <c r="IH4387" s="3"/>
      <c r="II4387" s="3"/>
      <c r="IJ4387" s="3"/>
      <c r="IK4387" s="3"/>
      <c r="IL4387" s="3"/>
      <c r="IM4387" s="3"/>
      <c r="IN4387" s="3"/>
      <c r="IO4387" s="15"/>
    </row>
    <row r="4388" spans="171:249"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  <c r="HE4388" s="3"/>
      <c r="HF4388" s="3"/>
      <c r="HG4388" s="3"/>
      <c r="HH4388" s="3"/>
      <c r="HI4388" s="3"/>
      <c r="HJ4388" s="3"/>
      <c r="HK4388" s="3"/>
      <c r="HL4388" s="3"/>
      <c r="HM4388" s="45"/>
      <c r="HN4388" s="3"/>
      <c r="HO4388" s="3"/>
      <c r="HP4388" s="3"/>
      <c r="HQ4388" s="3"/>
      <c r="HR4388" s="3"/>
      <c r="HS4388" s="3"/>
      <c r="HT4388" s="3"/>
      <c r="HU4388" s="3"/>
      <c r="HV4388" s="3"/>
      <c r="HW4388" s="3"/>
      <c r="HX4388" s="3"/>
      <c r="HY4388" s="3"/>
      <c r="HZ4388" s="3"/>
      <c r="IA4388" s="3"/>
      <c r="IB4388" s="3"/>
      <c r="IC4388" s="3"/>
      <c r="ID4388" s="3"/>
      <c r="IE4388" s="3"/>
      <c r="IF4388" s="3"/>
      <c r="IG4388" s="3"/>
      <c r="IH4388" s="3"/>
      <c r="II4388" s="3"/>
      <c r="IJ4388" s="3"/>
      <c r="IK4388" s="3"/>
      <c r="IL4388" s="3"/>
      <c r="IM4388" s="3"/>
      <c r="IN4388" s="3"/>
      <c r="IO4388" s="15"/>
    </row>
    <row r="4389" spans="171:249"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  <c r="HE4389" s="3"/>
      <c r="HF4389" s="3"/>
      <c r="HG4389" s="3"/>
      <c r="HH4389" s="3"/>
      <c r="HI4389" s="3"/>
      <c r="HJ4389" s="3"/>
      <c r="HK4389" s="3"/>
      <c r="HL4389" s="3"/>
      <c r="HM4389" s="45"/>
      <c r="HN4389" s="3"/>
      <c r="HO4389" s="3"/>
      <c r="HP4389" s="3"/>
      <c r="HQ4389" s="3"/>
      <c r="HR4389" s="3"/>
      <c r="HS4389" s="3"/>
      <c r="HT4389" s="3"/>
      <c r="HU4389" s="3"/>
      <c r="HV4389" s="3"/>
      <c r="HW4389" s="3"/>
      <c r="HX4389" s="3"/>
      <c r="HY4389" s="3"/>
      <c r="HZ4389" s="3"/>
      <c r="IA4389" s="3"/>
      <c r="IB4389" s="3"/>
      <c r="IC4389" s="3"/>
      <c r="ID4389" s="3"/>
      <c r="IE4389" s="3"/>
      <c r="IF4389" s="3"/>
      <c r="IG4389" s="3"/>
      <c r="IH4389" s="3"/>
      <c r="II4389" s="3"/>
      <c r="IJ4389" s="3"/>
      <c r="IK4389" s="3"/>
      <c r="IL4389" s="3"/>
      <c r="IM4389" s="3"/>
      <c r="IN4389" s="3"/>
      <c r="IO4389" s="15"/>
    </row>
    <row r="4390" spans="171:249"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  <c r="HE4390" s="3"/>
      <c r="HF4390" s="3"/>
      <c r="HG4390" s="3"/>
      <c r="HH4390" s="3"/>
      <c r="HI4390" s="3"/>
      <c r="HJ4390" s="3"/>
      <c r="HK4390" s="3"/>
      <c r="HL4390" s="3"/>
      <c r="HM4390" s="45"/>
      <c r="HN4390" s="3"/>
      <c r="HO4390" s="3"/>
      <c r="HP4390" s="3"/>
      <c r="HQ4390" s="3"/>
      <c r="HR4390" s="3"/>
      <c r="HS4390" s="3"/>
      <c r="HT4390" s="3"/>
      <c r="HU4390" s="3"/>
      <c r="HV4390" s="3"/>
      <c r="HW4390" s="3"/>
      <c r="HX4390" s="3"/>
      <c r="HY4390" s="3"/>
      <c r="HZ4390" s="3"/>
      <c r="IA4390" s="3"/>
      <c r="IB4390" s="3"/>
      <c r="IC4390" s="3"/>
      <c r="ID4390" s="3"/>
      <c r="IE4390" s="3"/>
      <c r="IF4390" s="3"/>
      <c r="IG4390" s="3"/>
      <c r="IH4390" s="3"/>
      <c r="II4390" s="3"/>
      <c r="IJ4390" s="3"/>
      <c r="IK4390" s="3"/>
      <c r="IL4390" s="3"/>
      <c r="IM4390" s="3"/>
      <c r="IN4390" s="3"/>
      <c r="IO4390" s="15"/>
    </row>
    <row r="4391" spans="171:249"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  <c r="HE4391" s="3"/>
      <c r="HF4391" s="3"/>
      <c r="HG4391" s="3"/>
      <c r="HH4391" s="3"/>
      <c r="HI4391" s="3"/>
      <c r="HJ4391" s="3"/>
      <c r="HK4391" s="3"/>
      <c r="HL4391" s="3"/>
      <c r="HM4391" s="45"/>
      <c r="HN4391" s="3"/>
      <c r="HO4391" s="3"/>
      <c r="HP4391" s="3"/>
      <c r="HQ4391" s="3"/>
      <c r="HR4391" s="3"/>
      <c r="HS4391" s="3"/>
      <c r="HT4391" s="3"/>
      <c r="HU4391" s="3"/>
      <c r="HV4391" s="3"/>
      <c r="HW4391" s="3"/>
      <c r="HX4391" s="3"/>
      <c r="HY4391" s="3"/>
      <c r="HZ4391" s="3"/>
      <c r="IA4391" s="3"/>
      <c r="IB4391" s="3"/>
      <c r="IC4391" s="3"/>
      <c r="ID4391" s="3"/>
      <c r="IE4391" s="3"/>
      <c r="IF4391" s="3"/>
      <c r="IG4391" s="3"/>
      <c r="IH4391" s="3"/>
      <c r="II4391" s="3"/>
      <c r="IJ4391" s="3"/>
      <c r="IK4391" s="3"/>
      <c r="IL4391" s="3"/>
      <c r="IM4391" s="3"/>
      <c r="IN4391" s="3"/>
      <c r="IO4391" s="15"/>
    </row>
    <row r="4392" spans="171:249"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  <c r="HE4392" s="3"/>
      <c r="HF4392" s="3"/>
      <c r="HG4392" s="3"/>
      <c r="HH4392" s="3"/>
      <c r="HI4392" s="3"/>
      <c r="HJ4392" s="3"/>
      <c r="HK4392" s="3"/>
      <c r="HL4392" s="3"/>
      <c r="HM4392" s="45"/>
      <c r="HN4392" s="3"/>
      <c r="HO4392" s="3"/>
      <c r="HP4392" s="3"/>
      <c r="HQ4392" s="3"/>
      <c r="HR4392" s="3"/>
      <c r="HS4392" s="3"/>
      <c r="HT4392" s="3"/>
      <c r="HU4392" s="3"/>
      <c r="HV4392" s="3"/>
      <c r="HW4392" s="3"/>
      <c r="HX4392" s="3"/>
      <c r="HY4392" s="3"/>
      <c r="HZ4392" s="3"/>
      <c r="IA4392" s="3"/>
      <c r="IB4392" s="3"/>
      <c r="IC4392" s="3"/>
      <c r="ID4392" s="3"/>
      <c r="IE4392" s="3"/>
      <c r="IF4392" s="3"/>
      <c r="IG4392" s="3"/>
      <c r="IH4392" s="3"/>
      <c r="II4392" s="3"/>
      <c r="IJ4392" s="3"/>
      <c r="IK4392" s="3"/>
      <c r="IL4392" s="3"/>
      <c r="IM4392" s="3"/>
      <c r="IN4392" s="3"/>
      <c r="IO4392" s="15"/>
    </row>
    <row r="4393" spans="171:249"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  <c r="HE4393" s="3"/>
      <c r="HF4393" s="3"/>
      <c r="HG4393" s="3"/>
      <c r="HH4393" s="3"/>
      <c r="HI4393" s="3"/>
      <c r="HJ4393" s="3"/>
      <c r="HK4393" s="3"/>
      <c r="HL4393" s="3"/>
      <c r="HM4393" s="45"/>
      <c r="HN4393" s="3"/>
      <c r="HO4393" s="3"/>
      <c r="HP4393" s="3"/>
      <c r="HQ4393" s="3"/>
      <c r="HR4393" s="3"/>
      <c r="HS4393" s="3"/>
      <c r="HT4393" s="3"/>
      <c r="HU4393" s="3"/>
      <c r="HV4393" s="3"/>
      <c r="HW4393" s="3"/>
      <c r="HX4393" s="3"/>
      <c r="HY4393" s="3"/>
      <c r="HZ4393" s="3"/>
      <c r="IA4393" s="3"/>
      <c r="IB4393" s="3"/>
      <c r="IC4393" s="3"/>
      <c r="ID4393" s="3"/>
      <c r="IE4393" s="3"/>
      <c r="IF4393" s="3"/>
      <c r="IG4393" s="3"/>
      <c r="IH4393" s="3"/>
      <c r="II4393" s="3"/>
      <c r="IJ4393" s="3"/>
      <c r="IK4393" s="3"/>
      <c r="IL4393" s="3"/>
      <c r="IM4393" s="3"/>
      <c r="IN4393" s="3"/>
      <c r="IO4393" s="15"/>
    </row>
    <row r="4394" spans="171:249"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  <c r="HE4394" s="3"/>
      <c r="HF4394" s="3"/>
      <c r="HG4394" s="3"/>
      <c r="HH4394" s="3"/>
      <c r="HI4394" s="3"/>
      <c r="HJ4394" s="3"/>
      <c r="HK4394" s="3"/>
      <c r="HL4394" s="3"/>
      <c r="HM4394" s="45"/>
      <c r="HN4394" s="3"/>
      <c r="HO4394" s="3"/>
      <c r="HP4394" s="3"/>
      <c r="HQ4394" s="3"/>
      <c r="HR4394" s="3"/>
      <c r="HS4394" s="3"/>
      <c r="HT4394" s="3"/>
      <c r="HU4394" s="3"/>
      <c r="HV4394" s="3"/>
      <c r="HW4394" s="3"/>
      <c r="HX4394" s="3"/>
      <c r="HY4394" s="3"/>
      <c r="HZ4394" s="3"/>
      <c r="IA4394" s="3"/>
      <c r="IB4394" s="3"/>
      <c r="IC4394" s="3"/>
      <c r="ID4394" s="3"/>
      <c r="IE4394" s="3"/>
      <c r="IF4394" s="3"/>
      <c r="IG4394" s="3"/>
      <c r="IH4394" s="3"/>
      <c r="II4394" s="3"/>
      <c r="IJ4394" s="3"/>
      <c r="IK4394" s="3"/>
      <c r="IL4394" s="3"/>
      <c r="IM4394" s="3"/>
      <c r="IN4394" s="3"/>
      <c r="IO4394" s="15"/>
    </row>
    <row r="4395" spans="171:249"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  <c r="HE4395" s="3"/>
      <c r="HF4395" s="3"/>
      <c r="HG4395" s="3"/>
      <c r="HH4395" s="3"/>
      <c r="HI4395" s="3"/>
      <c r="HJ4395" s="3"/>
      <c r="HK4395" s="3"/>
      <c r="HL4395" s="3"/>
      <c r="HM4395" s="45"/>
      <c r="HN4395" s="3"/>
      <c r="HO4395" s="3"/>
      <c r="HP4395" s="3"/>
      <c r="HQ4395" s="3"/>
      <c r="HR4395" s="3"/>
      <c r="HS4395" s="3"/>
      <c r="HT4395" s="3"/>
      <c r="HU4395" s="3"/>
      <c r="HV4395" s="3"/>
      <c r="HW4395" s="3"/>
      <c r="HX4395" s="3"/>
      <c r="HY4395" s="3"/>
      <c r="HZ4395" s="3"/>
      <c r="IA4395" s="3"/>
      <c r="IB4395" s="3"/>
      <c r="IC4395" s="3"/>
      <c r="ID4395" s="3"/>
      <c r="IE4395" s="3"/>
      <c r="IF4395" s="3"/>
      <c r="IG4395" s="3"/>
      <c r="IH4395" s="3"/>
      <c r="II4395" s="3"/>
      <c r="IJ4395" s="3"/>
      <c r="IK4395" s="3"/>
      <c r="IL4395" s="3"/>
      <c r="IM4395" s="3"/>
      <c r="IN4395" s="3"/>
      <c r="IO4395" s="15"/>
    </row>
    <row r="4396" spans="171:249"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  <c r="HE4396" s="3"/>
      <c r="HF4396" s="3"/>
      <c r="HG4396" s="3"/>
      <c r="HH4396" s="3"/>
      <c r="HI4396" s="3"/>
      <c r="HJ4396" s="3"/>
      <c r="HK4396" s="3"/>
      <c r="HL4396" s="3"/>
      <c r="HM4396" s="45"/>
      <c r="HN4396" s="3"/>
      <c r="HO4396" s="3"/>
      <c r="HP4396" s="3"/>
      <c r="HQ4396" s="3"/>
      <c r="HR4396" s="3"/>
      <c r="HS4396" s="3"/>
      <c r="HT4396" s="3"/>
      <c r="HU4396" s="3"/>
      <c r="HV4396" s="3"/>
      <c r="HW4396" s="3"/>
      <c r="HX4396" s="3"/>
      <c r="HY4396" s="3"/>
      <c r="HZ4396" s="3"/>
      <c r="IA4396" s="3"/>
      <c r="IB4396" s="3"/>
      <c r="IC4396" s="3"/>
      <c r="ID4396" s="3"/>
      <c r="IE4396" s="3"/>
      <c r="IF4396" s="3"/>
      <c r="IG4396" s="3"/>
      <c r="IH4396" s="3"/>
      <c r="II4396" s="3"/>
      <c r="IJ4396" s="3"/>
      <c r="IK4396" s="3"/>
      <c r="IL4396" s="3"/>
      <c r="IM4396" s="3"/>
      <c r="IN4396" s="3"/>
      <c r="IO4396" s="15"/>
    </row>
    <row r="4397" spans="171:249"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  <c r="HE4397" s="3"/>
      <c r="HF4397" s="3"/>
      <c r="HG4397" s="3"/>
      <c r="HH4397" s="3"/>
      <c r="HI4397" s="3"/>
      <c r="HJ4397" s="3"/>
      <c r="HK4397" s="3"/>
      <c r="HL4397" s="3"/>
      <c r="HM4397" s="45"/>
      <c r="HN4397" s="3"/>
      <c r="HO4397" s="3"/>
      <c r="HP4397" s="3"/>
      <c r="HQ4397" s="3"/>
      <c r="HR4397" s="3"/>
      <c r="HS4397" s="3"/>
      <c r="HT4397" s="3"/>
      <c r="HU4397" s="3"/>
      <c r="HV4397" s="3"/>
      <c r="HW4397" s="3"/>
      <c r="HX4397" s="3"/>
      <c r="HY4397" s="3"/>
      <c r="HZ4397" s="3"/>
      <c r="IA4397" s="3"/>
      <c r="IB4397" s="3"/>
      <c r="IC4397" s="3"/>
      <c r="ID4397" s="3"/>
      <c r="IE4397" s="3"/>
      <c r="IF4397" s="3"/>
      <c r="IG4397" s="3"/>
      <c r="IH4397" s="3"/>
      <c r="II4397" s="3"/>
      <c r="IJ4397" s="3"/>
      <c r="IK4397" s="3"/>
      <c r="IL4397" s="3"/>
      <c r="IM4397" s="3"/>
      <c r="IN4397" s="3"/>
      <c r="IO4397" s="15"/>
    </row>
    <row r="4398" spans="171:249"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  <c r="HE4398" s="3"/>
      <c r="HF4398" s="3"/>
      <c r="HG4398" s="3"/>
      <c r="HH4398" s="3"/>
      <c r="HI4398" s="3"/>
      <c r="HJ4398" s="3"/>
      <c r="HK4398" s="3"/>
      <c r="HL4398" s="3"/>
      <c r="HM4398" s="45"/>
      <c r="HN4398" s="3"/>
      <c r="HO4398" s="3"/>
      <c r="HP4398" s="3"/>
      <c r="HQ4398" s="3"/>
      <c r="HR4398" s="3"/>
      <c r="HS4398" s="3"/>
      <c r="HT4398" s="3"/>
      <c r="HU4398" s="3"/>
      <c r="HV4398" s="3"/>
      <c r="HW4398" s="3"/>
      <c r="HX4398" s="3"/>
      <c r="HY4398" s="3"/>
      <c r="HZ4398" s="3"/>
      <c r="IA4398" s="3"/>
      <c r="IB4398" s="3"/>
      <c r="IC4398" s="3"/>
      <c r="ID4398" s="3"/>
      <c r="IE4398" s="3"/>
      <c r="IF4398" s="3"/>
      <c r="IG4398" s="3"/>
      <c r="IH4398" s="3"/>
      <c r="II4398" s="3"/>
      <c r="IJ4398" s="3"/>
      <c r="IK4398" s="3"/>
      <c r="IL4398" s="3"/>
      <c r="IM4398" s="3"/>
      <c r="IN4398" s="3"/>
      <c r="IO4398" s="15"/>
    </row>
    <row r="4399" spans="171:249"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  <c r="HE4399" s="3"/>
      <c r="HF4399" s="3"/>
      <c r="HG4399" s="3"/>
      <c r="HH4399" s="3"/>
      <c r="HI4399" s="3"/>
      <c r="HJ4399" s="3"/>
      <c r="HK4399" s="3"/>
      <c r="HL4399" s="3"/>
      <c r="HM4399" s="45"/>
      <c r="HN4399" s="3"/>
      <c r="HO4399" s="3"/>
      <c r="HP4399" s="3"/>
      <c r="HQ4399" s="3"/>
      <c r="HR4399" s="3"/>
      <c r="HS4399" s="3"/>
      <c r="HT4399" s="3"/>
      <c r="HU4399" s="3"/>
      <c r="HV4399" s="3"/>
      <c r="HW4399" s="3"/>
      <c r="HX4399" s="3"/>
      <c r="HY4399" s="3"/>
      <c r="HZ4399" s="3"/>
      <c r="IA4399" s="3"/>
      <c r="IB4399" s="3"/>
      <c r="IC4399" s="3"/>
      <c r="ID4399" s="3"/>
      <c r="IE4399" s="3"/>
      <c r="IF4399" s="3"/>
      <c r="IG4399" s="3"/>
      <c r="IH4399" s="3"/>
      <c r="II4399" s="3"/>
      <c r="IJ4399" s="3"/>
      <c r="IK4399" s="3"/>
      <c r="IL4399" s="3"/>
      <c r="IM4399" s="3"/>
      <c r="IN4399" s="3"/>
      <c r="IO4399" s="15"/>
    </row>
    <row r="4400" spans="171:249"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  <c r="HE4400" s="3"/>
      <c r="HF4400" s="3"/>
      <c r="HG4400" s="3"/>
      <c r="HH4400" s="3"/>
      <c r="HI4400" s="3"/>
      <c r="HJ4400" s="3"/>
      <c r="HK4400" s="3"/>
      <c r="HL4400" s="3"/>
      <c r="HM4400" s="45"/>
      <c r="HN4400" s="3"/>
      <c r="HO4400" s="3"/>
      <c r="HP4400" s="3"/>
      <c r="HQ4400" s="3"/>
      <c r="HR4400" s="3"/>
      <c r="HS4400" s="3"/>
      <c r="HT4400" s="3"/>
      <c r="HU4400" s="3"/>
      <c r="HV4400" s="3"/>
      <c r="HW4400" s="3"/>
      <c r="HX4400" s="3"/>
      <c r="HY4400" s="3"/>
      <c r="HZ4400" s="3"/>
      <c r="IA4400" s="3"/>
      <c r="IB4400" s="3"/>
      <c r="IC4400" s="3"/>
      <c r="ID4400" s="3"/>
      <c r="IE4400" s="3"/>
      <c r="IF4400" s="3"/>
      <c r="IG4400" s="3"/>
      <c r="IH4400" s="3"/>
      <c r="II4400" s="3"/>
      <c r="IJ4400" s="3"/>
      <c r="IK4400" s="3"/>
      <c r="IL4400" s="3"/>
      <c r="IM4400" s="3"/>
      <c r="IN4400" s="3"/>
      <c r="IO4400" s="15"/>
    </row>
    <row r="4401" spans="171:249"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  <c r="HE4401" s="3"/>
      <c r="HF4401" s="3"/>
      <c r="HG4401" s="3"/>
      <c r="HH4401" s="3"/>
      <c r="HI4401" s="3"/>
      <c r="HJ4401" s="3"/>
      <c r="HK4401" s="3"/>
      <c r="HL4401" s="3"/>
      <c r="HM4401" s="45"/>
      <c r="HN4401" s="3"/>
      <c r="HO4401" s="3"/>
      <c r="HP4401" s="3"/>
      <c r="HQ4401" s="3"/>
      <c r="HR4401" s="3"/>
      <c r="HS4401" s="3"/>
      <c r="HT4401" s="3"/>
      <c r="HU4401" s="3"/>
      <c r="HV4401" s="3"/>
      <c r="HW4401" s="3"/>
      <c r="HX4401" s="3"/>
      <c r="HY4401" s="3"/>
      <c r="HZ4401" s="3"/>
      <c r="IA4401" s="3"/>
      <c r="IB4401" s="3"/>
      <c r="IC4401" s="3"/>
      <c r="ID4401" s="3"/>
      <c r="IE4401" s="3"/>
      <c r="IF4401" s="3"/>
      <c r="IG4401" s="3"/>
      <c r="IH4401" s="3"/>
      <c r="II4401" s="3"/>
      <c r="IJ4401" s="3"/>
      <c r="IK4401" s="3"/>
      <c r="IL4401" s="3"/>
      <c r="IM4401" s="3"/>
      <c r="IN4401" s="3"/>
      <c r="IO4401" s="15"/>
    </row>
    <row r="4402" spans="171:249"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  <c r="HE4402" s="3"/>
      <c r="HF4402" s="3"/>
      <c r="HG4402" s="3"/>
      <c r="HH4402" s="3"/>
      <c r="HI4402" s="3"/>
      <c r="HJ4402" s="3"/>
      <c r="HK4402" s="3"/>
      <c r="HL4402" s="3"/>
      <c r="HM4402" s="45"/>
      <c r="HN4402" s="3"/>
      <c r="HO4402" s="3"/>
      <c r="HP4402" s="3"/>
      <c r="HQ4402" s="3"/>
      <c r="HR4402" s="3"/>
      <c r="HS4402" s="3"/>
      <c r="HT4402" s="3"/>
      <c r="HU4402" s="3"/>
      <c r="HV4402" s="3"/>
      <c r="HW4402" s="3"/>
      <c r="HX4402" s="3"/>
      <c r="HY4402" s="3"/>
      <c r="HZ4402" s="3"/>
      <c r="IA4402" s="3"/>
      <c r="IB4402" s="3"/>
      <c r="IC4402" s="3"/>
      <c r="ID4402" s="3"/>
      <c r="IE4402" s="3"/>
      <c r="IF4402" s="3"/>
      <c r="IG4402" s="3"/>
      <c r="IH4402" s="3"/>
      <c r="II4402" s="3"/>
      <c r="IJ4402" s="3"/>
      <c r="IK4402" s="3"/>
      <c r="IL4402" s="3"/>
      <c r="IM4402" s="3"/>
      <c r="IN4402" s="3"/>
      <c r="IO4402" s="15"/>
    </row>
    <row r="4403" spans="171:249"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  <c r="HE4403" s="3"/>
      <c r="HF4403" s="3"/>
      <c r="HG4403" s="3"/>
      <c r="HH4403" s="3"/>
      <c r="HI4403" s="3"/>
      <c r="HJ4403" s="3"/>
      <c r="HK4403" s="3"/>
      <c r="HL4403" s="3"/>
      <c r="HM4403" s="45"/>
      <c r="HN4403" s="3"/>
      <c r="HO4403" s="3"/>
      <c r="HP4403" s="3"/>
      <c r="HQ4403" s="3"/>
      <c r="HR4403" s="3"/>
      <c r="HS4403" s="3"/>
      <c r="HT4403" s="3"/>
      <c r="HU4403" s="3"/>
      <c r="HV4403" s="3"/>
      <c r="HW4403" s="3"/>
      <c r="HX4403" s="3"/>
      <c r="HY4403" s="3"/>
      <c r="HZ4403" s="3"/>
      <c r="IA4403" s="3"/>
      <c r="IB4403" s="3"/>
      <c r="IC4403" s="3"/>
      <c r="ID4403" s="3"/>
      <c r="IE4403" s="3"/>
      <c r="IF4403" s="3"/>
      <c r="IG4403" s="3"/>
      <c r="IH4403" s="3"/>
      <c r="II4403" s="3"/>
      <c r="IJ4403" s="3"/>
      <c r="IK4403" s="3"/>
      <c r="IL4403" s="3"/>
      <c r="IM4403" s="3"/>
      <c r="IN4403" s="3"/>
      <c r="IO4403" s="15"/>
    </row>
    <row r="4404" spans="171:249"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  <c r="HE4404" s="3"/>
      <c r="HF4404" s="3"/>
      <c r="HG4404" s="3"/>
      <c r="HH4404" s="3"/>
      <c r="HI4404" s="3"/>
      <c r="HJ4404" s="3"/>
      <c r="HK4404" s="3"/>
      <c r="HL4404" s="3"/>
      <c r="HM4404" s="45"/>
      <c r="HN4404" s="3"/>
      <c r="HO4404" s="3"/>
      <c r="HP4404" s="3"/>
      <c r="HQ4404" s="3"/>
      <c r="HR4404" s="3"/>
      <c r="HS4404" s="3"/>
      <c r="HT4404" s="3"/>
      <c r="HU4404" s="3"/>
      <c r="HV4404" s="3"/>
      <c r="HW4404" s="3"/>
      <c r="HX4404" s="3"/>
      <c r="HY4404" s="3"/>
      <c r="HZ4404" s="3"/>
      <c r="IA4404" s="3"/>
      <c r="IB4404" s="3"/>
      <c r="IC4404" s="3"/>
      <c r="ID4404" s="3"/>
      <c r="IE4404" s="3"/>
      <c r="IF4404" s="3"/>
      <c r="IG4404" s="3"/>
      <c r="IH4404" s="3"/>
      <c r="II4404" s="3"/>
      <c r="IJ4404" s="3"/>
      <c r="IK4404" s="3"/>
      <c r="IL4404" s="3"/>
      <c r="IM4404" s="3"/>
      <c r="IN4404" s="3"/>
      <c r="IO4404" s="15"/>
    </row>
    <row r="4405" spans="171:249"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  <c r="HE4405" s="3"/>
      <c r="HF4405" s="3"/>
      <c r="HG4405" s="3"/>
      <c r="HH4405" s="3"/>
      <c r="HI4405" s="3"/>
      <c r="HJ4405" s="3"/>
      <c r="HK4405" s="3"/>
      <c r="HL4405" s="3"/>
      <c r="HM4405" s="45"/>
      <c r="HN4405" s="3"/>
      <c r="HO4405" s="3"/>
      <c r="HP4405" s="3"/>
      <c r="HQ4405" s="3"/>
      <c r="HR4405" s="3"/>
      <c r="HS4405" s="3"/>
      <c r="HT4405" s="3"/>
      <c r="HU4405" s="3"/>
      <c r="HV4405" s="3"/>
      <c r="HW4405" s="3"/>
      <c r="HX4405" s="3"/>
      <c r="HY4405" s="3"/>
      <c r="HZ4405" s="3"/>
      <c r="IA4405" s="3"/>
      <c r="IB4405" s="3"/>
      <c r="IC4405" s="3"/>
      <c r="ID4405" s="3"/>
      <c r="IE4405" s="3"/>
      <c r="IF4405" s="3"/>
      <c r="IG4405" s="3"/>
      <c r="IH4405" s="3"/>
      <c r="II4405" s="3"/>
      <c r="IJ4405" s="3"/>
      <c r="IK4405" s="3"/>
      <c r="IL4405" s="3"/>
      <c r="IM4405" s="3"/>
      <c r="IN4405" s="3"/>
      <c r="IO4405" s="15"/>
    </row>
    <row r="4406" spans="171:249"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  <c r="HE4406" s="3"/>
      <c r="HF4406" s="3"/>
      <c r="HG4406" s="3"/>
      <c r="HH4406" s="3"/>
      <c r="HI4406" s="3"/>
      <c r="HJ4406" s="3"/>
      <c r="HK4406" s="3"/>
      <c r="HL4406" s="3"/>
      <c r="HM4406" s="45"/>
      <c r="HN4406" s="3"/>
      <c r="HO4406" s="3"/>
      <c r="HP4406" s="3"/>
      <c r="HQ4406" s="3"/>
      <c r="HR4406" s="3"/>
      <c r="HS4406" s="3"/>
      <c r="HT4406" s="3"/>
      <c r="HU4406" s="3"/>
      <c r="HV4406" s="3"/>
      <c r="HW4406" s="3"/>
      <c r="HX4406" s="3"/>
      <c r="HY4406" s="3"/>
      <c r="HZ4406" s="3"/>
      <c r="IA4406" s="3"/>
      <c r="IB4406" s="3"/>
      <c r="IC4406" s="3"/>
      <c r="ID4406" s="3"/>
      <c r="IE4406" s="3"/>
      <c r="IF4406" s="3"/>
      <c r="IG4406" s="3"/>
      <c r="IH4406" s="3"/>
      <c r="II4406" s="3"/>
      <c r="IJ4406" s="3"/>
      <c r="IK4406" s="3"/>
      <c r="IL4406" s="3"/>
      <c r="IM4406" s="3"/>
      <c r="IN4406" s="3"/>
      <c r="IO4406" s="15"/>
    </row>
    <row r="4407" spans="171:249"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  <c r="HE4407" s="3"/>
      <c r="HF4407" s="3"/>
      <c r="HG4407" s="3"/>
      <c r="HH4407" s="3"/>
      <c r="HI4407" s="3"/>
      <c r="HJ4407" s="3"/>
      <c r="HK4407" s="3"/>
      <c r="HL4407" s="3"/>
      <c r="HM4407" s="45"/>
      <c r="HN4407" s="3"/>
      <c r="HO4407" s="3"/>
      <c r="HP4407" s="3"/>
      <c r="HQ4407" s="3"/>
      <c r="HR4407" s="3"/>
      <c r="HS4407" s="3"/>
      <c r="HT4407" s="3"/>
      <c r="HU4407" s="3"/>
      <c r="HV4407" s="3"/>
      <c r="HW4407" s="3"/>
      <c r="HX4407" s="3"/>
      <c r="HY4407" s="3"/>
      <c r="HZ4407" s="3"/>
      <c r="IA4407" s="3"/>
      <c r="IB4407" s="3"/>
      <c r="IC4407" s="3"/>
      <c r="ID4407" s="3"/>
      <c r="IE4407" s="3"/>
      <c r="IF4407" s="3"/>
      <c r="IG4407" s="3"/>
      <c r="IH4407" s="3"/>
      <c r="II4407" s="3"/>
      <c r="IJ4407" s="3"/>
      <c r="IK4407" s="3"/>
      <c r="IL4407" s="3"/>
      <c r="IM4407" s="3"/>
      <c r="IN4407" s="3"/>
      <c r="IO4407" s="15"/>
    </row>
    <row r="4408" spans="171:249"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  <c r="HE4408" s="3"/>
      <c r="HF4408" s="3"/>
      <c r="HG4408" s="3"/>
      <c r="HH4408" s="3"/>
      <c r="HI4408" s="3"/>
      <c r="HJ4408" s="3"/>
      <c r="HK4408" s="3"/>
      <c r="HL4408" s="3"/>
      <c r="HM4408" s="45"/>
      <c r="HN4408" s="3"/>
      <c r="HO4408" s="3"/>
      <c r="HP4408" s="3"/>
      <c r="HQ4408" s="3"/>
      <c r="HR4408" s="3"/>
      <c r="HS4408" s="3"/>
      <c r="HT4408" s="3"/>
      <c r="HU4408" s="3"/>
      <c r="HV4408" s="3"/>
      <c r="HW4408" s="3"/>
      <c r="HX4408" s="3"/>
      <c r="HY4408" s="3"/>
      <c r="HZ4408" s="3"/>
      <c r="IA4408" s="3"/>
      <c r="IB4408" s="3"/>
      <c r="IC4408" s="3"/>
      <c r="ID4408" s="3"/>
      <c r="IE4408" s="3"/>
      <c r="IF4408" s="3"/>
      <c r="IG4408" s="3"/>
      <c r="IH4408" s="3"/>
      <c r="II4408" s="3"/>
      <c r="IJ4408" s="3"/>
      <c r="IK4408" s="3"/>
      <c r="IL4408" s="3"/>
      <c r="IM4408" s="3"/>
      <c r="IN4408" s="3"/>
      <c r="IO4408" s="15"/>
    </row>
    <row r="4409" spans="171:249"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  <c r="HE4409" s="3"/>
      <c r="HF4409" s="3"/>
      <c r="HG4409" s="3"/>
      <c r="HH4409" s="3"/>
      <c r="HI4409" s="3"/>
      <c r="HJ4409" s="3"/>
      <c r="HK4409" s="3"/>
      <c r="HL4409" s="3"/>
      <c r="HM4409" s="45"/>
      <c r="HN4409" s="3"/>
      <c r="HO4409" s="3"/>
      <c r="HP4409" s="3"/>
      <c r="HQ4409" s="3"/>
      <c r="HR4409" s="3"/>
      <c r="HS4409" s="3"/>
      <c r="HT4409" s="3"/>
      <c r="HU4409" s="3"/>
      <c r="HV4409" s="3"/>
      <c r="HW4409" s="3"/>
      <c r="HX4409" s="3"/>
      <c r="HY4409" s="3"/>
      <c r="HZ4409" s="3"/>
      <c r="IA4409" s="3"/>
      <c r="IB4409" s="3"/>
      <c r="IC4409" s="3"/>
      <c r="ID4409" s="3"/>
      <c r="IE4409" s="3"/>
      <c r="IF4409" s="3"/>
      <c r="IG4409" s="3"/>
      <c r="IH4409" s="3"/>
      <c r="II4409" s="3"/>
      <c r="IJ4409" s="3"/>
      <c r="IK4409" s="3"/>
      <c r="IL4409" s="3"/>
      <c r="IM4409" s="3"/>
      <c r="IN4409" s="3"/>
      <c r="IO4409" s="15"/>
    </row>
    <row r="4410" spans="171:249"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  <c r="HE4410" s="3"/>
      <c r="HF4410" s="3"/>
      <c r="HG4410" s="3"/>
      <c r="HH4410" s="3"/>
      <c r="HI4410" s="3"/>
      <c r="HJ4410" s="3"/>
      <c r="HK4410" s="3"/>
      <c r="HL4410" s="3"/>
      <c r="HM4410" s="45"/>
      <c r="HN4410" s="3"/>
      <c r="HO4410" s="3"/>
      <c r="HP4410" s="3"/>
      <c r="HQ4410" s="3"/>
      <c r="HR4410" s="3"/>
      <c r="HS4410" s="3"/>
      <c r="HT4410" s="3"/>
      <c r="HU4410" s="3"/>
      <c r="HV4410" s="3"/>
      <c r="HW4410" s="3"/>
      <c r="HX4410" s="3"/>
      <c r="HY4410" s="3"/>
      <c r="HZ4410" s="3"/>
      <c r="IA4410" s="3"/>
      <c r="IB4410" s="3"/>
      <c r="IC4410" s="3"/>
      <c r="ID4410" s="3"/>
      <c r="IE4410" s="3"/>
      <c r="IF4410" s="3"/>
      <c r="IG4410" s="3"/>
      <c r="IH4410" s="3"/>
      <c r="II4410" s="3"/>
      <c r="IJ4410" s="3"/>
      <c r="IK4410" s="3"/>
      <c r="IL4410" s="3"/>
      <c r="IM4410" s="3"/>
      <c r="IN4410" s="3"/>
      <c r="IO4410" s="15"/>
    </row>
    <row r="4411" spans="171:249"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  <c r="HE4411" s="3"/>
      <c r="HF4411" s="3"/>
      <c r="HG4411" s="3"/>
      <c r="HH4411" s="3"/>
      <c r="HI4411" s="3"/>
      <c r="HJ4411" s="3"/>
      <c r="HK4411" s="3"/>
      <c r="HL4411" s="3"/>
      <c r="HM4411" s="45"/>
      <c r="HN4411" s="3"/>
      <c r="HO4411" s="3"/>
      <c r="HP4411" s="3"/>
      <c r="HQ4411" s="3"/>
      <c r="HR4411" s="3"/>
      <c r="HS4411" s="3"/>
      <c r="HT4411" s="3"/>
      <c r="HU4411" s="3"/>
      <c r="HV4411" s="3"/>
      <c r="HW4411" s="3"/>
      <c r="HX4411" s="3"/>
      <c r="HY4411" s="3"/>
      <c r="HZ4411" s="3"/>
      <c r="IA4411" s="3"/>
      <c r="IB4411" s="3"/>
      <c r="IC4411" s="3"/>
      <c r="ID4411" s="3"/>
      <c r="IE4411" s="3"/>
      <c r="IF4411" s="3"/>
      <c r="IG4411" s="3"/>
      <c r="IH4411" s="3"/>
      <c r="II4411" s="3"/>
      <c r="IJ4411" s="3"/>
      <c r="IK4411" s="3"/>
      <c r="IL4411" s="3"/>
      <c r="IM4411" s="3"/>
      <c r="IN4411" s="3"/>
      <c r="IO4411" s="15"/>
    </row>
    <row r="4412" spans="171:249"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  <c r="HE4412" s="3"/>
      <c r="HF4412" s="3"/>
      <c r="HG4412" s="3"/>
      <c r="HH4412" s="3"/>
      <c r="HI4412" s="3"/>
      <c r="HJ4412" s="3"/>
      <c r="HK4412" s="3"/>
      <c r="HL4412" s="3"/>
      <c r="HM4412" s="45"/>
      <c r="HN4412" s="3"/>
      <c r="HO4412" s="3"/>
      <c r="HP4412" s="3"/>
      <c r="HQ4412" s="3"/>
      <c r="HR4412" s="3"/>
      <c r="HS4412" s="3"/>
      <c r="HT4412" s="3"/>
      <c r="HU4412" s="3"/>
      <c r="HV4412" s="3"/>
      <c r="HW4412" s="3"/>
      <c r="HX4412" s="3"/>
      <c r="HY4412" s="3"/>
      <c r="HZ4412" s="3"/>
      <c r="IA4412" s="3"/>
      <c r="IB4412" s="3"/>
      <c r="IC4412" s="3"/>
      <c r="ID4412" s="3"/>
      <c r="IE4412" s="3"/>
      <c r="IF4412" s="3"/>
      <c r="IG4412" s="3"/>
      <c r="IH4412" s="3"/>
      <c r="II4412" s="3"/>
      <c r="IJ4412" s="3"/>
      <c r="IK4412" s="3"/>
      <c r="IL4412" s="3"/>
      <c r="IM4412" s="3"/>
      <c r="IN4412" s="3"/>
      <c r="IO4412" s="15"/>
    </row>
    <row r="4413" spans="171:249"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  <c r="HE4413" s="3"/>
      <c r="HF4413" s="3"/>
      <c r="HG4413" s="3"/>
      <c r="HH4413" s="3"/>
      <c r="HI4413" s="3"/>
      <c r="HJ4413" s="3"/>
      <c r="HK4413" s="3"/>
      <c r="HL4413" s="3"/>
      <c r="HM4413" s="45"/>
      <c r="HN4413" s="3"/>
      <c r="HO4413" s="3"/>
      <c r="HP4413" s="3"/>
      <c r="HQ4413" s="3"/>
      <c r="HR4413" s="3"/>
      <c r="HS4413" s="3"/>
      <c r="HT4413" s="3"/>
      <c r="HU4413" s="3"/>
      <c r="HV4413" s="3"/>
      <c r="HW4413" s="3"/>
      <c r="HX4413" s="3"/>
      <c r="HY4413" s="3"/>
      <c r="HZ4413" s="3"/>
      <c r="IA4413" s="3"/>
      <c r="IB4413" s="3"/>
      <c r="IC4413" s="3"/>
      <c r="ID4413" s="3"/>
      <c r="IE4413" s="3"/>
      <c r="IF4413" s="3"/>
      <c r="IG4413" s="3"/>
      <c r="IH4413" s="3"/>
      <c r="II4413" s="3"/>
      <c r="IJ4413" s="3"/>
      <c r="IK4413" s="3"/>
      <c r="IL4413" s="3"/>
      <c r="IM4413" s="3"/>
      <c r="IN4413" s="3"/>
      <c r="IO4413" s="15"/>
    </row>
    <row r="4414" spans="171:249"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  <c r="HE4414" s="3"/>
      <c r="HF4414" s="3"/>
      <c r="HG4414" s="3"/>
      <c r="HH4414" s="3"/>
      <c r="HI4414" s="3"/>
      <c r="HJ4414" s="3"/>
      <c r="HK4414" s="3"/>
      <c r="HL4414" s="3"/>
      <c r="HM4414" s="45"/>
      <c r="HN4414" s="3"/>
      <c r="HO4414" s="3"/>
      <c r="HP4414" s="3"/>
      <c r="HQ4414" s="3"/>
      <c r="HR4414" s="3"/>
      <c r="HS4414" s="3"/>
      <c r="HT4414" s="3"/>
      <c r="HU4414" s="3"/>
      <c r="HV4414" s="3"/>
      <c r="HW4414" s="3"/>
      <c r="HX4414" s="3"/>
      <c r="HY4414" s="3"/>
      <c r="HZ4414" s="3"/>
      <c r="IA4414" s="3"/>
      <c r="IB4414" s="3"/>
      <c r="IC4414" s="3"/>
      <c r="ID4414" s="3"/>
      <c r="IE4414" s="3"/>
      <c r="IF4414" s="3"/>
      <c r="IG4414" s="3"/>
      <c r="IH4414" s="3"/>
      <c r="II4414" s="3"/>
      <c r="IJ4414" s="3"/>
      <c r="IK4414" s="3"/>
      <c r="IL4414" s="3"/>
      <c r="IM4414" s="3"/>
      <c r="IN4414" s="3"/>
      <c r="IO4414" s="15"/>
    </row>
    <row r="4415" spans="171:249"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  <c r="HE4415" s="3"/>
      <c r="HF4415" s="3"/>
      <c r="HG4415" s="3"/>
      <c r="HH4415" s="3"/>
      <c r="HI4415" s="3"/>
      <c r="HJ4415" s="3"/>
      <c r="HK4415" s="3"/>
      <c r="HL4415" s="3"/>
      <c r="HM4415" s="45"/>
      <c r="HN4415" s="3"/>
      <c r="HO4415" s="3"/>
      <c r="HP4415" s="3"/>
      <c r="HQ4415" s="3"/>
      <c r="HR4415" s="3"/>
      <c r="HS4415" s="3"/>
      <c r="HT4415" s="3"/>
      <c r="HU4415" s="3"/>
      <c r="HV4415" s="3"/>
      <c r="HW4415" s="3"/>
      <c r="HX4415" s="3"/>
      <c r="HY4415" s="3"/>
      <c r="HZ4415" s="3"/>
      <c r="IA4415" s="3"/>
      <c r="IB4415" s="3"/>
      <c r="IC4415" s="3"/>
      <c r="ID4415" s="3"/>
      <c r="IE4415" s="3"/>
      <c r="IF4415" s="3"/>
      <c r="IG4415" s="3"/>
      <c r="IH4415" s="3"/>
      <c r="II4415" s="3"/>
      <c r="IJ4415" s="3"/>
      <c r="IK4415" s="3"/>
      <c r="IL4415" s="3"/>
      <c r="IM4415" s="3"/>
      <c r="IN4415" s="3"/>
      <c r="IO4415" s="15"/>
    </row>
    <row r="4416" spans="171:249"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  <c r="HE4416" s="3"/>
      <c r="HF4416" s="3"/>
      <c r="HG4416" s="3"/>
      <c r="HH4416" s="3"/>
      <c r="HI4416" s="3"/>
      <c r="HJ4416" s="3"/>
      <c r="HK4416" s="3"/>
      <c r="HL4416" s="3"/>
      <c r="HM4416" s="45"/>
      <c r="HN4416" s="3"/>
      <c r="HO4416" s="3"/>
      <c r="HP4416" s="3"/>
      <c r="HQ4416" s="3"/>
      <c r="HR4416" s="3"/>
      <c r="HS4416" s="3"/>
      <c r="HT4416" s="3"/>
      <c r="HU4416" s="3"/>
      <c r="HV4416" s="3"/>
      <c r="HW4416" s="3"/>
      <c r="HX4416" s="3"/>
      <c r="HY4416" s="3"/>
      <c r="HZ4416" s="3"/>
      <c r="IA4416" s="3"/>
      <c r="IB4416" s="3"/>
      <c r="IC4416" s="3"/>
      <c r="ID4416" s="3"/>
      <c r="IE4416" s="3"/>
      <c r="IF4416" s="3"/>
      <c r="IG4416" s="3"/>
      <c r="IH4416" s="3"/>
      <c r="II4416" s="3"/>
      <c r="IJ4416" s="3"/>
      <c r="IK4416" s="3"/>
      <c r="IL4416" s="3"/>
      <c r="IM4416" s="3"/>
      <c r="IN4416" s="3"/>
      <c r="IO4416" s="15"/>
    </row>
    <row r="4417" spans="171:249"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  <c r="HE4417" s="3"/>
      <c r="HF4417" s="3"/>
      <c r="HG4417" s="3"/>
      <c r="HH4417" s="3"/>
      <c r="HI4417" s="3"/>
      <c r="HJ4417" s="3"/>
      <c r="HK4417" s="3"/>
      <c r="HL4417" s="3"/>
      <c r="HM4417" s="45"/>
      <c r="HN4417" s="3"/>
      <c r="HO4417" s="3"/>
      <c r="HP4417" s="3"/>
      <c r="HQ4417" s="3"/>
      <c r="HR4417" s="3"/>
      <c r="HS4417" s="3"/>
      <c r="HT4417" s="3"/>
      <c r="HU4417" s="3"/>
      <c r="HV4417" s="3"/>
      <c r="HW4417" s="3"/>
      <c r="HX4417" s="3"/>
      <c r="HY4417" s="3"/>
      <c r="HZ4417" s="3"/>
      <c r="IA4417" s="3"/>
      <c r="IB4417" s="3"/>
      <c r="IC4417" s="3"/>
      <c r="ID4417" s="3"/>
      <c r="IE4417" s="3"/>
      <c r="IF4417" s="3"/>
      <c r="IG4417" s="3"/>
      <c r="IH4417" s="3"/>
      <c r="II4417" s="3"/>
      <c r="IJ4417" s="3"/>
      <c r="IK4417" s="3"/>
      <c r="IL4417" s="3"/>
      <c r="IM4417" s="3"/>
      <c r="IN4417" s="3"/>
      <c r="IO4417" s="15"/>
    </row>
    <row r="4418" spans="171:249"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  <c r="HE4418" s="3"/>
      <c r="HF4418" s="3"/>
      <c r="HG4418" s="3"/>
      <c r="HH4418" s="3"/>
      <c r="HI4418" s="3"/>
      <c r="HJ4418" s="3"/>
      <c r="HK4418" s="3"/>
      <c r="HL4418" s="3"/>
      <c r="HM4418" s="45"/>
      <c r="HN4418" s="3"/>
      <c r="HO4418" s="3"/>
      <c r="HP4418" s="3"/>
      <c r="HQ4418" s="3"/>
      <c r="HR4418" s="3"/>
      <c r="HS4418" s="3"/>
      <c r="HT4418" s="3"/>
      <c r="HU4418" s="3"/>
      <c r="HV4418" s="3"/>
      <c r="HW4418" s="3"/>
      <c r="HX4418" s="3"/>
      <c r="HY4418" s="3"/>
      <c r="HZ4418" s="3"/>
      <c r="IA4418" s="3"/>
      <c r="IB4418" s="3"/>
      <c r="IC4418" s="3"/>
      <c r="ID4418" s="3"/>
      <c r="IE4418" s="3"/>
      <c r="IF4418" s="3"/>
      <c r="IG4418" s="3"/>
      <c r="IH4418" s="3"/>
      <c r="II4418" s="3"/>
      <c r="IJ4418" s="3"/>
      <c r="IK4418" s="3"/>
      <c r="IL4418" s="3"/>
      <c r="IM4418" s="3"/>
      <c r="IN4418" s="3"/>
      <c r="IO4418" s="15"/>
    </row>
    <row r="4419" spans="171:249"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  <c r="HE4419" s="3"/>
      <c r="HF4419" s="3"/>
      <c r="HG4419" s="3"/>
      <c r="HH4419" s="3"/>
      <c r="HI4419" s="3"/>
      <c r="HJ4419" s="3"/>
      <c r="HK4419" s="3"/>
      <c r="HL4419" s="3"/>
      <c r="HM4419" s="45"/>
      <c r="HN4419" s="3"/>
      <c r="HO4419" s="3"/>
      <c r="HP4419" s="3"/>
      <c r="HQ4419" s="3"/>
      <c r="HR4419" s="3"/>
      <c r="HS4419" s="3"/>
      <c r="HT4419" s="3"/>
      <c r="HU4419" s="3"/>
      <c r="HV4419" s="3"/>
      <c r="HW4419" s="3"/>
      <c r="HX4419" s="3"/>
      <c r="HY4419" s="3"/>
      <c r="HZ4419" s="3"/>
      <c r="IA4419" s="3"/>
      <c r="IB4419" s="3"/>
      <c r="IC4419" s="3"/>
      <c r="ID4419" s="3"/>
      <c r="IE4419" s="3"/>
      <c r="IF4419" s="3"/>
      <c r="IG4419" s="3"/>
      <c r="IH4419" s="3"/>
      <c r="II4419" s="3"/>
      <c r="IJ4419" s="3"/>
      <c r="IK4419" s="3"/>
      <c r="IL4419" s="3"/>
      <c r="IM4419" s="3"/>
      <c r="IN4419" s="3"/>
      <c r="IO4419" s="15"/>
    </row>
    <row r="4420" spans="171:249"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  <c r="HE4420" s="3"/>
      <c r="HF4420" s="3"/>
      <c r="HG4420" s="3"/>
      <c r="HH4420" s="3"/>
      <c r="HI4420" s="3"/>
      <c r="HJ4420" s="3"/>
      <c r="HK4420" s="3"/>
      <c r="HL4420" s="3"/>
      <c r="HM4420" s="45"/>
      <c r="HN4420" s="3"/>
      <c r="HO4420" s="3"/>
      <c r="HP4420" s="3"/>
      <c r="HQ4420" s="3"/>
      <c r="HR4420" s="3"/>
      <c r="HS4420" s="3"/>
      <c r="HT4420" s="3"/>
      <c r="HU4420" s="3"/>
      <c r="HV4420" s="3"/>
      <c r="HW4420" s="3"/>
      <c r="HX4420" s="3"/>
      <c r="HY4420" s="3"/>
      <c r="HZ4420" s="3"/>
      <c r="IA4420" s="3"/>
      <c r="IB4420" s="3"/>
      <c r="IC4420" s="3"/>
      <c r="ID4420" s="3"/>
      <c r="IE4420" s="3"/>
      <c r="IF4420" s="3"/>
      <c r="IG4420" s="3"/>
      <c r="IH4420" s="3"/>
      <c r="II4420" s="3"/>
      <c r="IJ4420" s="3"/>
      <c r="IK4420" s="3"/>
      <c r="IL4420" s="3"/>
      <c r="IM4420" s="3"/>
      <c r="IN4420" s="3"/>
      <c r="IO4420" s="15"/>
    </row>
    <row r="4421" spans="171:249"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  <c r="HE4421" s="3"/>
      <c r="HF4421" s="3"/>
      <c r="HG4421" s="3"/>
      <c r="HH4421" s="3"/>
      <c r="HI4421" s="3"/>
      <c r="HJ4421" s="3"/>
      <c r="HK4421" s="3"/>
      <c r="HL4421" s="3"/>
      <c r="HM4421" s="45"/>
      <c r="HN4421" s="3"/>
      <c r="HO4421" s="3"/>
      <c r="HP4421" s="3"/>
      <c r="HQ4421" s="3"/>
      <c r="HR4421" s="3"/>
      <c r="HS4421" s="3"/>
      <c r="HT4421" s="3"/>
      <c r="HU4421" s="3"/>
      <c r="HV4421" s="3"/>
      <c r="HW4421" s="3"/>
      <c r="HX4421" s="3"/>
      <c r="HY4421" s="3"/>
      <c r="HZ4421" s="3"/>
      <c r="IA4421" s="3"/>
      <c r="IB4421" s="3"/>
      <c r="IC4421" s="3"/>
      <c r="ID4421" s="3"/>
      <c r="IE4421" s="3"/>
      <c r="IF4421" s="3"/>
      <c r="IG4421" s="3"/>
      <c r="IH4421" s="3"/>
      <c r="II4421" s="3"/>
      <c r="IJ4421" s="3"/>
      <c r="IK4421" s="3"/>
      <c r="IL4421" s="3"/>
      <c r="IM4421" s="3"/>
      <c r="IN4421" s="3"/>
      <c r="IO4421" s="15"/>
    </row>
    <row r="4422" spans="171:249"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  <c r="HE4422" s="3"/>
      <c r="HF4422" s="3"/>
      <c r="HG4422" s="3"/>
      <c r="HH4422" s="3"/>
      <c r="HI4422" s="3"/>
      <c r="HJ4422" s="3"/>
      <c r="HK4422" s="3"/>
      <c r="HL4422" s="3"/>
      <c r="HM4422" s="45"/>
      <c r="HN4422" s="3"/>
      <c r="HO4422" s="3"/>
      <c r="HP4422" s="3"/>
      <c r="HQ4422" s="3"/>
      <c r="HR4422" s="3"/>
      <c r="HS4422" s="3"/>
      <c r="HT4422" s="3"/>
      <c r="HU4422" s="3"/>
      <c r="HV4422" s="3"/>
      <c r="HW4422" s="3"/>
      <c r="HX4422" s="3"/>
      <c r="HY4422" s="3"/>
      <c r="HZ4422" s="3"/>
      <c r="IA4422" s="3"/>
      <c r="IB4422" s="3"/>
      <c r="IC4422" s="3"/>
      <c r="ID4422" s="3"/>
      <c r="IE4422" s="3"/>
      <c r="IF4422" s="3"/>
      <c r="IG4422" s="3"/>
      <c r="IH4422" s="3"/>
      <c r="II4422" s="3"/>
      <c r="IJ4422" s="3"/>
      <c r="IK4422" s="3"/>
      <c r="IL4422" s="3"/>
      <c r="IM4422" s="3"/>
      <c r="IN4422" s="3"/>
      <c r="IO4422" s="15"/>
    </row>
    <row r="4423" spans="171:249"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  <c r="HE4423" s="3"/>
      <c r="HF4423" s="3"/>
      <c r="HG4423" s="3"/>
      <c r="HH4423" s="3"/>
      <c r="HI4423" s="3"/>
      <c r="HJ4423" s="3"/>
      <c r="HK4423" s="3"/>
      <c r="HL4423" s="3"/>
      <c r="HM4423" s="45"/>
      <c r="HN4423" s="3"/>
      <c r="HO4423" s="3"/>
      <c r="HP4423" s="3"/>
      <c r="HQ4423" s="3"/>
      <c r="HR4423" s="3"/>
      <c r="HS4423" s="3"/>
      <c r="HT4423" s="3"/>
      <c r="HU4423" s="3"/>
      <c r="HV4423" s="3"/>
      <c r="HW4423" s="3"/>
      <c r="HX4423" s="3"/>
      <c r="HY4423" s="3"/>
      <c r="HZ4423" s="3"/>
      <c r="IA4423" s="3"/>
      <c r="IB4423" s="3"/>
      <c r="IC4423" s="3"/>
      <c r="ID4423" s="3"/>
      <c r="IE4423" s="3"/>
      <c r="IF4423" s="3"/>
      <c r="IG4423" s="3"/>
      <c r="IH4423" s="3"/>
      <c r="II4423" s="3"/>
      <c r="IJ4423" s="3"/>
      <c r="IK4423" s="3"/>
      <c r="IL4423" s="3"/>
      <c r="IM4423" s="3"/>
      <c r="IN4423" s="3"/>
      <c r="IO4423" s="15"/>
    </row>
    <row r="4424" spans="171:249"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  <c r="HE4424" s="3"/>
      <c r="HF4424" s="3"/>
      <c r="HG4424" s="3"/>
      <c r="HH4424" s="3"/>
      <c r="HI4424" s="3"/>
      <c r="HJ4424" s="3"/>
      <c r="HK4424" s="3"/>
      <c r="HL4424" s="3"/>
      <c r="HM4424" s="45"/>
      <c r="HN4424" s="3"/>
      <c r="HO4424" s="3"/>
      <c r="HP4424" s="3"/>
      <c r="HQ4424" s="3"/>
      <c r="HR4424" s="3"/>
      <c r="HS4424" s="3"/>
      <c r="HT4424" s="3"/>
      <c r="HU4424" s="3"/>
      <c r="HV4424" s="3"/>
      <c r="HW4424" s="3"/>
      <c r="HX4424" s="3"/>
      <c r="HY4424" s="3"/>
      <c r="HZ4424" s="3"/>
      <c r="IA4424" s="3"/>
      <c r="IB4424" s="3"/>
      <c r="IC4424" s="3"/>
      <c r="ID4424" s="3"/>
      <c r="IE4424" s="3"/>
      <c r="IF4424" s="3"/>
      <c r="IG4424" s="3"/>
      <c r="IH4424" s="3"/>
      <c r="II4424" s="3"/>
      <c r="IJ4424" s="3"/>
      <c r="IK4424" s="3"/>
      <c r="IL4424" s="3"/>
      <c r="IM4424" s="3"/>
      <c r="IN4424" s="3"/>
      <c r="IO4424" s="15"/>
    </row>
    <row r="4425" spans="171:249"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  <c r="HE4425" s="3"/>
      <c r="HF4425" s="3"/>
      <c r="HG4425" s="3"/>
      <c r="HH4425" s="3"/>
      <c r="HI4425" s="3"/>
      <c r="HJ4425" s="3"/>
      <c r="HK4425" s="3"/>
      <c r="HL4425" s="3"/>
      <c r="HM4425" s="45"/>
      <c r="HN4425" s="3"/>
      <c r="HO4425" s="3"/>
      <c r="HP4425" s="3"/>
      <c r="HQ4425" s="3"/>
      <c r="HR4425" s="3"/>
      <c r="HS4425" s="3"/>
      <c r="HT4425" s="3"/>
      <c r="HU4425" s="3"/>
      <c r="HV4425" s="3"/>
      <c r="HW4425" s="3"/>
      <c r="HX4425" s="3"/>
      <c r="HY4425" s="3"/>
      <c r="HZ4425" s="3"/>
      <c r="IA4425" s="3"/>
      <c r="IB4425" s="3"/>
      <c r="IC4425" s="3"/>
      <c r="ID4425" s="3"/>
      <c r="IE4425" s="3"/>
      <c r="IF4425" s="3"/>
      <c r="IG4425" s="3"/>
      <c r="IH4425" s="3"/>
      <c r="II4425" s="3"/>
      <c r="IJ4425" s="3"/>
      <c r="IK4425" s="3"/>
      <c r="IL4425" s="3"/>
      <c r="IM4425" s="3"/>
      <c r="IN4425" s="3"/>
      <c r="IO4425" s="15"/>
    </row>
    <row r="4426" spans="171:249"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  <c r="HE4426" s="3"/>
      <c r="HF4426" s="3"/>
      <c r="HG4426" s="3"/>
      <c r="HH4426" s="3"/>
      <c r="HI4426" s="3"/>
      <c r="HJ4426" s="3"/>
      <c r="HK4426" s="3"/>
      <c r="HL4426" s="3"/>
      <c r="HM4426" s="45"/>
      <c r="HN4426" s="3"/>
      <c r="HO4426" s="3"/>
      <c r="HP4426" s="3"/>
      <c r="HQ4426" s="3"/>
      <c r="HR4426" s="3"/>
      <c r="HS4426" s="3"/>
      <c r="HT4426" s="3"/>
      <c r="HU4426" s="3"/>
      <c r="HV4426" s="3"/>
      <c r="HW4426" s="3"/>
      <c r="HX4426" s="3"/>
      <c r="HY4426" s="3"/>
      <c r="HZ4426" s="3"/>
      <c r="IA4426" s="3"/>
      <c r="IB4426" s="3"/>
      <c r="IC4426" s="3"/>
      <c r="ID4426" s="3"/>
      <c r="IE4426" s="3"/>
      <c r="IF4426" s="3"/>
      <c r="IG4426" s="3"/>
      <c r="IH4426" s="3"/>
      <c r="II4426" s="3"/>
      <c r="IJ4426" s="3"/>
      <c r="IK4426" s="3"/>
      <c r="IL4426" s="3"/>
      <c r="IM4426" s="3"/>
      <c r="IN4426" s="3"/>
      <c r="IO4426" s="15"/>
    </row>
    <row r="4427" spans="171:249"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  <c r="HE4427" s="3"/>
      <c r="HF4427" s="3"/>
      <c r="HG4427" s="3"/>
      <c r="HH4427" s="3"/>
      <c r="HI4427" s="3"/>
      <c r="HJ4427" s="3"/>
      <c r="HK4427" s="3"/>
      <c r="HL4427" s="3"/>
      <c r="HM4427" s="45"/>
      <c r="HN4427" s="3"/>
      <c r="HO4427" s="3"/>
      <c r="HP4427" s="3"/>
      <c r="HQ4427" s="3"/>
      <c r="HR4427" s="3"/>
      <c r="HS4427" s="3"/>
      <c r="HT4427" s="3"/>
      <c r="HU4427" s="3"/>
      <c r="HV4427" s="3"/>
      <c r="HW4427" s="3"/>
      <c r="HX4427" s="3"/>
      <c r="HY4427" s="3"/>
      <c r="HZ4427" s="3"/>
      <c r="IA4427" s="3"/>
      <c r="IB4427" s="3"/>
      <c r="IC4427" s="3"/>
      <c r="ID4427" s="3"/>
      <c r="IE4427" s="3"/>
      <c r="IF4427" s="3"/>
      <c r="IG4427" s="3"/>
      <c r="IH4427" s="3"/>
      <c r="II4427" s="3"/>
      <c r="IJ4427" s="3"/>
      <c r="IK4427" s="3"/>
      <c r="IL4427" s="3"/>
      <c r="IM4427" s="3"/>
      <c r="IN4427" s="3"/>
      <c r="IO4427" s="15"/>
    </row>
    <row r="4428" spans="171:249"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  <c r="HE4428" s="3"/>
      <c r="HF4428" s="3"/>
      <c r="HG4428" s="3"/>
      <c r="HH4428" s="3"/>
      <c r="HI4428" s="3"/>
      <c r="HJ4428" s="3"/>
      <c r="HK4428" s="3"/>
      <c r="HL4428" s="3"/>
      <c r="HM4428" s="45"/>
      <c r="HN4428" s="3"/>
      <c r="HO4428" s="3"/>
      <c r="HP4428" s="3"/>
      <c r="HQ4428" s="3"/>
      <c r="HR4428" s="3"/>
      <c r="HS4428" s="3"/>
      <c r="HT4428" s="3"/>
      <c r="HU4428" s="3"/>
      <c r="HV4428" s="3"/>
      <c r="HW4428" s="3"/>
      <c r="HX4428" s="3"/>
      <c r="HY4428" s="3"/>
      <c r="HZ4428" s="3"/>
      <c r="IA4428" s="3"/>
      <c r="IB4428" s="3"/>
      <c r="IC4428" s="3"/>
      <c r="ID4428" s="3"/>
      <c r="IE4428" s="3"/>
      <c r="IF4428" s="3"/>
      <c r="IG4428" s="3"/>
      <c r="IH4428" s="3"/>
      <c r="II4428" s="3"/>
      <c r="IJ4428" s="3"/>
      <c r="IK4428" s="3"/>
      <c r="IL4428" s="3"/>
      <c r="IM4428" s="3"/>
      <c r="IN4428" s="3"/>
      <c r="IO4428" s="15"/>
    </row>
    <row r="4429" spans="171:249"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  <c r="HE4429" s="3"/>
      <c r="HF4429" s="3"/>
      <c r="HG4429" s="3"/>
      <c r="HH4429" s="3"/>
      <c r="HI4429" s="3"/>
      <c r="HJ4429" s="3"/>
      <c r="HK4429" s="3"/>
      <c r="HL4429" s="3"/>
      <c r="HM4429" s="45"/>
      <c r="HN4429" s="3"/>
      <c r="HO4429" s="3"/>
      <c r="HP4429" s="3"/>
      <c r="HQ4429" s="3"/>
      <c r="HR4429" s="3"/>
      <c r="HS4429" s="3"/>
      <c r="HT4429" s="3"/>
      <c r="HU4429" s="3"/>
      <c r="HV4429" s="3"/>
      <c r="HW4429" s="3"/>
      <c r="HX4429" s="3"/>
      <c r="HY4429" s="3"/>
      <c r="HZ4429" s="3"/>
      <c r="IA4429" s="3"/>
      <c r="IB4429" s="3"/>
      <c r="IC4429" s="3"/>
      <c r="ID4429" s="3"/>
      <c r="IE4429" s="3"/>
      <c r="IF4429" s="3"/>
      <c r="IG4429" s="3"/>
      <c r="IH4429" s="3"/>
      <c r="II4429" s="3"/>
      <c r="IJ4429" s="3"/>
      <c r="IK4429" s="3"/>
      <c r="IL4429" s="3"/>
      <c r="IM4429" s="3"/>
      <c r="IN4429" s="3"/>
      <c r="IO4429" s="15"/>
    </row>
    <row r="4430" spans="171:249"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  <c r="HE4430" s="3"/>
      <c r="HF4430" s="3"/>
      <c r="HG4430" s="3"/>
      <c r="HH4430" s="3"/>
      <c r="HI4430" s="3"/>
      <c r="HJ4430" s="3"/>
      <c r="HK4430" s="3"/>
      <c r="HL4430" s="3"/>
      <c r="HM4430" s="45"/>
      <c r="HN4430" s="3"/>
      <c r="HO4430" s="3"/>
      <c r="HP4430" s="3"/>
      <c r="HQ4430" s="3"/>
      <c r="HR4430" s="3"/>
      <c r="HS4430" s="3"/>
      <c r="HT4430" s="3"/>
      <c r="HU4430" s="3"/>
      <c r="HV4430" s="3"/>
      <c r="HW4430" s="3"/>
      <c r="HX4430" s="3"/>
      <c r="HY4430" s="3"/>
      <c r="HZ4430" s="3"/>
      <c r="IA4430" s="3"/>
      <c r="IB4430" s="3"/>
      <c r="IC4430" s="3"/>
      <c r="ID4430" s="3"/>
      <c r="IE4430" s="3"/>
      <c r="IF4430" s="3"/>
      <c r="IG4430" s="3"/>
      <c r="IH4430" s="3"/>
      <c r="II4430" s="3"/>
      <c r="IJ4430" s="3"/>
      <c r="IK4430" s="3"/>
      <c r="IL4430" s="3"/>
      <c r="IM4430" s="3"/>
      <c r="IN4430" s="3"/>
      <c r="IO4430" s="15"/>
    </row>
    <row r="4431" spans="171:249"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  <c r="HE4431" s="3"/>
      <c r="HF4431" s="3"/>
      <c r="HG4431" s="3"/>
      <c r="HH4431" s="3"/>
      <c r="HI4431" s="3"/>
      <c r="HJ4431" s="3"/>
      <c r="HK4431" s="3"/>
      <c r="HL4431" s="3"/>
      <c r="HM4431" s="45"/>
      <c r="HN4431" s="3"/>
      <c r="HO4431" s="3"/>
      <c r="HP4431" s="3"/>
      <c r="HQ4431" s="3"/>
      <c r="HR4431" s="3"/>
      <c r="HS4431" s="3"/>
      <c r="HT4431" s="3"/>
      <c r="HU4431" s="3"/>
      <c r="HV4431" s="3"/>
      <c r="HW4431" s="3"/>
      <c r="HX4431" s="3"/>
      <c r="HY4431" s="3"/>
      <c r="HZ4431" s="3"/>
      <c r="IA4431" s="3"/>
      <c r="IB4431" s="3"/>
      <c r="IC4431" s="3"/>
      <c r="ID4431" s="3"/>
      <c r="IE4431" s="3"/>
      <c r="IF4431" s="3"/>
      <c r="IG4431" s="3"/>
      <c r="IH4431" s="3"/>
      <c r="II4431" s="3"/>
      <c r="IJ4431" s="3"/>
      <c r="IK4431" s="3"/>
      <c r="IL4431" s="3"/>
      <c r="IM4431" s="3"/>
      <c r="IN4431" s="3"/>
      <c r="IO4431" s="15"/>
    </row>
    <row r="4432" spans="171:249"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  <c r="HE4432" s="3"/>
      <c r="HF4432" s="3"/>
      <c r="HG4432" s="3"/>
      <c r="HH4432" s="3"/>
      <c r="HI4432" s="3"/>
      <c r="HJ4432" s="3"/>
      <c r="HK4432" s="3"/>
      <c r="HL4432" s="3"/>
      <c r="HM4432" s="45"/>
      <c r="HN4432" s="3"/>
      <c r="HO4432" s="3"/>
      <c r="HP4432" s="3"/>
      <c r="HQ4432" s="3"/>
      <c r="HR4432" s="3"/>
      <c r="HS4432" s="3"/>
      <c r="HT4432" s="3"/>
      <c r="HU4432" s="3"/>
      <c r="HV4432" s="3"/>
      <c r="HW4432" s="3"/>
      <c r="HX4432" s="3"/>
      <c r="HY4432" s="3"/>
      <c r="HZ4432" s="3"/>
      <c r="IA4432" s="3"/>
      <c r="IB4432" s="3"/>
      <c r="IC4432" s="3"/>
      <c r="ID4432" s="3"/>
      <c r="IE4432" s="3"/>
      <c r="IF4432" s="3"/>
      <c r="IG4432" s="3"/>
      <c r="IH4432" s="3"/>
      <c r="II4432" s="3"/>
      <c r="IJ4432" s="3"/>
      <c r="IK4432" s="3"/>
      <c r="IL4432" s="3"/>
      <c r="IM4432" s="3"/>
      <c r="IN4432" s="3"/>
      <c r="IO4432" s="15"/>
    </row>
    <row r="4433" spans="171:249"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  <c r="HE4433" s="3"/>
      <c r="HF4433" s="3"/>
      <c r="HG4433" s="3"/>
      <c r="HH4433" s="3"/>
      <c r="HI4433" s="3"/>
      <c r="HJ4433" s="3"/>
      <c r="HK4433" s="3"/>
      <c r="HL4433" s="3"/>
      <c r="HM4433" s="45"/>
      <c r="HN4433" s="3"/>
      <c r="HO4433" s="3"/>
      <c r="HP4433" s="3"/>
      <c r="HQ4433" s="3"/>
      <c r="HR4433" s="3"/>
      <c r="HS4433" s="3"/>
      <c r="HT4433" s="3"/>
      <c r="HU4433" s="3"/>
      <c r="HV4433" s="3"/>
      <c r="HW4433" s="3"/>
      <c r="HX4433" s="3"/>
      <c r="HY4433" s="3"/>
      <c r="HZ4433" s="3"/>
      <c r="IA4433" s="3"/>
      <c r="IB4433" s="3"/>
      <c r="IC4433" s="3"/>
      <c r="ID4433" s="3"/>
      <c r="IE4433" s="3"/>
      <c r="IF4433" s="3"/>
      <c r="IG4433" s="3"/>
      <c r="IH4433" s="3"/>
      <c r="II4433" s="3"/>
      <c r="IJ4433" s="3"/>
      <c r="IK4433" s="3"/>
      <c r="IL4433" s="3"/>
      <c r="IM4433" s="3"/>
      <c r="IN4433" s="3"/>
      <c r="IO4433" s="15"/>
    </row>
    <row r="4434" spans="171:249"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  <c r="HE4434" s="3"/>
      <c r="HF4434" s="3"/>
      <c r="HG4434" s="3"/>
      <c r="HH4434" s="3"/>
      <c r="HI4434" s="3"/>
      <c r="HJ4434" s="3"/>
      <c r="HK4434" s="3"/>
      <c r="HL4434" s="3"/>
      <c r="HM4434" s="45"/>
      <c r="HN4434" s="3"/>
      <c r="HO4434" s="3"/>
      <c r="HP4434" s="3"/>
      <c r="HQ4434" s="3"/>
      <c r="HR4434" s="3"/>
      <c r="HS4434" s="3"/>
      <c r="HT4434" s="3"/>
      <c r="HU4434" s="3"/>
      <c r="HV4434" s="3"/>
      <c r="HW4434" s="3"/>
      <c r="HX4434" s="3"/>
      <c r="HY4434" s="3"/>
      <c r="HZ4434" s="3"/>
      <c r="IA4434" s="3"/>
      <c r="IB4434" s="3"/>
      <c r="IC4434" s="3"/>
      <c r="ID4434" s="3"/>
      <c r="IE4434" s="3"/>
      <c r="IF4434" s="3"/>
      <c r="IG4434" s="3"/>
      <c r="IH4434" s="3"/>
      <c r="II4434" s="3"/>
      <c r="IJ4434" s="3"/>
      <c r="IK4434" s="3"/>
      <c r="IL4434" s="3"/>
      <c r="IM4434" s="3"/>
      <c r="IN4434" s="3"/>
      <c r="IO4434" s="15"/>
    </row>
    <row r="4435" spans="171:249"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  <c r="HE4435" s="3"/>
      <c r="HF4435" s="3"/>
      <c r="HG4435" s="3"/>
      <c r="HH4435" s="3"/>
      <c r="HI4435" s="3"/>
      <c r="HJ4435" s="3"/>
      <c r="HK4435" s="3"/>
      <c r="HL4435" s="3"/>
      <c r="HM4435" s="45"/>
      <c r="HN4435" s="3"/>
      <c r="HO4435" s="3"/>
      <c r="HP4435" s="3"/>
      <c r="HQ4435" s="3"/>
      <c r="HR4435" s="3"/>
      <c r="HS4435" s="3"/>
      <c r="HT4435" s="3"/>
      <c r="HU4435" s="3"/>
      <c r="HV4435" s="3"/>
      <c r="HW4435" s="3"/>
      <c r="HX4435" s="3"/>
      <c r="HY4435" s="3"/>
      <c r="HZ4435" s="3"/>
      <c r="IA4435" s="3"/>
      <c r="IB4435" s="3"/>
      <c r="IC4435" s="3"/>
      <c r="ID4435" s="3"/>
      <c r="IE4435" s="3"/>
      <c r="IF4435" s="3"/>
      <c r="IG4435" s="3"/>
      <c r="IH4435" s="3"/>
      <c r="II4435" s="3"/>
      <c r="IJ4435" s="3"/>
      <c r="IK4435" s="3"/>
      <c r="IL4435" s="3"/>
      <c r="IM4435" s="3"/>
      <c r="IN4435" s="3"/>
      <c r="IO4435" s="15"/>
    </row>
    <row r="4436" spans="171:249"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  <c r="HE4436" s="3"/>
      <c r="HF4436" s="3"/>
      <c r="HG4436" s="3"/>
      <c r="HH4436" s="3"/>
      <c r="HI4436" s="3"/>
      <c r="HJ4436" s="3"/>
      <c r="HK4436" s="3"/>
      <c r="HL4436" s="3"/>
      <c r="HM4436" s="45"/>
      <c r="HN4436" s="3"/>
      <c r="HO4436" s="3"/>
      <c r="HP4436" s="3"/>
      <c r="HQ4436" s="3"/>
      <c r="HR4436" s="3"/>
      <c r="HS4436" s="3"/>
      <c r="HT4436" s="3"/>
      <c r="HU4436" s="3"/>
      <c r="HV4436" s="3"/>
      <c r="HW4436" s="3"/>
      <c r="HX4436" s="3"/>
      <c r="HY4436" s="3"/>
      <c r="HZ4436" s="3"/>
      <c r="IA4436" s="3"/>
      <c r="IB4436" s="3"/>
      <c r="IC4436" s="3"/>
      <c r="ID4436" s="3"/>
      <c r="IE4436" s="3"/>
      <c r="IF4436" s="3"/>
      <c r="IG4436" s="3"/>
      <c r="IH4436" s="3"/>
      <c r="II4436" s="3"/>
      <c r="IJ4436" s="3"/>
      <c r="IK4436" s="3"/>
      <c r="IL4436" s="3"/>
      <c r="IM4436" s="3"/>
      <c r="IN4436" s="3"/>
      <c r="IO4436" s="15"/>
    </row>
    <row r="4437" spans="171:249"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  <c r="HE4437" s="3"/>
      <c r="HF4437" s="3"/>
      <c r="HG4437" s="3"/>
      <c r="HH4437" s="3"/>
      <c r="HI4437" s="3"/>
      <c r="HJ4437" s="3"/>
      <c r="HK4437" s="3"/>
      <c r="HL4437" s="3"/>
      <c r="HM4437" s="45"/>
      <c r="HN4437" s="3"/>
      <c r="HO4437" s="3"/>
      <c r="HP4437" s="3"/>
      <c r="HQ4437" s="3"/>
      <c r="HR4437" s="3"/>
      <c r="HS4437" s="3"/>
      <c r="HT4437" s="3"/>
      <c r="HU4437" s="3"/>
      <c r="HV4437" s="3"/>
      <c r="HW4437" s="3"/>
      <c r="HX4437" s="3"/>
      <c r="HY4437" s="3"/>
      <c r="HZ4437" s="3"/>
      <c r="IA4437" s="3"/>
      <c r="IB4437" s="3"/>
      <c r="IC4437" s="3"/>
      <c r="ID4437" s="3"/>
      <c r="IE4437" s="3"/>
      <c r="IF4437" s="3"/>
      <c r="IG4437" s="3"/>
      <c r="IH4437" s="3"/>
      <c r="II4437" s="3"/>
      <c r="IJ4437" s="3"/>
      <c r="IK4437" s="3"/>
      <c r="IL4437" s="3"/>
      <c r="IM4437" s="3"/>
      <c r="IN4437" s="3"/>
      <c r="IO4437" s="15"/>
    </row>
    <row r="4438" spans="171:249"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  <c r="HE4438" s="3"/>
      <c r="HF4438" s="3"/>
      <c r="HG4438" s="3"/>
      <c r="HH4438" s="3"/>
      <c r="HI4438" s="3"/>
      <c r="HJ4438" s="3"/>
      <c r="HK4438" s="3"/>
      <c r="HL4438" s="3"/>
      <c r="HM4438" s="45"/>
      <c r="HN4438" s="3"/>
      <c r="HO4438" s="3"/>
      <c r="HP4438" s="3"/>
      <c r="HQ4438" s="3"/>
      <c r="HR4438" s="3"/>
      <c r="HS4438" s="3"/>
      <c r="HT4438" s="3"/>
      <c r="HU4438" s="3"/>
      <c r="HV4438" s="3"/>
      <c r="HW4438" s="3"/>
      <c r="HX4438" s="3"/>
      <c r="HY4438" s="3"/>
      <c r="HZ4438" s="3"/>
      <c r="IA4438" s="3"/>
      <c r="IB4438" s="3"/>
      <c r="IC4438" s="3"/>
      <c r="ID4438" s="3"/>
      <c r="IE4438" s="3"/>
      <c r="IF4438" s="3"/>
      <c r="IG4438" s="3"/>
      <c r="IH4438" s="3"/>
      <c r="II4438" s="3"/>
      <c r="IJ4438" s="3"/>
      <c r="IK4438" s="3"/>
      <c r="IL4438" s="3"/>
      <c r="IM4438" s="3"/>
      <c r="IN4438" s="3"/>
      <c r="IO4438" s="15"/>
    </row>
    <row r="4439" spans="171:249"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  <c r="HE4439" s="3"/>
      <c r="HF4439" s="3"/>
      <c r="HG4439" s="3"/>
      <c r="HH4439" s="3"/>
      <c r="HI4439" s="3"/>
      <c r="HJ4439" s="3"/>
      <c r="HK4439" s="3"/>
      <c r="HL4439" s="3"/>
      <c r="HM4439" s="45"/>
      <c r="HN4439" s="3"/>
      <c r="HO4439" s="3"/>
      <c r="HP4439" s="3"/>
      <c r="HQ4439" s="3"/>
      <c r="HR4439" s="3"/>
      <c r="HS4439" s="3"/>
      <c r="HT4439" s="3"/>
      <c r="HU4439" s="3"/>
      <c r="HV4439" s="3"/>
      <c r="HW4439" s="3"/>
      <c r="HX4439" s="3"/>
      <c r="HY4439" s="3"/>
      <c r="HZ4439" s="3"/>
      <c r="IA4439" s="3"/>
      <c r="IB4439" s="3"/>
      <c r="IC4439" s="3"/>
      <c r="ID4439" s="3"/>
      <c r="IE4439" s="3"/>
      <c r="IF4439" s="3"/>
      <c r="IG4439" s="3"/>
      <c r="IH4439" s="3"/>
      <c r="II4439" s="3"/>
      <c r="IJ4439" s="3"/>
      <c r="IK4439" s="3"/>
      <c r="IL4439" s="3"/>
      <c r="IM4439" s="3"/>
      <c r="IN4439" s="3"/>
      <c r="IO4439" s="15"/>
    </row>
    <row r="4440" spans="171:249"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  <c r="HE4440" s="3"/>
      <c r="HF4440" s="3"/>
      <c r="HG4440" s="3"/>
      <c r="HH4440" s="3"/>
      <c r="HI4440" s="3"/>
      <c r="HJ4440" s="3"/>
      <c r="HK4440" s="3"/>
      <c r="HL4440" s="3"/>
      <c r="HM4440" s="45"/>
      <c r="HN4440" s="3"/>
      <c r="HO4440" s="3"/>
      <c r="HP4440" s="3"/>
      <c r="HQ4440" s="3"/>
      <c r="HR4440" s="3"/>
      <c r="HS4440" s="3"/>
      <c r="HT4440" s="3"/>
      <c r="HU4440" s="3"/>
      <c r="HV4440" s="3"/>
      <c r="HW4440" s="3"/>
      <c r="HX4440" s="3"/>
      <c r="HY4440" s="3"/>
      <c r="HZ4440" s="3"/>
      <c r="IA4440" s="3"/>
      <c r="IB4440" s="3"/>
      <c r="IC4440" s="3"/>
      <c r="ID4440" s="3"/>
      <c r="IE4440" s="3"/>
      <c r="IF4440" s="3"/>
      <c r="IG4440" s="3"/>
      <c r="IH4440" s="3"/>
      <c r="II4440" s="3"/>
      <c r="IJ4440" s="3"/>
      <c r="IK4440" s="3"/>
      <c r="IL4440" s="3"/>
      <c r="IM4440" s="3"/>
      <c r="IN4440" s="3"/>
      <c r="IO4440" s="15"/>
    </row>
    <row r="4441" spans="171:249"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  <c r="HE4441" s="3"/>
      <c r="HF4441" s="3"/>
      <c r="HG4441" s="3"/>
      <c r="HH4441" s="3"/>
      <c r="HI4441" s="3"/>
      <c r="HJ4441" s="3"/>
      <c r="HK4441" s="3"/>
      <c r="HL4441" s="3"/>
      <c r="HM4441" s="45"/>
      <c r="HN4441" s="3"/>
      <c r="HO4441" s="3"/>
      <c r="HP4441" s="3"/>
      <c r="HQ4441" s="3"/>
      <c r="HR4441" s="3"/>
      <c r="HS4441" s="3"/>
      <c r="HT4441" s="3"/>
      <c r="HU4441" s="3"/>
      <c r="HV4441" s="3"/>
      <c r="HW4441" s="3"/>
      <c r="HX4441" s="3"/>
      <c r="HY4441" s="3"/>
      <c r="HZ4441" s="3"/>
      <c r="IA4441" s="3"/>
      <c r="IB4441" s="3"/>
      <c r="IC4441" s="3"/>
      <c r="ID4441" s="3"/>
      <c r="IE4441" s="3"/>
      <c r="IF4441" s="3"/>
      <c r="IG4441" s="3"/>
      <c r="IH4441" s="3"/>
      <c r="II4441" s="3"/>
      <c r="IJ4441" s="3"/>
      <c r="IK4441" s="3"/>
      <c r="IL4441" s="3"/>
      <c r="IM4441" s="3"/>
      <c r="IN4441" s="3"/>
      <c r="IO4441" s="15"/>
    </row>
    <row r="4442" spans="171:249"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  <c r="HE4442" s="3"/>
      <c r="HF4442" s="3"/>
      <c r="HG4442" s="3"/>
      <c r="HH4442" s="3"/>
      <c r="HI4442" s="3"/>
      <c r="HJ4442" s="3"/>
      <c r="HK4442" s="3"/>
      <c r="HL4442" s="3"/>
      <c r="HM4442" s="45"/>
      <c r="HN4442" s="3"/>
      <c r="HO4442" s="3"/>
      <c r="HP4442" s="3"/>
      <c r="HQ4442" s="3"/>
      <c r="HR4442" s="3"/>
      <c r="HS4442" s="3"/>
      <c r="HT4442" s="3"/>
      <c r="HU4442" s="3"/>
      <c r="HV4442" s="3"/>
      <c r="HW4442" s="3"/>
      <c r="HX4442" s="3"/>
      <c r="HY4442" s="3"/>
      <c r="HZ4442" s="3"/>
      <c r="IA4442" s="3"/>
      <c r="IB4442" s="3"/>
      <c r="IC4442" s="3"/>
      <c r="ID4442" s="3"/>
      <c r="IE4442" s="3"/>
      <c r="IF4442" s="3"/>
      <c r="IG4442" s="3"/>
      <c r="IH4442" s="3"/>
      <c r="II4442" s="3"/>
      <c r="IJ4442" s="3"/>
      <c r="IK4442" s="3"/>
      <c r="IL4442" s="3"/>
      <c r="IM4442" s="3"/>
      <c r="IN4442" s="3"/>
      <c r="IO4442" s="15"/>
    </row>
    <row r="4443" spans="171:249"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  <c r="HE4443" s="3"/>
      <c r="HF4443" s="3"/>
      <c r="HG4443" s="3"/>
      <c r="HH4443" s="3"/>
      <c r="HI4443" s="3"/>
      <c r="HJ4443" s="3"/>
      <c r="HK4443" s="3"/>
      <c r="HL4443" s="3"/>
      <c r="HM4443" s="45"/>
      <c r="HN4443" s="3"/>
      <c r="HO4443" s="3"/>
      <c r="HP4443" s="3"/>
      <c r="HQ4443" s="3"/>
      <c r="HR4443" s="3"/>
      <c r="HS4443" s="3"/>
      <c r="HT4443" s="3"/>
      <c r="HU4443" s="3"/>
      <c r="HV4443" s="3"/>
      <c r="HW4443" s="3"/>
      <c r="HX4443" s="3"/>
      <c r="HY4443" s="3"/>
      <c r="HZ4443" s="3"/>
      <c r="IA4443" s="3"/>
      <c r="IB4443" s="3"/>
      <c r="IC4443" s="3"/>
      <c r="ID4443" s="3"/>
      <c r="IE4443" s="3"/>
      <c r="IF4443" s="3"/>
      <c r="IG4443" s="3"/>
      <c r="IH4443" s="3"/>
      <c r="II4443" s="3"/>
      <c r="IJ4443" s="3"/>
      <c r="IK4443" s="3"/>
      <c r="IL4443" s="3"/>
      <c r="IM4443" s="3"/>
      <c r="IN4443" s="3"/>
      <c r="IO4443" s="15"/>
    </row>
    <row r="4444" spans="171:249"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  <c r="HE4444" s="3"/>
      <c r="HF4444" s="3"/>
      <c r="HG4444" s="3"/>
      <c r="HH4444" s="3"/>
      <c r="HI4444" s="3"/>
      <c r="HJ4444" s="3"/>
      <c r="HK4444" s="3"/>
      <c r="HL4444" s="3"/>
      <c r="HM4444" s="45"/>
      <c r="HN4444" s="3"/>
      <c r="HO4444" s="3"/>
      <c r="HP4444" s="3"/>
      <c r="HQ4444" s="3"/>
      <c r="HR4444" s="3"/>
      <c r="HS4444" s="3"/>
      <c r="HT4444" s="3"/>
      <c r="HU4444" s="3"/>
      <c r="HV4444" s="3"/>
      <c r="HW4444" s="3"/>
      <c r="HX4444" s="3"/>
      <c r="HY4444" s="3"/>
      <c r="HZ4444" s="3"/>
      <c r="IA4444" s="3"/>
      <c r="IB4444" s="3"/>
      <c r="IC4444" s="3"/>
      <c r="ID4444" s="3"/>
      <c r="IE4444" s="3"/>
      <c r="IF4444" s="3"/>
      <c r="IG4444" s="3"/>
      <c r="IH4444" s="3"/>
      <c r="II4444" s="3"/>
      <c r="IJ4444" s="3"/>
      <c r="IK4444" s="3"/>
      <c r="IL4444" s="3"/>
      <c r="IM4444" s="3"/>
      <c r="IN4444" s="3"/>
      <c r="IO4444" s="15"/>
    </row>
    <row r="4445" spans="171:249"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  <c r="HE4445" s="3"/>
      <c r="HF4445" s="3"/>
      <c r="HG4445" s="3"/>
      <c r="HH4445" s="3"/>
      <c r="HI4445" s="3"/>
      <c r="HJ4445" s="3"/>
      <c r="HK4445" s="3"/>
      <c r="HL4445" s="3"/>
      <c r="HM4445" s="45"/>
      <c r="HN4445" s="3"/>
      <c r="HO4445" s="3"/>
      <c r="HP4445" s="3"/>
      <c r="HQ4445" s="3"/>
      <c r="HR4445" s="3"/>
      <c r="HS4445" s="3"/>
      <c r="HT4445" s="3"/>
      <c r="HU4445" s="3"/>
      <c r="HV4445" s="3"/>
      <c r="HW4445" s="3"/>
      <c r="HX4445" s="3"/>
      <c r="HY4445" s="3"/>
      <c r="HZ4445" s="3"/>
      <c r="IA4445" s="3"/>
      <c r="IB4445" s="3"/>
      <c r="IC4445" s="3"/>
      <c r="ID4445" s="3"/>
      <c r="IE4445" s="3"/>
      <c r="IF4445" s="3"/>
      <c r="IG4445" s="3"/>
      <c r="IH4445" s="3"/>
      <c r="II4445" s="3"/>
      <c r="IJ4445" s="3"/>
      <c r="IK4445" s="3"/>
      <c r="IL4445" s="3"/>
      <c r="IM4445" s="3"/>
      <c r="IN4445" s="3"/>
      <c r="IO4445" s="15"/>
    </row>
    <row r="4446" spans="171:249"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  <c r="HE4446" s="3"/>
      <c r="HF4446" s="3"/>
      <c r="HG4446" s="3"/>
      <c r="HH4446" s="3"/>
      <c r="HI4446" s="3"/>
      <c r="HJ4446" s="3"/>
      <c r="HK4446" s="3"/>
      <c r="HL4446" s="3"/>
      <c r="HM4446" s="45"/>
      <c r="HN4446" s="3"/>
      <c r="HO4446" s="3"/>
      <c r="HP4446" s="3"/>
      <c r="HQ4446" s="3"/>
      <c r="HR4446" s="3"/>
      <c r="HS4446" s="3"/>
      <c r="HT4446" s="3"/>
      <c r="HU4446" s="3"/>
      <c r="HV4446" s="3"/>
      <c r="HW4446" s="3"/>
      <c r="HX4446" s="3"/>
      <c r="HY4446" s="3"/>
      <c r="HZ4446" s="3"/>
      <c r="IA4446" s="3"/>
      <c r="IB4446" s="3"/>
      <c r="IC4446" s="3"/>
      <c r="ID4446" s="3"/>
      <c r="IE4446" s="3"/>
      <c r="IF4446" s="3"/>
      <c r="IG4446" s="3"/>
      <c r="IH4446" s="3"/>
      <c r="II4446" s="3"/>
      <c r="IJ4446" s="3"/>
      <c r="IK4446" s="3"/>
      <c r="IL4446" s="3"/>
      <c r="IM4446" s="3"/>
      <c r="IN4446" s="3"/>
      <c r="IO4446" s="15"/>
    </row>
    <row r="4447" spans="171:249"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  <c r="HE4447" s="3"/>
      <c r="HF4447" s="3"/>
      <c r="HG4447" s="3"/>
      <c r="HH4447" s="3"/>
      <c r="HI4447" s="3"/>
      <c r="HJ4447" s="3"/>
      <c r="HK4447" s="3"/>
      <c r="HL4447" s="3"/>
      <c r="HM4447" s="45"/>
      <c r="HN4447" s="3"/>
      <c r="HO4447" s="3"/>
      <c r="HP4447" s="3"/>
      <c r="HQ4447" s="3"/>
      <c r="HR4447" s="3"/>
      <c r="HS4447" s="3"/>
      <c r="HT4447" s="3"/>
      <c r="HU4447" s="3"/>
      <c r="HV4447" s="3"/>
      <c r="HW4447" s="3"/>
      <c r="HX4447" s="3"/>
      <c r="HY4447" s="3"/>
      <c r="HZ4447" s="3"/>
      <c r="IA4447" s="3"/>
      <c r="IB4447" s="3"/>
      <c r="IC4447" s="3"/>
      <c r="ID4447" s="3"/>
      <c r="IE4447" s="3"/>
      <c r="IF4447" s="3"/>
      <c r="IG4447" s="3"/>
      <c r="IH4447" s="3"/>
      <c r="II4447" s="3"/>
      <c r="IJ4447" s="3"/>
      <c r="IK4447" s="3"/>
      <c r="IL4447" s="3"/>
      <c r="IM4447" s="3"/>
      <c r="IN4447" s="3"/>
      <c r="IO4447" s="15"/>
    </row>
    <row r="4448" spans="171:249"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  <c r="HE4448" s="3"/>
      <c r="HF4448" s="3"/>
      <c r="HG4448" s="3"/>
      <c r="HH4448" s="3"/>
      <c r="HI4448" s="3"/>
      <c r="HJ4448" s="3"/>
      <c r="HK4448" s="3"/>
      <c r="HL4448" s="3"/>
      <c r="HM4448" s="45"/>
      <c r="HN4448" s="3"/>
      <c r="HO4448" s="3"/>
      <c r="HP4448" s="3"/>
      <c r="HQ4448" s="3"/>
      <c r="HR4448" s="3"/>
      <c r="HS4448" s="3"/>
      <c r="HT4448" s="3"/>
      <c r="HU4448" s="3"/>
      <c r="HV4448" s="3"/>
      <c r="HW4448" s="3"/>
      <c r="HX4448" s="3"/>
      <c r="HY4448" s="3"/>
      <c r="HZ4448" s="3"/>
      <c r="IA4448" s="3"/>
      <c r="IB4448" s="3"/>
      <c r="IC4448" s="3"/>
      <c r="ID4448" s="3"/>
      <c r="IE4448" s="3"/>
      <c r="IF4448" s="3"/>
      <c r="IG4448" s="3"/>
      <c r="IH4448" s="3"/>
      <c r="II4448" s="3"/>
      <c r="IJ4448" s="3"/>
      <c r="IK4448" s="3"/>
      <c r="IL4448" s="3"/>
      <c r="IM4448" s="3"/>
      <c r="IN4448" s="3"/>
      <c r="IO4448" s="15"/>
    </row>
    <row r="4449" spans="171:249"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  <c r="HE4449" s="3"/>
      <c r="HF4449" s="3"/>
      <c r="HG4449" s="3"/>
      <c r="HH4449" s="3"/>
      <c r="HI4449" s="3"/>
      <c r="HJ4449" s="3"/>
      <c r="HK4449" s="3"/>
      <c r="HL4449" s="3"/>
      <c r="HM4449" s="45"/>
      <c r="HN4449" s="3"/>
      <c r="HO4449" s="3"/>
      <c r="HP4449" s="3"/>
      <c r="HQ4449" s="3"/>
      <c r="HR4449" s="3"/>
      <c r="HS4449" s="3"/>
      <c r="HT4449" s="3"/>
      <c r="HU4449" s="3"/>
      <c r="HV4449" s="3"/>
      <c r="HW4449" s="3"/>
      <c r="HX4449" s="3"/>
      <c r="HY4449" s="3"/>
      <c r="HZ4449" s="3"/>
      <c r="IA4449" s="3"/>
      <c r="IB4449" s="3"/>
      <c r="IC4449" s="3"/>
      <c r="ID4449" s="3"/>
      <c r="IE4449" s="3"/>
      <c r="IF4449" s="3"/>
      <c r="IG4449" s="3"/>
      <c r="IH4449" s="3"/>
      <c r="II4449" s="3"/>
      <c r="IJ4449" s="3"/>
      <c r="IK4449" s="3"/>
      <c r="IL4449" s="3"/>
      <c r="IM4449" s="3"/>
      <c r="IN4449" s="3"/>
      <c r="IO4449" s="15"/>
    </row>
    <row r="4450" spans="171:249"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  <c r="HE4450" s="3"/>
      <c r="HF4450" s="3"/>
      <c r="HG4450" s="3"/>
      <c r="HH4450" s="3"/>
      <c r="HI4450" s="3"/>
      <c r="HJ4450" s="3"/>
      <c r="HK4450" s="3"/>
      <c r="HL4450" s="3"/>
      <c r="HM4450" s="45"/>
      <c r="HN4450" s="3"/>
      <c r="HO4450" s="3"/>
      <c r="HP4450" s="3"/>
      <c r="HQ4450" s="3"/>
      <c r="HR4450" s="3"/>
      <c r="HS4450" s="3"/>
      <c r="HT4450" s="3"/>
      <c r="HU4450" s="3"/>
      <c r="HV4450" s="3"/>
      <c r="HW4450" s="3"/>
      <c r="HX4450" s="3"/>
      <c r="HY4450" s="3"/>
      <c r="HZ4450" s="3"/>
      <c r="IA4450" s="3"/>
      <c r="IB4450" s="3"/>
      <c r="IC4450" s="3"/>
      <c r="ID4450" s="3"/>
      <c r="IE4450" s="3"/>
      <c r="IF4450" s="3"/>
      <c r="IG4450" s="3"/>
      <c r="IH4450" s="3"/>
      <c r="II4450" s="3"/>
      <c r="IJ4450" s="3"/>
      <c r="IK4450" s="3"/>
      <c r="IL4450" s="3"/>
      <c r="IM4450" s="3"/>
      <c r="IN4450" s="3"/>
      <c r="IO4450" s="15"/>
    </row>
    <row r="4451" spans="171:249"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  <c r="HE4451" s="3"/>
      <c r="HF4451" s="3"/>
      <c r="HG4451" s="3"/>
      <c r="HH4451" s="3"/>
      <c r="HI4451" s="3"/>
      <c r="HJ4451" s="3"/>
      <c r="HK4451" s="3"/>
      <c r="HL4451" s="3"/>
      <c r="HM4451" s="45"/>
      <c r="HN4451" s="3"/>
      <c r="HO4451" s="3"/>
      <c r="HP4451" s="3"/>
      <c r="HQ4451" s="3"/>
      <c r="HR4451" s="3"/>
      <c r="HS4451" s="3"/>
      <c r="HT4451" s="3"/>
      <c r="HU4451" s="3"/>
      <c r="HV4451" s="3"/>
      <c r="HW4451" s="3"/>
      <c r="HX4451" s="3"/>
      <c r="HY4451" s="3"/>
      <c r="HZ4451" s="3"/>
      <c r="IA4451" s="3"/>
      <c r="IB4451" s="3"/>
      <c r="IC4451" s="3"/>
      <c r="ID4451" s="3"/>
      <c r="IE4451" s="3"/>
      <c r="IF4451" s="3"/>
      <c r="IG4451" s="3"/>
      <c r="IH4451" s="3"/>
      <c r="II4451" s="3"/>
      <c r="IJ4451" s="3"/>
      <c r="IK4451" s="3"/>
      <c r="IL4451" s="3"/>
      <c r="IM4451" s="3"/>
      <c r="IN4451" s="3"/>
      <c r="IO4451" s="15"/>
    </row>
    <row r="4452" spans="171:249"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  <c r="HE4452" s="3"/>
      <c r="HF4452" s="3"/>
      <c r="HG4452" s="3"/>
      <c r="HH4452" s="3"/>
      <c r="HI4452" s="3"/>
      <c r="HJ4452" s="3"/>
      <c r="HK4452" s="3"/>
      <c r="HL4452" s="3"/>
      <c r="HM4452" s="45"/>
      <c r="HN4452" s="3"/>
      <c r="HO4452" s="3"/>
      <c r="HP4452" s="3"/>
      <c r="HQ4452" s="3"/>
      <c r="HR4452" s="3"/>
      <c r="HS4452" s="3"/>
      <c r="HT4452" s="3"/>
      <c r="HU4452" s="3"/>
      <c r="HV4452" s="3"/>
      <c r="HW4452" s="3"/>
      <c r="HX4452" s="3"/>
      <c r="HY4452" s="3"/>
      <c r="HZ4452" s="3"/>
      <c r="IA4452" s="3"/>
      <c r="IB4452" s="3"/>
      <c r="IC4452" s="3"/>
      <c r="ID4452" s="3"/>
      <c r="IE4452" s="3"/>
      <c r="IF4452" s="3"/>
      <c r="IG4452" s="3"/>
      <c r="IH4452" s="3"/>
      <c r="II4452" s="3"/>
      <c r="IJ4452" s="3"/>
      <c r="IK4452" s="3"/>
      <c r="IL4452" s="3"/>
      <c r="IM4452" s="3"/>
      <c r="IN4452" s="3"/>
      <c r="IO4452" s="15"/>
    </row>
    <row r="4453" spans="171:249"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  <c r="HE4453" s="3"/>
      <c r="HF4453" s="3"/>
      <c r="HG4453" s="3"/>
      <c r="HH4453" s="3"/>
      <c r="HI4453" s="3"/>
      <c r="HJ4453" s="3"/>
      <c r="HK4453" s="3"/>
      <c r="HL4453" s="3"/>
      <c r="HM4453" s="45"/>
      <c r="HN4453" s="3"/>
      <c r="HO4453" s="3"/>
      <c r="HP4453" s="3"/>
      <c r="HQ4453" s="3"/>
      <c r="HR4453" s="3"/>
      <c r="HS4453" s="3"/>
      <c r="HT4453" s="3"/>
      <c r="HU4453" s="3"/>
      <c r="HV4453" s="3"/>
      <c r="HW4453" s="3"/>
      <c r="HX4453" s="3"/>
      <c r="HY4453" s="3"/>
      <c r="HZ4453" s="3"/>
      <c r="IA4453" s="3"/>
      <c r="IB4453" s="3"/>
      <c r="IC4453" s="3"/>
      <c r="ID4453" s="3"/>
      <c r="IE4453" s="3"/>
      <c r="IF4453" s="3"/>
      <c r="IG4453" s="3"/>
      <c r="IH4453" s="3"/>
      <c r="II4453" s="3"/>
      <c r="IJ4453" s="3"/>
      <c r="IK4453" s="3"/>
      <c r="IL4453" s="3"/>
      <c r="IM4453" s="3"/>
      <c r="IN4453" s="3"/>
      <c r="IO4453" s="15"/>
    </row>
    <row r="4454" spans="171:249"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  <c r="HE4454" s="3"/>
      <c r="HF4454" s="3"/>
      <c r="HG4454" s="3"/>
      <c r="HH4454" s="3"/>
      <c r="HI4454" s="3"/>
      <c r="HJ4454" s="3"/>
      <c r="HK4454" s="3"/>
      <c r="HL4454" s="3"/>
      <c r="HM4454" s="45"/>
      <c r="HN4454" s="3"/>
      <c r="HO4454" s="3"/>
      <c r="HP4454" s="3"/>
      <c r="HQ4454" s="3"/>
      <c r="HR4454" s="3"/>
      <c r="HS4454" s="3"/>
      <c r="HT4454" s="3"/>
      <c r="HU4454" s="3"/>
      <c r="HV4454" s="3"/>
      <c r="HW4454" s="3"/>
      <c r="HX4454" s="3"/>
      <c r="HY4454" s="3"/>
      <c r="HZ4454" s="3"/>
      <c r="IA4454" s="3"/>
      <c r="IB4454" s="3"/>
      <c r="IC4454" s="3"/>
      <c r="ID4454" s="3"/>
      <c r="IE4454" s="3"/>
      <c r="IF4454" s="3"/>
      <c r="IG4454" s="3"/>
      <c r="IH4454" s="3"/>
      <c r="II4454" s="3"/>
      <c r="IJ4454" s="3"/>
      <c r="IK4454" s="3"/>
      <c r="IL4454" s="3"/>
      <c r="IM4454" s="3"/>
      <c r="IN4454" s="3"/>
      <c r="IO4454" s="15"/>
    </row>
    <row r="4455" spans="171:249"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  <c r="HE4455" s="3"/>
      <c r="HF4455" s="3"/>
      <c r="HG4455" s="3"/>
      <c r="HH4455" s="3"/>
      <c r="HI4455" s="3"/>
      <c r="HJ4455" s="3"/>
      <c r="HK4455" s="3"/>
      <c r="HL4455" s="3"/>
      <c r="HM4455" s="45"/>
      <c r="HN4455" s="3"/>
      <c r="HO4455" s="3"/>
      <c r="HP4455" s="3"/>
      <c r="HQ4455" s="3"/>
      <c r="HR4455" s="3"/>
      <c r="HS4455" s="3"/>
      <c r="HT4455" s="3"/>
      <c r="HU4455" s="3"/>
      <c r="HV4455" s="3"/>
      <c r="HW4455" s="3"/>
      <c r="HX4455" s="3"/>
      <c r="HY4455" s="3"/>
      <c r="HZ4455" s="3"/>
      <c r="IA4455" s="3"/>
      <c r="IB4455" s="3"/>
      <c r="IC4455" s="3"/>
      <c r="ID4455" s="3"/>
      <c r="IE4455" s="3"/>
      <c r="IF4455" s="3"/>
      <c r="IG4455" s="3"/>
      <c r="IH4455" s="3"/>
      <c r="II4455" s="3"/>
      <c r="IJ4455" s="3"/>
      <c r="IK4455" s="3"/>
      <c r="IL4455" s="3"/>
      <c r="IM4455" s="3"/>
      <c r="IN4455" s="3"/>
      <c r="IO4455" s="15"/>
    </row>
    <row r="4456" spans="171:249"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  <c r="HE4456" s="3"/>
      <c r="HF4456" s="3"/>
      <c r="HG4456" s="3"/>
      <c r="HH4456" s="3"/>
      <c r="HI4456" s="3"/>
      <c r="HJ4456" s="3"/>
      <c r="HK4456" s="3"/>
      <c r="HL4456" s="3"/>
      <c r="HM4456" s="45"/>
      <c r="HN4456" s="3"/>
      <c r="HO4456" s="3"/>
      <c r="HP4456" s="3"/>
      <c r="HQ4456" s="3"/>
      <c r="HR4456" s="3"/>
      <c r="HS4456" s="3"/>
      <c r="HT4456" s="3"/>
      <c r="HU4456" s="3"/>
      <c r="HV4456" s="3"/>
      <c r="HW4456" s="3"/>
      <c r="HX4456" s="3"/>
      <c r="HY4456" s="3"/>
      <c r="HZ4456" s="3"/>
      <c r="IA4456" s="3"/>
      <c r="IB4456" s="3"/>
      <c r="IC4456" s="3"/>
      <c r="ID4456" s="3"/>
      <c r="IE4456" s="3"/>
      <c r="IF4456" s="3"/>
      <c r="IG4456" s="3"/>
      <c r="IH4456" s="3"/>
      <c r="II4456" s="3"/>
      <c r="IJ4456" s="3"/>
      <c r="IK4456" s="3"/>
      <c r="IL4456" s="3"/>
      <c r="IM4456" s="3"/>
      <c r="IN4456" s="3"/>
      <c r="IO4456" s="15"/>
    </row>
    <row r="4457" spans="171:249"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  <c r="HE4457" s="3"/>
      <c r="HF4457" s="3"/>
      <c r="HG4457" s="3"/>
      <c r="HH4457" s="3"/>
      <c r="HI4457" s="3"/>
      <c r="HJ4457" s="3"/>
      <c r="HK4457" s="3"/>
      <c r="HL4457" s="3"/>
      <c r="HM4457" s="45"/>
      <c r="HN4457" s="3"/>
      <c r="HO4457" s="3"/>
      <c r="HP4457" s="3"/>
      <c r="HQ4457" s="3"/>
      <c r="HR4457" s="3"/>
      <c r="HS4457" s="3"/>
      <c r="HT4457" s="3"/>
      <c r="HU4457" s="3"/>
      <c r="HV4457" s="3"/>
      <c r="HW4457" s="3"/>
      <c r="HX4457" s="3"/>
      <c r="HY4457" s="3"/>
      <c r="HZ4457" s="3"/>
      <c r="IA4457" s="3"/>
      <c r="IB4457" s="3"/>
      <c r="IC4457" s="3"/>
      <c r="ID4457" s="3"/>
      <c r="IE4457" s="3"/>
      <c r="IF4457" s="3"/>
      <c r="IG4457" s="3"/>
      <c r="IH4457" s="3"/>
      <c r="II4457" s="3"/>
      <c r="IJ4457" s="3"/>
      <c r="IK4457" s="3"/>
      <c r="IL4457" s="3"/>
      <c r="IM4457" s="3"/>
      <c r="IN4457" s="3"/>
      <c r="IO4457" s="15"/>
    </row>
    <row r="4458" spans="171:249"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  <c r="HE4458" s="3"/>
      <c r="HF4458" s="3"/>
      <c r="HG4458" s="3"/>
      <c r="HH4458" s="3"/>
      <c r="HI4458" s="3"/>
      <c r="HJ4458" s="3"/>
      <c r="HK4458" s="3"/>
      <c r="HL4458" s="3"/>
      <c r="HM4458" s="45"/>
      <c r="HN4458" s="3"/>
      <c r="HO4458" s="3"/>
      <c r="HP4458" s="3"/>
      <c r="HQ4458" s="3"/>
      <c r="HR4458" s="3"/>
      <c r="HS4458" s="3"/>
      <c r="HT4458" s="3"/>
      <c r="HU4458" s="3"/>
      <c r="HV4458" s="3"/>
      <c r="HW4458" s="3"/>
      <c r="HX4458" s="3"/>
      <c r="HY4458" s="3"/>
      <c r="HZ4458" s="3"/>
      <c r="IA4458" s="3"/>
      <c r="IB4458" s="3"/>
      <c r="IC4458" s="3"/>
      <c r="ID4458" s="3"/>
      <c r="IE4458" s="3"/>
      <c r="IF4458" s="3"/>
      <c r="IG4458" s="3"/>
      <c r="IH4458" s="3"/>
      <c r="II4458" s="3"/>
      <c r="IJ4458" s="3"/>
      <c r="IK4458" s="3"/>
      <c r="IL4458" s="3"/>
      <c r="IM4458" s="3"/>
      <c r="IN4458" s="3"/>
      <c r="IO4458" s="15"/>
    </row>
    <row r="4459" spans="171:249"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  <c r="HE4459" s="3"/>
      <c r="HF4459" s="3"/>
      <c r="HG4459" s="3"/>
      <c r="HH4459" s="3"/>
      <c r="HI4459" s="3"/>
      <c r="HJ4459" s="3"/>
      <c r="HK4459" s="3"/>
      <c r="HL4459" s="3"/>
      <c r="HM4459" s="45"/>
      <c r="HN4459" s="3"/>
      <c r="HO4459" s="3"/>
      <c r="HP4459" s="3"/>
      <c r="HQ4459" s="3"/>
      <c r="HR4459" s="3"/>
      <c r="HS4459" s="3"/>
      <c r="HT4459" s="3"/>
      <c r="HU4459" s="3"/>
      <c r="HV4459" s="3"/>
      <c r="HW4459" s="3"/>
      <c r="HX4459" s="3"/>
      <c r="HY4459" s="3"/>
      <c r="HZ4459" s="3"/>
      <c r="IA4459" s="3"/>
      <c r="IB4459" s="3"/>
      <c r="IC4459" s="3"/>
      <c r="ID4459" s="3"/>
      <c r="IE4459" s="3"/>
      <c r="IF4459" s="3"/>
      <c r="IG4459" s="3"/>
      <c r="IH4459" s="3"/>
      <c r="II4459" s="3"/>
      <c r="IJ4459" s="3"/>
      <c r="IK4459" s="3"/>
      <c r="IL4459" s="3"/>
      <c r="IM4459" s="3"/>
      <c r="IN4459" s="3"/>
      <c r="IO4459" s="15"/>
    </row>
    <row r="4460" spans="171:249"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  <c r="HE4460" s="3"/>
      <c r="HF4460" s="3"/>
      <c r="HG4460" s="3"/>
      <c r="HH4460" s="3"/>
      <c r="HI4460" s="3"/>
      <c r="HJ4460" s="3"/>
      <c r="HK4460" s="3"/>
      <c r="HL4460" s="3"/>
      <c r="HM4460" s="45"/>
      <c r="HN4460" s="3"/>
      <c r="HO4460" s="3"/>
      <c r="HP4460" s="3"/>
      <c r="HQ4460" s="3"/>
      <c r="HR4460" s="3"/>
      <c r="HS4460" s="3"/>
      <c r="HT4460" s="3"/>
      <c r="HU4460" s="3"/>
      <c r="HV4460" s="3"/>
      <c r="HW4460" s="3"/>
      <c r="HX4460" s="3"/>
      <c r="HY4460" s="3"/>
      <c r="HZ4460" s="3"/>
      <c r="IA4460" s="3"/>
      <c r="IB4460" s="3"/>
      <c r="IC4460" s="3"/>
      <c r="ID4460" s="3"/>
      <c r="IE4460" s="3"/>
      <c r="IF4460" s="3"/>
      <c r="IG4460" s="3"/>
      <c r="IH4460" s="3"/>
      <c r="II4460" s="3"/>
      <c r="IJ4460" s="3"/>
      <c r="IK4460" s="3"/>
      <c r="IL4460" s="3"/>
      <c r="IM4460" s="3"/>
      <c r="IN4460" s="3"/>
      <c r="IO4460" s="15"/>
    </row>
    <row r="4461" spans="171:249"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  <c r="HE4461" s="3"/>
      <c r="HF4461" s="3"/>
      <c r="HG4461" s="3"/>
      <c r="HH4461" s="3"/>
      <c r="HI4461" s="3"/>
      <c r="HJ4461" s="3"/>
      <c r="HK4461" s="3"/>
      <c r="HL4461" s="3"/>
      <c r="HM4461" s="45"/>
      <c r="HN4461" s="3"/>
      <c r="HO4461" s="3"/>
      <c r="HP4461" s="3"/>
      <c r="HQ4461" s="3"/>
      <c r="HR4461" s="3"/>
      <c r="HS4461" s="3"/>
      <c r="HT4461" s="3"/>
      <c r="HU4461" s="3"/>
      <c r="HV4461" s="3"/>
      <c r="HW4461" s="3"/>
      <c r="HX4461" s="3"/>
      <c r="HY4461" s="3"/>
      <c r="HZ4461" s="3"/>
      <c r="IA4461" s="3"/>
      <c r="IB4461" s="3"/>
      <c r="IC4461" s="3"/>
      <c r="ID4461" s="3"/>
      <c r="IE4461" s="3"/>
      <c r="IF4461" s="3"/>
      <c r="IG4461" s="3"/>
      <c r="IH4461" s="3"/>
      <c r="II4461" s="3"/>
      <c r="IJ4461" s="3"/>
      <c r="IK4461" s="3"/>
      <c r="IL4461" s="3"/>
      <c r="IM4461" s="3"/>
      <c r="IN4461" s="3"/>
      <c r="IO4461" s="15"/>
    </row>
    <row r="4462" spans="171:249"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  <c r="HE4462" s="3"/>
      <c r="HF4462" s="3"/>
      <c r="HG4462" s="3"/>
      <c r="HH4462" s="3"/>
      <c r="HI4462" s="3"/>
      <c r="HJ4462" s="3"/>
      <c r="HK4462" s="3"/>
      <c r="HL4462" s="3"/>
      <c r="HM4462" s="45"/>
      <c r="HN4462" s="3"/>
      <c r="HO4462" s="3"/>
      <c r="HP4462" s="3"/>
      <c r="HQ4462" s="3"/>
      <c r="HR4462" s="3"/>
      <c r="HS4462" s="3"/>
      <c r="HT4462" s="3"/>
      <c r="HU4462" s="3"/>
      <c r="HV4462" s="3"/>
      <c r="HW4462" s="3"/>
      <c r="HX4462" s="3"/>
      <c r="HY4462" s="3"/>
      <c r="HZ4462" s="3"/>
      <c r="IA4462" s="3"/>
      <c r="IB4462" s="3"/>
      <c r="IC4462" s="3"/>
      <c r="ID4462" s="3"/>
      <c r="IE4462" s="3"/>
      <c r="IF4462" s="3"/>
      <c r="IG4462" s="3"/>
      <c r="IH4462" s="3"/>
      <c r="II4462" s="3"/>
      <c r="IJ4462" s="3"/>
      <c r="IK4462" s="3"/>
      <c r="IL4462" s="3"/>
      <c r="IM4462" s="3"/>
      <c r="IN4462" s="3"/>
      <c r="IO4462" s="15"/>
    </row>
    <row r="4463" spans="171:249"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  <c r="HE4463" s="3"/>
      <c r="HF4463" s="3"/>
      <c r="HG4463" s="3"/>
      <c r="HH4463" s="3"/>
      <c r="HI4463" s="3"/>
      <c r="HJ4463" s="3"/>
      <c r="HK4463" s="3"/>
      <c r="HL4463" s="3"/>
      <c r="HM4463" s="45"/>
      <c r="HN4463" s="3"/>
      <c r="HO4463" s="3"/>
      <c r="HP4463" s="3"/>
      <c r="HQ4463" s="3"/>
      <c r="HR4463" s="3"/>
      <c r="HS4463" s="3"/>
      <c r="HT4463" s="3"/>
      <c r="HU4463" s="3"/>
      <c r="HV4463" s="3"/>
      <c r="HW4463" s="3"/>
      <c r="HX4463" s="3"/>
      <c r="HY4463" s="3"/>
      <c r="HZ4463" s="3"/>
      <c r="IA4463" s="3"/>
      <c r="IB4463" s="3"/>
      <c r="IC4463" s="3"/>
      <c r="ID4463" s="3"/>
      <c r="IE4463" s="3"/>
      <c r="IF4463" s="3"/>
      <c r="IG4463" s="3"/>
      <c r="IH4463" s="3"/>
      <c r="II4463" s="3"/>
      <c r="IJ4463" s="3"/>
      <c r="IK4463" s="3"/>
      <c r="IL4463" s="3"/>
      <c r="IM4463" s="3"/>
      <c r="IN4463" s="3"/>
      <c r="IO4463" s="15"/>
    </row>
    <row r="4464" spans="171:249"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  <c r="HE4464" s="3"/>
      <c r="HF4464" s="3"/>
      <c r="HG4464" s="3"/>
      <c r="HH4464" s="3"/>
      <c r="HI4464" s="3"/>
      <c r="HJ4464" s="3"/>
      <c r="HK4464" s="3"/>
      <c r="HL4464" s="3"/>
      <c r="HM4464" s="45"/>
      <c r="HN4464" s="3"/>
      <c r="HO4464" s="3"/>
      <c r="HP4464" s="3"/>
      <c r="HQ4464" s="3"/>
      <c r="HR4464" s="3"/>
      <c r="HS4464" s="3"/>
      <c r="HT4464" s="3"/>
      <c r="HU4464" s="3"/>
      <c r="HV4464" s="3"/>
      <c r="HW4464" s="3"/>
      <c r="HX4464" s="3"/>
      <c r="HY4464" s="3"/>
      <c r="HZ4464" s="3"/>
      <c r="IA4464" s="3"/>
      <c r="IB4464" s="3"/>
      <c r="IC4464" s="3"/>
      <c r="ID4464" s="3"/>
      <c r="IE4464" s="3"/>
      <c r="IF4464" s="3"/>
      <c r="IG4464" s="3"/>
      <c r="IH4464" s="3"/>
      <c r="II4464" s="3"/>
      <c r="IJ4464" s="3"/>
      <c r="IK4464" s="3"/>
      <c r="IL4464" s="3"/>
      <c r="IM4464" s="3"/>
      <c r="IN4464" s="3"/>
      <c r="IO4464" s="15"/>
    </row>
    <row r="4465" spans="171:249"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  <c r="HE4465" s="3"/>
      <c r="HF4465" s="3"/>
      <c r="HG4465" s="3"/>
      <c r="HH4465" s="3"/>
      <c r="HI4465" s="3"/>
      <c r="HJ4465" s="3"/>
      <c r="HK4465" s="3"/>
      <c r="HL4465" s="3"/>
      <c r="HM4465" s="45"/>
      <c r="HN4465" s="3"/>
      <c r="HO4465" s="3"/>
      <c r="HP4465" s="3"/>
      <c r="HQ4465" s="3"/>
      <c r="HR4465" s="3"/>
      <c r="HS4465" s="3"/>
      <c r="HT4465" s="3"/>
      <c r="HU4465" s="3"/>
      <c r="HV4465" s="3"/>
      <c r="HW4465" s="3"/>
      <c r="HX4465" s="3"/>
      <c r="HY4465" s="3"/>
      <c r="HZ4465" s="3"/>
      <c r="IA4465" s="3"/>
      <c r="IB4465" s="3"/>
      <c r="IC4465" s="3"/>
      <c r="ID4465" s="3"/>
      <c r="IE4465" s="3"/>
      <c r="IF4465" s="3"/>
      <c r="IG4465" s="3"/>
      <c r="IH4465" s="3"/>
      <c r="II4465" s="3"/>
      <c r="IJ4465" s="3"/>
      <c r="IK4465" s="3"/>
      <c r="IL4465" s="3"/>
      <c r="IM4465" s="3"/>
      <c r="IN4465" s="3"/>
      <c r="IO4465" s="15"/>
    </row>
    <row r="4466" spans="171:249"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  <c r="HE4466" s="3"/>
      <c r="HF4466" s="3"/>
      <c r="HG4466" s="3"/>
      <c r="HH4466" s="3"/>
      <c r="HI4466" s="3"/>
      <c r="HJ4466" s="3"/>
      <c r="HK4466" s="3"/>
      <c r="HL4466" s="3"/>
      <c r="HM4466" s="45"/>
      <c r="HN4466" s="3"/>
      <c r="HO4466" s="3"/>
      <c r="HP4466" s="3"/>
      <c r="HQ4466" s="3"/>
      <c r="HR4466" s="3"/>
      <c r="HS4466" s="3"/>
      <c r="HT4466" s="3"/>
      <c r="HU4466" s="3"/>
      <c r="HV4466" s="3"/>
      <c r="HW4466" s="3"/>
      <c r="HX4466" s="3"/>
      <c r="HY4466" s="3"/>
      <c r="HZ4466" s="3"/>
      <c r="IA4466" s="3"/>
      <c r="IB4466" s="3"/>
      <c r="IC4466" s="3"/>
      <c r="ID4466" s="3"/>
      <c r="IE4466" s="3"/>
      <c r="IF4466" s="3"/>
      <c r="IG4466" s="3"/>
      <c r="IH4466" s="3"/>
      <c r="II4466" s="3"/>
      <c r="IJ4466" s="3"/>
      <c r="IK4466" s="3"/>
      <c r="IL4466" s="3"/>
      <c r="IM4466" s="3"/>
      <c r="IN4466" s="3"/>
      <c r="IO4466" s="15"/>
    </row>
    <row r="4467" spans="171:249"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  <c r="HE4467" s="3"/>
      <c r="HF4467" s="3"/>
      <c r="HG4467" s="3"/>
      <c r="HH4467" s="3"/>
      <c r="HI4467" s="3"/>
      <c r="HJ4467" s="3"/>
      <c r="HK4467" s="3"/>
      <c r="HL4467" s="3"/>
      <c r="HM4467" s="45"/>
      <c r="HN4467" s="3"/>
      <c r="HO4467" s="3"/>
      <c r="HP4467" s="3"/>
      <c r="HQ4467" s="3"/>
      <c r="HR4467" s="3"/>
      <c r="HS4467" s="3"/>
      <c r="HT4467" s="3"/>
      <c r="HU4467" s="3"/>
      <c r="HV4467" s="3"/>
      <c r="HW4467" s="3"/>
      <c r="HX4467" s="3"/>
      <c r="HY4467" s="3"/>
      <c r="HZ4467" s="3"/>
      <c r="IA4467" s="3"/>
      <c r="IB4467" s="3"/>
      <c r="IC4467" s="3"/>
      <c r="ID4467" s="3"/>
      <c r="IE4467" s="3"/>
      <c r="IF4467" s="3"/>
      <c r="IG4467" s="3"/>
      <c r="IH4467" s="3"/>
      <c r="II4467" s="3"/>
      <c r="IJ4467" s="3"/>
      <c r="IK4467" s="3"/>
      <c r="IL4467" s="3"/>
      <c r="IM4467" s="3"/>
      <c r="IN4467" s="3"/>
      <c r="IO4467" s="15"/>
    </row>
    <row r="4468" spans="171:249"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  <c r="HE4468" s="3"/>
      <c r="HF4468" s="3"/>
      <c r="HG4468" s="3"/>
      <c r="HH4468" s="3"/>
      <c r="HI4468" s="3"/>
      <c r="HJ4468" s="3"/>
      <c r="HK4468" s="3"/>
      <c r="HL4468" s="3"/>
      <c r="HM4468" s="45"/>
      <c r="HN4468" s="3"/>
      <c r="HO4468" s="3"/>
      <c r="HP4468" s="3"/>
      <c r="HQ4468" s="3"/>
      <c r="HR4468" s="3"/>
      <c r="HS4468" s="3"/>
      <c r="HT4468" s="3"/>
      <c r="HU4468" s="3"/>
      <c r="HV4468" s="3"/>
      <c r="HW4468" s="3"/>
      <c r="HX4468" s="3"/>
      <c r="HY4468" s="3"/>
      <c r="HZ4468" s="3"/>
      <c r="IA4468" s="3"/>
      <c r="IB4468" s="3"/>
      <c r="IC4468" s="3"/>
      <c r="ID4468" s="3"/>
      <c r="IE4468" s="3"/>
      <c r="IF4468" s="3"/>
      <c r="IG4468" s="3"/>
      <c r="IH4468" s="3"/>
      <c r="II4468" s="3"/>
      <c r="IJ4468" s="3"/>
      <c r="IK4468" s="3"/>
      <c r="IL4468" s="3"/>
      <c r="IM4468" s="3"/>
      <c r="IN4468" s="3"/>
      <c r="IO4468" s="15"/>
    </row>
    <row r="4469" spans="171:249"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  <c r="HE4469" s="3"/>
      <c r="HF4469" s="3"/>
      <c r="HG4469" s="3"/>
      <c r="HH4469" s="3"/>
      <c r="HI4469" s="3"/>
      <c r="HJ4469" s="3"/>
      <c r="HK4469" s="3"/>
      <c r="HL4469" s="3"/>
      <c r="HM4469" s="45"/>
      <c r="HN4469" s="3"/>
      <c r="HO4469" s="3"/>
      <c r="HP4469" s="3"/>
      <c r="HQ4469" s="3"/>
      <c r="HR4469" s="3"/>
      <c r="HS4469" s="3"/>
      <c r="HT4469" s="3"/>
      <c r="HU4469" s="3"/>
      <c r="HV4469" s="3"/>
      <c r="HW4469" s="3"/>
      <c r="HX4469" s="3"/>
      <c r="HY4469" s="3"/>
      <c r="HZ4469" s="3"/>
      <c r="IA4469" s="3"/>
      <c r="IB4469" s="3"/>
      <c r="IC4469" s="3"/>
      <c r="ID4469" s="3"/>
      <c r="IE4469" s="3"/>
      <c r="IF4469" s="3"/>
      <c r="IG4469" s="3"/>
      <c r="IH4469" s="3"/>
      <c r="II4469" s="3"/>
      <c r="IJ4469" s="3"/>
      <c r="IK4469" s="3"/>
      <c r="IL4469" s="3"/>
      <c r="IM4469" s="3"/>
      <c r="IN4469" s="3"/>
      <c r="IO4469" s="15"/>
    </row>
    <row r="4470" spans="171:249"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  <c r="HE4470" s="3"/>
      <c r="HF4470" s="3"/>
      <c r="HG4470" s="3"/>
      <c r="HH4470" s="3"/>
      <c r="HI4470" s="3"/>
      <c r="HJ4470" s="3"/>
      <c r="HK4470" s="3"/>
      <c r="HL4470" s="3"/>
      <c r="HM4470" s="45"/>
      <c r="HN4470" s="3"/>
      <c r="HO4470" s="3"/>
      <c r="HP4470" s="3"/>
      <c r="HQ4470" s="3"/>
      <c r="HR4470" s="3"/>
      <c r="HS4470" s="3"/>
      <c r="HT4470" s="3"/>
      <c r="HU4470" s="3"/>
      <c r="HV4470" s="3"/>
      <c r="HW4470" s="3"/>
      <c r="HX4470" s="3"/>
      <c r="HY4470" s="3"/>
      <c r="HZ4470" s="3"/>
      <c r="IA4470" s="3"/>
      <c r="IB4470" s="3"/>
      <c r="IC4470" s="3"/>
      <c r="ID4470" s="3"/>
      <c r="IE4470" s="3"/>
      <c r="IF4470" s="3"/>
      <c r="IG4470" s="3"/>
      <c r="IH4470" s="3"/>
      <c r="II4470" s="3"/>
      <c r="IJ4470" s="3"/>
      <c r="IK4470" s="3"/>
      <c r="IL4470" s="3"/>
      <c r="IM4470" s="3"/>
      <c r="IN4470" s="3"/>
      <c r="IO4470" s="15"/>
    </row>
    <row r="4471" spans="171:249"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  <c r="HE4471" s="3"/>
      <c r="HF4471" s="3"/>
      <c r="HG4471" s="3"/>
      <c r="HH4471" s="3"/>
      <c r="HI4471" s="3"/>
      <c r="HJ4471" s="3"/>
      <c r="HK4471" s="3"/>
      <c r="HL4471" s="3"/>
      <c r="HM4471" s="45"/>
      <c r="HN4471" s="3"/>
      <c r="HO4471" s="3"/>
      <c r="HP4471" s="3"/>
      <c r="HQ4471" s="3"/>
      <c r="HR4471" s="3"/>
      <c r="HS4471" s="3"/>
      <c r="HT4471" s="3"/>
      <c r="HU4471" s="3"/>
      <c r="HV4471" s="3"/>
      <c r="HW4471" s="3"/>
      <c r="HX4471" s="3"/>
      <c r="HY4471" s="3"/>
      <c r="HZ4471" s="3"/>
      <c r="IA4471" s="3"/>
      <c r="IB4471" s="3"/>
      <c r="IC4471" s="3"/>
      <c r="ID4471" s="3"/>
      <c r="IE4471" s="3"/>
      <c r="IF4471" s="3"/>
      <c r="IG4471" s="3"/>
      <c r="IH4471" s="3"/>
      <c r="II4471" s="3"/>
      <c r="IJ4471" s="3"/>
      <c r="IK4471" s="3"/>
      <c r="IL4471" s="3"/>
      <c r="IM4471" s="3"/>
      <c r="IN4471" s="3"/>
      <c r="IO4471" s="15"/>
    </row>
    <row r="4472" spans="171:249"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  <c r="HE4472" s="3"/>
      <c r="HF4472" s="3"/>
      <c r="HG4472" s="3"/>
      <c r="HH4472" s="3"/>
      <c r="HI4472" s="3"/>
      <c r="HJ4472" s="3"/>
      <c r="HK4472" s="3"/>
      <c r="HL4472" s="3"/>
      <c r="HM4472" s="45"/>
      <c r="HN4472" s="3"/>
      <c r="HO4472" s="3"/>
      <c r="HP4472" s="3"/>
      <c r="HQ4472" s="3"/>
      <c r="HR4472" s="3"/>
      <c r="HS4472" s="3"/>
      <c r="HT4472" s="3"/>
      <c r="HU4472" s="3"/>
      <c r="HV4472" s="3"/>
      <c r="HW4472" s="3"/>
      <c r="HX4472" s="3"/>
      <c r="HY4472" s="3"/>
      <c r="HZ4472" s="3"/>
      <c r="IA4472" s="3"/>
      <c r="IB4472" s="3"/>
      <c r="IC4472" s="3"/>
      <c r="ID4472" s="3"/>
      <c r="IE4472" s="3"/>
      <c r="IF4472" s="3"/>
      <c r="IG4472" s="3"/>
      <c r="IH4472" s="3"/>
      <c r="II4472" s="3"/>
      <c r="IJ4472" s="3"/>
      <c r="IK4472" s="3"/>
      <c r="IL4472" s="3"/>
      <c r="IM4472" s="3"/>
      <c r="IN4472" s="3"/>
      <c r="IO4472" s="15"/>
    </row>
    <row r="4473" spans="171:249"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  <c r="HE4473" s="3"/>
      <c r="HF4473" s="3"/>
      <c r="HG4473" s="3"/>
      <c r="HH4473" s="3"/>
      <c r="HI4473" s="3"/>
      <c r="HJ4473" s="3"/>
      <c r="HK4473" s="3"/>
      <c r="HL4473" s="3"/>
      <c r="HM4473" s="45"/>
      <c r="HN4473" s="3"/>
      <c r="HO4473" s="3"/>
      <c r="HP4473" s="3"/>
      <c r="HQ4473" s="3"/>
      <c r="HR4473" s="3"/>
      <c r="HS4473" s="3"/>
      <c r="HT4473" s="3"/>
      <c r="HU4473" s="3"/>
      <c r="HV4473" s="3"/>
      <c r="HW4473" s="3"/>
      <c r="HX4473" s="3"/>
      <c r="HY4473" s="3"/>
      <c r="HZ4473" s="3"/>
      <c r="IA4473" s="3"/>
      <c r="IB4473" s="3"/>
      <c r="IC4473" s="3"/>
      <c r="ID4473" s="3"/>
      <c r="IE4473" s="3"/>
      <c r="IF4473" s="3"/>
      <c r="IG4473" s="3"/>
      <c r="IH4473" s="3"/>
      <c r="II4473" s="3"/>
      <c r="IJ4473" s="3"/>
      <c r="IK4473" s="3"/>
      <c r="IL4473" s="3"/>
      <c r="IM4473" s="3"/>
      <c r="IN4473" s="3"/>
      <c r="IO4473" s="15"/>
    </row>
    <row r="4474" spans="171:249"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  <c r="HE4474" s="3"/>
      <c r="HF4474" s="3"/>
      <c r="HG4474" s="3"/>
      <c r="HH4474" s="3"/>
      <c r="HI4474" s="3"/>
      <c r="HJ4474" s="3"/>
      <c r="HK4474" s="3"/>
      <c r="HL4474" s="3"/>
      <c r="HM4474" s="45"/>
      <c r="HN4474" s="3"/>
      <c r="HO4474" s="3"/>
      <c r="HP4474" s="3"/>
      <c r="HQ4474" s="3"/>
      <c r="HR4474" s="3"/>
      <c r="HS4474" s="3"/>
      <c r="HT4474" s="3"/>
      <c r="HU4474" s="3"/>
      <c r="HV4474" s="3"/>
      <c r="HW4474" s="3"/>
      <c r="HX4474" s="3"/>
      <c r="HY4474" s="3"/>
      <c r="HZ4474" s="3"/>
      <c r="IA4474" s="3"/>
      <c r="IB4474" s="3"/>
      <c r="IC4474" s="3"/>
      <c r="ID4474" s="3"/>
      <c r="IE4474" s="3"/>
      <c r="IF4474" s="3"/>
      <c r="IG4474" s="3"/>
      <c r="IH4474" s="3"/>
      <c r="II4474" s="3"/>
      <c r="IJ4474" s="3"/>
      <c r="IK4474" s="3"/>
      <c r="IL4474" s="3"/>
      <c r="IM4474" s="3"/>
      <c r="IN4474" s="3"/>
      <c r="IO4474" s="15"/>
    </row>
    <row r="4475" spans="171:249"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  <c r="HE4475" s="3"/>
      <c r="HF4475" s="3"/>
      <c r="HG4475" s="3"/>
      <c r="HH4475" s="3"/>
      <c r="HI4475" s="3"/>
      <c r="HJ4475" s="3"/>
      <c r="HK4475" s="3"/>
      <c r="HL4475" s="3"/>
      <c r="HM4475" s="45"/>
      <c r="HN4475" s="3"/>
      <c r="HO4475" s="3"/>
      <c r="HP4475" s="3"/>
      <c r="HQ4475" s="3"/>
      <c r="HR4475" s="3"/>
      <c r="HS4475" s="3"/>
      <c r="HT4475" s="3"/>
      <c r="HU4475" s="3"/>
      <c r="HV4475" s="3"/>
      <c r="HW4475" s="3"/>
      <c r="HX4475" s="3"/>
      <c r="HY4475" s="3"/>
      <c r="HZ4475" s="3"/>
      <c r="IA4475" s="3"/>
      <c r="IB4475" s="3"/>
      <c r="IC4475" s="3"/>
      <c r="ID4475" s="3"/>
      <c r="IE4475" s="3"/>
      <c r="IF4475" s="3"/>
      <c r="IG4475" s="3"/>
      <c r="IH4475" s="3"/>
      <c r="II4475" s="3"/>
      <c r="IJ4475" s="3"/>
      <c r="IK4475" s="3"/>
      <c r="IL4475" s="3"/>
      <c r="IM4475" s="3"/>
      <c r="IN4475" s="3"/>
      <c r="IO4475" s="15"/>
    </row>
    <row r="4476" spans="171:249"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  <c r="HE4476" s="3"/>
      <c r="HF4476" s="3"/>
      <c r="HG4476" s="3"/>
      <c r="HH4476" s="3"/>
      <c r="HI4476" s="3"/>
      <c r="HJ4476" s="3"/>
      <c r="HK4476" s="3"/>
      <c r="HL4476" s="3"/>
      <c r="HM4476" s="45"/>
      <c r="HN4476" s="3"/>
      <c r="HO4476" s="3"/>
      <c r="HP4476" s="3"/>
      <c r="HQ4476" s="3"/>
      <c r="HR4476" s="3"/>
      <c r="HS4476" s="3"/>
      <c r="HT4476" s="3"/>
      <c r="HU4476" s="3"/>
      <c r="HV4476" s="3"/>
      <c r="HW4476" s="3"/>
      <c r="HX4476" s="3"/>
      <c r="HY4476" s="3"/>
      <c r="HZ4476" s="3"/>
      <c r="IA4476" s="3"/>
      <c r="IB4476" s="3"/>
      <c r="IC4476" s="3"/>
      <c r="ID4476" s="3"/>
      <c r="IE4476" s="3"/>
      <c r="IF4476" s="3"/>
      <c r="IG4476" s="3"/>
      <c r="IH4476" s="3"/>
      <c r="II4476" s="3"/>
      <c r="IJ4476" s="3"/>
      <c r="IK4476" s="3"/>
      <c r="IL4476" s="3"/>
      <c r="IM4476" s="3"/>
      <c r="IN4476" s="3"/>
      <c r="IO4476" s="15"/>
    </row>
    <row r="4477" spans="171:249"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  <c r="HE4477" s="3"/>
      <c r="HF4477" s="3"/>
      <c r="HG4477" s="3"/>
      <c r="HH4477" s="3"/>
      <c r="HI4477" s="3"/>
      <c r="HJ4477" s="3"/>
      <c r="HK4477" s="3"/>
      <c r="HL4477" s="3"/>
      <c r="HM4477" s="45"/>
      <c r="HN4477" s="3"/>
      <c r="HO4477" s="3"/>
      <c r="HP4477" s="3"/>
      <c r="HQ4477" s="3"/>
      <c r="HR4477" s="3"/>
      <c r="HS4477" s="3"/>
      <c r="HT4477" s="3"/>
      <c r="HU4477" s="3"/>
      <c r="HV4477" s="3"/>
      <c r="HW4477" s="3"/>
      <c r="HX4477" s="3"/>
      <c r="HY4477" s="3"/>
      <c r="HZ4477" s="3"/>
      <c r="IA4477" s="3"/>
      <c r="IB4477" s="3"/>
      <c r="IC4477" s="3"/>
      <c r="ID4477" s="3"/>
      <c r="IE4477" s="3"/>
      <c r="IF4477" s="3"/>
      <c r="IG4477" s="3"/>
      <c r="IH4477" s="3"/>
      <c r="II4477" s="3"/>
      <c r="IJ4477" s="3"/>
      <c r="IK4477" s="3"/>
      <c r="IL4477" s="3"/>
      <c r="IM4477" s="3"/>
      <c r="IN4477" s="3"/>
      <c r="IO4477" s="15"/>
    </row>
    <row r="4478" spans="171:249"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  <c r="HE4478" s="3"/>
      <c r="HF4478" s="3"/>
      <c r="HG4478" s="3"/>
      <c r="HH4478" s="3"/>
      <c r="HI4478" s="3"/>
      <c r="HJ4478" s="3"/>
      <c r="HK4478" s="3"/>
      <c r="HL4478" s="3"/>
      <c r="HM4478" s="45"/>
      <c r="HN4478" s="3"/>
      <c r="HO4478" s="3"/>
      <c r="HP4478" s="3"/>
      <c r="HQ4478" s="3"/>
      <c r="HR4478" s="3"/>
      <c r="HS4478" s="3"/>
      <c r="HT4478" s="3"/>
      <c r="HU4478" s="3"/>
      <c r="HV4478" s="3"/>
      <c r="HW4478" s="3"/>
      <c r="HX4478" s="3"/>
      <c r="HY4478" s="3"/>
      <c r="HZ4478" s="3"/>
      <c r="IA4478" s="3"/>
      <c r="IB4478" s="3"/>
      <c r="IC4478" s="3"/>
      <c r="ID4478" s="3"/>
      <c r="IE4478" s="3"/>
      <c r="IF4478" s="3"/>
      <c r="IG4478" s="3"/>
      <c r="IH4478" s="3"/>
      <c r="II4478" s="3"/>
      <c r="IJ4478" s="3"/>
      <c r="IK4478" s="3"/>
      <c r="IL4478" s="3"/>
      <c r="IM4478" s="3"/>
      <c r="IN4478" s="3"/>
      <c r="IO4478" s="15"/>
    </row>
    <row r="4479" spans="171:249"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  <c r="HE4479" s="3"/>
      <c r="HF4479" s="3"/>
      <c r="HG4479" s="3"/>
      <c r="HH4479" s="3"/>
      <c r="HI4479" s="3"/>
      <c r="HJ4479" s="3"/>
      <c r="HK4479" s="3"/>
      <c r="HL4479" s="3"/>
      <c r="HM4479" s="45"/>
      <c r="HN4479" s="3"/>
      <c r="HO4479" s="3"/>
      <c r="HP4479" s="3"/>
      <c r="HQ4479" s="3"/>
      <c r="HR4479" s="3"/>
      <c r="HS4479" s="3"/>
      <c r="HT4479" s="3"/>
      <c r="HU4479" s="3"/>
      <c r="HV4479" s="3"/>
      <c r="HW4479" s="3"/>
      <c r="HX4479" s="3"/>
      <c r="HY4479" s="3"/>
      <c r="HZ4479" s="3"/>
      <c r="IA4479" s="3"/>
      <c r="IB4479" s="3"/>
      <c r="IC4479" s="3"/>
      <c r="ID4479" s="3"/>
      <c r="IE4479" s="3"/>
      <c r="IF4479" s="3"/>
      <c r="IG4479" s="3"/>
      <c r="IH4479" s="3"/>
      <c r="II4479" s="3"/>
      <c r="IJ4479" s="3"/>
      <c r="IK4479" s="3"/>
      <c r="IL4479" s="3"/>
      <c r="IM4479" s="3"/>
      <c r="IN4479" s="3"/>
      <c r="IO4479" s="15"/>
    </row>
    <row r="4480" spans="171:249"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  <c r="HE4480" s="3"/>
      <c r="HF4480" s="3"/>
      <c r="HG4480" s="3"/>
      <c r="HH4480" s="3"/>
      <c r="HI4480" s="3"/>
      <c r="HJ4480" s="3"/>
      <c r="HK4480" s="3"/>
      <c r="HL4480" s="3"/>
      <c r="HM4480" s="45"/>
      <c r="HN4480" s="3"/>
      <c r="HO4480" s="3"/>
      <c r="HP4480" s="3"/>
      <c r="HQ4480" s="3"/>
      <c r="HR4480" s="3"/>
      <c r="HS4480" s="3"/>
      <c r="HT4480" s="3"/>
      <c r="HU4480" s="3"/>
      <c r="HV4480" s="3"/>
      <c r="HW4480" s="3"/>
      <c r="HX4480" s="3"/>
      <c r="HY4480" s="3"/>
      <c r="HZ4480" s="3"/>
      <c r="IA4480" s="3"/>
      <c r="IB4480" s="3"/>
      <c r="IC4480" s="3"/>
      <c r="ID4480" s="3"/>
      <c r="IE4480" s="3"/>
      <c r="IF4480" s="3"/>
      <c r="IG4480" s="3"/>
      <c r="IH4480" s="3"/>
      <c r="II4480" s="3"/>
      <c r="IJ4480" s="3"/>
      <c r="IK4480" s="3"/>
      <c r="IL4480" s="3"/>
      <c r="IM4480" s="3"/>
      <c r="IN4480" s="3"/>
      <c r="IO4480" s="15"/>
    </row>
    <row r="4481" spans="171:249"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  <c r="HE4481" s="3"/>
      <c r="HF4481" s="3"/>
      <c r="HG4481" s="3"/>
      <c r="HH4481" s="3"/>
      <c r="HI4481" s="3"/>
      <c r="HJ4481" s="3"/>
      <c r="HK4481" s="3"/>
      <c r="HL4481" s="3"/>
      <c r="HM4481" s="45"/>
      <c r="HN4481" s="3"/>
      <c r="HO4481" s="3"/>
      <c r="HP4481" s="3"/>
      <c r="HQ4481" s="3"/>
      <c r="HR4481" s="3"/>
      <c r="HS4481" s="3"/>
      <c r="HT4481" s="3"/>
      <c r="HU4481" s="3"/>
      <c r="HV4481" s="3"/>
      <c r="HW4481" s="3"/>
      <c r="HX4481" s="3"/>
      <c r="HY4481" s="3"/>
      <c r="HZ4481" s="3"/>
      <c r="IA4481" s="3"/>
      <c r="IB4481" s="3"/>
      <c r="IC4481" s="3"/>
      <c r="ID4481" s="3"/>
      <c r="IE4481" s="3"/>
      <c r="IF4481" s="3"/>
      <c r="IG4481" s="3"/>
      <c r="IH4481" s="3"/>
      <c r="II4481" s="3"/>
      <c r="IJ4481" s="3"/>
      <c r="IK4481" s="3"/>
      <c r="IL4481" s="3"/>
      <c r="IM4481" s="3"/>
      <c r="IN4481" s="3"/>
      <c r="IO4481" s="15"/>
    </row>
    <row r="4482" spans="171:249"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  <c r="HE4482" s="3"/>
      <c r="HF4482" s="3"/>
      <c r="HG4482" s="3"/>
      <c r="HH4482" s="3"/>
      <c r="HI4482" s="3"/>
      <c r="HJ4482" s="3"/>
      <c r="HK4482" s="3"/>
      <c r="HL4482" s="3"/>
      <c r="HM4482" s="45"/>
      <c r="HN4482" s="3"/>
      <c r="HO4482" s="3"/>
      <c r="HP4482" s="3"/>
      <c r="HQ4482" s="3"/>
      <c r="HR4482" s="3"/>
      <c r="HS4482" s="3"/>
      <c r="HT4482" s="3"/>
      <c r="HU4482" s="3"/>
      <c r="HV4482" s="3"/>
      <c r="HW4482" s="3"/>
      <c r="HX4482" s="3"/>
      <c r="HY4482" s="3"/>
      <c r="HZ4482" s="3"/>
      <c r="IA4482" s="3"/>
      <c r="IB4482" s="3"/>
      <c r="IC4482" s="3"/>
      <c r="ID4482" s="3"/>
      <c r="IE4482" s="3"/>
      <c r="IF4482" s="3"/>
      <c r="IG4482" s="3"/>
      <c r="IH4482" s="3"/>
      <c r="II4482" s="3"/>
      <c r="IJ4482" s="3"/>
      <c r="IK4482" s="3"/>
      <c r="IL4482" s="3"/>
      <c r="IM4482" s="3"/>
      <c r="IN4482" s="3"/>
      <c r="IO4482" s="15"/>
    </row>
    <row r="4483" spans="171:249"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  <c r="HE4483" s="3"/>
      <c r="HF4483" s="3"/>
      <c r="HG4483" s="3"/>
      <c r="HH4483" s="3"/>
      <c r="HI4483" s="3"/>
      <c r="HJ4483" s="3"/>
      <c r="HK4483" s="3"/>
      <c r="HL4483" s="3"/>
      <c r="HM4483" s="45"/>
      <c r="HN4483" s="3"/>
      <c r="HO4483" s="3"/>
      <c r="HP4483" s="3"/>
      <c r="HQ4483" s="3"/>
      <c r="HR4483" s="3"/>
      <c r="HS4483" s="3"/>
      <c r="HT4483" s="3"/>
      <c r="HU4483" s="3"/>
      <c r="HV4483" s="3"/>
      <c r="HW4483" s="3"/>
      <c r="HX4483" s="3"/>
      <c r="HY4483" s="3"/>
      <c r="HZ4483" s="3"/>
      <c r="IA4483" s="3"/>
      <c r="IB4483" s="3"/>
      <c r="IC4483" s="3"/>
      <c r="ID4483" s="3"/>
      <c r="IE4483" s="3"/>
      <c r="IF4483" s="3"/>
      <c r="IG4483" s="3"/>
      <c r="IH4483" s="3"/>
      <c r="II4483" s="3"/>
      <c r="IJ4483" s="3"/>
      <c r="IK4483" s="3"/>
      <c r="IL4483" s="3"/>
      <c r="IM4483" s="3"/>
      <c r="IN4483" s="3"/>
      <c r="IO4483" s="15"/>
    </row>
    <row r="4484" spans="171:249"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  <c r="HE4484" s="3"/>
      <c r="HF4484" s="3"/>
      <c r="HG4484" s="3"/>
      <c r="HH4484" s="3"/>
      <c r="HI4484" s="3"/>
      <c r="HJ4484" s="3"/>
      <c r="HK4484" s="3"/>
      <c r="HL4484" s="3"/>
      <c r="HM4484" s="45"/>
      <c r="HN4484" s="3"/>
      <c r="HO4484" s="3"/>
      <c r="HP4484" s="3"/>
      <c r="HQ4484" s="3"/>
      <c r="HR4484" s="3"/>
      <c r="HS4484" s="3"/>
      <c r="HT4484" s="3"/>
      <c r="HU4484" s="3"/>
      <c r="HV4484" s="3"/>
      <c r="HW4484" s="3"/>
      <c r="HX4484" s="3"/>
      <c r="HY4484" s="3"/>
      <c r="HZ4484" s="3"/>
      <c r="IA4484" s="3"/>
      <c r="IB4484" s="3"/>
      <c r="IC4484" s="3"/>
      <c r="ID4484" s="3"/>
      <c r="IE4484" s="3"/>
      <c r="IF4484" s="3"/>
      <c r="IG4484" s="3"/>
      <c r="IH4484" s="3"/>
      <c r="II4484" s="3"/>
      <c r="IJ4484" s="3"/>
      <c r="IK4484" s="3"/>
      <c r="IL4484" s="3"/>
      <c r="IM4484" s="3"/>
      <c r="IN4484" s="3"/>
      <c r="IO4484" s="15"/>
    </row>
    <row r="4485" spans="171:249"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  <c r="HE4485" s="3"/>
      <c r="HF4485" s="3"/>
      <c r="HG4485" s="3"/>
      <c r="HH4485" s="3"/>
      <c r="HI4485" s="3"/>
      <c r="HJ4485" s="3"/>
      <c r="HK4485" s="3"/>
      <c r="HL4485" s="3"/>
      <c r="HM4485" s="45"/>
      <c r="HN4485" s="3"/>
      <c r="HO4485" s="3"/>
      <c r="HP4485" s="3"/>
      <c r="HQ4485" s="3"/>
      <c r="HR4485" s="3"/>
      <c r="HS4485" s="3"/>
      <c r="HT4485" s="3"/>
      <c r="HU4485" s="3"/>
      <c r="HV4485" s="3"/>
      <c r="HW4485" s="3"/>
      <c r="HX4485" s="3"/>
      <c r="HY4485" s="3"/>
      <c r="HZ4485" s="3"/>
      <c r="IA4485" s="3"/>
      <c r="IB4485" s="3"/>
      <c r="IC4485" s="3"/>
      <c r="ID4485" s="3"/>
      <c r="IE4485" s="3"/>
      <c r="IF4485" s="3"/>
      <c r="IG4485" s="3"/>
      <c r="IH4485" s="3"/>
      <c r="II4485" s="3"/>
      <c r="IJ4485" s="3"/>
      <c r="IK4485" s="3"/>
      <c r="IL4485" s="3"/>
      <c r="IM4485" s="3"/>
      <c r="IN4485" s="3"/>
      <c r="IO4485" s="15"/>
    </row>
    <row r="4486" spans="171:249"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  <c r="HE4486" s="3"/>
      <c r="HF4486" s="3"/>
      <c r="HG4486" s="3"/>
      <c r="HH4486" s="3"/>
      <c r="HI4486" s="3"/>
      <c r="HJ4486" s="3"/>
      <c r="HK4486" s="3"/>
      <c r="HL4486" s="3"/>
      <c r="HM4486" s="45"/>
      <c r="HN4486" s="3"/>
      <c r="HO4486" s="3"/>
      <c r="HP4486" s="3"/>
      <c r="HQ4486" s="3"/>
      <c r="HR4486" s="3"/>
      <c r="HS4486" s="3"/>
      <c r="HT4486" s="3"/>
      <c r="HU4486" s="3"/>
      <c r="HV4486" s="3"/>
      <c r="HW4486" s="3"/>
      <c r="HX4486" s="3"/>
      <c r="HY4486" s="3"/>
      <c r="HZ4486" s="3"/>
      <c r="IA4486" s="3"/>
      <c r="IB4486" s="3"/>
      <c r="IC4486" s="3"/>
      <c r="ID4486" s="3"/>
      <c r="IE4486" s="3"/>
      <c r="IF4486" s="3"/>
      <c r="IG4486" s="3"/>
      <c r="IH4486" s="3"/>
      <c r="II4486" s="3"/>
      <c r="IJ4486" s="3"/>
      <c r="IK4486" s="3"/>
      <c r="IL4486" s="3"/>
      <c r="IM4486" s="3"/>
      <c r="IN4486" s="3"/>
      <c r="IO4486" s="15"/>
    </row>
    <row r="4487" spans="171:249"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  <c r="HE4487" s="3"/>
      <c r="HF4487" s="3"/>
      <c r="HG4487" s="3"/>
      <c r="HH4487" s="3"/>
      <c r="HI4487" s="3"/>
      <c r="HJ4487" s="3"/>
      <c r="HK4487" s="3"/>
      <c r="HL4487" s="3"/>
      <c r="HM4487" s="45"/>
      <c r="HN4487" s="3"/>
      <c r="HO4487" s="3"/>
      <c r="HP4487" s="3"/>
      <c r="HQ4487" s="3"/>
      <c r="HR4487" s="3"/>
      <c r="HS4487" s="3"/>
      <c r="HT4487" s="3"/>
      <c r="HU4487" s="3"/>
      <c r="HV4487" s="3"/>
      <c r="HW4487" s="3"/>
      <c r="HX4487" s="3"/>
      <c r="HY4487" s="3"/>
      <c r="HZ4487" s="3"/>
      <c r="IA4487" s="3"/>
      <c r="IB4487" s="3"/>
      <c r="IC4487" s="3"/>
      <c r="ID4487" s="3"/>
      <c r="IE4487" s="3"/>
      <c r="IF4487" s="3"/>
      <c r="IG4487" s="3"/>
      <c r="IH4487" s="3"/>
      <c r="II4487" s="3"/>
      <c r="IJ4487" s="3"/>
      <c r="IK4487" s="3"/>
      <c r="IL4487" s="3"/>
      <c r="IM4487" s="3"/>
      <c r="IN4487" s="3"/>
      <c r="IO4487" s="15"/>
    </row>
    <row r="4488" spans="171:249"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  <c r="HE4488" s="3"/>
      <c r="HF4488" s="3"/>
      <c r="HG4488" s="3"/>
      <c r="HH4488" s="3"/>
      <c r="HI4488" s="3"/>
      <c r="HJ4488" s="3"/>
      <c r="HK4488" s="3"/>
      <c r="HL4488" s="3"/>
      <c r="HM4488" s="45"/>
      <c r="HN4488" s="3"/>
      <c r="HO4488" s="3"/>
      <c r="HP4488" s="3"/>
      <c r="HQ4488" s="3"/>
      <c r="HR4488" s="3"/>
      <c r="HS4488" s="3"/>
      <c r="HT4488" s="3"/>
      <c r="HU4488" s="3"/>
      <c r="HV4488" s="3"/>
      <c r="HW4488" s="3"/>
      <c r="HX4488" s="3"/>
      <c r="HY4488" s="3"/>
      <c r="HZ4488" s="3"/>
      <c r="IA4488" s="3"/>
      <c r="IB4488" s="3"/>
      <c r="IC4488" s="3"/>
      <c r="ID4488" s="3"/>
      <c r="IE4488" s="3"/>
      <c r="IF4488" s="3"/>
      <c r="IG4488" s="3"/>
      <c r="IH4488" s="3"/>
      <c r="II4488" s="3"/>
      <c r="IJ4488" s="3"/>
      <c r="IK4488" s="3"/>
      <c r="IL4488" s="3"/>
      <c r="IM4488" s="3"/>
      <c r="IN4488" s="3"/>
      <c r="IO4488" s="15"/>
    </row>
    <row r="4489" spans="171:249"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  <c r="HE4489" s="3"/>
      <c r="HF4489" s="3"/>
      <c r="HG4489" s="3"/>
      <c r="HH4489" s="3"/>
      <c r="HI4489" s="3"/>
      <c r="HJ4489" s="3"/>
      <c r="HK4489" s="3"/>
      <c r="HL4489" s="3"/>
      <c r="HM4489" s="45"/>
      <c r="HN4489" s="3"/>
      <c r="HO4489" s="3"/>
      <c r="HP4489" s="3"/>
      <c r="HQ4489" s="3"/>
      <c r="HR4489" s="3"/>
      <c r="HS4489" s="3"/>
      <c r="HT4489" s="3"/>
      <c r="HU4489" s="3"/>
      <c r="HV4489" s="3"/>
      <c r="HW4489" s="3"/>
      <c r="HX4489" s="3"/>
      <c r="HY4489" s="3"/>
      <c r="HZ4489" s="3"/>
      <c r="IA4489" s="3"/>
      <c r="IB4489" s="3"/>
      <c r="IC4489" s="3"/>
      <c r="ID4489" s="3"/>
      <c r="IE4489" s="3"/>
      <c r="IF4489" s="3"/>
      <c r="IG4489" s="3"/>
      <c r="IH4489" s="3"/>
      <c r="II4489" s="3"/>
      <c r="IJ4489" s="3"/>
      <c r="IK4489" s="3"/>
      <c r="IL4489" s="3"/>
      <c r="IM4489" s="3"/>
      <c r="IN4489" s="3"/>
      <c r="IO4489" s="15"/>
    </row>
    <row r="4490" spans="171:249"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  <c r="HE4490" s="3"/>
      <c r="HF4490" s="3"/>
      <c r="HG4490" s="3"/>
      <c r="HH4490" s="3"/>
      <c r="HI4490" s="3"/>
      <c r="HJ4490" s="3"/>
      <c r="HK4490" s="3"/>
      <c r="HL4490" s="3"/>
      <c r="HM4490" s="45"/>
      <c r="HN4490" s="3"/>
      <c r="HO4490" s="3"/>
      <c r="HP4490" s="3"/>
      <c r="HQ4490" s="3"/>
      <c r="HR4490" s="3"/>
      <c r="HS4490" s="3"/>
      <c r="HT4490" s="3"/>
      <c r="HU4490" s="3"/>
      <c r="HV4490" s="3"/>
      <c r="HW4490" s="3"/>
      <c r="HX4490" s="3"/>
      <c r="HY4490" s="3"/>
      <c r="HZ4490" s="3"/>
      <c r="IA4490" s="3"/>
      <c r="IB4490" s="3"/>
      <c r="IC4490" s="3"/>
      <c r="ID4490" s="3"/>
      <c r="IE4490" s="3"/>
      <c r="IF4490" s="3"/>
      <c r="IG4490" s="3"/>
      <c r="IH4490" s="3"/>
      <c r="II4490" s="3"/>
      <c r="IJ4490" s="3"/>
      <c r="IK4490" s="3"/>
      <c r="IL4490" s="3"/>
      <c r="IM4490" s="3"/>
      <c r="IN4490" s="3"/>
      <c r="IO4490" s="15"/>
    </row>
    <row r="4491" spans="171:249"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  <c r="HE4491" s="3"/>
      <c r="HF4491" s="3"/>
      <c r="HG4491" s="3"/>
      <c r="HH4491" s="3"/>
      <c r="HI4491" s="3"/>
      <c r="HJ4491" s="3"/>
      <c r="HK4491" s="3"/>
      <c r="HL4491" s="3"/>
      <c r="HM4491" s="45"/>
      <c r="HN4491" s="3"/>
      <c r="HO4491" s="3"/>
      <c r="HP4491" s="3"/>
      <c r="HQ4491" s="3"/>
      <c r="HR4491" s="3"/>
      <c r="HS4491" s="3"/>
      <c r="HT4491" s="3"/>
      <c r="HU4491" s="3"/>
      <c r="HV4491" s="3"/>
      <c r="HW4491" s="3"/>
      <c r="HX4491" s="3"/>
      <c r="HY4491" s="3"/>
      <c r="HZ4491" s="3"/>
      <c r="IA4491" s="3"/>
      <c r="IB4491" s="3"/>
      <c r="IC4491" s="3"/>
      <c r="ID4491" s="3"/>
      <c r="IE4491" s="3"/>
      <c r="IF4491" s="3"/>
      <c r="IG4491" s="3"/>
      <c r="IH4491" s="3"/>
      <c r="II4491" s="3"/>
      <c r="IJ4491" s="3"/>
      <c r="IK4491" s="3"/>
      <c r="IL4491" s="3"/>
      <c r="IM4491" s="3"/>
      <c r="IN4491" s="3"/>
      <c r="IO4491" s="15"/>
    </row>
    <row r="4492" spans="171:249"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  <c r="HE4492" s="3"/>
      <c r="HF4492" s="3"/>
      <c r="HG4492" s="3"/>
      <c r="HH4492" s="3"/>
      <c r="HI4492" s="3"/>
      <c r="HJ4492" s="3"/>
      <c r="HK4492" s="3"/>
      <c r="HL4492" s="3"/>
      <c r="HM4492" s="45"/>
      <c r="HN4492" s="3"/>
      <c r="HO4492" s="3"/>
      <c r="HP4492" s="3"/>
      <c r="HQ4492" s="3"/>
      <c r="HR4492" s="3"/>
      <c r="HS4492" s="3"/>
      <c r="HT4492" s="3"/>
      <c r="HU4492" s="3"/>
      <c r="HV4492" s="3"/>
      <c r="HW4492" s="3"/>
      <c r="HX4492" s="3"/>
      <c r="HY4492" s="3"/>
      <c r="HZ4492" s="3"/>
      <c r="IA4492" s="3"/>
      <c r="IB4492" s="3"/>
      <c r="IC4492" s="3"/>
      <c r="ID4492" s="3"/>
      <c r="IE4492" s="3"/>
      <c r="IF4492" s="3"/>
      <c r="IG4492" s="3"/>
      <c r="IH4492" s="3"/>
      <c r="II4492" s="3"/>
      <c r="IJ4492" s="3"/>
      <c r="IK4492" s="3"/>
      <c r="IL4492" s="3"/>
      <c r="IM4492" s="3"/>
      <c r="IN4492" s="3"/>
      <c r="IO4492" s="15"/>
    </row>
    <row r="4493" spans="171:249"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  <c r="HE4493" s="3"/>
      <c r="HF4493" s="3"/>
      <c r="HG4493" s="3"/>
      <c r="HH4493" s="3"/>
      <c r="HI4493" s="3"/>
      <c r="HJ4493" s="3"/>
      <c r="HK4493" s="3"/>
      <c r="HL4493" s="3"/>
      <c r="HM4493" s="45"/>
      <c r="HN4493" s="3"/>
      <c r="HO4493" s="3"/>
      <c r="HP4493" s="3"/>
      <c r="HQ4493" s="3"/>
      <c r="HR4493" s="3"/>
      <c r="HS4493" s="3"/>
      <c r="HT4493" s="3"/>
      <c r="HU4493" s="3"/>
      <c r="HV4493" s="3"/>
      <c r="HW4493" s="3"/>
      <c r="HX4493" s="3"/>
      <c r="HY4493" s="3"/>
      <c r="HZ4493" s="3"/>
      <c r="IA4493" s="3"/>
      <c r="IB4493" s="3"/>
      <c r="IC4493" s="3"/>
      <c r="ID4493" s="3"/>
      <c r="IE4493" s="3"/>
      <c r="IF4493" s="3"/>
      <c r="IG4493" s="3"/>
      <c r="IH4493" s="3"/>
      <c r="II4493" s="3"/>
      <c r="IJ4493" s="3"/>
      <c r="IK4493" s="3"/>
      <c r="IL4493" s="3"/>
      <c r="IM4493" s="3"/>
      <c r="IN4493" s="3"/>
      <c r="IO4493" s="15"/>
    </row>
    <row r="4494" spans="171:249"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  <c r="HE4494" s="3"/>
      <c r="HF4494" s="3"/>
      <c r="HG4494" s="3"/>
      <c r="HH4494" s="3"/>
      <c r="HI4494" s="3"/>
      <c r="HJ4494" s="3"/>
      <c r="HK4494" s="3"/>
      <c r="HL4494" s="3"/>
      <c r="HM4494" s="45"/>
      <c r="HN4494" s="3"/>
      <c r="HO4494" s="3"/>
      <c r="HP4494" s="3"/>
      <c r="HQ4494" s="3"/>
      <c r="HR4494" s="3"/>
      <c r="HS4494" s="3"/>
      <c r="HT4494" s="3"/>
      <c r="HU4494" s="3"/>
      <c r="HV4494" s="3"/>
      <c r="HW4494" s="3"/>
      <c r="HX4494" s="3"/>
      <c r="HY4494" s="3"/>
      <c r="HZ4494" s="3"/>
      <c r="IA4494" s="3"/>
      <c r="IB4494" s="3"/>
      <c r="IC4494" s="3"/>
      <c r="ID4494" s="3"/>
      <c r="IE4494" s="3"/>
      <c r="IF4494" s="3"/>
      <c r="IG4494" s="3"/>
      <c r="IH4494" s="3"/>
      <c r="II4494" s="3"/>
      <c r="IJ4494" s="3"/>
      <c r="IK4494" s="3"/>
      <c r="IL4494" s="3"/>
      <c r="IM4494" s="3"/>
      <c r="IN4494" s="3"/>
      <c r="IO4494" s="15"/>
    </row>
    <row r="4495" spans="171:249"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  <c r="HE4495" s="3"/>
      <c r="HF4495" s="3"/>
      <c r="HG4495" s="3"/>
      <c r="HH4495" s="3"/>
      <c r="HI4495" s="3"/>
      <c r="HJ4495" s="3"/>
      <c r="HK4495" s="3"/>
      <c r="HL4495" s="3"/>
      <c r="HM4495" s="45"/>
      <c r="HN4495" s="3"/>
      <c r="HO4495" s="3"/>
      <c r="HP4495" s="3"/>
      <c r="HQ4495" s="3"/>
      <c r="HR4495" s="3"/>
      <c r="HS4495" s="3"/>
      <c r="HT4495" s="3"/>
      <c r="HU4495" s="3"/>
      <c r="HV4495" s="3"/>
      <c r="HW4495" s="3"/>
      <c r="HX4495" s="3"/>
      <c r="HY4495" s="3"/>
      <c r="HZ4495" s="3"/>
      <c r="IA4495" s="3"/>
      <c r="IB4495" s="3"/>
      <c r="IC4495" s="3"/>
      <c r="ID4495" s="3"/>
      <c r="IE4495" s="3"/>
      <c r="IF4495" s="3"/>
      <c r="IG4495" s="3"/>
      <c r="IH4495" s="3"/>
      <c r="II4495" s="3"/>
      <c r="IJ4495" s="3"/>
      <c r="IK4495" s="3"/>
      <c r="IL4495" s="3"/>
      <c r="IM4495" s="3"/>
      <c r="IN4495" s="3"/>
      <c r="IO4495" s="15"/>
    </row>
    <row r="4496" spans="171:249"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  <c r="HE4496" s="3"/>
      <c r="HF4496" s="3"/>
      <c r="HG4496" s="3"/>
      <c r="HH4496" s="3"/>
      <c r="HI4496" s="3"/>
      <c r="HJ4496" s="3"/>
      <c r="HK4496" s="3"/>
      <c r="HL4496" s="3"/>
      <c r="HM4496" s="45"/>
      <c r="HN4496" s="3"/>
      <c r="HO4496" s="3"/>
      <c r="HP4496" s="3"/>
      <c r="HQ4496" s="3"/>
      <c r="HR4496" s="3"/>
      <c r="HS4496" s="3"/>
      <c r="HT4496" s="3"/>
      <c r="HU4496" s="3"/>
      <c r="HV4496" s="3"/>
      <c r="HW4496" s="3"/>
      <c r="HX4496" s="3"/>
      <c r="HY4496" s="3"/>
      <c r="HZ4496" s="3"/>
      <c r="IA4496" s="3"/>
      <c r="IB4496" s="3"/>
      <c r="IC4496" s="3"/>
      <c r="ID4496" s="3"/>
      <c r="IE4496" s="3"/>
      <c r="IF4496" s="3"/>
      <c r="IG4496" s="3"/>
      <c r="IH4496" s="3"/>
      <c r="II4496" s="3"/>
      <c r="IJ4496" s="3"/>
      <c r="IK4496" s="3"/>
      <c r="IL4496" s="3"/>
      <c r="IM4496" s="3"/>
      <c r="IN4496" s="3"/>
      <c r="IO4496" s="15"/>
    </row>
    <row r="4497" spans="171:249"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  <c r="HE4497" s="3"/>
      <c r="HF4497" s="3"/>
      <c r="HG4497" s="3"/>
      <c r="HH4497" s="3"/>
      <c r="HI4497" s="3"/>
      <c r="HJ4497" s="3"/>
      <c r="HK4497" s="3"/>
      <c r="HL4497" s="3"/>
      <c r="HM4497" s="45"/>
      <c r="HN4497" s="3"/>
      <c r="HO4497" s="3"/>
      <c r="HP4497" s="3"/>
      <c r="HQ4497" s="3"/>
      <c r="HR4497" s="3"/>
      <c r="HS4497" s="3"/>
      <c r="HT4497" s="3"/>
      <c r="HU4497" s="3"/>
      <c r="HV4497" s="3"/>
      <c r="HW4497" s="3"/>
      <c r="HX4497" s="3"/>
      <c r="HY4497" s="3"/>
      <c r="HZ4497" s="3"/>
      <c r="IA4497" s="3"/>
      <c r="IB4497" s="3"/>
      <c r="IC4497" s="3"/>
      <c r="ID4497" s="3"/>
      <c r="IE4497" s="3"/>
      <c r="IF4497" s="3"/>
      <c r="IG4497" s="3"/>
      <c r="IH4497" s="3"/>
      <c r="II4497" s="3"/>
      <c r="IJ4497" s="3"/>
      <c r="IK4497" s="3"/>
      <c r="IL4497" s="3"/>
      <c r="IM4497" s="3"/>
      <c r="IN4497" s="3"/>
      <c r="IO4497" s="15"/>
    </row>
    <row r="4498" spans="171:249"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  <c r="HE4498" s="3"/>
      <c r="HF4498" s="3"/>
      <c r="HG4498" s="3"/>
      <c r="HH4498" s="3"/>
      <c r="HI4498" s="3"/>
      <c r="HJ4498" s="3"/>
      <c r="HK4498" s="3"/>
      <c r="HL4498" s="3"/>
      <c r="HM4498" s="45"/>
      <c r="HN4498" s="3"/>
      <c r="HO4498" s="3"/>
      <c r="HP4498" s="3"/>
      <c r="HQ4498" s="3"/>
      <c r="HR4498" s="3"/>
      <c r="HS4498" s="3"/>
      <c r="HT4498" s="3"/>
      <c r="HU4498" s="3"/>
      <c r="HV4498" s="3"/>
      <c r="HW4498" s="3"/>
      <c r="HX4498" s="3"/>
      <c r="HY4498" s="3"/>
      <c r="HZ4498" s="3"/>
      <c r="IA4498" s="3"/>
      <c r="IB4498" s="3"/>
      <c r="IC4498" s="3"/>
      <c r="ID4498" s="3"/>
      <c r="IE4498" s="3"/>
      <c r="IF4498" s="3"/>
      <c r="IG4498" s="3"/>
      <c r="IH4498" s="3"/>
      <c r="II4498" s="3"/>
      <c r="IJ4498" s="3"/>
      <c r="IK4498" s="3"/>
      <c r="IL4498" s="3"/>
      <c r="IM4498" s="3"/>
      <c r="IN4498" s="3"/>
      <c r="IO4498" s="15"/>
    </row>
    <row r="4499" spans="171:249"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  <c r="HE4499" s="3"/>
      <c r="HF4499" s="3"/>
      <c r="HG4499" s="3"/>
      <c r="HH4499" s="3"/>
      <c r="HI4499" s="3"/>
      <c r="HJ4499" s="3"/>
      <c r="HK4499" s="3"/>
      <c r="HL4499" s="3"/>
      <c r="HM4499" s="45"/>
      <c r="HN4499" s="3"/>
      <c r="HO4499" s="3"/>
      <c r="HP4499" s="3"/>
      <c r="HQ4499" s="3"/>
      <c r="HR4499" s="3"/>
      <c r="HS4499" s="3"/>
      <c r="HT4499" s="3"/>
      <c r="HU4499" s="3"/>
      <c r="HV4499" s="3"/>
      <c r="HW4499" s="3"/>
      <c r="HX4499" s="3"/>
      <c r="HY4499" s="3"/>
      <c r="HZ4499" s="3"/>
      <c r="IA4499" s="3"/>
      <c r="IB4499" s="3"/>
      <c r="IC4499" s="3"/>
      <c r="ID4499" s="3"/>
      <c r="IE4499" s="3"/>
      <c r="IF4499" s="3"/>
      <c r="IG4499" s="3"/>
      <c r="IH4499" s="3"/>
      <c r="II4499" s="3"/>
      <c r="IJ4499" s="3"/>
      <c r="IK4499" s="3"/>
      <c r="IL4499" s="3"/>
      <c r="IM4499" s="3"/>
      <c r="IN4499" s="3"/>
      <c r="IO4499" s="15"/>
    </row>
    <row r="4500" spans="171:249"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  <c r="HE4500" s="3"/>
      <c r="HF4500" s="3"/>
      <c r="HG4500" s="3"/>
      <c r="HH4500" s="3"/>
      <c r="HI4500" s="3"/>
      <c r="HJ4500" s="3"/>
      <c r="HK4500" s="3"/>
      <c r="HL4500" s="3"/>
      <c r="HM4500" s="45"/>
      <c r="HN4500" s="3"/>
      <c r="HO4500" s="3"/>
      <c r="HP4500" s="3"/>
      <c r="HQ4500" s="3"/>
      <c r="HR4500" s="3"/>
      <c r="HS4500" s="3"/>
      <c r="HT4500" s="3"/>
      <c r="HU4500" s="3"/>
      <c r="HV4500" s="3"/>
      <c r="HW4500" s="3"/>
      <c r="HX4500" s="3"/>
      <c r="HY4500" s="3"/>
      <c r="HZ4500" s="3"/>
      <c r="IA4500" s="3"/>
      <c r="IB4500" s="3"/>
      <c r="IC4500" s="3"/>
      <c r="ID4500" s="3"/>
      <c r="IE4500" s="3"/>
      <c r="IF4500" s="3"/>
      <c r="IG4500" s="3"/>
      <c r="IH4500" s="3"/>
      <c r="II4500" s="3"/>
      <c r="IJ4500" s="3"/>
      <c r="IK4500" s="3"/>
      <c r="IL4500" s="3"/>
      <c r="IM4500" s="3"/>
      <c r="IN4500" s="3"/>
      <c r="IO4500" s="15"/>
    </row>
    <row r="4501" spans="171:249"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  <c r="HE4501" s="3"/>
      <c r="HF4501" s="3"/>
      <c r="HG4501" s="3"/>
      <c r="HH4501" s="3"/>
      <c r="HI4501" s="3"/>
      <c r="HJ4501" s="3"/>
      <c r="HK4501" s="3"/>
      <c r="HL4501" s="3"/>
      <c r="HM4501" s="45"/>
      <c r="HN4501" s="3"/>
      <c r="HO4501" s="3"/>
      <c r="HP4501" s="3"/>
      <c r="HQ4501" s="3"/>
      <c r="HR4501" s="3"/>
      <c r="HS4501" s="3"/>
      <c r="HT4501" s="3"/>
      <c r="HU4501" s="3"/>
      <c r="HV4501" s="3"/>
      <c r="HW4501" s="3"/>
      <c r="HX4501" s="3"/>
      <c r="HY4501" s="3"/>
      <c r="HZ4501" s="3"/>
      <c r="IA4501" s="3"/>
      <c r="IB4501" s="3"/>
      <c r="IC4501" s="3"/>
      <c r="ID4501" s="3"/>
      <c r="IE4501" s="3"/>
      <c r="IF4501" s="3"/>
      <c r="IG4501" s="3"/>
      <c r="IH4501" s="3"/>
      <c r="II4501" s="3"/>
      <c r="IJ4501" s="3"/>
      <c r="IK4501" s="3"/>
      <c r="IL4501" s="3"/>
      <c r="IM4501" s="3"/>
      <c r="IN4501" s="3"/>
      <c r="IO4501" s="15"/>
    </row>
    <row r="4502" spans="171:249"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  <c r="HE4502" s="3"/>
      <c r="HF4502" s="3"/>
      <c r="HG4502" s="3"/>
      <c r="HH4502" s="3"/>
      <c r="HI4502" s="3"/>
      <c r="HJ4502" s="3"/>
      <c r="HK4502" s="3"/>
      <c r="HL4502" s="3"/>
      <c r="HM4502" s="45"/>
      <c r="HN4502" s="3"/>
      <c r="HO4502" s="3"/>
      <c r="HP4502" s="3"/>
      <c r="HQ4502" s="3"/>
      <c r="HR4502" s="3"/>
      <c r="HS4502" s="3"/>
      <c r="HT4502" s="3"/>
      <c r="HU4502" s="3"/>
      <c r="HV4502" s="3"/>
      <c r="HW4502" s="3"/>
      <c r="HX4502" s="3"/>
      <c r="HY4502" s="3"/>
      <c r="HZ4502" s="3"/>
      <c r="IA4502" s="3"/>
      <c r="IB4502" s="3"/>
      <c r="IC4502" s="3"/>
      <c r="ID4502" s="3"/>
      <c r="IE4502" s="3"/>
      <c r="IF4502" s="3"/>
      <c r="IG4502" s="3"/>
      <c r="IH4502" s="3"/>
      <c r="II4502" s="3"/>
      <c r="IJ4502" s="3"/>
      <c r="IK4502" s="3"/>
      <c r="IL4502" s="3"/>
      <c r="IM4502" s="3"/>
      <c r="IN4502" s="3"/>
      <c r="IO4502" s="15"/>
    </row>
    <row r="4503" spans="171:249"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  <c r="HE4503" s="3"/>
      <c r="HF4503" s="3"/>
      <c r="HG4503" s="3"/>
      <c r="HH4503" s="3"/>
      <c r="HI4503" s="3"/>
      <c r="HJ4503" s="3"/>
      <c r="HK4503" s="3"/>
      <c r="HL4503" s="3"/>
      <c r="HM4503" s="45"/>
      <c r="HN4503" s="3"/>
      <c r="HO4503" s="3"/>
      <c r="HP4503" s="3"/>
      <c r="HQ4503" s="3"/>
      <c r="HR4503" s="3"/>
      <c r="HS4503" s="3"/>
      <c r="HT4503" s="3"/>
      <c r="HU4503" s="3"/>
      <c r="HV4503" s="3"/>
      <c r="HW4503" s="3"/>
      <c r="HX4503" s="3"/>
      <c r="HY4503" s="3"/>
      <c r="HZ4503" s="3"/>
      <c r="IA4503" s="3"/>
      <c r="IB4503" s="3"/>
      <c r="IC4503" s="3"/>
      <c r="ID4503" s="3"/>
      <c r="IE4503" s="3"/>
      <c r="IF4503" s="3"/>
      <c r="IG4503" s="3"/>
      <c r="IH4503" s="3"/>
      <c r="II4503" s="3"/>
      <c r="IJ4503" s="3"/>
      <c r="IK4503" s="3"/>
      <c r="IL4503" s="3"/>
      <c r="IM4503" s="3"/>
      <c r="IN4503" s="3"/>
      <c r="IO4503" s="15"/>
    </row>
    <row r="4504" spans="171:249"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  <c r="HE4504" s="3"/>
      <c r="HF4504" s="3"/>
      <c r="HG4504" s="3"/>
      <c r="HH4504" s="3"/>
      <c r="HI4504" s="3"/>
      <c r="HJ4504" s="3"/>
      <c r="HK4504" s="3"/>
      <c r="HL4504" s="3"/>
      <c r="HM4504" s="45"/>
      <c r="HN4504" s="3"/>
      <c r="HO4504" s="3"/>
      <c r="HP4504" s="3"/>
      <c r="HQ4504" s="3"/>
      <c r="HR4504" s="3"/>
      <c r="HS4504" s="3"/>
      <c r="HT4504" s="3"/>
      <c r="HU4504" s="3"/>
      <c r="HV4504" s="3"/>
      <c r="HW4504" s="3"/>
      <c r="HX4504" s="3"/>
      <c r="HY4504" s="3"/>
      <c r="HZ4504" s="3"/>
      <c r="IA4504" s="3"/>
      <c r="IB4504" s="3"/>
      <c r="IC4504" s="3"/>
      <c r="ID4504" s="3"/>
      <c r="IE4504" s="3"/>
      <c r="IF4504" s="3"/>
      <c r="IG4504" s="3"/>
      <c r="IH4504" s="3"/>
      <c r="II4504" s="3"/>
      <c r="IJ4504" s="3"/>
      <c r="IK4504" s="3"/>
      <c r="IL4504" s="3"/>
      <c r="IM4504" s="3"/>
      <c r="IN4504" s="3"/>
      <c r="IO4504" s="15"/>
    </row>
    <row r="4505" spans="171:249"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  <c r="HE4505" s="3"/>
      <c r="HF4505" s="3"/>
      <c r="HG4505" s="3"/>
      <c r="HH4505" s="3"/>
      <c r="HI4505" s="3"/>
      <c r="HJ4505" s="3"/>
      <c r="HK4505" s="3"/>
      <c r="HL4505" s="3"/>
      <c r="HM4505" s="45"/>
      <c r="HN4505" s="3"/>
      <c r="HO4505" s="3"/>
      <c r="HP4505" s="3"/>
      <c r="HQ4505" s="3"/>
      <c r="HR4505" s="3"/>
      <c r="HS4505" s="3"/>
      <c r="HT4505" s="3"/>
      <c r="HU4505" s="3"/>
      <c r="HV4505" s="3"/>
      <c r="HW4505" s="3"/>
      <c r="HX4505" s="3"/>
      <c r="HY4505" s="3"/>
      <c r="HZ4505" s="3"/>
      <c r="IA4505" s="3"/>
      <c r="IB4505" s="3"/>
      <c r="IC4505" s="3"/>
      <c r="ID4505" s="3"/>
      <c r="IE4505" s="3"/>
      <c r="IF4505" s="3"/>
      <c r="IG4505" s="3"/>
      <c r="IH4505" s="3"/>
      <c r="II4505" s="3"/>
      <c r="IJ4505" s="3"/>
      <c r="IK4505" s="3"/>
      <c r="IL4505" s="3"/>
      <c r="IM4505" s="3"/>
      <c r="IN4505" s="3"/>
      <c r="IO4505" s="15"/>
    </row>
    <row r="4506" spans="171:249"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  <c r="HE4506" s="3"/>
      <c r="HF4506" s="3"/>
      <c r="HG4506" s="3"/>
      <c r="HH4506" s="3"/>
      <c r="HI4506" s="3"/>
      <c r="HJ4506" s="3"/>
      <c r="HK4506" s="3"/>
      <c r="HL4506" s="3"/>
      <c r="HM4506" s="45"/>
      <c r="HN4506" s="3"/>
      <c r="HO4506" s="3"/>
      <c r="HP4506" s="3"/>
      <c r="HQ4506" s="3"/>
      <c r="HR4506" s="3"/>
      <c r="HS4506" s="3"/>
      <c r="HT4506" s="3"/>
      <c r="HU4506" s="3"/>
      <c r="HV4506" s="3"/>
      <c r="HW4506" s="3"/>
      <c r="HX4506" s="3"/>
      <c r="HY4506" s="3"/>
      <c r="HZ4506" s="3"/>
      <c r="IA4506" s="3"/>
      <c r="IB4506" s="3"/>
      <c r="IC4506" s="3"/>
      <c r="ID4506" s="3"/>
      <c r="IE4506" s="3"/>
      <c r="IF4506" s="3"/>
      <c r="IG4506" s="3"/>
      <c r="IH4506" s="3"/>
      <c r="II4506" s="3"/>
      <c r="IJ4506" s="3"/>
      <c r="IK4506" s="3"/>
      <c r="IL4506" s="3"/>
      <c r="IM4506" s="3"/>
      <c r="IN4506" s="3"/>
      <c r="IO4506" s="15"/>
    </row>
    <row r="4507" spans="171:249"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  <c r="HE4507" s="3"/>
      <c r="HF4507" s="3"/>
      <c r="HG4507" s="3"/>
      <c r="HH4507" s="3"/>
      <c r="HI4507" s="3"/>
      <c r="HJ4507" s="3"/>
      <c r="HK4507" s="3"/>
      <c r="HL4507" s="3"/>
      <c r="HM4507" s="45"/>
      <c r="HN4507" s="3"/>
      <c r="HO4507" s="3"/>
      <c r="HP4507" s="3"/>
      <c r="HQ4507" s="3"/>
      <c r="HR4507" s="3"/>
      <c r="HS4507" s="3"/>
      <c r="HT4507" s="3"/>
      <c r="HU4507" s="3"/>
      <c r="HV4507" s="3"/>
      <c r="HW4507" s="3"/>
      <c r="HX4507" s="3"/>
      <c r="HY4507" s="3"/>
      <c r="HZ4507" s="3"/>
      <c r="IA4507" s="3"/>
      <c r="IB4507" s="3"/>
      <c r="IC4507" s="3"/>
      <c r="ID4507" s="3"/>
      <c r="IE4507" s="3"/>
      <c r="IF4507" s="3"/>
      <c r="IG4507" s="3"/>
      <c r="IH4507" s="3"/>
      <c r="II4507" s="3"/>
      <c r="IJ4507" s="3"/>
      <c r="IK4507" s="3"/>
      <c r="IL4507" s="3"/>
      <c r="IM4507" s="3"/>
      <c r="IN4507" s="3"/>
      <c r="IO4507" s="15"/>
    </row>
    <row r="4508" spans="171:249"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  <c r="HE4508" s="3"/>
      <c r="HF4508" s="3"/>
      <c r="HG4508" s="3"/>
      <c r="HH4508" s="3"/>
      <c r="HI4508" s="3"/>
      <c r="HJ4508" s="3"/>
      <c r="HK4508" s="3"/>
      <c r="HL4508" s="3"/>
      <c r="HM4508" s="45"/>
      <c r="HN4508" s="3"/>
      <c r="HO4508" s="3"/>
      <c r="HP4508" s="3"/>
      <c r="HQ4508" s="3"/>
      <c r="HR4508" s="3"/>
      <c r="HS4508" s="3"/>
      <c r="HT4508" s="3"/>
      <c r="HU4508" s="3"/>
      <c r="HV4508" s="3"/>
      <c r="HW4508" s="3"/>
      <c r="HX4508" s="3"/>
      <c r="HY4508" s="3"/>
      <c r="HZ4508" s="3"/>
      <c r="IA4508" s="3"/>
      <c r="IB4508" s="3"/>
      <c r="IC4508" s="3"/>
      <c r="ID4508" s="3"/>
      <c r="IE4508" s="3"/>
      <c r="IF4508" s="3"/>
      <c r="IG4508" s="3"/>
      <c r="IH4508" s="3"/>
      <c r="II4508" s="3"/>
      <c r="IJ4508" s="3"/>
      <c r="IK4508" s="3"/>
      <c r="IL4508" s="3"/>
      <c r="IM4508" s="3"/>
      <c r="IN4508" s="3"/>
      <c r="IO4508" s="15"/>
    </row>
    <row r="4509" spans="171:249"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  <c r="HE4509" s="3"/>
      <c r="HF4509" s="3"/>
      <c r="HG4509" s="3"/>
      <c r="HH4509" s="3"/>
      <c r="HI4509" s="3"/>
      <c r="HJ4509" s="3"/>
      <c r="HK4509" s="3"/>
      <c r="HL4509" s="3"/>
      <c r="HM4509" s="45"/>
      <c r="HN4509" s="3"/>
      <c r="HO4509" s="3"/>
      <c r="HP4509" s="3"/>
      <c r="HQ4509" s="3"/>
      <c r="HR4509" s="3"/>
      <c r="HS4509" s="3"/>
      <c r="HT4509" s="3"/>
      <c r="HU4509" s="3"/>
      <c r="HV4509" s="3"/>
      <c r="HW4509" s="3"/>
      <c r="HX4509" s="3"/>
      <c r="HY4509" s="3"/>
      <c r="HZ4509" s="3"/>
      <c r="IA4509" s="3"/>
      <c r="IB4509" s="3"/>
      <c r="IC4509" s="3"/>
      <c r="ID4509" s="3"/>
      <c r="IE4509" s="3"/>
      <c r="IF4509" s="3"/>
      <c r="IG4509" s="3"/>
      <c r="IH4509" s="3"/>
      <c r="II4509" s="3"/>
      <c r="IJ4509" s="3"/>
      <c r="IK4509" s="3"/>
      <c r="IL4509" s="3"/>
      <c r="IM4509" s="3"/>
      <c r="IN4509" s="3"/>
      <c r="IO4509" s="15"/>
    </row>
    <row r="4510" spans="171:249"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  <c r="HE4510" s="3"/>
      <c r="HF4510" s="3"/>
      <c r="HG4510" s="3"/>
      <c r="HH4510" s="3"/>
      <c r="HI4510" s="3"/>
      <c r="HJ4510" s="3"/>
      <c r="HK4510" s="3"/>
      <c r="HL4510" s="3"/>
      <c r="HM4510" s="45"/>
      <c r="HN4510" s="3"/>
      <c r="HO4510" s="3"/>
      <c r="HP4510" s="3"/>
      <c r="HQ4510" s="3"/>
      <c r="HR4510" s="3"/>
      <c r="HS4510" s="3"/>
      <c r="HT4510" s="3"/>
      <c r="HU4510" s="3"/>
      <c r="HV4510" s="3"/>
      <c r="HW4510" s="3"/>
      <c r="HX4510" s="3"/>
      <c r="HY4510" s="3"/>
      <c r="HZ4510" s="3"/>
      <c r="IA4510" s="3"/>
      <c r="IB4510" s="3"/>
      <c r="IC4510" s="3"/>
      <c r="ID4510" s="3"/>
      <c r="IE4510" s="3"/>
      <c r="IF4510" s="3"/>
      <c r="IG4510" s="3"/>
      <c r="IH4510" s="3"/>
      <c r="II4510" s="3"/>
      <c r="IJ4510" s="3"/>
      <c r="IK4510" s="3"/>
      <c r="IL4510" s="3"/>
      <c r="IM4510" s="3"/>
      <c r="IN4510" s="3"/>
      <c r="IO4510" s="15"/>
    </row>
    <row r="4511" spans="171:249"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  <c r="HE4511" s="3"/>
      <c r="HF4511" s="3"/>
      <c r="HG4511" s="3"/>
      <c r="HH4511" s="3"/>
      <c r="HI4511" s="3"/>
      <c r="HJ4511" s="3"/>
      <c r="HK4511" s="3"/>
      <c r="HL4511" s="3"/>
      <c r="HM4511" s="45"/>
      <c r="HN4511" s="3"/>
      <c r="HO4511" s="3"/>
      <c r="HP4511" s="3"/>
      <c r="HQ4511" s="3"/>
      <c r="HR4511" s="3"/>
      <c r="HS4511" s="3"/>
      <c r="HT4511" s="3"/>
      <c r="HU4511" s="3"/>
      <c r="HV4511" s="3"/>
      <c r="HW4511" s="3"/>
      <c r="HX4511" s="3"/>
      <c r="HY4511" s="3"/>
      <c r="HZ4511" s="3"/>
      <c r="IA4511" s="3"/>
      <c r="IB4511" s="3"/>
      <c r="IC4511" s="3"/>
      <c r="ID4511" s="3"/>
      <c r="IE4511" s="3"/>
      <c r="IF4511" s="3"/>
      <c r="IG4511" s="3"/>
      <c r="IH4511" s="3"/>
      <c r="II4511" s="3"/>
      <c r="IJ4511" s="3"/>
      <c r="IK4511" s="3"/>
      <c r="IL4511" s="3"/>
      <c r="IM4511" s="3"/>
      <c r="IN4511" s="3"/>
      <c r="IO4511" s="15"/>
    </row>
    <row r="4512" spans="171:249"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  <c r="HE4512" s="3"/>
      <c r="HF4512" s="3"/>
      <c r="HG4512" s="3"/>
      <c r="HH4512" s="3"/>
      <c r="HI4512" s="3"/>
      <c r="HJ4512" s="3"/>
      <c r="HK4512" s="3"/>
      <c r="HL4512" s="3"/>
      <c r="HM4512" s="45"/>
      <c r="HN4512" s="3"/>
      <c r="HO4512" s="3"/>
      <c r="HP4512" s="3"/>
      <c r="HQ4512" s="3"/>
      <c r="HR4512" s="3"/>
      <c r="HS4512" s="3"/>
      <c r="HT4512" s="3"/>
      <c r="HU4512" s="3"/>
      <c r="HV4512" s="3"/>
      <c r="HW4512" s="3"/>
      <c r="HX4512" s="3"/>
      <c r="HY4512" s="3"/>
      <c r="HZ4512" s="3"/>
      <c r="IA4512" s="3"/>
      <c r="IB4512" s="3"/>
      <c r="IC4512" s="3"/>
      <c r="ID4512" s="3"/>
      <c r="IE4512" s="3"/>
      <c r="IF4512" s="3"/>
      <c r="IG4512" s="3"/>
      <c r="IH4512" s="3"/>
      <c r="II4512" s="3"/>
      <c r="IJ4512" s="3"/>
      <c r="IK4512" s="3"/>
      <c r="IL4512" s="3"/>
      <c r="IM4512" s="3"/>
      <c r="IN4512" s="3"/>
      <c r="IO4512" s="15"/>
    </row>
    <row r="4513" spans="171:249"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  <c r="HE4513" s="3"/>
      <c r="HF4513" s="3"/>
      <c r="HG4513" s="3"/>
      <c r="HH4513" s="3"/>
      <c r="HI4513" s="3"/>
      <c r="HJ4513" s="3"/>
      <c r="HK4513" s="3"/>
      <c r="HL4513" s="3"/>
      <c r="HM4513" s="45"/>
      <c r="HN4513" s="3"/>
      <c r="HO4513" s="3"/>
      <c r="HP4513" s="3"/>
      <c r="HQ4513" s="3"/>
      <c r="HR4513" s="3"/>
      <c r="HS4513" s="3"/>
      <c r="HT4513" s="3"/>
      <c r="HU4513" s="3"/>
      <c r="HV4513" s="3"/>
      <c r="HW4513" s="3"/>
      <c r="HX4513" s="3"/>
      <c r="HY4513" s="3"/>
      <c r="HZ4513" s="3"/>
      <c r="IA4513" s="3"/>
      <c r="IB4513" s="3"/>
      <c r="IC4513" s="3"/>
      <c r="ID4513" s="3"/>
      <c r="IE4513" s="3"/>
      <c r="IF4513" s="3"/>
      <c r="IG4513" s="3"/>
      <c r="IH4513" s="3"/>
      <c r="II4513" s="3"/>
      <c r="IJ4513" s="3"/>
      <c r="IK4513" s="3"/>
      <c r="IL4513" s="3"/>
      <c r="IM4513" s="3"/>
      <c r="IN4513" s="3"/>
      <c r="IO4513" s="15"/>
    </row>
    <row r="4514" spans="171:249"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  <c r="HE4514" s="3"/>
      <c r="HF4514" s="3"/>
      <c r="HG4514" s="3"/>
      <c r="HH4514" s="3"/>
      <c r="HI4514" s="3"/>
      <c r="HJ4514" s="3"/>
      <c r="HK4514" s="3"/>
      <c r="HL4514" s="3"/>
      <c r="HM4514" s="45"/>
      <c r="HN4514" s="3"/>
      <c r="HO4514" s="3"/>
      <c r="HP4514" s="3"/>
      <c r="HQ4514" s="3"/>
      <c r="HR4514" s="3"/>
      <c r="HS4514" s="3"/>
      <c r="HT4514" s="3"/>
      <c r="HU4514" s="3"/>
      <c r="HV4514" s="3"/>
      <c r="HW4514" s="3"/>
      <c r="HX4514" s="3"/>
      <c r="HY4514" s="3"/>
      <c r="HZ4514" s="3"/>
      <c r="IA4514" s="3"/>
      <c r="IB4514" s="3"/>
      <c r="IC4514" s="3"/>
      <c r="ID4514" s="3"/>
      <c r="IE4514" s="3"/>
      <c r="IF4514" s="3"/>
      <c r="IG4514" s="3"/>
      <c r="IH4514" s="3"/>
      <c r="II4514" s="3"/>
      <c r="IJ4514" s="3"/>
      <c r="IK4514" s="3"/>
      <c r="IL4514" s="3"/>
      <c r="IM4514" s="3"/>
      <c r="IN4514" s="3"/>
      <c r="IO4514" s="15"/>
    </row>
    <row r="4515" spans="171:249"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  <c r="HE4515" s="3"/>
      <c r="HF4515" s="3"/>
      <c r="HG4515" s="3"/>
      <c r="HH4515" s="3"/>
      <c r="HI4515" s="3"/>
      <c r="HJ4515" s="3"/>
      <c r="HK4515" s="3"/>
      <c r="HL4515" s="3"/>
      <c r="HM4515" s="45"/>
      <c r="HN4515" s="3"/>
      <c r="HO4515" s="3"/>
      <c r="HP4515" s="3"/>
      <c r="HQ4515" s="3"/>
      <c r="HR4515" s="3"/>
      <c r="HS4515" s="3"/>
      <c r="HT4515" s="3"/>
      <c r="HU4515" s="3"/>
      <c r="HV4515" s="3"/>
      <c r="HW4515" s="3"/>
      <c r="HX4515" s="3"/>
      <c r="HY4515" s="3"/>
      <c r="HZ4515" s="3"/>
      <c r="IA4515" s="3"/>
      <c r="IB4515" s="3"/>
      <c r="IC4515" s="3"/>
      <c r="ID4515" s="3"/>
      <c r="IE4515" s="3"/>
      <c r="IF4515" s="3"/>
      <c r="IG4515" s="3"/>
      <c r="IH4515" s="3"/>
      <c r="II4515" s="3"/>
      <c r="IJ4515" s="3"/>
      <c r="IK4515" s="3"/>
      <c r="IL4515" s="3"/>
      <c r="IM4515" s="3"/>
      <c r="IN4515" s="3"/>
      <c r="IO4515" s="15"/>
    </row>
    <row r="4516" spans="171:249"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  <c r="HE4516" s="3"/>
      <c r="HF4516" s="3"/>
      <c r="HG4516" s="3"/>
      <c r="HH4516" s="3"/>
      <c r="HI4516" s="3"/>
      <c r="HJ4516" s="3"/>
      <c r="HK4516" s="3"/>
      <c r="HL4516" s="3"/>
      <c r="HM4516" s="45"/>
      <c r="HN4516" s="3"/>
      <c r="HO4516" s="3"/>
      <c r="HP4516" s="3"/>
      <c r="HQ4516" s="3"/>
      <c r="HR4516" s="3"/>
      <c r="HS4516" s="3"/>
      <c r="HT4516" s="3"/>
      <c r="HU4516" s="3"/>
      <c r="HV4516" s="3"/>
      <c r="HW4516" s="3"/>
      <c r="HX4516" s="3"/>
      <c r="HY4516" s="3"/>
      <c r="HZ4516" s="3"/>
      <c r="IA4516" s="3"/>
      <c r="IB4516" s="3"/>
      <c r="IC4516" s="3"/>
      <c r="ID4516" s="3"/>
      <c r="IE4516" s="3"/>
      <c r="IF4516" s="3"/>
      <c r="IG4516" s="3"/>
      <c r="IH4516" s="3"/>
      <c r="II4516" s="3"/>
      <c r="IJ4516" s="3"/>
      <c r="IK4516" s="3"/>
      <c r="IL4516" s="3"/>
      <c r="IM4516" s="3"/>
      <c r="IN4516" s="3"/>
      <c r="IO4516" s="15"/>
    </row>
    <row r="4517" spans="171:249"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  <c r="HE4517" s="3"/>
      <c r="HF4517" s="3"/>
      <c r="HG4517" s="3"/>
      <c r="HH4517" s="3"/>
      <c r="HI4517" s="3"/>
      <c r="HJ4517" s="3"/>
      <c r="HK4517" s="3"/>
      <c r="HL4517" s="3"/>
      <c r="HM4517" s="45"/>
      <c r="HN4517" s="3"/>
      <c r="HO4517" s="3"/>
      <c r="HP4517" s="3"/>
      <c r="HQ4517" s="3"/>
      <c r="HR4517" s="3"/>
      <c r="HS4517" s="3"/>
      <c r="HT4517" s="3"/>
      <c r="HU4517" s="3"/>
      <c r="HV4517" s="3"/>
      <c r="HW4517" s="3"/>
      <c r="HX4517" s="3"/>
      <c r="HY4517" s="3"/>
      <c r="HZ4517" s="3"/>
      <c r="IA4517" s="3"/>
      <c r="IB4517" s="3"/>
      <c r="IC4517" s="3"/>
      <c r="ID4517" s="3"/>
      <c r="IE4517" s="3"/>
      <c r="IF4517" s="3"/>
      <c r="IG4517" s="3"/>
      <c r="IH4517" s="3"/>
      <c r="II4517" s="3"/>
      <c r="IJ4517" s="3"/>
      <c r="IK4517" s="3"/>
      <c r="IL4517" s="3"/>
      <c r="IM4517" s="3"/>
      <c r="IN4517" s="3"/>
      <c r="IO4517" s="15"/>
    </row>
    <row r="4518" spans="171:249"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  <c r="HE4518" s="3"/>
      <c r="HF4518" s="3"/>
      <c r="HG4518" s="3"/>
      <c r="HH4518" s="3"/>
      <c r="HI4518" s="3"/>
      <c r="HJ4518" s="3"/>
      <c r="HK4518" s="3"/>
      <c r="HL4518" s="3"/>
      <c r="HM4518" s="45"/>
      <c r="HN4518" s="3"/>
      <c r="HO4518" s="3"/>
      <c r="HP4518" s="3"/>
      <c r="HQ4518" s="3"/>
      <c r="HR4518" s="3"/>
      <c r="HS4518" s="3"/>
      <c r="HT4518" s="3"/>
      <c r="HU4518" s="3"/>
      <c r="HV4518" s="3"/>
      <c r="HW4518" s="3"/>
      <c r="HX4518" s="3"/>
      <c r="HY4518" s="3"/>
      <c r="HZ4518" s="3"/>
      <c r="IA4518" s="3"/>
      <c r="IB4518" s="3"/>
      <c r="IC4518" s="3"/>
      <c r="ID4518" s="3"/>
      <c r="IE4518" s="3"/>
      <c r="IF4518" s="3"/>
      <c r="IG4518" s="3"/>
      <c r="IH4518" s="3"/>
      <c r="II4518" s="3"/>
      <c r="IJ4518" s="3"/>
      <c r="IK4518" s="3"/>
      <c r="IL4518" s="3"/>
      <c r="IM4518" s="3"/>
      <c r="IN4518" s="3"/>
      <c r="IO4518" s="15"/>
    </row>
    <row r="4519" spans="171:249"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  <c r="HE4519" s="3"/>
      <c r="HF4519" s="3"/>
      <c r="HG4519" s="3"/>
      <c r="HH4519" s="3"/>
      <c r="HI4519" s="3"/>
      <c r="HJ4519" s="3"/>
      <c r="HK4519" s="3"/>
      <c r="HL4519" s="3"/>
      <c r="HM4519" s="45"/>
      <c r="HN4519" s="3"/>
      <c r="HO4519" s="3"/>
      <c r="HP4519" s="3"/>
      <c r="HQ4519" s="3"/>
      <c r="HR4519" s="3"/>
      <c r="HS4519" s="3"/>
      <c r="HT4519" s="3"/>
      <c r="HU4519" s="3"/>
      <c r="HV4519" s="3"/>
      <c r="HW4519" s="3"/>
      <c r="HX4519" s="3"/>
      <c r="HY4519" s="3"/>
      <c r="HZ4519" s="3"/>
      <c r="IA4519" s="3"/>
      <c r="IB4519" s="3"/>
      <c r="IC4519" s="3"/>
      <c r="ID4519" s="3"/>
      <c r="IE4519" s="3"/>
      <c r="IF4519" s="3"/>
      <c r="IG4519" s="3"/>
      <c r="IH4519" s="3"/>
      <c r="II4519" s="3"/>
      <c r="IJ4519" s="3"/>
      <c r="IK4519" s="3"/>
      <c r="IL4519" s="3"/>
      <c r="IM4519" s="3"/>
      <c r="IN4519" s="3"/>
      <c r="IO4519" s="15"/>
    </row>
    <row r="4520" spans="171:249"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  <c r="HE4520" s="3"/>
      <c r="HF4520" s="3"/>
      <c r="HG4520" s="3"/>
      <c r="HH4520" s="3"/>
      <c r="HI4520" s="3"/>
      <c r="HJ4520" s="3"/>
      <c r="HK4520" s="3"/>
      <c r="HL4520" s="3"/>
      <c r="HM4520" s="45"/>
      <c r="HN4520" s="3"/>
      <c r="HO4520" s="3"/>
      <c r="HP4520" s="3"/>
      <c r="HQ4520" s="3"/>
      <c r="HR4520" s="3"/>
      <c r="HS4520" s="3"/>
      <c r="HT4520" s="3"/>
      <c r="HU4520" s="3"/>
      <c r="HV4520" s="3"/>
      <c r="HW4520" s="3"/>
      <c r="HX4520" s="3"/>
      <c r="HY4520" s="3"/>
      <c r="HZ4520" s="3"/>
      <c r="IA4520" s="3"/>
      <c r="IB4520" s="3"/>
      <c r="IC4520" s="3"/>
      <c r="ID4520" s="3"/>
      <c r="IE4520" s="3"/>
      <c r="IF4520" s="3"/>
      <c r="IG4520" s="3"/>
      <c r="IH4520" s="3"/>
      <c r="II4520" s="3"/>
      <c r="IJ4520" s="3"/>
      <c r="IK4520" s="3"/>
      <c r="IL4520" s="3"/>
      <c r="IM4520" s="3"/>
      <c r="IN4520" s="3"/>
      <c r="IO4520" s="15"/>
    </row>
    <row r="4521" spans="171:249"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  <c r="HE4521" s="3"/>
      <c r="HF4521" s="3"/>
      <c r="HG4521" s="3"/>
      <c r="HH4521" s="3"/>
      <c r="HI4521" s="3"/>
      <c r="HJ4521" s="3"/>
      <c r="HK4521" s="3"/>
      <c r="HL4521" s="3"/>
      <c r="HM4521" s="45"/>
      <c r="HN4521" s="3"/>
      <c r="HO4521" s="3"/>
      <c r="HP4521" s="3"/>
      <c r="HQ4521" s="3"/>
      <c r="HR4521" s="3"/>
      <c r="HS4521" s="3"/>
      <c r="HT4521" s="3"/>
      <c r="HU4521" s="3"/>
      <c r="HV4521" s="3"/>
      <c r="HW4521" s="3"/>
      <c r="HX4521" s="3"/>
      <c r="HY4521" s="3"/>
      <c r="HZ4521" s="3"/>
      <c r="IA4521" s="3"/>
      <c r="IB4521" s="3"/>
      <c r="IC4521" s="3"/>
      <c r="ID4521" s="3"/>
      <c r="IE4521" s="3"/>
      <c r="IF4521" s="3"/>
      <c r="IG4521" s="3"/>
      <c r="IH4521" s="3"/>
      <c r="II4521" s="3"/>
      <c r="IJ4521" s="3"/>
      <c r="IK4521" s="3"/>
      <c r="IL4521" s="3"/>
      <c r="IM4521" s="3"/>
      <c r="IN4521" s="3"/>
      <c r="IO4521" s="15"/>
    </row>
    <row r="4522" spans="171:249"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  <c r="HE4522" s="3"/>
      <c r="HF4522" s="3"/>
      <c r="HG4522" s="3"/>
      <c r="HH4522" s="3"/>
      <c r="HI4522" s="3"/>
      <c r="HJ4522" s="3"/>
      <c r="HK4522" s="3"/>
      <c r="HL4522" s="3"/>
      <c r="HM4522" s="45"/>
      <c r="HN4522" s="3"/>
      <c r="HO4522" s="3"/>
      <c r="HP4522" s="3"/>
      <c r="HQ4522" s="3"/>
      <c r="HR4522" s="3"/>
      <c r="HS4522" s="3"/>
      <c r="HT4522" s="3"/>
      <c r="HU4522" s="3"/>
      <c r="HV4522" s="3"/>
      <c r="HW4522" s="3"/>
      <c r="HX4522" s="3"/>
      <c r="HY4522" s="3"/>
      <c r="HZ4522" s="3"/>
      <c r="IA4522" s="3"/>
      <c r="IB4522" s="3"/>
      <c r="IC4522" s="3"/>
      <c r="ID4522" s="3"/>
      <c r="IE4522" s="3"/>
      <c r="IF4522" s="3"/>
      <c r="IG4522" s="3"/>
      <c r="IH4522" s="3"/>
      <c r="II4522" s="3"/>
      <c r="IJ4522" s="3"/>
      <c r="IK4522" s="3"/>
      <c r="IL4522" s="3"/>
      <c r="IM4522" s="3"/>
      <c r="IN4522" s="3"/>
      <c r="IO4522" s="15"/>
    </row>
    <row r="4523" spans="171:249"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  <c r="HE4523" s="3"/>
      <c r="HF4523" s="3"/>
      <c r="HG4523" s="3"/>
      <c r="HH4523" s="3"/>
      <c r="HI4523" s="3"/>
      <c r="HJ4523" s="3"/>
      <c r="HK4523" s="3"/>
      <c r="HL4523" s="3"/>
      <c r="HM4523" s="45"/>
      <c r="HN4523" s="3"/>
      <c r="HO4523" s="3"/>
      <c r="HP4523" s="3"/>
      <c r="HQ4523" s="3"/>
      <c r="HR4523" s="3"/>
      <c r="HS4523" s="3"/>
      <c r="HT4523" s="3"/>
      <c r="HU4523" s="3"/>
      <c r="HV4523" s="3"/>
      <c r="HW4523" s="3"/>
      <c r="HX4523" s="3"/>
      <c r="HY4523" s="3"/>
      <c r="HZ4523" s="3"/>
      <c r="IA4523" s="3"/>
      <c r="IB4523" s="3"/>
      <c r="IC4523" s="3"/>
      <c r="ID4523" s="3"/>
      <c r="IE4523" s="3"/>
      <c r="IF4523" s="3"/>
      <c r="IG4523" s="3"/>
      <c r="IH4523" s="3"/>
      <c r="II4523" s="3"/>
      <c r="IJ4523" s="3"/>
      <c r="IK4523" s="3"/>
      <c r="IL4523" s="3"/>
      <c r="IM4523" s="3"/>
      <c r="IN4523" s="3"/>
      <c r="IO4523" s="15"/>
    </row>
    <row r="4524" spans="171:249"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  <c r="HE4524" s="3"/>
      <c r="HF4524" s="3"/>
      <c r="HG4524" s="3"/>
      <c r="HH4524" s="3"/>
      <c r="HI4524" s="3"/>
      <c r="HJ4524" s="3"/>
      <c r="HK4524" s="3"/>
      <c r="HL4524" s="3"/>
      <c r="HM4524" s="45"/>
      <c r="HN4524" s="3"/>
      <c r="HO4524" s="3"/>
      <c r="HP4524" s="3"/>
      <c r="HQ4524" s="3"/>
      <c r="HR4524" s="3"/>
      <c r="HS4524" s="3"/>
      <c r="HT4524" s="3"/>
      <c r="HU4524" s="3"/>
      <c r="HV4524" s="3"/>
      <c r="HW4524" s="3"/>
      <c r="HX4524" s="3"/>
      <c r="HY4524" s="3"/>
      <c r="HZ4524" s="3"/>
      <c r="IA4524" s="3"/>
      <c r="IB4524" s="3"/>
      <c r="IC4524" s="3"/>
      <c r="ID4524" s="3"/>
      <c r="IE4524" s="3"/>
      <c r="IF4524" s="3"/>
      <c r="IG4524" s="3"/>
      <c r="IH4524" s="3"/>
      <c r="II4524" s="3"/>
      <c r="IJ4524" s="3"/>
      <c r="IK4524" s="3"/>
      <c r="IL4524" s="3"/>
      <c r="IM4524" s="3"/>
      <c r="IN4524" s="3"/>
      <c r="IO4524" s="15"/>
    </row>
    <row r="4525" spans="171:249"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  <c r="HE4525" s="3"/>
      <c r="HF4525" s="3"/>
      <c r="HG4525" s="3"/>
      <c r="HH4525" s="3"/>
      <c r="HI4525" s="3"/>
      <c r="HJ4525" s="3"/>
      <c r="HK4525" s="3"/>
      <c r="HL4525" s="3"/>
      <c r="HM4525" s="45"/>
      <c r="HN4525" s="3"/>
      <c r="HO4525" s="3"/>
      <c r="HP4525" s="3"/>
      <c r="HQ4525" s="3"/>
      <c r="HR4525" s="3"/>
      <c r="HS4525" s="3"/>
      <c r="HT4525" s="3"/>
      <c r="HU4525" s="3"/>
      <c r="HV4525" s="3"/>
      <c r="HW4525" s="3"/>
      <c r="HX4525" s="3"/>
      <c r="HY4525" s="3"/>
      <c r="HZ4525" s="3"/>
      <c r="IA4525" s="3"/>
      <c r="IB4525" s="3"/>
      <c r="IC4525" s="3"/>
      <c r="ID4525" s="3"/>
      <c r="IE4525" s="3"/>
      <c r="IF4525" s="3"/>
      <c r="IG4525" s="3"/>
      <c r="IH4525" s="3"/>
      <c r="II4525" s="3"/>
      <c r="IJ4525" s="3"/>
      <c r="IK4525" s="3"/>
      <c r="IL4525" s="3"/>
      <c r="IM4525" s="3"/>
      <c r="IN4525" s="3"/>
      <c r="IO4525" s="15"/>
    </row>
    <row r="4526" spans="171:249"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  <c r="HE4526" s="3"/>
      <c r="HF4526" s="3"/>
      <c r="HG4526" s="3"/>
      <c r="HH4526" s="3"/>
      <c r="HI4526" s="3"/>
      <c r="HJ4526" s="3"/>
      <c r="HK4526" s="3"/>
      <c r="HL4526" s="3"/>
      <c r="HM4526" s="45"/>
      <c r="HN4526" s="3"/>
      <c r="HO4526" s="3"/>
      <c r="HP4526" s="3"/>
      <c r="HQ4526" s="3"/>
      <c r="HR4526" s="3"/>
      <c r="HS4526" s="3"/>
      <c r="HT4526" s="3"/>
      <c r="HU4526" s="3"/>
      <c r="HV4526" s="3"/>
      <c r="HW4526" s="3"/>
      <c r="HX4526" s="3"/>
      <c r="HY4526" s="3"/>
      <c r="HZ4526" s="3"/>
      <c r="IA4526" s="3"/>
      <c r="IB4526" s="3"/>
      <c r="IC4526" s="3"/>
      <c r="ID4526" s="3"/>
      <c r="IE4526" s="3"/>
      <c r="IF4526" s="3"/>
      <c r="IG4526" s="3"/>
      <c r="IH4526" s="3"/>
      <c r="II4526" s="3"/>
      <c r="IJ4526" s="3"/>
      <c r="IK4526" s="3"/>
      <c r="IL4526" s="3"/>
      <c r="IM4526" s="3"/>
      <c r="IN4526" s="3"/>
      <c r="IO4526" s="15"/>
    </row>
    <row r="4527" spans="171:249"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  <c r="HE4527" s="3"/>
      <c r="HF4527" s="3"/>
      <c r="HG4527" s="3"/>
      <c r="HH4527" s="3"/>
      <c r="HI4527" s="3"/>
      <c r="HJ4527" s="3"/>
      <c r="HK4527" s="3"/>
      <c r="HL4527" s="3"/>
      <c r="HM4527" s="45"/>
      <c r="HN4527" s="3"/>
      <c r="HO4527" s="3"/>
      <c r="HP4527" s="3"/>
      <c r="HQ4527" s="3"/>
      <c r="HR4527" s="3"/>
      <c r="HS4527" s="3"/>
      <c r="HT4527" s="3"/>
      <c r="HU4527" s="3"/>
      <c r="HV4527" s="3"/>
      <c r="HW4527" s="3"/>
      <c r="HX4527" s="3"/>
      <c r="HY4527" s="3"/>
      <c r="HZ4527" s="3"/>
      <c r="IA4527" s="3"/>
      <c r="IB4527" s="3"/>
      <c r="IC4527" s="3"/>
      <c r="ID4527" s="3"/>
      <c r="IE4527" s="3"/>
      <c r="IF4527" s="3"/>
      <c r="IG4527" s="3"/>
      <c r="IH4527" s="3"/>
      <c r="II4527" s="3"/>
      <c r="IJ4527" s="3"/>
      <c r="IK4527" s="3"/>
      <c r="IL4527" s="3"/>
      <c r="IM4527" s="3"/>
      <c r="IN4527" s="3"/>
      <c r="IO4527" s="15"/>
    </row>
    <row r="4528" spans="171:249"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  <c r="HE4528" s="3"/>
      <c r="HF4528" s="3"/>
      <c r="HG4528" s="3"/>
      <c r="HH4528" s="3"/>
      <c r="HI4528" s="3"/>
      <c r="HJ4528" s="3"/>
      <c r="HK4528" s="3"/>
      <c r="HL4528" s="3"/>
      <c r="HM4528" s="45"/>
      <c r="HN4528" s="3"/>
      <c r="HO4528" s="3"/>
      <c r="HP4528" s="3"/>
      <c r="HQ4528" s="3"/>
      <c r="HR4528" s="3"/>
      <c r="HS4528" s="3"/>
      <c r="HT4528" s="3"/>
      <c r="HU4528" s="3"/>
      <c r="HV4528" s="3"/>
      <c r="HW4528" s="3"/>
      <c r="HX4528" s="3"/>
      <c r="HY4528" s="3"/>
      <c r="HZ4528" s="3"/>
      <c r="IA4528" s="3"/>
      <c r="IB4528" s="3"/>
      <c r="IC4528" s="3"/>
      <c r="ID4528" s="3"/>
      <c r="IE4528" s="3"/>
      <c r="IF4528" s="3"/>
      <c r="IG4528" s="3"/>
      <c r="IH4528" s="3"/>
      <c r="II4528" s="3"/>
      <c r="IJ4528" s="3"/>
      <c r="IK4528" s="3"/>
      <c r="IL4528" s="3"/>
      <c r="IM4528" s="3"/>
      <c r="IN4528" s="3"/>
      <c r="IO4528" s="15"/>
    </row>
    <row r="4529" spans="171:249"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  <c r="HE4529" s="3"/>
      <c r="HF4529" s="3"/>
      <c r="HG4529" s="3"/>
      <c r="HH4529" s="3"/>
      <c r="HI4529" s="3"/>
      <c r="HJ4529" s="3"/>
      <c r="HK4529" s="3"/>
      <c r="HL4529" s="3"/>
      <c r="HM4529" s="45"/>
      <c r="HN4529" s="3"/>
      <c r="HO4529" s="3"/>
      <c r="HP4529" s="3"/>
      <c r="HQ4529" s="3"/>
      <c r="HR4529" s="3"/>
      <c r="HS4529" s="3"/>
      <c r="HT4529" s="3"/>
      <c r="HU4529" s="3"/>
      <c r="HV4529" s="3"/>
      <c r="HW4529" s="3"/>
      <c r="HX4529" s="3"/>
      <c r="HY4529" s="3"/>
      <c r="HZ4529" s="3"/>
      <c r="IA4529" s="3"/>
      <c r="IB4529" s="3"/>
      <c r="IC4529" s="3"/>
      <c r="ID4529" s="3"/>
      <c r="IE4529" s="3"/>
      <c r="IF4529" s="3"/>
      <c r="IG4529" s="3"/>
      <c r="IH4529" s="3"/>
      <c r="II4529" s="3"/>
      <c r="IJ4529" s="3"/>
      <c r="IK4529" s="3"/>
      <c r="IL4529" s="3"/>
      <c r="IM4529" s="3"/>
      <c r="IN4529" s="3"/>
      <c r="IO4529" s="15"/>
    </row>
    <row r="4530" spans="171:249"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  <c r="HE4530" s="3"/>
      <c r="HF4530" s="3"/>
      <c r="HG4530" s="3"/>
      <c r="HH4530" s="3"/>
      <c r="HI4530" s="3"/>
      <c r="HJ4530" s="3"/>
      <c r="HK4530" s="3"/>
      <c r="HL4530" s="3"/>
      <c r="HM4530" s="45"/>
      <c r="HN4530" s="3"/>
      <c r="HO4530" s="3"/>
      <c r="HP4530" s="3"/>
      <c r="HQ4530" s="3"/>
      <c r="HR4530" s="3"/>
      <c r="HS4530" s="3"/>
      <c r="HT4530" s="3"/>
      <c r="HU4530" s="3"/>
      <c r="HV4530" s="3"/>
      <c r="HW4530" s="3"/>
      <c r="HX4530" s="3"/>
      <c r="HY4530" s="3"/>
      <c r="HZ4530" s="3"/>
      <c r="IA4530" s="3"/>
      <c r="IB4530" s="3"/>
      <c r="IC4530" s="3"/>
      <c r="ID4530" s="3"/>
      <c r="IE4530" s="3"/>
      <c r="IF4530" s="3"/>
      <c r="IG4530" s="3"/>
      <c r="IH4530" s="3"/>
      <c r="II4530" s="3"/>
      <c r="IJ4530" s="3"/>
      <c r="IK4530" s="3"/>
      <c r="IL4530" s="3"/>
      <c r="IM4530" s="3"/>
      <c r="IN4530" s="3"/>
      <c r="IO4530" s="15"/>
    </row>
    <row r="4531" spans="171:249"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  <c r="HE4531" s="3"/>
      <c r="HF4531" s="3"/>
      <c r="HG4531" s="3"/>
      <c r="HH4531" s="3"/>
      <c r="HI4531" s="3"/>
      <c r="HJ4531" s="3"/>
      <c r="HK4531" s="3"/>
      <c r="HL4531" s="3"/>
      <c r="HM4531" s="45"/>
      <c r="HN4531" s="3"/>
      <c r="HO4531" s="3"/>
      <c r="HP4531" s="3"/>
      <c r="HQ4531" s="3"/>
      <c r="HR4531" s="3"/>
      <c r="HS4531" s="3"/>
      <c r="HT4531" s="3"/>
      <c r="HU4531" s="3"/>
      <c r="HV4531" s="3"/>
      <c r="HW4531" s="3"/>
      <c r="HX4531" s="3"/>
      <c r="HY4531" s="3"/>
      <c r="HZ4531" s="3"/>
      <c r="IA4531" s="3"/>
      <c r="IB4531" s="3"/>
      <c r="IC4531" s="3"/>
      <c r="ID4531" s="3"/>
      <c r="IE4531" s="3"/>
      <c r="IF4531" s="3"/>
      <c r="IG4531" s="3"/>
      <c r="IH4531" s="3"/>
      <c r="II4531" s="3"/>
      <c r="IJ4531" s="3"/>
      <c r="IK4531" s="3"/>
      <c r="IL4531" s="3"/>
      <c r="IM4531" s="3"/>
      <c r="IN4531" s="3"/>
      <c r="IO4531" s="15"/>
    </row>
    <row r="4532" spans="171:249"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  <c r="HE4532" s="3"/>
      <c r="HF4532" s="3"/>
      <c r="HG4532" s="3"/>
      <c r="HH4532" s="3"/>
      <c r="HI4532" s="3"/>
      <c r="HJ4532" s="3"/>
      <c r="HK4532" s="3"/>
      <c r="HL4532" s="3"/>
      <c r="HM4532" s="45"/>
      <c r="HN4532" s="3"/>
      <c r="HO4532" s="3"/>
      <c r="HP4532" s="3"/>
      <c r="HQ4532" s="3"/>
      <c r="HR4532" s="3"/>
      <c r="HS4532" s="3"/>
      <c r="HT4532" s="3"/>
      <c r="HU4532" s="3"/>
      <c r="HV4532" s="3"/>
      <c r="HW4532" s="3"/>
      <c r="HX4532" s="3"/>
      <c r="HY4532" s="3"/>
      <c r="HZ4532" s="3"/>
      <c r="IA4532" s="3"/>
      <c r="IB4532" s="3"/>
      <c r="IC4532" s="3"/>
      <c r="ID4532" s="3"/>
      <c r="IE4532" s="3"/>
      <c r="IF4532" s="3"/>
      <c r="IG4532" s="3"/>
      <c r="IH4532" s="3"/>
      <c r="II4532" s="3"/>
      <c r="IJ4532" s="3"/>
      <c r="IK4532" s="3"/>
      <c r="IL4532" s="3"/>
      <c r="IM4532" s="3"/>
      <c r="IN4532" s="3"/>
      <c r="IO4532" s="15"/>
    </row>
    <row r="4533" spans="171:249"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  <c r="HE4533" s="3"/>
      <c r="HF4533" s="3"/>
      <c r="HG4533" s="3"/>
      <c r="HH4533" s="3"/>
      <c r="HI4533" s="3"/>
      <c r="HJ4533" s="3"/>
      <c r="HK4533" s="3"/>
      <c r="HL4533" s="3"/>
      <c r="HM4533" s="45"/>
      <c r="HN4533" s="3"/>
      <c r="HO4533" s="3"/>
      <c r="HP4533" s="3"/>
      <c r="HQ4533" s="3"/>
      <c r="HR4533" s="3"/>
      <c r="HS4533" s="3"/>
      <c r="HT4533" s="3"/>
      <c r="HU4533" s="3"/>
      <c r="HV4533" s="3"/>
      <c r="HW4533" s="3"/>
      <c r="HX4533" s="3"/>
      <c r="HY4533" s="3"/>
      <c r="HZ4533" s="3"/>
      <c r="IA4533" s="3"/>
      <c r="IB4533" s="3"/>
      <c r="IC4533" s="3"/>
      <c r="ID4533" s="3"/>
      <c r="IE4533" s="3"/>
      <c r="IF4533" s="3"/>
      <c r="IG4533" s="3"/>
      <c r="IH4533" s="3"/>
      <c r="II4533" s="3"/>
      <c r="IJ4533" s="3"/>
      <c r="IK4533" s="3"/>
      <c r="IL4533" s="3"/>
      <c r="IM4533" s="3"/>
      <c r="IN4533" s="3"/>
      <c r="IO4533" s="15"/>
    </row>
    <row r="4534" spans="171:249"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  <c r="HE4534" s="3"/>
      <c r="HF4534" s="3"/>
      <c r="HG4534" s="3"/>
      <c r="HH4534" s="3"/>
      <c r="HI4534" s="3"/>
      <c r="HJ4534" s="3"/>
      <c r="HK4534" s="3"/>
      <c r="HL4534" s="3"/>
      <c r="HM4534" s="45"/>
      <c r="HN4534" s="3"/>
      <c r="HO4534" s="3"/>
      <c r="HP4534" s="3"/>
      <c r="HQ4534" s="3"/>
      <c r="HR4534" s="3"/>
      <c r="HS4534" s="3"/>
      <c r="HT4534" s="3"/>
      <c r="HU4534" s="3"/>
      <c r="HV4534" s="3"/>
      <c r="HW4534" s="3"/>
      <c r="HX4534" s="3"/>
      <c r="HY4534" s="3"/>
      <c r="HZ4534" s="3"/>
      <c r="IA4534" s="3"/>
      <c r="IB4534" s="3"/>
      <c r="IC4534" s="3"/>
      <c r="ID4534" s="3"/>
      <c r="IE4534" s="3"/>
      <c r="IF4534" s="3"/>
      <c r="IG4534" s="3"/>
      <c r="IH4534" s="3"/>
      <c r="II4534" s="3"/>
      <c r="IJ4534" s="3"/>
      <c r="IK4534" s="3"/>
      <c r="IL4534" s="3"/>
      <c r="IM4534" s="3"/>
      <c r="IN4534" s="3"/>
      <c r="IO4534" s="15"/>
    </row>
    <row r="4535" spans="171:249"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  <c r="HE4535" s="3"/>
      <c r="HF4535" s="3"/>
      <c r="HG4535" s="3"/>
      <c r="HH4535" s="3"/>
      <c r="HI4535" s="3"/>
      <c r="HJ4535" s="3"/>
      <c r="HK4535" s="3"/>
      <c r="HL4535" s="3"/>
      <c r="HM4535" s="45"/>
      <c r="HN4535" s="3"/>
      <c r="HO4535" s="3"/>
      <c r="HP4535" s="3"/>
      <c r="HQ4535" s="3"/>
      <c r="HR4535" s="3"/>
      <c r="HS4535" s="3"/>
      <c r="HT4535" s="3"/>
      <c r="HU4535" s="3"/>
      <c r="HV4535" s="3"/>
      <c r="HW4535" s="3"/>
      <c r="HX4535" s="3"/>
      <c r="HY4535" s="3"/>
      <c r="HZ4535" s="3"/>
      <c r="IA4535" s="3"/>
      <c r="IB4535" s="3"/>
      <c r="IC4535" s="3"/>
      <c r="ID4535" s="3"/>
      <c r="IE4535" s="3"/>
      <c r="IF4535" s="3"/>
      <c r="IG4535" s="3"/>
      <c r="IH4535" s="3"/>
      <c r="II4535" s="3"/>
      <c r="IJ4535" s="3"/>
      <c r="IK4535" s="3"/>
      <c r="IL4535" s="3"/>
      <c r="IM4535" s="3"/>
      <c r="IN4535" s="3"/>
      <c r="IO4535" s="15"/>
    </row>
    <row r="4536" spans="171:249"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  <c r="HE4536" s="3"/>
      <c r="HF4536" s="3"/>
      <c r="HG4536" s="3"/>
      <c r="HH4536" s="3"/>
      <c r="HI4536" s="3"/>
      <c r="HJ4536" s="3"/>
      <c r="HK4536" s="3"/>
      <c r="HL4536" s="3"/>
      <c r="HM4536" s="45"/>
      <c r="HN4536" s="3"/>
      <c r="HO4536" s="3"/>
      <c r="HP4536" s="3"/>
      <c r="HQ4536" s="3"/>
      <c r="HR4536" s="3"/>
      <c r="HS4536" s="3"/>
      <c r="HT4536" s="3"/>
      <c r="HU4536" s="3"/>
      <c r="HV4536" s="3"/>
      <c r="HW4536" s="3"/>
      <c r="HX4536" s="3"/>
      <c r="HY4536" s="3"/>
      <c r="HZ4536" s="3"/>
      <c r="IA4536" s="3"/>
      <c r="IB4536" s="3"/>
      <c r="IC4536" s="3"/>
      <c r="ID4536" s="3"/>
      <c r="IE4536" s="3"/>
      <c r="IF4536" s="3"/>
      <c r="IG4536" s="3"/>
      <c r="IH4536" s="3"/>
      <c r="II4536" s="3"/>
      <c r="IJ4536" s="3"/>
      <c r="IK4536" s="3"/>
      <c r="IL4536" s="3"/>
      <c r="IM4536" s="3"/>
      <c r="IN4536" s="3"/>
      <c r="IO4536" s="15"/>
    </row>
    <row r="4537" spans="171:249"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  <c r="HE4537" s="3"/>
      <c r="HF4537" s="3"/>
      <c r="HG4537" s="3"/>
      <c r="HH4537" s="3"/>
      <c r="HI4537" s="3"/>
      <c r="HJ4537" s="3"/>
      <c r="HK4537" s="3"/>
      <c r="HL4537" s="3"/>
      <c r="HM4537" s="45"/>
      <c r="HN4537" s="3"/>
      <c r="HO4537" s="3"/>
      <c r="HP4537" s="3"/>
      <c r="HQ4537" s="3"/>
      <c r="HR4537" s="3"/>
      <c r="HS4537" s="3"/>
      <c r="HT4537" s="3"/>
      <c r="HU4537" s="3"/>
      <c r="HV4537" s="3"/>
      <c r="HW4537" s="3"/>
      <c r="HX4537" s="3"/>
      <c r="HY4537" s="3"/>
      <c r="HZ4537" s="3"/>
      <c r="IA4537" s="3"/>
      <c r="IB4537" s="3"/>
      <c r="IC4537" s="3"/>
      <c r="ID4537" s="3"/>
      <c r="IE4537" s="3"/>
      <c r="IF4537" s="3"/>
      <c r="IG4537" s="3"/>
      <c r="IH4537" s="3"/>
      <c r="II4537" s="3"/>
      <c r="IJ4537" s="3"/>
      <c r="IK4537" s="3"/>
      <c r="IL4537" s="3"/>
      <c r="IM4537" s="3"/>
      <c r="IN4537" s="3"/>
      <c r="IO4537" s="15"/>
    </row>
    <row r="4538" spans="171:249"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  <c r="HE4538" s="3"/>
      <c r="HF4538" s="3"/>
      <c r="HG4538" s="3"/>
      <c r="HH4538" s="3"/>
      <c r="HI4538" s="3"/>
      <c r="HJ4538" s="3"/>
      <c r="HK4538" s="3"/>
      <c r="HL4538" s="3"/>
      <c r="HM4538" s="45"/>
      <c r="HN4538" s="3"/>
      <c r="HO4538" s="3"/>
      <c r="HP4538" s="3"/>
      <c r="HQ4538" s="3"/>
      <c r="HR4538" s="3"/>
      <c r="HS4538" s="3"/>
      <c r="HT4538" s="3"/>
      <c r="HU4538" s="3"/>
      <c r="HV4538" s="3"/>
      <c r="HW4538" s="3"/>
      <c r="HX4538" s="3"/>
      <c r="HY4538" s="3"/>
      <c r="HZ4538" s="3"/>
      <c r="IA4538" s="3"/>
      <c r="IB4538" s="3"/>
      <c r="IC4538" s="3"/>
      <c r="ID4538" s="3"/>
      <c r="IE4538" s="3"/>
      <c r="IF4538" s="3"/>
      <c r="IG4538" s="3"/>
      <c r="IH4538" s="3"/>
      <c r="II4538" s="3"/>
      <c r="IJ4538" s="3"/>
      <c r="IK4538" s="3"/>
      <c r="IL4538" s="3"/>
      <c r="IM4538" s="3"/>
      <c r="IN4538" s="3"/>
      <c r="IO4538" s="15"/>
    </row>
    <row r="4539" spans="171:249"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  <c r="HE4539" s="3"/>
      <c r="HF4539" s="3"/>
      <c r="HG4539" s="3"/>
      <c r="HH4539" s="3"/>
      <c r="HI4539" s="3"/>
      <c r="HJ4539" s="3"/>
      <c r="HK4539" s="3"/>
      <c r="HL4539" s="3"/>
      <c r="HM4539" s="45"/>
      <c r="HN4539" s="3"/>
      <c r="HO4539" s="3"/>
      <c r="HP4539" s="3"/>
      <c r="HQ4539" s="3"/>
      <c r="HR4539" s="3"/>
      <c r="HS4539" s="3"/>
      <c r="HT4539" s="3"/>
      <c r="HU4539" s="3"/>
      <c r="HV4539" s="3"/>
      <c r="HW4539" s="3"/>
      <c r="HX4539" s="3"/>
      <c r="HY4539" s="3"/>
      <c r="HZ4539" s="3"/>
      <c r="IA4539" s="3"/>
      <c r="IB4539" s="3"/>
      <c r="IC4539" s="3"/>
      <c r="ID4539" s="3"/>
      <c r="IE4539" s="3"/>
      <c r="IF4539" s="3"/>
      <c r="IG4539" s="3"/>
      <c r="IH4539" s="3"/>
      <c r="II4539" s="3"/>
      <c r="IJ4539" s="3"/>
      <c r="IK4539" s="3"/>
      <c r="IL4539" s="3"/>
      <c r="IM4539" s="3"/>
      <c r="IN4539" s="3"/>
      <c r="IO4539" s="15"/>
    </row>
    <row r="4540" spans="171:249"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  <c r="HE4540" s="3"/>
      <c r="HF4540" s="3"/>
      <c r="HG4540" s="3"/>
      <c r="HH4540" s="3"/>
      <c r="HI4540" s="3"/>
      <c r="HJ4540" s="3"/>
      <c r="HK4540" s="3"/>
      <c r="HL4540" s="3"/>
      <c r="HM4540" s="45"/>
      <c r="HN4540" s="3"/>
      <c r="HO4540" s="3"/>
      <c r="HP4540" s="3"/>
      <c r="HQ4540" s="3"/>
      <c r="HR4540" s="3"/>
      <c r="HS4540" s="3"/>
      <c r="HT4540" s="3"/>
      <c r="HU4540" s="3"/>
      <c r="HV4540" s="3"/>
      <c r="HW4540" s="3"/>
      <c r="HX4540" s="3"/>
      <c r="HY4540" s="3"/>
      <c r="HZ4540" s="3"/>
      <c r="IA4540" s="3"/>
      <c r="IB4540" s="3"/>
      <c r="IC4540" s="3"/>
      <c r="ID4540" s="3"/>
      <c r="IE4540" s="3"/>
      <c r="IF4540" s="3"/>
      <c r="IG4540" s="3"/>
      <c r="IH4540" s="3"/>
      <c r="II4540" s="3"/>
      <c r="IJ4540" s="3"/>
      <c r="IK4540" s="3"/>
      <c r="IL4540" s="3"/>
      <c r="IM4540" s="3"/>
      <c r="IN4540" s="3"/>
      <c r="IO4540" s="15"/>
    </row>
    <row r="4541" spans="171:249"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  <c r="HE4541" s="3"/>
      <c r="HF4541" s="3"/>
      <c r="HG4541" s="3"/>
      <c r="HH4541" s="3"/>
      <c r="HI4541" s="3"/>
      <c r="HJ4541" s="3"/>
      <c r="HK4541" s="3"/>
      <c r="HL4541" s="3"/>
      <c r="HM4541" s="45"/>
      <c r="HN4541" s="3"/>
      <c r="HO4541" s="3"/>
      <c r="HP4541" s="3"/>
      <c r="HQ4541" s="3"/>
      <c r="HR4541" s="3"/>
      <c r="HS4541" s="3"/>
      <c r="HT4541" s="3"/>
      <c r="HU4541" s="3"/>
      <c r="HV4541" s="3"/>
      <c r="HW4541" s="3"/>
      <c r="HX4541" s="3"/>
      <c r="HY4541" s="3"/>
      <c r="HZ4541" s="3"/>
      <c r="IA4541" s="3"/>
      <c r="IB4541" s="3"/>
      <c r="IC4541" s="3"/>
      <c r="ID4541" s="3"/>
      <c r="IE4541" s="3"/>
      <c r="IF4541" s="3"/>
      <c r="IG4541" s="3"/>
      <c r="IH4541" s="3"/>
      <c r="II4541" s="3"/>
      <c r="IJ4541" s="3"/>
      <c r="IK4541" s="3"/>
      <c r="IL4541" s="3"/>
      <c r="IM4541" s="3"/>
      <c r="IN4541" s="3"/>
      <c r="IO4541" s="15"/>
    </row>
    <row r="4542" spans="171:249"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  <c r="HE4542" s="3"/>
      <c r="HF4542" s="3"/>
      <c r="HG4542" s="3"/>
      <c r="HH4542" s="3"/>
      <c r="HI4542" s="3"/>
      <c r="HJ4542" s="3"/>
      <c r="HK4542" s="3"/>
      <c r="HL4542" s="3"/>
      <c r="HM4542" s="45"/>
      <c r="HN4542" s="3"/>
      <c r="HO4542" s="3"/>
      <c r="HP4542" s="3"/>
      <c r="HQ4542" s="3"/>
      <c r="HR4542" s="3"/>
      <c r="HS4542" s="3"/>
      <c r="HT4542" s="3"/>
      <c r="HU4542" s="3"/>
      <c r="HV4542" s="3"/>
      <c r="HW4542" s="3"/>
      <c r="HX4542" s="3"/>
      <c r="HY4542" s="3"/>
      <c r="HZ4542" s="3"/>
      <c r="IA4542" s="3"/>
      <c r="IB4542" s="3"/>
      <c r="IC4542" s="3"/>
      <c r="ID4542" s="3"/>
      <c r="IE4542" s="3"/>
      <c r="IF4542" s="3"/>
      <c r="IG4542" s="3"/>
      <c r="IH4542" s="3"/>
      <c r="II4542" s="3"/>
      <c r="IJ4542" s="3"/>
      <c r="IK4542" s="3"/>
      <c r="IL4542" s="3"/>
      <c r="IM4542" s="3"/>
      <c r="IN4542" s="3"/>
      <c r="IO4542" s="15"/>
    </row>
    <row r="4543" spans="171:249"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  <c r="HE4543" s="3"/>
      <c r="HF4543" s="3"/>
      <c r="HG4543" s="3"/>
      <c r="HH4543" s="3"/>
      <c r="HI4543" s="3"/>
      <c r="HJ4543" s="3"/>
      <c r="HK4543" s="3"/>
      <c r="HL4543" s="3"/>
      <c r="HM4543" s="45"/>
      <c r="HN4543" s="3"/>
      <c r="HO4543" s="3"/>
      <c r="HP4543" s="3"/>
      <c r="HQ4543" s="3"/>
      <c r="HR4543" s="3"/>
      <c r="HS4543" s="3"/>
      <c r="HT4543" s="3"/>
      <c r="HU4543" s="3"/>
      <c r="HV4543" s="3"/>
      <c r="HW4543" s="3"/>
      <c r="HX4543" s="3"/>
      <c r="HY4543" s="3"/>
      <c r="HZ4543" s="3"/>
      <c r="IA4543" s="3"/>
      <c r="IB4543" s="3"/>
      <c r="IC4543" s="3"/>
      <c r="ID4543" s="3"/>
      <c r="IE4543" s="3"/>
      <c r="IF4543" s="3"/>
      <c r="IG4543" s="3"/>
      <c r="IH4543" s="3"/>
      <c r="II4543" s="3"/>
      <c r="IJ4543" s="3"/>
      <c r="IK4543" s="3"/>
      <c r="IL4543" s="3"/>
      <c r="IM4543" s="3"/>
      <c r="IN4543" s="3"/>
      <c r="IO4543" s="15"/>
    </row>
    <row r="4544" spans="171:249"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  <c r="HE4544" s="3"/>
      <c r="HF4544" s="3"/>
      <c r="HG4544" s="3"/>
      <c r="HH4544" s="3"/>
      <c r="HI4544" s="3"/>
      <c r="HJ4544" s="3"/>
      <c r="HK4544" s="3"/>
      <c r="HL4544" s="3"/>
      <c r="HM4544" s="45"/>
      <c r="HN4544" s="3"/>
      <c r="HO4544" s="3"/>
      <c r="HP4544" s="3"/>
      <c r="HQ4544" s="3"/>
      <c r="HR4544" s="3"/>
      <c r="HS4544" s="3"/>
      <c r="HT4544" s="3"/>
      <c r="HU4544" s="3"/>
      <c r="HV4544" s="3"/>
      <c r="HW4544" s="3"/>
      <c r="HX4544" s="3"/>
      <c r="HY4544" s="3"/>
      <c r="HZ4544" s="3"/>
      <c r="IA4544" s="3"/>
      <c r="IB4544" s="3"/>
      <c r="IC4544" s="3"/>
      <c r="ID4544" s="3"/>
      <c r="IE4544" s="3"/>
      <c r="IF4544" s="3"/>
      <c r="IG4544" s="3"/>
      <c r="IH4544" s="3"/>
      <c r="II4544" s="3"/>
      <c r="IJ4544" s="3"/>
      <c r="IK4544" s="3"/>
      <c r="IL4544" s="3"/>
      <c r="IM4544" s="3"/>
      <c r="IN4544" s="3"/>
      <c r="IO4544" s="15"/>
    </row>
    <row r="4545" spans="171:249"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  <c r="HE4545" s="3"/>
      <c r="HF4545" s="3"/>
      <c r="HG4545" s="3"/>
      <c r="HH4545" s="3"/>
      <c r="HI4545" s="3"/>
      <c r="HJ4545" s="3"/>
      <c r="HK4545" s="3"/>
      <c r="HL4545" s="3"/>
      <c r="HM4545" s="45"/>
      <c r="HN4545" s="3"/>
      <c r="HO4545" s="3"/>
      <c r="HP4545" s="3"/>
      <c r="HQ4545" s="3"/>
      <c r="HR4545" s="3"/>
      <c r="HS4545" s="3"/>
      <c r="HT4545" s="3"/>
      <c r="HU4545" s="3"/>
      <c r="HV4545" s="3"/>
      <c r="HW4545" s="3"/>
      <c r="HX4545" s="3"/>
      <c r="HY4545" s="3"/>
      <c r="HZ4545" s="3"/>
      <c r="IA4545" s="3"/>
      <c r="IB4545" s="3"/>
      <c r="IC4545" s="3"/>
      <c r="ID4545" s="3"/>
      <c r="IE4545" s="3"/>
      <c r="IF4545" s="3"/>
      <c r="IG4545" s="3"/>
      <c r="IH4545" s="3"/>
      <c r="II4545" s="3"/>
      <c r="IJ4545" s="3"/>
      <c r="IK4545" s="3"/>
      <c r="IL4545" s="3"/>
      <c r="IM4545" s="3"/>
      <c r="IN4545" s="3"/>
      <c r="IO4545" s="15"/>
    </row>
    <row r="4546" spans="171:249"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  <c r="HE4546" s="3"/>
      <c r="HF4546" s="3"/>
      <c r="HG4546" s="3"/>
      <c r="HH4546" s="3"/>
      <c r="HI4546" s="3"/>
      <c r="HJ4546" s="3"/>
      <c r="HK4546" s="3"/>
      <c r="HL4546" s="3"/>
      <c r="HM4546" s="45"/>
      <c r="HN4546" s="3"/>
      <c r="HO4546" s="3"/>
      <c r="HP4546" s="3"/>
      <c r="HQ4546" s="3"/>
      <c r="HR4546" s="3"/>
      <c r="HS4546" s="3"/>
      <c r="HT4546" s="3"/>
      <c r="HU4546" s="3"/>
      <c r="HV4546" s="3"/>
      <c r="HW4546" s="3"/>
      <c r="HX4546" s="3"/>
      <c r="HY4546" s="3"/>
      <c r="HZ4546" s="3"/>
      <c r="IA4546" s="3"/>
      <c r="IB4546" s="3"/>
      <c r="IC4546" s="3"/>
      <c r="ID4546" s="3"/>
      <c r="IE4546" s="3"/>
      <c r="IF4546" s="3"/>
      <c r="IG4546" s="3"/>
      <c r="IH4546" s="3"/>
      <c r="II4546" s="3"/>
      <c r="IJ4546" s="3"/>
      <c r="IK4546" s="3"/>
      <c r="IL4546" s="3"/>
      <c r="IM4546" s="3"/>
      <c r="IN4546" s="3"/>
      <c r="IO4546" s="15"/>
    </row>
    <row r="4547" spans="171:249"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  <c r="HE4547" s="3"/>
      <c r="HF4547" s="3"/>
      <c r="HG4547" s="3"/>
      <c r="HH4547" s="3"/>
      <c r="HI4547" s="3"/>
      <c r="HJ4547" s="3"/>
      <c r="HK4547" s="3"/>
      <c r="HL4547" s="3"/>
      <c r="HM4547" s="45"/>
      <c r="HN4547" s="3"/>
      <c r="HO4547" s="3"/>
      <c r="HP4547" s="3"/>
      <c r="HQ4547" s="3"/>
      <c r="HR4547" s="3"/>
      <c r="HS4547" s="3"/>
      <c r="HT4547" s="3"/>
      <c r="HU4547" s="3"/>
      <c r="HV4547" s="3"/>
      <c r="HW4547" s="3"/>
      <c r="HX4547" s="3"/>
      <c r="HY4547" s="3"/>
      <c r="HZ4547" s="3"/>
      <c r="IA4547" s="3"/>
      <c r="IB4547" s="3"/>
      <c r="IC4547" s="3"/>
      <c r="ID4547" s="3"/>
      <c r="IE4547" s="3"/>
      <c r="IF4547" s="3"/>
      <c r="IG4547" s="3"/>
      <c r="IH4547" s="3"/>
      <c r="II4547" s="3"/>
      <c r="IJ4547" s="3"/>
      <c r="IK4547" s="3"/>
      <c r="IL4547" s="3"/>
      <c r="IM4547" s="3"/>
      <c r="IN4547" s="3"/>
      <c r="IO4547" s="15"/>
    </row>
    <row r="4548" spans="171:249"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  <c r="HE4548" s="3"/>
      <c r="HF4548" s="3"/>
      <c r="HG4548" s="3"/>
      <c r="HH4548" s="3"/>
      <c r="HI4548" s="3"/>
      <c r="HJ4548" s="3"/>
      <c r="HK4548" s="3"/>
      <c r="HL4548" s="3"/>
      <c r="HM4548" s="45"/>
      <c r="HN4548" s="3"/>
      <c r="HO4548" s="3"/>
      <c r="HP4548" s="3"/>
      <c r="HQ4548" s="3"/>
      <c r="HR4548" s="3"/>
      <c r="HS4548" s="3"/>
      <c r="HT4548" s="3"/>
      <c r="HU4548" s="3"/>
      <c r="HV4548" s="3"/>
      <c r="HW4548" s="3"/>
      <c r="HX4548" s="3"/>
      <c r="HY4548" s="3"/>
      <c r="HZ4548" s="3"/>
      <c r="IA4548" s="3"/>
      <c r="IB4548" s="3"/>
      <c r="IC4548" s="3"/>
      <c r="ID4548" s="3"/>
      <c r="IE4548" s="3"/>
      <c r="IF4548" s="3"/>
      <c r="IG4548" s="3"/>
      <c r="IH4548" s="3"/>
      <c r="II4548" s="3"/>
      <c r="IJ4548" s="3"/>
      <c r="IK4548" s="3"/>
      <c r="IL4548" s="3"/>
      <c r="IM4548" s="3"/>
      <c r="IN4548" s="3"/>
      <c r="IO4548" s="15"/>
    </row>
    <row r="4549" spans="171:249"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  <c r="HE4549" s="3"/>
      <c r="HF4549" s="3"/>
      <c r="HG4549" s="3"/>
      <c r="HH4549" s="3"/>
      <c r="HI4549" s="3"/>
      <c r="HJ4549" s="3"/>
      <c r="HK4549" s="3"/>
      <c r="HL4549" s="3"/>
      <c r="HM4549" s="45"/>
      <c r="HN4549" s="3"/>
      <c r="HO4549" s="3"/>
      <c r="HP4549" s="3"/>
      <c r="HQ4549" s="3"/>
      <c r="HR4549" s="3"/>
      <c r="HS4549" s="3"/>
      <c r="HT4549" s="3"/>
      <c r="HU4549" s="3"/>
      <c r="HV4549" s="3"/>
      <c r="HW4549" s="3"/>
      <c r="HX4549" s="3"/>
      <c r="HY4549" s="3"/>
      <c r="HZ4549" s="3"/>
      <c r="IA4549" s="3"/>
      <c r="IB4549" s="3"/>
      <c r="IC4549" s="3"/>
      <c r="ID4549" s="3"/>
      <c r="IE4549" s="3"/>
      <c r="IF4549" s="3"/>
      <c r="IG4549" s="3"/>
      <c r="IH4549" s="3"/>
      <c r="II4549" s="3"/>
      <c r="IJ4549" s="3"/>
      <c r="IK4549" s="3"/>
      <c r="IL4549" s="3"/>
      <c r="IM4549" s="3"/>
      <c r="IN4549" s="3"/>
      <c r="IO4549" s="15"/>
    </row>
    <row r="4550" spans="171:249"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  <c r="HE4550" s="3"/>
      <c r="HF4550" s="3"/>
      <c r="HG4550" s="3"/>
      <c r="HH4550" s="3"/>
      <c r="HI4550" s="3"/>
      <c r="HJ4550" s="3"/>
      <c r="HK4550" s="3"/>
      <c r="HL4550" s="3"/>
      <c r="HM4550" s="45"/>
      <c r="HN4550" s="3"/>
      <c r="HO4550" s="3"/>
      <c r="HP4550" s="3"/>
      <c r="HQ4550" s="3"/>
      <c r="HR4550" s="3"/>
      <c r="HS4550" s="3"/>
      <c r="HT4550" s="3"/>
      <c r="HU4550" s="3"/>
      <c r="HV4550" s="3"/>
      <c r="HW4550" s="3"/>
      <c r="HX4550" s="3"/>
      <c r="HY4550" s="3"/>
      <c r="HZ4550" s="3"/>
      <c r="IA4550" s="3"/>
      <c r="IB4550" s="3"/>
      <c r="IC4550" s="3"/>
      <c r="ID4550" s="3"/>
      <c r="IE4550" s="3"/>
      <c r="IF4550" s="3"/>
      <c r="IG4550" s="3"/>
      <c r="IH4550" s="3"/>
      <c r="II4550" s="3"/>
      <c r="IJ4550" s="3"/>
      <c r="IK4550" s="3"/>
      <c r="IL4550" s="3"/>
      <c r="IM4550" s="3"/>
      <c r="IN4550" s="3"/>
      <c r="IO4550" s="15"/>
    </row>
    <row r="4551" spans="171:249"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  <c r="HE4551" s="3"/>
      <c r="HF4551" s="3"/>
      <c r="HG4551" s="3"/>
      <c r="HH4551" s="3"/>
      <c r="HI4551" s="3"/>
      <c r="HJ4551" s="3"/>
      <c r="HK4551" s="3"/>
      <c r="HL4551" s="3"/>
      <c r="HM4551" s="45"/>
      <c r="HN4551" s="3"/>
      <c r="HO4551" s="3"/>
      <c r="HP4551" s="3"/>
      <c r="HQ4551" s="3"/>
      <c r="HR4551" s="3"/>
      <c r="HS4551" s="3"/>
      <c r="HT4551" s="3"/>
      <c r="HU4551" s="3"/>
      <c r="HV4551" s="3"/>
      <c r="HW4551" s="3"/>
      <c r="HX4551" s="3"/>
      <c r="HY4551" s="3"/>
      <c r="HZ4551" s="3"/>
      <c r="IA4551" s="3"/>
      <c r="IB4551" s="3"/>
      <c r="IC4551" s="3"/>
      <c r="ID4551" s="3"/>
      <c r="IE4551" s="3"/>
      <c r="IF4551" s="3"/>
      <c r="IG4551" s="3"/>
      <c r="IH4551" s="3"/>
      <c r="II4551" s="3"/>
      <c r="IJ4551" s="3"/>
      <c r="IK4551" s="3"/>
      <c r="IL4551" s="3"/>
      <c r="IM4551" s="3"/>
      <c r="IN4551" s="3"/>
      <c r="IO4551" s="15"/>
    </row>
    <row r="4552" spans="171:249"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  <c r="HE4552" s="3"/>
      <c r="HF4552" s="3"/>
      <c r="HG4552" s="3"/>
      <c r="HH4552" s="3"/>
      <c r="HI4552" s="3"/>
      <c r="HJ4552" s="3"/>
      <c r="HK4552" s="3"/>
      <c r="HL4552" s="3"/>
      <c r="HM4552" s="45"/>
      <c r="HN4552" s="3"/>
      <c r="HO4552" s="3"/>
      <c r="HP4552" s="3"/>
      <c r="HQ4552" s="3"/>
      <c r="HR4552" s="3"/>
      <c r="HS4552" s="3"/>
      <c r="HT4552" s="3"/>
      <c r="HU4552" s="3"/>
      <c r="HV4552" s="3"/>
      <c r="HW4552" s="3"/>
      <c r="HX4552" s="3"/>
      <c r="HY4552" s="3"/>
      <c r="HZ4552" s="3"/>
      <c r="IA4552" s="3"/>
      <c r="IB4552" s="3"/>
      <c r="IC4552" s="3"/>
      <c r="ID4552" s="3"/>
      <c r="IE4552" s="3"/>
      <c r="IF4552" s="3"/>
      <c r="IG4552" s="3"/>
      <c r="IH4552" s="3"/>
      <c r="II4552" s="3"/>
      <c r="IJ4552" s="3"/>
      <c r="IK4552" s="3"/>
      <c r="IL4552" s="3"/>
      <c r="IM4552" s="3"/>
      <c r="IN4552" s="3"/>
      <c r="IO4552" s="15"/>
    </row>
    <row r="4553" spans="171:249"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  <c r="HE4553" s="3"/>
      <c r="HF4553" s="3"/>
      <c r="HG4553" s="3"/>
      <c r="HH4553" s="3"/>
      <c r="HI4553" s="3"/>
      <c r="HJ4553" s="3"/>
      <c r="HK4553" s="3"/>
      <c r="HL4553" s="3"/>
      <c r="HM4553" s="45"/>
      <c r="HN4553" s="3"/>
      <c r="HO4553" s="3"/>
      <c r="HP4553" s="3"/>
      <c r="HQ4553" s="3"/>
      <c r="HR4553" s="3"/>
      <c r="HS4553" s="3"/>
      <c r="HT4553" s="3"/>
      <c r="HU4553" s="3"/>
      <c r="HV4553" s="3"/>
      <c r="HW4553" s="3"/>
      <c r="HX4553" s="3"/>
      <c r="HY4553" s="3"/>
      <c r="HZ4553" s="3"/>
      <c r="IA4553" s="3"/>
      <c r="IB4553" s="3"/>
      <c r="IC4553" s="3"/>
      <c r="ID4553" s="3"/>
      <c r="IE4553" s="3"/>
      <c r="IF4553" s="3"/>
      <c r="IG4553" s="3"/>
      <c r="IH4553" s="3"/>
      <c r="II4553" s="3"/>
      <c r="IJ4553" s="3"/>
      <c r="IK4553" s="3"/>
      <c r="IL4553" s="3"/>
      <c r="IM4553" s="3"/>
      <c r="IN4553" s="3"/>
      <c r="IO4553" s="15"/>
    </row>
    <row r="4554" spans="171:249"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  <c r="HE4554" s="3"/>
      <c r="HF4554" s="3"/>
      <c r="HG4554" s="3"/>
      <c r="HH4554" s="3"/>
      <c r="HI4554" s="3"/>
      <c r="HJ4554" s="3"/>
      <c r="HK4554" s="3"/>
      <c r="HL4554" s="3"/>
      <c r="HM4554" s="45"/>
      <c r="HN4554" s="3"/>
      <c r="HO4554" s="3"/>
      <c r="HP4554" s="3"/>
      <c r="HQ4554" s="3"/>
      <c r="HR4554" s="3"/>
      <c r="HS4554" s="3"/>
      <c r="HT4554" s="3"/>
      <c r="HU4554" s="3"/>
      <c r="HV4554" s="3"/>
      <c r="HW4554" s="3"/>
      <c r="HX4554" s="3"/>
      <c r="HY4554" s="3"/>
      <c r="HZ4554" s="3"/>
      <c r="IA4554" s="3"/>
      <c r="IB4554" s="3"/>
      <c r="IC4554" s="3"/>
      <c r="ID4554" s="3"/>
      <c r="IE4554" s="3"/>
      <c r="IF4554" s="3"/>
      <c r="IG4554" s="3"/>
      <c r="IH4554" s="3"/>
      <c r="II4554" s="3"/>
      <c r="IJ4554" s="3"/>
      <c r="IK4554" s="3"/>
      <c r="IL4554" s="3"/>
      <c r="IM4554" s="3"/>
      <c r="IN4554" s="3"/>
      <c r="IO4554" s="15"/>
    </row>
    <row r="4555" spans="171:249"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  <c r="HE4555" s="3"/>
      <c r="HF4555" s="3"/>
      <c r="HG4555" s="3"/>
      <c r="HH4555" s="3"/>
      <c r="HI4555" s="3"/>
      <c r="HJ4555" s="3"/>
      <c r="HK4555" s="3"/>
      <c r="HL4555" s="3"/>
      <c r="HM4555" s="45"/>
      <c r="HN4555" s="3"/>
      <c r="HO4555" s="3"/>
      <c r="HP4555" s="3"/>
      <c r="HQ4555" s="3"/>
      <c r="HR4555" s="3"/>
      <c r="HS4555" s="3"/>
      <c r="HT4555" s="3"/>
      <c r="HU4555" s="3"/>
      <c r="HV4555" s="3"/>
      <c r="HW4555" s="3"/>
      <c r="HX4555" s="3"/>
      <c r="HY4555" s="3"/>
      <c r="HZ4555" s="3"/>
      <c r="IA4555" s="3"/>
      <c r="IB4555" s="3"/>
      <c r="IC4555" s="3"/>
      <c r="ID4555" s="3"/>
      <c r="IE4555" s="3"/>
      <c r="IF4555" s="3"/>
      <c r="IG4555" s="3"/>
      <c r="IH4555" s="3"/>
      <c r="II4555" s="3"/>
      <c r="IJ4555" s="3"/>
      <c r="IK4555" s="3"/>
      <c r="IL4555" s="3"/>
      <c r="IM4555" s="3"/>
      <c r="IN4555" s="3"/>
      <c r="IO4555" s="15"/>
    </row>
    <row r="4556" spans="171:249"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  <c r="HE4556" s="3"/>
      <c r="HF4556" s="3"/>
      <c r="HG4556" s="3"/>
      <c r="HH4556" s="3"/>
      <c r="HI4556" s="3"/>
      <c r="HJ4556" s="3"/>
      <c r="HK4556" s="3"/>
      <c r="HL4556" s="3"/>
      <c r="HM4556" s="45"/>
      <c r="HN4556" s="3"/>
      <c r="HO4556" s="3"/>
      <c r="HP4556" s="3"/>
      <c r="HQ4556" s="3"/>
      <c r="HR4556" s="3"/>
      <c r="HS4556" s="3"/>
      <c r="HT4556" s="3"/>
      <c r="HU4556" s="3"/>
      <c r="HV4556" s="3"/>
      <c r="HW4556" s="3"/>
      <c r="HX4556" s="3"/>
      <c r="HY4556" s="3"/>
      <c r="HZ4556" s="3"/>
      <c r="IA4556" s="3"/>
      <c r="IB4556" s="3"/>
      <c r="IC4556" s="3"/>
      <c r="ID4556" s="3"/>
      <c r="IE4556" s="3"/>
      <c r="IF4556" s="3"/>
      <c r="IG4556" s="3"/>
      <c r="IH4556" s="3"/>
      <c r="II4556" s="3"/>
      <c r="IJ4556" s="3"/>
      <c r="IK4556" s="3"/>
      <c r="IL4556" s="3"/>
      <c r="IM4556" s="3"/>
      <c r="IN4556" s="3"/>
      <c r="IO4556" s="15"/>
    </row>
    <row r="4557" spans="171:249"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  <c r="HE4557" s="3"/>
      <c r="HF4557" s="3"/>
      <c r="HG4557" s="3"/>
      <c r="HH4557" s="3"/>
      <c r="HI4557" s="3"/>
      <c r="HJ4557" s="3"/>
      <c r="HK4557" s="3"/>
      <c r="HL4557" s="3"/>
      <c r="HM4557" s="45"/>
      <c r="HN4557" s="3"/>
      <c r="HO4557" s="3"/>
      <c r="HP4557" s="3"/>
      <c r="HQ4557" s="3"/>
      <c r="HR4557" s="3"/>
      <c r="HS4557" s="3"/>
      <c r="HT4557" s="3"/>
      <c r="HU4557" s="3"/>
      <c r="HV4557" s="3"/>
      <c r="HW4557" s="3"/>
      <c r="HX4557" s="3"/>
      <c r="HY4557" s="3"/>
      <c r="HZ4557" s="3"/>
      <c r="IA4557" s="3"/>
      <c r="IB4557" s="3"/>
      <c r="IC4557" s="3"/>
      <c r="ID4557" s="3"/>
      <c r="IE4557" s="3"/>
      <c r="IF4557" s="3"/>
      <c r="IG4557" s="3"/>
      <c r="IH4557" s="3"/>
      <c r="II4557" s="3"/>
      <c r="IJ4557" s="3"/>
      <c r="IK4557" s="3"/>
      <c r="IL4557" s="3"/>
      <c r="IM4557" s="3"/>
      <c r="IN4557" s="3"/>
      <c r="IO4557" s="15"/>
    </row>
    <row r="4558" spans="171:249"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  <c r="HE4558" s="3"/>
      <c r="HF4558" s="3"/>
      <c r="HG4558" s="3"/>
      <c r="HH4558" s="3"/>
      <c r="HI4558" s="3"/>
      <c r="HJ4558" s="3"/>
      <c r="HK4558" s="3"/>
      <c r="HL4558" s="3"/>
      <c r="HM4558" s="45"/>
      <c r="HN4558" s="3"/>
      <c r="HO4558" s="3"/>
      <c r="HP4558" s="3"/>
      <c r="HQ4558" s="3"/>
      <c r="HR4558" s="3"/>
      <c r="HS4558" s="3"/>
      <c r="HT4558" s="3"/>
      <c r="HU4558" s="3"/>
      <c r="HV4558" s="3"/>
      <c r="HW4558" s="3"/>
      <c r="HX4558" s="3"/>
      <c r="HY4558" s="3"/>
      <c r="HZ4558" s="3"/>
      <c r="IA4558" s="3"/>
      <c r="IB4558" s="3"/>
      <c r="IC4558" s="3"/>
      <c r="ID4558" s="3"/>
      <c r="IE4558" s="3"/>
      <c r="IF4558" s="3"/>
      <c r="IG4558" s="3"/>
      <c r="IH4558" s="3"/>
      <c r="II4558" s="3"/>
      <c r="IJ4558" s="3"/>
      <c r="IK4558" s="3"/>
      <c r="IL4558" s="3"/>
      <c r="IM4558" s="3"/>
      <c r="IN4558" s="3"/>
      <c r="IO4558" s="15"/>
    </row>
    <row r="4559" spans="171:249"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  <c r="HE4559" s="3"/>
      <c r="HF4559" s="3"/>
      <c r="HG4559" s="3"/>
      <c r="HH4559" s="3"/>
      <c r="HI4559" s="3"/>
      <c r="HJ4559" s="3"/>
      <c r="HK4559" s="3"/>
      <c r="HL4559" s="3"/>
      <c r="HM4559" s="45"/>
      <c r="HN4559" s="3"/>
      <c r="HO4559" s="3"/>
      <c r="HP4559" s="3"/>
      <c r="HQ4559" s="3"/>
      <c r="HR4559" s="3"/>
      <c r="HS4559" s="3"/>
      <c r="HT4559" s="3"/>
      <c r="HU4559" s="3"/>
      <c r="HV4559" s="3"/>
      <c r="HW4559" s="3"/>
      <c r="HX4559" s="3"/>
      <c r="HY4559" s="3"/>
      <c r="HZ4559" s="3"/>
      <c r="IA4559" s="3"/>
      <c r="IB4559" s="3"/>
      <c r="IC4559" s="3"/>
      <c r="ID4559" s="3"/>
      <c r="IE4559" s="3"/>
      <c r="IF4559" s="3"/>
      <c r="IG4559" s="3"/>
      <c r="IH4559" s="3"/>
      <c r="II4559" s="3"/>
      <c r="IJ4559" s="3"/>
      <c r="IK4559" s="3"/>
      <c r="IL4559" s="3"/>
      <c r="IM4559" s="3"/>
      <c r="IN4559" s="3"/>
      <c r="IO4559" s="15"/>
    </row>
    <row r="4560" spans="171:249"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  <c r="HE4560" s="3"/>
      <c r="HF4560" s="3"/>
      <c r="HG4560" s="3"/>
      <c r="HH4560" s="3"/>
      <c r="HI4560" s="3"/>
      <c r="HJ4560" s="3"/>
      <c r="HK4560" s="3"/>
      <c r="HL4560" s="3"/>
      <c r="HM4560" s="45"/>
      <c r="HN4560" s="3"/>
      <c r="HO4560" s="3"/>
      <c r="HP4560" s="3"/>
      <c r="HQ4560" s="3"/>
      <c r="HR4560" s="3"/>
      <c r="HS4560" s="3"/>
      <c r="HT4560" s="3"/>
      <c r="HU4560" s="3"/>
      <c r="HV4560" s="3"/>
      <c r="HW4560" s="3"/>
      <c r="HX4560" s="3"/>
      <c r="HY4560" s="3"/>
      <c r="HZ4560" s="3"/>
      <c r="IA4560" s="3"/>
      <c r="IB4560" s="3"/>
      <c r="IC4560" s="3"/>
      <c r="ID4560" s="3"/>
      <c r="IE4560" s="3"/>
      <c r="IF4560" s="3"/>
      <c r="IG4560" s="3"/>
      <c r="IH4560" s="3"/>
      <c r="II4560" s="3"/>
      <c r="IJ4560" s="3"/>
      <c r="IK4560" s="3"/>
      <c r="IL4560" s="3"/>
      <c r="IM4560" s="3"/>
      <c r="IN4560" s="3"/>
      <c r="IO4560" s="15"/>
    </row>
    <row r="4561" spans="171:249"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  <c r="HE4561" s="3"/>
      <c r="HF4561" s="3"/>
      <c r="HG4561" s="3"/>
      <c r="HH4561" s="3"/>
      <c r="HI4561" s="3"/>
      <c r="HJ4561" s="3"/>
      <c r="HK4561" s="3"/>
      <c r="HL4561" s="3"/>
      <c r="HM4561" s="45"/>
      <c r="HN4561" s="3"/>
      <c r="HO4561" s="3"/>
      <c r="HP4561" s="3"/>
      <c r="HQ4561" s="3"/>
      <c r="HR4561" s="3"/>
      <c r="HS4561" s="3"/>
      <c r="HT4561" s="3"/>
      <c r="HU4561" s="3"/>
      <c r="HV4561" s="3"/>
      <c r="HW4561" s="3"/>
      <c r="HX4561" s="3"/>
      <c r="HY4561" s="3"/>
      <c r="HZ4561" s="3"/>
      <c r="IA4561" s="3"/>
      <c r="IB4561" s="3"/>
      <c r="IC4561" s="3"/>
      <c r="ID4561" s="3"/>
      <c r="IE4561" s="3"/>
      <c r="IF4561" s="3"/>
      <c r="IG4561" s="3"/>
      <c r="IH4561" s="3"/>
      <c r="II4561" s="3"/>
      <c r="IJ4561" s="3"/>
      <c r="IK4561" s="3"/>
      <c r="IL4561" s="3"/>
      <c r="IM4561" s="3"/>
      <c r="IN4561" s="3"/>
      <c r="IO4561" s="15"/>
    </row>
    <row r="4562" spans="171:249"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  <c r="HE4562" s="3"/>
      <c r="HF4562" s="3"/>
      <c r="HG4562" s="3"/>
      <c r="HH4562" s="3"/>
      <c r="HI4562" s="3"/>
      <c r="HJ4562" s="3"/>
      <c r="HK4562" s="3"/>
      <c r="HL4562" s="3"/>
      <c r="HM4562" s="45"/>
      <c r="HN4562" s="3"/>
      <c r="HO4562" s="3"/>
      <c r="HP4562" s="3"/>
      <c r="HQ4562" s="3"/>
      <c r="HR4562" s="3"/>
      <c r="HS4562" s="3"/>
      <c r="HT4562" s="3"/>
      <c r="HU4562" s="3"/>
      <c r="HV4562" s="3"/>
      <c r="HW4562" s="3"/>
      <c r="HX4562" s="3"/>
      <c r="HY4562" s="3"/>
      <c r="HZ4562" s="3"/>
      <c r="IA4562" s="3"/>
      <c r="IB4562" s="3"/>
      <c r="IC4562" s="3"/>
      <c r="ID4562" s="3"/>
      <c r="IE4562" s="3"/>
      <c r="IF4562" s="3"/>
      <c r="IG4562" s="3"/>
      <c r="IH4562" s="3"/>
      <c r="II4562" s="3"/>
      <c r="IJ4562" s="3"/>
      <c r="IK4562" s="3"/>
      <c r="IL4562" s="3"/>
      <c r="IM4562" s="3"/>
      <c r="IN4562" s="3"/>
      <c r="IO4562" s="15"/>
    </row>
    <row r="4563" spans="171:249"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  <c r="HE4563" s="3"/>
      <c r="HF4563" s="3"/>
      <c r="HG4563" s="3"/>
      <c r="HH4563" s="3"/>
      <c r="HI4563" s="3"/>
      <c r="HJ4563" s="3"/>
      <c r="HK4563" s="3"/>
      <c r="HL4563" s="3"/>
      <c r="HM4563" s="45"/>
      <c r="HN4563" s="3"/>
      <c r="HO4563" s="3"/>
      <c r="HP4563" s="3"/>
      <c r="HQ4563" s="3"/>
      <c r="HR4563" s="3"/>
      <c r="HS4563" s="3"/>
      <c r="HT4563" s="3"/>
      <c r="HU4563" s="3"/>
      <c r="HV4563" s="3"/>
      <c r="HW4563" s="3"/>
      <c r="HX4563" s="3"/>
      <c r="HY4563" s="3"/>
      <c r="HZ4563" s="3"/>
      <c r="IA4563" s="3"/>
      <c r="IB4563" s="3"/>
      <c r="IC4563" s="3"/>
      <c r="ID4563" s="3"/>
      <c r="IE4563" s="3"/>
      <c r="IF4563" s="3"/>
      <c r="IG4563" s="3"/>
      <c r="IH4563" s="3"/>
      <c r="II4563" s="3"/>
      <c r="IJ4563" s="3"/>
      <c r="IK4563" s="3"/>
      <c r="IL4563" s="3"/>
      <c r="IM4563" s="3"/>
      <c r="IN4563" s="3"/>
      <c r="IO4563" s="15"/>
    </row>
    <row r="4564" spans="171:249"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  <c r="HE4564" s="3"/>
      <c r="HF4564" s="3"/>
      <c r="HG4564" s="3"/>
      <c r="HH4564" s="3"/>
      <c r="HI4564" s="3"/>
      <c r="HJ4564" s="3"/>
      <c r="HK4564" s="3"/>
      <c r="HL4564" s="3"/>
      <c r="HM4564" s="45"/>
      <c r="HN4564" s="3"/>
      <c r="HO4564" s="3"/>
      <c r="HP4564" s="3"/>
      <c r="HQ4564" s="3"/>
      <c r="HR4564" s="3"/>
      <c r="HS4564" s="3"/>
      <c r="HT4564" s="3"/>
      <c r="HU4564" s="3"/>
      <c r="HV4564" s="3"/>
      <c r="HW4564" s="3"/>
      <c r="HX4564" s="3"/>
      <c r="HY4564" s="3"/>
      <c r="HZ4564" s="3"/>
      <c r="IA4564" s="3"/>
      <c r="IB4564" s="3"/>
      <c r="IC4564" s="3"/>
      <c r="ID4564" s="3"/>
      <c r="IE4564" s="3"/>
      <c r="IF4564" s="3"/>
      <c r="IG4564" s="3"/>
      <c r="IH4564" s="3"/>
      <c r="II4564" s="3"/>
      <c r="IJ4564" s="3"/>
      <c r="IK4564" s="3"/>
      <c r="IL4564" s="3"/>
      <c r="IM4564" s="3"/>
      <c r="IN4564" s="3"/>
      <c r="IO4564" s="15"/>
    </row>
    <row r="4565" spans="171:249"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  <c r="HE4565" s="3"/>
      <c r="HF4565" s="3"/>
      <c r="HG4565" s="3"/>
      <c r="HH4565" s="3"/>
      <c r="HI4565" s="3"/>
      <c r="HJ4565" s="3"/>
      <c r="HK4565" s="3"/>
      <c r="HL4565" s="3"/>
      <c r="HM4565" s="45"/>
      <c r="HN4565" s="3"/>
      <c r="HO4565" s="3"/>
      <c r="HP4565" s="3"/>
      <c r="HQ4565" s="3"/>
      <c r="HR4565" s="3"/>
      <c r="HS4565" s="3"/>
      <c r="HT4565" s="3"/>
      <c r="HU4565" s="3"/>
      <c r="HV4565" s="3"/>
      <c r="HW4565" s="3"/>
      <c r="HX4565" s="3"/>
      <c r="HY4565" s="3"/>
      <c r="HZ4565" s="3"/>
      <c r="IA4565" s="3"/>
      <c r="IB4565" s="3"/>
      <c r="IC4565" s="3"/>
      <c r="ID4565" s="3"/>
      <c r="IE4565" s="3"/>
      <c r="IF4565" s="3"/>
      <c r="IG4565" s="3"/>
      <c r="IH4565" s="3"/>
      <c r="II4565" s="3"/>
      <c r="IJ4565" s="3"/>
      <c r="IK4565" s="3"/>
      <c r="IL4565" s="3"/>
      <c r="IM4565" s="3"/>
      <c r="IN4565" s="3"/>
      <c r="IO4565" s="15"/>
    </row>
    <row r="4566" spans="171:249"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  <c r="HE4566" s="3"/>
      <c r="HF4566" s="3"/>
      <c r="HG4566" s="3"/>
      <c r="HH4566" s="3"/>
      <c r="HI4566" s="3"/>
      <c r="HJ4566" s="3"/>
      <c r="HK4566" s="3"/>
      <c r="HL4566" s="3"/>
      <c r="HM4566" s="45"/>
      <c r="HN4566" s="3"/>
      <c r="HO4566" s="3"/>
      <c r="HP4566" s="3"/>
      <c r="HQ4566" s="3"/>
      <c r="HR4566" s="3"/>
      <c r="HS4566" s="3"/>
      <c r="HT4566" s="3"/>
      <c r="HU4566" s="3"/>
      <c r="HV4566" s="3"/>
      <c r="HW4566" s="3"/>
      <c r="HX4566" s="3"/>
      <c r="HY4566" s="3"/>
      <c r="HZ4566" s="3"/>
      <c r="IA4566" s="3"/>
      <c r="IB4566" s="3"/>
      <c r="IC4566" s="3"/>
      <c r="ID4566" s="3"/>
      <c r="IE4566" s="3"/>
      <c r="IF4566" s="3"/>
      <c r="IG4566" s="3"/>
      <c r="IH4566" s="3"/>
      <c r="II4566" s="3"/>
      <c r="IJ4566" s="3"/>
      <c r="IK4566" s="3"/>
      <c r="IL4566" s="3"/>
      <c r="IM4566" s="3"/>
      <c r="IN4566" s="3"/>
      <c r="IO4566" s="15"/>
    </row>
    <row r="4567" spans="171:249"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  <c r="HE4567" s="3"/>
      <c r="HF4567" s="3"/>
      <c r="HG4567" s="3"/>
      <c r="HH4567" s="3"/>
      <c r="HI4567" s="3"/>
      <c r="HJ4567" s="3"/>
      <c r="HK4567" s="3"/>
      <c r="HL4567" s="3"/>
      <c r="HM4567" s="45"/>
      <c r="HN4567" s="3"/>
      <c r="HO4567" s="3"/>
      <c r="HP4567" s="3"/>
      <c r="HQ4567" s="3"/>
      <c r="HR4567" s="3"/>
      <c r="HS4567" s="3"/>
      <c r="HT4567" s="3"/>
      <c r="HU4567" s="3"/>
      <c r="HV4567" s="3"/>
      <c r="HW4567" s="3"/>
      <c r="HX4567" s="3"/>
      <c r="HY4567" s="3"/>
      <c r="HZ4567" s="3"/>
      <c r="IA4567" s="3"/>
      <c r="IB4567" s="3"/>
      <c r="IC4567" s="3"/>
      <c r="ID4567" s="3"/>
      <c r="IE4567" s="3"/>
      <c r="IF4567" s="3"/>
      <c r="IG4567" s="3"/>
      <c r="IH4567" s="3"/>
      <c r="II4567" s="3"/>
      <c r="IJ4567" s="3"/>
      <c r="IK4567" s="3"/>
      <c r="IL4567" s="3"/>
      <c r="IM4567" s="3"/>
      <c r="IN4567" s="3"/>
      <c r="IO4567" s="15"/>
    </row>
    <row r="4568" spans="171:249"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  <c r="HE4568" s="3"/>
      <c r="HF4568" s="3"/>
      <c r="HG4568" s="3"/>
      <c r="HH4568" s="3"/>
      <c r="HI4568" s="3"/>
      <c r="HJ4568" s="3"/>
      <c r="HK4568" s="3"/>
      <c r="HL4568" s="3"/>
      <c r="HM4568" s="45"/>
      <c r="HN4568" s="3"/>
      <c r="HO4568" s="3"/>
      <c r="HP4568" s="3"/>
      <c r="HQ4568" s="3"/>
      <c r="HR4568" s="3"/>
      <c r="HS4568" s="3"/>
      <c r="HT4568" s="3"/>
      <c r="HU4568" s="3"/>
      <c r="HV4568" s="3"/>
      <c r="HW4568" s="3"/>
      <c r="HX4568" s="3"/>
      <c r="HY4568" s="3"/>
      <c r="HZ4568" s="3"/>
      <c r="IA4568" s="3"/>
      <c r="IB4568" s="3"/>
      <c r="IC4568" s="3"/>
      <c r="ID4568" s="3"/>
      <c r="IE4568" s="3"/>
      <c r="IF4568" s="3"/>
      <c r="IG4568" s="3"/>
      <c r="IH4568" s="3"/>
      <c r="II4568" s="3"/>
      <c r="IJ4568" s="3"/>
      <c r="IK4568" s="3"/>
      <c r="IL4568" s="3"/>
      <c r="IM4568" s="3"/>
      <c r="IN4568" s="3"/>
      <c r="IO4568" s="15"/>
    </row>
    <row r="4569" spans="171:249"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  <c r="HE4569" s="3"/>
      <c r="HF4569" s="3"/>
      <c r="HG4569" s="3"/>
      <c r="HH4569" s="3"/>
      <c r="HI4569" s="3"/>
      <c r="HJ4569" s="3"/>
      <c r="HK4569" s="3"/>
      <c r="HL4569" s="3"/>
      <c r="HM4569" s="45"/>
      <c r="HN4569" s="3"/>
      <c r="HO4569" s="3"/>
      <c r="HP4569" s="3"/>
      <c r="HQ4569" s="3"/>
      <c r="HR4569" s="3"/>
      <c r="HS4569" s="3"/>
      <c r="HT4569" s="3"/>
      <c r="HU4569" s="3"/>
      <c r="HV4569" s="3"/>
      <c r="HW4569" s="3"/>
      <c r="HX4569" s="3"/>
      <c r="HY4569" s="3"/>
      <c r="HZ4569" s="3"/>
      <c r="IA4569" s="3"/>
      <c r="IB4569" s="3"/>
      <c r="IC4569" s="3"/>
      <c r="ID4569" s="3"/>
      <c r="IE4569" s="3"/>
      <c r="IF4569" s="3"/>
      <c r="IG4569" s="3"/>
      <c r="IH4569" s="3"/>
      <c r="II4569" s="3"/>
      <c r="IJ4569" s="3"/>
      <c r="IK4569" s="3"/>
      <c r="IL4569" s="3"/>
      <c r="IM4569" s="3"/>
      <c r="IN4569" s="3"/>
      <c r="IO4569" s="15"/>
    </row>
    <row r="4570" spans="171:249"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  <c r="HE4570" s="3"/>
      <c r="HF4570" s="3"/>
      <c r="HG4570" s="3"/>
      <c r="HH4570" s="3"/>
      <c r="HI4570" s="3"/>
      <c r="HJ4570" s="3"/>
      <c r="HK4570" s="3"/>
      <c r="HL4570" s="3"/>
      <c r="HM4570" s="45"/>
      <c r="HN4570" s="3"/>
      <c r="HO4570" s="3"/>
      <c r="HP4570" s="3"/>
      <c r="HQ4570" s="3"/>
      <c r="HR4570" s="3"/>
      <c r="HS4570" s="3"/>
      <c r="HT4570" s="3"/>
      <c r="HU4570" s="3"/>
      <c r="HV4570" s="3"/>
      <c r="HW4570" s="3"/>
      <c r="HX4570" s="3"/>
      <c r="HY4570" s="3"/>
      <c r="HZ4570" s="3"/>
      <c r="IA4570" s="3"/>
      <c r="IB4570" s="3"/>
      <c r="IC4570" s="3"/>
      <c r="ID4570" s="3"/>
      <c r="IE4570" s="3"/>
      <c r="IF4570" s="3"/>
      <c r="IG4570" s="3"/>
      <c r="IH4570" s="3"/>
      <c r="II4570" s="3"/>
      <c r="IJ4570" s="3"/>
      <c r="IK4570" s="3"/>
      <c r="IL4570" s="3"/>
      <c r="IM4570" s="3"/>
      <c r="IN4570" s="3"/>
      <c r="IO4570" s="15"/>
    </row>
    <row r="4571" spans="171:249"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  <c r="HE4571" s="3"/>
      <c r="HF4571" s="3"/>
      <c r="HG4571" s="3"/>
      <c r="HH4571" s="3"/>
      <c r="HI4571" s="3"/>
      <c r="HJ4571" s="3"/>
      <c r="HK4571" s="3"/>
      <c r="HL4571" s="3"/>
      <c r="HM4571" s="45"/>
      <c r="HN4571" s="3"/>
      <c r="HO4571" s="3"/>
      <c r="HP4571" s="3"/>
      <c r="HQ4571" s="3"/>
      <c r="HR4571" s="3"/>
      <c r="HS4571" s="3"/>
      <c r="HT4571" s="3"/>
      <c r="HU4571" s="3"/>
      <c r="HV4571" s="3"/>
      <c r="HW4571" s="3"/>
      <c r="HX4571" s="3"/>
      <c r="HY4571" s="3"/>
      <c r="HZ4571" s="3"/>
      <c r="IA4571" s="3"/>
      <c r="IB4571" s="3"/>
      <c r="IC4571" s="3"/>
      <c r="ID4571" s="3"/>
      <c r="IE4571" s="3"/>
      <c r="IF4571" s="3"/>
      <c r="IG4571" s="3"/>
      <c r="IH4571" s="3"/>
      <c r="II4571" s="3"/>
      <c r="IJ4571" s="3"/>
      <c r="IK4571" s="3"/>
      <c r="IL4571" s="3"/>
      <c r="IM4571" s="3"/>
      <c r="IN4571" s="3"/>
      <c r="IO4571" s="15"/>
    </row>
    <row r="4572" spans="171:249"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  <c r="HE4572" s="3"/>
      <c r="HF4572" s="3"/>
      <c r="HG4572" s="3"/>
      <c r="HH4572" s="3"/>
      <c r="HI4572" s="3"/>
      <c r="HJ4572" s="3"/>
      <c r="HK4572" s="3"/>
      <c r="HL4572" s="3"/>
      <c r="HM4572" s="45"/>
      <c r="HN4572" s="3"/>
      <c r="HO4572" s="3"/>
      <c r="HP4572" s="3"/>
      <c r="HQ4572" s="3"/>
      <c r="HR4572" s="3"/>
      <c r="HS4572" s="3"/>
      <c r="HT4572" s="3"/>
      <c r="HU4572" s="3"/>
      <c r="HV4572" s="3"/>
      <c r="HW4572" s="3"/>
      <c r="HX4572" s="3"/>
      <c r="HY4572" s="3"/>
      <c r="HZ4572" s="3"/>
      <c r="IA4572" s="3"/>
      <c r="IB4572" s="3"/>
      <c r="IC4572" s="3"/>
      <c r="ID4572" s="3"/>
      <c r="IE4572" s="3"/>
      <c r="IF4572" s="3"/>
      <c r="IG4572" s="3"/>
      <c r="IH4572" s="3"/>
      <c r="II4572" s="3"/>
      <c r="IJ4572" s="3"/>
      <c r="IK4572" s="3"/>
      <c r="IL4572" s="3"/>
      <c r="IM4572" s="3"/>
      <c r="IN4572" s="3"/>
      <c r="IO4572" s="15"/>
    </row>
    <row r="4573" spans="171:249"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  <c r="HE4573" s="3"/>
      <c r="HF4573" s="3"/>
      <c r="HG4573" s="3"/>
      <c r="HH4573" s="3"/>
      <c r="HI4573" s="3"/>
      <c r="HJ4573" s="3"/>
      <c r="HK4573" s="3"/>
      <c r="HL4573" s="3"/>
      <c r="HM4573" s="45"/>
      <c r="HN4573" s="3"/>
      <c r="HO4573" s="3"/>
      <c r="HP4573" s="3"/>
      <c r="HQ4573" s="3"/>
      <c r="HR4573" s="3"/>
      <c r="HS4573" s="3"/>
      <c r="HT4573" s="3"/>
      <c r="HU4573" s="3"/>
      <c r="HV4573" s="3"/>
      <c r="HW4573" s="3"/>
      <c r="HX4573" s="3"/>
      <c r="HY4573" s="3"/>
      <c r="HZ4573" s="3"/>
      <c r="IA4573" s="3"/>
      <c r="IB4573" s="3"/>
      <c r="IC4573" s="3"/>
      <c r="ID4573" s="3"/>
      <c r="IE4573" s="3"/>
      <c r="IF4573" s="3"/>
      <c r="IG4573" s="3"/>
      <c r="IH4573" s="3"/>
      <c r="II4573" s="3"/>
      <c r="IJ4573" s="3"/>
      <c r="IK4573" s="3"/>
      <c r="IL4573" s="3"/>
      <c r="IM4573" s="3"/>
      <c r="IN4573" s="3"/>
      <c r="IO4573" s="15"/>
    </row>
    <row r="4574" spans="171:249"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  <c r="HE4574" s="3"/>
      <c r="HF4574" s="3"/>
      <c r="HG4574" s="3"/>
      <c r="HH4574" s="3"/>
      <c r="HI4574" s="3"/>
      <c r="HJ4574" s="3"/>
      <c r="HK4574" s="3"/>
      <c r="HL4574" s="3"/>
      <c r="HM4574" s="45"/>
      <c r="HN4574" s="3"/>
      <c r="HO4574" s="3"/>
      <c r="HP4574" s="3"/>
      <c r="HQ4574" s="3"/>
      <c r="HR4574" s="3"/>
      <c r="HS4574" s="3"/>
      <c r="HT4574" s="3"/>
      <c r="HU4574" s="3"/>
      <c r="HV4574" s="3"/>
      <c r="HW4574" s="3"/>
      <c r="HX4574" s="3"/>
      <c r="HY4574" s="3"/>
      <c r="HZ4574" s="3"/>
      <c r="IA4574" s="3"/>
      <c r="IB4574" s="3"/>
      <c r="IC4574" s="3"/>
      <c r="ID4574" s="3"/>
      <c r="IE4574" s="3"/>
      <c r="IF4574" s="3"/>
      <c r="IG4574" s="3"/>
      <c r="IH4574" s="3"/>
      <c r="II4574" s="3"/>
      <c r="IJ4574" s="3"/>
      <c r="IK4574" s="3"/>
      <c r="IL4574" s="3"/>
      <c r="IM4574" s="3"/>
      <c r="IN4574" s="3"/>
      <c r="IO4574" s="15"/>
    </row>
    <row r="4575" spans="171:249"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  <c r="HE4575" s="3"/>
      <c r="HF4575" s="3"/>
      <c r="HG4575" s="3"/>
      <c r="HH4575" s="3"/>
      <c r="HI4575" s="3"/>
      <c r="HJ4575" s="3"/>
      <c r="HK4575" s="3"/>
      <c r="HL4575" s="3"/>
      <c r="HM4575" s="45"/>
      <c r="HN4575" s="3"/>
      <c r="HO4575" s="3"/>
      <c r="HP4575" s="3"/>
      <c r="HQ4575" s="3"/>
      <c r="HR4575" s="3"/>
      <c r="HS4575" s="3"/>
      <c r="HT4575" s="3"/>
      <c r="HU4575" s="3"/>
      <c r="HV4575" s="3"/>
      <c r="HW4575" s="3"/>
      <c r="HX4575" s="3"/>
      <c r="HY4575" s="3"/>
      <c r="HZ4575" s="3"/>
      <c r="IA4575" s="3"/>
      <c r="IB4575" s="3"/>
      <c r="IC4575" s="3"/>
      <c r="ID4575" s="3"/>
      <c r="IE4575" s="3"/>
      <c r="IF4575" s="3"/>
      <c r="IG4575" s="3"/>
      <c r="IH4575" s="3"/>
      <c r="II4575" s="3"/>
      <c r="IJ4575" s="3"/>
      <c r="IK4575" s="3"/>
      <c r="IL4575" s="3"/>
      <c r="IM4575" s="3"/>
      <c r="IN4575" s="3"/>
      <c r="IO4575" s="15"/>
    </row>
    <row r="4576" spans="171:249"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  <c r="HE4576" s="3"/>
      <c r="HF4576" s="3"/>
      <c r="HG4576" s="3"/>
      <c r="HH4576" s="3"/>
      <c r="HI4576" s="3"/>
      <c r="HJ4576" s="3"/>
      <c r="HK4576" s="3"/>
      <c r="HL4576" s="3"/>
      <c r="HM4576" s="45"/>
      <c r="HN4576" s="3"/>
      <c r="HO4576" s="3"/>
      <c r="HP4576" s="3"/>
      <c r="HQ4576" s="3"/>
      <c r="HR4576" s="3"/>
      <c r="HS4576" s="3"/>
      <c r="HT4576" s="3"/>
      <c r="HU4576" s="3"/>
      <c r="HV4576" s="3"/>
      <c r="HW4576" s="3"/>
      <c r="HX4576" s="3"/>
      <c r="HY4576" s="3"/>
      <c r="HZ4576" s="3"/>
      <c r="IA4576" s="3"/>
      <c r="IB4576" s="3"/>
      <c r="IC4576" s="3"/>
      <c r="ID4576" s="3"/>
      <c r="IE4576" s="3"/>
      <c r="IF4576" s="3"/>
      <c r="IG4576" s="3"/>
      <c r="IH4576" s="3"/>
      <c r="II4576" s="3"/>
      <c r="IJ4576" s="3"/>
      <c r="IK4576" s="3"/>
      <c r="IL4576" s="3"/>
      <c r="IM4576" s="3"/>
      <c r="IN4576" s="3"/>
      <c r="IO4576" s="15"/>
    </row>
    <row r="4577" spans="171:249"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  <c r="HE4577" s="3"/>
      <c r="HF4577" s="3"/>
      <c r="HG4577" s="3"/>
      <c r="HH4577" s="3"/>
      <c r="HI4577" s="3"/>
      <c r="HJ4577" s="3"/>
      <c r="HK4577" s="3"/>
      <c r="HL4577" s="3"/>
      <c r="HM4577" s="45"/>
      <c r="HN4577" s="3"/>
      <c r="HO4577" s="3"/>
      <c r="HP4577" s="3"/>
      <c r="HQ4577" s="3"/>
      <c r="HR4577" s="3"/>
      <c r="HS4577" s="3"/>
      <c r="HT4577" s="3"/>
      <c r="HU4577" s="3"/>
      <c r="HV4577" s="3"/>
      <c r="HW4577" s="3"/>
      <c r="HX4577" s="3"/>
      <c r="HY4577" s="3"/>
      <c r="HZ4577" s="3"/>
      <c r="IA4577" s="3"/>
      <c r="IB4577" s="3"/>
      <c r="IC4577" s="3"/>
      <c r="ID4577" s="3"/>
      <c r="IE4577" s="3"/>
      <c r="IF4577" s="3"/>
      <c r="IG4577" s="3"/>
      <c r="IH4577" s="3"/>
      <c r="II4577" s="3"/>
      <c r="IJ4577" s="3"/>
      <c r="IK4577" s="3"/>
      <c r="IL4577" s="3"/>
      <c r="IM4577" s="3"/>
      <c r="IN4577" s="3"/>
      <c r="IO4577" s="15"/>
    </row>
    <row r="4578" spans="171:249"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  <c r="HE4578" s="3"/>
      <c r="HF4578" s="3"/>
      <c r="HG4578" s="3"/>
      <c r="HH4578" s="3"/>
      <c r="HI4578" s="3"/>
      <c r="HJ4578" s="3"/>
      <c r="HK4578" s="3"/>
      <c r="HL4578" s="3"/>
      <c r="HM4578" s="45"/>
      <c r="HN4578" s="3"/>
      <c r="HO4578" s="3"/>
      <c r="HP4578" s="3"/>
      <c r="HQ4578" s="3"/>
      <c r="HR4578" s="3"/>
      <c r="HS4578" s="3"/>
      <c r="HT4578" s="3"/>
      <c r="HU4578" s="3"/>
      <c r="HV4578" s="3"/>
      <c r="HW4578" s="3"/>
      <c r="HX4578" s="3"/>
      <c r="HY4578" s="3"/>
      <c r="HZ4578" s="3"/>
      <c r="IA4578" s="3"/>
      <c r="IB4578" s="3"/>
      <c r="IC4578" s="3"/>
      <c r="ID4578" s="3"/>
      <c r="IE4578" s="3"/>
      <c r="IF4578" s="3"/>
      <c r="IG4578" s="3"/>
      <c r="IH4578" s="3"/>
      <c r="II4578" s="3"/>
      <c r="IJ4578" s="3"/>
      <c r="IK4578" s="3"/>
      <c r="IL4578" s="3"/>
      <c r="IM4578" s="3"/>
      <c r="IN4578" s="3"/>
      <c r="IO4578" s="15"/>
    </row>
    <row r="4579" spans="171:249"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  <c r="HE4579" s="3"/>
      <c r="HF4579" s="3"/>
      <c r="HG4579" s="3"/>
      <c r="HH4579" s="3"/>
      <c r="HI4579" s="3"/>
      <c r="HJ4579" s="3"/>
      <c r="HK4579" s="3"/>
      <c r="HL4579" s="3"/>
      <c r="HM4579" s="45"/>
      <c r="HN4579" s="3"/>
      <c r="HO4579" s="3"/>
      <c r="HP4579" s="3"/>
      <c r="HQ4579" s="3"/>
      <c r="HR4579" s="3"/>
      <c r="HS4579" s="3"/>
      <c r="HT4579" s="3"/>
      <c r="HU4579" s="3"/>
      <c r="HV4579" s="3"/>
      <c r="HW4579" s="3"/>
      <c r="HX4579" s="3"/>
      <c r="HY4579" s="3"/>
      <c r="HZ4579" s="3"/>
      <c r="IA4579" s="3"/>
      <c r="IB4579" s="3"/>
      <c r="IC4579" s="3"/>
      <c r="ID4579" s="3"/>
      <c r="IE4579" s="3"/>
      <c r="IF4579" s="3"/>
      <c r="IG4579" s="3"/>
      <c r="IH4579" s="3"/>
      <c r="II4579" s="3"/>
      <c r="IJ4579" s="3"/>
      <c r="IK4579" s="3"/>
      <c r="IL4579" s="3"/>
      <c r="IM4579" s="3"/>
      <c r="IN4579" s="3"/>
      <c r="IO4579" s="15"/>
    </row>
    <row r="4580" spans="171:249"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  <c r="HE4580" s="3"/>
      <c r="HF4580" s="3"/>
      <c r="HG4580" s="3"/>
      <c r="HH4580" s="3"/>
      <c r="HI4580" s="3"/>
      <c r="HJ4580" s="3"/>
      <c r="HK4580" s="3"/>
      <c r="HL4580" s="3"/>
      <c r="HM4580" s="45"/>
      <c r="HN4580" s="3"/>
      <c r="HO4580" s="3"/>
      <c r="HP4580" s="3"/>
      <c r="HQ4580" s="3"/>
      <c r="HR4580" s="3"/>
      <c r="HS4580" s="3"/>
      <c r="HT4580" s="3"/>
      <c r="HU4580" s="3"/>
      <c r="HV4580" s="3"/>
      <c r="HW4580" s="3"/>
      <c r="HX4580" s="3"/>
      <c r="HY4580" s="3"/>
      <c r="HZ4580" s="3"/>
      <c r="IA4580" s="3"/>
      <c r="IB4580" s="3"/>
      <c r="IC4580" s="3"/>
      <c r="ID4580" s="3"/>
      <c r="IE4580" s="3"/>
      <c r="IF4580" s="3"/>
      <c r="IG4580" s="3"/>
      <c r="IH4580" s="3"/>
      <c r="II4580" s="3"/>
      <c r="IJ4580" s="3"/>
      <c r="IK4580" s="3"/>
      <c r="IL4580" s="3"/>
      <c r="IM4580" s="3"/>
      <c r="IN4580" s="3"/>
      <c r="IO4580" s="15"/>
    </row>
    <row r="4581" spans="171:249"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  <c r="HE4581" s="3"/>
      <c r="HF4581" s="3"/>
      <c r="HG4581" s="3"/>
      <c r="HH4581" s="3"/>
      <c r="HI4581" s="3"/>
      <c r="HJ4581" s="3"/>
      <c r="HK4581" s="3"/>
      <c r="HL4581" s="3"/>
      <c r="HM4581" s="45"/>
      <c r="HN4581" s="3"/>
      <c r="HO4581" s="3"/>
      <c r="HP4581" s="3"/>
      <c r="HQ4581" s="3"/>
      <c r="HR4581" s="3"/>
      <c r="HS4581" s="3"/>
      <c r="HT4581" s="3"/>
      <c r="HU4581" s="3"/>
      <c r="HV4581" s="3"/>
      <c r="HW4581" s="3"/>
      <c r="HX4581" s="3"/>
      <c r="HY4581" s="3"/>
      <c r="HZ4581" s="3"/>
      <c r="IA4581" s="3"/>
      <c r="IB4581" s="3"/>
      <c r="IC4581" s="3"/>
      <c r="ID4581" s="3"/>
      <c r="IE4581" s="3"/>
      <c r="IF4581" s="3"/>
      <c r="IG4581" s="3"/>
      <c r="IH4581" s="3"/>
      <c r="II4581" s="3"/>
      <c r="IJ4581" s="3"/>
      <c r="IK4581" s="3"/>
      <c r="IL4581" s="3"/>
      <c r="IM4581" s="3"/>
      <c r="IN4581" s="3"/>
      <c r="IO4581" s="15"/>
    </row>
    <row r="4582" spans="171:249"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  <c r="HE4582" s="3"/>
      <c r="HF4582" s="3"/>
      <c r="HG4582" s="3"/>
      <c r="HH4582" s="3"/>
      <c r="HI4582" s="3"/>
      <c r="HJ4582" s="3"/>
      <c r="HK4582" s="3"/>
      <c r="HL4582" s="3"/>
      <c r="HM4582" s="45"/>
      <c r="HN4582" s="3"/>
      <c r="HO4582" s="3"/>
      <c r="HP4582" s="3"/>
      <c r="HQ4582" s="3"/>
      <c r="HR4582" s="3"/>
      <c r="HS4582" s="3"/>
      <c r="HT4582" s="3"/>
      <c r="HU4582" s="3"/>
      <c r="HV4582" s="3"/>
      <c r="HW4582" s="3"/>
      <c r="HX4582" s="3"/>
      <c r="HY4582" s="3"/>
      <c r="HZ4582" s="3"/>
      <c r="IA4582" s="3"/>
      <c r="IB4582" s="3"/>
      <c r="IC4582" s="3"/>
      <c r="ID4582" s="3"/>
      <c r="IE4582" s="3"/>
      <c r="IF4582" s="3"/>
      <c r="IG4582" s="3"/>
      <c r="IH4582" s="3"/>
      <c r="II4582" s="3"/>
      <c r="IJ4582" s="3"/>
      <c r="IK4582" s="3"/>
      <c r="IL4582" s="3"/>
      <c r="IM4582" s="3"/>
      <c r="IN4582" s="3"/>
      <c r="IO4582" s="15"/>
    </row>
    <row r="4583" spans="171:249"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  <c r="HE4583" s="3"/>
      <c r="HF4583" s="3"/>
      <c r="HG4583" s="3"/>
      <c r="HH4583" s="3"/>
      <c r="HI4583" s="3"/>
      <c r="HJ4583" s="3"/>
      <c r="HK4583" s="3"/>
      <c r="HL4583" s="3"/>
      <c r="HM4583" s="45"/>
      <c r="HN4583" s="3"/>
      <c r="HO4583" s="3"/>
      <c r="HP4583" s="3"/>
      <c r="HQ4583" s="3"/>
      <c r="HR4583" s="3"/>
      <c r="HS4583" s="3"/>
      <c r="HT4583" s="3"/>
      <c r="HU4583" s="3"/>
      <c r="HV4583" s="3"/>
      <c r="HW4583" s="3"/>
      <c r="HX4583" s="3"/>
      <c r="HY4583" s="3"/>
      <c r="HZ4583" s="3"/>
      <c r="IA4583" s="3"/>
      <c r="IB4583" s="3"/>
      <c r="IC4583" s="3"/>
      <c r="ID4583" s="3"/>
      <c r="IE4583" s="3"/>
      <c r="IF4583" s="3"/>
      <c r="IG4583" s="3"/>
      <c r="IH4583" s="3"/>
      <c r="II4583" s="3"/>
      <c r="IJ4583" s="3"/>
      <c r="IK4583" s="3"/>
      <c r="IL4583" s="3"/>
      <c r="IM4583" s="3"/>
      <c r="IN4583" s="3"/>
      <c r="IO4583" s="15"/>
    </row>
    <row r="4584" spans="171:249"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  <c r="HE4584" s="3"/>
      <c r="HF4584" s="3"/>
      <c r="HG4584" s="3"/>
      <c r="HH4584" s="3"/>
      <c r="HI4584" s="3"/>
      <c r="HJ4584" s="3"/>
      <c r="HK4584" s="3"/>
      <c r="HL4584" s="3"/>
      <c r="HM4584" s="45"/>
      <c r="HN4584" s="3"/>
      <c r="HO4584" s="3"/>
      <c r="HP4584" s="3"/>
      <c r="HQ4584" s="3"/>
      <c r="HR4584" s="3"/>
      <c r="HS4584" s="3"/>
      <c r="HT4584" s="3"/>
      <c r="HU4584" s="3"/>
      <c r="HV4584" s="3"/>
      <c r="HW4584" s="3"/>
      <c r="HX4584" s="3"/>
      <c r="HY4584" s="3"/>
      <c r="HZ4584" s="3"/>
      <c r="IA4584" s="3"/>
      <c r="IB4584" s="3"/>
      <c r="IC4584" s="3"/>
      <c r="ID4584" s="3"/>
      <c r="IE4584" s="3"/>
      <c r="IF4584" s="3"/>
      <c r="IG4584" s="3"/>
      <c r="IH4584" s="3"/>
      <c r="II4584" s="3"/>
      <c r="IJ4584" s="3"/>
      <c r="IK4584" s="3"/>
      <c r="IL4584" s="3"/>
      <c r="IM4584" s="3"/>
      <c r="IN4584" s="3"/>
      <c r="IO4584" s="15"/>
    </row>
    <row r="4585" spans="171:249"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  <c r="HE4585" s="3"/>
      <c r="HF4585" s="3"/>
      <c r="HG4585" s="3"/>
      <c r="HH4585" s="3"/>
      <c r="HI4585" s="3"/>
      <c r="HJ4585" s="3"/>
      <c r="HK4585" s="3"/>
      <c r="HL4585" s="3"/>
      <c r="HM4585" s="45"/>
      <c r="HN4585" s="3"/>
      <c r="HO4585" s="3"/>
      <c r="HP4585" s="3"/>
      <c r="HQ4585" s="3"/>
      <c r="HR4585" s="3"/>
      <c r="HS4585" s="3"/>
      <c r="HT4585" s="3"/>
      <c r="HU4585" s="3"/>
      <c r="HV4585" s="3"/>
      <c r="HW4585" s="3"/>
      <c r="HX4585" s="3"/>
      <c r="HY4585" s="3"/>
      <c r="HZ4585" s="3"/>
      <c r="IA4585" s="3"/>
      <c r="IB4585" s="3"/>
      <c r="IC4585" s="3"/>
      <c r="ID4585" s="3"/>
      <c r="IE4585" s="3"/>
      <c r="IF4585" s="3"/>
      <c r="IG4585" s="3"/>
      <c r="IH4585" s="3"/>
      <c r="II4585" s="3"/>
      <c r="IJ4585" s="3"/>
      <c r="IK4585" s="3"/>
      <c r="IL4585" s="3"/>
      <c r="IM4585" s="3"/>
      <c r="IN4585" s="3"/>
      <c r="IO4585" s="15"/>
    </row>
    <row r="4586" spans="171:249"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  <c r="HE4586" s="3"/>
      <c r="HF4586" s="3"/>
      <c r="HG4586" s="3"/>
      <c r="HH4586" s="3"/>
      <c r="HI4586" s="3"/>
      <c r="HJ4586" s="3"/>
      <c r="HK4586" s="3"/>
      <c r="HL4586" s="3"/>
      <c r="HM4586" s="45"/>
      <c r="HN4586" s="3"/>
      <c r="HO4586" s="3"/>
      <c r="HP4586" s="3"/>
      <c r="HQ4586" s="3"/>
      <c r="HR4586" s="3"/>
      <c r="HS4586" s="3"/>
      <c r="HT4586" s="3"/>
      <c r="HU4586" s="3"/>
      <c r="HV4586" s="3"/>
      <c r="HW4586" s="3"/>
      <c r="HX4586" s="3"/>
      <c r="HY4586" s="3"/>
      <c r="HZ4586" s="3"/>
      <c r="IA4586" s="3"/>
      <c r="IB4586" s="3"/>
      <c r="IC4586" s="3"/>
      <c r="ID4586" s="3"/>
      <c r="IE4586" s="3"/>
      <c r="IF4586" s="3"/>
      <c r="IG4586" s="3"/>
      <c r="IH4586" s="3"/>
      <c r="II4586" s="3"/>
      <c r="IJ4586" s="3"/>
      <c r="IK4586" s="3"/>
      <c r="IL4586" s="3"/>
      <c r="IM4586" s="3"/>
      <c r="IN4586" s="3"/>
      <c r="IO4586" s="15"/>
    </row>
    <row r="4587" spans="171:249"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  <c r="HE4587" s="3"/>
      <c r="HF4587" s="3"/>
      <c r="HG4587" s="3"/>
      <c r="HH4587" s="3"/>
      <c r="HI4587" s="3"/>
      <c r="HJ4587" s="3"/>
      <c r="HK4587" s="3"/>
      <c r="HL4587" s="3"/>
      <c r="HM4587" s="45"/>
      <c r="HN4587" s="3"/>
      <c r="HO4587" s="3"/>
      <c r="HP4587" s="3"/>
      <c r="HQ4587" s="3"/>
      <c r="HR4587" s="3"/>
      <c r="HS4587" s="3"/>
      <c r="HT4587" s="3"/>
      <c r="HU4587" s="3"/>
      <c r="HV4587" s="3"/>
      <c r="HW4587" s="3"/>
      <c r="HX4587" s="3"/>
      <c r="HY4587" s="3"/>
      <c r="HZ4587" s="3"/>
      <c r="IA4587" s="3"/>
      <c r="IB4587" s="3"/>
      <c r="IC4587" s="3"/>
      <c r="ID4587" s="3"/>
      <c r="IE4587" s="3"/>
      <c r="IF4587" s="3"/>
      <c r="IG4587" s="3"/>
      <c r="IH4587" s="3"/>
      <c r="II4587" s="3"/>
      <c r="IJ4587" s="3"/>
      <c r="IK4587" s="3"/>
      <c r="IL4587" s="3"/>
      <c r="IM4587" s="3"/>
      <c r="IN4587" s="3"/>
      <c r="IO4587" s="15"/>
    </row>
    <row r="4588" spans="171:249"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  <c r="HE4588" s="3"/>
      <c r="HF4588" s="3"/>
      <c r="HG4588" s="3"/>
      <c r="HH4588" s="3"/>
      <c r="HI4588" s="3"/>
      <c r="HJ4588" s="3"/>
      <c r="HK4588" s="3"/>
      <c r="HL4588" s="3"/>
      <c r="HM4588" s="45"/>
      <c r="HN4588" s="3"/>
      <c r="HO4588" s="3"/>
      <c r="HP4588" s="3"/>
      <c r="HQ4588" s="3"/>
      <c r="HR4588" s="3"/>
      <c r="HS4588" s="3"/>
      <c r="HT4588" s="3"/>
      <c r="HU4588" s="3"/>
      <c r="HV4588" s="3"/>
      <c r="HW4588" s="3"/>
      <c r="HX4588" s="3"/>
      <c r="HY4588" s="3"/>
      <c r="HZ4588" s="3"/>
      <c r="IA4588" s="3"/>
      <c r="IB4588" s="3"/>
      <c r="IC4588" s="3"/>
      <c r="ID4588" s="3"/>
      <c r="IE4588" s="3"/>
      <c r="IF4588" s="3"/>
      <c r="IG4588" s="3"/>
      <c r="IH4588" s="3"/>
      <c r="II4588" s="3"/>
      <c r="IJ4588" s="3"/>
      <c r="IK4588" s="3"/>
      <c r="IL4588" s="3"/>
      <c r="IM4588" s="3"/>
      <c r="IN4588" s="3"/>
      <c r="IO4588" s="15"/>
    </row>
    <row r="4589" spans="171:249"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  <c r="HE4589" s="3"/>
      <c r="HF4589" s="3"/>
      <c r="HG4589" s="3"/>
      <c r="HH4589" s="3"/>
      <c r="HI4589" s="3"/>
      <c r="HJ4589" s="3"/>
      <c r="HK4589" s="3"/>
      <c r="HL4589" s="3"/>
      <c r="HM4589" s="45"/>
      <c r="HN4589" s="3"/>
      <c r="HO4589" s="3"/>
      <c r="HP4589" s="3"/>
      <c r="HQ4589" s="3"/>
      <c r="HR4589" s="3"/>
      <c r="HS4589" s="3"/>
      <c r="HT4589" s="3"/>
      <c r="HU4589" s="3"/>
      <c r="HV4589" s="3"/>
      <c r="HW4589" s="3"/>
      <c r="HX4589" s="3"/>
      <c r="HY4589" s="3"/>
      <c r="HZ4589" s="3"/>
      <c r="IA4589" s="3"/>
      <c r="IB4589" s="3"/>
      <c r="IC4589" s="3"/>
      <c r="ID4589" s="3"/>
      <c r="IE4589" s="3"/>
      <c r="IF4589" s="3"/>
      <c r="IG4589" s="3"/>
      <c r="IH4589" s="3"/>
      <c r="II4589" s="3"/>
      <c r="IJ4589" s="3"/>
      <c r="IK4589" s="3"/>
      <c r="IL4589" s="3"/>
      <c r="IM4589" s="3"/>
      <c r="IN4589" s="3"/>
      <c r="IO4589" s="15"/>
    </row>
    <row r="4590" spans="171:249"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  <c r="HE4590" s="3"/>
      <c r="HF4590" s="3"/>
      <c r="HG4590" s="3"/>
      <c r="HH4590" s="3"/>
      <c r="HI4590" s="3"/>
      <c r="HJ4590" s="3"/>
      <c r="HK4590" s="3"/>
      <c r="HL4590" s="3"/>
      <c r="HM4590" s="45"/>
      <c r="HN4590" s="3"/>
      <c r="HO4590" s="3"/>
      <c r="HP4590" s="3"/>
      <c r="HQ4590" s="3"/>
      <c r="HR4590" s="3"/>
      <c r="HS4590" s="3"/>
      <c r="HT4590" s="3"/>
      <c r="HU4590" s="3"/>
      <c r="HV4590" s="3"/>
      <c r="HW4590" s="3"/>
      <c r="HX4590" s="3"/>
      <c r="HY4590" s="3"/>
      <c r="HZ4590" s="3"/>
      <c r="IA4590" s="3"/>
      <c r="IB4590" s="3"/>
      <c r="IC4590" s="3"/>
      <c r="ID4590" s="3"/>
      <c r="IE4590" s="3"/>
      <c r="IF4590" s="3"/>
      <c r="IG4590" s="3"/>
      <c r="IH4590" s="3"/>
      <c r="II4590" s="3"/>
      <c r="IJ4590" s="3"/>
      <c r="IK4590" s="3"/>
      <c r="IL4590" s="3"/>
      <c r="IM4590" s="3"/>
      <c r="IN4590" s="3"/>
      <c r="IO4590" s="15"/>
    </row>
    <row r="4591" spans="171:249"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  <c r="HE4591" s="3"/>
      <c r="HF4591" s="3"/>
      <c r="HG4591" s="3"/>
      <c r="HH4591" s="3"/>
      <c r="HI4591" s="3"/>
      <c r="HJ4591" s="3"/>
      <c r="HK4591" s="3"/>
      <c r="HL4591" s="3"/>
      <c r="HM4591" s="45"/>
      <c r="HN4591" s="3"/>
      <c r="HO4591" s="3"/>
      <c r="HP4591" s="3"/>
      <c r="HQ4591" s="3"/>
      <c r="HR4591" s="3"/>
      <c r="HS4591" s="3"/>
      <c r="HT4591" s="3"/>
      <c r="HU4591" s="3"/>
      <c r="HV4591" s="3"/>
      <c r="HW4591" s="3"/>
      <c r="HX4591" s="3"/>
      <c r="HY4591" s="3"/>
      <c r="HZ4591" s="3"/>
      <c r="IA4591" s="3"/>
      <c r="IB4591" s="3"/>
      <c r="IC4591" s="3"/>
      <c r="ID4591" s="3"/>
      <c r="IE4591" s="3"/>
      <c r="IF4591" s="3"/>
      <c r="IG4591" s="3"/>
      <c r="IH4591" s="3"/>
      <c r="II4591" s="3"/>
      <c r="IJ4591" s="3"/>
      <c r="IK4591" s="3"/>
      <c r="IL4591" s="3"/>
      <c r="IM4591" s="3"/>
      <c r="IN4591" s="3"/>
      <c r="IO4591" s="15"/>
    </row>
    <row r="4592" spans="171:249"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  <c r="HE4592" s="3"/>
      <c r="HF4592" s="3"/>
      <c r="HG4592" s="3"/>
      <c r="HH4592" s="3"/>
      <c r="HI4592" s="3"/>
      <c r="HJ4592" s="3"/>
      <c r="HK4592" s="3"/>
      <c r="HL4592" s="3"/>
      <c r="HM4592" s="45"/>
      <c r="HN4592" s="3"/>
      <c r="HO4592" s="3"/>
      <c r="HP4592" s="3"/>
      <c r="HQ4592" s="3"/>
      <c r="HR4592" s="3"/>
      <c r="HS4592" s="3"/>
      <c r="HT4592" s="3"/>
      <c r="HU4592" s="3"/>
      <c r="HV4592" s="3"/>
      <c r="HW4592" s="3"/>
      <c r="HX4592" s="3"/>
      <c r="HY4592" s="3"/>
      <c r="HZ4592" s="3"/>
      <c r="IA4592" s="3"/>
      <c r="IB4592" s="3"/>
      <c r="IC4592" s="3"/>
      <c r="ID4592" s="3"/>
      <c r="IE4592" s="3"/>
      <c r="IF4592" s="3"/>
      <c r="IG4592" s="3"/>
      <c r="IH4592" s="3"/>
      <c r="II4592" s="3"/>
      <c r="IJ4592" s="3"/>
      <c r="IK4592" s="3"/>
      <c r="IL4592" s="3"/>
      <c r="IM4592" s="3"/>
      <c r="IN4592" s="3"/>
      <c r="IO4592" s="15"/>
    </row>
    <row r="4593" spans="171:249"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  <c r="HE4593" s="3"/>
      <c r="HF4593" s="3"/>
      <c r="HG4593" s="3"/>
      <c r="HH4593" s="3"/>
      <c r="HI4593" s="3"/>
      <c r="HJ4593" s="3"/>
      <c r="HK4593" s="3"/>
      <c r="HL4593" s="3"/>
      <c r="HM4593" s="45"/>
      <c r="HN4593" s="3"/>
      <c r="HO4593" s="3"/>
      <c r="HP4593" s="3"/>
      <c r="HQ4593" s="3"/>
      <c r="HR4593" s="3"/>
      <c r="HS4593" s="3"/>
      <c r="HT4593" s="3"/>
      <c r="HU4593" s="3"/>
      <c r="HV4593" s="3"/>
      <c r="HW4593" s="3"/>
      <c r="HX4593" s="3"/>
      <c r="HY4593" s="3"/>
      <c r="HZ4593" s="3"/>
      <c r="IA4593" s="3"/>
      <c r="IB4593" s="3"/>
      <c r="IC4593" s="3"/>
      <c r="ID4593" s="3"/>
      <c r="IE4593" s="3"/>
      <c r="IF4593" s="3"/>
      <c r="IG4593" s="3"/>
      <c r="IH4593" s="3"/>
      <c r="II4593" s="3"/>
      <c r="IJ4593" s="3"/>
      <c r="IK4593" s="3"/>
      <c r="IL4593" s="3"/>
      <c r="IM4593" s="3"/>
      <c r="IN4593" s="3"/>
      <c r="IO4593" s="15"/>
    </row>
    <row r="4594" spans="171:249"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  <c r="HE4594" s="3"/>
      <c r="HF4594" s="3"/>
      <c r="HG4594" s="3"/>
      <c r="HH4594" s="3"/>
      <c r="HI4594" s="3"/>
      <c r="HJ4594" s="3"/>
      <c r="HK4594" s="3"/>
      <c r="HL4594" s="3"/>
      <c r="HM4594" s="45"/>
      <c r="HN4594" s="3"/>
      <c r="HO4594" s="3"/>
      <c r="HP4594" s="3"/>
      <c r="HQ4594" s="3"/>
      <c r="HR4594" s="3"/>
      <c r="HS4594" s="3"/>
      <c r="HT4594" s="3"/>
      <c r="HU4594" s="3"/>
      <c r="HV4594" s="3"/>
      <c r="HW4594" s="3"/>
      <c r="HX4594" s="3"/>
      <c r="HY4594" s="3"/>
      <c r="HZ4594" s="3"/>
      <c r="IA4594" s="3"/>
      <c r="IB4594" s="3"/>
      <c r="IC4594" s="3"/>
      <c r="ID4594" s="3"/>
      <c r="IE4594" s="3"/>
      <c r="IF4594" s="3"/>
      <c r="IG4594" s="3"/>
      <c r="IH4594" s="3"/>
      <c r="II4594" s="3"/>
      <c r="IJ4594" s="3"/>
      <c r="IK4594" s="3"/>
      <c r="IL4594" s="3"/>
      <c r="IM4594" s="3"/>
      <c r="IN4594" s="3"/>
      <c r="IO4594" s="15"/>
    </row>
    <row r="4595" spans="171:249"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  <c r="HE4595" s="3"/>
      <c r="HF4595" s="3"/>
      <c r="HG4595" s="3"/>
      <c r="HH4595" s="3"/>
      <c r="HI4595" s="3"/>
      <c r="HJ4595" s="3"/>
      <c r="HK4595" s="3"/>
      <c r="HL4595" s="3"/>
      <c r="HM4595" s="45"/>
      <c r="HN4595" s="3"/>
      <c r="HO4595" s="3"/>
      <c r="HP4595" s="3"/>
      <c r="HQ4595" s="3"/>
      <c r="HR4595" s="3"/>
      <c r="HS4595" s="3"/>
      <c r="HT4595" s="3"/>
      <c r="HU4595" s="3"/>
      <c r="HV4595" s="3"/>
      <c r="HW4595" s="3"/>
      <c r="HX4595" s="3"/>
      <c r="HY4595" s="3"/>
      <c r="HZ4595" s="3"/>
      <c r="IA4595" s="3"/>
      <c r="IB4595" s="3"/>
      <c r="IC4595" s="3"/>
      <c r="ID4595" s="3"/>
      <c r="IE4595" s="3"/>
      <c r="IF4595" s="3"/>
      <c r="IG4595" s="3"/>
      <c r="IH4595" s="3"/>
      <c r="II4595" s="3"/>
      <c r="IJ4595" s="3"/>
      <c r="IK4595" s="3"/>
      <c r="IL4595" s="3"/>
      <c r="IM4595" s="3"/>
      <c r="IN4595" s="3"/>
      <c r="IO4595" s="15"/>
    </row>
    <row r="4596" spans="171:249"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  <c r="HE4596" s="3"/>
      <c r="HF4596" s="3"/>
      <c r="HG4596" s="3"/>
      <c r="HH4596" s="3"/>
      <c r="HI4596" s="3"/>
      <c r="HJ4596" s="3"/>
      <c r="HK4596" s="3"/>
      <c r="HL4596" s="3"/>
      <c r="HM4596" s="45"/>
      <c r="HN4596" s="3"/>
      <c r="HO4596" s="3"/>
      <c r="HP4596" s="3"/>
      <c r="HQ4596" s="3"/>
      <c r="HR4596" s="3"/>
      <c r="HS4596" s="3"/>
      <c r="HT4596" s="3"/>
      <c r="HU4596" s="3"/>
      <c r="HV4596" s="3"/>
      <c r="HW4596" s="3"/>
      <c r="HX4596" s="3"/>
      <c r="HY4596" s="3"/>
      <c r="HZ4596" s="3"/>
      <c r="IA4596" s="3"/>
      <c r="IB4596" s="3"/>
      <c r="IC4596" s="3"/>
      <c r="ID4596" s="3"/>
      <c r="IE4596" s="3"/>
      <c r="IF4596" s="3"/>
      <c r="IG4596" s="3"/>
      <c r="IH4596" s="3"/>
      <c r="II4596" s="3"/>
      <c r="IJ4596" s="3"/>
      <c r="IK4596" s="3"/>
      <c r="IL4596" s="3"/>
      <c r="IM4596" s="3"/>
      <c r="IN4596" s="3"/>
      <c r="IO4596" s="15"/>
    </row>
    <row r="4597" spans="171:249"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  <c r="HE4597" s="3"/>
      <c r="HF4597" s="3"/>
      <c r="HG4597" s="3"/>
      <c r="HH4597" s="3"/>
      <c r="HI4597" s="3"/>
      <c r="HJ4597" s="3"/>
      <c r="HK4597" s="3"/>
      <c r="HL4597" s="3"/>
      <c r="HM4597" s="45"/>
      <c r="HN4597" s="3"/>
      <c r="HO4597" s="3"/>
      <c r="HP4597" s="3"/>
      <c r="HQ4597" s="3"/>
      <c r="HR4597" s="3"/>
      <c r="HS4597" s="3"/>
      <c r="HT4597" s="3"/>
      <c r="HU4597" s="3"/>
      <c r="HV4597" s="3"/>
      <c r="HW4597" s="3"/>
      <c r="HX4597" s="3"/>
      <c r="HY4597" s="3"/>
      <c r="HZ4597" s="3"/>
      <c r="IA4597" s="3"/>
      <c r="IB4597" s="3"/>
      <c r="IC4597" s="3"/>
      <c r="ID4597" s="3"/>
      <c r="IE4597" s="3"/>
      <c r="IF4597" s="3"/>
      <c r="IG4597" s="3"/>
      <c r="IH4597" s="3"/>
      <c r="II4597" s="3"/>
      <c r="IJ4597" s="3"/>
      <c r="IK4597" s="3"/>
      <c r="IL4597" s="3"/>
      <c r="IM4597" s="3"/>
      <c r="IN4597" s="3"/>
      <c r="IO4597" s="15"/>
    </row>
    <row r="4598" spans="171:249"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  <c r="HE4598" s="3"/>
      <c r="HF4598" s="3"/>
      <c r="HG4598" s="3"/>
      <c r="HH4598" s="3"/>
      <c r="HI4598" s="3"/>
      <c r="HJ4598" s="3"/>
      <c r="HK4598" s="3"/>
      <c r="HL4598" s="3"/>
      <c r="HM4598" s="45"/>
      <c r="HN4598" s="3"/>
      <c r="HO4598" s="3"/>
      <c r="HP4598" s="3"/>
      <c r="HQ4598" s="3"/>
      <c r="HR4598" s="3"/>
      <c r="HS4598" s="3"/>
      <c r="HT4598" s="3"/>
      <c r="HU4598" s="3"/>
      <c r="HV4598" s="3"/>
      <c r="HW4598" s="3"/>
      <c r="HX4598" s="3"/>
      <c r="HY4598" s="3"/>
      <c r="HZ4598" s="3"/>
      <c r="IA4598" s="3"/>
      <c r="IB4598" s="3"/>
      <c r="IC4598" s="3"/>
      <c r="ID4598" s="3"/>
      <c r="IE4598" s="3"/>
      <c r="IF4598" s="3"/>
      <c r="IG4598" s="3"/>
      <c r="IH4598" s="3"/>
      <c r="II4598" s="3"/>
      <c r="IJ4598" s="3"/>
      <c r="IK4598" s="3"/>
      <c r="IL4598" s="3"/>
      <c r="IM4598" s="3"/>
      <c r="IN4598" s="3"/>
      <c r="IO4598" s="15"/>
    </row>
    <row r="4599" spans="171:249"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  <c r="HE4599" s="3"/>
      <c r="HF4599" s="3"/>
      <c r="HG4599" s="3"/>
      <c r="HH4599" s="3"/>
      <c r="HI4599" s="3"/>
      <c r="HJ4599" s="3"/>
      <c r="HK4599" s="3"/>
      <c r="HL4599" s="3"/>
      <c r="HM4599" s="45"/>
      <c r="HN4599" s="3"/>
      <c r="HO4599" s="3"/>
      <c r="HP4599" s="3"/>
      <c r="HQ4599" s="3"/>
      <c r="HR4599" s="3"/>
      <c r="HS4599" s="3"/>
      <c r="HT4599" s="3"/>
      <c r="HU4599" s="3"/>
      <c r="HV4599" s="3"/>
      <c r="HW4599" s="3"/>
      <c r="HX4599" s="3"/>
      <c r="HY4599" s="3"/>
      <c r="HZ4599" s="3"/>
      <c r="IA4599" s="3"/>
      <c r="IB4599" s="3"/>
      <c r="IC4599" s="3"/>
      <c r="ID4599" s="3"/>
      <c r="IE4599" s="3"/>
      <c r="IF4599" s="3"/>
      <c r="IG4599" s="3"/>
      <c r="IH4599" s="3"/>
      <c r="II4599" s="3"/>
      <c r="IJ4599" s="3"/>
      <c r="IK4599" s="3"/>
      <c r="IL4599" s="3"/>
      <c r="IM4599" s="3"/>
      <c r="IN4599" s="3"/>
      <c r="IO4599" s="15"/>
    </row>
    <row r="4600" spans="171:249"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  <c r="HE4600" s="3"/>
      <c r="HF4600" s="3"/>
      <c r="HG4600" s="3"/>
      <c r="HH4600" s="3"/>
      <c r="HI4600" s="3"/>
      <c r="HJ4600" s="3"/>
      <c r="HK4600" s="3"/>
      <c r="HL4600" s="3"/>
      <c r="HM4600" s="45"/>
      <c r="HN4600" s="3"/>
      <c r="HO4600" s="3"/>
      <c r="HP4600" s="3"/>
      <c r="HQ4600" s="3"/>
      <c r="HR4600" s="3"/>
      <c r="HS4600" s="3"/>
      <c r="HT4600" s="3"/>
      <c r="HU4600" s="3"/>
      <c r="HV4600" s="3"/>
      <c r="HW4600" s="3"/>
      <c r="HX4600" s="3"/>
      <c r="HY4600" s="3"/>
      <c r="HZ4600" s="3"/>
      <c r="IA4600" s="3"/>
      <c r="IB4600" s="3"/>
      <c r="IC4600" s="3"/>
      <c r="ID4600" s="3"/>
      <c r="IE4600" s="3"/>
      <c r="IF4600" s="3"/>
      <c r="IG4600" s="3"/>
      <c r="IH4600" s="3"/>
      <c r="II4600" s="3"/>
      <c r="IJ4600" s="3"/>
      <c r="IK4600" s="3"/>
      <c r="IL4600" s="3"/>
      <c r="IM4600" s="3"/>
      <c r="IN4600" s="3"/>
      <c r="IO4600" s="15"/>
    </row>
    <row r="4601" spans="171:249"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  <c r="HE4601" s="3"/>
      <c r="HF4601" s="3"/>
      <c r="HG4601" s="3"/>
      <c r="HH4601" s="3"/>
      <c r="HI4601" s="3"/>
      <c r="HJ4601" s="3"/>
      <c r="HK4601" s="3"/>
      <c r="HL4601" s="3"/>
      <c r="HM4601" s="45"/>
      <c r="HN4601" s="3"/>
      <c r="HO4601" s="3"/>
      <c r="HP4601" s="3"/>
      <c r="HQ4601" s="3"/>
      <c r="HR4601" s="3"/>
      <c r="HS4601" s="3"/>
      <c r="HT4601" s="3"/>
      <c r="HU4601" s="3"/>
      <c r="HV4601" s="3"/>
      <c r="HW4601" s="3"/>
      <c r="HX4601" s="3"/>
      <c r="HY4601" s="3"/>
      <c r="HZ4601" s="3"/>
      <c r="IA4601" s="3"/>
      <c r="IB4601" s="3"/>
      <c r="IC4601" s="3"/>
      <c r="ID4601" s="3"/>
      <c r="IE4601" s="3"/>
      <c r="IF4601" s="3"/>
      <c r="IG4601" s="3"/>
      <c r="IH4601" s="3"/>
      <c r="II4601" s="3"/>
      <c r="IJ4601" s="3"/>
      <c r="IK4601" s="3"/>
      <c r="IL4601" s="3"/>
      <c r="IM4601" s="3"/>
      <c r="IN4601" s="3"/>
      <c r="IO4601" s="15"/>
    </row>
    <row r="4602" spans="171:249"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  <c r="HE4602" s="3"/>
      <c r="HF4602" s="3"/>
      <c r="HG4602" s="3"/>
      <c r="HH4602" s="3"/>
      <c r="HI4602" s="3"/>
      <c r="HJ4602" s="3"/>
      <c r="HK4602" s="3"/>
      <c r="HL4602" s="3"/>
      <c r="HM4602" s="45"/>
      <c r="HN4602" s="3"/>
      <c r="HO4602" s="3"/>
      <c r="HP4602" s="3"/>
      <c r="HQ4602" s="3"/>
      <c r="HR4602" s="3"/>
      <c r="HS4602" s="3"/>
      <c r="HT4602" s="3"/>
      <c r="HU4602" s="3"/>
      <c r="HV4602" s="3"/>
      <c r="HW4602" s="3"/>
      <c r="HX4602" s="3"/>
      <c r="HY4602" s="3"/>
      <c r="HZ4602" s="3"/>
      <c r="IA4602" s="3"/>
      <c r="IB4602" s="3"/>
      <c r="IC4602" s="3"/>
      <c r="ID4602" s="3"/>
      <c r="IE4602" s="3"/>
      <c r="IF4602" s="3"/>
      <c r="IG4602" s="3"/>
      <c r="IH4602" s="3"/>
      <c r="II4602" s="3"/>
      <c r="IJ4602" s="3"/>
      <c r="IK4602" s="3"/>
      <c r="IL4602" s="3"/>
      <c r="IM4602" s="3"/>
      <c r="IN4602" s="3"/>
      <c r="IO4602" s="15"/>
    </row>
    <row r="4603" spans="171:249"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  <c r="HE4603" s="3"/>
      <c r="HF4603" s="3"/>
      <c r="HG4603" s="3"/>
      <c r="HH4603" s="3"/>
      <c r="HI4603" s="3"/>
      <c r="HJ4603" s="3"/>
      <c r="HK4603" s="3"/>
      <c r="HL4603" s="3"/>
      <c r="HM4603" s="45"/>
      <c r="HN4603" s="3"/>
      <c r="HO4603" s="3"/>
      <c r="HP4603" s="3"/>
      <c r="HQ4603" s="3"/>
      <c r="HR4603" s="3"/>
      <c r="HS4603" s="3"/>
      <c r="HT4603" s="3"/>
      <c r="HU4603" s="3"/>
      <c r="HV4603" s="3"/>
      <c r="HW4603" s="3"/>
      <c r="HX4603" s="3"/>
      <c r="HY4603" s="3"/>
      <c r="HZ4603" s="3"/>
      <c r="IA4603" s="3"/>
      <c r="IB4603" s="3"/>
      <c r="IC4603" s="3"/>
      <c r="ID4603" s="3"/>
      <c r="IE4603" s="3"/>
      <c r="IF4603" s="3"/>
      <c r="IG4603" s="3"/>
      <c r="IH4603" s="3"/>
      <c r="II4603" s="3"/>
      <c r="IJ4603" s="3"/>
      <c r="IK4603" s="3"/>
      <c r="IL4603" s="3"/>
      <c r="IM4603" s="3"/>
      <c r="IN4603" s="3"/>
      <c r="IO4603" s="15"/>
    </row>
    <row r="4604" spans="171:249"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  <c r="HE4604" s="3"/>
      <c r="HF4604" s="3"/>
      <c r="HG4604" s="3"/>
      <c r="HH4604" s="3"/>
      <c r="HI4604" s="3"/>
      <c r="HJ4604" s="3"/>
      <c r="HK4604" s="3"/>
      <c r="HL4604" s="3"/>
      <c r="HM4604" s="45"/>
      <c r="HN4604" s="3"/>
      <c r="HO4604" s="3"/>
      <c r="HP4604" s="3"/>
      <c r="HQ4604" s="3"/>
      <c r="HR4604" s="3"/>
      <c r="HS4604" s="3"/>
      <c r="HT4604" s="3"/>
      <c r="HU4604" s="3"/>
      <c r="HV4604" s="3"/>
      <c r="HW4604" s="3"/>
      <c r="HX4604" s="3"/>
      <c r="HY4604" s="3"/>
      <c r="HZ4604" s="3"/>
      <c r="IA4604" s="3"/>
      <c r="IB4604" s="3"/>
      <c r="IC4604" s="3"/>
      <c r="ID4604" s="3"/>
      <c r="IE4604" s="3"/>
      <c r="IF4604" s="3"/>
      <c r="IG4604" s="3"/>
      <c r="IH4604" s="3"/>
      <c r="II4604" s="3"/>
      <c r="IJ4604" s="3"/>
      <c r="IK4604" s="3"/>
      <c r="IL4604" s="3"/>
      <c r="IM4604" s="3"/>
      <c r="IN4604" s="3"/>
      <c r="IO4604" s="15"/>
    </row>
    <row r="4605" spans="171:249"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  <c r="HE4605" s="3"/>
      <c r="HF4605" s="3"/>
      <c r="HG4605" s="3"/>
      <c r="HH4605" s="3"/>
      <c r="HI4605" s="3"/>
      <c r="HJ4605" s="3"/>
      <c r="HK4605" s="3"/>
      <c r="HL4605" s="3"/>
      <c r="HM4605" s="45"/>
      <c r="HN4605" s="3"/>
      <c r="HO4605" s="3"/>
      <c r="HP4605" s="3"/>
      <c r="HQ4605" s="3"/>
      <c r="HR4605" s="3"/>
      <c r="HS4605" s="3"/>
      <c r="HT4605" s="3"/>
      <c r="HU4605" s="3"/>
      <c r="HV4605" s="3"/>
      <c r="HW4605" s="3"/>
      <c r="HX4605" s="3"/>
      <c r="HY4605" s="3"/>
      <c r="HZ4605" s="3"/>
      <c r="IA4605" s="3"/>
      <c r="IB4605" s="3"/>
      <c r="IC4605" s="3"/>
      <c r="ID4605" s="3"/>
      <c r="IE4605" s="3"/>
      <c r="IF4605" s="3"/>
      <c r="IG4605" s="3"/>
      <c r="IH4605" s="3"/>
      <c r="II4605" s="3"/>
      <c r="IJ4605" s="3"/>
      <c r="IK4605" s="3"/>
      <c r="IL4605" s="3"/>
      <c r="IM4605" s="3"/>
      <c r="IN4605" s="3"/>
      <c r="IO4605" s="15"/>
    </row>
    <row r="4606" spans="171:249"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  <c r="HE4606" s="3"/>
      <c r="HF4606" s="3"/>
      <c r="HG4606" s="3"/>
      <c r="HH4606" s="3"/>
      <c r="HI4606" s="3"/>
      <c r="HJ4606" s="3"/>
      <c r="HK4606" s="3"/>
      <c r="HL4606" s="3"/>
      <c r="HM4606" s="45"/>
      <c r="HN4606" s="3"/>
      <c r="HO4606" s="3"/>
      <c r="HP4606" s="3"/>
      <c r="HQ4606" s="3"/>
      <c r="HR4606" s="3"/>
      <c r="HS4606" s="3"/>
      <c r="HT4606" s="3"/>
      <c r="HU4606" s="3"/>
      <c r="HV4606" s="3"/>
      <c r="HW4606" s="3"/>
      <c r="HX4606" s="3"/>
      <c r="HY4606" s="3"/>
      <c r="HZ4606" s="3"/>
      <c r="IA4606" s="3"/>
      <c r="IB4606" s="3"/>
      <c r="IC4606" s="3"/>
      <c r="ID4606" s="3"/>
      <c r="IE4606" s="3"/>
      <c r="IF4606" s="3"/>
      <c r="IG4606" s="3"/>
      <c r="IH4606" s="3"/>
      <c r="II4606" s="3"/>
      <c r="IJ4606" s="3"/>
      <c r="IK4606" s="3"/>
      <c r="IL4606" s="3"/>
      <c r="IM4606" s="3"/>
      <c r="IN4606" s="3"/>
      <c r="IO4606" s="15"/>
    </row>
    <row r="4607" spans="171:249"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  <c r="HE4607" s="3"/>
      <c r="HF4607" s="3"/>
      <c r="HG4607" s="3"/>
      <c r="HH4607" s="3"/>
      <c r="HI4607" s="3"/>
      <c r="HJ4607" s="3"/>
      <c r="HK4607" s="3"/>
      <c r="HL4607" s="3"/>
      <c r="HM4607" s="45"/>
      <c r="HN4607" s="3"/>
      <c r="HO4607" s="3"/>
      <c r="HP4607" s="3"/>
      <c r="HQ4607" s="3"/>
      <c r="HR4607" s="3"/>
      <c r="HS4607" s="3"/>
      <c r="HT4607" s="3"/>
      <c r="HU4607" s="3"/>
      <c r="HV4607" s="3"/>
      <c r="HW4607" s="3"/>
      <c r="HX4607" s="3"/>
      <c r="HY4607" s="3"/>
      <c r="HZ4607" s="3"/>
      <c r="IA4607" s="3"/>
      <c r="IB4607" s="3"/>
      <c r="IC4607" s="3"/>
      <c r="ID4607" s="3"/>
      <c r="IE4607" s="3"/>
      <c r="IF4607" s="3"/>
      <c r="IG4607" s="3"/>
      <c r="IH4607" s="3"/>
      <c r="II4607" s="3"/>
      <c r="IJ4607" s="3"/>
      <c r="IK4607" s="3"/>
      <c r="IL4607" s="3"/>
      <c r="IM4607" s="3"/>
      <c r="IN4607" s="3"/>
      <c r="IO4607" s="15"/>
    </row>
    <row r="4608" spans="171:249"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  <c r="HE4608" s="3"/>
      <c r="HF4608" s="3"/>
      <c r="HG4608" s="3"/>
      <c r="HH4608" s="3"/>
      <c r="HI4608" s="3"/>
      <c r="HJ4608" s="3"/>
      <c r="HK4608" s="3"/>
      <c r="HL4608" s="3"/>
      <c r="HM4608" s="45"/>
      <c r="HN4608" s="3"/>
      <c r="HO4608" s="3"/>
      <c r="HP4608" s="3"/>
      <c r="HQ4608" s="3"/>
      <c r="HR4608" s="3"/>
      <c r="HS4608" s="3"/>
      <c r="HT4608" s="3"/>
      <c r="HU4608" s="3"/>
      <c r="HV4608" s="3"/>
      <c r="HW4608" s="3"/>
      <c r="HX4608" s="3"/>
      <c r="HY4608" s="3"/>
      <c r="HZ4608" s="3"/>
      <c r="IA4608" s="3"/>
      <c r="IB4608" s="3"/>
      <c r="IC4608" s="3"/>
      <c r="ID4608" s="3"/>
      <c r="IE4608" s="3"/>
      <c r="IF4608" s="3"/>
      <c r="IG4608" s="3"/>
      <c r="IH4608" s="3"/>
      <c r="II4608" s="3"/>
      <c r="IJ4608" s="3"/>
      <c r="IK4608" s="3"/>
      <c r="IL4608" s="3"/>
      <c r="IM4608" s="3"/>
      <c r="IN4608" s="3"/>
      <c r="IO4608" s="15"/>
    </row>
    <row r="4609" spans="171:249"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  <c r="HE4609" s="3"/>
      <c r="HF4609" s="3"/>
      <c r="HG4609" s="3"/>
      <c r="HH4609" s="3"/>
      <c r="HI4609" s="3"/>
      <c r="HJ4609" s="3"/>
      <c r="HK4609" s="3"/>
      <c r="HL4609" s="3"/>
      <c r="HM4609" s="45"/>
      <c r="HN4609" s="3"/>
      <c r="HO4609" s="3"/>
      <c r="HP4609" s="3"/>
      <c r="HQ4609" s="3"/>
      <c r="HR4609" s="3"/>
      <c r="HS4609" s="3"/>
      <c r="HT4609" s="3"/>
      <c r="HU4609" s="3"/>
      <c r="HV4609" s="3"/>
      <c r="HW4609" s="3"/>
      <c r="HX4609" s="3"/>
      <c r="HY4609" s="3"/>
      <c r="HZ4609" s="3"/>
      <c r="IA4609" s="3"/>
      <c r="IB4609" s="3"/>
      <c r="IC4609" s="3"/>
      <c r="ID4609" s="3"/>
      <c r="IE4609" s="3"/>
      <c r="IF4609" s="3"/>
      <c r="IG4609" s="3"/>
      <c r="IH4609" s="3"/>
      <c r="II4609" s="3"/>
      <c r="IJ4609" s="3"/>
      <c r="IK4609" s="3"/>
      <c r="IL4609" s="3"/>
      <c r="IM4609" s="3"/>
      <c r="IN4609" s="3"/>
      <c r="IO4609" s="15"/>
    </row>
    <row r="4610" spans="171:249"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  <c r="HE4610" s="3"/>
      <c r="HF4610" s="3"/>
      <c r="HG4610" s="3"/>
      <c r="HH4610" s="3"/>
      <c r="HI4610" s="3"/>
      <c r="HJ4610" s="3"/>
      <c r="HK4610" s="3"/>
      <c r="HL4610" s="3"/>
      <c r="HM4610" s="45"/>
      <c r="HN4610" s="3"/>
      <c r="HO4610" s="3"/>
      <c r="HP4610" s="3"/>
      <c r="HQ4610" s="3"/>
      <c r="HR4610" s="3"/>
      <c r="HS4610" s="3"/>
      <c r="HT4610" s="3"/>
      <c r="HU4610" s="3"/>
      <c r="HV4610" s="3"/>
      <c r="HW4610" s="3"/>
      <c r="HX4610" s="3"/>
      <c r="HY4610" s="3"/>
      <c r="HZ4610" s="3"/>
      <c r="IA4610" s="3"/>
      <c r="IB4610" s="3"/>
      <c r="IC4610" s="3"/>
      <c r="ID4610" s="3"/>
      <c r="IE4610" s="3"/>
      <c r="IF4610" s="3"/>
      <c r="IG4610" s="3"/>
      <c r="IH4610" s="3"/>
      <c r="II4610" s="3"/>
      <c r="IJ4610" s="3"/>
      <c r="IK4610" s="3"/>
      <c r="IL4610" s="3"/>
      <c r="IM4610" s="3"/>
      <c r="IN4610" s="3"/>
      <c r="IO4610" s="15"/>
    </row>
    <row r="4611" spans="171:249"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  <c r="HE4611" s="3"/>
      <c r="HF4611" s="3"/>
      <c r="HG4611" s="3"/>
      <c r="HH4611" s="3"/>
      <c r="HI4611" s="3"/>
      <c r="HJ4611" s="3"/>
      <c r="HK4611" s="3"/>
      <c r="HL4611" s="3"/>
      <c r="HM4611" s="45"/>
      <c r="HN4611" s="3"/>
      <c r="HO4611" s="3"/>
      <c r="HP4611" s="3"/>
      <c r="HQ4611" s="3"/>
      <c r="HR4611" s="3"/>
      <c r="HS4611" s="3"/>
      <c r="HT4611" s="3"/>
      <c r="HU4611" s="3"/>
      <c r="HV4611" s="3"/>
      <c r="HW4611" s="3"/>
      <c r="HX4611" s="3"/>
      <c r="HY4611" s="3"/>
      <c r="HZ4611" s="3"/>
      <c r="IA4611" s="3"/>
      <c r="IB4611" s="3"/>
      <c r="IC4611" s="3"/>
      <c r="ID4611" s="3"/>
      <c r="IE4611" s="3"/>
      <c r="IF4611" s="3"/>
      <c r="IG4611" s="3"/>
      <c r="IH4611" s="3"/>
      <c r="II4611" s="3"/>
      <c r="IJ4611" s="3"/>
      <c r="IK4611" s="3"/>
      <c r="IL4611" s="3"/>
      <c r="IM4611" s="3"/>
      <c r="IN4611" s="3"/>
      <c r="IO4611" s="15"/>
    </row>
    <row r="4612" spans="171:249"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  <c r="HE4612" s="3"/>
      <c r="HF4612" s="3"/>
      <c r="HG4612" s="3"/>
      <c r="HH4612" s="3"/>
      <c r="HI4612" s="3"/>
      <c r="HJ4612" s="3"/>
      <c r="HK4612" s="3"/>
      <c r="HL4612" s="3"/>
      <c r="HM4612" s="45"/>
      <c r="HN4612" s="3"/>
      <c r="HO4612" s="3"/>
      <c r="HP4612" s="3"/>
      <c r="HQ4612" s="3"/>
      <c r="HR4612" s="3"/>
      <c r="HS4612" s="3"/>
      <c r="HT4612" s="3"/>
      <c r="HU4612" s="3"/>
      <c r="HV4612" s="3"/>
      <c r="HW4612" s="3"/>
      <c r="HX4612" s="3"/>
      <c r="HY4612" s="3"/>
      <c r="HZ4612" s="3"/>
      <c r="IA4612" s="3"/>
      <c r="IB4612" s="3"/>
      <c r="IC4612" s="3"/>
      <c r="ID4612" s="3"/>
      <c r="IE4612" s="3"/>
      <c r="IF4612" s="3"/>
      <c r="IG4612" s="3"/>
      <c r="IH4612" s="3"/>
      <c r="II4612" s="3"/>
      <c r="IJ4612" s="3"/>
      <c r="IK4612" s="3"/>
      <c r="IL4612" s="3"/>
      <c r="IM4612" s="3"/>
      <c r="IN4612" s="3"/>
      <c r="IO4612" s="15"/>
    </row>
    <row r="4613" spans="171:249"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  <c r="HE4613" s="3"/>
      <c r="HF4613" s="3"/>
      <c r="HG4613" s="3"/>
      <c r="HH4613" s="3"/>
      <c r="HI4613" s="3"/>
      <c r="HJ4613" s="3"/>
      <c r="HK4613" s="3"/>
      <c r="HL4613" s="3"/>
      <c r="HM4613" s="45"/>
      <c r="HN4613" s="3"/>
      <c r="HO4613" s="3"/>
      <c r="HP4613" s="3"/>
      <c r="HQ4613" s="3"/>
      <c r="HR4613" s="3"/>
      <c r="HS4613" s="3"/>
      <c r="HT4613" s="3"/>
      <c r="HU4613" s="3"/>
      <c r="HV4613" s="3"/>
      <c r="HW4613" s="3"/>
      <c r="HX4613" s="3"/>
      <c r="HY4613" s="3"/>
      <c r="HZ4613" s="3"/>
      <c r="IA4613" s="3"/>
      <c r="IB4613" s="3"/>
      <c r="IC4613" s="3"/>
      <c r="ID4613" s="3"/>
      <c r="IE4613" s="3"/>
      <c r="IF4613" s="3"/>
      <c r="IG4613" s="3"/>
      <c r="IH4613" s="3"/>
      <c r="II4613" s="3"/>
      <c r="IJ4613" s="3"/>
      <c r="IK4613" s="3"/>
      <c r="IL4613" s="3"/>
      <c r="IM4613" s="3"/>
      <c r="IN4613" s="3"/>
      <c r="IO4613" s="15"/>
    </row>
    <row r="4614" spans="171:249"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  <c r="HE4614" s="3"/>
      <c r="HF4614" s="3"/>
      <c r="HG4614" s="3"/>
      <c r="HH4614" s="3"/>
      <c r="HI4614" s="3"/>
      <c r="HJ4614" s="3"/>
      <c r="HK4614" s="3"/>
      <c r="HL4614" s="3"/>
      <c r="HM4614" s="45"/>
      <c r="HN4614" s="3"/>
      <c r="HO4614" s="3"/>
      <c r="HP4614" s="3"/>
      <c r="HQ4614" s="3"/>
      <c r="HR4614" s="3"/>
      <c r="HS4614" s="3"/>
      <c r="HT4614" s="3"/>
      <c r="HU4614" s="3"/>
      <c r="HV4614" s="3"/>
      <c r="HW4614" s="3"/>
      <c r="HX4614" s="3"/>
      <c r="HY4614" s="3"/>
      <c r="HZ4614" s="3"/>
      <c r="IA4614" s="3"/>
      <c r="IB4614" s="3"/>
      <c r="IC4614" s="3"/>
      <c r="ID4614" s="3"/>
      <c r="IE4614" s="3"/>
      <c r="IF4614" s="3"/>
      <c r="IG4614" s="3"/>
      <c r="IH4614" s="3"/>
      <c r="II4614" s="3"/>
      <c r="IJ4614" s="3"/>
      <c r="IK4614" s="3"/>
      <c r="IL4614" s="3"/>
      <c r="IM4614" s="3"/>
      <c r="IN4614" s="3"/>
      <c r="IO4614" s="15"/>
    </row>
    <row r="4615" spans="171:249"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  <c r="HE4615" s="3"/>
      <c r="HF4615" s="3"/>
      <c r="HG4615" s="3"/>
      <c r="HH4615" s="3"/>
      <c r="HI4615" s="3"/>
      <c r="HJ4615" s="3"/>
      <c r="HK4615" s="3"/>
      <c r="HL4615" s="3"/>
      <c r="HM4615" s="45"/>
      <c r="HN4615" s="3"/>
      <c r="HO4615" s="3"/>
      <c r="HP4615" s="3"/>
      <c r="HQ4615" s="3"/>
      <c r="HR4615" s="3"/>
      <c r="HS4615" s="3"/>
      <c r="HT4615" s="3"/>
      <c r="HU4615" s="3"/>
      <c r="HV4615" s="3"/>
      <c r="HW4615" s="3"/>
      <c r="HX4615" s="3"/>
      <c r="HY4615" s="3"/>
      <c r="HZ4615" s="3"/>
      <c r="IA4615" s="3"/>
      <c r="IB4615" s="3"/>
      <c r="IC4615" s="3"/>
      <c r="ID4615" s="3"/>
      <c r="IE4615" s="3"/>
      <c r="IF4615" s="3"/>
      <c r="IG4615" s="3"/>
      <c r="IH4615" s="3"/>
      <c r="II4615" s="3"/>
      <c r="IJ4615" s="3"/>
      <c r="IK4615" s="3"/>
      <c r="IL4615" s="3"/>
      <c r="IM4615" s="3"/>
      <c r="IN4615" s="3"/>
      <c r="IO4615" s="15"/>
    </row>
    <row r="4616" spans="171:249"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  <c r="HE4616" s="3"/>
      <c r="HF4616" s="3"/>
      <c r="HG4616" s="3"/>
      <c r="HH4616" s="3"/>
      <c r="HI4616" s="3"/>
      <c r="HJ4616" s="3"/>
      <c r="HK4616" s="3"/>
      <c r="HL4616" s="3"/>
      <c r="HM4616" s="45"/>
      <c r="HN4616" s="3"/>
      <c r="HO4616" s="3"/>
      <c r="HP4616" s="3"/>
      <c r="HQ4616" s="3"/>
      <c r="HR4616" s="3"/>
      <c r="HS4616" s="3"/>
      <c r="HT4616" s="3"/>
      <c r="HU4616" s="3"/>
      <c r="HV4616" s="3"/>
      <c r="HW4616" s="3"/>
      <c r="HX4616" s="3"/>
      <c r="HY4616" s="3"/>
      <c r="HZ4616" s="3"/>
      <c r="IA4616" s="3"/>
      <c r="IB4616" s="3"/>
      <c r="IC4616" s="3"/>
      <c r="ID4616" s="3"/>
      <c r="IE4616" s="3"/>
      <c r="IF4616" s="3"/>
      <c r="IG4616" s="3"/>
      <c r="IH4616" s="3"/>
      <c r="II4616" s="3"/>
      <c r="IJ4616" s="3"/>
      <c r="IK4616" s="3"/>
      <c r="IL4616" s="3"/>
      <c r="IM4616" s="3"/>
      <c r="IN4616" s="3"/>
      <c r="IO4616" s="15"/>
    </row>
    <row r="4617" spans="171:249"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  <c r="HE4617" s="3"/>
      <c r="HF4617" s="3"/>
      <c r="HG4617" s="3"/>
      <c r="HH4617" s="3"/>
      <c r="HI4617" s="3"/>
      <c r="HJ4617" s="3"/>
      <c r="HK4617" s="3"/>
      <c r="HL4617" s="3"/>
      <c r="HM4617" s="45"/>
      <c r="HN4617" s="3"/>
      <c r="HO4617" s="3"/>
      <c r="HP4617" s="3"/>
      <c r="HQ4617" s="3"/>
      <c r="HR4617" s="3"/>
      <c r="HS4617" s="3"/>
      <c r="HT4617" s="3"/>
      <c r="HU4617" s="3"/>
      <c r="HV4617" s="3"/>
      <c r="HW4617" s="3"/>
      <c r="HX4617" s="3"/>
      <c r="HY4617" s="3"/>
      <c r="HZ4617" s="3"/>
      <c r="IA4617" s="3"/>
      <c r="IB4617" s="3"/>
      <c r="IC4617" s="3"/>
      <c r="ID4617" s="3"/>
      <c r="IE4617" s="3"/>
      <c r="IF4617" s="3"/>
      <c r="IG4617" s="3"/>
      <c r="IH4617" s="3"/>
      <c r="II4617" s="3"/>
      <c r="IJ4617" s="3"/>
      <c r="IK4617" s="3"/>
      <c r="IL4617" s="3"/>
      <c r="IM4617" s="3"/>
      <c r="IN4617" s="3"/>
      <c r="IO4617" s="15"/>
    </row>
    <row r="4618" spans="171:249"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  <c r="HE4618" s="3"/>
      <c r="HF4618" s="3"/>
      <c r="HG4618" s="3"/>
      <c r="HH4618" s="3"/>
      <c r="HI4618" s="3"/>
      <c r="HJ4618" s="3"/>
      <c r="HK4618" s="3"/>
      <c r="HL4618" s="3"/>
      <c r="HM4618" s="45"/>
      <c r="HN4618" s="3"/>
      <c r="HO4618" s="3"/>
      <c r="HP4618" s="3"/>
      <c r="HQ4618" s="3"/>
      <c r="HR4618" s="3"/>
      <c r="HS4618" s="3"/>
      <c r="HT4618" s="3"/>
      <c r="HU4618" s="3"/>
      <c r="HV4618" s="3"/>
      <c r="HW4618" s="3"/>
      <c r="HX4618" s="3"/>
      <c r="HY4618" s="3"/>
      <c r="HZ4618" s="3"/>
      <c r="IA4618" s="3"/>
      <c r="IB4618" s="3"/>
      <c r="IC4618" s="3"/>
      <c r="ID4618" s="3"/>
      <c r="IE4618" s="3"/>
      <c r="IF4618" s="3"/>
      <c r="IG4618" s="3"/>
      <c r="IH4618" s="3"/>
      <c r="II4618" s="3"/>
      <c r="IJ4618" s="3"/>
      <c r="IK4618" s="3"/>
      <c r="IL4618" s="3"/>
      <c r="IM4618" s="3"/>
      <c r="IN4618" s="3"/>
      <c r="IO4618" s="15"/>
    </row>
    <row r="4619" spans="171:249"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  <c r="HE4619" s="3"/>
      <c r="HF4619" s="3"/>
      <c r="HG4619" s="3"/>
      <c r="HH4619" s="3"/>
      <c r="HI4619" s="3"/>
      <c r="HJ4619" s="3"/>
      <c r="HK4619" s="3"/>
      <c r="HL4619" s="3"/>
      <c r="HM4619" s="45"/>
      <c r="HN4619" s="3"/>
      <c r="HO4619" s="3"/>
      <c r="HP4619" s="3"/>
      <c r="HQ4619" s="3"/>
      <c r="HR4619" s="3"/>
      <c r="HS4619" s="3"/>
      <c r="HT4619" s="3"/>
      <c r="HU4619" s="3"/>
      <c r="HV4619" s="3"/>
      <c r="HW4619" s="3"/>
      <c r="HX4619" s="3"/>
      <c r="HY4619" s="3"/>
      <c r="HZ4619" s="3"/>
      <c r="IA4619" s="3"/>
      <c r="IB4619" s="3"/>
      <c r="IC4619" s="3"/>
      <c r="ID4619" s="3"/>
      <c r="IE4619" s="3"/>
      <c r="IF4619" s="3"/>
      <c r="IG4619" s="3"/>
      <c r="IH4619" s="3"/>
      <c r="II4619" s="3"/>
      <c r="IJ4619" s="3"/>
      <c r="IK4619" s="3"/>
      <c r="IL4619" s="3"/>
      <c r="IM4619" s="3"/>
      <c r="IN4619" s="3"/>
      <c r="IO4619" s="15"/>
    </row>
    <row r="4620" spans="171:249"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  <c r="HE4620" s="3"/>
      <c r="HF4620" s="3"/>
      <c r="HG4620" s="3"/>
      <c r="HH4620" s="3"/>
      <c r="HI4620" s="3"/>
      <c r="HJ4620" s="3"/>
      <c r="HK4620" s="3"/>
      <c r="HL4620" s="3"/>
      <c r="HM4620" s="45"/>
      <c r="HN4620" s="3"/>
      <c r="HO4620" s="3"/>
      <c r="HP4620" s="3"/>
      <c r="HQ4620" s="3"/>
      <c r="HR4620" s="3"/>
      <c r="HS4620" s="3"/>
      <c r="HT4620" s="3"/>
      <c r="HU4620" s="3"/>
      <c r="HV4620" s="3"/>
      <c r="HW4620" s="3"/>
      <c r="HX4620" s="3"/>
      <c r="HY4620" s="3"/>
      <c r="HZ4620" s="3"/>
      <c r="IA4620" s="3"/>
      <c r="IB4620" s="3"/>
      <c r="IC4620" s="3"/>
      <c r="ID4620" s="3"/>
      <c r="IE4620" s="3"/>
      <c r="IF4620" s="3"/>
      <c r="IG4620" s="3"/>
      <c r="IH4620" s="3"/>
      <c r="II4620" s="3"/>
      <c r="IJ4620" s="3"/>
      <c r="IK4620" s="3"/>
      <c r="IL4620" s="3"/>
      <c r="IM4620" s="3"/>
      <c r="IN4620" s="3"/>
      <c r="IO4620" s="15"/>
    </row>
    <row r="4621" spans="171:249"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  <c r="HE4621" s="3"/>
      <c r="HF4621" s="3"/>
      <c r="HG4621" s="3"/>
      <c r="HH4621" s="3"/>
      <c r="HI4621" s="3"/>
      <c r="HJ4621" s="3"/>
      <c r="HK4621" s="3"/>
      <c r="HL4621" s="3"/>
      <c r="HM4621" s="45"/>
      <c r="HN4621" s="3"/>
      <c r="HO4621" s="3"/>
      <c r="HP4621" s="3"/>
      <c r="HQ4621" s="3"/>
      <c r="HR4621" s="3"/>
      <c r="HS4621" s="3"/>
      <c r="HT4621" s="3"/>
      <c r="HU4621" s="3"/>
      <c r="HV4621" s="3"/>
      <c r="HW4621" s="3"/>
      <c r="HX4621" s="3"/>
      <c r="HY4621" s="3"/>
      <c r="HZ4621" s="3"/>
      <c r="IA4621" s="3"/>
      <c r="IB4621" s="3"/>
      <c r="IC4621" s="3"/>
      <c r="ID4621" s="3"/>
      <c r="IE4621" s="3"/>
      <c r="IF4621" s="3"/>
      <c r="IG4621" s="3"/>
      <c r="IH4621" s="3"/>
      <c r="II4621" s="3"/>
      <c r="IJ4621" s="3"/>
      <c r="IK4621" s="3"/>
      <c r="IL4621" s="3"/>
      <c r="IM4621" s="3"/>
      <c r="IN4621" s="3"/>
      <c r="IO4621" s="15"/>
    </row>
    <row r="4622" spans="171:249"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  <c r="HE4622" s="3"/>
      <c r="HF4622" s="3"/>
      <c r="HG4622" s="3"/>
      <c r="HH4622" s="3"/>
      <c r="HI4622" s="3"/>
      <c r="HJ4622" s="3"/>
      <c r="HK4622" s="3"/>
      <c r="HL4622" s="3"/>
      <c r="HM4622" s="45"/>
      <c r="HN4622" s="3"/>
      <c r="HO4622" s="3"/>
      <c r="HP4622" s="3"/>
      <c r="HQ4622" s="3"/>
      <c r="HR4622" s="3"/>
      <c r="HS4622" s="3"/>
      <c r="HT4622" s="3"/>
      <c r="HU4622" s="3"/>
      <c r="HV4622" s="3"/>
      <c r="HW4622" s="3"/>
      <c r="HX4622" s="3"/>
      <c r="HY4622" s="3"/>
      <c r="HZ4622" s="3"/>
      <c r="IA4622" s="3"/>
      <c r="IB4622" s="3"/>
      <c r="IC4622" s="3"/>
      <c r="ID4622" s="3"/>
      <c r="IE4622" s="3"/>
      <c r="IF4622" s="3"/>
      <c r="IG4622" s="3"/>
      <c r="IH4622" s="3"/>
      <c r="II4622" s="3"/>
      <c r="IJ4622" s="3"/>
      <c r="IK4622" s="3"/>
      <c r="IL4622" s="3"/>
      <c r="IM4622" s="3"/>
      <c r="IN4622" s="3"/>
      <c r="IO4622" s="15"/>
    </row>
    <row r="4623" spans="171:249"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  <c r="HE4623" s="3"/>
      <c r="HF4623" s="3"/>
      <c r="HG4623" s="3"/>
      <c r="HH4623" s="3"/>
      <c r="HI4623" s="3"/>
      <c r="HJ4623" s="3"/>
      <c r="HK4623" s="3"/>
      <c r="HL4623" s="3"/>
      <c r="HM4623" s="45"/>
      <c r="HN4623" s="3"/>
      <c r="HO4623" s="3"/>
      <c r="HP4623" s="3"/>
      <c r="HQ4623" s="3"/>
      <c r="HR4623" s="3"/>
      <c r="HS4623" s="3"/>
      <c r="HT4623" s="3"/>
      <c r="HU4623" s="3"/>
      <c r="HV4623" s="3"/>
      <c r="HW4623" s="3"/>
      <c r="HX4623" s="3"/>
      <c r="HY4623" s="3"/>
      <c r="HZ4623" s="3"/>
      <c r="IA4623" s="3"/>
      <c r="IB4623" s="3"/>
      <c r="IC4623" s="3"/>
      <c r="ID4623" s="3"/>
      <c r="IE4623" s="3"/>
      <c r="IF4623" s="3"/>
      <c r="IG4623" s="3"/>
      <c r="IH4623" s="3"/>
      <c r="II4623" s="3"/>
      <c r="IJ4623" s="3"/>
      <c r="IK4623" s="3"/>
      <c r="IL4623" s="3"/>
      <c r="IM4623" s="3"/>
      <c r="IN4623" s="3"/>
      <c r="IO4623" s="15"/>
    </row>
    <row r="4624" spans="171:249"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  <c r="HE4624" s="3"/>
      <c r="HF4624" s="3"/>
      <c r="HG4624" s="3"/>
      <c r="HH4624" s="3"/>
      <c r="HI4624" s="3"/>
      <c r="HJ4624" s="3"/>
      <c r="HK4624" s="3"/>
      <c r="HL4624" s="3"/>
      <c r="HM4624" s="45"/>
      <c r="HN4624" s="3"/>
      <c r="HO4624" s="3"/>
      <c r="HP4624" s="3"/>
      <c r="HQ4624" s="3"/>
      <c r="HR4624" s="3"/>
      <c r="HS4624" s="3"/>
      <c r="HT4624" s="3"/>
      <c r="HU4624" s="3"/>
      <c r="HV4624" s="3"/>
      <c r="HW4624" s="3"/>
      <c r="HX4624" s="3"/>
      <c r="HY4624" s="3"/>
      <c r="HZ4624" s="3"/>
      <c r="IA4624" s="3"/>
      <c r="IB4624" s="3"/>
      <c r="IC4624" s="3"/>
      <c r="ID4624" s="3"/>
      <c r="IE4624" s="3"/>
      <c r="IF4624" s="3"/>
      <c r="IG4624" s="3"/>
      <c r="IH4624" s="3"/>
      <c r="II4624" s="3"/>
      <c r="IJ4624" s="3"/>
      <c r="IK4624" s="3"/>
      <c r="IL4624" s="3"/>
      <c r="IM4624" s="3"/>
      <c r="IN4624" s="3"/>
      <c r="IO4624" s="15"/>
    </row>
    <row r="4625" spans="171:249"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  <c r="HE4625" s="3"/>
      <c r="HF4625" s="3"/>
      <c r="HG4625" s="3"/>
      <c r="HH4625" s="3"/>
      <c r="HI4625" s="3"/>
      <c r="HJ4625" s="3"/>
      <c r="HK4625" s="3"/>
      <c r="HL4625" s="3"/>
      <c r="HM4625" s="45"/>
      <c r="HN4625" s="3"/>
      <c r="HO4625" s="3"/>
      <c r="HP4625" s="3"/>
      <c r="HQ4625" s="3"/>
      <c r="HR4625" s="3"/>
      <c r="HS4625" s="3"/>
      <c r="HT4625" s="3"/>
      <c r="HU4625" s="3"/>
      <c r="HV4625" s="3"/>
      <c r="HW4625" s="3"/>
      <c r="HX4625" s="3"/>
      <c r="HY4625" s="3"/>
      <c r="HZ4625" s="3"/>
      <c r="IA4625" s="3"/>
      <c r="IB4625" s="3"/>
      <c r="IC4625" s="3"/>
      <c r="ID4625" s="3"/>
      <c r="IE4625" s="3"/>
      <c r="IF4625" s="3"/>
      <c r="IG4625" s="3"/>
      <c r="IH4625" s="3"/>
      <c r="II4625" s="3"/>
      <c r="IJ4625" s="3"/>
      <c r="IK4625" s="3"/>
      <c r="IL4625" s="3"/>
      <c r="IM4625" s="3"/>
      <c r="IN4625" s="3"/>
      <c r="IO4625" s="15"/>
    </row>
    <row r="4626" spans="171:249"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  <c r="HE4626" s="3"/>
      <c r="HF4626" s="3"/>
      <c r="HG4626" s="3"/>
      <c r="HH4626" s="3"/>
      <c r="HI4626" s="3"/>
      <c r="HJ4626" s="3"/>
      <c r="HK4626" s="3"/>
      <c r="HL4626" s="3"/>
      <c r="HM4626" s="45"/>
      <c r="HN4626" s="3"/>
      <c r="HO4626" s="3"/>
      <c r="HP4626" s="3"/>
      <c r="HQ4626" s="3"/>
      <c r="HR4626" s="3"/>
      <c r="HS4626" s="3"/>
      <c r="HT4626" s="3"/>
      <c r="HU4626" s="3"/>
      <c r="HV4626" s="3"/>
      <c r="HW4626" s="3"/>
      <c r="HX4626" s="3"/>
      <c r="HY4626" s="3"/>
      <c r="HZ4626" s="3"/>
      <c r="IA4626" s="3"/>
      <c r="IB4626" s="3"/>
      <c r="IC4626" s="3"/>
      <c r="ID4626" s="3"/>
      <c r="IE4626" s="3"/>
      <c r="IF4626" s="3"/>
      <c r="IG4626" s="3"/>
      <c r="IH4626" s="3"/>
      <c r="II4626" s="3"/>
      <c r="IJ4626" s="3"/>
      <c r="IK4626" s="3"/>
      <c r="IL4626" s="3"/>
      <c r="IM4626" s="3"/>
      <c r="IN4626" s="3"/>
      <c r="IO4626" s="15"/>
    </row>
    <row r="4627" spans="171:249"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  <c r="HE4627" s="3"/>
      <c r="HF4627" s="3"/>
      <c r="HG4627" s="3"/>
      <c r="HH4627" s="3"/>
      <c r="HI4627" s="3"/>
      <c r="HJ4627" s="3"/>
      <c r="HK4627" s="3"/>
      <c r="HL4627" s="3"/>
      <c r="HM4627" s="45"/>
      <c r="HN4627" s="3"/>
      <c r="HO4627" s="3"/>
      <c r="HP4627" s="3"/>
      <c r="HQ4627" s="3"/>
      <c r="HR4627" s="3"/>
      <c r="HS4627" s="3"/>
      <c r="HT4627" s="3"/>
      <c r="HU4627" s="3"/>
      <c r="HV4627" s="3"/>
      <c r="HW4627" s="3"/>
      <c r="HX4627" s="3"/>
      <c r="HY4627" s="3"/>
      <c r="HZ4627" s="3"/>
      <c r="IA4627" s="3"/>
      <c r="IB4627" s="3"/>
      <c r="IC4627" s="3"/>
      <c r="ID4627" s="3"/>
      <c r="IE4627" s="3"/>
      <c r="IF4627" s="3"/>
      <c r="IG4627" s="3"/>
      <c r="IH4627" s="3"/>
      <c r="II4627" s="3"/>
      <c r="IJ4627" s="3"/>
      <c r="IK4627" s="3"/>
      <c r="IL4627" s="3"/>
      <c r="IM4627" s="3"/>
      <c r="IN4627" s="3"/>
      <c r="IO4627" s="15"/>
    </row>
    <row r="4628" spans="171:249"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  <c r="HE4628" s="3"/>
      <c r="HF4628" s="3"/>
      <c r="HG4628" s="3"/>
      <c r="HH4628" s="3"/>
      <c r="HI4628" s="3"/>
      <c r="HJ4628" s="3"/>
      <c r="HK4628" s="3"/>
      <c r="HL4628" s="3"/>
      <c r="HM4628" s="45"/>
      <c r="HN4628" s="3"/>
      <c r="HO4628" s="3"/>
      <c r="HP4628" s="3"/>
      <c r="HQ4628" s="3"/>
      <c r="HR4628" s="3"/>
      <c r="HS4628" s="3"/>
      <c r="HT4628" s="3"/>
      <c r="HU4628" s="3"/>
      <c r="HV4628" s="3"/>
      <c r="HW4628" s="3"/>
      <c r="HX4628" s="3"/>
      <c r="HY4628" s="3"/>
      <c r="HZ4628" s="3"/>
      <c r="IA4628" s="3"/>
      <c r="IB4628" s="3"/>
      <c r="IC4628" s="3"/>
      <c r="ID4628" s="3"/>
      <c r="IE4628" s="3"/>
      <c r="IF4628" s="3"/>
      <c r="IG4628" s="3"/>
      <c r="IH4628" s="3"/>
      <c r="II4628" s="3"/>
      <c r="IJ4628" s="3"/>
      <c r="IK4628" s="3"/>
      <c r="IL4628" s="3"/>
      <c r="IM4628" s="3"/>
      <c r="IN4628" s="3"/>
      <c r="IO4628" s="15"/>
    </row>
    <row r="4629" spans="171:249"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  <c r="HE4629" s="3"/>
      <c r="HF4629" s="3"/>
      <c r="HG4629" s="3"/>
      <c r="HH4629" s="3"/>
      <c r="HI4629" s="3"/>
      <c r="HJ4629" s="3"/>
      <c r="HK4629" s="3"/>
      <c r="HL4629" s="3"/>
      <c r="HM4629" s="45"/>
      <c r="HN4629" s="3"/>
      <c r="HO4629" s="3"/>
      <c r="HP4629" s="3"/>
      <c r="HQ4629" s="3"/>
      <c r="HR4629" s="3"/>
      <c r="HS4629" s="3"/>
      <c r="HT4629" s="3"/>
      <c r="HU4629" s="3"/>
      <c r="HV4629" s="3"/>
      <c r="HW4629" s="3"/>
      <c r="HX4629" s="3"/>
      <c r="HY4629" s="3"/>
      <c r="HZ4629" s="3"/>
      <c r="IA4629" s="3"/>
      <c r="IB4629" s="3"/>
      <c r="IC4629" s="3"/>
      <c r="ID4629" s="3"/>
      <c r="IE4629" s="3"/>
      <c r="IF4629" s="3"/>
      <c r="IG4629" s="3"/>
      <c r="IH4629" s="3"/>
      <c r="II4629" s="3"/>
      <c r="IJ4629" s="3"/>
      <c r="IK4629" s="3"/>
      <c r="IL4629" s="3"/>
      <c r="IM4629" s="3"/>
      <c r="IN4629" s="3"/>
      <c r="IO4629" s="15"/>
    </row>
    <row r="4630" spans="171:249"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  <c r="HE4630" s="3"/>
      <c r="HF4630" s="3"/>
      <c r="HG4630" s="3"/>
      <c r="HH4630" s="3"/>
      <c r="HI4630" s="3"/>
      <c r="HJ4630" s="3"/>
      <c r="HK4630" s="3"/>
      <c r="HL4630" s="3"/>
      <c r="HM4630" s="45"/>
      <c r="HN4630" s="3"/>
      <c r="HO4630" s="3"/>
      <c r="HP4630" s="3"/>
      <c r="HQ4630" s="3"/>
      <c r="HR4630" s="3"/>
      <c r="HS4630" s="3"/>
      <c r="HT4630" s="3"/>
      <c r="HU4630" s="3"/>
      <c r="HV4630" s="3"/>
      <c r="HW4630" s="3"/>
      <c r="HX4630" s="3"/>
      <c r="HY4630" s="3"/>
      <c r="HZ4630" s="3"/>
      <c r="IA4630" s="3"/>
      <c r="IB4630" s="3"/>
      <c r="IC4630" s="3"/>
      <c r="ID4630" s="3"/>
      <c r="IE4630" s="3"/>
      <c r="IF4630" s="3"/>
      <c r="IG4630" s="3"/>
      <c r="IH4630" s="3"/>
      <c r="II4630" s="3"/>
      <c r="IJ4630" s="3"/>
      <c r="IK4630" s="3"/>
      <c r="IL4630" s="3"/>
      <c r="IM4630" s="3"/>
      <c r="IN4630" s="3"/>
      <c r="IO4630" s="15"/>
    </row>
    <row r="4631" spans="171:249"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  <c r="HE4631" s="3"/>
      <c r="HF4631" s="3"/>
      <c r="HG4631" s="3"/>
      <c r="HH4631" s="3"/>
      <c r="HI4631" s="3"/>
      <c r="HJ4631" s="3"/>
      <c r="HK4631" s="3"/>
      <c r="HL4631" s="3"/>
      <c r="HM4631" s="45"/>
      <c r="HN4631" s="3"/>
      <c r="HO4631" s="3"/>
      <c r="HP4631" s="3"/>
      <c r="HQ4631" s="3"/>
      <c r="HR4631" s="3"/>
      <c r="HS4631" s="3"/>
      <c r="HT4631" s="3"/>
      <c r="HU4631" s="3"/>
      <c r="HV4631" s="3"/>
      <c r="HW4631" s="3"/>
      <c r="HX4631" s="3"/>
      <c r="HY4631" s="3"/>
      <c r="HZ4631" s="3"/>
      <c r="IA4631" s="3"/>
      <c r="IB4631" s="3"/>
      <c r="IC4631" s="3"/>
      <c r="ID4631" s="3"/>
      <c r="IE4631" s="3"/>
      <c r="IF4631" s="3"/>
      <c r="IG4631" s="3"/>
      <c r="IH4631" s="3"/>
      <c r="II4631" s="3"/>
      <c r="IJ4631" s="3"/>
      <c r="IK4631" s="3"/>
      <c r="IL4631" s="3"/>
      <c r="IM4631" s="3"/>
      <c r="IN4631" s="3"/>
      <c r="IO4631" s="15"/>
    </row>
    <row r="4632" spans="171:249"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  <c r="HE4632" s="3"/>
      <c r="HF4632" s="3"/>
      <c r="HG4632" s="3"/>
      <c r="HH4632" s="3"/>
      <c r="HI4632" s="3"/>
      <c r="HJ4632" s="3"/>
      <c r="HK4632" s="3"/>
      <c r="HL4632" s="3"/>
      <c r="HM4632" s="45"/>
      <c r="HN4632" s="3"/>
      <c r="HO4632" s="3"/>
      <c r="HP4632" s="3"/>
      <c r="HQ4632" s="3"/>
      <c r="HR4632" s="3"/>
      <c r="HS4632" s="3"/>
      <c r="HT4632" s="3"/>
      <c r="HU4632" s="3"/>
      <c r="HV4632" s="3"/>
      <c r="HW4632" s="3"/>
      <c r="HX4632" s="3"/>
      <c r="HY4632" s="3"/>
      <c r="HZ4632" s="3"/>
      <c r="IA4632" s="3"/>
      <c r="IB4632" s="3"/>
      <c r="IC4632" s="3"/>
      <c r="ID4632" s="3"/>
      <c r="IE4632" s="3"/>
      <c r="IF4632" s="3"/>
      <c r="IG4632" s="3"/>
      <c r="IH4632" s="3"/>
      <c r="II4632" s="3"/>
      <c r="IJ4632" s="3"/>
      <c r="IK4632" s="3"/>
      <c r="IL4632" s="3"/>
      <c r="IM4632" s="3"/>
      <c r="IN4632" s="3"/>
      <c r="IO4632" s="15"/>
    </row>
    <row r="4633" spans="171:249"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  <c r="HE4633" s="3"/>
      <c r="HF4633" s="3"/>
      <c r="HG4633" s="3"/>
      <c r="HH4633" s="3"/>
      <c r="HI4633" s="3"/>
      <c r="HJ4633" s="3"/>
      <c r="HK4633" s="3"/>
      <c r="HL4633" s="3"/>
      <c r="HM4633" s="45"/>
      <c r="HN4633" s="3"/>
      <c r="HO4633" s="3"/>
      <c r="HP4633" s="3"/>
      <c r="HQ4633" s="3"/>
      <c r="HR4633" s="3"/>
      <c r="HS4633" s="3"/>
      <c r="HT4633" s="3"/>
      <c r="HU4633" s="3"/>
      <c r="HV4633" s="3"/>
      <c r="HW4633" s="3"/>
      <c r="HX4633" s="3"/>
      <c r="HY4633" s="3"/>
      <c r="HZ4633" s="3"/>
      <c r="IA4633" s="3"/>
      <c r="IB4633" s="3"/>
      <c r="IC4633" s="3"/>
      <c r="ID4633" s="3"/>
      <c r="IE4633" s="3"/>
      <c r="IF4633" s="3"/>
      <c r="IG4633" s="3"/>
      <c r="IH4633" s="3"/>
      <c r="II4633" s="3"/>
      <c r="IJ4633" s="3"/>
      <c r="IK4633" s="3"/>
      <c r="IL4633" s="3"/>
      <c r="IM4633" s="3"/>
      <c r="IN4633" s="3"/>
      <c r="IO4633" s="15"/>
    </row>
    <row r="4634" spans="171:249"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  <c r="HE4634" s="3"/>
      <c r="HF4634" s="3"/>
      <c r="HG4634" s="3"/>
      <c r="HH4634" s="3"/>
      <c r="HI4634" s="3"/>
      <c r="HJ4634" s="3"/>
      <c r="HK4634" s="3"/>
      <c r="HL4634" s="3"/>
      <c r="HM4634" s="45"/>
      <c r="HN4634" s="3"/>
      <c r="HO4634" s="3"/>
      <c r="HP4634" s="3"/>
      <c r="HQ4634" s="3"/>
      <c r="HR4634" s="3"/>
      <c r="HS4634" s="3"/>
      <c r="HT4634" s="3"/>
      <c r="HU4634" s="3"/>
      <c r="HV4634" s="3"/>
      <c r="HW4634" s="3"/>
      <c r="HX4634" s="3"/>
      <c r="HY4634" s="3"/>
      <c r="HZ4634" s="3"/>
      <c r="IA4634" s="3"/>
      <c r="IB4634" s="3"/>
      <c r="IC4634" s="3"/>
      <c r="ID4634" s="3"/>
      <c r="IE4634" s="3"/>
      <c r="IF4634" s="3"/>
      <c r="IG4634" s="3"/>
      <c r="IH4634" s="3"/>
      <c r="II4634" s="3"/>
      <c r="IJ4634" s="3"/>
      <c r="IK4634" s="3"/>
      <c r="IL4634" s="3"/>
      <c r="IM4634" s="3"/>
      <c r="IN4634" s="3"/>
      <c r="IO4634" s="15"/>
    </row>
    <row r="4635" spans="171:249"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  <c r="HE4635" s="3"/>
      <c r="HF4635" s="3"/>
      <c r="HG4635" s="3"/>
      <c r="HH4635" s="3"/>
      <c r="HI4635" s="3"/>
      <c r="HJ4635" s="3"/>
      <c r="HK4635" s="3"/>
      <c r="HL4635" s="3"/>
      <c r="HM4635" s="45"/>
      <c r="HN4635" s="3"/>
      <c r="HO4635" s="3"/>
      <c r="HP4635" s="3"/>
      <c r="HQ4635" s="3"/>
      <c r="HR4635" s="3"/>
      <c r="HS4635" s="3"/>
      <c r="HT4635" s="3"/>
      <c r="HU4635" s="3"/>
      <c r="HV4635" s="3"/>
      <c r="HW4635" s="3"/>
      <c r="HX4635" s="3"/>
      <c r="HY4635" s="3"/>
      <c r="HZ4635" s="3"/>
      <c r="IA4635" s="3"/>
      <c r="IB4635" s="3"/>
      <c r="IC4635" s="3"/>
      <c r="ID4635" s="3"/>
      <c r="IE4635" s="3"/>
      <c r="IF4635" s="3"/>
      <c r="IG4635" s="3"/>
      <c r="IH4635" s="3"/>
      <c r="II4635" s="3"/>
      <c r="IJ4635" s="3"/>
      <c r="IK4635" s="3"/>
      <c r="IL4635" s="3"/>
      <c r="IM4635" s="3"/>
      <c r="IN4635" s="3"/>
      <c r="IO4635" s="15"/>
    </row>
    <row r="4636" spans="171:249"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  <c r="HE4636" s="3"/>
      <c r="HF4636" s="3"/>
      <c r="HG4636" s="3"/>
      <c r="HH4636" s="3"/>
      <c r="HI4636" s="3"/>
      <c r="HJ4636" s="3"/>
      <c r="HK4636" s="3"/>
      <c r="HL4636" s="3"/>
      <c r="HM4636" s="45"/>
      <c r="HN4636" s="3"/>
      <c r="HO4636" s="3"/>
      <c r="HP4636" s="3"/>
      <c r="HQ4636" s="3"/>
      <c r="HR4636" s="3"/>
      <c r="HS4636" s="3"/>
      <c r="HT4636" s="3"/>
      <c r="HU4636" s="3"/>
      <c r="HV4636" s="3"/>
      <c r="HW4636" s="3"/>
      <c r="HX4636" s="3"/>
      <c r="HY4636" s="3"/>
      <c r="HZ4636" s="3"/>
      <c r="IA4636" s="3"/>
      <c r="IB4636" s="3"/>
      <c r="IC4636" s="3"/>
      <c r="ID4636" s="3"/>
      <c r="IE4636" s="3"/>
      <c r="IF4636" s="3"/>
      <c r="IG4636" s="3"/>
      <c r="IH4636" s="3"/>
      <c r="II4636" s="3"/>
      <c r="IJ4636" s="3"/>
      <c r="IK4636" s="3"/>
      <c r="IL4636" s="3"/>
      <c r="IM4636" s="3"/>
      <c r="IN4636" s="3"/>
      <c r="IO4636" s="15"/>
    </row>
    <row r="4637" spans="171:249"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  <c r="HE4637" s="3"/>
      <c r="HF4637" s="3"/>
      <c r="HG4637" s="3"/>
      <c r="HH4637" s="3"/>
      <c r="HI4637" s="3"/>
      <c r="HJ4637" s="3"/>
      <c r="HK4637" s="3"/>
      <c r="HL4637" s="3"/>
      <c r="HM4637" s="45"/>
      <c r="HN4637" s="3"/>
      <c r="HO4637" s="3"/>
      <c r="HP4637" s="3"/>
      <c r="HQ4637" s="3"/>
      <c r="HR4637" s="3"/>
      <c r="HS4637" s="3"/>
      <c r="HT4637" s="3"/>
      <c r="HU4637" s="3"/>
      <c r="HV4637" s="3"/>
      <c r="HW4637" s="3"/>
      <c r="HX4637" s="3"/>
      <c r="HY4637" s="3"/>
      <c r="HZ4637" s="3"/>
      <c r="IA4637" s="3"/>
      <c r="IB4637" s="3"/>
      <c r="IC4637" s="3"/>
      <c r="ID4637" s="3"/>
      <c r="IE4637" s="3"/>
      <c r="IF4637" s="3"/>
      <c r="IG4637" s="3"/>
      <c r="IH4637" s="3"/>
      <c r="II4637" s="3"/>
      <c r="IJ4637" s="3"/>
      <c r="IK4637" s="3"/>
      <c r="IL4637" s="3"/>
      <c r="IM4637" s="3"/>
      <c r="IN4637" s="3"/>
      <c r="IO4637" s="15"/>
    </row>
    <row r="4638" spans="171:249"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  <c r="HE4638" s="3"/>
      <c r="HF4638" s="3"/>
      <c r="HG4638" s="3"/>
      <c r="HH4638" s="3"/>
      <c r="HI4638" s="3"/>
      <c r="HJ4638" s="3"/>
      <c r="HK4638" s="3"/>
      <c r="HL4638" s="3"/>
      <c r="HM4638" s="45"/>
      <c r="HN4638" s="3"/>
      <c r="HO4638" s="3"/>
      <c r="HP4638" s="3"/>
      <c r="HQ4638" s="3"/>
      <c r="HR4638" s="3"/>
      <c r="HS4638" s="3"/>
      <c r="HT4638" s="3"/>
      <c r="HU4638" s="3"/>
      <c r="HV4638" s="3"/>
      <c r="HW4638" s="3"/>
      <c r="HX4638" s="3"/>
      <c r="HY4638" s="3"/>
      <c r="HZ4638" s="3"/>
      <c r="IA4638" s="3"/>
      <c r="IB4638" s="3"/>
      <c r="IC4638" s="3"/>
      <c r="ID4638" s="3"/>
      <c r="IE4638" s="3"/>
      <c r="IF4638" s="3"/>
      <c r="IG4638" s="3"/>
      <c r="IH4638" s="3"/>
      <c r="II4638" s="3"/>
      <c r="IJ4638" s="3"/>
      <c r="IK4638" s="3"/>
      <c r="IL4638" s="3"/>
      <c r="IM4638" s="3"/>
      <c r="IN4638" s="3"/>
      <c r="IO4638" s="15"/>
    </row>
    <row r="4639" spans="171:249"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  <c r="HE4639" s="3"/>
      <c r="HF4639" s="3"/>
      <c r="HG4639" s="3"/>
      <c r="HH4639" s="3"/>
      <c r="HI4639" s="3"/>
      <c r="HJ4639" s="3"/>
      <c r="HK4639" s="3"/>
      <c r="HL4639" s="3"/>
      <c r="HM4639" s="45"/>
      <c r="HN4639" s="3"/>
      <c r="HO4639" s="3"/>
      <c r="HP4639" s="3"/>
      <c r="HQ4639" s="3"/>
      <c r="HR4639" s="3"/>
      <c r="HS4639" s="3"/>
      <c r="HT4639" s="3"/>
      <c r="HU4639" s="3"/>
      <c r="HV4639" s="3"/>
      <c r="HW4639" s="3"/>
      <c r="HX4639" s="3"/>
      <c r="HY4639" s="3"/>
      <c r="HZ4639" s="3"/>
      <c r="IA4639" s="3"/>
      <c r="IB4639" s="3"/>
      <c r="IC4639" s="3"/>
      <c r="ID4639" s="3"/>
      <c r="IE4639" s="3"/>
      <c r="IF4639" s="3"/>
      <c r="IG4639" s="3"/>
      <c r="IH4639" s="3"/>
      <c r="II4639" s="3"/>
      <c r="IJ4639" s="3"/>
      <c r="IK4639" s="3"/>
      <c r="IL4639" s="3"/>
      <c r="IM4639" s="3"/>
      <c r="IN4639" s="3"/>
      <c r="IO4639" s="15"/>
    </row>
    <row r="4640" spans="171:249"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  <c r="HE4640" s="3"/>
      <c r="HF4640" s="3"/>
      <c r="HG4640" s="3"/>
      <c r="HH4640" s="3"/>
      <c r="HI4640" s="3"/>
      <c r="HJ4640" s="3"/>
      <c r="HK4640" s="3"/>
      <c r="HL4640" s="3"/>
      <c r="HM4640" s="45"/>
      <c r="HN4640" s="3"/>
      <c r="HO4640" s="3"/>
      <c r="HP4640" s="3"/>
      <c r="HQ4640" s="3"/>
      <c r="HR4640" s="3"/>
      <c r="HS4640" s="3"/>
      <c r="HT4640" s="3"/>
      <c r="HU4640" s="3"/>
      <c r="HV4640" s="3"/>
      <c r="HW4640" s="3"/>
      <c r="HX4640" s="3"/>
      <c r="HY4640" s="3"/>
      <c r="HZ4640" s="3"/>
      <c r="IA4640" s="3"/>
      <c r="IB4640" s="3"/>
      <c r="IC4640" s="3"/>
      <c r="ID4640" s="3"/>
      <c r="IE4640" s="3"/>
      <c r="IF4640" s="3"/>
      <c r="IG4640" s="3"/>
      <c r="IH4640" s="3"/>
      <c r="II4640" s="3"/>
      <c r="IJ4640" s="3"/>
      <c r="IK4640" s="3"/>
      <c r="IL4640" s="3"/>
      <c r="IM4640" s="3"/>
      <c r="IN4640" s="3"/>
      <c r="IO4640" s="15"/>
    </row>
    <row r="4641" spans="171:249"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  <c r="HE4641" s="3"/>
      <c r="HF4641" s="3"/>
      <c r="HG4641" s="3"/>
      <c r="HH4641" s="3"/>
      <c r="HI4641" s="3"/>
      <c r="HJ4641" s="3"/>
      <c r="HK4641" s="3"/>
      <c r="HL4641" s="3"/>
      <c r="HM4641" s="45"/>
      <c r="HN4641" s="3"/>
      <c r="HO4641" s="3"/>
      <c r="HP4641" s="3"/>
      <c r="HQ4641" s="3"/>
      <c r="HR4641" s="3"/>
      <c r="HS4641" s="3"/>
      <c r="HT4641" s="3"/>
      <c r="HU4641" s="3"/>
      <c r="HV4641" s="3"/>
      <c r="HW4641" s="3"/>
      <c r="HX4641" s="3"/>
      <c r="HY4641" s="3"/>
      <c r="HZ4641" s="3"/>
      <c r="IA4641" s="3"/>
      <c r="IB4641" s="3"/>
      <c r="IC4641" s="3"/>
      <c r="ID4641" s="3"/>
      <c r="IE4641" s="3"/>
      <c r="IF4641" s="3"/>
      <c r="IG4641" s="3"/>
      <c r="IH4641" s="3"/>
      <c r="II4641" s="3"/>
      <c r="IJ4641" s="3"/>
      <c r="IK4641" s="3"/>
      <c r="IL4641" s="3"/>
      <c r="IM4641" s="3"/>
      <c r="IN4641" s="3"/>
      <c r="IO4641" s="15"/>
    </row>
    <row r="4642" spans="171:249"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  <c r="HE4642" s="3"/>
      <c r="HF4642" s="3"/>
      <c r="HG4642" s="3"/>
      <c r="HH4642" s="3"/>
      <c r="HI4642" s="3"/>
      <c r="HJ4642" s="3"/>
      <c r="HK4642" s="3"/>
      <c r="HL4642" s="3"/>
      <c r="HM4642" s="45"/>
      <c r="HN4642" s="3"/>
      <c r="HO4642" s="3"/>
      <c r="HP4642" s="3"/>
      <c r="HQ4642" s="3"/>
      <c r="HR4642" s="3"/>
      <c r="HS4642" s="3"/>
      <c r="HT4642" s="3"/>
      <c r="HU4642" s="3"/>
      <c r="HV4642" s="3"/>
      <c r="HW4642" s="3"/>
      <c r="HX4642" s="3"/>
      <c r="HY4642" s="3"/>
      <c r="HZ4642" s="3"/>
      <c r="IA4642" s="3"/>
      <c r="IB4642" s="3"/>
      <c r="IC4642" s="3"/>
      <c r="ID4642" s="3"/>
      <c r="IE4642" s="3"/>
      <c r="IF4642" s="3"/>
      <c r="IG4642" s="3"/>
      <c r="IH4642" s="3"/>
      <c r="II4642" s="3"/>
      <c r="IJ4642" s="3"/>
      <c r="IK4642" s="3"/>
      <c r="IL4642" s="3"/>
      <c r="IM4642" s="3"/>
      <c r="IN4642" s="3"/>
      <c r="IO4642" s="15"/>
    </row>
    <row r="4643" spans="171:249"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  <c r="HE4643" s="3"/>
      <c r="HF4643" s="3"/>
      <c r="HG4643" s="3"/>
      <c r="HH4643" s="3"/>
      <c r="HI4643" s="3"/>
      <c r="HJ4643" s="3"/>
      <c r="HK4643" s="3"/>
      <c r="HL4643" s="3"/>
      <c r="HM4643" s="45"/>
      <c r="HN4643" s="3"/>
      <c r="HO4643" s="3"/>
      <c r="HP4643" s="3"/>
      <c r="HQ4643" s="3"/>
      <c r="HR4643" s="3"/>
      <c r="HS4643" s="3"/>
      <c r="HT4643" s="3"/>
      <c r="HU4643" s="3"/>
      <c r="HV4643" s="3"/>
      <c r="HW4643" s="3"/>
      <c r="HX4643" s="3"/>
      <c r="HY4643" s="3"/>
      <c r="HZ4643" s="3"/>
      <c r="IA4643" s="3"/>
      <c r="IB4643" s="3"/>
      <c r="IC4643" s="3"/>
      <c r="ID4643" s="3"/>
      <c r="IE4643" s="3"/>
      <c r="IF4643" s="3"/>
      <c r="IG4643" s="3"/>
      <c r="IH4643" s="3"/>
      <c r="II4643" s="3"/>
      <c r="IJ4643" s="3"/>
      <c r="IK4643" s="3"/>
      <c r="IL4643" s="3"/>
      <c r="IM4643" s="3"/>
      <c r="IN4643" s="3"/>
      <c r="IO4643" s="15"/>
    </row>
    <row r="4644" spans="171:249"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  <c r="HE4644" s="3"/>
      <c r="HF4644" s="3"/>
      <c r="HG4644" s="3"/>
      <c r="HH4644" s="3"/>
      <c r="HI4644" s="3"/>
      <c r="HJ4644" s="3"/>
      <c r="HK4644" s="3"/>
      <c r="HL4644" s="3"/>
      <c r="HM4644" s="45"/>
      <c r="HN4644" s="3"/>
      <c r="HO4644" s="3"/>
      <c r="HP4644" s="3"/>
      <c r="HQ4644" s="3"/>
      <c r="HR4644" s="3"/>
      <c r="HS4644" s="3"/>
      <c r="HT4644" s="3"/>
      <c r="HU4644" s="3"/>
      <c r="HV4644" s="3"/>
      <c r="HW4644" s="3"/>
      <c r="HX4644" s="3"/>
      <c r="HY4644" s="3"/>
      <c r="HZ4644" s="3"/>
      <c r="IA4644" s="3"/>
      <c r="IB4644" s="3"/>
      <c r="IC4644" s="3"/>
      <c r="ID4644" s="3"/>
      <c r="IE4644" s="3"/>
      <c r="IF4644" s="3"/>
      <c r="IG4644" s="3"/>
      <c r="IH4644" s="3"/>
      <c r="II4644" s="3"/>
      <c r="IJ4644" s="3"/>
      <c r="IK4644" s="3"/>
      <c r="IL4644" s="3"/>
      <c r="IM4644" s="3"/>
      <c r="IN4644" s="3"/>
      <c r="IO4644" s="15"/>
    </row>
    <row r="4645" spans="171:249"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  <c r="HE4645" s="3"/>
      <c r="HF4645" s="3"/>
      <c r="HG4645" s="3"/>
      <c r="HH4645" s="3"/>
      <c r="HI4645" s="3"/>
      <c r="HJ4645" s="3"/>
      <c r="HK4645" s="3"/>
      <c r="HL4645" s="3"/>
      <c r="HM4645" s="45"/>
      <c r="HN4645" s="3"/>
      <c r="HO4645" s="3"/>
      <c r="HP4645" s="3"/>
      <c r="HQ4645" s="3"/>
      <c r="HR4645" s="3"/>
      <c r="HS4645" s="3"/>
      <c r="HT4645" s="3"/>
      <c r="HU4645" s="3"/>
      <c r="HV4645" s="3"/>
      <c r="HW4645" s="3"/>
      <c r="HX4645" s="3"/>
      <c r="HY4645" s="3"/>
      <c r="HZ4645" s="3"/>
      <c r="IA4645" s="3"/>
      <c r="IB4645" s="3"/>
      <c r="IC4645" s="3"/>
      <c r="ID4645" s="3"/>
      <c r="IE4645" s="3"/>
      <c r="IF4645" s="3"/>
      <c r="IG4645" s="3"/>
      <c r="IH4645" s="3"/>
      <c r="II4645" s="3"/>
      <c r="IJ4645" s="3"/>
      <c r="IK4645" s="3"/>
      <c r="IL4645" s="3"/>
      <c r="IM4645" s="3"/>
      <c r="IN4645" s="3"/>
      <c r="IO4645" s="15"/>
    </row>
    <row r="4646" spans="171:249"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  <c r="HE4646" s="3"/>
      <c r="HF4646" s="3"/>
      <c r="HG4646" s="3"/>
      <c r="HH4646" s="3"/>
      <c r="HI4646" s="3"/>
      <c r="HJ4646" s="3"/>
      <c r="HK4646" s="3"/>
      <c r="HL4646" s="3"/>
      <c r="HM4646" s="45"/>
      <c r="HN4646" s="3"/>
      <c r="HO4646" s="3"/>
      <c r="HP4646" s="3"/>
      <c r="HQ4646" s="3"/>
      <c r="HR4646" s="3"/>
      <c r="HS4646" s="3"/>
      <c r="HT4646" s="3"/>
      <c r="HU4646" s="3"/>
      <c r="HV4646" s="3"/>
      <c r="HW4646" s="3"/>
      <c r="HX4646" s="3"/>
      <c r="HY4646" s="3"/>
      <c r="HZ4646" s="3"/>
      <c r="IA4646" s="3"/>
      <c r="IB4646" s="3"/>
      <c r="IC4646" s="3"/>
      <c r="ID4646" s="3"/>
      <c r="IE4646" s="3"/>
      <c r="IF4646" s="3"/>
      <c r="IG4646" s="3"/>
      <c r="IH4646" s="3"/>
      <c r="II4646" s="3"/>
      <c r="IJ4646" s="3"/>
      <c r="IK4646" s="3"/>
      <c r="IL4646" s="3"/>
      <c r="IM4646" s="3"/>
      <c r="IN4646" s="3"/>
      <c r="IO4646" s="15"/>
    </row>
    <row r="4647" spans="171:249"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  <c r="HE4647" s="3"/>
      <c r="HF4647" s="3"/>
      <c r="HG4647" s="3"/>
      <c r="HH4647" s="3"/>
      <c r="HI4647" s="3"/>
      <c r="HJ4647" s="3"/>
      <c r="HK4647" s="3"/>
      <c r="HL4647" s="3"/>
      <c r="HM4647" s="45"/>
      <c r="HN4647" s="3"/>
      <c r="HO4647" s="3"/>
      <c r="HP4647" s="3"/>
      <c r="HQ4647" s="3"/>
      <c r="HR4647" s="3"/>
      <c r="HS4647" s="3"/>
      <c r="HT4647" s="3"/>
      <c r="HU4647" s="3"/>
      <c r="HV4647" s="3"/>
      <c r="HW4647" s="3"/>
      <c r="HX4647" s="3"/>
      <c r="HY4647" s="3"/>
      <c r="HZ4647" s="3"/>
      <c r="IA4647" s="3"/>
      <c r="IB4647" s="3"/>
      <c r="IC4647" s="3"/>
      <c r="ID4647" s="3"/>
      <c r="IE4647" s="3"/>
      <c r="IF4647" s="3"/>
      <c r="IG4647" s="3"/>
      <c r="IH4647" s="3"/>
      <c r="II4647" s="3"/>
      <c r="IJ4647" s="3"/>
      <c r="IK4647" s="3"/>
      <c r="IL4647" s="3"/>
      <c r="IM4647" s="3"/>
      <c r="IN4647" s="3"/>
      <c r="IO4647" s="15"/>
    </row>
    <row r="4648" spans="171:249"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  <c r="HE4648" s="3"/>
      <c r="HF4648" s="3"/>
      <c r="HG4648" s="3"/>
      <c r="HH4648" s="3"/>
      <c r="HI4648" s="3"/>
      <c r="HJ4648" s="3"/>
      <c r="HK4648" s="3"/>
      <c r="HL4648" s="3"/>
      <c r="HM4648" s="45"/>
      <c r="HN4648" s="3"/>
      <c r="HO4648" s="3"/>
      <c r="HP4648" s="3"/>
      <c r="HQ4648" s="3"/>
      <c r="HR4648" s="3"/>
      <c r="HS4648" s="3"/>
      <c r="HT4648" s="3"/>
      <c r="HU4648" s="3"/>
      <c r="HV4648" s="3"/>
      <c r="HW4648" s="3"/>
      <c r="HX4648" s="3"/>
      <c r="HY4648" s="3"/>
      <c r="HZ4648" s="3"/>
      <c r="IA4648" s="3"/>
      <c r="IB4648" s="3"/>
      <c r="IC4648" s="3"/>
      <c r="ID4648" s="3"/>
      <c r="IE4648" s="3"/>
      <c r="IF4648" s="3"/>
      <c r="IG4648" s="3"/>
      <c r="IH4648" s="3"/>
      <c r="II4648" s="3"/>
      <c r="IJ4648" s="3"/>
      <c r="IK4648" s="3"/>
      <c r="IL4648" s="3"/>
      <c r="IM4648" s="3"/>
      <c r="IN4648" s="3"/>
      <c r="IO4648" s="15"/>
    </row>
    <row r="4649" spans="171:249"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  <c r="HE4649" s="3"/>
      <c r="HF4649" s="3"/>
      <c r="HG4649" s="3"/>
      <c r="HH4649" s="3"/>
      <c r="HI4649" s="3"/>
      <c r="HJ4649" s="3"/>
      <c r="HK4649" s="3"/>
      <c r="HL4649" s="3"/>
      <c r="HM4649" s="45"/>
      <c r="HN4649" s="3"/>
      <c r="HO4649" s="3"/>
      <c r="HP4649" s="3"/>
      <c r="HQ4649" s="3"/>
      <c r="HR4649" s="3"/>
      <c r="HS4649" s="3"/>
      <c r="HT4649" s="3"/>
      <c r="HU4649" s="3"/>
      <c r="HV4649" s="3"/>
      <c r="HW4649" s="3"/>
      <c r="HX4649" s="3"/>
      <c r="HY4649" s="3"/>
      <c r="HZ4649" s="3"/>
      <c r="IA4649" s="3"/>
      <c r="IB4649" s="3"/>
      <c r="IC4649" s="3"/>
      <c r="ID4649" s="3"/>
      <c r="IE4649" s="3"/>
      <c r="IF4649" s="3"/>
      <c r="IG4649" s="3"/>
      <c r="IH4649" s="3"/>
      <c r="II4649" s="3"/>
      <c r="IJ4649" s="3"/>
      <c r="IK4649" s="3"/>
      <c r="IL4649" s="3"/>
      <c r="IM4649" s="3"/>
      <c r="IN4649" s="3"/>
      <c r="IO4649" s="15"/>
    </row>
    <row r="4650" spans="171:249"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  <c r="HE4650" s="3"/>
      <c r="HF4650" s="3"/>
      <c r="HG4650" s="3"/>
      <c r="HH4650" s="3"/>
      <c r="HI4650" s="3"/>
      <c r="HJ4650" s="3"/>
      <c r="HK4650" s="3"/>
      <c r="HL4650" s="3"/>
      <c r="HM4650" s="45"/>
      <c r="HN4650" s="3"/>
      <c r="HO4650" s="3"/>
      <c r="HP4650" s="3"/>
      <c r="HQ4650" s="3"/>
      <c r="HR4650" s="3"/>
      <c r="HS4650" s="3"/>
      <c r="HT4650" s="3"/>
      <c r="HU4650" s="3"/>
      <c r="HV4650" s="3"/>
      <c r="HW4650" s="3"/>
      <c r="HX4650" s="3"/>
      <c r="HY4650" s="3"/>
      <c r="HZ4650" s="3"/>
      <c r="IA4650" s="3"/>
      <c r="IB4650" s="3"/>
      <c r="IC4650" s="3"/>
      <c r="ID4650" s="3"/>
      <c r="IE4650" s="3"/>
      <c r="IF4650" s="3"/>
      <c r="IG4650" s="3"/>
      <c r="IH4650" s="3"/>
      <c r="II4650" s="3"/>
      <c r="IJ4650" s="3"/>
      <c r="IK4650" s="3"/>
      <c r="IL4650" s="3"/>
      <c r="IM4650" s="3"/>
      <c r="IN4650" s="3"/>
      <c r="IO4650" s="15"/>
    </row>
    <row r="4651" spans="171:249"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  <c r="HE4651" s="3"/>
      <c r="HF4651" s="3"/>
      <c r="HG4651" s="3"/>
      <c r="HH4651" s="3"/>
      <c r="HI4651" s="3"/>
      <c r="HJ4651" s="3"/>
      <c r="HK4651" s="3"/>
      <c r="HL4651" s="3"/>
      <c r="HM4651" s="45"/>
      <c r="HN4651" s="3"/>
      <c r="HO4651" s="3"/>
      <c r="HP4651" s="3"/>
      <c r="HQ4651" s="3"/>
      <c r="HR4651" s="3"/>
      <c r="HS4651" s="3"/>
      <c r="HT4651" s="3"/>
      <c r="HU4651" s="3"/>
      <c r="HV4651" s="3"/>
      <c r="HW4651" s="3"/>
      <c r="HX4651" s="3"/>
      <c r="HY4651" s="3"/>
      <c r="HZ4651" s="3"/>
      <c r="IA4651" s="3"/>
      <c r="IB4651" s="3"/>
      <c r="IC4651" s="3"/>
      <c r="ID4651" s="3"/>
      <c r="IE4651" s="3"/>
      <c r="IF4651" s="3"/>
      <c r="IG4651" s="3"/>
      <c r="IH4651" s="3"/>
      <c r="II4651" s="3"/>
      <c r="IJ4651" s="3"/>
      <c r="IK4651" s="3"/>
      <c r="IL4651" s="3"/>
      <c r="IM4651" s="3"/>
      <c r="IN4651" s="3"/>
      <c r="IO4651" s="15"/>
    </row>
    <row r="4652" spans="171:249"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  <c r="HE4652" s="3"/>
      <c r="HF4652" s="3"/>
      <c r="HG4652" s="3"/>
      <c r="HH4652" s="3"/>
      <c r="HI4652" s="3"/>
      <c r="HJ4652" s="3"/>
      <c r="HK4652" s="3"/>
      <c r="HL4652" s="3"/>
      <c r="HM4652" s="45"/>
      <c r="HN4652" s="3"/>
      <c r="HO4652" s="3"/>
      <c r="HP4652" s="3"/>
      <c r="HQ4652" s="3"/>
      <c r="HR4652" s="3"/>
      <c r="HS4652" s="3"/>
      <c r="HT4652" s="3"/>
      <c r="HU4652" s="3"/>
      <c r="HV4652" s="3"/>
      <c r="HW4652" s="3"/>
      <c r="HX4652" s="3"/>
      <c r="HY4652" s="3"/>
      <c r="HZ4652" s="3"/>
      <c r="IA4652" s="3"/>
      <c r="IB4652" s="3"/>
      <c r="IC4652" s="3"/>
      <c r="ID4652" s="3"/>
      <c r="IE4652" s="3"/>
      <c r="IF4652" s="3"/>
      <c r="IG4652" s="3"/>
      <c r="IH4652" s="3"/>
      <c r="II4652" s="3"/>
      <c r="IJ4652" s="3"/>
      <c r="IK4652" s="3"/>
      <c r="IL4652" s="3"/>
      <c r="IM4652" s="3"/>
      <c r="IN4652" s="3"/>
      <c r="IO4652" s="15"/>
    </row>
    <row r="4653" spans="171:249"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  <c r="HE4653" s="3"/>
      <c r="HF4653" s="3"/>
      <c r="HG4653" s="3"/>
      <c r="HH4653" s="3"/>
      <c r="HI4653" s="3"/>
      <c r="HJ4653" s="3"/>
      <c r="HK4653" s="3"/>
      <c r="HL4653" s="3"/>
      <c r="HM4653" s="45"/>
      <c r="HN4653" s="3"/>
      <c r="HO4653" s="3"/>
      <c r="HP4653" s="3"/>
      <c r="HQ4653" s="3"/>
      <c r="HR4653" s="3"/>
      <c r="HS4653" s="3"/>
      <c r="HT4653" s="3"/>
      <c r="HU4653" s="3"/>
      <c r="HV4653" s="3"/>
      <c r="HW4653" s="3"/>
      <c r="HX4653" s="3"/>
      <c r="HY4653" s="3"/>
      <c r="HZ4653" s="3"/>
      <c r="IA4653" s="3"/>
      <c r="IB4653" s="3"/>
      <c r="IC4653" s="3"/>
      <c r="ID4653" s="3"/>
      <c r="IE4653" s="3"/>
      <c r="IF4653" s="3"/>
      <c r="IG4653" s="3"/>
      <c r="IH4653" s="3"/>
      <c r="II4653" s="3"/>
      <c r="IJ4653" s="3"/>
      <c r="IK4653" s="3"/>
      <c r="IL4653" s="3"/>
      <c r="IM4653" s="3"/>
      <c r="IN4653" s="3"/>
      <c r="IO4653" s="15"/>
    </row>
    <row r="4654" spans="171:249"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  <c r="HE4654" s="3"/>
      <c r="HF4654" s="3"/>
      <c r="HG4654" s="3"/>
      <c r="HH4654" s="3"/>
      <c r="HI4654" s="3"/>
      <c r="HJ4654" s="3"/>
      <c r="HK4654" s="3"/>
      <c r="HL4654" s="3"/>
      <c r="HM4654" s="45"/>
      <c r="HN4654" s="3"/>
      <c r="HO4654" s="3"/>
      <c r="HP4654" s="3"/>
      <c r="HQ4654" s="3"/>
      <c r="HR4654" s="3"/>
      <c r="HS4654" s="3"/>
      <c r="HT4654" s="3"/>
      <c r="HU4654" s="3"/>
      <c r="HV4654" s="3"/>
      <c r="HW4654" s="3"/>
      <c r="HX4654" s="3"/>
      <c r="HY4654" s="3"/>
      <c r="HZ4654" s="3"/>
      <c r="IA4654" s="3"/>
      <c r="IB4654" s="3"/>
      <c r="IC4654" s="3"/>
      <c r="ID4654" s="3"/>
      <c r="IE4654" s="3"/>
      <c r="IF4654" s="3"/>
      <c r="IG4654" s="3"/>
      <c r="IH4654" s="3"/>
      <c r="II4654" s="3"/>
      <c r="IJ4654" s="3"/>
      <c r="IK4654" s="3"/>
      <c r="IL4654" s="3"/>
      <c r="IM4654" s="3"/>
      <c r="IN4654" s="3"/>
      <c r="IO4654" s="15"/>
    </row>
    <row r="4655" spans="171:249"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  <c r="HE4655" s="3"/>
      <c r="HF4655" s="3"/>
      <c r="HG4655" s="3"/>
      <c r="HH4655" s="3"/>
      <c r="HI4655" s="3"/>
      <c r="HJ4655" s="3"/>
      <c r="HK4655" s="3"/>
      <c r="HL4655" s="3"/>
      <c r="HM4655" s="45"/>
      <c r="HN4655" s="3"/>
      <c r="HO4655" s="3"/>
      <c r="HP4655" s="3"/>
      <c r="HQ4655" s="3"/>
      <c r="HR4655" s="3"/>
      <c r="HS4655" s="3"/>
      <c r="HT4655" s="3"/>
      <c r="HU4655" s="3"/>
      <c r="HV4655" s="3"/>
      <c r="HW4655" s="3"/>
      <c r="HX4655" s="3"/>
      <c r="HY4655" s="3"/>
      <c r="HZ4655" s="3"/>
      <c r="IA4655" s="3"/>
      <c r="IB4655" s="3"/>
      <c r="IC4655" s="3"/>
      <c r="ID4655" s="3"/>
      <c r="IE4655" s="3"/>
      <c r="IF4655" s="3"/>
      <c r="IG4655" s="3"/>
      <c r="IH4655" s="3"/>
      <c r="II4655" s="3"/>
      <c r="IJ4655" s="3"/>
      <c r="IK4655" s="3"/>
      <c r="IL4655" s="3"/>
      <c r="IM4655" s="3"/>
      <c r="IN4655" s="3"/>
      <c r="IO4655" s="15"/>
    </row>
    <row r="4656" spans="171:249"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  <c r="HE4656" s="3"/>
      <c r="HF4656" s="3"/>
      <c r="HG4656" s="3"/>
      <c r="HH4656" s="3"/>
      <c r="HI4656" s="3"/>
      <c r="HJ4656" s="3"/>
      <c r="HK4656" s="3"/>
      <c r="HL4656" s="3"/>
      <c r="HM4656" s="45"/>
      <c r="HN4656" s="3"/>
      <c r="HO4656" s="3"/>
      <c r="HP4656" s="3"/>
      <c r="HQ4656" s="3"/>
      <c r="HR4656" s="3"/>
      <c r="HS4656" s="3"/>
      <c r="HT4656" s="3"/>
      <c r="HU4656" s="3"/>
      <c r="HV4656" s="3"/>
      <c r="HW4656" s="3"/>
      <c r="HX4656" s="3"/>
      <c r="HY4656" s="3"/>
      <c r="HZ4656" s="3"/>
      <c r="IA4656" s="3"/>
      <c r="IB4656" s="3"/>
      <c r="IC4656" s="3"/>
      <c r="ID4656" s="3"/>
      <c r="IE4656" s="3"/>
      <c r="IF4656" s="3"/>
      <c r="IG4656" s="3"/>
      <c r="IH4656" s="3"/>
      <c r="II4656" s="3"/>
      <c r="IJ4656" s="3"/>
      <c r="IK4656" s="3"/>
      <c r="IL4656" s="3"/>
      <c r="IM4656" s="3"/>
      <c r="IN4656" s="3"/>
      <c r="IO4656" s="15"/>
    </row>
    <row r="4657" spans="171:249"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  <c r="HE4657" s="3"/>
      <c r="HF4657" s="3"/>
      <c r="HG4657" s="3"/>
      <c r="HH4657" s="3"/>
      <c r="HI4657" s="3"/>
      <c r="HJ4657" s="3"/>
      <c r="HK4657" s="3"/>
      <c r="HL4657" s="3"/>
      <c r="HM4657" s="45"/>
      <c r="HN4657" s="3"/>
      <c r="HO4657" s="3"/>
      <c r="HP4657" s="3"/>
      <c r="HQ4657" s="3"/>
      <c r="HR4657" s="3"/>
      <c r="HS4657" s="3"/>
      <c r="HT4657" s="3"/>
      <c r="HU4657" s="3"/>
      <c r="HV4657" s="3"/>
      <c r="HW4657" s="3"/>
      <c r="HX4657" s="3"/>
      <c r="HY4657" s="3"/>
      <c r="HZ4657" s="3"/>
      <c r="IA4657" s="3"/>
      <c r="IB4657" s="3"/>
      <c r="IC4657" s="3"/>
      <c r="ID4657" s="3"/>
      <c r="IE4657" s="3"/>
      <c r="IF4657" s="3"/>
      <c r="IG4657" s="3"/>
      <c r="IH4657" s="3"/>
      <c r="II4657" s="3"/>
      <c r="IJ4657" s="3"/>
      <c r="IK4657" s="3"/>
      <c r="IL4657" s="3"/>
      <c r="IM4657" s="3"/>
      <c r="IN4657" s="3"/>
      <c r="IO4657" s="15"/>
    </row>
    <row r="4658" spans="171:249"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  <c r="HE4658" s="3"/>
      <c r="HF4658" s="3"/>
      <c r="HG4658" s="3"/>
      <c r="HH4658" s="3"/>
      <c r="HI4658" s="3"/>
      <c r="HJ4658" s="3"/>
      <c r="HK4658" s="3"/>
      <c r="HL4658" s="3"/>
      <c r="HM4658" s="45"/>
      <c r="HN4658" s="3"/>
      <c r="HO4658" s="3"/>
      <c r="HP4658" s="3"/>
      <c r="HQ4658" s="3"/>
      <c r="HR4658" s="3"/>
      <c r="HS4658" s="3"/>
      <c r="HT4658" s="3"/>
      <c r="HU4658" s="3"/>
      <c r="HV4658" s="3"/>
      <c r="HW4658" s="3"/>
      <c r="HX4658" s="3"/>
      <c r="HY4658" s="3"/>
      <c r="HZ4658" s="3"/>
      <c r="IA4658" s="3"/>
      <c r="IB4658" s="3"/>
      <c r="IC4658" s="3"/>
      <c r="ID4658" s="3"/>
      <c r="IE4658" s="3"/>
      <c r="IF4658" s="3"/>
      <c r="IG4658" s="3"/>
      <c r="IH4658" s="3"/>
      <c r="II4658" s="3"/>
      <c r="IJ4658" s="3"/>
      <c r="IK4658" s="3"/>
      <c r="IL4658" s="3"/>
      <c r="IM4658" s="3"/>
      <c r="IN4658" s="3"/>
      <c r="IO4658" s="15"/>
    </row>
    <row r="4659" spans="171:249"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  <c r="HE4659" s="3"/>
      <c r="HF4659" s="3"/>
      <c r="HG4659" s="3"/>
      <c r="HH4659" s="3"/>
      <c r="HI4659" s="3"/>
      <c r="HJ4659" s="3"/>
      <c r="HK4659" s="3"/>
      <c r="HL4659" s="3"/>
      <c r="HM4659" s="45"/>
      <c r="HN4659" s="3"/>
      <c r="HO4659" s="3"/>
      <c r="HP4659" s="3"/>
      <c r="HQ4659" s="3"/>
      <c r="HR4659" s="3"/>
      <c r="HS4659" s="3"/>
      <c r="HT4659" s="3"/>
      <c r="HU4659" s="3"/>
      <c r="HV4659" s="3"/>
      <c r="HW4659" s="3"/>
      <c r="HX4659" s="3"/>
      <c r="HY4659" s="3"/>
      <c r="HZ4659" s="3"/>
      <c r="IA4659" s="3"/>
      <c r="IB4659" s="3"/>
      <c r="IC4659" s="3"/>
      <c r="ID4659" s="3"/>
      <c r="IE4659" s="3"/>
      <c r="IF4659" s="3"/>
      <c r="IG4659" s="3"/>
      <c r="IH4659" s="3"/>
      <c r="II4659" s="3"/>
      <c r="IJ4659" s="3"/>
      <c r="IK4659" s="3"/>
      <c r="IL4659" s="3"/>
      <c r="IM4659" s="3"/>
      <c r="IN4659" s="3"/>
      <c r="IO4659" s="15"/>
    </row>
    <row r="4660" spans="171:249"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  <c r="HE4660" s="3"/>
      <c r="HF4660" s="3"/>
      <c r="HG4660" s="3"/>
      <c r="HH4660" s="3"/>
      <c r="HI4660" s="3"/>
      <c r="HJ4660" s="3"/>
      <c r="HK4660" s="3"/>
      <c r="HL4660" s="3"/>
      <c r="HM4660" s="45"/>
      <c r="HN4660" s="3"/>
      <c r="HO4660" s="3"/>
      <c r="HP4660" s="3"/>
      <c r="HQ4660" s="3"/>
      <c r="HR4660" s="3"/>
      <c r="HS4660" s="3"/>
      <c r="HT4660" s="3"/>
      <c r="HU4660" s="3"/>
      <c r="HV4660" s="3"/>
      <c r="HW4660" s="3"/>
      <c r="HX4660" s="3"/>
      <c r="HY4660" s="3"/>
      <c r="HZ4660" s="3"/>
      <c r="IA4660" s="3"/>
      <c r="IB4660" s="3"/>
      <c r="IC4660" s="3"/>
      <c r="ID4660" s="3"/>
      <c r="IE4660" s="3"/>
      <c r="IF4660" s="3"/>
      <c r="IG4660" s="3"/>
      <c r="IH4660" s="3"/>
      <c r="II4660" s="3"/>
      <c r="IJ4660" s="3"/>
      <c r="IK4660" s="3"/>
      <c r="IL4660" s="3"/>
      <c r="IM4660" s="3"/>
      <c r="IN4660" s="3"/>
      <c r="IO4660" s="15"/>
    </row>
    <row r="4661" spans="171:249"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  <c r="HE4661" s="3"/>
      <c r="HF4661" s="3"/>
      <c r="HG4661" s="3"/>
      <c r="HH4661" s="3"/>
      <c r="HI4661" s="3"/>
      <c r="HJ4661" s="3"/>
      <c r="HK4661" s="3"/>
      <c r="HL4661" s="3"/>
      <c r="HM4661" s="45"/>
      <c r="HN4661" s="3"/>
      <c r="HO4661" s="3"/>
      <c r="HP4661" s="3"/>
      <c r="HQ4661" s="3"/>
      <c r="HR4661" s="3"/>
      <c r="HS4661" s="3"/>
      <c r="HT4661" s="3"/>
      <c r="HU4661" s="3"/>
      <c r="HV4661" s="3"/>
      <c r="HW4661" s="3"/>
      <c r="HX4661" s="3"/>
      <c r="HY4661" s="3"/>
      <c r="HZ4661" s="3"/>
      <c r="IA4661" s="3"/>
      <c r="IB4661" s="3"/>
      <c r="IC4661" s="3"/>
      <c r="ID4661" s="3"/>
      <c r="IE4661" s="3"/>
      <c r="IF4661" s="3"/>
      <c r="IG4661" s="3"/>
      <c r="IH4661" s="3"/>
      <c r="II4661" s="3"/>
      <c r="IJ4661" s="3"/>
      <c r="IK4661" s="3"/>
      <c r="IL4661" s="3"/>
      <c r="IM4661" s="3"/>
      <c r="IN4661" s="3"/>
      <c r="IO4661" s="15"/>
    </row>
    <row r="4662" spans="171:249"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  <c r="HE4662" s="3"/>
      <c r="HF4662" s="3"/>
      <c r="HG4662" s="3"/>
      <c r="HH4662" s="3"/>
      <c r="HI4662" s="3"/>
      <c r="HJ4662" s="3"/>
      <c r="HK4662" s="3"/>
      <c r="HL4662" s="3"/>
      <c r="HM4662" s="45"/>
      <c r="HN4662" s="3"/>
      <c r="HO4662" s="3"/>
      <c r="HP4662" s="3"/>
      <c r="HQ4662" s="3"/>
      <c r="HR4662" s="3"/>
      <c r="HS4662" s="3"/>
      <c r="HT4662" s="3"/>
      <c r="HU4662" s="3"/>
      <c r="HV4662" s="3"/>
      <c r="HW4662" s="3"/>
      <c r="HX4662" s="3"/>
      <c r="HY4662" s="3"/>
      <c r="HZ4662" s="3"/>
      <c r="IA4662" s="3"/>
      <c r="IB4662" s="3"/>
      <c r="IC4662" s="3"/>
      <c r="ID4662" s="3"/>
      <c r="IE4662" s="3"/>
      <c r="IF4662" s="3"/>
      <c r="IG4662" s="3"/>
      <c r="IH4662" s="3"/>
      <c r="II4662" s="3"/>
      <c r="IJ4662" s="3"/>
      <c r="IK4662" s="3"/>
      <c r="IL4662" s="3"/>
      <c r="IM4662" s="3"/>
      <c r="IN4662" s="3"/>
      <c r="IO4662" s="15"/>
    </row>
    <row r="4663" spans="171:249"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  <c r="HE4663" s="3"/>
      <c r="HF4663" s="3"/>
      <c r="HG4663" s="3"/>
      <c r="HH4663" s="3"/>
      <c r="HI4663" s="3"/>
      <c r="HJ4663" s="3"/>
      <c r="HK4663" s="3"/>
      <c r="HL4663" s="3"/>
      <c r="HM4663" s="45"/>
      <c r="HN4663" s="3"/>
      <c r="HO4663" s="3"/>
      <c r="HP4663" s="3"/>
      <c r="HQ4663" s="3"/>
      <c r="HR4663" s="3"/>
      <c r="HS4663" s="3"/>
      <c r="HT4663" s="3"/>
      <c r="HU4663" s="3"/>
      <c r="HV4663" s="3"/>
      <c r="HW4663" s="3"/>
      <c r="HX4663" s="3"/>
      <c r="HY4663" s="3"/>
      <c r="HZ4663" s="3"/>
      <c r="IA4663" s="3"/>
      <c r="IB4663" s="3"/>
      <c r="IC4663" s="3"/>
      <c r="ID4663" s="3"/>
      <c r="IE4663" s="3"/>
      <c r="IF4663" s="3"/>
      <c r="IG4663" s="3"/>
      <c r="IH4663" s="3"/>
      <c r="II4663" s="3"/>
      <c r="IJ4663" s="3"/>
      <c r="IK4663" s="3"/>
      <c r="IL4663" s="3"/>
      <c r="IM4663" s="3"/>
      <c r="IN4663" s="3"/>
      <c r="IO4663" s="15"/>
    </row>
    <row r="4664" spans="171:249"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  <c r="HE4664" s="3"/>
      <c r="HF4664" s="3"/>
      <c r="HG4664" s="3"/>
      <c r="HH4664" s="3"/>
      <c r="HI4664" s="3"/>
      <c r="HJ4664" s="3"/>
      <c r="HK4664" s="3"/>
      <c r="HL4664" s="3"/>
      <c r="HM4664" s="45"/>
      <c r="HN4664" s="3"/>
      <c r="HO4664" s="3"/>
      <c r="HP4664" s="3"/>
      <c r="HQ4664" s="3"/>
      <c r="HR4664" s="3"/>
      <c r="HS4664" s="3"/>
      <c r="HT4664" s="3"/>
      <c r="HU4664" s="3"/>
      <c r="HV4664" s="3"/>
      <c r="HW4664" s="3"/>
      <c r="HX4664" s="3"/>
      <c r="HY4664" s="3"/>
      <c r="HZ4664" s="3"/>
      <c r="IA4664" s="3"/>
      <c r="IB4664" s="3"/>
      <c r="IC4664" s="3"/>
      <c r="ID4664" s="3"/>
      <c r="IE4664" s="3"/>
      <c r="IF4664" s="3"/>
      <c r="IG4664" s="3"/>
      <c r="IH4664" s="3"/>
      <c r="II4664" s="3"/>
      <c r="IJ4664" s="3"/>
      <c r="IK4664" s="3"/>
      <c r="IL4664" s="3"/>
      <c r="IM4664" s="3"/>
      <c r="IN4664" s="3"/>
      <c r="IO4664" s="15"/>
    </row>
    <row r="4665" spans="171:249"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  <c r="HE4665" s="3"/>
      <c r="HF4665" s="3"/>
      <c r="HG4665" s="3"/>
      <c r="HH4665" s="3"/>
      <c r="HI4665" s="3"/>
      <c r="HJ4665" s="3"/>
      <c r="HK4665" s="3"/>
      <c r="HL4665" s="3"/>
      <c r="HM4665" s="45"/>
      <c r="HN4665" s="3"/>
      <c r="HO4665" s="3"/>
      <c r="HP4665" s="3"/>
      <c r="HQ4665" s="3"/>
      <c r="HR4665" s="3"/>
      <c r="HS4665" s="3"/>
      <c r="HT4665" s="3"/>
      <c r="HU4665" s="3"/>
      <c r="HV4665" s="3"/>
      <c r="HW4665" s="3"/>
      <c r="HX4665" s="3"/>
      <c r="HY4665" s="3"/>
      <c r="HZ4665" s="3"/>
      <c r="IA4665" s="3"/>
      <c r="IB4665" s="3"/>
      <c r="IC4665" s="3"/>
      <c r="ID4665" s="3"/>
      <c r="IE4665" s="3"/>
      <c r="IF4665" s="3"/>
      <c r="IG4665" s="3"/>
      <c r="IH4665" s="3"/>
      <c r="II4665" s="3"/>
      <c r="IJ4665" s="3"/>
      <c r="IK4665" s="3"/>
      <c r="IL4665" s="3"/>
      <c r="IM4665" s="3"/>
      <c r="IN4665" s="3"/>
      <c r="IO4665" s="15"/>
    </row>
    <row r="4666" spans="171:249"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  <c r="HE4666" s="3"/>
      <c r="HF4666" s="3"/>
      <c r="HG4666" s="3"/>
      <c r="HH4666" s="3"/>
      <c r="HI4666" s="3"/>
      <c r="HJ4666" s="3"/>
      <c r="HK4666" s="3"/>
      <c r="HL4666" s="3"/>
      <c r="HM4666" s="45"/>
      <c r="HN4666" s="3"/>
      <c r="HO4666" s="3"/>
      <c r="HP4666" s="3"/>
      <c r="HQ4666" s="3"/>
      <c r="HR4666" s="3"/>
      <c r="HS4666" s="3"/>
      <c r="HT4666" s="3"/>
      <c r="HU4666" s="3"/>
      <c r="HV4666" s="3"/>
      <c r="HW4666" s="3"/>
      <c r="HX4666" s="3"/>
      <c r="HY4666" s="3"/>
      <c r="HZ4666" s="3"/>
      <c r="IA4666" s="3"/>
      <c r="IB4666" s="3"/>
      <c r="IC4666" s="3"/>
      <c r="ID4666" s="3"/>
      <c r="IE4666" s="3"/>
      <c r="IF4666" s="3"/>
      <c r="IG4666" s="3"/>
      <c r="IH4666" s="3"/>
      <c r="II4666" s="3"/>
      <c r="IJ4666" s="3"/>
      <c r="IK4666" s="3"/>
      <c r="IL4666" s="3"/>
      <c r="IM4666" s="3"/>
      <c r="IN4666" s="3"/>
      <c r="IO4666" s="15"/>
    </row>
    <row r="4667" spans="171:249"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  <c r="HE4667" s="3"/>
      <c r="HF4667" s="3"/>
      <c r="HG4667" s="3"/>
      <c r="HH4667" s="3"/>
      <c r="HI4667" s="3"/>
      <c r="HJ4667" s="3"/>
      <c r="HK4667" s="3"/>
      <c r="HL4667" s="3"/>
      <c r="HM4667" s="45"/>
      <c r="HN4667" s="3"/>
      <c r="HO4667" s="3"/>
      <c r="HP4667" s="3"/>
      <c r="HQ4667" s="3"/>
      <c r="HR4667" s="3"/>
      <c r="HS4667" s="3"/>
      <c r="HT4667" s="3"/>
      <c r="HU4667" s="3"/>
      <c r="HV4667" s="3"/>
      <c r="HW4667" s="3"/>
      <c r="HX4667" s="3"/>
      <c r="HY4667" s="3"/>
      <c r="HZ4667" s="3"/>
      <c r="IA4667" s="3"/>
      <c r="IB4667" s="3"/>
      <c r="IC4667" s="3"/>
      <c r="ID4667" s="3"/>
      <c r="IE4667" s="3"/>
      <c r="IF4667" s="3"/>
      <c r="IG4667" s="3"/>
      <c r="IH4667" s="3"/>
      <c r="II4667" s="3"/>
      <c r="IJ4667" s="3"/>
      <c r="IK4667" s="3"/>
      <c r="IL4667" s="3"/>
      <c r="IM4667" s="3"/>
      <c r="IN4667" s="3"/>
      <c r="IO4667" s="15"/>
    </row>
    <row r="4668" spans="171:249"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  <c r="HE4668" s="3"/>
      <c r="HF4668" s="3"/>
      <c r="HG4668" s="3"/>
      <c r="HH4668" s="3"/>
      <c r="HI4668" s="3"/>
      <c r="HJ4668" s="3"/>
      <c r="HK4668" s="3"/>
      <c r="HL4668" s="3"/>
      <c r="HM4668" s="45"/>
      <c r="HN4668" s="3"/>
      <c r="HO4668" s="3"/>
      <c r="HP4668" s="3"/>
      <c r="HQ4668" s="3"/>
      <c r="HR4668" s="3"/>
      <c r="HS4668" s="3"/>
      <c r="HT4668" s="3"/>
      <c r="HU4668" s="3"/>
      <c r="HV4668" s="3"/>
      <c r="HW4668" s="3"/>
      <c r="HX4668" s="3"/>
      <c r="HY4668" s="3"/>
      <c r="HZ4668" s="3"/>
      <c r="IA4668" s="3"/>
      <c r="IB4668" s="3"/>
      <c r="IC4668" s="3"/>
      <c r="ID4668" s="3"/>
      <c r="IE4668" s="3"/>
      <c r="IF4668" s="3"/>
      <c r="IG4668" s="3"/>
      <c r="IH4668" s="3"/>
      <c r="II4668" s="3"/>
      <c r="IJ4668" s="3"/>
      <c r="IK4668" s="3"/>
      <c r="IL4668" s="3"/>
      <c r="IM4668" s="3"/>
      <c r="IN4668" s="3"/>
      <c r="IO4668" s="15"/>
    </row>
    <row r="4669" spans="171:249"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  <c r="HE4669" s="3"/>
      <c r="HF4669" s="3"/>
      <c r="HG4669" s="3"/>
      <c r="HH4669" s="3"/>
      <c r="HI4669" s="3"/>
      <c r="HJ4669" s="3"/>
      <c r="HK4669" s="3"/>
      <c r="HL4669" s="3"/>
      <c r="HM4669" s="45"/>
      <c r="HN4669" s="3"/>
      <c r="HO4669" s="3"/>
      <c r="HP4669" s="3"/>
      <c r="HQ4669" s="3"/>
      <c r="HR4669" s="3"/>
      <c r="HS4669" s="3"/>
      <c r="HT4669" s="3"/>
      <c r="HU4669" s="3"/>
      <c r="HV4669" s="3"/>
      <c r="HW4669" s="3"/>
      <c r="HX4669" s="3"/>
      <c r="HY4669" s="3"/>
      <c r="HZ4669" s="3"/>
      <c r="IA4669" s="3"/>
      <c r="IB4669" s="3"/>
      <c r="IC4669" s="3"/>
      <c r="ID4669" s="3"/>
      <c r="IE4669" s="3"/>
      <c r="IF4669" s="3"/>
      <c r="IG4669" s="3"/>
      <c r="IH4669" s="3"/>
      <c r="II4669" s="3"/>
      <c r="IJ4669" s="3"/>
      <c r="IK4669" s="3"/>
      <c r="IL4669" s="3"/>
      <c r="IM4669" s="3"/>
      <c r="IN4669" s="3"/>
      <c r="IO4669" s="15"/>
    </row>
    <row r="4670" spans="171:249"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  <c r="HE4670" s="3"/>
      <c r="HF4670" s="3"/>
      <c r="HG4670" s="3"/>
      <c r="HH4670" s="3"/>
      <c r="HI4670" s="3"/>
      <c r="HJ4670" s="3"/>
      <c r="HK4670" s="3"/>
      <c r="HL4670" s="3"/>
      <c r="HM4670" s="45"/>
      <c r="HN4670" s="3"/>
      <c r="HO4670" s="3"/>
      <c r="HP4670" s="3"/>
      <c r="HQ4670" s="3"/>
      <c r="HR4670" s="3"/>
      <c r="HS4670" s="3"/>
      <c r="HT4670" s="3"/>
      <c r="HU4670" s="3"/>
      <c r="HV4670" s="3"/>
      <c r="HW4670" s="3"/>
      <c r="HX4670" s="3"/>
      <c r="HY4670" s="3"/>
      <c r="HZ4670" s="3"/>
      <c r="IA4670" s="3"/>
      <c r="IB4670" s="3"/>
      <c r="IC4670" s="3"/>
      <c r="ID4670" s="3"/>
      <c r="IE4670" s="3"/>
      <c r="IF4670" s="3"/>
      <c r="IG4670" s="3"/>
      <c r="IH4670" s="3"/>
      <c r="II4670" s="3"/>
      <c r="IJ4670" s="3"/>
      <c r="IK4670" s="3"/>
      <c r="IL4670" s="3"/>
      <c r="IM4670" s="3"/>
      <c r="IN4670" s="3"/>
      <c r="IO4670" s="15"/>
    </row>
    <row r="4671" spans="171:249"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  <c r="HE4671" s="3"/>
      <c r="HF4671" s="3"/>
      <c r="HG4671" s="3"/>
      <c r="HH4671" s="3"/>
      <c r="HI4671" s="3"/>
      <c r="HJ4671" s="3"/>
      <c r="HK4671" s="3"/>
      <c r="HL4671" s="3"/>
      <c r="HM4671" s="45"/>
      <c r="HN4671" s="3"/>
      <c r="HO4671" s="3"/>
      <c r="HP4671" s="3"/>
      <c r="HQ4671" s="3"/>
      <c r="HR4671" s="3"/>
      <c r="HS4671" s="3"/>
      <c r="HT4671" s="3"/>
      <c r="HU4671" s="3"/>
      <c r="HV4671" s="3"/>
      <c r="HW4671" s="3"/>
      <c r="HX4671" s="3"/>
      <c r="HY4671" s="3"/>
      <c r="HZ4671" s="3"/>
      <c r="IA4671" s="3"/>
      <c r="IB4671" s="3"/>
      <c r="IC4671" s="3"/>
      <c r="ID4671" s="3"/>
      <c r="IE4671" s="3"/>
      <c r="IF4671" s="3"/>
      <c r="IG4671" s="3"/>
      <c r="IH4671" s="3"/>
      <c r="II4671" s="3"/>
      <c r="IJ4671" s="3"/>
      <c r="IK4671" s="3"/>
      <c r="IL4671" s="3"/>
      <c r="IM4671" s="3"/>
      <c r="IN4671" s="3"/>
      <c r="IO4671" s="15"/>
    </row>
    <row r="4672" spans="171:249"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  <c r="HE4672" s="3"/>
      <c r="HF4672" s="3"/>
      <c r="HG4672" s="3"/>
      <c r="HH4672" s="3"/>
      <c r="HI4672" s="3"/>
      <c r="HJ4672" s="3"/>
      <c r="HK4672" s="3"/>
      <c r="HL4672" s="3"/>
      <c r="HM4672" s="45"/>
      <c r="HN4672" s="3"/>
      <c r="HO4672" s="3"/>
      <c r="HP4672" s="3"/>
      <c r="HQ4672" s="3"/>
      <c r="HR4672" s="3"/>
      <c r="HS4672" s="3"/>
      <c r="HT4672" s="3"/>
      <c r="HU4672" s="3"/>
      <c r="HV4672" s="3"/>
      <c r="HW4672" s="3"/>
      <c r="HX4672" s="3"/>
      <c r="HY4672" s="3"/>
      <c r="HZ4672" s="3"/>
      <c r="IA4672" s="3"/>
      <c r="IB4672" s="3"/>
      <c r="IC4672" s="3"/>
      <c r="ID4672" s="3"/>
      <c r="IE4672" s="3"/>
      <c r="IF4672" s="3"/>
      <c r="IG4672" s="3"/>
      <c r="IH4672" s="3"/>
      <c r="II4672" s="3"/>
      <c r="IJ4672" s="3"/>
      <c r="IK4672" s="3"/>
      <c r="IL4672" s="3"/>
      <c r="IM4672" s="3"/>
      <c r="IN4672" s="3"/>
      <c r="IO4672" s="15"/>
    </row>
    <row r="4673" spans="171:249"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  <c r="HE4673" s="3"/>
      <c r="HF4673" s="3"/>
      <c r="HG4673" s="3"/>
      <c r="HH4673" s="3"/>
      <c r="HI4673" s="3"/>
      <c r="HJ4673" s="3"/>
      <c r="HK4673" s="3"/>
      <c r="HL4673" s="3"/>
      <c r="HM4673" s="45"/>
      <c r="HN4673" s="3"/>
      <c r="HO4673" s="3"/>
      <c r="HP4673" s="3"/>
      <c r="HQ4673" s="3"/>
      <c r="HR4673" s="3"/>
      <c r="HS4673" s="3"/>
      <c r="HT4673" s="3"/>
      <c r="HU4673" s="3"/>
      <c r="HV4673" s="3"/>
      <c r="HW4673" s="3"/>
      <c r="HX4673" s="3"/>
      <c r="HY4673" s="3"/>
      <c r="HZ4673" s="3"/>
      <c r="IA4673" s="3"/>
      <c r="IB4673" s="3"/>
      <c r="IC4673" s="3"/>
      <c r="ID4673" s="3"/>
      <c r="IE4673" s="3"/>
      <c r="IF4673" s="3"/>
      <c r="IG4673" s="3"/>
      <c r="IH4673" s="3"/>
      <c r="II4673" s="3"/>
      <c r="IJ4673" s="3"/>
      <c r="IK4673" s="3"/>
      <c r="IL4673" s="3"/>
      <c r="IM4673" s="3"/>
      <c r="IN4673" s="3"/>
      <c r="IO4673" s="15"/>
    </row>
    <row r="4674" spans="171:249"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  <c r="HE4674" s="3"/>
      <c r="HF4674" s="3"/>
      <c r="HG4674" s="3"/>
      <c r="HH4674" s="3"/>
      <c r="HI4674" s="3"/>
      <c r="HJ4674" s="3"/>
      <c r="HK4674" s="3"/>
      <c r="HL4674" s="3"/>
      <c r="HM4674" s="45"/>
      <c r="HN4674" s="3"/>
      <c r="HO4674" s="3"/>
      <c r="HP4674" s="3"/>
      <c r="HQ4674" s="3"/>
      <c r="HR4674" s="3"/>
      <c r="HS4674" s="3"/>
      <c r="HT4674" s="3"/>
      <c r="HU4674" s="3"/>
      <c r="HV4674" s="3"/>
      <c r="HW4674" s="3"/>
      <c r="HX4674" s="3"/>
      <c r="HY4674" s="3"/>
      <c r="HZ4674" s="3"/>
      <c r="IA4674" s="3"/>
      <c r="IB4674" s="3"/>
      <c r="IC4674" s="3"/>
      <c r="ID4674" s="3"/>
      <c r="IE4674" s="3"/>
      <c r="IF4674" s="3"/>
      <c r="IG4674" s="3"/>
      <c r="IH4674" s="3"/>
      <c r="II4674" s="3"/>
      <c r="IJ4674" s="3"/>
      <c r="IK4674" s="3"/>
      <c r="IL4674" s="3"/>
      <c r="IM4674" s="3"/>
      <c r="IN4674" s="3"/>
      <c r="IO4674" s="15"/>
    </row>
    <row r="4675" spans="171:249"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  <c r="HE4675" s="3"/>
      <c r="HF4675" s="3"/>
      <c r="HG4675" s="3"/>
      <c r="HH4675" s="3"/>
      <c r="HI4675" s="3"/>
      <c r="HJ4675" s="3"/>
      <c r="HK4675" s="3"/>
      <c r="HL4675" s="3"/>
      <c r="HM4675" s="45"/>
      <c r="HN4675" s="3"/>
      <c r="HO4675" s="3"/>
      <c r="HP4675" s="3"/>
      <c r="HQ4675" s="3"/>
      <c r="HR4675" s="3"/>
      <c r="HS4675" s="3"/>
      <c r="HT4675" s="3"/>
      <c r="HU4675" s="3"/>
      <c r="HV4675" s="3"/>
      <c r="HW4675" s="3"/>
      <c r="HX4675" s="3"/>
      <c r="HY4675" s="3"/>
      <c r="HZ4675" s="3"/>
      <c r="IA4675" s="3"/>
      <c r="IB4675" s="3"/>
      <c r="IC4675" s="3"/>
      <c r="ID4675" s="3"/>
      <c r="IE4675" s="3"/>
      <c r="IF4675" s="3"/>
      <c r="IG4675" s="3"/>
      <c r="IH4675" s="3"/>
      <c r="II4675" s="3"/>
      <c r="IJ4675" s="3"/>
      <c r="IK4675" s="3"/>
      <c r="IL4675" s="3"/>
      <c r="IM4675" s="3"/>
      <c r="IN4675" s="3"/>
      <c r="IO4675" s="15"/>
    </row>
    <row r="4676" spans="171:249"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  <c r="HE4676" s="3"/>
      <c r="HF4676" s="3"/>
      <c r="HG4676" s="3"/>
      <c r="HH4676" s="3"/>
      <c r="HI4676" s="3"/>
      <c r="HJ4676" s="3"/>
      <c r="HK4676" s="3"/>
      <c r="HL4676" s="3"/>
      <c r="HM4676" s="45"/>
      <c r="HN4676" s="3"/>
      <c r="HO4676" s="3"/>
      <c r="HP4676" s="3"/>
      <c r="HQ4676" s="3"/>
      <c r="HR4676" s="3"/>
      <c r="HS4676" s="3"/>
      <c r="HT4676" s="3"/>
      <c r="HU4676" s="3"/>
      <c r="HV4676" s="3"/>
      <c r="HW4676" s="3"/>
      <c r="HX4676" s="3"/>
      <c r="HY4676" s="3"/>
      <c r="HZ4676" s="3"/>
      <c r="IA4676" s="3"/>
      <c r="IB4676" s="3"/>
      <c r="IC4676" s="3"/>
      <c r="ID4676" s="3"/>
      <c r="IE4676" s="3"/>
      <c r="IF4676" s="3"/>
      <c r="IG4676" s="3"/>
      <c r="IH4676" s="3"/>
      <c r="II4676" s="3"/>
      <c r="IJ4676" s="3"/>
      <c r="IK4676" s="3"/>
      <c r="IL4676" s="3"/>
      <c r="IM4676" s="3"/>
      <c r="IN4676" s="3"/>
      <c r="IO4676" s="15"/>
    </row>
    <row r="4677" spans="171:249"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  <c r="HE4677" s="3"/>
      <c r="HF4677" s="3"/>
      <c r="HG4677" s="3"/>
      <c r="HH4677" s="3"/>
      <c r="HI4677" s="3"/>
      <c r="HJ4677" s="3"/>
      <c r="HK4677" s="3"/>
      <c r="HL4677" s="3"/>
      <c r="HM4677" s="45"/>
      <c r="HN4677" s="3"/>
      <c r="HO4677" s="3"/>
      <c r="HP4677" s="3"/>
      <c r="HQ4677" s="3"/>
      <c r="HR4677" s="3"/>
      <c r="HS4677" s="3"/>
      <c r="HT4677" s="3"/>
      <c r="HU4677" s="3"/>
      <c r="HV4677" s="3"/>
      <c r="HW4677" s="3"/>
      <c r="HX4677" s="3"/>
      <c r="HY4677" s="3"/>
      <c r="HZ4677" s="3"/>
      <c r="IA4677" s="3"/>
      <c r="IB4677" s="3"/>
      <c r="IC4677" s="3"/>
      <c r="ID4677" s="3"/>
      <c r="IE4677" s="3"/>
      <c r="IF4677" s="3"/>
      <c r="IG4677" s="3"/>
      <c r="IH4677" s="3"/>
      <c r="II4677" s="3"/>
      <c r="IJ4677" s="3"/>
      <c r="IK4677" s="3"/>
      <c r="IL4677" s="3"/>
      <c r="IM4677" s="3"/>
      <c r="IN4677" s="3"/>
      <c r="IO4677" s="15"/>
    </row>
    <row r="4678" spans="171:249"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  <c r="HE4678" s="3"/>
      <c r="HF4678" s="3"/>
      <c r="HG4678" s="3"/>
      <c r="HH4678" s="3"/>
      <c r="HI4678" s="3"/>
      <c r="HJ4678" s="3"/>
      <c r="HK4678" s="3"/>
      <c r="HL4678" s="3"/>
      <c r="HM4678" s="45"/>
      <c r="HN4678" s="3"/>
      <c r="HO4678" s="3"/>
      <c r="HP4678" s="3"/>
      <c r="HQ4678" s="3"/>
      <c r="HR4678" s="3"/>
      <c r="HS4678" s="3"/>
      <c r="HT4678" s="3"/>
      <c r="HU4678" s="3"/>
      <c r="HV4678" s="3"/>
      <c r="HW4678" s="3"/>
      <c r="HX4678" s="3"/>
      <c r="HY4678" s="3"/>
      <c r="HZ4678" s="3"/>
      <c r="IA4678" s="3"/>
      <c r="IB4678" s="3"/>
      <c r="IC4678" s="3"/>
      <c r="ID4678" s="3"/>
      <c r="IE4678" s="3"/>
      <c r="IF4678" s="3"/>
      <c r="IG4678" s="3"/>
      <c r="IH4678" s="3"/>
      <c r="II4678" s="3"/>
      <c r="IJ4678" s="3"/>
      <c r="IK4678" s="3"/>
      <c r="IL4678" s="3"/>
      <c r="IM4678" s="3"/>
      <c r="IN4678" s="3"/>
      <c r="IO4678" s="15"/>
    </row>
    <row r="4679" spans="171:249"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  <c r="HE4679" s="3"/>
      <c r="HF4679" s="3"/>
      <c r="HG4679" s="3"/>
      <c r="HH4679" s="3"/>
      <c r="HI4679" s="3"/>
      <c r="HJ4679" s="3"/>
      <c r="HK4679" s="3"/>
      <c r="HL4679" s="3"/>
      <c r="HM4679" s="45"/>
      <c r="HN4679" s="3"/>
      <c r="HO4679" s="3"/>
      <c r="HP4679" s="3"/>
      <c r="HQ4679" s="3"/>
      <c r="HR4679" s="3"/>
      <c r="HS4679" s="3"/>
      <c r="HT4679" s="3"/>
      <c r="HU4679" s="3"/>
      <c r="HV4679" s="3"/>
      <c r="HW4679" s="3"/>
      <c r="HX4679" s="3"/>
      <c r="HY4679" s="3"/>
      <c r="HZ4679" s="3"/>
      <c r="IA4679" s="3"/>
      <c r="IB4679" s="3"/>
      <c r="IC4679" s="3"/>
      <c r="ID4679" s="3"/>
      <c r="IE4679" s="3"/>
      <c r="IF4679" s="3"/>
      <c r="IG4679" s="3"/>
      <c r="IH4679" s="3"/>
      <c r="II4679" s="3"/>
      <c r="IJ4679" s="3"/>
      <c r="IK4679" s="3"/>
      <c r="IL4679" s="3"/>
      <c r="IM4679" s="3"/>
      <c r="IN4679" s="3"/>
      <c r="IO4679" s="15"/>
    </row>
    <row r="4680" spans="171:249"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  <c r="HE4680" s="3"/>
      <c r="HF4680" s="3"/>
      <c r="HG4680" s="3"/>
      <c r="HH4680" s="3"/>
      <c r="HI4680" s="3"/>
      <c r="HJ4680" s="3"/>
      <c r="HK4680" s="3"/>
      <c r="HL4680" s="3"/>
      <c r="HM4680" s="45"/>
      <c r="HN4680" s="3"/>
      <c r="HO4680" s="3"/>
      <c r="HP4680" s="3"/>
      <c r="HQ4680" s="3"/>
      <c r="HR4680" s="3"/>
      <c r="HS4680" s="3"/>
      <c r="HT4680" s="3"/>
      <c r="HU4680" s="3"/>
      <c r="HV4680" s="3"/>
      <c r="HW4680" s="3"/>
      <c r="HX4680" s="3"/>
      <c r="HY4680" s="3"/>
      <c r="HZ4680" s="3"/>
      <c r="IA4680" s="3"/>
      <c r="IB4680" s="3"/>
      <c r="IC4680" s="3"/>
      <c r="ID4680" s="3"/>
      <c r="IE4680" s="3"/>
      <c r="IF4680" s="3"/>
      <c r="IG4680" s="3"/>
      <c r="IH4680" s="3"/>
      <c r="II4680" s="3"/>
      <c r="IJ4680" s="3"/>
      <c r="IK4680" s="3"/>
      <c r="IL4680" s="3"/>
      <c r="IM4680" s="3"/>
      <c r="IN4680" s="3"/>
      <c r="IO4680" s="15"/>
    </row>
    <row r="4681" spans="171:249"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  <c r="HE4681" s="3"/>
      <c r="HF4681" s="3"/>
      <c r="HG4681" s="3"/>
      <c r="HH4681" s="3"/>
      <c r="HI4681" s="3"/>
      <c r="HJ4681" s="3"/>
      <c r="HK4681" s="3"/>
      <c r="HL4681" s="3"/>
      <c r="HM4681" s="45"/>
      <c r="HN4681" s="3"/>
      <c r="HO4681" s="3"/>
      <c r="HP4681" s="3"/>
      <c r="HQ4681" s="3"/>
      <c r="HR4681" s="3"/>
      <c r="HS4681" s="3"/>
      <c r="HT4681" s="3"/>
      <c r="HU4681" s="3"/>
      <c r="HV4681" s="3"/>
      <c r="HW4681" s="3"/>
      <c r="HX4681" s="3"/>
      <c r="HY4681" s="3"/>
      <c r="HZ4681" s="3"/>
      <c r="IA4681" s="3"/>
      <c r="IB4681" s="3"/>
      <c r="IC4681" s="3"/>
      <c r="ID4681" s="3"/>
      <c r="IE4681" s="3"/>
      <c r="IF4681" s="3"/>
      <c r="IG4681" s="3"/>
      <c r="IH4681" s="3"/>
      <c r="II4681" s="3"/>
      <c r="IJ4681" s="3"/>
      <c r="IK4681" s="3"/>
      <c r="IL4681" s="3"/>
      <c r="IM4681" s="3"/>
      <c r="IN4681" s="3"/>
      <c r="IO4681" s="15"/>
    </row>
    <row r="4682" spans="171:249"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  <c r="HE4682" s="3"/>
      <c r="HF4682" s="3"/>
      <c r="HG4682" s="3"/>
      <c r="HH4682" s="3"/>
      <c r="HI4682" s="3"/>
      <c r="HJ4682" s="3"/>
      <c r="HK4682" s="3"/>
      <c r="HL4682" s="3"/>
      <c r="HM4682" s="45"/>
      <c r="HN4682" s="3"/>
      <c r="HO4682" s="3"/>
      <c r="HP4682" s="3"/>
      <c r="HQ4682" s="3"/>
      <c r="HR4682" s="3"/>
      <c r="HS4682" s="3"/>
      <c r="HT4682" s="3"/>
      <c r="HU4682" s="3"/>
      <c r="HV4682" s="3"/>
      <c r="HW4682" s="3"/>
      <c r="HX4682" s="3"/>
      <c r="HY4682" s="3"/>
      <c r="HZ4682" s="3"/>
      <c r="IA4682" s="3"/>
      <c r="IB4682" s="3"/>
      <c r="IC4682" s="3"/>
      <c r="ID4682" s="3"/>
      <c r="IE4682" s="3"/>
      <c r="IF4682" s="3"/>
      <c r="IG4682" s="3"/>
      <c r="IH4682" s="3"/>
      <c r="II4682" s="3"/>
      <c r="IJ4682" s="3"/>
      <c r="IK4682" s="3"/>
      <c r="IL4682" s="3"/>
      <c r="IM4682" s="3"/>
      <c r="IN4682" s="3"/>
      <c r="IO4682" s="15"/>
    </row>
    <row r="4683" spans="171:249"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  <c r="HE4683" s="3"/>
      <c r="HF4683" s="3"/>
      <c r="HG4683" s="3"/>
      <c r="HH4683" s="3"/>
      <c r="HI4683" s="3"/>
      <c r="HJ4683" s="3"/>
      <c r="HK4683" s="3"/>
      <c r="HL4683" s="3"/>
      <c r="HM4683" s="45"/>
      <c r="HN4683" s="3"/>
      <c r="HO4683" s="3"/>
      <c r="HP4683" s="3"/>
      <c r="HQ4683" s="3"/>
      <c r="HR4683" s="3"/>
      <c r="HS4683" s="3"/>
      <c r="HT4683" s="3"/>
      <c r="HU4683" s="3"/>
      <c r="HV4683" s="3"/>
      <c r="HW4683" s="3"/>
      <c r="HX4683" s="3"/>
      <c r="HY4683" s="3"/>
      <c r="HZ4683" s="3"/>
      <c r="IA4683" s="3"/>
      <c r="IB4683" s="3"/>
      <c r="IC4683" s="3"/>
      <c r="ID4683" s="3"/>
      <c r="IE4683" s="3"/>
      <c r="IF4683" s="3"/>
      <c r="IG4683" s="3"/>
      <c r="IH4683" s="3"/>
      <c r="II4683" s="3"/>
      <c r="IJ4683" s="3"/>
      <c r="IK4683" s="3"/>
      <c r="IL4683" s="3"/>
      <c r="IM4683" s="3"/>
      <c r="IN4683" s="3"/>
      <c r="IO4683" s="15"/>
    </row>
    <row r="4684" spans="171:249"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  <c r="HE4684" s="3"/>
      <c r="HF4684" s="3"/>
      <c r="HG4684" s="3"/>
      <c r="HH4684" s="3"/>
      <c r="HI4684" s="3"/>
      <c r="HJ4684" s="3"/>
      <c r="HK4684" s="3"/>
      <c r="HL4684" s="3"/>
      <c r="HM4684" s="45"/>
      <c r="HN4684" s="3"/>
      <c r="HO4684" s="3"/>
      <c r="HP4684" s="3"/>
      <c r="HQ4684" s="3"/>
      <c r="HR4684" s="3"/>
      <c r="HS4684" s="3"/>
      <c r="HT4684" s="3"/>
      <c r="HU4684" s="3"/>
      <c r="HV4684" s="3"/>
      <c r="HW4684" s="3"/>
      <c r="HX4684" s="3"/>
      <c r="HY4684" s="3"/>
      <c r="HZ4684" s="3"/>
      <c r="IA4684" s="3"/>
      <c r="IB4684" s="3"/>
      <c r="IC4684" s="3"/>
      <c r="ID4684" s="3"/>
      <c r="IE4684" s="3"/>
      <c r="IF4684" s="3"/>
      <c r="IG4684" s="3"/>
      <c r="IH4684" s="3"/>
      <c r="II4684" s="3"/>
      <c r="IJ4684" s="3"/>
      <c r="IK4684" s="3"/>
      <c r="IL4684" s="3"/>
      <c r="IM4684" s="3"/>
      <c r="IN4684" s="3"/>
      <c r="IO4684" s="15"/>
    </row>
    <row r="4685" spans="171:249"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  <c r="HE4685" s="3"/>
      <c r="HF4685" s="3"/>
      <c r="HG4685" s="3"/>
      <c r="HH4685" s="3"/>
      <c r="HI4685" s="3"/>
      <c r="HJ4685" s="3"/>
      <c r="HK4685" s="3"/>
      <c r="HL4685" s="3"/>
      <c r="HM4685" s="45"/>
      <c r="HN4685" s="3"/>
      <c r="HO4685" s="3"/>
      <c r="HP4685" s="3"/>
      <c r="HQ4685" s="3"/>
      <c r="HR4685" s="3"/>
      <c r="HS4685" s="3"/>
      <c r="HT4685" s="3"/>
      <c r="HU4685" s="3"/>
      <c r="HV4685" s="3"/>
      <c r="HW4685" s="3"/>
      <c r="HX4685" s="3"/>
      <c r="HY4685" s="3"/>
      <c r="HZ4685" s="3"/>
      <c r="IA4685" s="3"/>
      <c r="IB4685" s="3"/>
      <c r="IC4685" s="3"/>
      <c r="ID4685" s="3"/>
      <c r="IE4685" s="3"/>
      <c r="IF4685" s="3"/>
      <c r="IG4685" s="3"/>
      <c r="IH4685" s="3"/>
      <c r="II4685" s="3"/>
      <c r="IJ4685" s="3"/>
      <c r="IK4685" s="3"/>
      <c r="IL4685" s="3"/>
      <c r="IM4685" s="3"/>
      <c r="IN4685" s="3"/>
      <c r="IO4685" s="15"/>
    </row>
    <row r="4686" spans="171:249"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  <c r="HE4686" s="3"/>
      <c r="HF4686" s="3"/>
      <c r="HG4686" s="3"/>
      <c r="HH4686" s="3"/>
      <c r="HI4686" s="3"/>
      <c r="HJ4686" s="3"/>
      <c r="HK4686" s="3"/>
      <c r="HL4686" s="3"/>
      <c r="HM4686" s="45"/>
      <c r="HN4686" s="3"/>
      <c r="HO4686" s="3"/>
      <c r="HP4686" s="3"/>
      <c r="HQ4686" s="3"/>
      <c r="HR4686" s="3"/>
      <c r="HS4686" s="3"/>
      <c r="HT4686" s="3"/>
      <c r="HU4686" s="3"/>
      <c r="HV4686" s="3"/>
      <c r="HW4686" s="3"/>
      <c r="HX4686" s="3"/>
      <c r="HY4686" s="3"/>
      <c r="HZ4686" s="3"/>
      <c r="IA4686" s="3"/>
      <c r="IB4686" s="3"/>
      <c r="IC4686" s="3"/>
      <c r="ID4686" s="3"/>
      <c r="IE4686" s="3"/>
      <c r="IF4686" s="3"/>
      <c r="IG4686" s="3"/>
      <c r="IH4686" s="3"/>
      <c r="II4686" s="3"/>
      <c r="IJ4686" s="3"/>
      <c r="IK4686" s="3"/>
      <c r="IL4686" s="3"/>
      <c r="IM4686" s="3"/>
      <c r="IN4686" s="3"/>
      <c r="IO4686" s="15"/>
    </row>
    <row r="4687" spans="171:249"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  <c r="HE4687" s="3"/>
      <c r="HF4687" s="3"/>
      <c r="HG4687" s="3"/>
      <c r="HH4687" s="3"/>
      <c r="HI4687" s="3"/>
      <c r="HJ4687" s="3"/>
      <c r="HK4687" s="3"/>
      <c r="HL4687" s="3"/>
      <c r="HM4687" s="45"/>
      <c r="HN4687" s="3"/>
      <c r="HO4687" s="3"/>
      <c r="HP4687" s="3"/>
      <c r="HQ4687" s="3"/>
      <c r="HR4687" s="3"/>
      <c r="HS4687" s="3"/>
      <c r="HT4687" s="3"/>
      <c r="HU4687" s="3"/>
      <c r="HV4687" s="3"/>
      <c r="HW4687" s="3"/>
      <c r="HX4687" s="3"/>
      <c r="HY4687" s="3"/>
      <c r="HZ4687" s="3"/>
      <c r="IA4687" s="3"/>
      <c r="IB4687" s="3"/>
      <c r="IC4687" s="3"/>
      <c r="ID4687" s="3"/>
      <c r="IE4687" s="3"/>
      <c r="IF4687" s="3"/>
      <c r="IG4687" s="3"/>
      <c r="IH4687" s="3"/>
      <c r="II4687" s="3"/>
      <c r="IJ4687" s="3"/>
      <c r="IK4687" s="3"/>
      <c r="IL4687" s="3"/>
      <c r="IM4687" s="3"/>
      <c r="IN4687" s="3"/>
      <c r="IO4687" s="15"/>
    </row>
    <row r="4688" spans="171:249"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  <c r="HE4688" s="3"/>
      <c r="HF4688" s="3"/>
      <c r="HG4688" s="3"/>
      <c r="HH4688" s="3"/>
      <c r="HI4688" s="3"/>
      <c r="HJ4688" s="3"/>
      <c r="HK4688" s="3"/>
      <c r="HL4688" s="3"/>
      <c r="HM4688" s="45"/>
      <c r="HN4688" s="3"/>
      <c r="HO4688" s="3"/>
      <c r="HP4688" s="3"/>
      <c r="HQ4688" s="3"/>
      <c r="HR4688" s="3"/>
      <c r="HS4688" s="3"/>
      <c r="HT4688" s="3"/>
      <c r="HU4688" s="3"/>
      <c r="HV4688" s="3"/>
      <c r="HW4688" s="3"/>
      <c r="HX4688" s="3"/>
      <c r="HY4688" s="3"/>
      <c r="HZ4688" s="3"/>
      <c r="IA4688" s="3"/>
      <c r="IB4688" s="3"/>
      <c r="IC4688" s="3"/>
      <c r="ID4688" s="3"/>
      <c r="IE4688" s="3"/>
      <c r="IF4688" s="3"/>
      <c r="IG4688" s="3"/>
      <c r="IH4688" s="3"/>
      <c r="II4688" s="3"/>
      <c r="IJ4688" s="3"/>
      <c r="IK4688" s="3"/>
      <c r="IL4688" s="3"/>
      <c r="IM4688" s="3"/>
      <c r="IN4688" s="3"/>
      <c r="IO4688" s="15"/>
    </row>
    <row r="4689" spans="171:249"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  <c r="HE4689" s="3"/>
      <c r="HF4689" s="3"/>
      <c r="HG4689" s="3"/>
      <c r="HH4689" s="3"/>
      <c r="HI4689" s="3"/>
      <c r="HJ4689" s="3"/>
      <c r="HK4689" s="3"/>
      <c r="HL4689" s="3"/>
      <c r="HM4689" s="45"/>
      <c r="HN4689" s="3"/>
      <c r="HO4689" s="3"/>
      <c r="HP4689" s="3"/>
      <c r="HQ4689" s="3"/>
      <c r="HR4689" s="3"/>
      <c r="HS4689" s="3"/>
      <c r="HT4689" s="3"/>
      <c r="HU4689" s="3"/>
      <c r="HV4689" s="3"/>
      <c r="HW4689" s="3"/>
      <c r="HX4689" s="3"/>
      <c r="HY4689" s="3"/>
      <c r="HZ4689" s="3"/>
      <c r="IA4689" s="3"/>
      <c r="IB4689" s="3"/>
      <c r="IC4689" s="3"/>
      <c r="ID4689" s="3"/>
      <c r="IE4689" s="3"/>
      <c r="IF4689" s="3"/>
      <c r="IG4689" s="3"/>
      <c r="IH4689" s="3"/>
      <c r="II4689" s="3"/>
      <c r="IJ4689" s="3"/>
      <c r="IK4689" s="3"/>
      <c r="IL4689" s="3"/>
      <c r="IM4689" s="3"/>
      <c r="IN4689" s="3"/>
      <c r="IO4689" s="15"/>
    </row>
    <row r="4690" spans="171:249"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  <c r="HE4690" s="3"/>
      <c r="HF4690" s="3"/>
      <c r="HG4690" s="3"/>
      <c r="HH4690" s="3"/>
      <c r="HI4690" s="3"/>
      <c r="HJ4690" s="3"/>
      <c r="HK4690" s="3"/>
      <c r="HL4690" s="3"/>
      <c r="HM4690" s="45"/>
      <c r="HN4690" s="3"/>
      <c r="HO4690" s="3"/>
      <c r="HP4690" s="3"/>
      <c r="HQ4690" s="3"/>
      <c r="HR4690" s="3"/>
      <c r="HS4690" s="3"/>
      <c r="HT4690" s="3"/>
      <c r="HU4690" s="3"/>
      <c r="HV4690" s="3"/>
      <c r="HW4690" s="3"/>
      <c r="HX4690" s="3"/>
      <c r="HY4690" s="3"/>
      <c r="HZ4690" s="3"/>
      <c r="IA4690" s="3"/>
      <c r="IB4690" s="3"/>
      <c r="IC4690" s="3"/>
      <c r="ID4690" s="3"/>
      <c r="IE4690" s="3"/>
      <c r="IF4690" s="3"/>
      <c r="IG4690" s="3"/>
      <c r="IH4690" s="3"/>
      <c r="II4690" s="3"/>
      <c r="IJ4690" s="3"/>
      <c r="IK4690" s="3"/>
      <c r="IL4690" s="3"/>
      <c r="IM4690" s="3"/>
      <c r="IN4690" s="3"/>
      <c r="IO4690" s="15"/>
    </row>
    <row r="4691" spans="171:249"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  <c r="HE4691" s="3"/>
      <c r="HF4691" s="3"/>
      <c r="HG4691" s="3"/>
      <c r="HH4691" s="3"/>
      <c r="HI4691" s="3"/>
      <c r="HJ4691" s="3"/>
      <c r="HK4691" s="3"/>
      <c r="HL4691" s="3"/>
      <c r="HM4691" s="45"/>
      <c r="HN4691" s="3"/>
      <c r="HO4691" s="3"/>
      <c r="HP4691" s="3"/>
      <c r="HQ4691" s="3"/>
      <c r="HR4691" s="3"/>
      <c r="HS4691" s="3"/>
      <c r="HT4691" s="3"/>
      <c r="HU4691" s="3"/>
      <c r="HV4691" s="3"/>
      <c r="HW4691" s="3"/>
      <c r="HX4691" s="3"/>
      <c r="HY4691" s="3"/>
      <c r="HZ4691" s="3"/>
      <c r="IA4691" s="3"/>
      <c r="IB4691" s="3"/>
      <c r="IC4691" s="3"/>
      <c r="ID4691" s="3"/>
      <c r="IE4691" s="3"/>
      <c r="IF4691" s="3"/>
      <c r="IG4691" s="3"/>
      <c r="IH4691" s="3"/>
      <c r="II4691" s="3"/>
      <c r="IJ4691" s="3"/>
      <c r="IK4691" s="3"/>
      <c r="IL4691" s="3"/>
      <c r="IM4691" s="3"/>
      <c r="IN4691" s="3"/>
      <c r="IO4691" s="15"/>
    </row>
    <row r="4692" spans="171:249"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  <c r="HE4692" s="3"/>
      <c r="HF4692" s="3"/>
      <c r="HG4692" s="3"/>
      <c r="HH4692" s="3"/>
      <c r="HI4692" s="3"/>
      <c r="HJ4692" s="3"/>
      <c r="HK4692" s="3"/>
      <c r="HL4692" s="3"/>
      <c r="HM4692" s="45"/>
      <c r="HN4692" s="3"/>
      <c r="HO4692" s="3"/>
      <c r="HP4692" s="3"/>
      <c r="HQ4692" s="3"/>
      <c r="HR4692" s="3"/>
      <c r="HS4692" s="3"/>
      <c r="HT4692" s="3"/>
      <c r="HU4692" s="3"/>
      <c r="HV4692" s="3"/>
      <c r="HW4692" s="3"/>
      <c r="HX4692" s="3"/>
      <c r="HY4692" s="3"/>
      <c r="HZ4692" s="3"/>
      <c r="IA4692" s="3"/>
      <c r="IB4692" s="3"/>
      <c r="IC4692" s="3"/>
      <c r="ID4692" s="3"/>
      <c r="IE4692" s="3"/>
      <c r="IF4692" s="3"/>
      <c r="IG4692" s="3"/>
      <c r="IH4692" s="3"/>
      <c r="II4692" s="3"/>
      <c r="IJ4692" s="3"/>
      <c r="IK4692" s="3"/>
      <c r="IL4692" s="3"/>
      <c r="IM4692" s="3"/>
      <c r="IN4692" s="3"/>
      <c r="IO4692" s="15"/>
    </row>
    <row r="4693" spans="171:249"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  <c r="HE4693" s="3"/>
      <c r="HF4693" s="3"/>
      <c r="HG4693" s="3"/>
      <c r="HH4693" s="3"/>
      <c r="HI4693" s="3"/>
      <c r="HJ4693" s="3"/>
      <c r="HK4693" s="3"/>
      <c r="HL4693" s="3"/>
      <c r="HM4693" s="45"/>
      <c r="HN4693" s="3"/>
      <c r="HO4693" s="3"/>
      <c r="HP4693" s="3"/>
      <c r="HQ4693" s="3"/>
      <c r="HR4693" s="3"/>
      <c r="HS4693" s="3"/>
      <c r="HT4693" s="3"/>
      <c r="HU4693" s="3"/>
      <c r="HV4693" s="3"/>
      <c r="HW4693" s="3"/>
      <c r="HX4693" s="3"/>
      <c r="HY4693" s="3"/>
      <c r="HZ4693" s="3"/>
      <c r="IA4693" s="3"/>
      <c r="IB4693" s="3"/>
      <c r="IC4693" s="3"/>
      <c r="ID4693" s="3"/>
      <c r="IE4693" s="3"/>
      <c r="IF4693" s="3"/>
      <c r="IG4693" s="3"/>
      <c r="IH4693" s="3"/>
      <c r="II4693" s="3"/>
      <c r="IJ4693" s="3"/>
      <c r="IK4693" s="3"/>
      <c r="IL4693" s="3"/>
      <c r="IM4693" s="3"/>
      <c r="IN4693" s="3"/>
      <c r="IO4693" s="15"/>
    </row>
    <row r="4694" spans="171:249"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  <c r="HE4694" s="3"/>
      <c r="HF4694" s="3"/>
      <c r="HG4694" s="3"/>
      <c r="HH4694" s="3"/>
      <c r="HI4694" s="3"/>
      <c r="HJ4694" s="3"/>
      <c r="HK4694" s="3"/>
      <c r="HL4694" s="3"/>
      <c r="HM4694" s="45"/>
      <c r="HN4694" s="3"/>
      <c r="HO4694" s="3"/>
      <c r="HP4694" s="3"/>
      <c r="HQ4694" s="3"/>
      <c r="HR4694" s="3"/>
      <c r="HS4694" s="3"/>
      <c r="HT4694" s="3"/>
      <c r="HU4694" s="3"/>
      <c r="HV4694" s="3"/>
      <c r="HW4694" s="3"/>
      <c r="HX4694" s="3"/>
      <c r="HY4694" s="3"/>
      <c r="HZ4694" s="3"/>
      <c r="IA4694" s="3"/>
      <c r="IB4694" s="3"/>
      <c r="IC4694" s="3"/>
      <c r="ID4694" s="3"/>
      <c r="IE4694" s="3"/>
      <c r="IF4694" s="3"/>
      <c r="IG4694" s="3"/>
      <c r="IH4694" s="3"/>
      <c r="II4694" s="3"/>
      <c r="IJ4694" s="3"/>
      <c r="IK4694" s="3"/>
      <c r="IL4694" s="3"/>
      <c r="IM4694" s="3"/>
      <c r="IN4694" s="3"/>
      <c r="IO4694" s="15"/>
    </row>
    <row r="4695" spans="171:249"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  <c r="HE4695" s="3"/>
      <c r="HF4695" s="3"/>
      <c r="HG4695" s="3"/>
      <c r="HH4695" s="3"/>
      <c r="HI4695" s="3"/>
      <c r="HJ4695" s="3"/>
      <c r="HK4695" s="3"/>
      <c r="HL4695" s="3"/>
      <c r="HM4695" s="45"/>
      <c r="HN4695" s="3"/>
      <c r="HO4695" s="3"/>
      <c r="HP4695" s="3"/>
      <c r="HQ4695" s="3"/>
      <c r="HR4695" s="3"/>
      <c r="HS4695" s="3"/>
      <c r="HT4695" s="3"/>
      <c r="HU4695" s="3"/>
      <c r="HV4695" s="3"/>
      <c r="HW4695" s="3"/>
      <c r="HX4695" s="3"/>
      <c r="HY4695" s="3"/>
      <c r="HZ4695" s="3"/>
      <c r="IA4695" s="3"/>
      <c r="IB4695" s="3"/>
      <c r="IC4695" s="3"/>
      <c r="ID4695" s="3"/>
      <c r="IE4695" s="3"/>
      <c r="IF4695" s="3"/>
      <c r="IG4695" s="3"/>
      <c r="IH4695" s="3"/>
      <c r="II4695" s="3"/>
      <c r="IJ4695" s="3"/>
      <c r="IK4695" s="3"/>
      <c r="IL4695" s="3"/>
      <c r="IM4695" s="3"/>
      <c r="IN4695" s="3"/>
      <c r="IO4695" s="15"/>
    </row>
    <row r="4696" spans="171:249"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  <c r="HE4696" s="3"/>
      <c r="HF4696" s="3"/>
      <c r="HG4696" s="3"/>
      <c r="HH4696" s="3"/>
      <c r="HI4696" s="3"/>
      <c r="HJ4696" s="3"/>
      <c r="HK4696" s="3"/>
      <c r="HL4696" s="3"/>
      <c r="HM4696" s="45"/>
      <c r="HN4696" s="3"/>
      <c r="HO4696" s="3"/>
      <c r="HP4696" s="3"/>
      <c r="HQ4696" s="3"/>
      <c r="HR4696" s="3"/>
      <c r="HS4696" s="3"/>
      <c r="HT4696" s="3"/>
      <c r="HU4696" s="3"/>
      <c r="HV4696" s="3"/>
      <c r="HW4696" s="3"/>
      <c r="HX4696" s="3"/>
      <c r="HY4696" s="3"/>
      <c r="HZ4696" s="3"/>
      <c r="IA4696" s="3"/>
      <c r="IB4696" s="3"/>
      <c r="IC4696" s="3"/>
      <c r="ID4696" s="3"/>
      <c r="IE4696" s="3"/>
      <c r="IF4696" s="3"/>
      <c r="IG4696" s="3"/>
      <c r="IH4696" s="3"/>
      <c r="II4696" s="3"/>
      <c r="IJ4696" s="3"/>
      <c r="IK4696" s="3"/>
      <c r="IL4696" s="3"/>
      <c r="IM4696" s="3"/>
      <c r="IN4696" s="3"/>
      <c r="IO4696" s="15"/>
    </row>
    <row r="4697" spans="171:249"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  <c r="HE4697" s="3"/>
      <c r="HF4697" s="3"/>
      <c r="HG4697" s="3"/>
      <c r="HH4697" s="3"/>
      <c r="HI4697" s="3"/>
      <c r="HJ4697" s="3"/>
      <c r="HK4697" s="3"/>
      <c r="HL4697" s="3"/>
      <c r="HM4697" s="45"/>
      <c r="HN4697" s="3"/>
      <c r="HO4697" s="3"/>
      <c r="HP4697" s="3"/>
      <c r="HQ4697" s="3"/>
      <c r="HR4697" s="3"/>
      <c r="HS4697" s="3"/>
      <c r="HT4697" s="3"/>
      <c r="HU4697" s="3"/>
      <c r="HV4697" s="3"/>
      <c r="HW4697" s="3"/>
      <c r="HX4697" s="3"/>
      <c r="HY4697" s="3"/>
      <c r="HZ4697" s="3"/>
      <c r="IA4697" s="3"/>
      <c r="IB4697" s="3"/>
      <c r="IC4697" s="3"/>
      <c r="ID4697" s="3"/>
      <c r="IE4697" s="3"/>
      <c r="IF4697" s="3"/>
      <c r="IG4697" s="3"/>
      <c r="IH4697" s="3"/>
      <c r="II4697" s="3"/>
      <c r="IJ4697" s="3"/>
      <c r="IK4697" s="3"/>
      <c r="IL4697" s="3"/>
      <c r="IM4697" s="3"/>
      <c r="IN4697" s="3"/>
      <c r="IO4697" s="15"/>
    </row>
    <row r="4698" spans="171:249"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  <c r="HE4698" s="3"/>
      <c r="HF4698" s="3"/>
      <c r="HG4698" s="3"/>
      <c r="HH4698" s="3"/>
      <c r="HI4698" s="3"/>
      <c r="HJ4698" s="3"/>
      <c r="HK4698" s="3"/>
      <c r="HL4698" s="3"/>
      <c r="HM4698" s="45"/>
      <c r="HN4698" s="3"/>
      <c r="HO4698" s="3"/>
      <c r="HP4698" s="3"/>
      <c r="HQ4698" s="3"/>
      <c r="HR4698" s="3"/>
      <c r="HS4698" s="3"/>
      <c r="HT4698" s="3"/>
      <c r="HU4698" s="3"/>
      <c r="HV4698" s="3"/>
      <c r="HW4698" s="3"/>
      <c r="HX4698" s="3"/>
      <c r="HY4698" s="3"/>
      <c r="HZ4698" s="3"/>
      <c r="IA4698" s="3"/>
      <c r="IB4698" s="3"/>
      <c r="IC4698" s="3"/>
      <c r="ID4698" s="3"/>
      <c r="IE4698" s="3"/>
      <c r="IF4698" s="3"/>
      <c r="IG4698" s="3"/>
      <c r="IH4698" s="3"/>
      <c r="II4698" s="3"/>
      <c r="IJ4698" s="3"/>
      <c r="IK4698" s="3"/>
      <c r="IL4698" s="3"/>
      <c r="IM4698" s="3"/>
      <c r="IN4698" s="3"/>
      <c r="IO4698" s="15"/>
    </row>
    <row r="4699" spans="171:249"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  <c r="HE4699" s="3"/>
      <c r="HF4699" s="3"/>
      <c r="HG4699" s="3"/>
      <c r="HH4699" s="3"/>
      <c r="HI4699" s="3"/>
      <c r="HJ4699" s="3"/>
      <c r="HK4699" s="3"/>
      <c r="HL4699" s="3"/>
      <c r="HM4699" s="45"/>
      <c r="HN4699" s="3"/>
      <c r="HO4699" s="3"/>
      <c r="HP4699" s="3"/>
      <c r="HQ4699" s="3"/>
      <c r="HR4699" s="3"/>
      <c r="HS4699" s="3"/>
      <c r="HT4699" s="3"/>
      <c r="HU4699" s="3"/>
      <c r="HV4699" s="3"/>
      <c r="HW4699" s="3"/>
      <c r="HX4699" s="3"/>
      <c r="HY4699" s="3"/>
      <c r="HZ4699" s="3"/>
      <c r="IA4699" s="3"/>
      <c r="IB4699" s="3"/>
      <c r="IC4699" s="3"/>
      <c r="ID4699" s="3"/>
      <c r="IE4699" s="3"/>
      <c r="IF4699" s="3"/>
      <c r="IG4699" s="3"/>
      <c r="IH4699" s="3"/>
      <c r="II4699" s="3"/>
      <c r="IJ4699" s="3"/>
      <c r="IK4699" s="3"/>
      <c r="IL4699" s="3"/>
      <c r="IM4699" s="3"/>
      <c r="IN4699" s="3"/>
      <c r="IO4699" s="15"/>
    </row>
    <row r="4700" spans="171:249"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  <c r="HE4700" s="3"/>
      <c r="HF4700" s="3"/>
      <c r="HG4700" s="3"/>
      <c r="HH4700" s="3"/>
      <c r="HI4700" s="3"/>
      <c r="HJ4700" s="3"/>
      <c r="HK4700" s="3"/>
      <c r="HL4700" s="3"/>
      <c r="HM4700" s="45"/>
      <c r="HN4700" s="3"/>
      <c r="HO4700" s="3"/>
      <c r="HP4700" s="3"/>
      <c r="HQ4700" s="3"/>
      <c r="HR4700" s="3"/>
      <c r="HS4700" s="3"/>
      <c r="HT4700" s="3"/>
      <c r="HU4700" s="3"/>
      <c r="HV4700" s="3"/>
      <c r="HW4700" s="3"/>
      <c r="HX4700" s="3"/>
      <c r="HY4700" s="3"/>
      <c r="HZ4700" s="3"/>
      <c r="IA4700" s="3"/>
      <c r="IB4700" s="3"/>
      <c r="IC4700" s="3"/>
      <c r="ID4700" s="3"/>
      <c r="IE4700" s="3"/>
      <c r="IF4700" s="3"/>
      <c r="IG4700" s="3"/>
      <c r="IH4700" s="3"/>
      <c r="II4700" s="3"/>
      <c r="IJ4700" s="3"/>
      <c r="IK4700" s="3"/>
      <c r="IL4700" s="3"/>
      <c r="IM4700" s="3"/>
      <c r="IN4700" s="3"/>
      <c r="IO4700" s="15"/>
    </row>
    <row r="4701" spans="171:249"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  <c r="HE4701" s="3"/>
      <c r="HF4701" s="3"/>
      <c r="HG4701" s="3"/>
      <c r="HH4701" s="3"/>
      <c r="HI4701" s="3"/>
      <c r="HJ4701" s="3"/>
      <c r="HK4701" s="3"/>
      <c r="HL4701" s="3"/>
      <c r="HM4701" s="45"/>
      <c r="HN4701" s="3"/>
      <c r="HO4701" s="3"/>
      <c r="HP4701" s="3"/>
      <c r="HQ4701" s="3"/>
      <c r="HR4701" s="3"/>
      <c r="HS4701" s="3"/>
      <c r="HT4701" s="3"/>
      <c r="HU4701" s="3"/>
      <c r="HV4701" s="3"/>
      <c r="HW4701" s="3"/>
      <c r="HX4701" s="3"/>
      <c r="HY4701" s="3"/>
      <c r="HZ4701" s="3"/>
      <c r="IA4701" s="3"/>
      <c r="IB4701" s="3"/>
      <c r="IC4701" s="3"/>
      <c r="ID4701" s="3"/>
      <c r="IE4701" s="3"/>
      <c r="IF4701" s="3"/>
      <c r="IG4701" s="3"/>
      <c r="IH4701" s="3"/>
      <c r="II4701" s="3"/>
      <c r="IJ4701" s="3"/>
      <c r="IK4701" s="3"/>
      <c r="IL4701" s="3"/>
      <c r="IM4701" s="3"/>
      <c r="IN4701" s="3"/>
      <c r="IO4701" s="15"/>
    </row>
    <row r="4702" spans="171:249"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  <c r="HE4702" s="3"/>
      <c r="HF4702" s="3"/>
      <c r="HG4702" s="3"/>
      <c r="HH4702" s="3"/>
      <c r="HI4702" s="3"/>
      <c r="HJ4702" s="3"/>
      <c r="HK4702" s="3"/>
      <c r="HL4702" s="3"/>
      <c r="HM4702" s="45"/>
      <c r="HN4702" s="3"/>
      <c r="HO4702" s="3"/>
      <c r="HP4702" s="3"/>
      <c r="HQ4702" s="3"/>
      <c r="HR4702" s="3"/>
      <c r="HS4702" s="3"/>
      <c r="HT4702" s="3"/>
      <c r="HU4702" s="3"/>
      <c r="HV4702" s="3"/>
      <c r="HW4702" s="3"/>
      <c r="HX4702" s="3"/>
      <c r="HY4702" s="3"/>
      <c r="HZ4702" s="3"/>
      <c r="IA4702" s="3"/>
      <c r="IB4702" s="3"/>
      <c r="IC4702" s="3"/>
      <c r="ID4702" s="3"/>
      <c r="IE4702" s="3"/>
      <c r="IF4702" s="3"/>
      <c r="IG4702" s="3"/>
      <c r="IH4702" s="3"/>
      <c r="II4702" s="3"/>
      <c r="IJ4702" s="3"/>
      <c r="IK4702" s="3"/>
      <c r="IL4702" s="3"/>
      <c r="IM4702" s="3"/>
      <c r="IN4702" s="3"/>
      <c r="IO4702" s="15"/>
    </row>
    <row r="4703" spans="171:249"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  <c r="HE4703" s="3"/>
      <c r="HF4703" s="3"/>
      <c r="HG4703" s="3"/>
      <c r="HH4703" s="3"/>
      <c r="HI4703" s="3"/>
      <c r="HJ4703" s="3"/>
      <c r="HK4703" s="3"/>
      <c r="HL4703" s="3"/>
      <c r="HM4703" s="45"/>
      <c r="HN4703" s="3"/>
      <c r="HO4703" s="3"/>
      <c r="HP4703" s="3"/>
      <c r="HQ4703" s="3"/>
      <c r="HR4703" s="3"/>
      <c r="HS4703" s="3"/>
      <c r="HT4703" s="3"/>
      <c r="HU4703" s="3"/>
      <c r="HV4703" s="3"/>
      <c r="HW4703" s="3"/>
      <c r="HX4703" s="3"/>
      <c r="HY4703" s="3"/>
      <c r="HZ4703" s="3"/>
      <c r="IA4703" s="3"/>
      <c r="IB4703" s="3"/>
      <c r="IC4703" s="3"/>
      <c r="ID4703" s="3"/>
      <c r="IE4703" s="3"/>
      <c r="IF4703" s="3"/>
      <c r="IG4703" s="3"/>
      <c r="IH4703" s="3"/>
      <c r="II4703" s="3"/>
      <c r="IJ4703" s="3"/>
      <c r="IK4703" s="3"/>
      <c r="IL4703" s="3"/>
      <c r="IM4703" s="3"/>
      <c r="IN4703" s="3"/>
      <c r="IO4703" s="15"/>
    </row>
    <row r="4704" spans="171:249"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  <c r="HE4704" s="3"/>
      <c r="HF4704" s="3"/>
      <c r="HG4704" s="3"/>
      <c r="HH4704" s="3"/>
      <c r="HI4704" s="3"/>
      <c r="HJ4704" s="3"/>
      <c r="HK4704" s="3"/>
      <c r="HL4704" s="3"/>
      <c r="HM4704" s="45"/>
      <c r="HN4704" s="3"/>
      <c r="HO4704" s="3"/>
      <c r="HP4704" s="3"/>
      <c r="HQ4704" s="3"/>
      <c r="HR4704" s="3"/>
      <c r="HS4704" s="3"/>
      <c r="HT4704" s="3"/>
      <c r="HU4704" s="3"/>
      <c r="HV4704" s="3"/>
      <c r="HW4704" s="3"/>
      <c r="HX4704" s="3"/>
      <c r="HY4704" s="3"/>
      <c r="HZ4704" s="3"/>
      <c r="IA4704" s="3"/>
      <c r="IB4704" s="3"/>
      <c r="IC4704" s="3"/>
      <c r="ID4704" s="3"/>
      <c r="IE4704" s="3"/>
      <c r="IF4704" s="3"/>
      <c r="IG4704" s="3"/>
      <c r="IH4704" s="3"/>
      <c r="II4704" s="3"/>
      <c r="IJ4704" s="3"/>
      <c r="IK4704" s="3"/>
      <c r="IL4704" s="3"/>
      <c r="IM4704" s="3"/>
      <c r="IN4704" s="3"/>
      <c r="IO4704" s="15"/>
    </row>
    <row r="4705" spans="171:249"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  <c r="HE4705" s="3"/>
      <c r="HF4705" s="3"/>
      <c r="HG4705" s="3"/>
      <c r="HH4705" s="3"/>
      <c r="HI4705" s="3"/>
      <c r="HJ4705" s="3"/>
      <c r="HK4705" s="3"/>
      <c r="HL4705" s="3"/>
      <c r="HM4705" s="45"/>
      <c r="HN4705" s="3"/>
      <c r="HO4705" s="3"/>
      <c r="HP4705" s="3"/>
      <c r="HQ4705" s="3"/>
      <c r="HR4705" s="3"/>
      <c r="HS4705" s="3"/>
      <c r="HT4705" s="3"/>
      <c r="HU4705" s="3"/>
      <c r="HV4705" s="3"/>
      <c r="HW4705" s="3"/>
      <c r="HX4705" s="3"/>
      <c r="HY4705" s="3"/>
      <c r="HZ4705" s="3"/>
      <c r="IA4705" s="3"/>
      <c r="IB4705" s="3"/>
      <c r="IC4705" s="3"/>
      <c r="ID4705" s="3"/>
      <c r="IE4705" s="3"/>
      <c r="IF4705" s="3"/>
      <c r="IG4705" s="3"/>
      <c r="IH4705" s="3"/>
      <c r="II4705" s="3"/>
      <c r="IJ4705" s="3"/>
      <c r="IK4705" s="3"/>
      <c r="IL4705" s="3"/>
      <c r="IM4705" s="3"/>
      <c r="IN4705" s="3"/>
      <c r="IO4705" s="15"/>
    </row>
    <row r="4706" spans="171:249"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  <c r="HE4706" s="3"/>
      <c r="HF4706" s="3"/>
      <c r="HG4706" s="3"/>
      <c r="HH4706" s="3"/>
      <c r="HI4706" s="3"/>
      <c r="HJ4706" s="3"/>
      <c r="HK4706" s="3"/>
      <c r="HL4706" s="3"/>
      <c r="HM4706" s="45"/>
      <c r="HN4706" s="3"/>
      <c r="HO4706" s="3"/>
      <c r="HP4706" s="3"/>
      <c r="HQ4706" s="3"/>
      <c r="HR4706" s="3"/>
      <c r="HS4706" s="3"/>
      <c r="HT4706" s="3"/>
      <c r="HU4706" s="3"/>
      <c r="HV4706" s="3"/>
      <c r="HW4706" s="3"/>
      <c r="HX4706" s="3"/>
      <c r="HY4706" s="3"/>
      <c r="HZ4706" s="3"/>
      <c r="IA4706" s="3"/>
      <c r="IB4706" s="3"/>
      <c r="IC4706" s="3"/>
      <c r="ID4706" s="3"/>
      <c r="IE4706" s="3"/>
      <c r="IF4706" s="3"/>
      <c r="IG4706" s="3"/>
      <c r="IH4706" s="3"/>
      <c r="II4706" s="3"/>
      <c r="IJ4706" s="3"/>
      <c r="IK4706" s="3"/>
      <c r="IL4706" s="3"/>
      <c r="IM4706" s="3"/>
      <c r="IN4706" s="3"/>
      <c r="IO4706" s="15"/>
    </row>
    <row r="4707" spans="171:249"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  <c r="HE4707" s="3"/>
      <c r="HF4707" s="3"/>
      <c r="HG4707" s="3"/>
      <c r="HH4707" s="3"/>
      <c r="HI4707" s="3"/>
      <c r="HJ4707" s="3"/>
      <c r="HK4707" s="3"/>
      <c r="HL4707" s="3"/>
      <c r="HM4707" s="45"/>
      <c r="HN4707" s="3"/>
      <c r="HO4707" s="3"/>
      <c r="HP4707" s="3"/>
      <c r="HQ4707" s="3"/>
      <c r="HR4707" s="3"/>
      <c r="HS4707" s="3"/>
      <c r="HT4707" s="3"/>
      <c r="HU4707" s="3"/>
      <c r="HV4707" s="3"/>
      <c r="HW4707" s="3"/>
      <c r="HX4707" s="3"/>
      <c r="HY4707" s="3"/>
      <c r="HZ4707" s="3"/>
      <c r="IA4707" s="3"/>
      <c r="IB4707" s="3"/>
      <c r="IC4707" s="3"/>
      <c r="ID4707" s="3"/>
      <c r="IE4707" s="3"/>
      <c r="IF4707" s="3"/>
      <c r="IG4707" s="3"/>
      <c r="IH4707" s="3"/>
      <c r="II4707" s="3"/>
      <c r="IJ4707" s="3"/>
      <c r="IK4707" s="3"/>
      <c r="IL4707" s="3"/>
      <c r="IM4707" s="3"/>
      <c r="IN4707" s="3"/>
      <c r="IO4707" s="15"/>
    </row>
    <row r="4708" spans="171:249"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  <c r="HE4708" s="3"/>
      <c r="HF4708" s="3"/>
      <c r="HG4708" s="3"/>
      <c r="HH4708" s="3"/>
      <c r="HI4708" s="3"/>
      <c r="HJ4708" s="3"/>
      <c r="HK4708" s="3"/>
      <c r="HL4708" s="3"/>
      <c r="HM4708" s="45"/>
      <c r="HN4708" s="3"/>
      <c r="HO4708" s="3"/>
      <c r="HP4708" s="3"/>
      <c r="HQ4708" s="3"/>
      <c r="HR4708" s="3"/>
      <c r="HS4708" s="3"/>
      <c r="HT4708" s="3"/>
      <c r="HU4708" s="3"/>
      <c r="HV4708" s="3"/>
      <c r="HW4708" s="3"/>
      <c r="HX4708" s="3"/>
      <c r="HY4708" s="3"/>
      <c r="HZ4708" s="3"/>
      <c r="IA4708" s="3"/>
      <c r="IB4708" s="3"/>
      <c r="IC4708" s="3"/>
      <c r="ID4708" s="3"/>
      <c r="IE4708" s="3"/>
      <c r="IF4708" s="3"/>
      <c r="IG4708" s="3"/>
      <c r="IH4708" s="3"/>
      <c r="II4708" s="3"/>
      <c r="IJ4708" s="3"/>
      <c r="IK4708" s="3"/>
      <c r="IL4708" s="3"/>
      <c r="IM4708" s="3"/>
      <c r="IN4708" s="3"/>
      <c r="IO4708" s="15"/>
    </row>
    <row r="4709" spans="171:249"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  <c r="HE4709" s="3"/>
      <c r="HF4709" s="3"/>
      <c r="HG4709" s="3"/>
      <c r="HH4709" s="3"/>
      <c r="HI4709" s="3"/>
      <c r="HJ4709" s="3"/>
      <c r="HK4709" s="3"/>
      <c r="HL4709" s="3"/>
      <c r="HM4709" s="45"/>
      <c r="HN4709" s="3"/>
      <c r="HO4709" s="3"/>
      <c r="HP4709" s="3"/>
      <c r="HQ4709" s="3"/>
      <c r="HR4709" s="3"/>
      <c r="HS4709" s="3"/>
      <c r="HT4709" s="3"/>
      <c r="HU4709" s="3"/>
      <c r="HV4709" s="3"/>
      <c r="HW4709" s="3"/>
      <c r="HX4709" s="3"/>
      <c r="HY4709" s="3"/>
      <c r="HZ4709" s="3"/>
      <c r="IA4709" s="3"/>
      <c r="IB4709" s="3"/>
      <c r="IC4709" s="3"/>
      <c r="ID4709" s="3"/>
      <c r="IE4709" s="3"/>
      <c r="IF4709" s="3"/>
      <c r="IG4709" s="3"/>
      <c r="IH4709" s="3"/>
      <c r="II4709" s="3"/>
      <c r="IJ4709" s="3"/>
      <c r="IK4709" s="3"/>
      <c r="IL4709" s="3"/>
      <c r="IM4709" s="3"/>
      <c r="IN4709" s="3"/>
      <c r="IO4709" s="15"/>
    </row>
    <row r="4710" spans="171:249"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  <c r="HE4710" s="3"/>
      <c r="HF4710" s="3"/>
      <c r="HG4710" s="3"/>
      <c r="HH4710" s="3"/>
      <c r="HI4710" s="3"/>
      <c r="HJ4710" s="3"/>
      <c r="HK4710" s="3"/>
      <c r="HL4710" s="3"/>
      <c r="HM4710" s="45"/>
      <c r="HN4710" s="3"/>
      <c r="HO4710" s="3"/>
      <c r="HP4710" s="3"/>
      <c r="HQ4710" s="3"/>
      <c r="HR4710" s="3"/>
      <c r="HS4710" s="3"/>
      <c r="HT4710" s="3"/>
      <c r="HU4710" s="3"/>
      <c r="HV4710" s="3"/>
      <c r="HW4710" s="3"/>
      <c r="HX4710" s="3"/>
      <c r="HY4710" s="3"/>
      <c r="HZ4710" s="3"/>
      <c r="IA4710" s="3"/>
      <c r="IB4710" s="3"/>
      <c r="IC4710" s="3"/>
      <c r="ID4710" s="3"/>
      <c r="IE4710" s="3"/>
      <c r="IF4710" s="3"/>
      <c r="IG4710" s="3"/>
      <c r="IH4710" s="3"/>
      <c r="II4710" s="3"/>
      <c r="IJ4710" s="3"/>
      <c r="IK4710" s="3"/>
      <c r="IL4710" s="3"/>
      <c r="IM4710" s="3"/>
      <c r="IN4710" s="3"/>
      <c r="IO4710" s="15"/>
    </row>
    <row r="4711" spans="171:249"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  <c r="HE4711" s="3"/>
      <c r="HF4711" s="3"/>
      <c r="HG4711" s="3"/>
      <c r="HH4711" s="3"/>
      <c r="HI4711" s="3"/>
      <c r="HJ4711" s="3"/>
      <c r="HK4711" s="3"/>
      <c r="HL4711" s="3"/>
      <c r="HM4711" s="45"/>
      <c r="HN4711" s="3"/>
      <c r="HO4711" s="3"/>
      <c r="HP4711" s="3"/>
      <c r="HQ4711" s="3"/>
      <c r="HR4711" s="3"/>
      <c r="HS4711" s="3"/>
      <c r="HT4711" s="3"/>
      <c r="HU4711" s="3"/>
      <c r="HV4711" s="3"/>
      <c r="HW4711" s="3"/>
      <c r="HX4711" s="3"/>
      <c r="HY4711" s="3"/>
      <c r="HZ4711" s="3"/>
      <c r="IA4711" s="3"/>
      <c r="IB4711" s="3"/>
      <c r="IC4711" s="3"/>
      <c r="ID4711" s="3"/>
      <c r="IE4711" s="3"/>
      <c r="IF4711" s="3"/>
      <c r="IG4711" s="3"/>
      <c r="IH4711" s="3"/>
      <c r="II4711" s="3"/>
      <c r="IJ4711" s="3"/>
      <c r="IK4711" s="3"/>
      <c r="IL4711" s="3"/>
      <c r="IM4711" s="3"/>
      <c r="IN4711" s="3"/>
      <c r="IO4711" s="15"/>
    </row>
    <row r="4712" spans="171:249"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  <c r="HE4712" s="3"/>
      <c r="HF4712" s="3"/>
      <c r="HG4712" s="3"/>
      <c r="HH4712" s="3"/>
      <c r="HI4712" s="3"/>
      <c r="HJ4712" s="3"/>
      <c r="HK4712" s="3"/>
      <c r="HL4712" s="3"/>
      <c r="HM4712" s="45"/>
      <c r="HN4712" s="3"/>
      <c r="HO4712" s="3"/>
      <c r="HP4712" s="3"/>
      <c r="HQ4712" s="3"/>
      <c r="HR4712" s="3"/>
      <c r="HS4712" s="3"/>
      <c r="HT4712" s="3"/>
      <c r="HU4712" s="3"/>
      <c r="HV4712" s="3"/>
      <c r="HW4712" s="3"/>
      <c r="HX4712" s="3"/>
      <c r="HY4712" s="3"/>
      <c r="HZ4712" s="3"/>
      <c r="IA4712" s="3"/>
      <c r="IB4712" s="3"/>
      <c r="IC4712" s="3"/>
      <c r="ID4712" s="3"/>
      <c r="IE4712" s="3"/>
      <c r="IF4712" s="3"/>
      <c r="IG4712" s="3"/>
      <c r="IH4712" s="3"/>
      <c r="II4712" s="3"/>
      <c r="IJ4712" s="3"/>
      <c r="IK4712" s="3"/>
      <c r="IL4712" s="3"/>
      <c r="IM4712" s="3"/>
      <c r="IN4712" s="3"/>
      <c r="IO4712" s="15"/>
    </row>
    <row r="4713" spans="171:249"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  <c r="HE4713" s="3"/>
      <c r="HF4713" s="3"/>
      <c r="HG4713" s="3"/>
      <c r="HH4713" s="3"/>
      <c r="HI4713" s="3"/>
      <c r="HJ4713" s="3"/>
      <c r="HK4713" s="3"/>
      <c r="HL4713" s="3"/>
      <c r="HM4713" s="45"/>
      <c r="HN4713" s="3"/>
      <c r="HO4713" s="3"/>
      <c r="HP4713" s="3"/>
      <c r="HQ4713" s="3"/>
      <c r="HR4713" s="3"/>
      <c r="HS4713" s="3"/>
      <c r="HT4713" s="3"/>
      <c r="HU4713" s="3"/>
      <c r="HV4713" s="3"/>
      <c r="HW4713" s="3"/>
      <c r="HX4713" s="3"/>
      <c r="HY4713" s="3"/>
      <c r="HZ4713" s="3"/>
      <c r="IA4713" s="3"/>
      <c r="IB4713" s="3"/>
      <c r="IC4713" s="3"/>
      <c r="ID4713" s="3"/>
      <c r="IE4713" s="3"/>
      <c r="IF4713" s="3"/>
      <c r="IG4713" s="3"/>
      <c r="IH4713" s="3"/>
      <c r="II4713" s="3"/>
      <c r="IJ4713" s="3"/>
      <c r="IK4713" s="3"/>
      <c r="IL4713" s="3"/>
      <c r="IM4713" s="3"/>
      <c r="IN4713" s="3"/>
      <c r="IO4713" s="15"/>
    </row>
    <row r="4714" spans="171:249"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  <c r="HE4714" s="3"/>
      <c r="HF4714" s="3"/>
      <c r="HG4714" s="3"/>
      <c r="HH4714" s="3"/>
      <c r="HI4714" s="3"/>
      <c r="HJ4714" s="3"/>
      <c r="HK4714" s="3"/>
      <c r="HL4714" s="3"/>
      <c r="HM4714" s="45"/>
      <c r="HN4714" s="3"/>
      <c r="HO4714" s="3"/>
      <c r="HP4714" s="3"/>
      <c r="HQ4714" s="3"/>
      <c r="HR4714" s="3"/>
      <c r="HS4714" s="3"/>
      <c r="HT4714" s="3"/>
      <c r="HU4714" s="3"/>
      <c r="HV4714" s="3"/>
      <c r="HW4714" s="3"/>
      <c r="HX4714" s="3"/>
      <c r="HY4714" s="3"/>
      <c r="HZ4714" s="3"/>
      <c r="IA4714" s="3"/>
      <c r="IB4714" s="3"/>
      <c r="IC4714" s="3"/>
      <c r="ID4714" s="3"/>
      <c r="IE4714" s="3"/>
      <c r="IF4714" s="3"/>
      <c r="IG4714" s="3"/>
      <c r="IH4714" s="3"/>
      <c r="II4714" s="3"/>
      <c r="IJ4714" s="3"/>
      <c r="IK4714" s="3"/>
      <c r="IL4714" s="3"/>
      <c r="IM4714" s="3"/>
      <c r="IN4714" s="3"/>
      <c r="IO4714" s="15"/>
    </row>
    <row r="4715" spans="171:249"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  <c r="HE4715" s="3"/>
      <c r="HF4715" s="3"/>
      <c r="HG4715" s="3"/>
      <c r="HH4715" s="3"/>
      <c r="HI4715" s="3"/>
      <c r="HJ4715" s="3"/>
      <c r="HK4715" s="3"/>
      <c r="HL4715" s="3"/>
      <c r="HM4715" s="45"/>
      <c r="HN4715" s="3"/>
      <c r="HO4715" s="3"/>
      <c r="HP4715" s="3"/>
      <c r="HQ4715" s="3"/>
      <c r="HR4715" s="3"/>
      <c r="HS4715" s="3"/>
      <c r="HT4715" s="3"/>
      <c r="HU4715" s="3"/>
      <c r="HV4715" s="3"/>
      <c r="HW4715" s="3"/>
      <c r="HX4715" s="3"/>
      <c r="HY4715" s="3"/>
      <c r="HZ4715" s="3"/>
      <c r="IA4715" s="3"/>
      <c r="IB4715" s="3"/>
      <c r="IC4715" s="3"/>
      <c r="ID4715" s="3"/>
      <c r="IE4715" s="3"/>
      <c r="IF4715" s="3"/>
      <c r="IG4715" s="3"/>
      <c r="IH4715" s="3"/>
      <c r="II4715" s="3"/>
      <c r="IJ4715" s="3"/>
      <c r="IK4715" s="3"/>
      <c r="IL4715" s="3"/>
      <c r="IM4715" s="3"/>
      <c r="IN4715" s="3"/>
      <c r="IO4715" s="15"/>
    </row>
    <row r="4716" spans="171:249"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  <c r="HE4716" s="3"/>
      <c r="HF4716" s="3"/>
      <c r="HG4716" s="3"/>
      <c r="HH4716" s="3"/>
      <c r="HI4716" s="3"/>
      <c r="HJ4716" s="3"/>
      <c r="HK4716" s="3"/>
      <c r="HL4716" s="3"/>
      <c r="HM4716" s="45"/>
      <c r="HN4716" s="3"/>
      <c r="HO4716" s="3"/>
      <c r="HP4716" s="3"/>
      <c r="HQ4716" s="3"/>
      <c r="HR4716" s="3"/>
      <c r="HS4716" s="3"/>
      <c r="HT4716" s="3"/>
      <c r="HU4716" s="3"/>
      <c r="HV4716" s="3"/>
      <c r="HW4716" s="3"/>
      <c r="HX4716" s="3"/>
      <c r="HY4716" s="3"/>
      <c r="HZ4716" s="3"/>
      <c r="IA4716" s="3"/>
      <c r="IB4716" s="3"/>
      <c r="IC4716" s="3"/>
      <c r="ID4716" s="3"/>
      <c r="IE4716" s="3"/>
      <c r="IF4716" s="3"/>
      <c r="IG4716" s="3"/>
      <c r="IH4716" s="3"/>
      <c r="II4716" s="3"/>
      <c r="IJ4716" s="3"/>
      <c r="IK4716" s="3"/>
      <c r="IL4716" s="3"/>
      <c r="IM4716" s="3"/>
      <c r="IN4716" s="3"/>
      <c r="IO4716" s="15"/>
    </row>
    <row r="4717" spans="171:249"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  <c r="HE4717" s="3"/>
      <c r="HF4717" s="3"/>
      <c r="HG4717" s="3"/>
      <c r="HH4717" s="3"/>
      <c r="HI4717" s="3"/>
      <c r="HJ4717" s="3"/>
      <c r="HK4717" s="3"/>
      <c r="HL4717" s="3"/>
      <c r="HM4717" s="45"/>
      <c r="HN4717" s="3"/>
      <c r="HO4717" s="3"/>
      <c r="HP4717" s="3"/>
      <c r="HQ4717" s="3"/>
      <c r="HR4717" s="3"/>
      <c r="HS4717" s="3"/>
      <c r="HT4717" s="3"/>
      <c r="HU4717" s="3"/>
      <c r="HV4717" s="3"/>
      <c r="HW4717" s="3"/>
      <c r="HX4717" s="3"/>
      <c r="HY4717" s="3"/>
      <c r="HZ4717" s="3"/>
      <c r="IA4717" s="3"/>
      <c r="IB4717" s="3"/>
      <c r="IC4717" s="3"/>
      <c r="ID4717" s="3"/>
      <c r="IE4717" s="3"/>
      <c r="IF4717" s="3"/>
      <c r="IG4717" s="3"/>
      <c r="IH4717" s="3"/>
      <c r="II4717" s="3"/>
      <c r="IJ4717" s="3"/>
      <c r="IK4717" s="3"/>
      <c r="IL4717" s="3"/>
      <c r="IM4717" s="3"/>
      <c r="IN4717" s="3"/>
      <c r="IO4717" s="15"/>
    </row>
    <row r="4718" spans="171:249"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  <c r="HE4718" s="3"/>
      <c r="HF4718" s="3"/>
      <c r="HG4718" s="3"/>
      <c r="HH4718" s="3"/>
      <c r="HI4718" s="3"/>
      <c r="HJ4718" s="3"/>
      <c r="HK4718" s="3"/>
      <c r="HL4718" s="3"/>
      <c r="HM4718" s="45"/>
      <c r="HN4718" s="3"/>
      <c r="HO4718" s="3"/>
      <c r="HP4718" s="3"/>
      <c r="HQ4718" s="3"/>
      <c r="HR4718" s="3"/>
      <c r="HS4718" s="3"/>
      <c r="HT4718" s="3"/>
      <c r="HU4718" s="3"/>
      <c r="HV4718" s="3"/>
      <c r="HW4718" s="3"/>
      <c r="HX4718" s="3"/>
      <c r="HY4718" s="3"/>
      <c r="HZ4718" s="3"/>
      <c r="IA4718" s="3"/>
      <c r="IB4718" s="3"/>
      <c r="IC4718" s="3"/>
      <c r="ID4718" s="3"/>
      <c r="IE4718" s="3"/>
      <c r="IF4718" s="3"/>
      <c r="IG4718" s="3"/>
      <c r="IH4718" s="3"/>
      <c r="II4718" s="3"/>
      <c r="IJ4718" s="3"/>
      <c r="IK4718" s="3"/>
      <c r="IL4718" s="3"/>
      <c r="IM4718" s="3"/>
      <c r="IN4718" s="3"/>
      <c r="IO4718" s="15"/>
    </row>
    <row r="4719" spans="171:249"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  <c r="HE4719" s="3"/>
      <c r="HF4719" s="3"/>
      <c r="HG4719" s="3"/>
      <c r="HH4719" s="3"/>
      <c r="HI4719" s="3"/>
      <c r="HJ4719" s="3"/>
      <c r="HK4719" s="3"/>
      <c r="HL4719" s="3"/>
      <c r="HM4719" s="45"/>
      <c r="HN4719" s="3"/>
      <c r="HO4719" s="3"/>
      <c r="HP4719" s="3"/>
      <c r="HQ4719" s="3"/>
      <c r="HR4719" s="3"/>
      <c r="HS4719" s="3"/>
      <c r="HT4719" s="3"/>
      <c r="HU4719" s="3"/>
      <c r="HV4719" s="3"/>
      <c r="HW4719" s="3"/>
      <c r="HX4719" s="3"/>
      <c r="HY4719" s="3"/>
      <c r="HZ4719" s="3"/>
      <c r="IA4719" s="3"/>
      <c r="IB4719" s="3"/>
      <c r="IC4719" s="3"/>
      <c r="ID4719" s="3"/>
      <c r="IE4719" s="3"/>
      <c r="IF4719" s="3"/>
      <c r="IG4719" s="3"/>
      <c r="IH4719" s="3"/>
      <c r="II4719" s="3"/>
      <c r="IJ4719" s="3"/>
      <c r="IK4719" s="3"/>
      <c r="IL4719" s="3"/>
      <c r="IM4719" s="3"/>
      <c r="IN4719" s="3"/>
      <c r="IO4719" s="15"/>
    </row>
    <row r="4720" spans="171:249"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  <c r="HE4720" s="3"/>
      <c r="HF4720" s="3"/>
      <c r="HG4720" s="3"/>
      <c r="HH4720" s="3"/>
      <c r="HI4720" s="3"/>
      <c r="HJ4720" s="3"/>
      <c r="HK4720" s="3"/>
      <c r="HL4720" s="3"/>
      <c r="HM4720" s="45"/>
      <c r="HN4720" s="3"/>
      <c r="HO4720" s="3"/>
      <c r="HP4720" s="3"/>
      <c r="HQ4720" s="3"/>
      <c r="HR4720" s="3"/>
      <c r="HS4720" s="3"/>
      <c r="HT4720" s="3"/>
      <c r="HU4720" s="3"/>
      <c r="HV4720" s="3"/>
      <c r="HW4720" s="3"/>
      <c r="HX4720" s="3"/>
      <c r="HY4720" s="3"/>
      <c r="HZ4720" s="3"/>
      <c r="IA4720" s="3"/>
      <c r="IB4720" s="3"/>
      <c r="IC4720" s="3"/>
      <c r="ID4720" s="3"/>
      <c r="IE4720" s="3"/>
      <c r="IF4720" s="3"/>
      <c r="IG4720" s="3"/>
      <c r="IH4720" s="3"/>
      <c r="II4720" s="3"/>
      <c r="IJ4720" s="3"/>
      <c r="IK4720" s="3"/>
      <c r="IL4720" s="3"/>
      <c r="IM4720" s="3"/>
      <c r="IN4720" s="3"/>
      <c r="IO4720" s="15"/>
    </row>
    <row r="4721" spans="171:249"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  <c r="HE4721" s="3"/>
      <c r="HF4721" s="3"/>
      <c r="HG4721" s="3"/>
      <c r="HH4721" s="3"/>
      <c r="HI4721" s="3"/>
      <c r="HJ4721" s="3"/>
      <c r="HK4721" s="3"/>
      <c r="HL4721" s="3"/>
      <c r="HM4721" s="45"/>
      <c r="HN4721" s="3"/>
      <c r="HO4721" s="3"/>
      <c r="HP4721" s="3"/>
      <c r="HQ4721" s="3"/>
      <c r="HR4721" s="3"/>
      <c r="HS4721" s="3"/>
      <c r="HT4721" s="3"/>
      <c r="HU4721" s="3"/>
      <c r="HV4721" s="3"/>
      <c r="HW4721" s="3"/>
      <c r="HX4721" s="3"/>
      <c r="HY4721" s="3"/>
      <c r="HZ4721" s="3"/>
      <c r="IA4721" s="3"/>
      <c r="IB4721" s="3"/>
      <c r="IC4721" s="3"/>
      <c r="ID4721" s="3"/>
      <c r="IE4721" s="3"/>
      <c r="IF4721" s="3"/>
      <c r="IG4721" s="3"/>
      <c r="IH4721" s="3"/>
      <c r="II4721" s="3"/>
      <c r="IJ4721" s="3"/>
      <c r="IK4721" s="3"/>
      <c r="IL4721" s="3"/>
      <c r="IM4721" s="3"/>
      <c r="IN4721" s="3"/>
      <c r="IO4721" s="15"/>
    </row>
    <row r="4722" spans="171:249"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  <c r="HE4722" s="3"/>
      <c r="HF4722" s="3"/>
      <c r="HG4722" s="3"/>
      <c r="HH4722" s="3"/>
      <c r="HI4722" s="3"/>
      <c r="HJ4722" s="3"/>
      <c r="HK4722" s="3"/>
      <c r="HL4722" s="3"/>
      <c r="HM4722" s="45"/>
      <c r="HN4722" s="3"/>
      <c r="HO4722" s="3"/>
      <c r="HP4722" s="3"/>
      <c r="HQ4722" s="3"/>
      <c r="HR4722" s="3"/>
      <c r="HS4722" s="3"/>
      <c r="HT4722" s="3"/>
      <c r="HU4722" s="3"/>
      <c r="HV4722" s="3"/>
      <c r="HW4722" s="3"/>
      <c r="HX4722" s="3"/>
      <c r="HY4722" s="3"/>
      <c r="HZ4722" s="3"/>
      <c r="IA4722" s="3"/>
      <c r="IB4722" s="3"/>
      <c r="IC4722" s="3"/>
      <c r="ID4722" s="3"/>
      <c r="IE4722" s="3"/>
      <c r="IF4722" s="3"/>
      <c r="IG4722" s="3"/>
      <c r="IH4722" s="3"/>
      <c r="II4722" s="3"/>
      <c r="IJ4722" s="3"/>
      <c r="IK4722" s="3"/>
      <c r="IL4722" s="3"/>
      <c r="IM4722" s="3"/>
      <c r="IN4722" s="3"/>
      <c r="IO4722" s="15"/>
    </row>
    <row r="4723" spans="171:249"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  <c r="HE4723" s="3"/>
      <c r="HF4723" s="3"/>
      <c r="HG4723" s="3"/>
      <c r="HH4723" s="3"/>
      <c r="HI4723" s="3"/>
      <c r="HJ4723" s="3"/>
      <c r="HK4723" s="3"/>
      <c r="HL4723" s="3"/>
      <c r="HM4723" s="45"/>
      <c r="HN4723" s="3"/>
      <c r="HO4723" s="3"/>
      <c r="HP4723" s="3"/>
      <c r="HQ4723" s="3"/>
      <c r="HR4723" s="3"/>
      <c r="HS4723" s="3"/>
      <c r="HT4723" s="3"/>
      <c r="HU4723" s="3"/>
      <c r="HV4723" s="3"/>
      <c r="HW4723" s="3"/>
      <c r="HX4723" s="3"/>
      <c r="HY4723" s="3"/>
      <c r="HZ4723" s="3"/>
      <c r="IA4723" s="3"/>
      <c r="IB4723" s="3"/>
      <c r="IC4723" s="3"/>
      <c r="ID4723" s="3"/>
      <c r="IE4723" s="3"/>
      <c r="IF4723" s="3"/>
      <c r="IG4723" s="3"/>
      <c r="IH4723" s="3"/>
      <c r="II4723" s="3"/>
      <c r="IJ4723" s="3"/>
      <c r="IK4723" s="3"/>
      <c r="IL4723" s="3"/>
      <c r="IM4723" s="3"/>
      <c r="IN4723" s="3"/>
      <c r="IO4723" s="15"/>
    </row>
    <row r="4724" spans="171:249"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  <c r="HE4724" s="3"/>
      <c r="HF4724" s="3"/>
      <c r="HG4724" s="3"/>
      <c r="HH4724" s="3"/>
      <c r="HI4724" s="3"/>
      <c r="HJ4724" s="3"/>
      <c r="HK4724" s="3"/>
      <c r="HL4724" s="3"/>
      <c r="HM4724" s="45"/>
      <c r="HN4724" s="3"/>
      <c r="HO4724" s="3"/>
      <c r="HP4724" s="3"/>
      <c r="HQ4724" s="3"/>
      <c r="HR4724" s="3"/>
      <c r="HS4724" s="3"/>
      <c r="HT4724" s="3"/>
      <c r="HU4724" s="3"/>
      <c r="HV4724" s="3"/>
      <c r="HW4724" s="3"/>
      <c r="HX4724" s="3"/>
      <c r="HY4724" s="3"/>
      <c r="HZ4724" s="3"/>
      <c r="IA4724" s="3"/>
      <c r="IB4724" s="3"/>
      <c r="IC4724" s="3"/>
      <c r="ID4724" s="3"/>
      <c r="IE4724" s="3"/>
      <c r="IF4724" s="3"/>
      <c r="IG4724" s="3"/>
      <c r="IH4724" s="3"/>
      <c r="II4724" s="3"/>
      <c r="IJ4724" s="3"/>
      <c r="IK4724" s="3"/>
      <c r="IL4724" s="3"/>
      <c r="IM4724" s="3"/>
      <c r="IN4724" s="3"/>
      <c r="IO4724" s="15"/>
    </row>
    <row r="4725" spans="171:249"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  <c r="HE4725" s="3"/>
      <c r="HF4725" s="3"/>
      <c r="HG4725" s="3"/>
      <c r="HH4725" s="3"/>
      <c r="HI4725" s="3"/>
      <c r="HJ4725" s="3"/>
      <c r="HK4725" s="3"/>
      <c r="HL4725" s="3"/>
      <c r="HM4725" s="45"/>
      <c r="HN4725" s="3"/>
      <c r="HO4725" s="3"/>
      <c r="HP4725" s="3"/>
      <c r="HQ4725" s="3"/>
      <c r="HR4725" s="3"/>
      <c r="HS4725" s="3"/>
      <c r="HT4725" s="3"/>
      <c r="HU4725" s="3"/>
      <c r="HV4725" s="3"/>
      <c r="HW4725" s="3"/>
      <c r="HX4725" s="3"/>
      <c r="HY4725" s="3"/>
      <c r="HZ4725" s="3"/>
      <c r="IA4725" s="3"/>
      <c r="IB4725" s="3"/>
      <c r="IC4725" s="3"/>
      <c r="ID4725" s="3"/>
      <c r="IE4725" s="3"/>
      <c r="IF4725" s="3"/>
      <c r="IG4725" s="3"/>
      <c r="IH4725" s="3"/>
      <c r="II4725" s="3"/>
      <c r="IJ4725" s="3"/>
      <c r="IK4725" s="3"/>
      <c r="IL4725" s="3"/>
      <c r="IM4725" s="3"/>
      <c r="IN4725" s="3"/>
      <c r="IO4725" s="15"/>
    </row>
    <row r="4726" spans="171:249"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  <c r="HE4726" s="3"/>
      <c r="HF4726" s="3"/>
      <c r="HG4726" s="3"/>
      <c r="HH4726" s="3"/>
      <c r="HI4726" s="3"/>
      <c r="HJ4726" s="3"/>
      <c r="HK4726" s="3"/>
      <c r="HL4726" s="3"/>
      <c r="HM4726" s="45"/>
      <c r="HN4726" s="3"/>
      <c r="HO4726" s="3"/>
      <c r="HP4726" s="3"/>
      <c r="HQ4726" s="3"/>
      <c r="HR4726" s="3"/>
      <c r="HS4726" s="3"/>
      <c r="HT4726" s="3"/>
      <c r="HU4726" s="3"/>
      <c r="HV4726" s="3"/>
      <c r="HW4726" s="3"/>
      <c r="HX4726" s="3"/>
      <c r="HY4726" s="3"/>
      <c r="HZ4726" s="3"/>
      <c r="IA4726" s="3"/>
      <c r="IB4726" s="3"/>
      <c r="IC4726" s="3"/>
      <c r="ID4726" s="3"/>
      <c r="IE4726" s="3"/>
      <c r="IF4726" s="3"/>
      <c r="IG4726" s="3"/>
      <c r="IH4726" s="3"/>
      <c r="II4726" s="3"/>
      <c r="IJ4726" s="3"/>
      <c r="IK4726" s="3"/>
      <c r="IL4726" s="3"/>
      <c r="IM4726" s="3"/>
      <c r="IN4726" s="3"/>
      <c r="IO4726" s="15"/>
    </row>
    <row r="4727" spans="171:249"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  <c r="HE4727" s="3"/>
      <c r="HF4727" s="3"/>
      <c r="HG4727" s="3"/>
      <c r="HH4727" s="3"/>
      <c r="HI4727" s="3"/>
      <c r="HJ4727" s="3"/>
      <c r="HK4727" s="3"/>
      <c r="HL4727" s="3"/>
      <c r="HM4727" s="45"/>
      <c r="HN4727" s="3"/>
      <c r="HO4727" s="3"/>
      <c r="HP4727" s="3"/>
      <c r="HQ4727" s="3"/>
      <c r="HR4727" s="3"/>
      <c r="HS4727" s="3"/>
      <c r="HT4727" s="3"/>
      <c r="HU4727" s="3"/>
      <c r="HV4727" s="3"/>
      <c r="HW4727" s="3"/>
      <c r="HX4727" s="3"/>
      <c r="HY4727" s="3"/>
      <c r="HZ4727" s="3"/>
      <c r="IA4727" s="3"/>
      <c r="IB4727" s="3"/>
      <c r="IC4727" s="3"/>
      <c r="ID4727" s="3"/>
      <c r="IE4727" s="3"/>
      <c r="IF4727" s="3"/>
      <c r="IG4727" s="3"/>
      <c r="IH4727" s="3"/>
      <c r="II4727" s="3"/>
      <c r="IJ4727" s="3"/>
      <c r="IK4727" s="3"/>
      <c r="IL4727" s="3"/>
      <c r="IM4727" s="3"/>
      <c r="IN4727" s="3"/>
      <c r="IO4727" s="15"/>
    </row>
    <row r="4728" spans="171:249"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  <c r="HE4728" s="3"/>
      <c r="HF4728" s="3"/>
      <c r="HG4728" s="3"/>
      <c r="HH4728" s="3"/>
      <c r="HI4728" s="3"/>
      <c r="HJ4728" s="3"/>
      <c r="HK4728" s="3"/>
      <c r="HL4728" s="3"/>
      <c r="HM4728" s="45"/>
      <c r="HN4728" s="3"/>
      <c r="HO4728" s="3"/>
      <c r="HP4728" s="3"/>
      <c r="HQ4728" s="3"/>
      <c r="HR4728" s="3"/>
      <c r="HS4728" s="3"/>
      <c r="HT4728" s="3"/>
      <c r="HU4728" s="3"/>
      <c r="HV4728" s="3"/>
      <c r="HW4728" s="3"/>
      <c r="HX4728" s="3"/>
      <c r="HY4728" s="3"/>
      <c r="HZ4728" s="3"/>
      <c r="IA4728" s="3"/>
      <c r="IB4728" s="3"/>
      <c r="IC4728" s="3"/>
      <c r="ID4728" s="3"/>
      <c r="IE4728" s="3"/>
      <c r="IF4728" s="3"/>
      <c r="IG4728" s="3"/>
      <c r="IH4728" s="3"/>
      <c r="II4728" s="3"/>
      <c r="IJ4728" s="3"/>
      <c r="IK4728" s="3"/>
      <c r="IL4728" s="3"/>
      <c r="IM4728" s="3"/>
      <c r="IN4728" s="3"/>
      <c r="IO4728" s="15"/>
    </row>
    <row r="4729" spans="171:249"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  <c r="HE4729" s="3"/>
      <c r="HF4729" s="3"/>
      <c r="HG4729" s="3"/>
      <c r="HH4729" s="3"/>
      <c r="HI4729" s="3"/>
      <c r="HJ4729" s="3"/>
      <c r="HK4729" s="3"/>
      <c r="HL4729" s="3"/>
      <c r="HM4729" s="45"/>
      <c r="HN4729" s="3"/>
      <c r="HO4729" s="3"/>
      <c r="HP4729" s="3"/>
      <c r="HQ4729" s="3"/>
      <c r="HR4729" s="3"/>
      <c r="HS4729" s="3"/>
      <c r="HT4729" s="3"/>
      <c r="HU4729" s="3"/>
      <c r="HV4729" s="3"/>
      <c r="HW4729" s="3"/>
      <c r="HX4729" s="3"/>
      <c r="HY4729" s="3"/>
      <c r="HZ4729" s="3"/>
      <c r="IA4729" s="3"/>
      <c r="IB4729" s="3"/>
      <c r="IC4729" s="3"/>
      <c r="ID4729" s="3"/>
      <c r="IE4729" s="3"/>
      <c r="IF4729" s="3"/>
      <c r="IG4729" s="3"/>
      <c r="IH4729" s="3"/>
      <c r="II4729" s="3"/>
      <c r="IJ4729" s="3"/>
      <c r="IK4729" s="3"/>
      <c r="IL4729" s="3"/>
      <c r="IM4729" s="3"/>
      <c r="IN4729" s="3"/>
      <c r="IO4729" s="15"/>
    </row>
    <row r="4730" spans="171:249"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  <c r="HE4730" s="3"/>
      <c r="HF4730" s="3"/>
      <c r="HG4730" s="3"/>
      <c r="HH4730" s="3"/>
      <c r="HI4730" s="3"/>
      <c r="HJ4730" s="3"/>
      <c r="HK4730" s="3"/>
      <c r="HL4730" s="3"/>
      <c r="HM4730" s="45"/>
      <c r="HN4730" s="3"/>
      <c r="HO4730" s="3"/>
      <c r="HP4730" s="3"/>
      <c r="HQ4730" s="3"/>
      <c r="HR4730" s="3"/>
      <c r="HS4730" s="3"/>
      <c r="HT4730" s="3"/>
      <c r="HU4730" s="3"/>
      <c r="HV4730" s="3"/>
      <c r="HW4730" s="3"/>
      <c r="HX4730" s="3"/>
      <c r="HY4730" s="3"/>
      <c r="HZ4730" s="3"/>
      <c r="IA4730" s="3"/>
      <c r="IB4730" s="3"/>
      <c r="IC4730" s="3"/>
      <c r="ID4730" s="3"/>
      <c r="IE4730" s="3"/>
      <c r="IF4730" s="3"/>
      <c r="IG4730" s="3"/>
      <c r="IH4730" s="3"/>
      <c r="II4730" s="3"/>
      <c r="IJ4730" s="3"/>
      <c r="IK4730" s="3"/>
      <c r="IL4730" s="3"/>
      <c r="IM4730" s="3"/>
      <c r="IN4730" s="3"/>
      <c r="IO4730" s="15"/>
    </row>
    <row r="4731" spans="171:249"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  <c r="HE4731" s="3"/>
      <c r="HF4731" s="3"/>
      <c r="HG4731" s="3"/>
      <c r="HH4731" s="3"/>
      <c r="HI4731" s="3"/>
      <c r="HJ4731" s="3"/>
      <c r="HK4731" s="3"/>
      <c r="HL4731" s="3"/>
      <c r="HM4731" s="45"/>
      <c r="HN4731" s="3"/>
      <c r="HO4731" s="3"/>
      <c r="HP4731" s="3"/>
      <c r="HQ4731" s="3"/>
      <c r="HR4731" s="3"/>
      <c r="HS4731" s="3"/>
      <c r="HT4731" s="3"/>
      <c r="HU4731" s="3"/>
      <c r="HV4731" s="3"/>
      <c r="HW4731" s="3"/>
      <c r="HX4731" s="3"/>
      <c r="HY4731" s="3"/>
      <c r="HZ4731" s="3"/>
      <c r="IA4731" s="3"/>
      <c r="IB4731" s="3"/>
      <c r="IC4731" s="3"/>
      <c r="ID4731" s="3"/>
      <c r="IE4731" s="3"/>
      <c r="IF4731" s="3"/>
      <c r="IG4731" s="3"/>
      <c r="IH4731" s="3"/>
      <c r="II4731" s="3"/>
      <c r="IJ4731" s="3"/>
      <c r="IK4731" s="3"/>
      <c r="IL4731" s="3"/>
      <c r="IM4731" s="3"/>
      <c r="IN4731" s="3"/>
      <c r="IO4731" s="15"/>
    </row>
    <row r="4732" spans="171:249"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  <c r="HE4732" s="3"/>
      <c r="HF4732" s="3"/>
      <c r="HG4732" s="3"/>
      <c r="HH4732" s="3"/>
      <c r="HI4732" s="3"/>
      <c r="HJ4732" s="3"/>
      <c r="HK4732" s="3"/>
      <c r="HL4732" s="3"/>
      <c r="HM4732" s="45"/>
      <c r="HN4732" s="3"/>
      <c r="HO4732" s="3"/>
      <c r="HP4732" s="3"/>
      <c r="HQ4732" s="3"/>
      <c r="HR4732" s="3"/>
      <c r="HS4732" s="3"/>
      <c r="HT4732" s="3"/>
      <c r="HU4732" s="3"/>
      <c r="HV4732" s="3"/>
      <c r="HW4732" s="3"/>
      <c r="HX4732" s="3"/>
      <c r="HY4732" s="3"/>
      <c r="HZ4732" s="3"/>
      <c r="IA4732" s="3"/>
      <c r="IB4732" s="3"/>
      <c r="IC4732" s="3"/>
      <c r="ID4732" s="3"/>
      <c r="IE4732" s="3"/>
      <c r="IF4732" s="3"/>
      <c r="IG4732" s="3"/>
      <c r="IH4732" s="3"/>
      <c r="II4732" s="3"/>
      <c r="IJ4732" s="3"/>
      <c r="IK4732" s="3"/>
      <c r="IL4732" s="3"/>
      <c r="IM4732" s="3"/>
      <c r="IN4732" s="3"/>
      <c r="IO4732" s="15"/>
    </row>
    <row r="4733" spans="171:249"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  <c r="HE4733" s="3"/>
      <c r="HF4733" s="3"/>
      <c r="HG4733" s="3"/>
      <c r="HH4733" s="3"/>
      <c r="HI4733" s="3"/>
      <c r="HJ4733" s="3"/>
      <c r="HK4733" s="3"/>
      <c r="HL4733" s="3"/>
      <c r="HM4733" s="45"/>
      <c r="HN4733" s="3"/>
      <c r="HO4733" s="3"/>
      <c r="HP4733" s="3"/>
      <c r="HQ4733" s="3"/>
      <c r="HR4733" s="3"/>
      <c r="HS4733" s="3"/>
      <c r="HT4733" s="3"/>
      <c r="HU4733" s="3"/>
      <c r="HV4733" s="3"/>
      <c r="HW4733" s="3"/>
      <c r="HX4733" s="3"/>
      <c r="HY4733" s="3"/>
      <c r="HZ4733" s="3"/>
      <c r="IA4733" s="3"/>
      <c r="IB4733" s="3"/>
      <c r="IC4733" s="3"/>
      <c r="ID4733" s="3"/>
      <c r="IE4733" s="3"/>
      <c r="IF4733" s="3"/>
      <c r="IG4733" s="3"/>
      <c r="IH4733" s="3"/>
      <c r="II4733" s="3"/>
      <c r="IJ4733" s="3"/>
      <c r="IK4733" s="3"/>
      <c r="IL4733" s="3"/>
      <c r="IM4733" s="3"/>
      <c r="IN4733" s="3"/>
      <c r="IO4733" s="15"/>
    </row>
    <row r="4734" spans="171:249"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  <c r="HE4734" s="3"/>
      <c r="HF4734" s="3"/>
      <c r="HG4734" s="3"/>
      <c r="HH4734" s="3"/>
      <c r="HI4734" s="3"/>
      <c r="HJ4734" s="3"/>
      <c r="HK4734" s="3"/>
      <c r="HL4734" s="3"/>
      <c r="HM4734" s="45"/>
      <c r="HN4734" s="3"/>
      <c r="HO4734" s="3"/>
      <c r="HP4734" s="3"/>
      <c r="HQ4734" s="3"/>
      <c r="HR4734" s="3"/>
      <c r="HS4734" s="3"/>
      <c r="HT4734" s="3"/>
      <c r="HU4734" s="3"/>
      <c r="HV4734" s="3"/>
      <c r="HW4734" s="3"/>
      <c r="HX4734" s="3"/>
      <c r="HY4734" s="3"/>
      <c r="HZ4734" s="3"/>
      <c r="IA4734" s="3"/>
      <c r="IB4734" s="3"/>
      <c r="IC4734" s="3"/>
      <c r="ID4734" s="3"/>
      <c r="IE4734" s="3"/>
      <c r="IF4734" s="3"/>
      <c r="IG4734" s="3"/>
      <c r="IH4734" s="3"/>
      <c r="II4734" s="3"/>
      <c r="IJ4734" s="3"/>
      <c r="IK4734" s="3"/>
      <c r="IL4734" s="3"/>
      <c r="IM4734" s="3"/>
      <c r="IN4734" s="3"/>
      <c r="IO4734" s="15"/>
    </row>
    <row r="4735" spans="171:249"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  <c r="HE4735" s="3"/>
      <c r="HF4735" s="3"/>
      <c r="HG4735" s="3"/>
      <c r="HH4735" s="3"/>
      <c r="HI4735" s="3"/>
      <c r="HJ4735" s="3"/>
      <c r="HK4735" s="3"/>
      <c r="HL4735" s="3"/>
      <c r="HM4735" s="45"/>
      <c r="HN4735" s="3"/>
      <c r="HO4735" s="3"/>
      <c r="HP4735" s="3"/>
      <c r="HQ4735" s="3"/>
      <c r="HR4735" s="3"/>
      <c r="HS4735" s="3"/>
      <c r="HT4735" s="3"/>
      <c r="HU4735" s="3"/>
      <c r="HV4735" s="3"/>
      <c r="HW4735" s="3"/>
      <c r="HX4735" s="3"/>
      <c r="HY4735" s="3"/>
      <c r="HZ4735" s="3"/>
      <c r="IA4735" s="3"/>
      <c r="IB4735" s="3"/>
      <c r="IC4735" s="3"/>
      <c r="ID4735" s="3"/>
      <c r="IE4735" s="3"/>
      <c r="IF4735" s="3"/>
      <c r="IG4735" s="3"/>
      <c r="IH4735" s="3"/>
      <c r="II4735" s="3"/>
      <c r="IJ4735" s="3"/>
      <c r="IK4735" s="3"/>
      <c r="IL4735" s="3"/>
      <c r="IM4735" s="3"/>
      <c r="IN4735" s="3"/>
      <c r="IO4735" s="15"/>
    </row>
    <row r="4736" spans="171:249"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  <c r="HE4736" s="3"/>
      <c r="HF4736" s="3"/>
      <c r="HG4736" s="3"/>
      <c r="HH4736" s="3"/>
      <c r="HI4736" s="3"/>
      <c r="HJ4736" s="3"/>
      <c r="HK4736" s="3"/>
      <c r="HL4736" s="3"/>
      <c r="HM4736" s="45"/>
      <c r="HN4736" s="3"/>
      <c r="HO4736" s="3"/>
      <c r="HP4736" s="3"/>
      <c r="HQ4736" s="3"/>
      <c r="HR4736" s="3"/>
      <c r="HS4736" s="3"/>
      <c r="HT4736" s="3"/>
      <c r="HU4736" s="3"/>
      <c r="HV4736" s="3"/>
      <c r="HW4736" s="3"/>
      <c r="HX4736" s="3"/>
      <c r="HY4736" s="3"/>
      <c r="HZ4736" s="3"/>
      <c r="IA4736" s="3"/>
      <c r="IB4736" s="3"/>
      <c r="IC4736" s="3"/>
      <c r="ID4736" s="3"/>
      <c r="IE4736" s="3"/>
      <c r="IF4736" s="3"/>
      <c r="IG4736" s="3"/>
      <c r="IH4736" s="3"/>
      <c r="II4736" s="3"/>
      <c r="IJ4736" s="3"/>
      <c r="IK4736" s="3"/>
      <c r="IL4736" s="3"/>
      <c r="IM4736" s="3"/>
      <c r="IN4736" s="3"/>
      <c r="IO4736" s="15"/>
    </row>
    <row r="4737" spans="171:249"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  <c r="HE4737" s="3"/>
      <c r="HF4737" s="3"/>
      <c r="HG4737" s="3"/>
      <c r="HH4737" s="3"/>
      <c r="HI4737" s="3"/>
      <c r="HJ4737" s="3"/>
      <c r="HK4737" s="3"/>
      <c r="HL4737" s="3"/>
      <c r="HM4737" s="45"/>
      <c r="HN4737" s="3"/>
      <c r="HO4737" s="3"/>
      <c r="HP4737" s="3"/>
      <c r="HQ4737" s="3"/>
      <c r="HR4737" s="3"/>
      <c r="HS4737" s="3"/>
      <c r="HT4737" s="3"/>
      <c r="HU4737" s="3"/>
      <c r="HV4737" s="3"/>
      <c r="HW4737" s="3"/>
      <c r="HX4737" s="3"/>
      <c r="HY4737" s="3"/>
      <c r="HZ4737" s="3"/>
      <c r="IA4737" s="3"/>
      <c r="IB4737" s="3"/>
      <c r="IC4737" s="3"/>
      <c r="ID4737" s="3"/>
      <c r="IE4737" s="3"/>
      <c r="IF4737" s="3"/>
      <c r="IG4737" s="3"/>
      <c r="IH4737" s="3"/>
      <c r="II4737" s="3"/>
      <c r="IJ4737" s="3"/>
      <c r="IK4737" s="3"/>
      <c r="IL4737" s="3"/>
      <c r="IM4737" s="3"/>
      <c r="IN4737" s="3"/>
      <c r="IO4737" s="15"/>
    </row>
    <row r="4738" spans="171:249"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  <c r="HE4738" s="3"/>
      <c r="HF4738" s="3"/>
      <c r="HG4738" s="3"/>
      <c r="HH4738" s="3"/>
      <c r="HI4738" s="3"/>
      <c r="HJ4738" s="3"/>
      <c r="HK4738" s="3"/>
      <c r="HL4738" s="3"/>
      <c r="HM4738" s="45"/>
      <c r="HN4738" s="3"/>
      <c r="HO4738" s="3"/>
      <c r="HP4738" s="3"/>
      <c r="HQ4738" s="3"/>
      <c r="HR4738" s="3"/>
      <c r="HS4738" s="3"/>
      <c r="HT4738" s="3"/>
      <c r="HU4738" s="3"/>
      <c r="HV4738" s="3"/>
      <c r="HW4738" s="3"/>
      <c r="HX4738" s="3"/>
      <c r="HY4738" s="3"/>
      <c r="HZ4738" s="3"/>
      <c r="IA4738" s="3"/>
      <c r="IB4738" s="3"/>
      <c r="IC4738" s="3"/>
      <c r="ID4738" s="3"/>
      <c r="IE4738" s="3"/>
      <c r="IF4738" s="3"/>
      <c r="IG4738" s="3"/>
      <c r="IH4738" s="3"/>
      <c r="II4738" s="3"/>
      <c r="IJ4738" s="3"/>
      <c r="IK4738" s="3"/>
      <c r="IL4738" s="3"/>
      <c r="IM4738" s="3"/>
      <c r="IN4738" s="3"/>
      <c r="IO4738" s="15"/>
    </row>
    <row r="4739" spans="171:249"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  <c r="HE4739" s="3"/>
      <c r="HF4739" s="3"/>
      <c r="HG4739" s="3"/>
      <c r="HH4739" s="3"/>
      <c r="HI4739" s="3"/>
      <c r="HJ4739" s="3"/>
      <c r="HK4739" s="3"/>
      <c r="HL4739" s="3"/>
      <c r="HM4739" s="45"/>
      <c r="HN4739" s="3"/>
      <c r="HO4739" s="3"/>
      <c r="HP4739" s="3"/>
      <c r="HQ4739" s="3"/>
      <c r="HR4739" s="3"/>
      <c r="HS4739" s="3"/>
      <c r="HT4739" s="3"/>
      <c r="HU4739" s="3"/>
      <c r="HV4739" s="3"/>
      <c r="HW4739" s="3"/>
      <c r="HX4739" s="3"/>
      <c r="HY4739" s="3"/>
      <c r="HZ4739" s="3"/>
      <c r="IA4739" s="3"/>
      <c r="IB4739" s="3"/>
      <c r="IC4739" s="3"/>
      <c r="ID4739" s="3"/>
      <c r="IE4739" s="3"/>
      <c r="IF4739" s="3"/>
      <c r="IG4739" s="3"/>
      <c r="IH4739" s="3"/>
      <c r="II4739" s="3"/>
      <c r="IJ4739" s="3"/>
      <c r="IK4739" s="3"/>
      <c r="IL4739" s="3"/>
      <c r="IM4739" s="3"/>
      <c r="IN4739" s="3"/>
      <c r="IO4739" s="15"/>
    </row>
    <row r="4740" spans="171:249"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  <c r="HE4740" s="3"/>
      <c r="HF4740" s="3"/>
      <c r="HG4740" s="3"/>
      <c r="HH4740" s="3"/>
      <c r="HI4740" s="3"/>
      <c r="HJ4740" s="3"/>
      <c r="HK4740" s="3"/>
      <c r="HL4740" s="3"/>
      <c r="HM4740" s="45"/>
      <c r="HN4740" s="3"/>
      <c r="HO4740" s="3"/>
      <c r="HP4740" s="3"/>
      <c r="HQ4740" s="3"/>
      <c r="HR4740" s="3"/>
      <c r="HS4740" s="3"/>
      <c r="HT4740" s="3"/>
      <c r="HU4740" s="3"/>
      <c r="HV4740" s="3"/>
      <c r="HW4740" s="3"/>
      <c r="HX4740" s="3"/>
      <c r="HY4740" s="3"/>
      <c r="HZ4740" s="3"/>
      <c r="IA4740" s="3"/>
      <c r="IB4740" s="3"/>
      <c r="IC4740" s="3"/>
      <c r="ID4740" s="3"/>
      <c r="IE4740" s="3"/>
      <c r="IF4740" s="3"/>
      <c r="IG4740" s="3"/>
      <c r="IH4740" s="3"/>
      <c r="II4740" s="3"/>
      <c r="IJ4740" s="3"/>
      <c r="IK4740" s="3"/>
      <c r="IL4740" s="3"/>
      <c r="IM4740" s="3"/>
      <c r="IN4740" s="3"/>
      <c r="IO4740" s="15"/>
    </row>
    <row r="4741" spans="171:249"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  <c r="HE4741" s="3"/>
      <c r="HF4741" s="3"/>
      <c r="HG4741" s="3"/>
      <c r="HH4741" s="3"/>
      <c r="HI4741" s="3"/>
      <c r="HJ4741" s="3"/>
      <c r="HK4741" s="3"/>
      <c r="HL4741" s="3"/>
      <c r="HM4741" s="45"/>
      <c r="HN4741" s="3"/>
      <c r="HO4741" s="3"/>
      <c r="HP4741" s="3"/>
      <c r="HQ4741" s="3"/>
      <c r="HR4741" s="3"/>
      <c r="HS4741" s="3"/>
      <c r="HT4741" s="3"/>
      <c r="HU4741" s="3"/>
      <c r="HV4741" s="3"/>
      <c r="HW4741" s="3"/>
      <c r="HX4741" s="3"/>
      <c r="HY4741" s="3"/>
      <c r="HZ4741" s="3"/>
      <c r="IA4741" s="3"/>
      <c r="IB4741" s="3"/>
      <c r="IC4741" s="3"/>
      <c r="ID4741" s="3"/>
      <c r="IE4741" s="3"/>
      <c r="IF4741" s="3"/>
      <c r="IG4741" s="3"/>
      <c r="IH4741" s="3"/>
      <c r="II4741" s="3"/>
      <c r="IJ4741" s="3"/>
      <c r="IK4741" s="3"/>
      <c r="IL4741" s="3"/>
      <c r="IM4741" s="3"/>
      <c r="IN4741" s="3"/>
      <c r="IO4741" s="15"/>
    </row>
    <row r="4742" spans="171:249"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  <c r="HE4742" s="3"/>
      <c r="HF4742" s="3"/>
      <c r="HG4742" s="3"/>
      <c r="HH4742" s="3"/>
      <c r="HI4742" s="3"/>
      <c r="HJ4742" s="3"/>
      <c r="HK4742" s="3"/>
      <c r="HL4742" s="3"/>
      <c r="HM4742" s="45"/>
      <c r="HN4742" s="3"/>
      <c r="HO4742" s="3"/>
      <c r="HP4742" s="3"/>
      <c r="HQ4742" s="3"/>
      <c r="HR4742" s="3"/>
      <c r="HS4742" s="3"/>
      <c r="HT4742" s="3"/>
      <c r="HU4742" s="3"/>
      <c r="HV4742" s="3"/>
      <c r="HW4742" s="3"/>
      <c r="HX4742" s="3"/>
      <c r="HY4742" s="3"/>
      <c r="HZ4742" s="3"/>
      <c r="IA4742" s="3"/>
      <c r="IB4742" s="3"/>
      <c r="IC4742" s="3"/>
      <c r="ID4742" s="3"/>
      <c r="IE4742" s="3"/>
      <c r="IF4742" s="3"/>
      <c r="IG4742" s="3"/>
      <c r="IH4742" s="3"/>
      <c r="II4742" s="3"/>
      <c r="IJ4742" s="3"/>
      <c r="IK4742" s="3"/>
      <c r="IL4742" s="3"/>
      <c r="IM4742" s="3"/>
      <c r="IN4742" s="3"/>
      <c r="IO4742" s="15"/>
    </row>
    <row r="4743" spans="171:249"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  <c r="HE4743" s="3"/>
      <c r="HF4743" s="3"/>
      <c r="HG4743" s="3"/>
      <c r="HH4743" s="3"/>
      <c r="HI4743" s="3"/>
      <c r="HJ4743" s="3"/>
      <c r="HK4743" s="3"/>
      <c r="HL4743" s="3"/>
      <c r="HM4743" s="45"/>
      <c r="HN4743" s="3"/>
      <c r="HO4743" s="3"/>
      <c r="HP4743" s="3"/>
      <c r="HQ4743" s="3"/>
      <c r="HR4743" s="3"/>
      <c r="HS4743" s="3"/>
      <c r="HT4743" s="3"/>
      <c r="HU4743" s="3"/>
      <c r="HV4743" s="3"/>
      <c r="HW4743" s="3"/>
      <c r="HX4743" s="3"/>
      <c r="HY4743" s="3"/>
      <c r="HZ4743" s="3"/>
      <c r="IA4743" s="3"/>
      <c r="IB4743" s="3"/>
      <c r="IC4743" s="3"/>
      <c r="ID4743" s="3"/>
      <c r="IE4743" s="3"/>
      <c r="IF4743" s="3"/>
      <c r="IG4743" s="3"/>
      <c r="IH4743" s="3"/>
      <c r="II4743" s="3"/>
      <c r="IJ4743" s="3"/>
      <c r="IK4743" s="3"/>
      <c r="IL4743" s="3"/>
      <c r="IM4743" s="3"/>
      <c r="IN4743" s="3"/>
      <c r="IO4743" s="15"/>
    </row>
    <row r="4744" spans="171:249"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  <c r="HE4744" s="3"/>
      <c r="HF4744" s="3"/>
      <c r="HG4744" s="3"/>
      <c r="HH4744" s="3"/>
      <c r="HI4744" s="3"/>
      <c r="HJ4744" s="3"/>
      <c r="HK4744" s="3"/>
      <c r="HL4744" s="3"/>
      <c r="HM4744" s="45"/>
      <c r="HN4744" s="3"/>
      <c r="HO4744" s="3"/>
      <c r="HP4744" s="3"/>
      <c r="HQ4744" s="3"/>
      <c r="HR4744" s="3"/>
      <c r="HS4744" s="3"/>
      <c r="HT4744" s="3"/>
      <c r="HU4744" s="3"/>
      <c r="HV4744" s="3"/>
      <c r="HW4744" s="3"/>
      <c r="HX4744" s="3"/>
      <c r="HY4744" s="3"/>
      <c r="HZ4744" s="3"/>
      <c r="IA4744" s="3"/>
      <c r="IB4744" s="3"/>
      <c r="IC4744" s="3"/>
      <c r="ID4744" s="3"/>
      <c r="IE4744" s="3"/>
      <c r="IF4744" s="3"/>
      <c r="IG4744" s="3"/>
      <c r="IH4744" s="3"/>
      <c r="II4744" s="3"/>
      <c r="IJ4744" s="3"/>
      <c r="IK4744" s="3"/>
      <c r="IL4744" s="3"/>
      <c r="IM4744" s="3"/>
      <c r="IN4744" s="3"/>
      <c r="IO4744" s="15"/>
    </row>
    <row r="4745" spans="171:249"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  <c r="HE4745" s="3"/>
      <c r="HF4745" s="3"/>
      <c r="HG4745" s="3"/>
      <c r="HH4745" s="3"/>
      <c r="HI4745" s="3"/>
      <c r="HJ4745" s="3"/>
      <c r="HK4745" s="3"/>
      <c r="HL4745" s="3"/>
      <c r="HM4745" s="45"/>
      <c r="HN4745" s="3"/>
      <c r="HO4745" s="3"/>
      <c r="HP4745" s="3"/>
      <c r="HQ4745" s="3"/>
      <c r="HR4745" s="3"/>
      <c r="HS4745" s="3"/>
      <c r="HT4745" s="3"/>
      <c r="HU4745" s="3"/>
      <c r="HV4745" s="3"/>
      <c r="HW4745" s="3"/>
      <c r="HX4745" s="3"/>
      <c r="HY4745" s="3"/>
      <c r="HZ4745" s="3"/>
      <c r="IA4745" s="3"/>
      <c r="IB4745" s="3"/>
      <c r="IC4745" s="3"/>
      <c r="ID4745" s="3"/>
      <c r="IE4745" s="3"/>
      <c r="IF4745" s="3"/>
      <c r="IG4745" s="3"/>
      <c r="IH4745" s="3"/>
      <c r="II4745" s="3"/>
      <c r="IJ4745" s="3"/>
      <c r="IK4745" s="3"/>
      <c r="IL4745" s="3"/>
      <c r="IM4745" s="3"/>
      <c r="IN4745" s="3"/>
      <c r="IO4745" s="15"/>
    </row>
    <row r="4746" spans="171:249"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  <c r="HE4746" s="3"/>
      <c r="HF4746" s="3"/>
      <c r="HG4746" s="3"/>
      <c r="HH4746" s="3"/>
      <c r="HI4746" s="3"/>
      <c r="HJ4746" s="3"/>
      <c r="HK4746" s="3"/>
      <c r="HL4746" s="3"/>
      <c r="HM4746" s="45"/>
      <c r="HN4746" s="3"/>
      <c r="HO4746" s="3"/>
      <c r="HP4746" s="3"/>
      <c r="HQ4746" s="3"/>
      <c r="HR4746" s="3"/>
      <c r="HS4746" s="3"/>
      <c r="HT4746" s="3"/>
      <c r="HU4746" s="3"/>
      <c r="HV4746" s="3"/>
      <c r="HW4746" s="3"/>
      <c r="HX4746" s="3"/>
      <c r="HY4746" s="3"/>
      <c r="HZ4746" s="3"/>
      <c r="IA4746" s="3"/>
      <c r="IB4746" s="3"/>
      <c r="IC4746" s="3"/>
      <c r="ID4746" s="3"/>
      <c r="IE4746" s="3"/>
      <c r="IF4746" s="3"/>
      <c r="IG4746" s="3"/>
      <c r="IH4746" s="3"/>
      <c r="II4746" s="3"/>
      <c r="IJ4746" s="3"/>
      <c r="IK4746" s="3"/>
      <c r="IL4746" s="3"/>
      <c r="IM4746" s="3"/>
      <c r="IN4746" s="3"/>
      <c r="IO4746" s="15"/>
    </row>
    <row r="4747" spans="171:249"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  <c r="HE4747" s="3"/>
      <c r="HF4747" s="3"/>
      <c r="HG4747" s="3"/>
      <c r="HH4747" s="3"/>
      <c r="HI4747" s="3"/>
      <c r="HJ4747" s="3"/>
      <c r="HK4747" s="3"/>
      <c r="HL4747" s="3"/>
      <c r="HM4747" s="45"/>
      <c r="HN4747" s="3"/>
      <c r="HO4747" s="3"/>
      <c r="HP4747" s="3"/>
      <c r="HQ4747" s="3"/>
      <c r="HR4747" s="3"/>
      <c r="HS4747" s="3"/>
      <c r="HT4747" s="3"/>
      <c r="HU4747" s="3"/>
      <c r="HV4747" s="3"/>
      <c r="HW4747" s="3"/>
      <c r="HX4747" s="3"/>
      <c r="HY4747" s="3"/>
      <c r="HZ4747" s="3"/>
      <c r="IA4747" s="3"/>
      <c r="IB4747" s="3"/>
      <c r="IC4747" s="3"/>
      <c r="ID4747" s="3"/>
      <c r="IE4747" s="3"/>
      <c r="IF4747" s="3"/>
      <c r="IG4747" s="3"/>
      <c r="IH4747" s="3"/>
      <c r="II4747" s="3"/>
      <c r="IJ4747" s="3"/>
      <c r="IK4747" s="3"/>
      <c r="IL4747" s="3"/>
      <c r="IM4747" s="3"/>
      <c r="IN4747" s="3"/>
      <c r="IO4747" s="15"/>
    </row>
    <row r="4748" spans="171:249"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  <c r="HE4748" s="3"/>
      <c r="HF4748" s="3"/>
      <c r="HG4748" s="3"/>
      <c r="HH4748" s="3"/>
      <c r="HI4748" s="3"/>
      <c r="HJ4748" s="3"/>
      <c r="HK4748" s="3"/>
      <c r="HL4748" s="3"/>
      <c r="HM4748" s="45"/>
      <c r="HN4748" s="3"/>
      <c r="HO4748" s="3"/>
      <c r="HP4748" s="3"/>
      <c r="HQ4748" s="3"/>
      <c r="HR4748" s="3"/>
      <c r="HS4748" s="3"/>
      <c r="HT4748" s="3"/>
      <c r="HU4748" s="3"/>
      <c r="HV4748" s="3"/>
      <c r="HW4748" s="3"/>
      <c r="HX4748" s="3"/>
      <c r="HY4748" s="3"/>
      <c r="HZ4748" s="3"/>
      <c r="IA4748" s="3"/>
      <c r="IB4748" s="3"/>
      <c r="IC4748" s="3"/>
      <c r="ID4748" s="3"/>
      <c r="IE4748" s="3"/>
      <c r="IF4748" s="3"/>
      <c r="IG4748" s="3"/>
      <c r="IH4748" s="3"/>
      <c r="II4748" s="3"/>
      <c r="IJ4748" s="3"/>
      <c r="IK4748" s="3"/>
      <c r="IL4748" s="3"/>
      <c r="IM4748" s="3"/>
      <c r="IN4748" s="3"/>
      <c r="IO4748" s="15"/>
    </row>
    <row r="4749" spans="171:249"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  <c r="HE4749" s="3"/>
      <c r="HF4749" s="3"/>
      <c r="HG4749" s="3"/>
      <c r="HH4749" s="3"/>
      <c r="HI4749" s="3"/>
      <c r="HJ4749" s="3"/>
      <c r="HK4749" s="3"/>
      <c r="HL4749" s="3"/>
      <c r="HM4749" s="45"/>
      <c r="HN4749" s="3"/>
      <c r="HO4749" s="3"/>
      <c r="HP4749" s="3"/>
      <c r="HQ4749" s="3"/>
      <c r="HR4749" s="3"/>
      <c r="HS4749" s="3"/>
      <c r="HT4749" s="3"/>
      <c r="HU4749" s="3"/>
      <c r="HV4749" s="3"/>
      <c r="HW4749" s="3"/>
      <c r="HX4749" s="3"/>
      <c r="HY4749" s="3"/>
      <c r="HZ4749" s="3"/>
      <c r="IA4749" s="3"/>
      <c r="IB4749" s="3"/>
      <c r="IC4749" s="3"/>
      <c r="ID4749" s="3"/>
      <c r="IE4749" s="3"/>
      <c r="IF4749" s="3"/>
      <c r="IG4749" s="3"/>
      <c r="IH4749" s="3"/>
      <c r="II4749" s="3"/>
      <c r="IJ4749" s="3"/>
      <c r="IK4749" s="3"/>
      <c r="IL4749" s="3"/>
      <c r="IM4749" s="3"/>
      <c r="IN4749" s="3"/>
      <c r="IO4749" s="15"/>
    </row>
    <row r="4750" spans="171:249"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  <c r="HE4750" s="3"/>
      <c r="HF4750" s="3"/>
      <c r="HG4750" s="3"/>
      <c r="HH4750" s="3"/>
      <c r="HI4750" s="3"/>
      <c r="HJ4750" s="3"/>
      <c r="HK4750" s="3"/>
      <c r="HL4750" s="3"/>
      <c r="HM4750" s="45"/>
      <c r="HN4750" s="3"/>
      <c r="HO4750" s="3"/>
      <c r="HP4750" s="3"/>
      <c r="HQ4750" s="3"/>
      <c r="HR4750" s="3"/>
      <c r="HS4750" s="3"/>
      <c r="HT4750" s="3"/>
      <c r="HU4750" s="3"/>
      <c r="HV4750" s="3"/>
      <c r="HW4750" s="3"/>
      <c r="HX4750" s="3"/>
      <c r="HY4750" s="3"/>
      <c r="HZ4750" s="3"/>
      <c r="IA4750" s="3"/>
      <c r="IB4750" s="3"/>
      <c r="IC4750" s="3"/>
      <c r="ID4750" s="3"/>
      <c r="IE4750" s="3"/>
      <c r="IF4750" s="3"/>
      <c r="IG4750" s="3"/>
      <c r="IH4750" s="3"/>
      <c r="II4750" s="3"/>
      <c r="IJ4750" s="3"/>
      <c r="IK4750" s="3"/>
      <c r="IL4750" s="3"/>
      <c r="IM4750" s="3"/>
      <c r="IN4750" s="3"/>
      <c r="IO4750" s="15"/>
    </row>
    <row r="4751" spans="171:249"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  <c r="HE4751" s="3"/>
      <c r="HF4751" s="3"/>
      <c r="HG4751" s="3"/>
      <c r="HH4751" s="3"/>
      <c r="HI4751" s="3"/>
      <c r="HJ4751" s="3"/>
      <c r="HK4751" s="3"/>
      <c r="HL4751" s="3"/>
      <c r="HM4751" s="45"/>
      <c r="HN4751" s="3"/>
      <c r="HO4751" s="3"/>
      <c r="HP4751" s="3"/>
      <c r="HQ4751" s="3"/>
      <c r="HR4751" s="3"/>
      <c r="HS4751" s="3"/>
      <c r="HT4751" s="3"/>
      <c r="HU4751" s="3"/>
      <c r="HV4751" s="3"/>
      <c r="HW4751" s="3"/>
      <c r="HX4751" s="3"/>
      <c r="HY4751" s="3"/>
      <c r="HZ4751" s="3"/>
      <c r="IA4751" s="3"/>
      <c r="IB4751" s="3"/>
      <c r="IC4751" s="3"/>
      <c r="ID4751" s="3"/>
      <c r="IE4751" s="3"/>
      <c r="IF4751" s="3"/>
      <c r="IG4751" s="3"/>
      <c r="IH4751" s="3"/>
      <c r="II4751" s="3"/>
      <c r="IJ4751" s="3"/>
      <c r="IK4751" s="3"/>
      <c r="IL4751" s="3"/>
      <c r="IM4751" s="3"/>
      <c r="IN4751" s="3"/>
      <c r="IO4751" s="15"/>
    </row>
    <row r="4752" spans="171:249"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  <c r="HE4752" s="3"/>
      <c r="HF4752" s="3"/>
      <c r="HG4752" s="3"/>
      <c r="HH4752" s="3"/>
      <c r="HI4752" s="3"/>
      <c r="HJ4752" s="3"/>
      <c r="HK4752" s="3"/>
      <c r="HL4752" s="3"/>
      <c r="HM4752" s="45"/>
      <c r="HN4752" s="3"/>
      <c r="HO4752" s="3"/>
      <c r="HP4752" s="3"/>
      <c r="HQ4752" s="3"/>
      <c r="HR4752" s="3"/>
      <c r="HS4752" s="3"/>
      <c r="HT4752" s="3"/>
      <c r="HU4752" s="3"/>
      <c r="HV4752" s="3"/>
      <c r="HW4752" s="3"/>
      <c r="HX4752" s="3"/>
      <c r="HY4752" s="3"/>
      <c r="HZ4752" s="3"/>
      <c r="IA4752" s="3"/>
      <c r="IB4752" s="3"/>
      <c r="IC4752" s="3"/>
      <c r="ID4752" s="3"/>
      <c r="IE4752" s="3"/>
      <c r="IF4752" s="3"/>
      <c r="IG4752" s="3"/>
      <c r="IH4752" s="3"/>
      <c r="II4752" s="3"/>
      <c r="IJ4752" s="3"/>
      <c r="IK4752" s="3"/>
      <c r="IL4752" s="3"/>
      <c r="IM4752" s="3"/>
      <c r="IN4752" s="3"/>
      <c r="IO4752" s="15"/>
    </row>
    <row r="4753" spans="171:249"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  <c r="HE4753" s="3"/>
      <c r="HF4753" s="3"/>
      <c r="HG4753" s="3"/>
      <c r="HH4753" s="3"/>
      <c r="HI4753" s="3"/>
      <c r="HJ4753" s="3"/>
      <c r="HK4753" s="3"/>
      <c r="HL4753" s="3"/>
      <c r="HM4753" s="45"/>
      <c r="HN4753" s="3"/>
      <c r="HO4753" s="3"/>
      <c r="HP4753" s="3"/>
      <c r="HQ4753" s="3"/>
      <c r="HR4753" s="3"/>
      <c r="HS4753" s="3"/>
      <c r="HT4753" s="3"/>
      <c r="HU4753" s="3"/>
      <c r="HV4753" s="3"/>
      <c r="HW4753" s="3"/>
      <c r="HX4753" s="3"/>
      <c r="HY4753" s="3"/>
      <c r="HZ4753" s="3"/>
      <c r="IA4753" s="3"/>
      <c r="IB4753" s="3"/>
      <c r="IC4753" s="3"/>
      <c r="ID4753" s="3"/>
      <c r="IE4753" s="3"/>
      <c r="IF4753" s="3"/>
      <c r="IG4753" s="3"/>
      <c r="IH4753" s="3"/>
      <c r="II4753" s="3"/>
      <c r="IJ4753" s="3"/>
      <c r="IK4753" s="3"/>
      <c r="IL4753" s="3"/>
      <c r="IM4753" s="3"/>
      <c r="IN4753" s="3"/>
      <c r="IO4753" s="15"/>
    </row>
    <row r="4754" spans="171:249"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  <c r="HE4754" s="3"/>
      <c r="HF4754" s="3"/>
      <c r="HG4754" s="3"/>
      <c r="HH4754" s="3"/>
      <c r="HI4754" s="3"/>
      <c r="HJ4754" s="3"/>
      <c r="HK4754" s="3"/>
      <c r="HL4754" s="3"/>
      <c r="HM4754" s="45"/>
      <c r="HN4754" s="3"/>
      <c r="HO4754" s="3"/>
      <c r="HP4754" s="3"/>
      <c r="HQ4754" s="3"/>
      <c r="HR4754" s="3"/>
      <c r="HS4754" s="3"/>
      <c r="HT4754" s="3"/>
      <c r="HU4754" s="3"/>
      <c r="HV4754" s="3"/>
      <c r="HW4754" s="3"/>
      <c r="HX4754" s="3"/>
      <c r="HY4754" s="3"/>
      <c r="HZ4754" s="3"/>
      <c r="IA4754" s="3"/>
      <c r="IB4754" s="3"/>
      <c r="IC4754" s="3"/>
      <c r="ID4754" s="3"/>
      <c r="IE4754" s="3"/>
      <c r="IF4754" s="3"/>
      <c r="IG4754" s="3"/>
      <c r="IH4754" s="3"/>
      <c r="II4754" s="3"/>
      <c r="IJ4754" s="3"/>
      <c r="IK4754" s="3"/>
      <c r="IL4754" s="3"/>
      <c r="IM4754" s="3"/>
      <c r="IN4754" s="3"/>
      <c r="IO4754" s="15"/>
    </row>
    <row r="4755" spans="171:249"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  <c r="HE4755" s="3"/>
      <c r="HF4755" s="3"/>
      <c r="HG4755" s="3"/>
      <c r="HH4755" s="3"/>
      <c r="HI4755" s="3"/>
      <c r="HJ4755" s="3"/>
      <c r="HK4755" s="3"/>
      <c r="HL4755" s="3"/>
      <c r="HM4755" s="45"/>
      <c r="HN4755" s="3"/>
      <c r="HO4755" s="3"/>
      <c r="HP4755" s="3"/>
      <c r="HQ4755" s="3"/>
      <c r="HR4755" s="3"/>
      <c r="HS4755" s="3"/>
      <c r="HT4755" s="3"/>
      <c r="HU4755" s="3"/>
      <c r="HV4755" s="3"/>
      <c r="HW4755" s="3"/>
      <c r="HX4755" s="3"/>
      <c r="HY4755" s="3"/>
      <c r="HZ4755" s="3"/>
      <c r="IA4755" s="3"/>
      <c r="IB4755" s="3"/>
      <c r="IC4755" s="3"/>
      <c r="ID4755" s="3"/>
      <c r="IE4755" s="3"/>
      <c r="IF4755" s="3"/>
      <c r="IG4755" s="3"/>
      <c r="IH4755" s="3"/>
      <c r="II4755" s="3"/>
      <c r="IJ4755" s="3"/>
      <c r="IK4755" s="3"/>
      <c r="IL4755" s="3"/>
      <c r="IM4755" s="3"/>
      <c r="IN4755" s="3"/>
      <c r="IO4755" s="15"/>
    </row>
    <row r="4756" spans="171:249"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  <c r="HE4756" s="3"/>
      <c r="HF4756" s="3"/>
      <c r="HG4756" s="3"/>
      <c r="HH4756" s="3"/>
      <c r="HI4756" s="3"/>
      <c r="HJ4756" s="3"/>
      <c r="HK4756" s="3"/>
      <c r="HL4756" s="3"/>
      <c r="HM4756" s="45"/>
      <c r="HN4756" s="3"/>
      <c r="HO4756" s="3"/>
      <c r="HP4756" s="3"/>
      <c r="HQ4756" s="3"/>
      <c r="HR4756" s="3"/>
      <c r="HS4756" s="3"/>
      <c r="HT4756" s="3"/>
      <c r="HU4756" s="3"/>
      <c r="HV4756" s="3"/>
      <c r="HW4756" s="3"/>
      <c r="HX4756" s="3"/>
      <c r="HY4756" s="3"/>
      <c r="HZ4756" s="3"/>
      <c r="IA4756" s="3"/>
      <c r="IB4756" s="3"/>
      <c r="IC4756" s="3"/>
      <c r="ID4756" s="3"/>
      <c r="IE4756" s="3"/>
      <c r="IF4756" s="3"/>
      <c r="IG4756" s="3"/>
      <c r="IH4756" s="3"/>
      <c r="II4756" s="3"/>
      <c r="IJ4756" s="3"/>
      <c r="IK4756" s="3"/>
      <c r="IL4756" s="3"/>
      <c r="IM4756" s="3"/>
      <c r="IN4756" s="3"/>
      <c r="IO4756" s="15"/>
    </row>
    <row r="4757" spans="171:249"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  <c r="HE4757" s="3"/>
      <c r="HF4757" s="3"/>
      <c r="HG4757" s="3"/>
      <c r="HH4757" s="3"/>
      <c r="HI4757" s="3"/>
      <c r="HJ4757" s="3"/>
      <c r="HK4757" s="3"/>
      <c r="HL4757" s="3"/>
      <c r="HM4757" s="45"/>
      <c r="HN4757" s="3"/>
      <c r="HO4757" s="3"/>
      <c r="HP4757" s="3"/>
      <c r="HQ4757" s="3"/>
      <c r="HR4757" s="3"/>
      <c r="HS4757" s="3"/>
      <c r="HT4757" s="3"/>
      <c r="HU4757" s="3"/>
      <c r="HV4757" s="3"/>
      <c r="HW4757" s="3"/>
      <c r="HX4757" s="3"/>
      <c r="HY4757" s="3"/>
      <c r="HZ4757" s="3"/>
      <c r="IA4757" s="3"/>
      <c r="IB4757" s="3"/>
      <c r="IC4757" s="3"/>
      <c r="ID4757" s="3"/>
      <c r="IE4757" s="3"/>
      <c r="IF4757" s="3"/>
      <c r="IG4757" s="3"/>
      <c r="IH4757" s="3"/>
      <c r="II4757" s="3"/>
      <c r="IJ4757" s="3"/>
      <c r="IK4757" s="3"/>
      <c r="IL4757" s="3"/>
      <c r="IM4757" s="3"/>
      <c r="IN4757" s="3"/>
      <c r="IO4757" s="15"/>
    </row>
    <row r="4758" spans="171:249"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  <c r="HE4758" s="3"/>
      <c r="HF4758" s="3"/>
      <c r="HG4758" s="3"/>
      <c r="HH4758" s="3"/>
      <c r="HI4758" s="3"/>
      <c r="HJ4758" s="3"/>
      <c r="HK4758" s="3"/>
      <c r="HL4758" s="3"/>
      <c r="HM4758" s="45"/>
      <c r="HN4758" s="3"/>
      <c r="HO4758" s="3"/>
      <c r="HP4758" s="3"/>
      <c r="HQ4758" s="3"/>
      <c r="HR4758" s="3"/>
      <c r="HS4758" s="3"/>
      <c r="HT4758" s="3"/>
      <c r="HU4758" s="3"/>
      <c r="HV4758" s="3"/>
      <c r="HW4758" s="3"/>
      <c r="HX4758" s="3"/>
      <c r="HY4758" s="3"/>
      <c r="HZ4758" s="3"/>
      <c r="IA4758" s="3"/>
      <c r="IB4758" s="3"/>
      <c r="IC4758" s="3"/>
      <c r="ID4758" s="3"/>
      <c r="IE4758" s="3"/>
      <c r="IF4758" s="3"/>
      <c r="IG4758" s="3"/>
      <c r="IH4758" s="3"/>
      <c r="II4758" s="3"/>
      <c r="IJ4758" s="3"/>
      <c r="IK4758" s="3"/>
      <c r="IL4758" s="3"/>
      <c r="IM4758" s="3"/>
      <c r="IN4758" s="3"/>
      <c r="IO4758" s="15"/>
    </row>
    <row r="4759" spans="171:249"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  <c r="HE4759" s="3"/>
      <c r="HF4759" s="3"/>
      <c r="HG4759" s="3"/>
      <c r="HH4759" s="3"/>
      <c r="HI4759" s="3"/>
      <c r="HJ4759" s="3"/>
      <c r="HK4759" s="3"/>
      <c r="HL4759" s="3"/>
      <c r="HM4759" s="45"/>
      <c r="HN4759" s="3"/>
      <c r="HO4759" s="3"/>
      <c r="HP4759" s="3"/>
      <c r="HQ4759" s="3"/>
      <c r="HR4759" s="3"/>
      <c r="HS4759" s="3"/>
      <c r="HT4759" s="3"/>
      <c r="HU4759" s="3"/>
      <c r="HV4759" s="3"/>
      <c r="HW4759" s="3"/>
      <c r="HX4759" s="3"/>
      <c r="HY4759" s="3"/>
      <c r="HZ4759" s="3"/>
      <c r="IA4759" s="3"/>
      <c r="IB4759" s="3"/>
      <c r="IC4759" s="3"/>
      <c r="ID4759" s="3"/>
      <c r="IE4759" s="3"/>
      <c r="IF4759" s="3"/>
      <c r="IG4759" s="3"/>
      <c r="IH4759" s="3"/>
      <c r="II4759" s="3"/>
      <c r="IJ4759" s="3"/>
      <c r="IK4759" s="3"/>
      <c r="IL4759" s="3"/>
      <c r="IM4759" s="3"/>
      <c r="IN4759" s="3"/>
      <c r="IO4759" s="15"/>
    </row>
    <row r="4760" spans="171:249"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  <c r="HE4760" s="3"/>
      <c r="HF4760" s="3"/>
      <c r="HG4760" s="3"/>
      <c r="HH4760" s="3"/>
      <c r="HI4760" s="3"/>
      <c r="HJ4760" s="3"/>
      <c r="HK4760" s="3"/>
      <c r="HL4760" s="3"/>
      <c r="HM4760" s="45"/>
      <c r="HN4760" s="3"/>
      <c r="HO4760" s="3"/>
      <c r="HP4760" s="3"/>
      <c r="HQ4760" s="3"/>
      <c r="HR4760" s="3"/>
      <c r="HS4760" s="3"/>
      <c r="HT4760" s="3"/>
      <c r="HU4760" s="3"/>
      <c r="HV4760" s="3"/>
      <c r="HW4760" s="3"/>
      <c r="HX4760" s="3"/>
      <c r="HY4760" s="3"/>
      <c r="HZ4760" s="3"/>
      <c r="IA4760" s="3"/>
      <c r="IB4760" s="3"/>
      <c r="IC4760" s="3"/>
      <c r="ID4760" s="3"/>
      <c r="IE4760" s="3"/>
      <c r="IF4760" s="3"/>
      <c r="IG4760" s="3"/>
      <c r="IH4760" s="3"/>
      <c r="II4760" s="3"/>
      <c r="IJ4760" s="3"/>
      <c r="IK4760" s="3"/>
      <c r="IL4760" s="3"/>
      <c r="IM4760" s="3"/>
      <c r="IN4760" s="3"/>
      <c r="IO4760" s="15"/>
    </row>
    <row r="4761" spans="171:249"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  <c r="HE4761" s="3"/>
      <c r="HF4761" s="3"/>
      <c r="HG4761" s="3"/>
      <c r="HH4761" s="3"/>
      <c r="HI4761" s="3"/>
      <c r="HJ4761" s="3"/>
      <c r="HK4761" s="3"/>
      <c r="HL4761" s="3"/>
      <c r="HM4761" s="45"/>
      <c r="HN4761" s="3"/>
      <c r="HO4761" s="3"/>
      <c r="HP4761" s="3"/>
      <c r="HQ4761" s="3"/>
      <c r="HR4761" s="3"/>
      <c r="HS4761" s="3"/>
      <c r="HT4761" s="3"/>
      <c r="HU4761" s="3"/>
      <c r="HV4761" s="3"/>
      <c r="HW4761" s="3"/>
      <c r="HX4761" s="3"/>
      <c r="HY4761" s="3"/>
      <c r="HZ4761" s="3"/>
      <c r="IA4761" s="3"/>
      <c r="IB4761" s="3"/>
      <c r="IC4761" s="3"/>
      <c r="ID4761" s="3"/>
      <c r="IE4761" s="3"/>
      <c r="IF4761" s="3"/>
      <c r="IG4761" s="3"/>
      <c r="IH4761" s="3"/>
      <c r="II4761" s="3"/>
      <c r="IJ4761" s="3"/>
      <c r="IK4761" s="3"/>
      <c r="IL4761" s="3"/>
      <c r="IM4761" s="3"/>
      <c r="IN4761" s="3"/>
      <c r="IO4761" s="15"/>
    </row>
    <row r="4762" spans="171:249"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  <c r="HE4762" s="3"/>
      <c r="HF4762" s="3"/>
      <c r="HG4762" s="3"/>
      <c r="HH4762" s="3"/>
      <c r="HI4762" s="3"/>
      <c r="HJ4762" s="3"/>
      <c r="HK4762" s="3"/>
      <c r="HL4762" s="3"/>
      <c r="HM4762" s="45"/>
      <c r="HN4762" s="3"/>
      <c r="HO4762" s="3"/>
      <c r="HP4762" s="3"/>
      <c r="HQ4762" s="3"/>
      <c r="HR4762" s="3"/>
      <c r="HS4762" s="3"/>
      <c r="HT4762" s="3"/>
      <c r="HU4762" s="3"/>
      <c r="HV4762" s="3"/>
      <c r="HW4762" s="3"/>
      <c r="HX4762" s="3"/>
      <c r="HY4762" s="3"/>
      <c r="HZ4762" s="3"/>
      <c r="IA4762" s="3"/>
      <c r="IB4762" s="3"/>
      <c r="IC4762" s="3"/>
      <c r="ID4762" s="3"/>
      <c r="IE4762" s="3"/>
      <c r="IF4762" s="3"/>
      <c r="IG4762" s="3"/>
      <c r="IH4762" s="3"/>
      <c r="II4762" s="3"/>
      <c r="IJ4762" s="3"/>
      <c r="IK4762" s="3"/>
      <c r="IL4762" s="3"/>
      <c r="IM4762" s="3"/>
      <c r="IN4762" s="3"/>
      <c r="IO4762" s="15"/>
    </row>
    <row r="4763" spans="171:249"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  <c r="HE4763" s="3"/>
      <c r="HF4763" s="3"/>
      <c r="HG4763" s="3"/>
      <c r="HH4763" s="3"/>
      <c r="HI4763" s="3"/>
      <c r="HJ4763" s="3"/>
      <c r="HK4763" s="3"/>
      <c r="HL4763" s="3"/>
      <c r="HM4763" s="45"/>
      <c r="HN4763" s="3"/>
      <c r="HO4763" s="3"/>
      <c r="HP4763" s="3"/>
      <c r="HQ4763" s="3"/>
      <c r="HR4763" s="3"/>
      <c r="HS4763" s="3"/>
      <c r="HT4763" s="3"/>
      <c r="HU4763" s="3"/>
      <c r="HV4763" s="3"/>
      <c r="HW4763" s="3"/>
      <c r="HX4763" s="3"/>
      <c r="HY4763" s="3"/>
      <c r="HZ4763" s="3"/>
      <c r="IA4763" s="3"/>
      <c r="IB4763" s="3"/>
      <c r="IC4763" s="3"/>
      <c r="ID4763" s="3"/>
      <c r="IE4763" s="3"/>
      <c r="IF4763" s="3"/>
      <c r="IG4763" s="3"/>
      <c r="IH4763" s="3"/>
      <c r="II4763" s="3"/>
      <c r="IJ4763" s="3"/>
      <c r="IK4763" s="3"/>
      <c r="IL4763" s="3"/>
      <c r="IM4763" s="3"/>
      <c r="IN4763" s="3"/>
      <c r="IO4763" s="15"/>
    </row>
    <row r="4764" spans="171:249"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  <c r="HE4764" s="3"/>
      <c r="HF4764" s="3"/>
      <c r="HG4764" s="3"/>
      <c r="HH4764" s="3"/>
      <c r="HI4764" s="3"/>
      <c r="HJ4764" s="3"/>
      <c r="HK4764" s="3"/>
      <c r="HL4764" s="3"/>
      <c r="HM4764" s="45"/>
      <c r="HN4764" s="3"/>
      <c r="HO4764" s="3"/>
      <c r="HP4764" s="3"/>
      <c r="HQ4764" s="3"/>
      <c r="HR4764" s="3"/>
      <c r="HS4764" s="3"/>
      <c r="HT4764" s="3"/>
      <c r="HU4764" s="3"/>
      <c r="HV4764" s="3"/>
      <c r="HW4764" s="3"/>
      <c r="HX4764" s="3"/>
      <c r="HY4764" s="3"/>
      <c r="HZ4764" s="3"/>
      <c r="IA4764" s="3"/>
      <c r="IB4764" s="3"/>
      <c r="IC4764" s="3"/>
      <c r="ID4764" s="3"/>
      <c r="IE4764" s="3"/>
      <c r="IF4764" s="3"/>
      <c r="IG4764" s="3"/>
      <c r="IH4764" s="3"/>
      <c r="II4764" s="3"/>
      <c r="IJ4764" s="3"/>
      <c r="IK4764" s="3"/>
      <c r="IL4764" s="3"/>
      <c r="IM4764" s="3"/>
      <c r="IN4764" s="3"/>
      <c r="IO4764" s="15"/>
    </row>
    <row r="4765" spans="171:249"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  <c r="HE4765" s="3"/>
      <c r="HF4765" s="3"/>
      <c r="HG4765" s="3"/>
      <c r="HH4765" s="3"/>
      <c r="HI4765" s="3"/>
      <c r="HJ4765" s="3"/>
      <c r="HK4765" s="3"/>
      <c r="HL4765" s="3"/>
      <c r="HM4765" s="45"/>
      <c r="HN4765" s="3"/>
      <c r="HO4765" s="3"/>
      <c r="HP4765" s="3"/>
      <c r="HQ4765" s="3"/>
      <c r="HR4765" s="3"/>
      <c r="HS4765" s="3"/>
      <c r="HT4765" s="3"/>
      <c r="HU4765" s="3"/>
      <c r="HV4765" s="3"/>
      <c r="HW4765" s="3"/>
      <c r="HX4765" s="3"/>
      <c r="HY4765" s="3"/>
      <c r="HZ4765" s="3"/>
      <c r="IA4765" s="3"/>
      <c r="IB4765" s="3"/>
      <c r="IC4765" s="3"/>
      <c r="ID4765" s="3"/>
      <c r="IE4765" s="3"/>
      <c r="IF4765" s="3"/>
      <c r="IG4765" s="3"/>
      <c r="IH4765" s="3"/>
      <c r="II4765" s="3"/>
      <c r="IJ4765" s="3"/>
      <c r="IK4765" s="3"/>
      <c r="IL4765" s="3"/>
      <c r="IM4765" s="3"/>
      <c r="IN4765" s="3"/>
      <c r="IO4765" s="15"/>
    </row>
    <row r="4766" spans="171:249"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  <c r="HE4766" s="3"/>
      <c r="HF4766" s="3"/>
      <c r="HG4766" s="3"/>
      <c r="HH4766" s="3"/>
      <c r="HI4766" s="3"/>
      <c r="HJ4766" s="3"/>
      <c r="HK4766" s="3"/>
      <c r="HL4766" s="3"/>
      <c r="HM4766" s="45"/>
      <c r="HN4766" s="3"/>
      <c r="HO4766" s="3"/>
      <c r="HP4766" s="3"/>
      <c r="HQ4766" s="3"/>
      <c r="HR4766" s="3"/>
      <c r="HS4766" s="3"/>
      <c r="HT4766" s="3"/>
      <c r="HU4766" s="3"/>
      <c r="HV4766" s="3"/>
      <c r="HW4766" s="3"/>
      <c r="HX4766" s="3"/>
      <c r="HY4766" s="3"/>
      <c r="HZ4766" s="3"/>
      <c r="IA4766" s="3"/>
      <c r="IB4766" s="3"/>
      <c r="IC4766" s="3"/>
      <c r="ID4766" s="3"/>
      <c r="IE4766" s="3"/>
      <c r="IF4766" s="3"/>
      <c r="IG4766" s="3"/>
      <c r="IH4766" s="3"/>
      <c r="II4766" s="3"/>
      <c r="IJ4766" s="3"/>
      <c r="IK4766" s="3"/>
      <c r="IL4766" s="3"/>
      <c r="IM4766" s="3"/>
      <c r="IN4766" s="3"/>
      <c r="IO4766" s="15"/>
    </row>
    <row r="4767" spans="171:249"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  <c r="HE4767" s="3"/>
      <c r="HF4767" s="3"/>
      <c r="HG4767" s="3"/>
      <c r="HH4767" s="3"/>
      <c r="HI4767" s="3"/>
      <c r="HJ4767" s="3"/>
      <c r="HK4767" s="3"/>
      <c r="HL4767" s="3"/>
      <c r="HM4767" s="45"/>
      <c r="HN4767" s="3"/>
      <c r="HO4767" s="3"/>
      <c r="HP4767" s="3"/>
      <c r="HQ4767" s="3"/>
      <c r="HR4767" s="3"/>
      <c r="HS4767" s="3"/>
      <c r="HT4767" s="3"/>
      <c r="HU4767" s="3"/>
      <c r="HV4767" s="3"/>
      <c r="HW4767" s="3"/>
      <c r="HX4767" s="3"/>
      <c r="HY4767" s="3"/>
      <c r="HZ4767" s="3"/>
      <c r="IA4767" s="3"/>
      <c r="IB4767" s="3"/>
      <c r="IC4767" s="3"/>
      <c r="ID4767" s="3"/>
      <c r="IE4767" s="3"/>
      <c r="IF4767" s="3"/>
      <c r="IG4767" s="3"/>
      <c r="IH4767" s="3"/>
      <c r="II4767" s="3"/>
      <c r="IJ4767" s="3"/>
      <c r="IK4767" s="3"/>
      <c r="IL4767" s="3"/>
      <c r="IM4767" s="3"/>
      <c r="IN4767" s="3"/>
      <c r="IO4767" s="15"/>
    </row>
    <row r="4768" spans="171:249"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  <c r="HE4768" s="3"/>
      <c r="HF4768" s="3"/>
      <c r="HG4768" s="3"/>
      <c r="HH4768" s="3"/>
      <c r="HI4768" s="3"/>
      <c r="HJ4768" s="3"/>
      <c r="HK4768" s="3"/>
      <c r="HL4768" s="3"/>
      <c r="HM4768" s="45"/>
      <c r="HN4768" s="3"/>
      <c r="HO4768" s="3"/>
      <c r="HP4768" s="3"/>
      <c r="HQ4768" s="3"/>
      <c r="HR4768" s="3"/>
      <c r="HS4768" s="3"/>
      <c r="HT4768" s="3"/>
      <c r="HU4768" s="3"/>
      <c r="HV4768" s="3"/>
      <c r="HW4768" s="3"/>
      <c r="HX4768" s="3"/>
      <c r="HY4768" s="3"/>
      <c r="HZ4768" s="3"/>
      <c r="IA4768" s="3"/>
      <c r="IB4768" s="3"/>
      <c r="IC4768" s="3"/>
      <c r="ID4768" s="3"/>
      <c r="IE4768" s="3"/>
      <c r="IF4768" s="3"/>
      <c r="IG4768" s="3"/>
      <c r="IH4768" s="3"/>
      <c r="II4768" s="3"/>
      <c r="IJ4768" s="3"/>
      <c r="IK4768" s="3"/>
      <c r="IL4768" s="3"/>
      <c r="IM4768" s="3"/>
      <c r="IN4768" s="3"/>
      <c r="IO4768" s="15"/>
    </row>
    <row r="4769" spans="171:249"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  <c r="HE4769" s="3"/>
      <c r="HF4769" s="3"/>
      <c r="HG4769" s="3"/>
      <c r="HH4769" s="3"/>
      <c r="HI4769" s="3"/>
      <c r="HJ4769" s="3"/>
      <c r="HK4769" s="3"/>
      <c r="HL4769" s="3"/>
      <c r="HM4769" s="45"/>
      <c r="HN4769" s="3"/>
      <c r="HO4769" s="3"/>
      <c r="HP4769" s="3"/>
      <c r="HQ4769" s="3"/>
      <c r="HR4769" s="3"/>
      <c r="HS4769" s="3"/>
      <c r="HT4769" s="3"/>
      <c r="HU4769" s="3"/>
      <c r="HV4769" s="3"/>
      <c r="HW4769" s="3"/>
      <c r="HX4769" s="3"/>
      <c r="HY4769" s="3"/>
      <c r="HZ4769" s="3"/>
      <c r="IA4769" s="3"/>
      <c r="IB4769" s="3"/>
      <c r="IC4769" s="3"/>
      <c r="ID4769" s="3"/>
      <c r="IE4769" s="3"/>
      <c r="IF4769" s="3"/>
      <c r="IG4769" s="3"/>
      <c r="IH4769" s="3"/>
      <c r="II4769" s="3"/>
      <c r="IJ4769" s="3"/>
      <c r="IK4769" s="3"/>
      <c r="IL4769" s="3"/>
      <c r="IM4769" s="3"/>
      <c r="IN4769" s="3"/>
      <c r="IO4769" s="15"/>
    </row>
    <row r="4770" spans="171:249"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  <c r="HE4770" s="3"/>
      <c r="HF4770" s="3"/>
      <c r="HG4770" s="3"/>
      <c r="HH4770" s="3"/>
      <c r="HI4770" s="3"/>
      <c r="HJ4770" s="3"/>
      <c r="HK4770" s="3"/>
      <c r="HL4770" s="3"/>
      <c r="HM4770" s="45"/>
      <c r="HN4770" s="3"/>
      <c r="HO4770" s="3"/>
      <c r="HP4770" s="3"/>
      <c r="HQ4770" s="3"/>
      <c r="HR4770" s="3"/>
      <c r="HS4770" s="3"/>
      <c r="HT4770" s="3"/>
      <c r="HU4770" s="3"/>
      <c r="HV4770" s="3"/>
      <c r="HW4770" s="3"/>
      <c r="HX4770" s="3"/>
      <c r="HY4770" s="3"/>
      <c r="HZ4770" s="3"/>
      <c r="IA4770" s="3"/>
      <c r="IB4770" s="3"/>
      <c r="IC4770" s="3"/>
      <c r="ID4770" s="3"/>
      <c r="IE4770" s="3"/>
      <c r="IF4770" s="3"/>
      <c r="IG4770" s="3"/>
      <c r="IH4770" s="3"/>
      <c r="II4770" s="3"/>
      <c r="IJ4770" s="3"/>
      <c r="IK4770" s="3"/>
      <c r="IL4770" s="3"/>
      <c r="IM4770" s="3"/>
      <c r="IN4770" s="3"/>
      <c r="IO4770" s="15"/>
    </row>
    <row r="4771" spans="171:249"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  <c r="HE4771" s="3"/>
      <c r="HF4771" s="3"/>
      <c r="HG4771" s="3"/>
      <c r="HH4771" s="3"/>
      <c r="HI4771" s="3"/>
      <c r="HJ4771" s="3"/>
      <c r="HK4771" s="3"/>
      <c r="HL4771" s="3"/>
      <c r="HM4771" s="45"/>
      <c r="HN4771" s="3"/>
      <c r="HO4771" s="3"/>
      <c r="HP4771" s="3"/>
      <c r="HQ4771" s="3"/>
      <c r="HR4771" s="3"/>
      <c r="HS4771" s="3"/>
      <c r="HT4771" s="3"/>
      <c r="HU4771" s="3"/>
      <c r="HV4771" s="3"/>
      <c r="HW4771" s="3"/>
      <c r="HX4771" s="3"/>
      <c r="HY4771" s="3"/>
      <c r="HZ4771" s="3"/>
      <c r="IA4771" s="3"/>
      <c r="IB4771" s="3"/>
      <c r="IC4771" s="3"/>
      <c r="ID4771" s="3"/>
      <c r="IE4771" s="3"/>
      <c r="IF4771" s="3"/>
      <c r="IG4771" s="3"/>
      <c r="IH4771" s="3"/>
      <c r="II4771" s="3"/>
      <c r="IJ4771" s="3"/>
      <c r="IK4771" s="3"/>
      <c r="IL4771" s="3"/>
      <c r="IM4771" s="3"/>
      <c r="IN4771" s="3"/>
      <c r="IO4771" s="15"/>
    </row>
    <row r="4772" spans="171:249"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  <c r="HE4772" s="3"/>
      <c r="HF4772" s="3"/>
      <c r="HG4772" s="3"/>
      <c r="HH4772" s="3"/>
      <c r="HI4772" s="3"/>
      <c r="HJ4772" s="3"/>
      <c r="HK4772" s="3"/>
      <c r="HL4772" s="3"/>
      <c r="HM4772" s="45"/>
      <c r="HN4772" s="3"/>
      <c r="HO4772" s="3"/>
      <c r="HP4772" s="3"/>
      <c r="HQ4772" s="3"/>
      <c r="HR4772" s="3"/>
      <c r="HS4772" s="3"/>
      <c r="HT4772" s="3"/>
      <c r="HU4772" s="3"/>
      <c r="HV4772" s="3"/>
      <c r="HW4772" s="3"/>
      <c r="HX4772" s="3"/>
      <c r="HY4772" s="3"/>
      <c r="HZ4772" s="3"/>
      <c r="IA4772" s="3"/>
      <c r="IB4772" s="3"/>
      <c r="IC4772" s="3"/>
      <c r="ID4772" s="3"/>
      <c r="IE4772" s="3"/>
      <c r="IF4772" s="3"/>
      <c r="IG4772" s="3"/>
      <c r="IH4772" s="3"/>
      <c r="II4772" s="3"/>
      <c r="IJ4772" s="3"/>
      <c r="IK4772" s="3"/>
      <c r="IL4772" s="3"/>
      <c r="IM4772" s="3"/>
      <c r="IN4772" s="3"/>
      <c r="IO4772" s="15"/>
    </row>
    <row r="4773" spans="171:249"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  <c r="HE4773" s="3"/>
      <c r="HF4773" s="3"/>
      <c r="HG4773" s="3"/>
      <c r="HH4773" s="3"/>
      <c r="HI4773" s="3"/>
      <c r="HJ4773" s="3"/>
      <c r="HK4773" s="3"/>
      <c r="HL4773" s="3"/>
      <c r="HM4773" s="45"/>
      <c r="HN4773" s="3"/>
      <c r="HO4773" s="3"/>
      <c r="HP4773" s="3"/>
      <c r="HQ4773" s="3"/>
      <c r="HR4773" s="3"/>
      <c r="HS4773" s="3"/>
      <c r="HT4773" s="3"/>
      <c r="HU4773" s="3"/>
      <c r="HV4773" s="3"/>
      <c r="HW4773" s="3"/>
      <c r="HX4773" s="3"/>
      <c r="HY4773" s="3"/>
      <c r="HZ4773" s="3"/>
      <c r="IA4773" s="3"/>
      <c r="IB4773" s="3"/>
      <c r="IC4773" s="3"/>
      <c r="ID4773" s="3"/>
      <c r="IE4773" s="3"/>
      <c r="IF4773" s="3"/>
      <c r="IG4773" s="3"/>
      <c r="IH4773" s="3"/>
      <c r="II4773" s="3"/>
      <c r="IJ4773" s="3"/>
      <c r="IK4773" s="3"/>
      <c r="IL4773" s="3"/>
      <c r="IM4773" s="3"/>
      <c r="IN4773" s="3"/>
      <c r="IO4773" s="15"/>
    </row>
    <row r="4774" spans="171:249"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  <c r="HE4774" s="3"/>
      <c r="HF4774" s="3"/>
      <c r="HG4774" s="3"/>
      <c r="HH4774" s="3"/>
      <c r="HI4774" s="3"/>
      <c r="HJ4774" s="3"/>
      <c r="HK4774" s="3"/>
      <c r="HL4774" s="3"/>
      <c r="HM4774" s="45"/>
      <c r="HN4774" s="3"/>
      <c r="HO4774" s="3"/>
      <c r="HP4774" s="3"/>
      <c r="HQ4774" s="3"/>
      <c r="HR4774" s="3"/>
      <c r="HS4774" s="3"/>
      <c r="HT4774" s="3"/>
      <c r="HU4774" s="3"/>
      <c r="HV4774" s="3"/>
      <c r="HW4774" s="3"/>
      <c r="HX4774" s="3"/>
      <c r="HY4774" s="3"/>
      <c r="HZ4774" s="3"/>
      <c r="IA4774" s="3"/>
      <c r="IB4774" s="3"/>
      <c r="IC4774" s="3"/>
      <c r="ID4774" s="3"/>
      <c r="IE4774" s="3"/>
      <c r="IF4774" s="3"/>
      <c r="IG4774" s="3"/>
      <c r="IH4774" s="3"/>
      <c r="II4774" s="3"/>
      <c r="IJ4774" s="3"/>
      <c r="IK4774" s="3"/>
      <c r="IL4774" s="3"/>
      <c r="IM4774" s="3"/>
      <c r="IN4774" s="3"/>
      <c r="IO4774" s="15"/>
    </row>
    <row r="4775" spans="171:249"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  <c r="HE4775" s="3"/>
      <c r="HF4775" s="3"/>
      <c r="HG4775" s="3"/>
      <c r="HH4775" s="3"/>
      <c r="HI4775" s="3"/>
      <c r="HJ4775" s="3"/>
      <c r="HK4775" s="3"/>
      <c r="HL4775" s="3"/>
      <c r="HM4775" s="45"/>
      <c r="HN4775" s="3"/>
      <c r="HO4775" s="3"/>
      <c r="HP4775" s="3"/>
      <c r="HQ4775" s="3"/>
      <c r="HR4775" s="3"/>
      <c r="HS4775" s="3"/>
      <c r="HT4775" s="3"/>
      <c r="HU4775" s="3"/>
      <c r="HV4775" s="3"/>
      <c r="HW4775" s="3"/>
      <c r="HX4775" s="3"/>
      <c r="HY4775" s="3"/>
      <c r="HZ4775" s="3"/>
      <c r="IA4775" s="3"/>
      <c r="IB4775" s="3"/>
      <c r="IC4775" s="3"/>
      <c r="ID4775" s="3"/>
      <c r="IE4775" s="3"/>
      <c r="IF4775" s="3"/>
      <c r="IG4775" s="3"/>
      <c r="IH4775" s="3"/>
      <c r="II4775" s="3"/>
      <c r="IJ4775" s="3"/>
      <c r="IK4775" s="3"/>
      <c r="IL4775" s="3"/>
      <c r="IM4775" s="3"/>
      <c r="IN4775" s="3"/>
      <c r="IO4775" s="15"/>
    </row>
    <row r="4776" spans="171:249"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  <c r="HE4776" s="3"/>
      <c r="HF4776" s="3"/>
      <c r="HG4776" s="3"/>
      <c r="HH4776" s="3"/>
      <c r="HI4776" s="3"/>
      <c r="HJ4776" s="3"/>
      <c r="HK4776" s="3"/>
      <c r="HL4776" s="3"/>
      <c r="HM4776" s="45"/>
      <c r="HN4776" s="3"/>
      <c r="HO4776" s="3"/>
      <c r="HP4776" s="3"/>
      <c r="HQ4776" s="3"/>
      <c r="HR4776" s="3"/>
      <c r="HS4776" s="3"/>
      <c r="HT4776" s="3"/>
      <c r="HU4776" s="3"/>
      <c r="HV4776" s="3"/>
      <c r="HW4776" s="3"/>
      <c r="HX4776" s="3"/>
      <c r="HY4776" s="3"/>
      <c r="HZ4776" s="3"/>
      <c r="IA4776" s="3"/>
      <c r="IB4776" s="3"/>
      <c r="IC4776" s="3"/>
      <c r="ID4776" s="3"/>
      <c r="IE4776" s="3"/>
      <c r="IF4776" s="3"/>
      <c r="IG4776" s="3"/>
      <c r="IH4776" s="3"/>
      <c r="II4776" s="3"/>
      <c r="IJ4776" s="3"/>
      <c r="IK4776" s="3"/>
      <c r="IL4776" s="3"/>
      <c r="IM4776" s="3"/>
      <c r="IN4776" s="3"/>
      <c r="IO4776" s="15"/>
    </row>
    <row r="4777" spans="171:249"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  <c r="HE4777" s="3"/>
      <c r="HF4777" s="3"/>
      <c r="HG4777" s="3"/>
      <c r="HH4777" s="3"/>
      <c r="HI4777" s="3"/>
      <c r="HJ4777" s="3"/>
      <c r="HK4777" s="3"/>
      <c r="HL4777" s="3"/>
      <c r="HM4777" s="45"/>
      <c r="HN4777" s="3"/>
      <c r="HO4777" s="3"/>
      <c r="HP4777" s="3"/>
      <c r="HQ4777" s="3"/>
      <c r="HR4777" s="3"/>
      <c r="HS4777" s="3"/>
      <c r="HT4777" s="3"/>
      <c r="HU4777" s="3"/>
      <c r="HV4777" s="3"/>
      <c r="HW4777" s="3"/>
      <c r="HX4777" s="3"/>
      <c r="HY4777" s="3"/>
      <c r="HZ4777" s="3"/>
      <c r="IA4777" s="3"/>
      <c r="IB4777" s="3"/>
      <c r="IC4777" s="3"/>
      <c r="ID4777" s="3"/>
      <c r="IE4777" s="3"/>
      <c r="IF4777" s="3"/>
      <c r="IG4777" s="3"/>
      <c r="IH4777" s="3"/>
      <c r="II4777" s="3"/>
      <c r="IJ4777" s="3"/>
      <c r="IK4777" s="3"/>
      <c r="IL4777" s="3"/>
      <c r="IM4777" s="3"/>
      <c r="IN4777" s="3"/>
      <c r="IO4777" s="15"/>
    </row>
    <row r="4778" spans="171:249"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  <c r="HE4778" s="3"/>
      <c r="HF4778" s="3"/>
      <c r="HG4778" s="3"/>
      <c r="HH4778" s="3"/>
      <c r="HI4778" s="3"/>
      <c r="HJ4778" s="3"/>
      <c r="HK4778" s="3"/>
      <c r="HL4778" s="3"/>
      <c r="HM4778" s="45"/>
      <c r="HN4778" s="3"/>
      <c r="HO4778" s="3"/>
      <c r="HP4778" s="3"/>
      <c r="HQ4778" s="3"/>
      <c r="HR4778" s="3"/>
      <c r="HS4778" s="3"/>
      <c r="HT4778" s="3"/>
      <c r="HU4778" s="3"/>
      <c r="HV4778" s="3"/>
      <c r="HW4778" s="3"/>
      <c r="HX4778" s="3"/>
      <c r="HY4778" s="3"/>
      <c r="HZ4778" s="3"/>
      <c r="IA4778" s="3"/>
      <c r="IB4778" s="3"/>
      <c r="IC4778" s="3"/>
      <c r="ID4778" s="3"/>
      <c r="IE4778" s="3"/>
      <c r="IF4778" s="3"/>
      <c r="IG4778" s="3"/>
      <c r="IH4778" s="3"/>
      <c r="II4778" s="3"/>
      <c r="IJ4778" s="3"/>
      <c r="IK4778" s="3"/>
      <c r="IL4778" s="3"/>
      <c r="IM4778" s="3"/>
      <c r="IN4778" s="3"/>
      <c r="IO4778" s="15"/>
    </row>
    <row r="4779" spans="171:249"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  <c r="HE4779" s="3"/>
      <c r="HF4779" s="3"/>
      <c r="HG4779" s="3"/>
      <c r="HH4779" s="3"/>
      <c r="HI4779" s="3"/>
      <c r="HJ4779" s="3"/>
      <c r="HK4779" s="3"/>
      <c r="HL4779" s="3"/>
      <c r="HM4779" s="45"/>
      <c r="HN4779" s="3"/>
      <c r="HO4779" s="3"/>
      <c r="HP4779" s="3"/>
      <c r="HQ4779" s="3"/>
      <c r="HR4779" s="3"/>
      <c r="HS4779" s="3"/>
      <c r="HT4779" s="3"/>
      <c r="HU4779" s="3"/>
      <c r="HV4779" s="3"/>
      <c r="HW4779" s="3"/>
      <c r="HX4779" s="3"/>
      <c r="HY4779" s="3"/>
      <c r="HZ4779" s="3"/>
      <c r="IA4779" s="3"/>
      <c r="IB4779" s="3"/>
      <c r="IC4779" s="3"/>
      <c r="ID4779" s="3"/>
      <c r="IE4779" s="3"/>
      <c r="IF4779" s="3"/>
      <c r="IG4779" s="3"/>
      <c r="IH4779" s="3"/>
      <c r="II4779" s="3"/>
      <c r="IJ4779" s="3"/>
      <c r="IK4779" s="3"/>
      <c r="IL4779" s="3"/>
      <c r="IM4779" s="3"/>
      <c r="IN4779" s="3"/>
      <c r="IO4779" s="15"/>
    </row>
    <row r="4780" spans="171:249"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  <c r="HE4780" s="3"/>
      <c r="HF4780" s="3"/>
      <c r="HG4780" s="3"/>
      <c r="HH4780" s="3"/>
      <c r="HI4780" s="3"/>
      <c r="HJ4780" s="3"/>
      <c r="HK4780" s="3"/>
      <c r="HL4780" s="3"/>
      <c r="HM4780" s="45"/>
      <c r="HN4780" s="3"/>
      <c r="HO4780" s="3"/>
      <c r="HP4780" s="3"/>
      <c r="HQ4780" s="3"/>
      <c r="HR4780" s="3"/>
      <c r="HS4780" s="3"/>
      <c r="HT4780" s="3"/>
      <c r="HU4780" s="3"/>
      <c r="HV4780" s="3"/>
      <c r="HW4780" s="3"/>
      <c r="HX4780" s="3"/>
      <c r="HY4780" s="3"/>
      <c r="HZ4780" s="3"/>
      <c r="IA4780" s="3"/>
      <c r="IB4780" s="3"/>
      <c r="IC4780" s="3"/>
      <c r="ID4780" s="3"/>
      <c r="IE4780" s="3"/>
      <c r="IF4780" s="3"/>
      <c r="IG4780" s="3"/>
      <c r="IH4780" s="3"/>
      <c r="II4780" s="3"/>
      <c r="IJ4780" s="3"/>
      <c r="IK4780" s="3"/>
      <c r="IL4780" s="3"/>
      <c r="IM4780" s="3"/>
      <c r="IN4780" s="3"/>
      <c r="IO4780" s="15"/>
    </row>
    <row r="4781" spans="171:249"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  <c r="HE4781" s="3"/>
      <c r="HF4781" s="3"/>
      <c r="HG4781" s="3"/>
      <c r="HH4781" s="3"/>
      <c r="HI4781" s="3"/>
      <c r="HJ4781" s="3"/>
      <c r="HK4781" s="3"/>
      <c r="HL4781" s="3"/>
      <c r="HM4781" s="45"/>
      <c r="HN4781" s="3"/>
      <c r="HO4781" s="3"/>
      <c r="HP4781" s="3"/>
      <c r="HQ4781" s="3"/>
      <c r="HR4781" s="3"/>
      <c r="HS4781" s="3"/>
      <c r="HT4781" s="3"/>
      <c r="HU4781" s="3"/>
      <c r="HV4781" s="3"/>
      <c r="HW4781" s="3"/>
      <c r="HX4781" s="3"/>
      <c r="HY4781" s="3"/>
      <c r="HZ4781" s="3"/>
      <c r="IA4781" s="3"/>
      <c r="IB4781" s="3"/>
      <c r="IC4781" s="3"/>
      <c r="ID4781" s="3"/>
      <c r="IE4781" s="3"/>
      <c r="IF4781" s="3"/>
      <c r="IG4781" s="3"/>
      <c r="IH4781" s="3"/>
      <c r="II4781" s="3"/>
      <c r="IJ4781" s="3"/>
      <c r="IK4781" s="3"/>
      <c r="IL4781" s="3"/>
      <c r="IM4781" s="3"/>
      <c r="IN4781" s="3"/>
      <c r="IO4781" s="15"/>
    </row>
    <row r="4782" spans="171:249"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  <c r="HE4782" s="3"/>
      <c r="HF4782" s="3"/>
      <c r="HG4782" s="3"/>
      <c r="HH4782" s="3"/>
      <c r="HI4782" s="3"/>
      <c r="HJ4782" s="3"/>
      <c r="HK4782" s="3"/>
      <c r="HL4782" s="3"/>
      <c r="HM4782" s="45"/>
      <c r="HN4782" s="3"/>
      <c r="HO4782" s="3"/>
      <c r="HP4782" s="3"/>
      <c r="HQ4782" s="3"/>
      <c r="HR4782" s="3"/>
      <c r="HS4782" s="3"/>
      <c r="HT4782" s="3"/>
      <c r="HU4782" s="3"/>
      <c r="HV4782" s="3"/>
      <c r="HW4782" s="3"/>
      <c r="HX4782" s="3"/>
      <c r="HY4782" s="3"/>
      <c r="HZ4782" s="3"/>
      <c r="IA4782" s="3"/>
      <c r="IB4782" s="3"/>
      <c r="IC4782" s="3"/>
      <c r="ID4782" s="3"/>
      <c r="IE4782" s="3"/>
      <c r="IF4782" s="3"/>
      <c r="IG4782" s="3"/>
      <c r="IH4782" s="3"/>
      <c r="II4782" s="3"/>
      <c r="IJ4782" s="3"/>
      <c r="IK4782" s="3"/>
      <c r="IL4782" s="3"/>
      <c r="IM4782" s="3"/>
      <c r="IN4782" s="3"/>
      <c r="IO4782" s="15"/>
    </row>
    <row r="4783" spans="171:249"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  <c r="HE4783" s="3"/>
      <c r="HF4783" s="3"/>
      <c r="HG4783" s="3"/>
      <c r="HH4783" s="3"/>
      <c r="HI4783" s="3"/>
      <c r="HJ4783" s="3"/>
      <c r="HK4783" s="3"/>
      <c r="HL4783" s="3"/>
      <c r="HM4783" s="45"/>
      <c r="HN4783" s="3"/>
      <c r="HO4783" s="3"/>
      <c r="HP4783" s="3"/>
      <c r="HQ4783" s="3"/>
      <c r="HR4783" s="3"/>
      <c r="HS4783" s="3"/>
      <c r="HT4783" s="3"/>
      <c r="HU4783" s="3"/>
      <c r="HV4783" s="3"/>
      <c r="HW4783" s="3"/>
      <c r="HX4783" s="3"/>
      <c r="HY4783" s="3"/>
      <c r="HZ4783" s="3"/>
      <c r="IA4783" s="3"/>
      <c r="IB4783" s="3"/>
      <c r="IC4783" s="3"/>
      <c r="ID4783" s="3"/>
      <c r="IE4783" s="3"/>
      <c r="IF4783" s="3"/>
      <c r="IG4783" s="3"/>
      <c r="IH4783" s="3"/>
      <c r="II4783" s="3"/>
      <c r="IJ4783" s="3"/>
      <c r="IK4783" s="3"/>
      <c r="IL4783" s="3"/>
      <c r="IM4783" s="3"/>
      <c r="IN4783" s="3"/>
      <c r="IO4783" s="15"/>
    </row>
    <row r="4784" spans="171:249"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  <c r="HE4784" s="3"/>
      <c r="HF4784" s="3"/>
      <c r="HG4784" s="3"/>
      <c r="HH4784" s="3"/>
      <c r="HI4784" s="3"/>
      <c r="HJ4784" s="3"/>
      <c r="HK4784" s="3"/>
      <c r="HL4784" s="3"/>
      <c r="HM4784" s="45"/>
      <c r="HN4784" s="3"/>
      <c r="HO4784" s="3"/>
      <c r="HP4784" s="3"/>
      <c r="HQ4784" s="3"/>
      <c r="HR4784" s="3"/>
      <c r="HS4784" s="3"/>
      <c r="HT4784" s="3"/>
      <c r="HU4784" s="3"/>
      <c r="HV4784" s="3"/>
      <c r="HW4784" s="3"/>
      <c r="HX4784" s="3"/>
      <c r="HY4784" s="3"/>
      <c r="HZ4784" s="3"/>
      <c r="IA4784" s="3"/>
      <c r="IB4784" s="3"/>
      <c r="IC4784" s="3"/>
      <c r="ID4784" s="3"/>
      <c r="IE4784" s="3"/>
      <c r="IF4784" s="3"/>
      <c r="IG4784" s="3"/>
      <c r="IH4784" s="3"/>
      <c r="II4784" s="3"/>
      <c r="IJ4784" s="3"/>
      <c r="IK4784" s="3"/>
      <c r="IL4784" s="3"/>
      <c r="IM4784" s="3"/>
      <c r="IN4784" s="3"/>
      <c r="IO4784" s="15"/>
    </row>
    <row r="4785" spans="171:249"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  <c r="HE4785" s="3"/>
      <c r="HF4785" s="3"/>
      <c r="HG4785" s="3"/>
      <c r="HH4785" s="3"/>
      <c r="HI4785" s="3"/>
      <c r="HJ4785" s="3"/>
      <c r="HK4785" s="3"/>
      <c r="HL4785" s="3"/>
      <c r="HM4785" s="45"/>
      <c r="HN4785" s="3"/>
      <c r="HO4785" s="3"/>
      <c r="HP4785" s="3"/>
      <c r="HQ4785" s="3"/>
      <c r="HR4785" s="3"/>
      <c r="HS4785" s="3"/>
      <c r="HT4785" s="3"/>
      <c r="HU4785" s="3"/>
      <c r="HV4785" s="3"/>
      <c r="HW4785" s="3"/>
      <c r="HX4785" s="3"/>
      <c r="HY4785" s="3"/>
      <c r="HZ4785" s="3"/>
      <c r="IA4785" s="3"/>
      <c r="IB4785" s="3"/>
      <c r="IC4785" s="3"/>
      <c r="ID4785" s="3"/>
      <c r="IE4785" s="3"/>
      <c r="IF4785" s="3"/>
      <c r="IG4785" s="3"/>
      <c r="IH4785" s="3"/>
      <c r="II4785" s="3"/>
      <c r="IJ4785" s="3"/>
      <c r="IK4785" s="3"/>
      <c r="IL4785" s="3"/>
      <c r="IM4785" s="3"/>
      <c r="IN4785" s="3"/>
      <c r="IO4785" s="15"/>
    </row>
    <row r="4786" spans="171:249"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  <c r="HE4786" s="3"/>
      <c r="HF4786" s="3"/>
      <c r="HG4786" s="3"/>
      <c r="HH4786" s="3"/>
      <c r="HI4786" s="3"/>
      <c r="HJ4786" s="3"/>
      <c r="HK4786" s="3"/>
      <c r="HL4786" s="3"/>
      <c r="HM4786" s="45"/>
      <c r="HN4786" s="3"/>
      <c r="HO4786" s="3"/>
      <c r="HP4786" s="3"/>
      <c r="HQ4786" s="3"/>
      <c r="HR4786" s="3"/>
      <c r="HS4786" s="3"/>
      <c r="HT4786" s="3"/>
      <c r="HU4786" s="3"/>
      <c r="HV4786" s="3"/>
      <c r="HW4786" s="3"/>
      <c r="HX4786" s="3"/>
      <c r="HY4786" s="3"/>
      <c r="HZ4786" s="3"/>
      <c r="IA4786" s="3"/>
      <c r="IB4786" s="3"/>
      <c r="IC4786" s="3"/>
      <c r="ID4786" s="3"/>
      <c r="IE4786" s="3"/>
      <c r="IF4786" s="3"/>
      <c r="IG4786" s="3"/>
      <c r="IH4786" s="3"/>
      <c r="II4786" s="3"/>
      <c r="IJ4786" s="3"/>
      <c r="IK4786" s="3"/>
      <c r="IL4786" s="3"/>
      <c r="IM4786" s="3"/>
      <c r="IN4786" s="3"/>
      <c r="IO4786" s="15"/>
    </row>
    <row r="4787" spans="171:249"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  <c r="HE4787" s="3"/>
      <c r="HF4787" s="3"/>
      <c r="HG4787" s="3"/>
      <c r="HH4787" s="3"/>
      <c r="HI4787" s="3"/>
      <c r="HJ4787" s="3"/>
      <c r="HK4787" s="3"/>
      <c r="HL4787" s="3"/>
      <c r="HM4787" s="45"/>
      <c r="HN4787" s="3"/>
      <c r="HO4787" s="3"/>
      <c r="HP4787" s="3"/>
      <c r="HQ4787" s="3"/>
      <c r="HR4787" s="3"/>
      <c r="HS4787" s="3"/>
      <c r="HT4787" s="3"/>
      <c r="HU4787" s="3"/>
      <c r="HV4787" s="3"/>
      <c r="HW4787" s="3"/>
      <c r="HX4787" s="3"/>
      <c r="HY4787" s="3"/>
      <c r="HZ4787" s="3"/>
      <c r="IA4787" s="3"/>
      <c r="IB4787" s="3"/>
      <c r="IC4787" s="3"/>
      <c r="ID4787" s="3"/>
      <c r="IE4787" s="3"/>
      <c r="IF4787" s="3"/>
      <c r="IG4787" s="3"/>
      <c r="IH4787" s="3"/>
      <c r="II4787" s="3"/>
      <c r="IJ4787" s="3"/>
      <c r="IK4787" s="3"/>
      <c r="IL4787" s="3"/>
      <c r="IM4787" s="3"/>
      <c r="IN4787" s="3"/>
      <c r="IO4787" s="15"/>
    </row>
    <row r="4788" spans="171:249"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  <c r="HE4788" s="3"/>
      <c r="HF4788" s="3"/>
      <c r="HG4788" s="3"/>
      <c r="HH4788" s="3"/>
      <c r="HI4788" s="3"/>
      <c r="HJ4788" s="3"/>
      <c r="HK4788" s="3"/>
      <c r="HL4788" s="3"/>
      <c r="HM4788" s="45"/>
      <c r="HN4788" s="3"/>
      <c r="HO4788" s="3"/>
      <c r="HP4788" s="3"/>
      <c r="HQ4788" s="3"/>
      <c r="HR4788" s="3"/>
      <c r="HS4788" s="3"/>
      <c r="HT4788" s="3"/>
      <c r="HU4788" s="3"/>
      <c r="HV4788" s="3"/>
      <c r="HW4788" s="3"/>
      <c r="HX4788" s="3"/>
      <c r="HY4788" s="3"/>
      <c r="HZ4788" s="3"/>
      <c r="IA4788" s="3"/>
      <c r="IB4788" s="3"/>
      <c r="IC4788" s="3"/>
      <c r="ID4788" s="3"/>
      <c r="IE4788" s="3"/>
      <c r="IF4788" s="3"/>
      <c r="IG4788" s="3"/>
      <c r="IH4788" s="3"/>
      <c r="II4788" s="3"/>
      <c r="IJ4788" s="3"/>
      <c r="IK4788" s="3"/>
      <c r="IL4788" s="3"/>
      <c r="IM4788" s="3"/>
      <c r="IN4788" s="3"/>
      <c r="IO4788" s="15"/>
    </row>
    <row r="4789" spans="171:249"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  <c r="HE4789" s="3"/>
      <c r="HF4789" s="3"/>
      <c r="HG4789" s="3"/>
      <c r="HH4789" s="3"/>
      <c r="HI4789" s="3"/>
      <c r="HJ4789" s="3"/>
      <c r="HK4789" s="3"/>
      <c r="HL4789" s="3"/>
      <c r="HM4789" s="45"/>
      <c r="HN4789" s="3"/>
      <c r="HO4789" s="3"/>
      <c r="HP4789" s="3"/>
      <c r="HQ4789" s="3"/>
      <c r="HR4789" s="3"/>
      <c r="HS4789" s="3"/>
      <c r="HT4789" s="3"/>
      <c r="HU4789" s="3"/>
      <c r="HV4789" s="3"/>
      <c r="HW4789" s="3"/>
      <c r="HX4789" s="3"/>
      <c r="HY4789" s="3"/>
      <c r="HZ4789" s="3"/>
      <c r="IA4789" s="3"/>
      <c r="IB4789" s="3"/>
      <c r="IC4789" s="3"/>
      <c r="ID4789" s="3"/>
      <c r="IE4789" s="3"/>
      <c r="IF4789" s="3"/>
      <c r="IG4789" s="3"/>
      <c r="IH4789" s="3"/>
      <c r="II4789" s="3"/>
      <c r="IJ4789" s="3"/>
      <c r="IK4789" s="3"/>
      <c r="IL4789" s="3"/>
      <c r="IM4789" s="3"/>
      <c r="IN4789" s="3"/>
      <c r="IO4789" s="15"/>
    </row>
    <row r="4790" spans="171:249"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  <c r="HE4790" s="3"/>
      <c r="HF4790" s="3"/>
      <c r="HG4790" s="3"/>
      <c r="HH4790" s="3"/>
      <c r="HI4790" s="3"/>
      <c r="HJ4790" s="3"/>
      <c r="HK4790" s="3"/>
      <c r="HL4790" s="3"/>
      <c r="HM4790" s="45"/>
      <c r="HN4790" s="3"/>
      <c r="HO4790" s="3"/>
      <c r="HP4790" s="3"/>
      <c r="HQ4790" s="3"/>
      <c r="HR4790" s="3"/>
      <c r="HS4790" s="3"/>
      <c r="HT4790" s="3"/>
      <c r="HU4790" s="3"/>
      <c r="HV4790" s="3"/>
      <c r="HW4790" s="3"/>
      <c r="HX4790" s="3"/>
      <c r="HY4790" s="3"/>
      <c r="HZ4790" s="3"/>
      <c r="IA4790" s="3"/>
      <c r="IB4790" s="3"/>
      <c r="IC4790" s="3"/>
      <c r="ID4790" s="3"/>
      <c r="IE4790" s="3"/>
      <c r="IF4790" s="3"/>
      <c r="IG4790" s="3"/>
      <c r="IH4790" s="3"/>
      <c r="II4790" s="3"/>
      <c r="IJ4790" s="3"/>
      <c r="IK4790" s="3"/>
      <c r="IL4790" s="3"/>
      <c r="IM4790" s="3"/>
      <c r="IN4790" s="3"/>
      <c r="IO4790" s="15"/>
    </row>
    <row r="4791" spans="171:249"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  <c r="HE4791" s="3"/>
      <c r="HF4791" s="3"/>
      <c r="HG4791" s="3"/>
      <c r="HH4791" s="3"/>
      <c r="HI4791" s="3"/>
      <c r="HJ4791" s="3"/>
      <c r="HK4791" s="3"/>
      <c r="HL4791" s="3"/>
      <c r="HM4791" s="45"/>
      <c r="HN4791" s="3"/>
      <c r="HO4791" s="3"/>
      <c r="HP4791" s="3"/>
      <c r="HQ4791" s="3"/>
      <c r="HR4791" s="3"/>
      <c r="HS4791" s="3"/>
      <c r="HT4791" s="3"/>
      <c r="HU4791" s="3"/>
      <c r="HV4791" s="3"/>
      <c r="HW4791" s="3"/>
      <c r="HX4791" s="3"/>
      <c r="HY4791" s="3"/>
      <c r="HZ4791" s="3"/>
      <c r="IA4791" s="3"/>
      <c r="IB4791" s="3"/>
      <c r="IC4791" s="3"/>
      <c r="ID4791" s="3"/>
      <c r="IE4791" s="3"/>
      <c r="IF4791" s="3"/>
      <c r="IG4791" s="3"/>
      <c r="IH4791" s="3"/>
      <c r="II4791" s="3"/>
      <c r="IJ4791" s="3"/>
      <c r="IK4791" s="3"/>
      <c r="IL4791" s="3"/>
      <c r="IM4791" s="3"/>
      <c r="IN4791" s="3"/>
      <c r="IO4791" s="15"/>
    </row>
    <row r="4792" spans="171:249"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  <c r="HE4792" s="3"/>
      <c r="HF4792" s="3"/>
      <c r="HG4792" s="3"/>
      <c r="HH4792" s="3"/>
      <c r="HI4792" s="3"/>
      <c r="HJ4792" s="3"/>
      <c r="HK4792" s="3"/>
      <c r="HL4792" s="3"/>
      <c r="HM4792" s="45"/>
      <c r="HN4792" s="3"/>
      <c r="HO4792" s="3"/>
      <c r="HP4792" s="3"/>
      <c r="HQ4792" s="3"/>
      <c r="HR4792" s="3"/>
      <c r="HS4792" s="3"/>
      <c r="HT4792" s="3"/>
      <c r="HU4792" s="3"/>
      <c r="HV4792" s="3"/>
      <c r="HW4792" s="3"/>
      <c r="HX4792" s="3"/>
      <c r="HY4792" s="3"/>
      <c r="HZ4792" s="3"/>
      <c r="IA4792" s="3"/>
      <c r="IB4792" s="3"/>
      <c r="IC4792" s="3"/>
      <c r="ID4792" s="3"/>
      <c r="IE4792" s="3"/>
      <c r="IF4792" s="3"/>
      <c r="IG4792" s="3"/>
      <c r="IH4792" s="3"/>
      <c r="II4792" s="3"/>
      <c r="IJ4792" s="3"/>
      <c r="IK4792" s="3"/>
      <c r="IL4792" s="3"/>
      <c r="IM4792" s="3"/>
      <c r="IN4792" s="3"/>
      <c r="IO4792" s="15"/>
    </row>
    <row r="4793" spans="171:249"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  <c r="HE4793" s="3"/>
      <c r="HF4793" s="3"/>
      <c r="HG4793" s="3"/>
      <c r="HH4793" s="3"/>
      <c r="HI4793" s="3"/>
      <c r="HJ4793" s="3"/>
      <c r="HK4793" s="3"/>
      <c r="HL4793" s="3"/>
      <c r="HM4793" s="45"/>
      <c r="HN4793" s="3"/>
      <c r="HO4793" s="3"/>
      <c r="HP4793" s="3"/>
      <c r="HQ4793" s="3"/>
      <c r="HR4793" s="3"/>
      <c r="HS4793" s="3"/>
      <c r="HT4793" s="3"/>
      <c r="HU4793" s="3"/>
      <c r="HV4793" s="3"/>
      <c r="HW4793" s="3"/>
      <c r="HX4793" s="3"/>
      <c r="HY4793" s="3"/>
      <c r="HZ4793" s="3"/>
      <c r="IA4793" s="3"/>
      <c r="IB4793" s="3"/>
      <c r="IC4793" s="3"/>
      <c r="ID4793" s="3"/>
      <c r="IE4793" s="3"/>
      <c r="IF4793" s="3"/>
      <c r="IG4793" s="3"/>
      <c r="IH4793" s="3"/>
      <c r="II4793" s="3"/>
      <c r="IJ4793" s="3"/>
      <c r="IK4793" s="3"/>
      <c r="IL4793" s="3"/>
      <c r="IM4793" s="3"/>
      <c r="IN4793" s="3"/>
      <c r="IO4793" s="15"/>
    </row>
    <row r="4794" spans="171:249"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  <c r="HE4794" s="3"/>
      <c r="HF4794" s="3"/>
      <c r="HG4794" s="3"/>
      <c r="HH4794" s="3"/>
      <c r="HI4794" s="3"/>
      <c r="HJ4794" s="3"/>
      <c r="HK4794" s="3"/>
      <c r="HL4794" s="3"/>
      <c r="HM4794" s="45"/>
      <c r="HN4794" s="3"/>
      <c r="HO4794" s="3"/>
      <c r="HP4794" s="3"/>
      <c r="HQ4794" s="3"/>
      <c r="HR4794" s="3"/>
      <c r="HS4794" s="3"/>
      <c r="HT4794" s="3"/>
      <c r="HU4794" s="3"/>
      <c r="HV4794" s="3"/>
      <c r="HW4794" s="3"/>
      <c r="HX4794" s="3"/>
      <c r="HY4794" s="3"/>
      <c r="HZ4794" s="3"/>
      <c r="IA4794" s="3"/>
      <c r="IB4794" s="3"/>
      <c r="IC4794" s="3"/>
      <c r="ID4794" s="3"/>
      <c r="IE4794" s="3"/>
      <c r="IF4794" s="3"/>
      <c r="IG4794" s="3"/>
      <c r="IH4794" s="3"/>
      <c r="II4794" s="3"/>
      <c r="IJ4794" s="3"/>
      <c r="IK4794" s="3"/>
      <c r="IL4794" s="3"/>
      <c r="IM4794" s="3"/>
      <c r="IN4794" s="3"/>
      <c r="IO4794" s="15"/>
    </row>
    <row r="4795" spans="171:249"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  <c r="HE4795" s="3"/>
      <c r="HF4795" s="3"/>
      <c r="HG4795" s="3"/>
      <c r="HH4795" s="3"/>
      <c r="HI4795" s="3"/>
      <c r="HJ4795" s="3"/>
      <c r="HK4795" s="3"/>
      <c r="HL4795" s="3"/>
      <c r="HM4795" s="45"/>
      <c r="HN4795" s="3"/>
      <c r="HO4795" s="3"/>
      <c r="HP4795" s="3"/>
      <c r="HQ4795" s="3"/>
      <c r="HR4795" s="3"/>
      <c r="HS4795" s="3"/>
      <c r="HT4795" s="3"/>
      <c r="HU4795" s="3"/>
      <c r="HV4795" s="3"/>
      <c r="HW4795" s="3"/>
      <c r="HX4795" s="3"/>
      <c r="HY4795" s="3"/>
      <c r="HZ4795" s="3"/>
      <c r="IA4795" s="3"/>
      <c r="IB4795" s="3"/>
      <c r="IC4795" s="3"/>
      <c r="ID4795" s="3"/>
      <c r="IE4795" s="3"/>
      <c r="IF4795" s="3"/>
      <c r="IG4795" s="3"/>
      <c r="IH4795" s="3"/>
      <c r="II4795" s="3"/>
      <c r="IJ4795" s="3"/>
      <c r="IK4795" s="3"/>
      <c r="IL4795" s="3"/>
      <c r="IM4795" s="3"/>
      <c r="IN4795" s="3"/>
      <c r="IO4795" s="15"/>
    </row>
    <row r="4796" spans="171:249"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  <c r="HE4796" s="3"/>
      <c r="HF4796" s="3"/>
      <c r="HG4796" s="3"/>
      <c r="HH4796" s="3"/>
      <c r="HI4796" s="3"/>
      <c r="HJ4796" s="3"/>
      <c r="HK4796" s="3"/>
      <c r="HL4796" s="3"/>
      <c r="HM4796" s="45"/>
      <c r="HN4796" s="3"/>
      <c r="HO4796" s="3"/>
      <c r="HP4796" s="3"/>
      <c r="HQ4796" s="3"/>
      <c r="HR4796" s="3"/>
      <c r="HS4796" s="3"/>
      <c r="HT4796" s="3"/>
      <c r="HU4796" s="3"/>
      <c r="HV4796" s="3"/>
      <c r="HW4796" s="3"/>
      <c r="HX4796" s="3"/>
      <c r="HY4796" s="3"/>
      <c r="HZ4796" s="3"/>
      <c r="IA4796" s="3"/>
      <c r="IB4796" s="3"/>
      <c r="IC4796" s="3"/>
      <c r="ID4796" s="3"/>
      <c r="IE4796" s="3"/>
      <c r="IF4796" s="3"/>
      <c r="IG4796" s="3"/>
      <c r="IH4796" s="3"/>
      <c r="II4796" s="3"/>
      <c r="IJ4796" s="3"/>
      <c r="IK4796" s="3"/>
      <c r="IL4796" s="3"/>
      <c r="IM4796" s="3"/>
      <c r="IN4796" s="3"/>
      <c r="IO4796" s="15"/>
    </row>
    <row r="4797" spans="171:249"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  <c r="HE4797" s="3"/>
      <c r="HF4797" s="3"/>
      <c r="HG4797" s="3"/>
      <c r="HH4797" s="3"/>
      <c r="HI4797" s="3"/>
      <c r="HJ4797" s="3"/>
      <c r="HK4797" s="3"/>
      <c r="HL4797" s="3"/>
      <c r="HM4797" s="45"/>
      <c r="HN4797" s="3"/>
      <c r="HO4797" s="3"/>
      <c r="HP4797" s="3"/>
      <c r="HQ4797" s="3"/>
      <c r="HR4797" s="3"/>
      <c r="HS4797" s="3"/>
      <c r="HT4797" s="3"/>
      <c r="HU4797" s="3"/>
      <c r="HV4797" s="3"/>
      <c r="HW4797" s="3"/>
      <c r="HX4797" s="3"/>
      <c r="HY4797" s="3"/>
      <c r="HZ4797" s="3"/>
      <c r="IA4797" s="3"/>
      <c r="IB4797" s="3"/>
      <c r="IC4797" s="3"/>
      <c r="ID4797" s="3"/>
      <c r="IE4797" s="3"/>
      <c r="IF4797" s="3"/>
      <c r="IG4797" s="3"/>
      <c r="IH4797" s="3"/>
      <c r="II4797" s="3"/>
      <c r="IJ4797" s="3"/>
      <c r="IK4797" s="3"/>
      <c r="IL4797" s="3"/>
      <c r="IM4797" s="3"/>
      <c r="IN4797" s="3"/>
      <c r="IO4797" s="15"/>
    </row>
    <row r="4798" spans="171:249"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  <c r="HE4798" s="3"/>
      <c r="HF4798" s="3"/>
      <c r="HG4798" s="3"/>
      <c r="HH4798" s="3"/>
      <c r="HI4798" s="3"/>
      <c r="HJ4798" s="3"/>
      <c r="HK4798" s="3"/>
      <c r="HL4798" s="3"/>
      <c r="HM4798" s="45"/>
      <c r="HN4798" s="3"/>
      <c r="HO4798" s="3"/>
      <c r="HP4798" s="3"/>
      <c r="HQ4798" s="3"/>
      <c r="HR4798" s="3"/>
      <c r="HS4798" s="3"/>
      <c r="HT4798" s="3"/>
      <c r="HU4798" s="3"/>
      <c r="HV4798" s="3"/>
      <c r="HW4798" s="3"/>
      <c r="HX4798" s="3"/>
      <c r="HY4798" s="3"/>
      <c r="HZ4798" s="3"/>
      <c r="IA4798" s="3"/>
      <c r="IB4798" s="3"/>
      <c r="IC4798" s="3"/>
      <c r="ID4798" s="3"/>
      <c r="IE4798" s="3"/>
      <c r="IF4798" s="3"/>
      <c r="IG4798" s="3"/>
      <c r="IH4798" s="3"/>
      <c r="II4798" s="3"/>
      <c r="IJ4798" s="3"/>
      <c r="IK4798" s="3"/>
      <c r="IL4798" s="3"/>
      <c r="IM4798" s="3"/>
      <c r="IN4798" s="3"/>
      <c r="IO4798" s="15"/>
    </row>
    <row r="4799" spans="171:249"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  <c r="HE4799" s="3"/>
      <c r="HF4799" s="3"/>
      <c r="HG4799" s="3"/>
      <c r="HH4799" s="3"/>
      <c r="HI4799" s="3"/>
      <c r="HJ4799" s="3"/>
      <c r="HK4799" s="3"/>
      <c r="HL4799" s="3"/>
      <c r="HM4799" s="45"/>
      <c r="HN4799" s="3"/>
      <c r="HO4799" s="3"/>
      <c r="HP4799" s="3"/>
      <c r="HQ4799" s="3"/>
      <c r="HR4799" s="3"/>
      <c r="HS4799" s="3"/>
      <c r="HT4799" s="3"/>
      <c r="HU4799" s="3"/>
      <c r="HV4799" s="3"/>
      <c r="HW4799" s="3"/>
      <c r="HX4799" s="3"/>
      <c r="HY4799" s="3"/>
      <c r="HZ4799" s="3"/>
      <c r="IA4799" s="3"/>
      <c r="IB4799" s="3"/>
      <c r="IC4799" s="3"/>
      <c r="ID4799" s="3"/>
      <c r="IE4799" s="3"/>
      <c r="IF4799" s="3"/>
      <c r="IG4799" s="3"/>
      <c r="IH4799" s="3"/>
      <c r="II4799" s="3"/>
      <c r="IJ4799" s="3"/>
      <c r="IK4799" s="3"/>
      <c r="IL4799" s="3"/>
      <c r="IM4799" s="3"/>
      <c r="IN4799" s="3"/>
      <c r="IO4799" s="15"/>
    </row>
    <row r="4800" spans="171:249"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  <c r="HE4800" s="3"/>
      <c r="HF4800" s="3"/>
      <c r="HG4800" s="3"/>
      <c r="HH4800" s="3"/>
      <c r="HI4800" s="3"/>
      <c r="HJ4800" s="3"/>
      <c r="HK4800" s="3"/>
      <c r="HL4800" s="3"/>
      <c r="HM4800" s="45"/>
      <c r="HN4800" s="3"/>
      <c r="HO4800" s="3"/>
      <c r="HP4800" s="3"/>
      <c r="HQ4800" s="3"/>
      <c r="HR4800" s="3"/>
      <c r="HS4800" s="3"/>
      <c r="HT4800" s="3"/>
      <c r="HU4800" s="3"/>
      <c r="HV4800" s="3"/>
      <c r="HW4800" s="3"/>
      <c r="HX4800" s="3"/>
      <c r="HY4800" s="3"/>
      <c r="HZ4800" s="3"/>
      <c r="IA4800" s="3"/>
      <c r="IB4800" s="3"/>
      <c r="IC4800" s="3"/>
      <c r="ID4800" s="3"/>
      <c r="IE4800" s="3"/>
      <c r="IF4800" s="3"/>
      <c r="IG4800" s="3"/>
      <c r="IH4800" s="3"/>
      <c r="II4800" s="3"/>
      <c r="IJ4800" s="3"/>
      <c r="IK4800" s="3"/>
      <c r="IL4800" s="3"/>
      <c r="IM4800" s="3"/>
      <c r="IN4800" s="3"/>
      <c r="IO4800" s="15"/>
    </row>
    <row r="4801" spans="171:249"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  <c r="HE4801" s="3"/>
      <c r="HF4801" s="3"/>
      <c r="HG4801" s="3"/>
      <c r="HH4801" s="3"/>
      <c r="HI4801" s="3"/>
      <c r="HJ4801" s="3"/>
      <c r="HK4801" s="3"/>
      <c r="HL4801" s="3"/>
      <c r="HM4801" s="45"/>
      <c r="HN4801" s="3"/>
      <c r="HO4801" s="3"/>
      <c r="HP4801" s="3"/>
      <c r="HQ4801" s="3"/>
      <c r="HR4801" s="3"/>
      <c r="HS4801" s="3"/>
      <c r="HT4801" s="3"/>
      <c r="HU4801" s="3"/>
      <c r="HV4801" s="3"/>
      <c r="HW4801" s="3"/>
      <c r="HX4801" s="3"/>
      <c r="HY4801" s="3"/>
      <c r="HZ4801" s="3"/>
      <c r="IA4801" s="3"/>
      <c r="IB4801" s="3"/>
      <c r="IC4801" s="3"/>
      <c r="ID4801" s="3"/>
      <c r="IE4801" s="3"/>
      <c r="IF4801" s="3"/>
      <c r="IG4801" s="3"/>
      <c r="IH4801" s="3"/>
      <c r="II4801" s="3"/>
      <c r="IJ4801" s="3"/>
      <c r="IK4801" s="3"/>
      <c r="IL4801" s="3"/>
      <c r="IM4801" s="3"/>
      <c r="IN4801" s="3"/>
      <c r="IO4801" s="15"/>
    </row>
    <row r="4802" spans="171:249"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  <c r="HE4802" s="3"/>
      <c r="HF4802" s="3"/>
      <c r="HG4802" s="3"/>
      <c r="HH4802" s="3"/>
      <c r="HI4802" s="3"/>
      <c r="HJ4802" s="3"/>
      <c r="HK4802" s="3"/>
      <c r="HL4802" s="3"/>
      <c r="HM4802" s="45"/>
      <c r="HN4802" s="3"/>
      <c r="HO4802" s="3"/>
      <c r="HP4802" s="3"/>
      <c r="HQ4802" s="3"/>
      <c r="HR4802" s="3"/>
      <c r="HS4802" s="3"/>
      <c r="HT4802" s="3"/>
      <c r="HU4802" s="3"/>
      <c r="HV4802" s="3"/>
      <c r="HW4802" s="3"/>
      <c r="HX4802" s="3"/>
      <c r="HY4802" s="3"/>
      <c r="HZ4802" s="3"/>
      <c r="IA4802" s="3"/>
      <c r="IB4802" s="3"/>
      <c r="IC4802" s="3"/>
      <c r="ID4802" s="3"/>
      <c r="IE4802" s="3"/>
      <c r="IF4802" s="3"/>
      <c r="IG4802" s="3"/>
      <c r="IH4802" s="3"/>
      <c r="II4802" s="3"/>
      <c r="IJ4802" s="3"/>
      <c r="IK4802" s="3"/>
      <c r="IL4802" s="3"/>
      <c r="IM4802" s="3"/>
      <c r="IN4802" s="3"/>
      <c r="IO4802" s="15"/>
    </row>
    <row r="4803" spans="171:249"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  <c r="HE4803" s="3"/>
      <c r="HF4803" s="3"/>
      <c r="HG4803" s="3"/>
      <c r="HH4803" s="3"/>
      <c r="HI4803" s="3"/>
      <c r="HJ4803" s="3"/>
      <c r="HK4803" s="3"/>
      <c r="HL4803" s="3"/>
      <c r="HM4803" s="45"/>
      <c r="HN4803" s="3"/>
      <c r="HO4803" s="3"/>
      <c r="HP4803" s="3"/>
      <c r="HQ4803" s="3"/>
      <c r="HR4803" s="3"/>
      <c r="HS4803" s="3"/>
      <c r="HT4803" s="3"/>
      <c r="HU4803" s="3"/>
      <c r="HV4803" s="3"/>
      <c r="HW4803" s="3"/>
      <c r="HX4803" s="3"/>
      <c r="HY4803" s="3"/>
      <c r="HZ4803" s="3"/>
      <c r="IA4803" s="3"/>
      <c r="IB4803" s="3"/>
      <c r="IC4803" s="3"/>
      <c r="ID4803" s="3"/>
      <c r="IE4803" s="3"/>
      <c r="IF4803" s="3"/>
      <c r="IG4803" s="3"/>
      <c r="IH4803" s="3"/>
      <c r="II4803" s="3"/>
      <c r="IJ4803" s="3"/>
      <c r="IK4803" s="3"/>
      <c r="IL4803" s="3"/>
      <c r="IM4803" s="3"/>
      <c r="IN4803" s="3"/>
      <c r="IO4803" s="15"/>
    </row>
    <row r="4804" spans="171:249"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  <c r="HE4804" s="3"/>
      <c r="HF4804" s="3"/>
      <c r="HG4804" s="3"/>
      <c r="HH4804" s="3"/>
      <c r="HI4804" s="3"/>
      <c r="HJ4804" s="3"/>
      <c r="HK4804" s="3"/>
      <c r="HL4804" s="3"/>
      <c r="HM4804" s="45"/>
      <c r="HN4804" s="3"/>
      <c r="HO4804" s="3"/>
      <c r="HP4804" s="3"/>
      <c r="HQ4804" s="3"/>
      <c r="HR4804" s="3"/>
      <c r="HS4804" s="3"/>
      <c r="HT4804" s="3"/>
      <c r="HU4804" s="3"/>
      <c r="HV4804" s="3"/>
      <c r="HW4804" s="3"/>
      <c r="HX4804" s="3"/>
      <c r="HY4804" s="3"/>
      <c r="HZ4804" s="3"/>
      <c r="IA4804" s="3"/>
      <c r="IB4804" s="3"/>
      <c r="IC4804" s="3"/>
      <c r="ID4804" s="3"/>
      <c r="IE4804" s="3"/>
      <c r="IF4804" s="3"/>
      <c r="IG4804" s="3"/>
      <c r="IH4804" s="3"/>
      <c r="II4804" s="3"/>
      <c r="IJ4804" s="3"/>
      <c r="IK4804" s="3"/>
      <c r="IL4804" s="3"/>
      <c r="IM4804" s="3"/>
      <c r="IN4804" s="3"/>
      <c r="IO4804" s="15"/>
    </row>
    <row r="4805" spans="171:249"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  <c r="HE4805" s="3"/>
      <c r="HF4805" s="3"/>
      <c r="HG4805" s="3"/>
      <c r="HH4805" s="3"/>
      <c r="HI4805" s="3"/>
      <c r="HJ4805" s="3"/>
      <c r="HK4805" s="3"/>
      <c r="HL4805" s="3"/>
      <c r="HM4805" s="45"/>
      <c r="HN4805" s="3"/>
      <c r="HO4805" s="3"/>
      <c r="HP4805" s="3"/>
      <c r="HQ4805" s="3"/>
      <c r="HR4805" s="3"/>
      <c r="HS4805" s="3"/>
      <c r="HT4805" s="3"/>
      <c r="HU4805" s="3"/>
      <c r="HV4805" s="3"/>
      <c r="HW4805" s="3"/>
      <c r="HX4805" s="3"/>
      <c r="HY4805" s="3"/>
      <c r="HZ4805" s="3"/>
      <c r="IA4805" s="3"/>
      <c r="IB4805" s="3"/>
      <c r="IC4805" s="3"/>
      <c r="ID4805" s="3"/>
      <c r="IE4805" s="3"/>
      <c r="IF4805" s="3"/>
      <c r="IG4805" s="3"/>
      <c r="IH4805" s="3"/>
      <c r="II4805" s="3"/>
      <c r="IJ4805" s="3"/>
      <c r="IK4805" s="3"/>
      <c r="IL4805" s="3"/>
      <c r="IM4805" s="3"/>
      <c r="IN4805" s="3"/>
      <c r="IO4805" s="15"/>
    </row>
    <row r="4806" spans="171:249"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  <c r="HE4806" s="3"/>
      <c r="HF4806" s="3"/>
      <c r="HG4806" s="3"/>
      <c r="HH4806" s="3"/>
      <c r="HI4806" s="3"/>
      <c r="HJ4806" s="3"/>
      <c r="HK4806" s="3"/>
      <c r="HL4806" s="3"/>
      <c r="HM4806" s="45"/>
      <c r="HN4806" s="3"/>
      <c r="HO4806" s="3"/>
      <c r="HP4806" s="3"/>
      <c r="HQ4806" s="3"/>
      <c r="HR4806" s="3"/>
      <c r="HS4806" s="3"/>
      <c r="HT4806" s="3"/>
      <c r="HU4806" s="3"/>
      <c r="HV4806" s="3"/>
      <c r="HW4806" s="3"/>
      <c r="HX4806" s="3"/>
      <c r="HY4806" s="3"/>
      <c r="HZ4806" s="3"/>
      <c r="IA4806" s="3"/>
      <c r="IB4806" s="3"/>
      <c r="IC4806" s="3"/>
      <c r="ID4806" s="3"/>
      <c r="IE4806" s="3"/>
      <c r="IF4806" s="3"/>
      <c r="IG4806" s="3"/>
      <c r="IH4806" s="3"/>
      <c r="II4806" s="3"/>
      <c r="IJ4806" s="3"/>
      <c r="IK4806" s="3"/>
      <c r="IL4806" s="3"/>
      <c r="IM4806" s="3"/>
      <c r="IN4806" s="3"/>
      <c r="IO4806" s="15"/>
    </row>
    <row r="4807" spans="171:249"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  <c r="HE4807" s="3"/>
      <c r="HF4807" s="3"/>
      <c r="HG4807" s="3"/>
      <c r="HH4807" s="3"/>
      <c r="HI4807" s="3"/>
      <c r="HJ4807" s="3"/>
      <c r="HK4807" s="3"/>
      <c r="HL4807" s="3"/>
      <c r="HM4807" s="45"/>
      <c r="HN4807" s="3"/>
      <c r="HO4807" s="3"/>
      <c r="HP4807" s="3"/>
      <c r="HQ4807" s="3"/>
      <c r="HR4807" s="3"/>
      <c r="HS4807" s="3"/>
      <c r="HT4807" s="3"/>
      <c r="HU4807" s="3"/>
      <c r="HV4807" s="3"/>
      <c r="HW4807" s="3"/>
      <c r="HX4807" s="3"/>
      <c r="HY4807" s="3"/>
      <c r="HZ4807" s="3"/>
      <c r="IA4807" s="3"/>
      <c r="IB4807" s="3"/>
      <c r="IC4807" s="3"/>
      <c r="ID4807" s="3"/>
      <c r="IE4807" s="3"/>
      <c r="IF4807" s="3"/>
      <c r="IG4807" s="3"/>
      <c r="IH4807" s="3"/>
      <c r="II4807" s="3"/>
      <c r="IJ4807" s="3"/>
      <c r="IK4807" s="3"/>
      <c r="IL4807" s="3"/>
      <c r="IM4807" s="3"/>
      <c r="IN4807" s="3"/>
      <c r="IO4807" s="15"/>
    </row>
    <row r="4808" spans="171:249"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  <c r="HE4808" s="3"/>
      <c r="HF4808" s="3"/>
      <c r="HG4808" s="3"/>
      <c r="HH4808" s="3"/>
      <c r="HI4808" s="3"/>
      <c r="HJ4808" s="3"/>
      <c r="HK4808" s="3"/>
      <c r="HL4808" s="3"/>
      <c r="HM4808" s="45"/>
      <c r="HN4808" s="3"/>
      <c r="HO4808" s="3"/>
      <c r="HP4808" s="3"/>
      <c r="HQ4808" s="3"/>
      <c r="HR4808" s="3"/>
      <c r="HS4808" s="3"/>
      <c r="HT4808" s="3"/>
      <c r="HU4808" s="3"/>
      <c r="HV4808" s="3"/>
      <c r="HW4808" s="3"/>
      <c r="HX4808" s="3"/>
      <c r="HY4808" s="3"/>
      <c r="HZ4808" s="3"/>
      <c r="IA4808" s="3"/>
      <c r="IB4808" s="3"/>
      <c r="IC4808" s="3"/>
      <c r="ID4808" s="3"/>
      <c r="IE4808" s="3"/>
      <c r="IF4808" s="3"/>
      <c r="IG4808" s="3"/>
      <c r="IH4808" s="3"/>
      <c r="II4808" s="3"/>
      <c r="IJ4808" s="3"/>
      <c r="IK4808" s="3"/>
      <c r="IL4808" s="3"/>
      <c r="IM4808" s="3"/>
      <c r="IN4808" s="3"/>
      <c r="IO4808" s="15"/>
    </row>
    <row r="4809" spans="171:249"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  <c r="HE4809" s="3"/>
      <c r="HF4809" s="3"/>
      <c r="HG4809" s="3"/>
      <c r="HH4809" s="3"/>
      <c r="HI4809" s="3"/>
      <c r="HJ4809" s="3"/>
      <c r="HK4809" s="3"/>
      <c r="HL4809" s="3"/>
      <c r="HM4809" s="45"/>
      <c r="HN4809" s="3"/>
      <c r="HO4809" s="3"/>
      <c r="HP4809" s="3"/>
      <c r="HQ4809" s="3"/>
      <c r="HR4809" s="3"/>
      <c r="HS4809" s="3"/>
      <c r="HT4809" s="3"/>
      <c r="HU4809" s="3"/>
      <c r="HV4809" s="3"/>
      <c r="HW4809" s="3"/>
      <c r="HX4809" s="3"/>
      <c r="HY4809" s="3"/>
      <c r="HZ4809" s="3"/>
      <c r="IA4809" s="3"/>
      <c r="IB4809" s="3"/>
      <c r="IC4809" s="3"/>
      <c r="ID4809" s="3"/>
      <c r="IE4809" s="3"/>
      <c r="IF4809" s="3"/>
      <c r="IG4809" s="3"/>
      <c r="IH4809" s="3"/>
      <c r="II4809" s="3"/>
      <c r="IJ4809" s="3"/>
      <c r="IK4809" s="3"/>
      <c r="IL4809" s="3"/>
      <c r="IM4809" s="3"/>
      <c r="IN4809" s="3"/>
      <c r="IO4809" s="15"/>
    </row>
    <row r="4810" spans="171:249"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  <c r="HE4810" s="3"/>
      <c r="HF4810" s="3"/>
      <c r="HG4810" s="3"/>
      <c r="HH4810" s="3"/>
      <c r="HI4810" s="3"/>
      <c r="HJ4810" s="3"/>
      <c r="HK4810" s="3"/>
      <c r="HL4810" s="3"/>
      <c r="HM4810" s="45"/>
      <c r="HN4810" s="3"/>
      <c r="HO4810" s="3"/>
      <c r="HP4810" s="3"/>
      <c r="HQ4810" s="3"/>
      <c r="HR4810" s="3"/>
      <c r="HS4810" s="3"/>
      <c r="HT4810" s="3"/>
      <c r="HU4810" s="3"/>
      <c r="HV4810" s="3"/>
      <c r="HW4810" s="3"/>
      <c r="HX4810" s="3"/>
      <c r="HY4810" s="3"/>
      <c r="HZ4810" s="3"/>
      <c r="IA4810" s="3"/>
      <c r="IB4810" s="3"/>
      <c r="IC4810" s="3"/>
      <c r="ID4810" s="3"/>
      <c r="IE4810" s="3"/>
      <c r="IF4810" s="3"/>
      <c r="IG4810" s="3"/>
      <c r="IH4810" s="3"/>
      <c r="II4810" s="3"/>
      <c r="IJ4810" s="3"/>
      <c r="IK4810" s="3"/>
      <c r="IL4810" s="3"/>
      <c r="IM4810" s="3"/>
      <c r="IN4810" s="3"/>
      <c r="IO4810" s="15"/>
    </row>
    <row r="4811" spans="171:249"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  <c r="HE4811" s="3"/>
      <c r="HF4811" s="3"/>
      <c r="HG4811" s="3"/>
      <c r="HH4811" s="3"/>
      <c r="HI4811" s="3"/>
      <c r="HJ4811" s="3"/>
      <c r="HK4811" s="3"/>
      <c r="HL4811" s="3"/>
      <c r="HM4811" s="45"/>
      <c r="HN4811" s="3"/>
      <c r="HO4811" s="3"/>
      <c r="HP4811" s="3"/>
      <c r="HQ4811" s="3"/>
      <c r="HR4811" s="3"/>
      <c r="HS4811" s="3"/>
      <c r="HT4811" s="3"/>
      <c r="HU4811" s="3"/>
      <c r="HV4811" s="3"/>
      <c r="HW4811" s="3"/>
      <c r="HX4811" s="3"/>
      <c r="HY4811" s="3"/>
      <c r="HZ4811" s="3"/>
      <c r="IA4811" s="3"/>
      <c r="IB4811" s="3"/>
      <c r="IC4811" s="3"/>
      <c r="ID4811" s="3"/>
      <c r="IE4811" s="3"/>
      <c r="IF4811" s="3"/>
      <c r="IG4811" s="3"/>
      <c r="IH4811" s="3"/>
      <c r="II4811" s="3"/>
      <c r="IJ4811" s="3"/>
      <c r="IK4811" s="3"/>
      <c r="IL4811" s="3"/>
      <c r="IM4811" s="3"/>
      <c r="IN4811" s="3"/>
      <c r="IO4811" s="15"/>
    </row>
    <row r="4812" spans="171:249"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  <c r="HE4812" s="3"/>
      <c r="HF4812" s="3"/>
      <c r="HG4812" s="3"/>
      <c r="HH4812" s="3"/>
      <c r="HI4812" s="3"/>
      <c r="HJ4812" s="3"/>
      <c r="HK4812" s="3"/>
      <c r="HL4812" s="3"/>
      <c r="HM4812" s="45"/>
      <c r="HN4812" s="3"/>
      <c r="HO4812" s="3"/>
      <c r="HP4812" s="3"/>
      <c r="HQ4812" s="3"/>
      <c r="HR4812" s="3"/>
      <c r="HS4812" s="3"/>
      <c r="HT4812" s="3"/>
      <c r="HU4812" s="3"/>
      <c r="HV4812" s="3"/>
      <c r="HW4812" s="3"/>
      <c r="HX4812" s="3"/>
      <c r="HY4812" s="3"/>
      <c r="HZ4812" s="3"/>
      <c r="IA4812" s="3"/>
      <c r="IB4812" s="3"/>
      <c r="IC4812" s="3"/>
      <c r="ID4812" s="3"/>
      <c r="IE4812" s="3"/>
      <c r="IF4812" s="3"/>
      <c r="IG4812" s="3"/>
      <c r="IH4812" s="3"/>
      <c r="II4812" s="3"/>
      <c r="IJ4812" s="3"/>
      <c r="IK4812" s="3"/>
      <c r="IL4812" s="3"/>
      <c r="IM4812" s="3"/>
      <c r="IN4812" s="3"/>
      <c r="IO4812" s="15"/>
    </row>
    <row r="4813" spans="171:249"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  <c r="HE4813" s="3"/>
      <c r="HF4813" s="3"/>
      <c r="HG4813" s="3"/>
      <c r="HH4813" s="3"/>
      <c r="HI4813" s="3"/>
      <c r="HJ4813" s="3"/>
      <c r="HK4813" s="3"/>
      <c r="HL4813" s="3"/>
      <c r="HM4813" s="45"/>
      <c r="HN4813" s="3"/>
      <c r="HO4813" s="3"/>
      <c r="HP4813" s="3"/>
      <c r="HQ4813" s="3"/>
      <c r="HR4813" s="3"/>
      <c r="HS4813" s="3"/>
      <c r="HT4813" s="3"/>
      <c r="HU4813" s="3"/>
      <c r="HV4813" s="3"/>
      <c r="HW4813" s="3"/>
      <c r="HX4813" s="3"/>
      <c r="HY4813" s="3"/>
      <c r="HZ4813" s="3"/>
      <c r="IA4813" s="3"/>
      <c r="IB4813" s="3"/>
      <c r="IC4813" s="3"/>
      <c r="ID4813" s="3"/>
      <c r="IE4813" s="3"/>
      <c r="IF4813" s="3"/>
      <c r="IG4813" s="3"/>
      <c r="IH4813" s="3"/>
      <c r="II4813" s="3"/>
      <c r="IJ4813" s="3"/>
      <c r="IK4813" s="3"/>
      <c r="IL4813" s="3"/>
      <c r="IM4813" s="3"/>
      <c r="IN4813" s="3"/>
      <c r="IO4813" s="15"/>
    </row>
    <row r="4814" spans="171:249"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  <c r="HE4814" s="3"/>
      <c r="HF4814" s="3"/>
      <c r="HG4814" s="3"/>
      <c r="HH4814" s="3"/>
      <c r="HI4814" s="3"/>
      <c r="HJ4814" s="3"/>
      <c r="HK4814" s="3"/>
      <c r="HL4814" s="3"/>
      <c r="HM4814" s="45"/>
      <c r="HN4814" s="3"/>
      <c r="HO4814" s="3"/>
      <c r="HP4814" s="3"/>
      <c r="HQ4814" s="3"/>
      <c r="HR4814" s="3"/>
      <c r="HS4814" s="3"/>
      <c r="HT4814" s="3"/>
      <c r="HU4814" s="3"/>
      <c r="HV4814" s="3"/>
      <c r="HW4814" s="3"/>
      <c r="HX4814" s="3"/>
      <c r="HY4814" s="3"/>
      <c r="HZ4814" s="3"/>
      <c r="IA4814" s="3"/>
      <c r="IB4814" s="3"/>
      <c r="IC4814" s="3"/>
      <c r="ID4814" s="3"/>
      <c r="IE4814" s="3"/>
      <c r="IF4814" s="3"/>
      <c r="IG4814" s="3"/>
      <c r="IH4814" s="3"/>
      <c r="II4814" s="3"/>
      <c r="IJ4814" s="3"/>
      <c r="IK4814" s="3"/>
      <c r="IL4814" s="3"/>
      <c r="IM4814" s="3"/>
      <c r="IN4814" s="3"/>
      <c r="IO4814" s="15"/>
    </row>
    <row r="4815" spans="171:249"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  <c r="HE4815" s="3"/>
      <c r="HF4815" s="3"/>
      <c r="HG4815" s="3"/>
      <c r="HH4815" s="3"/>
      <c r="HI4815" s="3"/>
      <c r="HJ4815" s="3"/>
      <c r="HK4815" s="3"/>
      <c r="HL4815" s="3"/>
      <c r="HM4815" s="45"/>
      <c r="HN4815" s="3"/>
      <c r="HO4815" s="3"/>
      <c r="HP4815" s="3"/>
      <c r="HQ4815" s="3"/>
      <c r="HR4815" s="3"/>
      <c r="HS4815" s="3"/>
      <c r="HT4815" s="3"/>
      <c r="HU4815" s="3"/>
      <c r="HV4815" s="3"/>
      <c r="HW4815" s="3"/>
      <c r="HX4815" s="3"/>
      <c r="HY4815" s="3"/>
      <c r="HZ4815" s="3"/>
      <c r="IA4815" s="3"/>
      <c r="IB4815" s="3"/>
      <c r="IC4815" s="3"/>
      <c r="ID4815" s="3"/>
      <c r="IE4815" s="3"/>
      <c r="IF4815" s="3"/>
      <c r="IG4815" s="3"/>
      <c r="IH4815" s="3"/>
      <c r="II4815" s="3"/>
      <c r="IJ4815" s="3"/>
      <c r="IK4815" s="3"/>
      <c r="IL4815" s="3"/>
      <c r="IM4815" s="3"/>
      <c r="IN4815" s="3"/>
      <c r="IO4815" s="15"/>
    </row>
    <row r="4816" spans="171:249"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  <c r="HE4816" s="3"/>
      <c r="HF4816" s="3"/>
      <c r="HG4816" s="3"/>
      <c r="HH4816" s="3"/>
      <c r="HI4816" s="3"/>
      <c r="HJ4816" s="3"/>
      <c r="HK4816" s="3"/>
      <c r="HL4816" s="3"/>
      <c r="HM4816" s="45"/>
      <c r="HN4816" s="3"/>
      <c r="HO4816" s="3"/>
      <c r="HP4816" s="3"/>
      <c r="HQ4816" s="3"/>
      <c r="HR4816" s="3"/>
      <c r="HS4816" s="3"/>
      <c r="HT4816" s="3"/>
      <c r="HU4816" s="3"/>
      <c r="HV4816" s="3"/>
      <c r="HW4816" s="3"/>
      <c r="HX4816" s="3"/>
      <c r="HY4816" s="3"/>
      <c r="HZ4816" s="3"/>
      <c r="IA4816" s="3"/>
      <c r="IB4816" s="3"/>
      <c r="IC4816" s="3"/>
      <c r="ID4816" s="3"/>
      <c r="IE4816" s="3"/>
      <c r="IF4816" s="3"/>
      <c r="IG4816" s="3"/>
      <c r="IH4816" s="3"/>
      <c r="II4816" s="3"/>
      <c r="IJ4816" s="3"/>
      <c r="IK4816" s="3"/>
      <c r="IL4816" s="3"/>
      <c r="IM4816" s="3"/>
      <c r="IN4816" s="3"/>
      <c r="IO4816" s="15"/>
    </row>
    <row r="4817" spans="171:249"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  <c r="HE4817" s="3"/>
      <c r="HF4817" s="3"/>
      <c r="HG4817" s="3"/>
      <c r="HH4817" s="3"/>
      <c r="HI4817" s="3"/>
      <c r="HJ4817" s="3"/>
      <c r="HK4817" s="3"/>
      <c r="HL4817" s="3"/>
      <c r="HM4817" s="45"/>
      <c r="HN4817" s="3"/>
      <c r="HO4817" s="3"/>
      <c r="HP4817" s="3"/>
      <c r="HQ4817" s="3"/>
      <c r="HR4817" s="3"/>
      <c r="HS4817" s="3"/>
      <c r="HT4817" s="3"/>
      <c r="HU4817" s="3"/>
      <c r="HV4817" s="3"/>
      <c r="HW4817" s="3"/>
      <c r="HX4817" s="3"/>
      <c r="HY4817" s="3"/>
      <c r="HZ4817" s="3"/>
      <c r="IA4817" s="3"/>
      <c r="IB4817" s="3"/>
      <c r="IC4817" s="3"/>
      <c r="ID4817" s="3"/>
      <c r="IE4817" s="3"/>
      <c r="IF4817" s="3"/>
      <c r="IG4817" s="3"/>
      <c r="IH4817" s="3"/>
      <c r="II4817" s="3"/>
      <c r="IJ4817" s="3"/>
      <c r="IK4817" s="3"/>
      <c r="IL4817" s="3"/>
      <c r="IM4817" s="3"/>
      <c r="IN4817" s="3"/>
      <c r="IO4817" s="15"/>
    </row>
    <row r="4818" spans="171:249"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  <c r="HE4818" s="3"/>
      <c r="HF4818" s="3"/>
      <c r="HG4818" s="3"/>
      <c r="HH4818" s="3"/>
      <c r="HI4818" s="3"/>
      <c r="HJ4818" s="3"/>
      <c r="HK4818" s="3"/>
      <c r="HL4818" s="3"/>
      <c r="HM4818" s="45"/>
      <c r="HN4818" s="3"/>
      <c r="HO4818" s="3"/>
      <c r="HP4818" s="3"/>
      <c r="HQ4818" s="3"/>
      <c r="HR4818" s="3"/>
      <c r="HS4818" s="3"/>
      <c r="HT4818" s="3"/>
      <c r="HU4818" s="3"/>
      <c r="HV4818" s="3"/>
      <c r="HW4818" s="3"/>
      <c r="HX4818" s="3"/>
      <c r="HY4818" s="3"/>
      <c r="HZ4818" s="3"/>
      <c r="IA4818" s="3"/>
      <c r="IB4818" s="3"/>
      <c r="IC4818" s="3"/>
      <c r="ID4818" s="3"/>
      <c r="IE4818" s="3"/>
      <c r="IF4818" s="3"/>
      <c r="IG4818" s="3"/>
      <c r="IH4818" s="3"/>
      <c r="II4818" s="3"/>
      <c r="IJ4818" s="3"/>
      <c r="IK4818" s="3"/>
      <c r="IL4818" s="3"/>
      <c r="IM4818" s="3"/>
      <c r="IN4818" s="3"/>
      <c r="IO4818" s="15"/>
    </row>
    <row r="4819" spans="171:249"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  <c r="HE4819" s="3"/>
      <c r="HF4819" s="3"/>
      <c r="HG4819" s="3"/>
      <c r="HH4819" s="3"/>
      <c r="HI4819" s="3"/>
      <c r="HJ4819" s="3"/>
      <c r="HK4819" s="3"/>
      <c r="HL4819" s="3"/>
      <c r="HM4819" s="45"/>
      <c r="HN4819" s="3"/>
      <c r="HO4819" s="3"/>
      <c r="HP4819" s="3"/>
      <c r="HQ4819" s="3"/>
      <c r="HR4819" s="3"/>
      <c r="HS4819" s="3"/>
      <c r="HT4819" s="3"/>
      <c r="HU4819" s="3"/>
      <c r="HV4819" s="3"/>
      <c r="HW4819" s="3"/>
      <c r="HX4819" s="3"/>
      <c r="HY4819" s="3"/>
      <c r="HZ4819" s="3"/>
      <c r="IA4819" s="3"/>
      <c r="IB4819" s="3"/>
      <c r="IC4819" s="3"/>
      <c r="ID4819" s="3"/>
      <c r="IE4819" s="3"/>
      <c r="IF4819" s="3"/>
      <c r="IG4819" s="3"/>
      <c r="IH4819" s="3"/>
      <c r="II4819" s="3"/>
      <c r="IJ4819" s="3"/>
      <c r="IK4819" s="3"/>
      <c r="IL4819" s="3"/>
      <c r="IM4819" s="3"/>
      <c r="IN4819" s="3"/>
      <c r="IO4819" s="15"/>
    </row>
    <row r="4820" spans="171:249"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  <c r="HE4820" s="3"/>
      <c r="HF4820" s="3"/>
      <c r="HG4820" s="3"/>
      <c r="HH4820" s="3"/>
      <c r="HI4820" s="3"/>
      <c r="HJ4820" s="3"/>
      <c r="HK4820" s="3"/>
      <c r="HL4820" s="3"/>
      <c r="HM4820" s="45"/>
      <c r="HN4820" s="3"/>
      <c r="HO4820" s="3"/>
      <c r="HP4820" s="3"/>
      <c r="HQ4820" s="3"/>
      <c r="HR4820" s="3"/>
      <c r="HS4820" s="3"/>
      <c r="HT4820" s="3"/>
      <c r="HU4820" s="3"/>
      <c r="HV4820" s="3"/>
      <c r="HW4820" s="3"/>
      <c r="HX4820" s="3"/>
      <c r="HY4820" s="3"/>
      <c r="HZ4820" s="3"/>
      <c r="IA4820" s="3"/>
      <c r="IB4820" s="3"/>
      <c r="IC4820" s="3"/>
      <c r="ID4820" s="3"/>
      <c r="IE4820" s="3"/>
      <c r="IF4820" s="3"/>
      <c r="IG4820" s="3"/>
      <c r="IH4820" s="3"/>
      <c r="II4820" s="3"/>
      <c r="IJ4820" s="3"/>
      <c r="IK4820" s="3"/>
      <c r="IL4820" s="3"/>
      <c r="IM4820" s="3"/>
      <c r="IN4820" s="3"/>
      <c r="IO4820" s="15"/>
    </row>
    <row r="4821" spans="171:249"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  <c r="HE4821" s="3"/>
      <c r="HF4821" s="3"/>
      <c r="HG4821" s="3"/>
      <c r="HH4821" s="3"/>
      <c r="HI4821" s="3"/>
      <c r="HJ4821" s="3"/>
      <c r="HK4821" s="3"/>
      <c r="HL4821" s="3"/>
      <c r="HM4821" s="45"/>
      <c r="HN4821" s="3"/>
      <c r="HO4821" s="3"/>
      <c r="HP4821" s="3"/>
      <c r="HQ4821" s="3"/>
      <c r="HR4821" s="3"/>
      <c r="HS4821" s="3"/>
      <c r="HT4821" s="3"/>
      <c r="HU4821" s="3"/>
      <c r="HV4821" s="3"/>
      <c r="HW4821" s="3"/>
      <c r="HX4821" s="3"/>
      <c r="HY4821" s="3"/>
      <c r="HZ4821" s="3"/>
      <c r="IA4821" s="3"/>
      <c r="IB4821" s="3"/>
      <c r="IC4821" s="3"/>
      <c r="ID4821" s="3"/>
      <c r="IE4821" s="3"/>
      <c r="IF4821" s="3"/>
      <c r="IG4821" s="3"/>
      <c r="IH4821" s="3"/>
      <c r="II4821" s="3"/>
      <c r="IJ4821" s="3"/>
      <c r="IK4821" s="3"/>
      <c r="IL4821" s="3"/>
      <c r="IM4821" s="3"/>
      <c r="IN4821" s="3"/>
      <c r="IO4821" s="15"/>
    </row>
    <row r="4822" spans="171:249"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  <c r="HE4822" s="3"/>
      <c r="HF4822" s="3"/>
      <c r="HG4822" s="3"/>
      <c r="HH4822" s="3"/>
      <c r="HI4822" s="3"/>
      <c r="HJ4822" s="3"/>
      <c r="HK4822" s="3"/>
      <c r="HL4822" s="3"/>
      <c r="HM4822" s="45"/>
      <c r="HN4822" s="3"/>
      <c r="HO4822" s="3"/>
      <c r="HP4822" s="3"/>
      <c r="HQ4822" s="3"/>
      <c r="HR4822" s="3"/>
      <c r="HS4822" s="3"/>
      <c r="HT4822" s="3"/>
      <c r="HU4822" s="3"/>
      <c r="HV4822" s="3"/>
      <c r="HW4822" s="3"/>
      <c r="HX4822" s="3"/>
      <c r="HY4822" s="3"/>
      <c r="HZ4822" s="3"/>
      <c r="IA4822" s="3"/>
      <c r="IB4822" s="3"/>
      <c r="IC4822" s="3"/>
      <c r="ID4822" s="3"/>
      <c r="IE4822" s="3"/>
      <c r="IF4822" s="3"/>
      <c r="IG4822" s="3"/>
      <c r="IH4822" s="3"/>
      <c r="II4822" s="3"/>
      <c r="IJ4822" s="3"/>
      <c r="IK4822" s="3"/>
      <c r="IL4822" s="3"/>
      <c r="IM4822" s="3"/>
      <c r="IN4822" s="3"/>
      <c r="IO4822" s="15"/>
    </row>
    <row r="4823" spans="171:249"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  <c r="HE4823" s="3"/>
      <c r="HF4823" s="3"/>
      <c r="HG4823" s="3"/>
      <c r="HH4823" s="3"/>
      <c r="HI4823" s="3"/>
      <c r="HJ4823" s="3"/>
      <c r="HK4823" s="3"/>
      <c r="HL4823" s="3"/>
      <c r="HM4823" s="45"/>
      <c r="HN4823" s="3"/>
      <c r="HO4823" s="3"/>
      <c r="HP4823" s="3"/>
      <c r="HQ4823" s="3"/>
      <c r="HR4823" s="3"/>
      <c r="HS4823" s="3"/>
      <c r="HT4823" s="3"/>
      <c r="HU4823" s="3"/>
      <c r="HV4823" s="3"/>
      <c r="HW4823" s="3"/>
      <c r="HX4823" s="3"/>
      <c r="HY4823" s="3"/>
      <c r="HZ4823" s="3"/>
      <c r="IA4823" s="3"/>
      <c r="IB4823" s="3"/>
      <c r="IC4823" s="3"/>
      <c r="ID4823" s="3"/>
      <c r="IE4823" s="3"/>
      <c r="IF4823" s="3"/>
      <c r="IG4823" s="3"/>
      <c r="IH4823" s="3"/>
      <c r="II4823" s="3"/>
      <c r="IJ4823" s="3"/>
      <c r="IK4823" s="3"/>
      <c r="IL4823" s="3"/>
      <c r="IM4823" s="3"/>
      <c r="IN4823" s="3"/>
      <c r="IO4823" s="15"/>
    </row>
    <row r="4824" spans="171:249"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  <c r="HE4824" s="3"/>
      <c r="HF4824" s="3"/>
      <c r="HG4824" s="3"/>
      <c r="HH4824" s="3"/>
      <c r="HI4824" s="3"/>
      <c r="HJ4824" s="3"/>
      <c r="HK4824" s="3"/>
      <c r="HL4824" s="3"/>
      <c r="HM4824" s="45"/>
      <c r="HN4824" s="3"/>
      <c r="HO4824" s="3"/>
      <c r="HP4824" s="3"/>
      <c r="HQ4824" s="3"/>
      <c r="HR4824" s="3"/>
      <c r="HS4824" s="3"/>
      <c r="HT4824" s="3"/>
      <c r="HU4824" s="3"/>
      <c r="HV4824" s="3"/>
      <c r="HW4824" s="3"/>
      <c r="HX4824" s="3"/>
      <c r="HY4824" s="3"/>
      <c r="HZ4824" s="3"/>
      <c r="IA4824" s="3"/>
      <c r="IB4824" s="3"/>
      <c r="IC4824" s="3"/>
      <c r="ID4824" s="3"/>
      <c r="IE4824" s="3"/>
      <c r="IF4824" s="3"/>
      <c r="IG4824" s="3"/>
      <c r="IH4824" s="3"/>
      <c r="II4824" s="3"/>
      <c r="IJ4824" s="3"/>
      <c r="IK4824" s="3"/>
      <c r="IL4824" s="3"/>
      <c r="IM4824" s="3"/>
      <c r="IN4824" s="3"/>
      <c r="IO4824" s="15"/>
    </row>
    <row r="4825" spans="171:249"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  <c r="HE4825" s="3"/>
      <c r="HF4825" s="3"/>
      <c r="HG4825" s="3"/>
      <c r="HH4825" s="3"/>
      <c r="HI4825" s="3"/>
      <c r="HJ4825" s="3"/>
      <c r="HK4825" s="3"/>
      <c r="HL4825" s="3"/>
      <c r="HM4825" s="45"/>
      <c r="HN4825" s="3"/>
      <c r="HO4825" s="3"/>
      <c r="HP4825" s="3"/>
      <c r="HQ4825" s="3"/>
      <c r="HR4825" s="3"/>
      <c r="HS4825" s="3"/>
      <c r="HT4825" s="3"/>
      <c r="HU4825" s="3"/>
      <c r="HV4825" s="3"/>
      <c r="HW4825" s="3"/>
      <c r="HX4825" s="3"/>
      <c r="HY4825" s="3"/>
      <c r="HZ4825" s="3"/>
      <c r="IA4825" s="3"/>
      <c r="IB4825" s="3"/>
      <c r="IC4825" s="3"/>
      <c r="ID4825" s="3"/>
      <c r="IE4825" s="3"/>
      <c r="IF4825" s="3"/>
      <c r="IG4825" s="3"/>
      <c r="IH4825" s="3"/>
      <c r="II4825" s="3"/>
      <c r="IJ4825" s="3"/>
      <c r="IK4825" s="3"/>
      <c r="IL4825" s="3"/>
      <c r="IM4825" s="3"/>
      <c r="IN4825" s="3"/>
      <c r="IO4825" s="15"/>
    </row>
    <row r="4826" spans="171:249"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  <c r="HE4826" s="3"/>
      <c r="HF4826" s="3"/>
      <c r="HG4826" s="3"/>
      <c r="HH4826" s="3"/>
      <c r="HI4826" s="3"/>
      <c r="HJ4826" s="3"/>
      <c r="HK4826" s="3"/>
      <c r="HL4826" s="3"/>
      <c r="HM4826" s="45"/>
      <c r="HN4826" s="3"/>
      <c r="HO4826" s="3"/>
      <c r="HP4826" s="3"/>
      <c r="HQ4826" s="3"/>
      <c r="HR4826" s="3"/>
      <c r="HS4826" s="3"/>
      <c r="HT4826" s="3"/>
      <c r="HU4826" s="3"/>
      <c r="HV4826" s="3"/>
      <c r="HW4826" s="3"/>
      <c r="HX4826" s="3"/>
      <c r="HY4826" s="3"/>
      <c r="HZ4826" s="3"/>
      <c r="IA4826" s="3"/>
      <c r="IB4826" s="3"/>
      <c r="IC4826" s="3"/>
      <c r="ID4826" s="3"/>
      <c r="IE4826" s="3"/>
      <c r="IF4826" s="3"/>
      <c r="IG4826" s="3"/>
      <c r="IH4826" s="3"/>
      <c r="II4826" s="3"/>
      <c r="IJ4826" s="3"/>
      <c r="IK4826" s="3"/>
      <c r="IL4826" s="3"/>
      <c r="IM4826" s="3"/>
      <c r="IN4826" s="3"/>
      <c r="IO4826" s="15"/>
    </row>
    <row r="4827" spans="171:249"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  <c r="HE4827" s="3"/>
      <c r="HF4827" s="3"/>
      <c r="HG4827" s="3"/>
      <c r="HH4827" s="3"/>
      <c r="HI4827" s="3"/>
      <c r="HJ4827" s="3"/>
      <c r="HK4827" s="3"/>
      <c r="HL4827" s="3"/>
      <c r="HM4827" s="45"/>
      <c r="HN4827" s="3"/>
      <c r="HO4827" s="3"/>
      <c r="HP4827" s="3"/>
      <c r="HQ4827" s="3"/>
      <c r="HR4827" s="3"/>
      <c r="HS4827" s="3"/>
      <c r="HT4827" s="3"/>
      <c r="HU4827" s="3"/>
      <c r="HV4827" s="3"/>
      <c r="HW4827" s="3"/>
      <c r="HX4827" s="3"/>
      <c r="HY4827" s="3"/>
      <c r="HZ4827" s="3"/>
      <c r="IA4827" s="3"/>
      <c r="IB4827" s="3"/>
      <c r="IC4827" s="3"/>
      <c r="ID4827" s="3"/>
      <c r="IE4827" s="3"/>
      <c r="IF4827" s="3"/>
      <c r="IG4827" s="3"/>
      <c r="IH4827" s="3"/>
      <c r="II4827" s="3"/>
      <c r="IJ4827" s="3"/>
      <c r="IK4827" s="3"/>
      <c r="IL4827" s="3"/>
      <c r="IM4827" s="3"/>
      <c r="IN4827" s="3"/>
      <c r="IO4827" s="15"/>
    </row>
    <row r="4828" spans="171:249"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  <c r="HE4828" s="3"/>
      <c r="HF4828" s="3"/>
      <c r="HG4828" s="3"/>
      <c r="HH4828" s="3"/>
      <c r="HI4828" s="3"/>
      <c r="HJ4828" s="3"/>
      <c r="HK4828" s="3"/>
      <c r="HL4828" s="3"/>
      <c r="HM4828" s="45"/>
      <c r="HN4828" s="3"/>
      <c r="HO4828" s="3"/>
      <c r="HP4828" s="3"/>
      <c r="HQ4828" s="3"/>
      <c r="HR4828" s="3"/>
      <c r="HS4828" s="3"/>
      <c r="HT4828" s="3"/>
      <c r="HU4828" s="3"/>
      <c r="HV4828" s="3"/>
      <c r="HW4828" s="3"/>
      <c r="HX4828" s="3"/>
      <c r="HY4828" s="3"/>
      <c r="HZ4828" s="3"/>
      <c r="IA4828" s="3"/>
      <c r="IB4828" s="3"/>
      <c r="IC4828" s="3"/>
      <c r="ID4828" s="3"/>
      <c r="IE4828" s="3"/>
      <c r="IF4828" s="3"/>
      <c r="IG4828" s="3"/>
      <c r="IH4828" s="3"/>
      <c r="II4828" s="3"/>
      <c r="IJ4828" s="3"/>
      <c r="IK4828" s="3"/>
      <c r="IL4828" s="3"/>
      <c r="IM4828" s="3"/>
      <c r="IN4828" s="3"/>
      <c r="IO4828" s="15"/>
    </row>
    <row r="4829" spans="171:249"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  <c r="HE4829" s="3"/>
      <c r="HF4829" s="3"/>
      <c r="HG4829" s="3"/>
      <c r="HH4829" s="3"/>
      <c r="HI4829" s="3"/>
      <c r="HJ4829" s="3"/>
      <c r="HK4829" s="3"/>
      <c r="HL4829" s="3"/>
      <c r="HM4829" s="45"/>
      <c r="HN4829" s="3"/>
      <c r="HO4829" s="3"/>
      <c r="HP4829" s="3"/>
      <c r="HQ4829" s="3"/>
      <c r="HR4829" s="3"/>
      <c r="HS4829" s="3"/>
      <c r="HT4829" s="3"/>
      <c r="HU4829" s="3"/>
      <c r="HV4829" s="3"/>
      <c r="HW4829" s="3"/>
      <c r="HX4829" s="3"/>
      <c r="HY4829" s="3"/>
      <c r="HZ4829" s="3"/>
      <c r="IA4829" s="3"/>
      <c r="IB4829" s="3"/>
      <c r="IC4829" s="3"/>
      <c r="ID4829" s="3"/>
      <c r="IE4829" s="3"/>
      <c r="IF4829" s="3"/>
      <c r="IG4829" s="3"/>
      <c r="IH4829" s="3"/>
      <c r="II4829" s="3"/>
      <c r="IJ4829" s="3"/>
      <c r="IK4829" s="3"/>
      <c r="IL4829" s="3"/>
      <c r="IM4829" s="3"/>
      <c r="IN4829" s="3"/>
      <c r="IO4829" s="15"/>
    </row>
    <row r="4830" spans="171:249"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  <c r="HE4830" s="3"/>
      <c r="HF4830" s="3"/>
      <c r="HG4830" s="3"/>
      <c r="HH4830" s="3"/>
      <c r="HI4830" s="3"/>
      <c r="HJ4830" s="3"/>
      <c r="HK4830" s="3"/>
      <c r="HL4830" s="3"/>
      <c r="HM4830" s="45"/>
      <c r="HN4830" s="3"/>
      <c r="HO4830" s="3"/>
      <c r="HP4830" s="3"/>
      <c r="HQ4830" s="3"/>
      <c r="HR4830" s="3"/>
      <c r="HS4830" s="3"/>
      <c r="HT4830" s="3"/>
      <c r="HU4830" s="3"/>
      <c r="HV4830" s="3"/>
      <c r="HW4830" s="3"/>
      <c r="HX4830" s="3"/>
      <c r="HY4830" s="3"/>
      <c r="HZ4830" s="3"/>
      <c r="IA4830" s="3"/>
      <c r="IB4830" s="3"/>
      <c r="IC4830" s="3"/>
      <c r="ID4830" s="3"/>
      <c r="IE4830" s="3"/>
      <c r="IF4830" s="3"/>
      <c r="IG4830" s="3"/>
      <c r="IH4830" s="3"/>
      <c r="II4830" s="3"/>
      <c r="IJ4830" s="3"/>
      <c r="IK4830" s="3"/>
      <c r="IL4830" s="3"/>
      <c r="IM4830" s="3"/>
      <c r="IN4830" s="3"/>
      <c r="IO4830" s="15"/>
    </row>
    <row r="4831" spans="171:249"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  <c r="HE4831" s="3"/>
      <c r="HF4831" s="3"/>
      <c r="HG4831" s="3"/>
      <c r="HH4831" s="3"/>
      <c r="HI4831" s="3"/>
      <c r="HJ4831" s="3"/>
      <c r="HK4831" s="3"/>
      <c r="HL4831" s="3"/>
      <c r="HM4831" s="45"/>
      <c r="HN4831" s="3"/>
      <c r="HO4831" s="3"/>
      <c r="HP4831" s="3"/>
      <c r="HQ4831" s="3"/>
      <c r="HR4831" s="3"/>
      <c r="HS4831" s="3"/>
      <c r="HT4831" s="3"/>
      <c r="HU4831" s="3"/>
      <c r="HV4831" s="3"/>
      <c r="HW4831" s="3"/>
      <c r="HX4831" s="3"/>
      <c r="HY4831" s="3"/>
      <c r="HZ4831" s="3"/>
      <c r="IA4831" s="3"/>
      <c r="IB4831" s="3"/>
      <c r="IC4831" s="3"/>
      <c r="ID4831" s="3"/>
      <c r="IE4831" s="3"/>
      <c r="IF4831" s="3"/>
      <c r="IG4831" s="3"/>
      <c r="IH4831" s="3"/>
      <c r="II4831" s="3"/>
      <c r="IJ4831" s="3"/>
      <c r="IK4831" s="3"/>
      <c r="IL4831" s="3"/>
      <c r="IM4831" s="3"/>
      <c r="IN4831" s="3"/>
      <c r="IO4831" s="15"/>
    </row>
    <row r="4832" spans="171:249"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  <c r="HE4832" s="3"/>
      <c r="HF4832" s="3"/>
      <c r="HG4832" s="3"/>
      <c r="HH4832" s="3"/>
      <c r="HI4832" s="3"/>
      <c r="HJ4832" s="3"/>
      <c r="HK4832" s="3"/>
      <c r="HL4832" s="3"/>
      <c r="HM4832" s="45"/>
      <c r="HN4832" s="3"/>
      <c r="HO4832" s="3"/>
      <c r="HP4832" s="3"/>
      <c r="HQ4832" s="3"/>
      <c r="HR4832" s="3"/>
      <c r="HS4832" s="3"/>
      <c r="HT4832" s="3"/>
      <c r="HU4832" s="3"/>
      <c r="HV4832" s="3"/>
      <c r="HW4832" s="3"/>
      <c r="HX4832" s="3"/>
      <c r="HY4832" s="3"/>
      <c r="HZ4832" s="3"/>
      <c r="IA4832" s="3"/>
      <c r="IB4832" s="3"/>
      <c r="IC4832" s="3"/>
      <c r="ID4832" s="3"/>
      <c r="IE4832" s="3"/>
      <c r="IF4832" s="3"/>
      <c r="IG4832" s="3"/>
      <c r="IH4832" s="3"/>
      <c r="II4832" s="3"/>
      <c r="IJ4832" s="3"/>
      <c r="IK4832" s="3"/>
      <c r="IL4832" s="3"/>
      <c r="IM4832" s="3"/>
      <c r="IN4832" s="3"/>
      <c r="IO4832" s="15"/>
    </row>
    <row r="4833" spans="171:249"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  <c r="HE4833" s="3"/>
      <c r="HF4833" s="3"/>
      <c r="HG4833" s="3"/>
      <c r="HH4833" s="3"/>
      <c r="HI4833" s="3"/>
      <c r="HJ4833" s="3"/>
      <c r="HK4833" s="3"/>
      <c r="HL4833" s="3"/>
      <c r="HM4833" s="45"/>
      <c r="HN4833" s="3"/>
      <c r="HO4833" s="3"/>
      <c r="HP4833" s="3"/>
      <c r="HQ4833" s="3"/>
      <c r="HR4833" s="3"/>
      <c r="HS4833" s="3"/>
      <c r="HT4833" s="3"/>
      <c r="HU4833" s="3"/>
      <c r="HV4833" s="3"/>
      <c r="HW4833" s="3"/>
      <c r="HX4833" s="3"/>
      <c r="HY4833" s="3"/>
      <c r="HZ4833" s="3"/>
      <c r="IA4833" s="3"/>
      <c r="IB4833" s="3"/>
      <c r="IC4833" s="3"/>
      <c r="ID4833" s="3"/>
      <c r="IE4833" s="3"/>
      <c r="IF4833" s="3"/>
      <c r="IG4833" s="3"/>
      <c r="IH4833" s="3"/>
      <c r="II4833" s="3"/>
      <c r="IJ4833" s="3"/>
      <c r="IK4833" s="3"/>
      <c r="IL4833" s="3"/>
      <c r="IM4833" s="3"/>
      <c r="IN4833" s="3"/>
      <c r="IO4833" s="15"/>
    </row>
    <row r="4834" spans="171:249"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  <c r="HE4834" s="3"/>
      <c r="HF4834" s="3"/>
      <c r="HG4834" s="3"/>
      <c r="HH4834" s="3"/>
      <c r="HI4834" s="3"/>
      <c r="HJ4834" s="3"/>
      <c r="HK4834" s="3"/>
      <c r="HL4834" s="3"/>
      <c r="HM4834" s="45"/>
      <c r="HN4834" s="3"/>
      <c r="HO4834" s="3"/>
      <c r="HP4834" s="3"/>
      <c r="HQ4834" s="3"/>
      <c r="HR4834" s="3"/>
      <c r="HS4834" s="3"/>
      <c r="HT4834" s="3"/>
      <c r="HU4834" s="3"/>
      <c r="HV4834" s="3"/>
      <c r="HW4834" s="3"/>
      <c r="HX4834" s="3"/>
      <c r="HY4834" s="3"/>
      <c r="HZ4834" s="3"/>
      <c r="IA4834" s="3"/>
      <c r="IB4834" s="3"/>
      <c r="IC4834" s="3"/>
      <c r="ID4834" s="3"/>
      <c r="IE4834" s="3"/>
      <c r="IF4834" s="3"/>
      <c r="IG4834" s="3"/>
      <c r="IH4834" s="3"/>
      <c r="II4834" s="3"/>
      <c r="IJ4834" s="3"/>
      <c r="IK4834" s="3"/>
      <c r="IL4834" s="3"/>
      <c r="IM4834" s="3"/>
      <c r="IN4834" s="3"/>
      <c r="IO4834" s="15"/>
    </row>
    <row r="4835" spans="171:249"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  <c r="HE4835" s="3"/>
      <c r="HF4835" s="3"/>
      <c r="HG4835" s="3"/>
      <c r="HH4835" s="3"/>
      <c r="HI4835" s="3"/>
      <c r="HJ4835" s="3"/>
      <c r="HK4835" s="3"/>
      <c r="HL4835" s="3"/>
      <c r="HM4835" s="45"/>
      <c r="HN4835" s="3"/>
      <c r="HO4835" s="3"/>
      <c r="HP4835" s="3"/>
      <c r="HQ4835" s="3"/>
      <c r="HR4835" s="3"/>
      <c r="HS4835" s="3"/>
      <c r="HT4835" s="3"/>
      <c r="HU4835" s="3"/>
      <c r="HV4835" s="3"/>
      <c r="HW4835" s="3"/>
      <c r="HX4835" s="3"/>
      <c r="HY4835" s="3"/>
      <c r="HZ4835" s="3"/>
      <c r="IA4835" s="3"/>
      <c r="IB4835" s="3"/>
      <c r="IC4835" s="3"/>
      <c r="ID4835" s="3"/>
      <c r="IE4835" s="3"/>
      <c r="IF4835" s="3"/>
      <c r="IG4835" s="3"/>
      <c r="IH4835" s="3"/>
      <c r="II4835" s="3"/>
      <c r="IJ4835" s="3"/>
      <c r="IK4835" s="3"/>
      <c r="IL4835" s="3"/>
      <c r="IM4835" s="3"/>
      <c r="IN4835" s="3"/>
      <c r="IO4835" s="15"/>
    </row>
    <row r="4836" spans="171:249"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  <c r="HE4836" s="3"/>
      <c r="HF4836" s="3"/>
      <c r="HG4836" s="3"/>
      <c r="HH4836" s="3"/>
      <c r="HI4836" s="3"/>
      <c r="HJ4836" s="3"/>
      <c r="HK4836" s="3"/>
      <c r="HL4836" s="3"/>
      <c r="HM4836" s="45"/>
      <c r="HN4836" s="3"/>
      <c r="HO4836" s="3"/>
      <c r="HP4836" s="3"/>
      <c r="HQ4836" s="3"/>
      <c r="HR4836" s="3"/>
      <c r="HS4836" s="3"/>
      <c r="HT4836" s="3"/>
      <c r="HU4836" s="3"/>
      <c r="HV4836" s="3"/>
      <c r="HW4836" s="3"/>
      <c r="HX4836" s="3"/>
      <c r="HY4836" s="3"/>
      <c r="HZ4836" s="3"/>
      <c r="IA4836" s="3"/>
      <c r="IB4836" s="3"/>
      <c r="IC4836" s="3"/>
      <c r="ID4836" s="3"/>
      <c r="IE4836" s="3"/>
      <c r="IF4836" s="3"/>
      <c r="IG4836" s="3"/>
      <c r="IH4836" s="3"/>
      <c r="II4836" s="3"/>
      <c r="IJ4836" s="3"/>
      <c r="IK4836" s="3"/>
      <c r="IL4836" s="3"/>
      <c r="IM4836" s="3"/>
      <c r="IN4836" s="3"/>
      <c r="IO4836" s="15"/>
    </row>
    <row r="4837" spans="171:249"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  <c r="HE4837" s="3"/>
      <c r="HF4837" s="3"/>
      <c r="HG4837" s="3"/>
      <c r="HH4837" s="3"/>
      <c r="HI4837" s="3"/>
      <c r="HJ4837" s="3"/>
      <c r="HK4837" s="3"/>
      <c r="HL4837" s="3"/>
      <c r="HM4837" s="45"/>
      <c r="HN4837" s="3"/>
      <c r="HO4837" s="3"/>
      <c r="HP4837" s="3"/>
      <c r="HQ4837" s="3"/>
      <c r="HR4837" s="3"/>
      <c r="HS4837" s="3"/>
      <c r="HT4837" s="3"/>
      <c r="HU4837" s="3"/>
      <c r="HV4837" s="3"/>
      <c r="HW4837" s="3"/>
      <c r="HX4837" s="3"/>
      <c r="HY4837" s="3"/>
      <c r="HZ4837" s="3"/>
      <c r="IA4837" s="3"/>
      <c r="IB4837" s="3"/>
      <c r="IC4837" s="3"/>
      <c r="ID4837" s="3"/>
      <c r="IE4837" s="3"/>
      <c r="IF4837" s="3"/>
      <c r="IG4837" s="3"/>
      <c r="IH4837" s="3"/>
      <c r="II4837" s="3"/>
      <c r="IJ4837" s="3"/>
      <c r="IK4837" s="3"/>
      <c r="IL4837" s="3"/>
      <c r="IM4837" s="3"/>
      <c r="IN4837" s="3"/>
      <c r="IO4837" s="15"/>
    </row>
    <row r="4838" spans="171:249"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  <c r="HE4838" s="3"/>
      <c r="HF4838" s="3"/>
      <c r="HG4838" s="3"/>
      <c r="HH4838" s="3"/>
      <c r="HI4838" s="3"/>
      <c r="HJ4838" s="3"/>
      <c r="HK4838" s="3"/>
      <c r="HL4838" s="3"/>
      <c r="HM4838" s="45"/>
      <c r="HN4838" s="3"/>
      <c r="HO4838" s="3"/>
      <c r="HP4838" s="3"/>
      <c r="HQ4838" s="3"/>
      <c r="HR4838" s="3"/>
      <c r="HS4838" s="3"/>
      <c r="HT4838" s="3"/>
      <c r="HU4838" s="3"/>
      <c r="HV4838" s="3"/>
      <c r="HW4838" s="3"/>
      <c r="HX4838" s="3"/>
      <c r="HY4838" s="3"/>
      <c r="HZ4838" s="3"/>
      <c r="IA4838" s="3"/>
      <c r="IB4838" s="3"/>
      <c r="IC4838" s="3"/>
      <c r="ID4838" s="3"/>
      <c r="IE4838" s="3"/>
      <c r="IF4838" s="3"/>
      <c r="IG4838" s="3"/>
      <c r="IH4838" s="3"/>
      <c r="II4838" s="3"/>
      <c r="IJ4838" s="3"/>
      <c r="IK4838" s="3"/>
      <c r="IL4838" s="3"/>
      <c r="IM4838" s="3"/>
      <c r="IN4838" s="3"/>
      <c r="IO4838" s="15"/>
    </row>
    <row r="4839" spans="171:249"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  <c r="HE4839" s="3"/>
      <c r="HF4839" s="3"/>
      <c r="HG4839" s="3"/>
      <c r="HH4839" s="3"/>
      <c r="HI4839" s="3"/>
      <c r="HJ4839" s="3"/>
      <c r="HK4839" s="3"/>
      <c r="HL4839" s="3"/>
      <c r="HM4839" s="45"/>
      <c r="HN4839" s="3"/>
      <c r="HO4839" s="3"/>
      <c r="HP4839" s="3"/>
      <c r="HQ4839" s="3"/>
      <c r="HR4839" s="3"/>
      <c r="HS4839" s="3"/>
      <c r="HT4839" s="3"/>
      <c r="HU4839" s="3"/>
      <c r="HV4839" s="3"/>
      <c r="HW4839" s="3"/>
      <c r="HX4839" s="3"/>
      <c r="HY4839" s="3"/>
      <c r="HZ4839" s="3"/>
      <c r="IA4839" s="3"/>
      <c r="IB4839" s="3"/>
      <c r="IC4839" s="3"/>
      <c r="ID4839" s="3"/>
      <c r="IE4839" s="3"/>
      <c r="IF4839" s="3"/>
      <c r="IG4839" s="3"/>
      <c r="IH4839" s="3"/>
      <c r="II4839" s="3"/>
      <c r="IJ4839" s="3"/>
      <c r="IK4839" s="3"/>
      <c r="IL4839" s="3"/>
      <c r="IM4839" s="3"/>
      <c r="IN4839" s="3"/>
      <c r="IO4839" s="15"/>
    </row>
    <row r="4840" spans="171:249"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  <c r="HE4840" s="3"/>
      <c r="HF4840" s="3"/>
      <c r="HG4840" s="3"/>
      <c r="HH4840" s="3"/>
      <c r="HI4840" s="3"/>
      <c r="HJ4840" s="3"/>
      <c r="HK4840" s="3"/>
      <c r="HL4840" s="3"/>
      <c r="HM4840" s="45"/>
      <c r="HN4840" s="3"/>
      <c r="HO4840" s="3"/>
      <c r="HP4840" s="3"/>
      <c r="HQ4840" s="3"/>
      <c r="HR4840" s="3"/>
      <c r="HS4840" s="3"/>
      <c r="HT4840" s="3"/>
      <c r="HU4840" s="3"/>
      <c r="HV4840" s="3"/>
      <c r="HW4840" s="3"/>
      <c r="HX4840" s="3"/>
      <c r="HY4840" s="3"/>
      <c r="HZ4840" s="3"/>
      <c r="IA4840" s="3"/>
      <c r="IB4840" s="3"/>
      <c r="IC4840" s="3"/>
      <c r="ID4840" s="3"/>
      <c r="IE4840" s="3"/>
      <c r="IF4840" s="3"/>
      <c r="IG4840" s="3"/>
      <c r="IH4840" s="3"/>
      <c r="II4840" s="3"/>
      <c r="IJ4840" s="3"/>
      <c r="IK4840" s="3"/>
      <c r="IL4840" s="3"/>
      <c r="IM4840" s="3"/>
      <c r="IN4840" s="3"/>
      <c r="IO4840" s="15"/>
    </row>
    <row r="4841" spans="171:249"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  <c r="HE4841" s="3"/>
      <c r="HF4841" s="3"/>
      <c r="HG4841" s="3"/>
      <c r="HH4841" s="3"/>
      <c r="HI4841" s="3"/>
      <c r="HJ4841" s="3"/>
      <c r="HK4841" s="3"/>
      <c r="HL4841" s="3"/>
      <c r="HM4841" s="45"/>
      <c r="HN4841" s="3"/>
      <c r="HO4841" s="3"/>
      <c r="HP4841" s="3"/>
      <c r="HQ4841" s="3"/>
      <c r="HR4841" s="3"/>
      <c r="HS4841" s="3"/>
      <c r="HT4841" s="3"/>
      <c r="HU4841" s="3"/>
      <c r="HV4841" s="3"/>
      <c r="HW4841" s="3"/>
      <c r="HX4841" s="3"/>
      <c r="HY4841" s="3"/>
      <c r="HZ4841" s="3"/>
      <c r="IA4841" s="3"/>
      <c r="IB4841" s="3"/>
      <c r="IC4841" s="3"/>
      <c r="ID4841" s="3"/>
      <c r="IE4841" s="3"/>
      <c r="IF4841" s="3"/>
      <c r="IG4841" s="3"/>
      <c r="IH4841" s="3"/>
      <c r="II4841" s="3"/>
      <c r="IJ4841" s="3"/>
      <c r="IK4841" s="3"/>
      <c r="IL4841" s="3"/>
      <c r="IM4841" s="3"/>
      <c r="IN4841" s="3"/>
      <c r="IO4841" s="15"/>
    </row>
    <row r="4842" spans="171:249"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  <c r="HE4842" s="3"/>
      <c r="HF4842" s="3"/>
      <c r="HG4842" s="3"/>
      <c r="HH4842" s="3"/>
      <c r="HI4842" s="3"/>
      <c r="HJ4842" s="3"/>
      <c r="HK4842" s="3"/>
      <c r="HL4842" s="3"/>
      <c r="HM4842" s="45"/>
      <c r="HN4842" s="3"/>
      <c r="HO4842" s="3"/>
      <c r="HP4842" s="3"/>
      <c r="HQ4842" s="3"/>
      <c r="HR4842" s="3"/>
      <c r="HS4842" s="3"/>
      <c r="HT4842" s="3"/>
      <c r="HU4842" s="3"/>
      <c r="HV4842" s="3"/>
      <c r="HW4842" s="3"/>
      <c r="HX4842" s="3"/>
      <c r="HY4842" s="3"/>
      <c r="HZ4842" s="3"/>
      <c r="IA4842" s="3"/>
      <c r="IB4842" s="3"/>
      <c r="IC4842" s="3"/>
      <c r="ID4842" s="3"/>
      <c r="IE4842" s="3"/>
      <c r="IF4842" s="3"/>
      <c r="IG4842" s="3"/>
      <c r="IH4842" s="3"/>
      <c r="II4842" s="3"/>
      <c r="IJ4842" s="3"/>
      <c r="IK4842" s="3"/>
      <c r="IL4842" s="3"/>
      <c r="IM4842" s="3"/>
      <c r="IN4842" s="3"/>
      <c r="IO4842" s="15"/>
    </row>
    <row r="4843" spans="171:249"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  <c r="HE4843" s="3"/>
      <c r="HF4843" s="3"/>
      <c r="HG4843" s="3"/>
      <c r="HH4843" s="3"/>
      <c r="HI4843" s="3"/>
      <c r="HJ4843" s="3"/>
      <c r="HK4843" s="3"/>
      <c r="HL4843" s="3"/>
      <c r="HM4843" s="45"/>
      <c r="HN4843" s="3"/>
      <c r="HO4843" s="3"/>
      <c r="HP4843" s="3"/>
      <c r="HQ4843" s="3"/>
      <c r="HR4843" s="3"/>
      <c r="HS4843" s="3"/>
      <c r="HT4843" s="3"/>
      <c r="HU4843" s="3"/>
      <c r="HV4843" s="3"/>
      <c r="HW4843" s="3"/>
      <c r="HX4843" s="3"/>
      <c r="HY4843" s="3"/>
      <c r="HZ4843" s="3"/>
      <c r="IA4843" s="3"/>
      <c r="IB4843" s="3"/>
      <c r="IC4843" s="3"/>
      <c r="ID4843" s="3"/>
      <c r="IE4843" s="3"/>
      <c r="IF4843" s="3"/>
      <c r="IG4843" s="3"/>
      <c r="IH4843" s="3"/>
      <c r="II4843" s="3"/>
      <c r="IJ4843" s="3"/>
      <c r="IK4843" s="3"/>
      <c r="IL4843" s="3"/>
      <c r="IM4843" s="3"/>
      <c r="IN4843" s="3"/>
      <c r="IO4843" s="15"/>
    </row>
    <row r="4844" spans="171:249"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  <c r="HE4844" s="3"/>
      <c r="HF4844" s="3"/>
      <c r="HG4844" s="3"/>
      <c r="HH4844" s="3"/>
      <c r="HI4844" s="3"/>
      <c r="HJ4844" s="3"/>
      <c r="HK4844" s="3"/>
      <c r="HL4844" s="3"/>
      <c r="HM4844" s="45"/>
      <c r="HN4844" s="3"/>
      <c r="HO4844" s="3"/>
      <c r="HP4844" s="3"/>
      <c r="HQ4844" s="3"/>
      <c r="HR4844" s="3"/>
      <c r="HS4844" s="3"/>
      <c r="HT4844" s="3"/>
      <c r="HU4844" s="3"/>
      <c r="HV4844" s="3"/>
      <c r="HW4844" s="3"/>
      <c r="HX4844" s="3"/>
      <c r="HY4844" s="3"/>
      <c r="HZ4844" s="3"/>
      <c r="IA4844" s="3"/>
      <c r="IB4844" s="3"/>
      <c r="IC4844" s="3"/>
      <c r="ID4844" s="3"/>
      <c r="IE4844" s="3"/>
      <c r="IF4844" s="3"/>
      <c r="IG4844" s="3"/>
      <c r="IH4844" s="3"/>
      <c r="II4844" s="3"/>
      <c r="IJ4844" s="3"/>
      <c r="IK4844" s="3"/>
      <c r="IL4844" s="3"/>
      <c r="IM4844" s="3"/>
      <c r="IN4844" s="3"/>
      <c r="IO4844" s="15"/>
    </row>
    <row r="4845" spans="171:249"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  <c r="HE4845" s="3"/>
      <c r="HF4845" s="3"/>
      <c r="HG4845" s="3"/>
      <c r="HH4845" s="3"/>
      <c r="HI4845" s="3"/>
      <c r="HJ4845" s="3"/>
      <c r="HK4845" s="3"/>
      <c r="HL4845" s="3"/>
      <c r="HM4845" s="45"/>
      <c r="HN4845" s="3"/>
      <c r="HO4845" s="3"/>
      <c r="HP4845" s="3"/>
      <c r="HQ4845" s="3"/>
      <c r="HR4845" s="3"/>
      <c r="HS4845" s="3"/>
      <c r="HT4845" s="3"/>
      <c r="HU4845" s="3"/>
      <c r="HV4845" s="3"/>
      <c r="HW4845" s="3"/>
      <c r="HX4845" s="3"/>
      <c r="HY4845" s="3"/>
      <c r="HZ4845" s="3"/>
      <c r="IA4845" s="3"/>
      <c r="IB4845" s="3"/>
      <c r="IC4845" s="3"/>
      <c r="ID4845" s="3"/>
      <c r="IE4845" s="3"/>
      <c r="IF4845" s="3"/>
      <c r="IG4845" s="3"/>
      <c r="IH4845" s="3"/>
      <c r="II4845" s="3"/>
      <c r="IJ4845" s="3"/>
      <c r="IK4845" s="3"/>
      <c r="IL4845" s="3"/>
      <c r="IM4845" s="3"/>
      <c r="IN4845" s="3"/>
      <c r="IO4845" s="15"/>
    </row>
    <row r="4846" spans="171:249"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  <c r="HE4846" s="3"/>
      <c r="HF4846" s="3"/>
      <c r="HG4846" s="3"/>
      <c r="HH4846" s="3"/>
      <c r="HI4846" s="3"/>
      <c r="HJ4846" s="3"/>
      <c r="HK4846" s="3"/>
      <c r="HL4846" s="3"/>
      <c r="HM4846" s="45"/>
      <c r="HN4846" s="3"/>
      <c r="HO4846" s="3"/>
      <c r="HP4846" s="3"/>
      <c r="HQ4846" s="3"/>
      <c r="HR4846" s="3"/>
      <c r="HS4846" s="3"/>
      <c r="HT4846" s="3"/>
      <c r="HU4846" s="3"/>
      <c r="HV4846" s="3"/>
      <c r="HW4846" s="3"/>
      <c r="HX4846" s="3"/>
      <c r="HY4846" s="3"/>
      <c r="HZ4846" s="3"/>
      <c r="IA4846" s="3"/>
      <c r="IB4846" s="3"/>
      <c r="IC4846" s="3"/>
      <c r="ID4846" s="3"/>
      <c r="IE4846" s="3"/>
      <c r="IF4846" s="3"/>
      <c r="IG4846" s="3"/>
      <c r="IH4846" s="3"/>
      <c r="II4846" s="3"/>
      <c r="IJ4846" s="3"/>
      <c r="IK4846" s="3"/>
      <c r="IL4846" s="3"/>
      <c r="IM4846" s="3"/>
      <c r="IN4846" s="3"/>
      <c r="IO4846" s="15"/>
    </row>
    <row r="4847" spans="171:249"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  <c r="HE4847" s="3"/>
      <c r="HF4847" s="3"/>
      <c r="HG4847" s="3"/>
      <c r="HH4847" s="3"/>
      <c r="HI4847" s="3"/>
      <c r="HJ4847" s="3"/>
      <c r="HK4847" s="3"/>
      <c r="HL4847" s="3"/>
      <c r="HM4847" s="45"/>
      <c r="HN4847" s="3"/>
      <c r="HO4847" s="3"/>
      <c r="HP4847" s="3"/>
      <c r="HQ4847" s="3"/>
      <c r="HR4847" s="3"/>
      <c r="HS4847" s="3"/>
      <c r="HT4847" s="3"/>
      <c r="HU4847" s="3"/>
      <c r="HV4847" s="3"/>
      <c r="HW4847" s="3"/>
      <c r="HX4847" s="3"/>
      <c r="HY4847" s="3"/>
      <c r="HZ4847" s="3"/>
      <c r="IA4847" s="3"/>
      <c r="IB4847" s="3"/>
      <c r="IC4847" s="3"/>
      <c r="ID4847" s="3"/>
      <c r="IE4847" s="3"/>
      <c r="IF4847" s="3"/>
      <c r="IG4847" s="3"/>
      <c r="IH4847" s="3"/>
      <c r="II4847" s="3"/>
      <c r="IJ4847" s="3"/>
      <c r="IK4847" s="3"/>
      <c r="IL4847" s="3"/>
      <c r="IM4847" s="3"/>
      <c r="IN4847" s="3"/>
      <c r="IO4847" s="15"/>
    </row>
    <row r="4848" spans="171:249"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  <c r="HE4848" s="3"/>
      <c r="HF4848" s="3"/>
      <c r="HG4848" s="3"/>
      <c r="HH4848" s="3"/>
      <c r="HI4848" s="3"/>
      <c r="HJ4848" s="3"/>
      <c r="HK4848" s="3"/>
      <c r="HL4848" s="3"/>
      <c r="HM4848" s="45"/>
      <c r="HN4848" s="3"/>
      <c r="HO4848" s="3"/>
      <c r="HP4848" s="3"/>
      <c r="HQ4848" s="3"/>
      <c r="HR4848" s="3"/>
      <c r="HS4848" s="3"/>
      <c r="HT4848" s="3"/>
      <c r="HU4848" s="3"/>
      <c r="HV4848" s="3"/>
      <c r="HW4848" s="3"/>
      <c r="HX4848" s="3"/>
      <c r="HY4848" s="3"/>
      <c r="HZ4848" s="3"/>
      <c r="IA4848" s="3"/>
      <c r="IB4848" s="3"/>
      <c r="IC4848" s="3"/>
      <c r="ID4848" s="3"/>
      <c r="IE4848" s="3"/>
      <c r="IF4848" s="3"/>
      <c r="IG4848" s="3"/>
      <c r="IH4848" s="3"/>
      <c r="II4848" s="3"/>
      <c r="IJ4848" s="3"/>
      <c r="IK4848" s="3"/>
      <c r="IL4848" s="3"/>
      <c r="IM4848" s="3"/>
      <c r="IN4848" s="3"/>
      <c r="IO4848" s="15"/>
    </row>
    <row r="4849" spans="171:249"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  <c r="HE4849" s="3"/>
      <c r="HF4849" s="3"/>
      <c r="HG4849" s="3"/>
      <c r="HH4849" s="3"/>
      <c r="HI4849" s="3"/>
      <c r="HJ4849" s="3"/>
      <c r="HK4849" s="3"/>
      <c r="HL4849" s="3"/>
      <c r="HM4849" s="45"/>
      <c r="HN4849" s="3"/>
      <c r="HO4849" s="3"/>
      <c r="HP4849" s="3"/>
      <c r="HQ4849" s="3"/>
      <c r="HR4849" s="3"/>
      <c r="HS4849" s="3"/>
      <c r="HT4849" s="3"/>
      <c r="HU4849" s="3"/>
      <c r="HV4849" s="3"/>
      <c r="HW4849" s="3"/>
      <c r="HX4849" s="3"/>
      <c r="HY4849" s="3"/>
      <c r="HZ4849" s="3"/>
      <c r="IA4849" s="3"/>
      <c r="IB4849" s="3"/>
      <c r="IC4849" s="3"/>
      <c r="ID4849" s="3"/>
      <c r="IE4849" s="3"/>
      <c r="IF4849" s="3"/>
      <c r="IG4849" s="3"/>
      <c r="IH4849" s="3"/>
      <c r="II4849" s="3"/>
      <c r="IJ4849" s="3"/>
      <c r="IK4849" s="3"/>
      <c r="IL4849" s="3"/>
      <c r="IM4849" s="3"/>
      <c r="IN4849" s="3"/>
      <c r="IO4849" s="15"/>
    </row>
    <row r="4850" spans="171:249"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  <c r="HE4850" s="3"/>
      <c r="HF4850" s="3"/>
      <c r="HG4850" s="3"/>
      <c r="HH4850" s="3"/>
      <c r="HI4850" s="3"/>
      <c r="HJ4850" s="3"/>
      <c r="HK4850" s="3"/>
      <c r="HL4850" s="3"/>
      <c r="HM4850" s="45"/>
      <c r="HN4850" s="3"/>
      <c r="HO4850" s="3"/>
      <c r="HP4850" s="3"/>
      <c r="HQ4850" s="3"/>
      <c r="HR4850" s="3"/>
      <c r="HS4850" s="3"/>
      <c r="HT4850" s="3"/>
      <c r="HU4850" s="3"/>
      <c r="HV4850" s="3"/>
      <c r="HW4850" s="3"/>
      <c r="HX4850" s="3"/>
      <c r="HY4850" s="3"/>
      <c r="HZ4850" s="3"/>
      <c r="IA4850" s="3"/>
      <c r="IB4850" s="3"/>
      <c r="IC4850" s="3"/>
      <c r="ID4850" s="3"/>
      <c r="IE4850" s="3"/>
      <c r="IF4850" s="3"/>
      <c r="IG4850" s="3"/>
      <c r="IH4850" s="3"/>
      <c r="II4850" s="3"/>
      <c r="IJ4850" s="3"/>
      <c r="IK4850" s="3"/>
      <c r="IL4850" s="3"/>
      <c r="IM4850" s="3"/>
      <c r="IN4850" s="3"/>
      <c r="IO4850" s="15"/>
    </row>
    <row r="4851" spans="171:249"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  <c r="HE4851" s="3"/>
      <c r="HF4851" s="3"/>
      <c r="HG4851" s="3"/>
      <c r="HH4851" s="3"/>
      <c r="HI4851" s="3"/>
      <c r="HJ4851" s="3"/>
      <c r="HK4851" s="3"/>
      <c r="HL4851" s="3"/>
      <c r="HM4851" s="45"/>
      <c r="HN4851" s="3"/>
      <c r="HO4851" s="3"/>
      <c r="HP4851" s="3"/>
      <c r="HQ4851" s="3"/>
      <c r="HR4851" s="3"/>
      <c r="HS4851" s="3"/>
      <c r="HT4851" s="3"/>
      <c r="HU4851" s="3"/>
      <c r="HV4851" s="3"/>
      <c r="HW4851" s="3"/>
      <c r="HX4851" s="3"/>
      <c r="HY4851" s="3"/>
      <c r="HZ4851" s="3"/>
      <c r="IA4851" s="3"/>
      <c r="IB4851" s="3"/>
      <c r="IC4851" s="3"/>
      <c r="ID4851" s="3"/>
      <c r="IE4851" s="3"/>
      <c r="IF4851" s="3"/>
      <c r="IG4851" s="3"/>
      <c r="IH4851" s="3"/>
      <c r="II4851" s="3"/>
      <c r="IJ4851" s="3"/>
      <c r="IK4851" s="3"/>
      <c r="IL4851" s="3"/>
      <c r="IM4851" s="3"/>
      <c r="IN4851" s="3"/>
      <c r="IO4851" s="15"/>
    </row>
    <row r="4852" spans="171:249"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  <c r="HE4852" s="3"/>
      <c r="HF4852" s="3"/>
      <c r="HG4852" s="3"/>
      <c r="HH4852" s="3"/>
      <c r="HI4852" s="3"/>
      <c r="HJ4852" s="3"/>
      <c r="HK4852" s="3"/>
      <c r="HL4852" s="3"/>
      <c r="HM4852" s="45"/>
      <c r="HN4852" s="3"/>
      <c r="HO4852" s="3"/>
      <c r="HP4852" s="3"/>
      <c r="HQ4852" s="3"/>
      <c r="HR4852" s="3"/>
      <c r="HS4852" s="3"/>
      <c r="HT4852" s="3"/>
      <c r="HU4852" s="3"/>
      <c r="HV4852" s="3"/>
      <c r="HW4852" s="3"/>
      <c r="HX4852" s="3"/>
      <c r="HY4852" s="3"/>
      <c r="HZ4852" s="3"/>
      <c r="IA4852" s="3"/>
      <c r="IB4852" s="3"/>
      <c r="IC4852" s="3"/>
      <c r="ID4852" s="3"/>
      <c r="IE4852" s="3"/>
      <c r="IF4852" s="3"/>
      <c r="IG4852" s="3"/>
      <c r="IH4852" s="3"/>
      <c r="II4852" s="3"/>
      <c r="IJ4852" s="3"/>
      <c r="IK4852" s="3"/>
      <c r="IL4852" s="3"/>
      <c r="IM4852" s="3"/>
      <c r="IN4852" s="3"/>
      <c r="IO4852" s="15"/>
    </row>
    <row r="4853" spans="171:249"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  <c r="HE4853" s="3"/>
      <c r="HF4853" s="3"/>
      <c r="HG4853" s="3"/>
      <c r="HH4853" s="3"/>
      <c r="HI4853" s="3"/>
      <c r="HJ4853" s="3"/>
      <c r="HK4853" s="3"/>
      <c r="HL4853" s="3"/>
      <c r="HM4853" s="45"/>
      <c r="HN4853" s="3"/>
      <c r="HO4853" s="3"/>
      <c r="HP4853" s="3"/>
      <c r="HQ4853" s="3"/>
      <c r="HR4853" s="3"/>
      <c r="HS4853" s="3"/>
      <c r="HT4853" s="3"/>
      <c r="HU4853" s="3"/>
      <c r="HV4853" s="3"/>
      <c r="HW4853" s="3"/>
      <c r="HX4853" s="3"/>
      <c r="HY4853" s="3"/>
      <c r="HZ4853" s="3"/>
      <c r="IA4853" s="3"/>
      <c r="IB4853" s="3"/>
      <c r="IC4853" s="3"/>
      <c r="ID4853" s="3"/>
      <c r="IE4853" s="3"/>
      <c r="IF4853" s="3"/>
      <c r="IG4853" s="3"/>
      <c r="IH4853" s="3"/>
      <c r="II4853" s="3"/>
      <c r="IJ4853" s="3"/>
      <c r="IK4853" s="3"/>
      <c r="IL4853" s="3"/>
      <c r="IM4853" s="3"/>
      <c r="IN4853" s="3"/>
      <c r="IO4853" s="15"/>
    </row>
    <row r="4854" spans="171:249"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  <c r="HE4854" s="3"/>
      <c r="HF4854" s="3"/>
      <c r="HG4854" s="3"/>
      <c r="HH4854" s="3"/>
      <c r="HI4854" s="3"/>
      <c r="HJ4854" s="3"/>
      <c r="HK4854" s="3"/>
      <c r="HL4854" s="3"/>
      <c r="HM4854" s="45"/>
      <c r="HN4854" s="3"/>
      <c r="HO4854" s="3"/>
      <c r="HP4854" s="3"/>
      <c r="HQ4854" s="3"/>
      <c r="HR4854" s="3"/>
      <c r="HS4854" s="3"/>
      <c r="HT4854" s="3"/>
      <c r="HU4854" s="3"/>
      <c r="HV4854" s="3"/>
      <c r="HW4854" s="3"/>
      <c r="HX4854" s="3"/>
      <c r="HY4854" s="3"/>
      <c r="HZ4854" s="3"/>
      <c r="IA4854" s="3"/>
      <c r="IB4854" s="3"/>
      <c r="IC4854" s="3"/>
      <c r="ID4854" s="3"/>
      <c r="IE4854" s="3"/>
      <c r="IF4854" s="3"/>
      <c r="IG4854" s="3"/>
      <c r="IH4854" s="3"/>
      <c r="II4854" s="3"/>
      <c r="IJ4854" s="3"/>
      <c r="IK4854" s="3"/>
      <c r="IL4854" s="3"/>
      <c r="IM4854" s="3"/>
      <c r="IN4854" s="3"/>
      <c r="IO4854" s="15"/>
    </row>
    <row r="4855" spans="171:249"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  <c r="HE4855" s="3"/>
      <c r="HF4855" s="3"/>
      <c r="HG4855" s="3"/>
      <c r="HH4855" s="3"/>
      <c r="HI4855" s="3"/>
      <c r="HJ4855" s="3"/>
      <c r="HK4855" s="3"/>
      <c r="HL4855" s="3"/>
      <c r="HM4855" s="45"/>
      <c r="HN4855" s="3"/>
      <c r="HO4855" s="3"/>
      <c r="HP4855" s="3"/>
      <c r="HQ4855" s="3"/>
      <c r="HR4855" s="3"/>
      <c r="HS4855" s="3"/>
      <c r="HT4855" s="3"/>
      <c r="HU4855" s="3"/>
      <c r="HV4855" s="3"/>
      <c r="HW4855" s="3"/>
      <c r="HX4855" s="3"/>
      <c r="HY4855" s="3"/>
      <c r="HZ4855" s="3"/>
      <c r="IA4855" s="3"/>
      <c r="IB4855" s="3"/>
      <c r="IC4855" s="3"/>
      <c r="ID4855" s="3"/>
      <c r="IE4855" s="3"/>
      <c r="IF4855" s="3"/>
      <c r="IG4855" s="3"/>
      <c r="IH4855" s="3"/>
      <c r="II4855" s="3"/>
      <c r="IJ4855" s="3"/>
      <c r="IK4855" s="3"/>
      <c r="IL4855" s="3"/>
      <c r="IM4855" s="3"/>
      <c r="IN4855" s="3"/>
      <c r="IO4855" s="15"/>
    </row>
    <row r="4856" spans="171:249"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  <c r="HE4856" s="3"/>
      <c r="HF4856" s="3"/>
      <c r="HG4856" s="3"/>
      <c r="HH4856" s="3"/>
      <c r="HI4856" s="3"/>
      <c r="HJ4856" s="3"/>
      <c r="HK4856" s="3"/>
      <c r="HL4856" s="3"/>
      <c r="HM4856" s="45"/>
      <c r="HN4856" s="3"/>
      <c r="HO4856" s="3"/>
      <c r="HP4856" s="3"/>
      <c r="HQ4856" s="3"/>
      <c r="HR4856" s="3"/>
      <c r="HS4856" s="3"/>
      <c r="HT4856" s="3"/>
      <c r="HU4856" s="3"/>
      <c r="HV4856" s="3"/>
      <c r="HW4856" s="3"/>
      <c r="HX4856" s="3"/>
      <c r="HY4856" s="3"/>
      <c r="HZ4856" s="3"/>
      <c r="IA4856" s="3"/>
      <c r="IB4856" s="3"/>
      <c r="IC4856" s="3"/>
      <c r="ID4856" s="3"/>
      <c r="IE4856" s="3"/>
      <c r="IF4856" s="3"/>
      <c r="IG4856" s="3"/>
      <c r="IH4856" s="3"/>
      <c r="II4856" s="3"/>
      <c r="IJ4856" s="3"/>
      <c r="IK4856" s="3"/>
      <c r="IL4856" s="3"/>
      <c r="IM4856" s="3"/>
      <c r="IN4856" s="3"/>
      <c r="IO4856" s="15"/>
    </row>
    <row r="4857" spans="171:249"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  <c r="HE4857" s="3"/>
      <c r="HF4857" s="3"/>
      <c r="HG4857" s="3"/>
      <c r="HH4857" s="3"/>
      <c r="HI4857" s="3"/>
      <c r="HJ4857" s="3"/>
      <c r="HK4857" s="3"/>
      <c r="HL4857" s="3"/>
      <c r="HM4857" s="45"/>
      <c r="HN4857" s="3"/>
      <c r="HO4857" s="3"/>
      <c r="HP4857" s="3"/>
      <c r="HQ4857" s="3"/>
      <c r="HR4857" s="3"/>
      <c r="HS4857" s="3"/>
      <c r="HT4857" s="3"/>
      <c r="HU4857" s="3"/>
      <c r="HV4857" s="3"/>
      <c r="HW4857" s="3"/>
      <c r="HX4857" s="3"/>
      <c r="HY4857" s="3"/>
      <c r="HZ4857" s="3"/>
      <c r="IA4857" s="3"/>
      <c r="IB4857" s="3"/>
      <c r="IC4857" s="3"/>
      <c r="ID4857" s="3"/>
      <c r="IE4857" s="3"/>
      <c r="IF4857" s="3"/>
      <c r="IG4857" s="3"/>
      <c r="IH4857" s="3"/>
      <c r="II4857" s="3"/>
      <c r="IJ4857" s="3"/>
      <c r="IK4857" s="3"/>
      <c r="IL4857" s="3"/>
      <c r="IM4857" s="3"/>
      <c r="IN4857" s="3"/>
      <c r="IO4857" s="15"/>
    </row>
    <row r="4858" spans="171:249"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  <c r="HE4858" s="3"/>
      <c r="HF4858" s="3"/>
      <c r="HG4858" s="3"/>
      <c r="HH4858" s="3"/>
      <c r="HI4858" s="3"/>
      <c r="HJ4858" s="3"/>
      <c r="HK4858" s="3"/>
      <c r="HL4858" s="3"/>
      <c r="HM4858" s="45"/>
      <c r="HN4858" s="3"/>
      <c r="HO4858" s="3"/>
      <c r="HP4858" s="3"/>
      <c r="HQ4858" s="3"/>
      <c r="HR4858" s="3"/>
      <c r="HS4858" s="3"/>
      <c r="HT4858" s="3"/>
      <c r="HU4858" s="3"/>
      <c r="HV4858" s="3"/>
      <c r="HW4858" s="3"/>
      <c r="HX4858" s="3"/>
      <c r="HY4858" s="3"/>
      <c r="HZ4858" s="3"/>
      <c r="IA4858" s="3"/>
      <c r="IB4858" s="3"/>
      <c r="IC4858" s="3"/>
      <c r="ID4858" s="3"/>
      <c r="IE4858" s="3"/>
      <c r="IF4858" s="3"/>
      <c r="IG4858" s="3"/>
      <c r="IH4858" s="3"/>
      <c r="II4858" s="3"/>
      <c r="IJ4858" s="3"/>
      <c r="IK4858" s="3"/>
      <c r="IL4858" s="3"/>
      <c r="IM4858" s="3"/>
      <c r="IN4858" s="3"/>
      <c r="IO4858" s="15"/>
    </row>
    <row r="4859" spans="171:249"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  <c r="HE4859" s="3"/>
      <c r="HF4859" s="3"/>
      <c r="HG4859" s="3"/>
      <c r="HH4859" s="3"/>
      <c r="HI4859" s="3"/>
      <c r="HJ4859" s="3"/>
      <c r="HK4859" s="3"/>
      <c r="HL4859" s="3"/>
      <c r="HM4859" s="45"/>
      <c r="HN4859" s="3"/>
      <c r="HO4859" s="3"/>
      <c r="HP4859" s="3"/>
      <c r="HQ4859" s="3"/>
      <c r="HR4859" s="3"/>
      <c r="HS4859" s="3"/>
      <c r="HT4859" s="3"/>
      <c r="HU4859" s="3"/>
      <c r="HV4859" s="3"/>
      <c r="HW4859" s="3"/>
      <c r="HX4859" s="3"/>
      <c r="HY4859" s="3"/>
      <c r="HZ4859" s="3"/>
      <c r="IA4859" s="3"/>
      <c r="IB4859" s="3"/>
      <c r="IC4859" s="3"/>
      <c r="ID4859" s="3"/>
      <c r="IE4859" s="3"/>
      <c r="IF4859" s="3"/>
      <c r="IG4859" s="3"/>
      <c r="IH4859" s="3"/>
      <c r="II4859" s="3"/>
      <c r="IJ4859" s="3"/>
      <c r="IK4859" s="3"/>
      <c r="IL4859" s="3"/>
      <c r="IM4859" s="3"/>
      <c r="IN4859" s="3"/>
      <c r="IO4859" s="15"/>
    </row>
    <row r="4860" spans="171:249"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  <c r="HE4860" s="3"/>
      <c r="HF4860" s="3"/>
      <c r="HG4860" s="3"/>
      <c r="HH4860" s="3"/>
      <c r="HI4860" s="3"/>
      <c r="HJ4860" s="3"/>
      <c r="HK4860" s="3"/>
      <c r="HL4860" s="3"/>
      <c r="HM4860" s="45"/>
      <c r="HN4860" s="3"/>
      <c r="HO4860" s="3"/>
      <c r="HP4860" s="3"/>
      <c r="HQ4860" s="3"/>
      <c r="HR4860" s="3"/>
      <c r="HS4860" s="3"/>
      <c r="HT4860" s="3"/>
      <c r="HU4860" s="3"/>
      <c r="HV4860" s="3"/>
      <c r="HW4860" s="3"/>
      <c r="HX4860" s="3"/>
      <c r="HY4860" s="3"/>
      <c r="HZ4860" s="3"/>
      <c r="IA4860" s="3"/>
      <c r="IB4860" s="3"/>
      <c r="IC4860" s="3"/>
      <c r="ID4860" s="3"/>
      <c r="IE4860" s="3"/>
      <c r="IF4860" s="3"/>
      <c r="IG4860" s="3"/>
      <c r="IH4860" s="3"/>
      <c r="II4860" s="3"/>
      <c r="IJ4860" s="3"/>
      <c r="IK4860" s="3"/>
      <c r="IL4860" s="3"/>
      <c r="IM4860" s="3"/>
      <c r="IN4860" s="3"/>
      <c r="IO4860" s="15"/>
    </row>
    <row r="4861" spans="171:249"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  <c r="HE4861" s="3"/>
      <c r="HF4861" s="3"/>
      <c r="HG4861" s="3"/>
      <c r="HH4861" s="3"/>
      <c r="HI4861" s="3"/>
      <c r="HJ4861" s="3"/>
      <c r="HK4861" s="3"/>
      <c r="HL4861" s="3"/>
      <c r="HM4861" s="45"/>
      <c r="HN4861" s="3"/>
      <c r="HO4861" s="3"/>
      <c r="HP4861" s="3"/>
      <c r="HQ4861" s="3"/>
      <c r="HR4861" s="3"/>
      <c r="HS4861" s="3"/>
      <c r="HT4861" s="3"/>
      <c r="HU4861" s="3"/>
      <c r="HV4861" s="3"/>
      <c r="HW4861" s="3"/>
      <c r="HX4861" s="3"/>
      <c r="HY4861" s="3"/>
      <c r="HZ4861" s="3"/>
      <c r="IA4861" s="3"/>
      <c r="IB4861" s="3"/>
      <c r="IC4861" s="3"/>
      <c r="ID4861" s="3"/>
      <c r="IE4861" s="3"/>
      <c r="IF4861" s="3"/>
      <c r="IG4861" s="3"/>
      <c r="IH4861" s="3"/>
      <c r="II4861" s="3"/>
      <c r="IJ4861" s="3"/>
      <c r="IK4861" s="3"/>
      <c r="IL4861" s="3"/>
      <c r="IM4861" s="3"/>
      <c r="IN4861" s="3"/>
      <c r="IO4861" s="15"/>
    </row>
    <row r="4862" spans="171:249"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  <c r="HE4862" s="3"/>
      <c r="HF4862" s="3"/>
      <c r="HG4862" s="3"/>
      <c r="HH4862" s="3"/>
      <c r="HI4862" s="3"/>
      <c r="HJ4862" s="3"/>
      <c r="HK4862" s="3"/>
      <c r="HL4862" s="3"/>
      <c r="HM4862" s="45"/>
      <c r="HN4862" s="3"/>
      <c r="HO4862" s="3"/>
      <c r="HP4862" s="3"/>
      <c r="HQ4862" s="3"/>
      <c r="HR4862" s="3"/>
      <c r="HS4862" s="3"/>
      <c r="HT4862" s="3"/>
      <c r="HU4862" s="3"/>
      <c r="HV4862" s="3"/>
      <c r="HW4862" s="3"/>
      <c r="HX4862" s="3"/>
      <c r="HY4862" s="3"/>
      <c r="HZ4862" s="3"/>
      <c r="IA4862" s="3"/>
      <c r="IB4862" s="3"/>
      <c r="IC4862" s="3"/>
      <c r="ID4862" s="3"/>
      <c r="IE4862" s="3"/>
      <c r="IF4862" s="3"/>
      <c r="IG4862" s="3"/>
      <c r="IH4862" s="3"/>
      <c r="II4862" s="3"/>
      <c r="IJ4862" s="3"/>
      <c r="IK4862" s="3"/>
      <c r="IL4862" s="3"/>
      <c r="IM4862" s="3"/>
      <c r="IN4862" s="3"/>
      <c r="IO4862" s="15"/>
    </row>
    <row r="4863" spans="171:249"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  <c r="HE4863" s="3"/>
      <c r="HF4863" s="3"/>
      <c r="HG4863" s="3"/>
      <c r="HH4863" s="3"/>
      <c r="HI4863" s="3"/>
      <c r="HJ4863" s="3"/>
      <c r="HK4863" s="3"/>
      <c r="HL4863" s="3"/>
      <c r="HM4863" s="45"/>
      <c r="HN4863" s="3"/>
      <c r="HO4863" s="3"/>
      <c r="HP4863" s="3"/>
      <c r="HQ4863" s="3"/>
      <c r="HR4863" s="3"/>
      <c r="HS4863" s="3"/>
      <c r="HT4863" s="3"/>
      <c r="HU4863" s="3"/>
      <c r="HV4863" s="3"/>
      <c r="HW4863" s="3"/>
      <c r="HX4863" s="3"/>
      <c r="HY4863" s="3"/>
      <c r="HZ4863" s="3"/>
      <c r="IA4863" s="3"/>
      <c r="IB4863" s="3"/>
      <c r="IC4863" s="3"/>
      <c r="ID4863" s="3"/>
      <c r="IE4863" s="3"/>
      <c r="IF4863" s="3"/>
      <c r="IG4863" s="3"/>
      <c r="IH4863" s="3"/>
      <c r="II4863" s="3"/>
      <c r="IJ4863" s="3"/>
      <c r="IK4863" s="3"/>
      <c r="IL4863" s="3"/>
      <c r="IM4863" s="3"/>
      <c r="IN4863" s="3"/>
      <c r="IO4863" s="15"/>
    </row>
    <row r="4864" spans="171:249"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  <c r="HE4864" s="3"/>
      <c r="HF4864" s="3"/>
      <c r="HG4864" s="3"/>
      <c r="HH4864" s="3"/>
      <c r="HI4864" s="3"/>
      <c r="HJ4864" s="3"/>
      <c r="HK4864" s="3"/>
      <c r="HL4864" s="3"/>
      <c r="HM4864" s="45"/>
      <c r="HN4864" s="3"/>
      <c r="HO4864" s="3"/>
      <c r="HP4864" s="3"/>
      <c r="HQ4864" s="3"/>
      <c r="HR4864" s="3"/>
      <c r="HS4864" s="3"/>
      <c r="HT4864" s="3"/>
      <c r="HU4864" s="3"/>
      <c r="HV4864" s="3"/>
      <c r="HW4864" s="3"/>
      <c r="HX4864" s="3"/>
      <c r="HY4864" s="3"/>
      <c r="HZ4864" s="3"/>
      <c r="IA4864" s="3"/>
      <c r="IB4864" s="3"/>
      <c r="IC4864" s="3"/>
      <c r="ID4864" s="3"/>
      <c r="IE4864" s="3"/>
      <c r="IF4864" s="3"/>
      <c r="IG4864" s="3"/>
      <c r="IH4864" s="3"/>
      <c r="II4864" s="3"/>
      <c r="IJ4864" s="3"/>
      <c r="IK4864" s="3"/>
      <c r="IL4864" s="3"/>
      <c r="IM4864" s="3"/>
      <c r="IN4864" s="3"/>
      <c r="IO4864" s="15"/>
    </row>
    <row r="4865" spans="171:249"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  <c r="HE4865" s="3"/>
      <c r="HF4865" s="3"/>
      <c r="HG4865" s="3"/>
      <c r="HH4865" s="3"/>
      <c r="HI4865" s="3"/>
      <c r="HJ4865" s="3"/>
      <c r="HK4865" s="3"/>
      <c r="HL4865" s="3"/>
      <c r="HM4865" s="45"/>
      <c r="HN4865" s="3"/>
      <c r="HO4865" s="3"/>
      <c r="HP4865" s="3"/>
      <c r="HQ4865" s="3"/>
      <c r="HR4865" s="3"/>
      <c r="HS4865" s="3"/>
      <c r="HT4865" s="3"/>
      <c r="HU4865" s="3"/>
      <c r="HV4865" s="3"/>
      <c r="HW4865" s="3"/>
      <c r="HX4865" s="3"/>
      <c r="HY4865" s="3"/>
      <c r="HZ4865" s="3"/>
      <c r="IA4865" s="3"/>
      <c r="IB4865" s="3"/>
      <c r="IC4865" s="3"/>
      <c r="ID4865" s="3"/>
      <c r="IE4865" s="3"/>
      <c r="IF4865" s="3"/>
      <c r="IG4865" s="3"/>
      <c r="IH4865" s="3"/>
      <c r="II4865" s="3"/>
      <c r="IJ4865" s="3"/>
      <c r="IK4865" s="3"/>
      <c r="IL4865" s="3"/>
      <c r="IM4865" s="3"/>
      <c r="IN4865" s="3"/>
      <c r="IO4865" s="15"/>
    </row>
    <row r="4866" spans="171:249"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  <c r="HE4866" s="3"/>
      <c r="HF4866" s="3"/>
      <c r="HG4866" s="3"/>
      <c r="HH4866" s="3"/>
      <c r="HI4866" s="3"/>
      <c r="HJ4866" s="3"/>
      <c r="HK4866" s="3"/>
      <c r="HL4866" s="3"/>
      <c r="HM4866" s="45"/>
      <c r="HN4866" s="3"/>
      <c r="HO4866" s="3"/>
      <c r="HP4866" s="3"/>
      <c r="HQ4866" s="3"/>
      <c r="HR4866" s="3"/>
      <c r="HS4866" s="3"/>
      <c r="HT4866" s="3"/>
      <c r="HU4866" s="3"/>
      <c r="HV4866" s="3"/>
      <c r="HW4866" s="3"/>
      <c r="HX4866" s="3"/>
      <c r="HY4866" s="3"/>
      <c r="HZ4866" s="3"/>
      <c r="IA4866" s="3"/>
      <c r="IB4866" s="3"/>
      <c r="IC4866" s="3"/>
      <c r="ID4866" s="3"/>
      <c r="IE4866" s="3"/>
      <c r="IF4866" s="3"/>
      <c r="IG4866" s="3"/>
      <c r="IH4866" s="3"/>
      <c r="II4866" s="3"/>
      <c r="IJ4866" s="3"/>
      <c r="IK4866" s="3"/>
      <c r="IL4866" s="3"/>
      <c r="IM4866" s="3"/>
      <c r="IN4866" s="3"/>
      <c r="IO4866" s="15"/>
    </row>
    <row r="4867" spans="171:249"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  <c r="HE4867" s="3"/>
      <c r="HF4867" s="3"/>
      <c r="HG4867" s="3"/>
      <c r="HH4867" s="3"/>
      <c r="HI4867" s="3"/>
      <c r="HJ4867" s="3"/>
      <c r="HK4867" s="3"/>
      <c r="HL4867" s="3"/>
      <c r="HM4867" s="45"/>
      <c r="HN4867" s="3"/>
      <c r="HO4867" s="3"/>
      <c r="HP4867" s="3"/>
      <c r="HQ4867" s="3"/>
      <c r="HR4867" s="3"/>
      <c r="HS4867" s="3"/>
      <c r="HT4867" s="3"/>
      <c r="HU4867" s="3"/>
      <c r="HV4867" s="3"/>
      <c r="HW4867" s="3"/>
      <c r="HX4867" s="3"/>
      <c r="HY4867" s="3"/>
      <c r="HZ4867" s="3"/>
      <c r="IA4867" s="3"/>
      <c r="IB4867" s="3"/>
      <c r="IC4867" s="3"/>
      <c r="ID4867" s="3"/>
      <c r="IE4867" s="3"/>
      <c r="IF4867" s="3"/>
      <c r="IG4867" s="3"/>
      <c r="IH4867" s="3"/>
      <c r="II4867" s="3"/>
      <c r="IJ4867" s="3"/>
      <c r="IK4867" s="3"/>
      <c r="IL4867" s="3"/>
      <c r="IM4867" s="3"/>
      <c r="IN4867" s="3"/>
      <c r="IO4867" s="15"/>
    </row>
    <row r="4868" spans="171:249"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  <c r="HE4868" s="3"/>
      <c r="HF4868" s="3"/>
      <c r="HG4868" s="3"/>
      <c r="HH4868" s="3"/>
      <c r="HI4868" s="3"/>
      <c r="HJ4868" s="3"/>
      <c r="HK4868" s="3"/>
      <c r="HL4868" s="3"/>
      <c r="HM4868" s="45"/>
      <c r="HN4868" s="3"/>
      <c r="HO4868" s="3"/>
      <c r="HP4868" s="3"/>
      <c r="HQ4868" s="3"/>
      <c r="HR4868" s="3"/>
      <c r="HS4868" s="3"/>
      <c r="HT4868" s="3"/>
      <c r="HU4868" s="3"/>
      <c r="HV4868" s="3"/>
      <c r="HW4868" s="3"/>
      <c r="HX4868" s="3"/>
      <c r="HY4868" s="3"/>
      <c r="HZ4868" s="3"/>
      <c r="IA4868" s="3"/>
      <c r="IB4868" s="3"/>
      <c r="IC4868" s="3"/>
      <c r="ID4868" s="3"/>
      <c r="IE4868" s="3"/>
      <c r="IF4868" s="3"/>
      <c r="IG4868" s="3"/>
      <c r="IH4868" s="3"/>
      <c r="II4868" s="3"/>
      <c r="IJ4868" s="3"/>
      <c r="IK4868" s="3"/>
      <c r="IL4868" s="3"/>
      <c r="IM4868" s="3"/>
      <c r="IN4868" s="3"/>
      <c r="IO4868" s="15"/>
    </row>
    <row r="4869" spans="171:249"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  <c r="HE4869" s="3"/>
      <c r="HF4869" s="3"/>
      <c r="HG4869" s="3"/>
      <c r="HH4869" s="3"/>
      <c r="HI4869" s="3"/>
      <c r="HJ4869" s="3"/>
      <c r="HK4869" s="3"/>
      <c r="HL4869" s="3"/>
      <c r="HM4869" s="45"/>
      <c r="HN4869" s="3"/>
      <c r="HO4869" s="3"/>
      <c r="HP4869" s="3"/>
      <c r="HQ4869" s="3"/>
      <c r="HR4869" s="3"/>
      <c r="HS4869" s="3"/>
      <c r="HT4869" s="3"/>
      <c r="HU4869" s="3"/>
      <c r="HV4869" s="3"/>
      <c r="HW4869" s="3"/>
      <c r="HX4869" s="3"/>
      <c r="HY4869" s="3"/>
      <c r="HZ4869" s="3"/>
      <c r="IA4869" s="3"/>
      <c r="IB4869" s="3"/>
      <c r="IC4869" s="3"/>
      <c r="ID4869" s="3"/>
      <c r="IE4869" s="3"/>
      <c r="IF4869" s="3"/>
      <c r="IG4869" s="3"/>
      <c r="IH4869" s="3"/>
      <c r="II4869" s="3"/>
      <c r="IJ4869" s="3"/>
      <c r="IK4869" s="3"/>
      <c r="IL4869" s="3"/>
      <c r="IM4869" s="3"/>
      <c r="IN4869" s="3"/>
      <c r="IO4869" s="15"/>
    </row>
    <row r="4870" spans="171:249"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  <c r="HE4870" s="3"/>
      <c r="HF4870" s="3"/>
      <c r="HG4870" s="3"/>
      <c r="HH4870" s="3"/>
      <c r="HI4870" s="3"/>
      <c r="HJ4870" s="3"/>
      <c r="HK4870" s="3"/>
      <c r="HL4870" s="3"/>
      <c r="HM4870" s="45"/>
      <c r="HN4870" s="3"/>
      <c r="HO4870" s="3"/>
      <c r="HP4870" s="3"/>
      <c r="HQ4870" s="3"/>
      <c r="HR4870" s="3"/>
      <c r="HS4870" s="3"/>
      <c r="HT4870" s="3"/>
      <c r="HU4870" s="3"/>
      <c r="HV4870" s="3"/>
      <c r="HW4870" s="3"/>
      <c r="HX4870" s="3"/>
      <c r="HY4870" s="3"/>
      <c r="HZ4870" s="3"/>
      <c r="IA4870" s="3"/>
      <c r="IB4870" s="3"/>
      <c r="IC4870" s="3"/>
      <c r="ID4870" s="3"/>
      <c r="IE4870" s="3"/>
      <c r="IF4870" s="3"/>
      <c r="IG4870" s="3"/>
      <c r="IH4870" s="3"/>
      <c r="II4870" s="3"/>
      <c r="IJ4870" s="3"/>
      <c r="IK4870" s="3"/>
      <c r="IL4870" s="3"/>
      <c r="IM4870" s="3"/>
      <c r="IN4870" s="3"/>
      <c r="IO4870" s="15"/>
    </row>
    <row r="4871" spans="171:249"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  <c r="HE4871" s="3"/>
      <c r="HF4871" s="3"/>
      <c r="HG4871" s="3"/>
      <c r="HH4871" s="3"/>
      <c r="HI4871" s="3"/>
      <c r="HJ4871" s="3"/>
      <c r="HK4871" s="3"/>
      <c r="HL4871" s="3"/>
      <c r="HM4871" s="45"/>
      <c r="HN4871" s="3"/>
      <c r="HO4871" s="3"/>
      <c r="HP4871" s="3"/>
      <c r="HQ4871" s="3"/>
      <c r="HR4871" s="3"/>
      <c r="HS4871" s="3"/>
      <c r="HT4871" s="3"/>
      <c r="HU4871" s="3"/>
      <c r="HV4871" s="3"/>
      <c r="HW4871" s="3"/>
      <c r="HX4871" s="3"/>
      <c r="HY4871" s="3"/>
      <c r="HZ4871" s="3"/>
      <c r="IA4871" s="3"/>
      <c r="IB4871" s="3"/>
      <c r="IC4871" s="3"/>
      <c r="ID4871" s="3"/>
      <c r="IE4871" s="3"/>
      <c r="IF4871" s="3"/>
      <c r="IG4871" s="3"/>
      <c r="IH4871" s="3"/>
      <c r="II4871" s="3"/>
      <c r="IJ4871" s="3"/>
      <c r="IK4871" s="3"/>
      <c r="IL4871" s="3"/>
      <c r="IM4871" s="3"/>
      <c r="IN4871" s="3"/>
      <c r="IO4871" s="15"/>
    </row>
    <row r="4872" spans="171:249"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  <c r="HE4872" s="3"/>
      <c r="HF4872" s="3"/>
      <c r="HG4872" s="3"/>
      <c r="HH4872" s="3"/>
      <c r="HI4872" s="3"/>
      <c r="HJ4872" s="3"/>
      <c r="HK4872" s="3"/>
      <c r="HL4872" s="3"/>
      <c r="HM4872" s="45"/>
      <c r="HN4872" s="3"/>
      <c r="HO4872" s="3"/>
      <c r="HP4872" s="3"/>
      <c r="HQ4872" s="3"/>
      <c r="HR4872" s="3"/>
      <c r="HS4872" s="3"/>
      <c r="HT4872" s="3"/>
      <c r="HU4872" s="3"/>
      <c r="HV4872" s="3"/>
      <c r="HW4872" s="3"/>
      <c r="HX4872" s="3"/>
      <c r="HY4872" s="3"/>
      <c r="HZ4872" s="3"/>
      <c r="IA4872" s="3"/>
      <c r="IB4872" s="3"/>
      <c r="IC4872" s="3"/>
      <c r="ID4872" s="3"/>
      <c r="IE4872" s="3"/>
      <c r="IF4872" s="3"/>
      <c r="IG4872" s="3"/>
      <c r="IH4872" s="3"/>
      <c r="II4872" s="3"/>
      <c r="IJ4872" s="3"/>
      <c r="IK4872" s="3"/>
      <c r="IL4872" s="3"/>
      <c r="IM4872" s="3"/>
      <c r="IN4872" s="3"/>
      <c r="IO4872" s="15"/>
    </row>
    <row r="4873" spans="171:249"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  <c r="HE4873" s="3"/>
      <c r="HF4873" s="3"/>
      <c r="HG4873" s="3"/>
      <c r="HH4873" s="3"/>
      <c r="HI4873" s="3"/>
      <c r="HJ4873" s="3"/>
      <c r="HK4873" s="3"/>
      <c r="HL4873" s="3"/>
      <c r="HM4873" s="45"/>
      <c r="HN4873" s="3"/>
      <c r="HO4873" s="3"/>
      <c r="HP4873" s="3"/>
      <c r="HQ4873" s="3"/>
      <c r="HR4873" s="3"/>
      <c r="HS4873" s="3"/>
      <c r="HT4873" s="3"/>
      <c r="HU4873" s="3"/>
      <c r="HV4873" s="3"/>
      <c r="HW4873" s="3"/>
      <c r="HX4873" s="3"/>
      <c r="HY4873" s="3"/>
      <c r="HZ4873" s="3"/>
      <c r="IA4873" s="3"/>
      <c r="IB4873" s="3"/>
      <c r="IC4873" s="3"/>
      <c r="ID4873" s="3"/>
      <c r="IE4873" s="3"/>
      <c r="IF4873" s="3"/>
      <c r="IG4873" s="3"/>
      <c r="IH4873" s="3"/>
      <c r="II4873" s="3"/>
      <c r="IJ4873" s="3"/>
      <c r="IK4873" s="3"/>
      <c r="IL4873" s="3"/>
      <c r="IM4873" s="3"/>
      <c r="IN4873" s="3"/>
      <c r="IO4873" s="15"/>
    </row>
    <row r="4874" spans="171:249"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  <c r="HE4874" s="3"/>
      <c r="HF4874" s="3"/>
      <c r="HG4874" s="3"/>
      <c r="HH4874" s="3"/>
      <c r="HI4874" s="3"/>
      <c r="HJ4874" s="3"/>
      <c r="HK4874" s="3"/>
      <c r="HL4874" s="3"/>
      <c r="HM4874" s="45"/>
      <c r="HN4874" s="3"/>
      <c r="HO4874" s="3"/>
      <c r="HP4874" s="3"/>
      <c r="HQ4874" s="3"/>
      <c r="HR4874" s="3"/>
      <c r="HS4874" s="3"/>
      <c r="HT4874" s="3"/>
      <c r="HU4874" s="3"/>
      <c r="HV4874" s="3"/>
      <c r="HW4874" s="3"/>
      <c r="HX4874" s="3"/>
      <c r="HY4874" s="3"/>
      <c r="HZ4874" s="3"/>
      <c r="IA4874" s="3"/>
      <c r="IB4874" s="3"/>
      <c r="IC4874" s="3"/>
      <c r="ID4874" s="3"/>
      <c r="IE4874" s="3"/>
      <c r="IF4874" s="3"/>
      <c r="IG4874" s="3"/>
      <c r="IH4874" s="3"/>
      <c r="II4874" s="3"/>
      <c r="IJ4874" s="3"/>
      <c r="IK4874" s="3"/>
      <c r="IL4874" s="3"/>
      <c r="IM4874" s="3"/>
      <c r="IN4874" s="3"/>
      <c r="IO4874" s="15"/>
    </row>
    <row r="4875" spans="171:249"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  <c r="HE4875" s="3"/>
      <c r="HF4875" s="3"/>
      <c r="HG4875" s="3"/>
      <c r="HH4875" s="3"/>
      <c r="HI4875" s="3"/>
      <c r="HJ4875" s="3"/>
      <c r="HK4875" s="3"/>
      <c r="HL4875" s="3"/>
      <c r="HM4875" s="45"/>
      <c r="HN4875" s="3"/>
      <c r="HO4875" s="3"/>
      <c r="HP4875" s="3"/>
      <c r="HQ4875" s="3"/>
      <c r="HR4875" s="3"/>
      <c r="HS4875" s="3"/>
      <c r="HT4875" s="3"/>
      <c r="HU4875" s="3"/>
      <c r="HV4875" s="3"/>
      <c r="HW4875" s="3"/>
      <c r="HX4875" s="3"/>
      <c r="HY4875" s="3"/>
      <c r="HZ4875" s="3"/>
      <c r="IA4875" s="3"/>
      <c r="IB4875" s="3"/>
      <c r="IC4875" s="3"/>
      <c r="ID4875" s="3"/>
      <c r="IE4875" s="3"/>
      <c r="IF4875" s="3"/>
      <c r="IG4875" s="3"/>
      <c r="IH4875" s="3"/>
      <c r="II4875" s="3"/>
      <c r="IJ4875" s="3"/>
      <c r="IK4875" s="3"/>
      <c r="IL4875" s="3"/>
      <c r="IM4875" s="3"/>
      <c r="IN4875" s="3"/>
      <c r="IO4875" s="15"/>
    </row>
    <row r="4876" spans="171:249"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  <c r="HE4876" s="3"/>
      <c r="HF4876" s="3"/>
      <c r="HG4876" s="3"/>
      <c r="HH4876" s="3"/>
      <c r="HI4876" s="3"/>
      <c r="HJ4876" s="3"/>
      <c r="HK4876" s="3"/>
      <c r="HL4876" s="3"/>
      <c r="HM4876" s="45"/>
      <c r="HN4876" s="3"/>
      <c r="HO4876" s="3"/>
      <c r="HP4876" s="3"/>
      <c r="HQ4876" s="3"/>
      <c r="HR4876" s="3"/>
      <c r="HS4876" s="3"/>
      <c r="HT4876" s="3"/>
      <c r="HU4876" s="3"/>
      <c r="HV4876" s="3"/>
      <c r="HW4876" s="3"/>
      <c r="HX4876" s="3"/>
      <c r="HY4876" s="3"/>
      <c r="HZ4876" s="3"/>
      <c r="IA4876" s="3"/>
      <c r="IB4876" s="3"/>
      <c r="IC4876" s="3"/>
      <c r="ID4876" s="3"/>
      <c r="IE4876" s="3"/>
      <c r="IF4876" s="3"/>
      <c r="IG4876" s="3"/>
      <c r="IH4876" s="3"/>
      <c r="II4876" s="3"/>
      <c r="IJ4876" s="3"/>
      <c r="IK4876" s="3"/>
      <c r="IL4876" s="3"/>
      <c r="IM4876" s="3"/>
      <c r="IN4876" s="3"/>
      <c r="IO4876" s="15"/>
    </row>
    <row r="4877" spans="171:249"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  <c r="HE4877" s="3"/>
      <c r="HF4877" s="3"/>
      <c r="HG4877" s="3"/>
      <c r="HH4877" s="3"/>
      <c r="HI4877" s="3"/>
      <c r="HJ4877" s="3"/>
      <c r="HK4877" s="3"/>
      <c r="HL4877" s="3"/>
      <c r="HM4877" s="45"/>
      <c r="HN4877" s="3"/>
      <c r="HO4877" s="3"/>
      <c r="HP4877" s="3"/>
      <c r="HQ4877" s="3"/>
      <c r="HR4877" s="3"/>
      <c r="HS4877" s="3"/>
      <c r="HT4877" s="3"/>
      <c r="HU4877" s="3"/>
      <c r="HV4877" s="3"/>
      <c r="HW4877" s="3"/>
      <c r="HX4877" s="3"/>
      <c r="HY4877" s="3"/>
      <c r="HZ4877" s="3"/>
      <c r="IA4877" s="3"/>
      <c r="IB4877" s="3"/>
      <c r="IC4877" s="3"/>
      <c r="ID4877" s="3"/>
      <c r="IE4877" s="3"/>
      <c r="IF4877" s="3"/>
      <c r="IG4877" s="3"/>
      <c r="IH4877" s="3"/>
      <c r="II4877" s="3"/>
      <c r="IJ4877" s="3"/>
      <c r="IK4877" s="3"/>
      <c r="IL4877" s="3"/>
      <c r="IM4877" s="3"/>
      <c r="IN4877" s="3"/>
      <c r="IO4877" s="15"/>
    </row>
    <row r="4878" spans="171:249"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  <c r="HE4878" s="3"/>
      <c r="HF4878" s="3"/>
      <c r="HG4878" s="3"/>
      <c r="HH4878" s="3"/>
      <c r="HI4878" s="3"/>
      <c r="HJ4878" s="3"/>
      <c r="HK4878" s="3"/>
      <c r="HL4878" s="3"/>
      <c r="HM4878" s="45"/>
      <c r="HN4878" s="3"/>
      <c r="HO4878" s="3"/>
      <c r="HP4878" s="3"/>
      <c r="HQ4878" s="3"/>
      <c r="HR4878" s="3"/>
      <c r="HS4878" s="3"/>
      <c r="HT4878" s="3"/>
      <c r="HU4878" s="3"/>
      <c r="HV4878" s="3"/>
      <c r="HW4878" s="3"/>
      <c r="HX4878" s="3"/>
      <c r="HY4878" s="3"/>
      <c r="HZ4878" s="3"/>
      <c r="IA4878" s="3"/>
      <c r="IB4878" s="3"/>
      <c r="IC4878" s="3"/>
      <c r="ID4878" s="3"/>
      <c r="IE4878" s="3"/>
      <c r="IF4878" s="3"/>
      <c r="IG4878" s="3"/>
      <c r="IH4878" s="3"/>
      <c r="II4878" s="3"/>
      <c r="IJ4878" s="3"/>
      <c r="IK4878" s="3"/>
      <c r="IL4878" s="3"/>
      <c r="IM4878" s="3"/>
      <c r="IN4878" s="3"/>
      <c r="IO4878" s="15"/>
    </row>
    <row r="4879" spans="171:249"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  <c r="HE4879" s="3"/>
      <c r="HF4879" s="3"/>
      <c r="HG4879" s="3"/>
      <c r="HH4879" s="3"/>
      <c r="HI4879" s="3"/>
      <c r="HJ4879" s="3"/>
      <c r="HK4879" s="3"/>
      <c r="HL4879" s="3"/>
      <c r="HM4879" s="45"/>
      <c r="HN4879" s="3"/>
      <c r="HO4879" s="3"/>
      <c r="HP4879" s="3"/>
      <c r="HQ4879" s="3"/>
      <c r="HR4879" s="3"/>
      <c r="HS4879" s="3"/>
      <c r="HT4879" s="3"/>
      <c r="HU4879" s="3"/>
      <c r="HV4879" s="3"/>
      <c r="HW4879" s="3"/>
      <c r="HX4879" s="3"/>
      <c r="HY4879" s="3"/>
      <c r="HZ4879" s="3"/>
      <c r="IA4879" s="3"/>
      <c r="IB4879" s="3"/>
      <c r="IC4879" s="3"/>
      <c r="ID4879" s="3"/>
      <c r="IE4879" s="3"/>
      <c r="IF4879" s="3"/>
      <c r="IG4879" s="3"/>
      <c r="IH4879" s="3"/>
      <c r="II4879" s="3"/>
      <c r="IJ4879" s="3"/>
      <c r="IK4879" s="3"/>
      <c r="IL4879" s="3"/>
      <c r="IM4879" s="3"/>
      <c r="IN4879" s="3"/>
      <c r="IO4879" s="15"/>
    </row>
    <row r="4880" spans="171:249"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  <c r="HE4880" s="3"/>
      <c r="HF4880" s="3"/>
      <c r="HG4880" s="3"/>
      <c r="HH4880" s="3"/>
      <c r="HI4880" s="3"/>
      <c r="HJ4880" s="3"/>
      <c r="HK4880" s="3"/>
      <c r="HL4880" s="3"/>
      <c r="HM4880" s="45"/>
      <c r="HN4880" s="3"/>
      <c r="HO4880" s="3"/>
      <c r="HP4880" s="3"/>
      <c r="HQ4880" s="3"/>
      <c r="HR4880" s="3"/>
      <c r="HS4880" s="3"/>
      <c r="HT4880" s="3"/>
      <c r="HU4880" s="3"/>
      <c r="HV4880" s="3"/>
      <c r="HW4880" s="3"/>
      <c r="HX4880" s="3"/>
      <c r="HY4880" s="3"/>
      <c r="HZ4880" s="3"/>
      <c r="IA4880" s="3"/>
      <c r="IB4880" s="3"/>
      <c r="IC4880" s="3"/>
      <c r="ID4880" s="3"/>
      <c r="IE4880" s="3"/>
      <c r="IF4880" s="3"/>
      <c r="IG4880" s="3"/>
      <c r="IH4880" s="3"/>
      <c r="II4880" s="3"/>
      <c r="IJ4880" s="3"/>
      <c r="IK4880" s="3"/>
      <c r="IL4880" s="3"/>
      <c r="IM4880" s="3"/>
      <c r="IN4880" s="3"/>
      <c r="IO4880" s="15"/>
    </row>
    <row r="4881" spans="171:249"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  <c r="HE4881" s="3"/>
      <c r="HF4881" s="3"/>
      <c r="HG4881" s="3"/>
      <c r="HH4881" s="3"/>
      <c r="HI4881" s="3"/>
      <c r="HJ4881" s="3"/>
      <c r="HK4881" s="3"/>
      <c r="HL4881" s="3"/>
      <c r="HM4881" s="45"/>
      <c r="HN4881" s="3"/>
      <c r="HO4881" s="3"/>
      <c r="HP4881" s="3"/>
      <c r="HQ4881" s="3"/>
      <c r="HR4881" s="3"/>
      <c r="HS4881" s="3"/>
      <c r="HT4881" s="3"/>
      <c r="HU4881" s="3"/>
      <c r="HV4881" s="3"/>
      <c r="HW4881" s="3"/>
      <c r="HX4881" s="3"/>
      <c r="HY4881" s="3"/>
      <c r="HZ4881" s="3"/>
      <c r="IA4881" s="3"/>
      <c r="IB4881" s="3"/>
      <c r="IC4881" s="3"/>
      <c r="ID4881" s="3"/>
      <c r="IE4881" s="3"/>
      <c r="IF4881" s="3"/>
      <c r="IG4881" s="3"/>
      <c r="IH4881" s="3"/>
      <c r="II4881" s="3"/>
      <c r="IJ4881" s="3"/>
      <c r="IK4881" s="3"/>
      <c r="IL4881" s="3"/>
      <c r="IM4881" s="3"/>
      <c r="IN4881" s="3"/>
      <c r="IO4881" s="15"/>
    </row>
    <row r="4882" spans="171:249"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  <c r="HE4882" s="3"/>
      <c r="HF4882" s="3"/>
      <c r="HG4882" s="3"/>
      <c r="HH4882" s="3"/>
      <c r="HI4882" s="3"/>
      <c r="HJ4882" s="3"/>
      <c r="HK4882" s="3"/>
      <c r="HL4882" s="3"/>
      <c r="HM4882" s="45"/>
      <c r="HN4882" s="3"/>
      <c r="HO4882" s="3"/>
      <c r="HP4882" s="3"/>
      <c r="HQ4882" s="3"/>
      <c r="HR4882" s="3"/>
      <c r="HS4882" s="3"/>
      <c r="HT4882" s="3"/>
      <c r="HU4882" s="3"/>
      <c r="HV4882" s="3"/>
      <c r="HW4882" s="3"/>
      <c r="HX4882" s="3"/>
      <c r="HY4882" s="3"/>
      <c r="HZ4882" s="3"/>
      <c r="IA4882" s="3"/>
      <c r="IB4882" s="3"/>
      <c r="IC4882" s="3"/>
      <c r="ID4882" s="3"/>
      <c r="IE4882" s="3"/>
      <c r="IF4882" s="3"/>
      <c r="IG4882" s="3"/>
      <c r="IH4882" s="3"/>
      <c r="II4882" s="3"/>
      <c r="IJ4882" s="3"/>
      <c r="IK4882" s="3"/>
      <c r="IL4882" s="3"/>
      <c r="IM4882" s="3"/>
      <c r="IN4882" s="3"/>
      <c r="IO4882" s="15"/>
    </row>
    <row r="4883" spans="171:249"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  <c r="HE4883" s="3"/>
      <c r="HF4883" s="3"/>
      <c r="HG4883" s="3"/>
      <c r="HH4883" s="3"/>
      <c r="HI4883" s="3"/>
      <c r="HJ4883" s="3"/>
      <c r="HK4883" s="3"/>
      <c r="HL4883" s="3"/>
      <c r="HM4883" s="45"/>
      <c r="HN4883" s="3"/>
      <c r="HO4883" s="3"/>
      <c r="HP4883" s="3"/>
      <c r="HQ4883" s="3"/>
      <c r="HR4883" s="3"/>
      <c r="HS4883" s="3"/>
      <c r="HT4883" s="3"/>
      <c r="HU4883" s="3"/>
      <c r="HV4883" s="3"/>
      <c r="HW4883" s="3"/>
      <c r="HX4883" s="3"/>
      <c r="HY4883" s="3"/>
      <c r="HZ4883" s="3"/>
      <c r="IA4883" s="3"/>
      <c r="IB4883" s="3"/>
      <c r="IC4883" s="3"/>
      <c r="ID4883" s="3"/>
      <c r="IE4883" s="3"/>
      <c r="IF4883" s="3"/>
      <c r="IG4883" s="3"/>
      <c r="IH4883" s="3"/>
      <c r="II4883" s="3"/>
      <c r="IJ4883" s="3"/>
      <c r="IK4883" s="3"/>
      <c r="IL4883" s="3"/>
      <c r="IM4883" s="3"/>
      <c r="IN4883" s="3"/>
      <c r="IO4883" s="15"/>
    </row>
    <row r="4884" spans="171:249"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  <c r="HE4884" s="3"/>
      <c r="HF4884" s="3"/>
      <c r="HG4884" s="3"/>
      <c r="HH4884" s="3"/>
      <c r="HI4884" s="3"/>
      <c r="HJ4884" s="3"/>
      <c r="HK4884" s="3"/>
      <c r="HL4884" s="3"/>
      <c r="HM4884" s="45"/>
      <c r="HN4884" s="3"/>
      <c r="HO4884" s="3"/>
      <c r="HP4884" s="3"/>
      <c r="HQ4884" s="3"/>
      <c r="HR4884" s="3"/>
      <c r="HS4884" s="3"/>
      <c r="HT4884" s="3"/>
      <c r="HU4884" s="3"/>
      <c r="HV4884" s="3"/>
      <c r="HW4884" s="3"/>
      <c r="HX4884" s="3"/>
      <c r="HY4884" s="3"/>
      <c r="HZ4884" s="3"/>
      <c r="IA4884" s="3"/>
      <c r="IB4884" s="3"/>
      <c r="IC4884" s="3"/>
      <c r="ID4884" s="3"/>
      <c r="IE4884" s="3"/>
      <c r="IF4884" s="3"/>
      <c r="IG4884" s="3"/>
      <c r="IH4884" s="3"/>
      <c r="II4884" s="3"/>
      <c r="IJ4884" s="3"/>
      <c r="IK4884" s="3"/>
      <c r="IL4884" s="3"/>
      <c r="IM4884" s="3"/>
      <c r="IN4884" s="3"/>
      <c r="IO4884" s="15"/>
    </row>
    <row r="4885" spans="171:249"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  <c r="HE4885" s="3"/>
      <c r="HF4885" s="3"/>
      <c r="HG4885" s="3"/>
      <c r="HH4885" s="3"/>
      <c r="HI4885" s="3"/>
      <c r="HJ4885" s="3"/>
      <c r="HK4885" s="3"/>
      <c r="HL4885" s="3"/>
      <c r="HM4885" s="45"/>
      <c r="HN4885" s="3"/>
      <c r="HO4885" s="3"/>
      <c r="HP4885" s="3"/>
      <c r="HQ4885" s="3"/>
      <c r="HR4885" s="3"/>
      <c r="HS4885" s="3"/>
      <c r="HT4885" s="3"/>
      <c r="HU4885" s="3"/>
      <c r="HV4885" s="3"/>
      <c r="HW4885" s="3"/>
      <c r="HX4885" s="3"/>
      <c r="HY4885" s="3"/>
      <c r="HZ4885" s="3"/>
      <c r="IA4885" s="3"/>
      <c r="IB4885" s="3"/>
      <c r="IC4885" s="3"/>
      <c r="ID4885" s="3"/>
      <c r="IE4885" s="3"/>
      <c r="IF4885" s="3"/>
      <c r="IG4885" s="3"/>
      <c r="IH4885" s="3"/>
      <c r="II4885" s="3"/>
      <c r="IJ4885" s="3"/>
      <c r="IK4885" s="3"/>
      <c r="IL4885" s="3"/>
      <c r="IM4885" s="3"/>
      <c r="IN4885" s="3"/>
      <c r="IO4885" s="15"/>
    </row>
    <row r="4886" spans="171:249"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  <c r="HE4886" s="3"/>
      <c r="HF4886" s="3"/>
      <c r="HG4886" s="3"/>
      <c r="HH4886" s="3"/>
      <c r="HI4886" s="3"/>
      <c r="HJ4886" s="3"/>
      <c r="HK4886" s="3"/>
      <c r="HL4886" s="3"/>
      <c r="HM4886" s="45"/>
      <c r="HN4886" s="3"/>
      <c r="HO4886" s="3"/>
      <c r="HP4886" s="3"/>
      <c r="HQ4886" s="3"/>
      <c r="HR4886" s="3"/>
      <c r="HS4886" s="3"/>
      <c r="HT4886" s="3"/>
      <c r="HU4886" s="3"/>
      <c r="HV4886" s="3"/>
      <c r="HW4886" s="3"/>
      <c r="HX4886" s="3"/>
      <c r="HY4886" s="3"/>
      <c r="HZ4886" s="3"/>
      <c r="IA4886" s="3"/>
      <c r="IB4886" s="3"/>
      <c r="IC4886" s="3"/>
      <c r="ID4886" s="3"/>
      <c r="IE4886" s="3"/>
      <c r="IF4886" s="3"/>
      <c r="IG4886" s="3"/>
      <c r="IH4886" s="3"/>
      <c r="II4886" s="3"/>
      <c r="IJ4886" s="3"/>
      <c r="IK4886" s="3"/>
      <c r="IL4886" s="3"/>
      <c r="IM4886" s="3"/>
      <c r="IN4886" s="3"/>
      <c r="IO4886" s="15"/>
    </row>
    <row r="4887" spans="171:249"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  <c r="HE4887" s="3"/>
      <c r="HF4887" s="3"/>
      <c r="HG4887" s="3"/>
      <c r="HH4887" s="3"/>
      <c r="HI4887" s="3"/>
      <c r="HJ4887" s="3"/>
      <c r="HK4887" s="3"/>
      <c r="HL4887" s="3"/>
      <c r="HM4887" s="45"/>
      <c r="HN4887" s="3"/>
      <c r="HO4887" s="3"/>
      <c r="HP4887" s="3"/>
      <c r="HQ4887" s="3"/>
      <c r="HR4887" s="3"/>
      <c r="HS4887" s="3"/>
      <c r="HT4887" s="3"/>
      <c r="HU4887" s="3"/>
      <c r="HV4887" s="3"/>
      <c r="HW4887" s="3"/>
      <c r="HX4887" s="3"/>
      <c r="HY4887" s="3"/>
      <c r="HZ4887" s="3"/>
      <c r="IA4887" s="3"/>
      <c r="IB4887" s="3"/>
      <c r="IC4887" s="3"/>
      <c r="ID4887" s="3"/>
      <c r="IE4887" s="3"/>
      <c r="IF4887" s="3"/>
      <c r="IG4887" s="3"/>
      <c r="IH4887" s="3"/>
      <c r="II4887" s="3"/>
      <c r="IJ4887" s="3"/>
      <c r="IK4887" s="3"/>
      <c r="IL4887" s="3"/>
      <c r="IM4887" s="3"/>
      <c r="IN4887" s="3"/>
      <c r="IO4887" s="15"/>
    </row>
    <row r="4888" spans="171:249"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  <c r="HE4888" s="3"/>
      <c r="HF4888" s="3"/>
      <c r="HG4888" s="3"/>
      <c r="HH4888" s="3"/>
      <c r="HI4888" s="3"/>
      <c r="HJ4888" s="3"/>
      <c r="HK4888" s="3"/>
      <c r="HL4888" s="3"/>
      <c r="HM4888" s="45"/>
      <c r="HN4888" s="3"/>
      <c r="HO4888" s="3"/>
      <c r="HP4888" s="3"/>
      <c r="HQ4888" s="3"/>
      <c r="HR4888" s="3"/>
      <c r="HS4888" s="3"/>
      <c r="HT4888" s="3"/>
      <c r="HU4888" s="3"/>
      <c r="HV4888" s="3"/>
      <c r="HW4888" s="3"/>
      <c r="HX4888" s="3"/>
      <c r="HY4888" s="3"/>
      <c r="HZ4888" s="3"/>
      <c r="IA4888" s="3"/>
      <c r="IB4888" s="3"/>
      <c r="IC4888" s="3"/>
      <c r="ID4888" s="3"/>
      <c r="IE4888" s="3"/>
      <c r="IF4888" s="3"/>
      <c r="IG4888" s="3"/>
      <c r="IH4888" s="3"/>
      <c r="II4888" s="3"/>
      <c r="IJ4888" s="3"/>
      <c r="IK4888" s="3"/>
      <c r="IL4888" s="3"/>
      <c r="IM4888" s="3"/>
      <c r="IN4888" s="3"/>
      <c r="IO4888" s="15"/>
    </row>
    <row r="4889" spans="171:249"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  <c r="HE4889" s="3"/>
      <c r="HF4889" s="3"/>
      <c r="HG4889" s="3"/>
      <c r="HH4889" s="3"/>
      <c r="HI4889" s="3"/>
      <c r="HJ4889" s="3"/>
      <c r="HK4889" s="3"/>
      <c r="HL4889" s="3"/>
      <c r="HM4889" s="45"/>
      <c r="HN4889" s="3"/>
      <c r="HO4889" s="3"/>
      <c r="HP4889" s="3"/>
      <c r="HQ4889" s="3"/>
      <c r="HR4889" s="3"/>
      <c r="HS4889" s="3"/>
      <c r="HT4889" s="3"/>
      <c r="HU4889" s="3"/>
      <c r="HV4889" s="3"/>
      <c r="HW4889" s="3"/>
      <c r="HX4889" s="3"/>
      <c r="HY4889" s="3"/>
      <c r="HZ4889" s="3"/>
      <c r="IA4889" s="3"/>
      <c r="IB4889" s="3"/>
      <c r="IC4889" s="3"/>
      <c r="ID4889" s="3"/>
      <c r="IE4889" s="3"/>
      <c r="IF4889" s="3"/>
      <c r="IG4889" s="3"/>
      <c r="IH4889" s="3"/>
      <c r="II4889" s="3"/>
      <c r="IJ4889" s="3"/>
      <c r="IK4889" s="3"/>
      <c r="IL4889" s="3"/>
      <c r="IM4889" s="3"/>
      <c r="IN4889" s="3"/>
      <c r="IO4889" s="15"/>
    </row>
    <row r="4890" spans="171:249"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  <c r="HE4890" s="3"/>
      <c r="HF4890" s="3"/>
      <c r="HG4890" s="3"/>
      <c r="HH4890" s="3"/>
      <c r="HI4890" s="3"/>
      <c r="HJ4890" s="3"/>
      <c r="HK4890" s="3"/>
      <c r="HL4890" s="3"/>
      <c r="HM4890" s="45"/>
      <c r="HN4890" s="3"/>
      <c r="HO4890" s="3"/>
      <c r="HP4890" s="3"/>
      <c r="HQ4890" s="3"/>
      <c r="HR4890" s="3"/>
      <c r="HS4890" s="3"/>
      <c r="HT4890" s="3"/>
      <c r="HU4890" s="3"/>
      <c r="HV4890" s="3"/>
      <c r="HW4890" s="3"/>
      <c r="HX4890" s="3"/>
      <c r="HY4890" s="3"/>
      <c r="HZ4890" s="3"/>
      <c r="IA4890" s="3"/>
      <c r="IB4890" s="3"/>
      <c r="IC4890" s="3"/>
      <c r="ID4890" s="3"/>
      <c r="IE4890" s="3"/>
      <c r="IF4890" s="3"/>
      <c r="IG4890" s="3"/>
      <c r="IH4890" s="3"/>
      <c r="II4890" s="3"/>
      <c r="IJ4890" s="3"/>
      <c r="IK4890" s="3"/>
      <c r="IL4890" s="3"/>
      <c r="IM4890" s="3"/>
      <c r="IN4890" s="3"/>
      <c r="IO4890" s="15"/>
    </row>
    <row r="4891" spans="171:249"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  <c r="HE4891" s="3"/>
      <c r="HF4891" s="3"/>
      <c r="HG4891" s="3"/>
      <c r="HH4891" s="3"/>
      <c r="HI4891" s="3"/>
      <c r="HJ4891" s="3"/>
      <c r="HK4891" s="3"/>
      <c r="HL4891" s="3"/>
      <c r="HM4891" s="45"/>
      <c r="HN4891" s="3"/>
      <c r="HO4891" s="3"/>
      <c r="HP4891" s="3"/>
      <c r="HQ4891" s="3"/>
      <c r="HR4891" s="3"/>
      <c r="HS4891" s="3"/>
      <c r="HT4891" s="3"/>
      <c r="HU4891" s="3"/>
      <c r="HV4891" s="3"/>
      <c r="HW4891" s="3"/>
      <c r="HX4891" s="3"/>
      <c r="HY4891" s="3"/>
      <c r="HZ4891" s="3"/>
      <c r="IA4891" s="3"/>
      <c r="IB4891" s="3"/>
      <c r="IC4891" s="3"/>
      <c r="ID4891" s="3"/>
      <c r="IE4891" s="3"/>
      <c r="IF4891" s="3"/>
      <c r="IG4891" s="3"/>
      <c r="IH4891" s="3"/>
      <c r="II4891" s="3"/>
      <c r="IJ4891" s="3"/>
      <c r="IK4891" s="3"/>
      <c r="IL4891" s="3"/>
      <c r="IM4891" s="3"/>
      <c r="IN4891" s="3"/>
      <c r="IO4891" s="15"/>
    </row>
    <row r="4892" spans="171:249"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  <c r="HE4892" s="3"/>
      <c r="HF4892" s="3"/>
      <c r="HG4892" s="3"/>
      <c r="HH4892" s="3"/>
      <c r="HI4892" s="3"/>
      <c r="HJ4892" s="3"/>
      <c r="HK4892" s="3"/>
      <c r="HL4892" s="3"/>
      <c r="HM4892" s="45"/>
      <c r="HN4892" s="3"/>
      <c r="HO4892" s="3"/>
      <c r="HP4892" s="3"/>
      <c r="HQ4892" s="3"/>
      <c r="HR4892" s="3"/>
      <c r="HS4892" s="3"/>
      <c r="HT4892" s="3"/>
      <c r="HU4892" s="3"/>
      <c r="HV4892" s="3"/>
      <c r="HW4892" s="3"/>
      <c r="HX4892" s="3"/>
      <c r="HY4892" s="3"/>
      <c r="HZ4892" s="3"/>
      <c r="IA4892" s="3"/>
      <c r="IB4892" s="3"/>
      <c r="IC4892" s="3"/>
      <c r="ID4892" s="3"/>
      <c r="IE4892" s="3"/>
      <c r="IF4892" s="3"/>
      <c r="IG4892" s="3"/>
      <c r="IH4892" s="3"/>
      <c r="II4892" s="3"/>
      <c r="IJ4892" s="3"/>
      <c r="IK4892" s="3"/>
      <c r="IL4892" s="3"/>
      <c r="IM4892" s="3"/>
      <c r="IN4892" s="3"/>
      <c r="IO4892" s="15"/>
    </row>
    <row r="4893" spans="171:249"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  <c r="HE4893" s="3"/>
      <c r="HF4893" s="3"/>
      <c r="HG4893" s="3"/>
      <c r="HH4893" s="3"/>
      <c r="HI4893" s="3"/>
      <c r="HJ4893" s="3"/>
      <c r="HK4893" s="3"/>
      <c r="HL4893" s="3"/>
      <c r="HM4893" s="45"/>
      <c r="HN4893" s="3"/>
      <c r="HO4893" s="3"/>
      <c r="HP4893" s="3"/>
      <c r="HQ4893" s="3"/>
      <c r="HR4893" s="3"/>
      <c r="HS4893" s="3"/>
      <c r="HT4893" s="3"/>
      <c r="HU4893" s="3"/>
      <c r="HV4893" s="3"/>
      <c r="HW4893" s="3"/>
      <c r="HX4893" s="3"/>
      <c r="HY4893" s="3"/>
      <c r="HZ4893" s="3"/>
      <c r="IA4893" s="3"/>
      <c r="IB4893" s="3"/>
      <c r="IC4893" s="3"/>
      <c r="ID4893" s="3"/>
      <c r="IE4893" s="3"/>
      <c r="IF4893" s="3"/>
      <c r="IG4893" s="3"/>
      <c r="IH4893" s="3"/>
      <c r="II4893" s="3"/>
      <c r="IJ4893" s="3"/>
      <c r="IK4893" s="3"/>
      <c r="IL4893" s="3"/>
      <c r="IM4893" s="3"/>
      <c r="IN4893" s="3"/>
      <c r="IO4893" s="15"/>
    </row>
    <row r="4894" spans="171:249"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  <c r="HE4894" s="3"/>
      <c r="HF4894" s="3"/>
      <c r="HG4894" s="3"/>
      <c r="HH4894" s="3"/>
      <c r="HI4894" s="3"/>
      <c r="HJ4894" s="3"/>
      <c r="HK4894" s="3"/>
      <c r="HL4894" s="3"/>
      <c r="HM4894" s="45"/>
      <c r="HN4894" s="3"/>
      <c r="HO4894" s="3"/>
      <c r="HP4894" s="3"/>
      <c r="HQ4894" s="3"/>
      <c r="HR4894" s="3"/>
      <c r="HS4894" s="3"/>
      <c r="HT4894" s="3"/>
      <c r="HU4894" s="3"/>
      <c r="HV4894" s="3"/>
      <c r="HW4894" s="3"/>
      <c r="HX4894" s="3"/>
      <c r="HY4894" s="3"/>
      <c r="HZ4894" s="3"/>
      <c r="IA4894" s="3"/>
      <c r="IB4894" s="3"/>
      <c r="IC4894" s="3"/>
      <c r="ID4894" s="3"/>
      <c r="IE4894" s="3"/>
      <c r="IF4894" s="3"/>
      <c r="IG4894" s="3"/>
      <c r="IH4894" s="3"/>
      <c r="II4894" s="3"/>
      <c r="IJ4894" s="3"/>
      <c r="IK4894" s="3"/>
      <c r="IL4894" s="3"/>
      <c r="IM4894" s="3"/>
      <c r="IN4894" s="3"/>
      <c r="IO4894" s="15"/>
    </row>
    <row r="4895" spans="171:249"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  <c r="HE4895" s="3"/>
      <c r="HF4895" s="3"/>
      <c r="HG4895" s="3"/>
      <c r="HH4895" s="3"/>
      <c r="HI4895" s="3"/>
      <c r="HJ4895" s="3"/>
      <c r="HK4895" s="3"/>
      <c r="HL4895" s="3"/>
      <c r="HM4895" s="45"/>
      <c r="HN4895" s="3"/>
      <c r="HO4895" s="3"/>
      <c r="HP4895" s="3"/>
      <c r="HQ4895" s="3"/>
      <c r="HR4895" s="3"/>
      <c r="HS4895" s="3"/>
      <c r="HT4895" s="3"/>
      <c r="HU4895" s="3"/>
      <c r="HV4895" s="3"/>
      <c r="HW4895" s="3"/>
      <c r="HX4895" s="3"/>
      <c r="HY4895" s="3"/>
      <c r="HZ4895" s="3"/>
      <c r="IA4895" s="3"/>
      <c r="IB4895" s="3"/>
      <c r="IC4895" s="3"/>
      <c r="ID4895" s="3"/>
      <c r="IE4895" s="3"/>
      <c r="IF4895" s="3"/>
      <c r="IG4895" s="3"/>
      <c r="IH4895" s="3"/>
      <c r="II4895" s="3"/>
      <c r="IJ4895" s="3"/>
      <c r="IK4895" s="3"/>
      <c r="IL4895" s="3"/>
      <c r="IM4895" s="3"/>
      <c r="IN4895" s="3"/>
      <c r="IO4895" s="15"/>
    </row>
    <row r="4896" spans="171:249"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  <c r="HE4896" s="3"/>
      <c r="HF4896" s="3"/>
      <c r="HG4896" s="3"/>
      <c r="HH4896" s="3"/>
      <c r="HI4896" s="3"/>
      <c r="HJ4896" s="3"/>
      <c r="HK4896" s="3"/>
      <c r="HL4896" s="3"/>
      <c r="HM4896" s="45"/>
      <c r="HN4896" s="3"/>
      <c r="HO4896" s="3"/>
      <c r="HP4896" s="3"/>
      <c r="HQ4896" s="3"/>
      <c r="HR4896" s="3"/>
      <c r="HS4896" s="3"/>
      <c r="HT4896" s="3"/>
      <c r="HU4896" s="3"/>
      <c r="HV4896" s="3"/>
      <c r="HW4896" s="3"/>
      <c r="HX4896" s="3"/>
      <c r="HY4896" s="3"/>
      <c r="HZ4896" s="3"/>
      <c r="IA4896" s="3"/>
      <c r="IB4896" s="3"/>
      <c r="IC4896" s="3"/>
      <c r="ID4896" s="3"/>
      <c r="IE4896" s="3"/>
      <c r="IF4896" s="3"/>
      <c r="IG4896" s="3"/>
      <c r="IH4896" s="3"/>
      <c r="II4896" s="3"/>
      <c r="IJ4896" s="3"/>
      <c r="IK4896" s="3"/>
      <c r="IL4896" s="3"/>
      <c r="IM4896" s="3"/>
      <c r="IN4896" s="3"/>
      <c r="IO4896" s="15"/>
    </row>
    <row r="4897" spans="171:249"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  <c r="HE4897" s="3"/>
      <c r="HF4897" s="3"/>
      <c r="HG4897" s="3"/>
      <c r="HH4897" s="3"/>
      <c r="HI4897" s="3"/>
      <c r="HJ4897" s="3"/>
      <c r="HK4897" s="3"/>
      <c r="HL4897" s="3"/>
      <c r="HM4897" s="45"/>
      <c r="HN4897" s="3"/>
      <c r="HO4897" s="3"/>
      <c r="HP4897" s="3"/>
      <c r="HQ4897" s="3"/>
      <c r="HR4897" s="3"/>
      <c r="HS4897" s="3"/>
      <c r="HT4897" s="3"/>
      <c r="HU4897" s="3"/>
      <c r="HV4897" s="3"/>
      <c r="HW4897" s="3"/>
      <c r="HX4897" s="3"/>
      <c r="HY4897" s="3"/>
      <c r="HZ4897" s="3"/>
      <c r="IA4897" s="3"/>
      <c r="IB4897" s="3"/>
      <c r="IC4897" s="3"/>
      <c r="ID4897" s="3"/>
      <c r="IE4897" s="3"/>
      <c r="IF4897" s="3"/>
      <c r="IG4897" s="3"/>
      <c r="IH4897" s="3"/>
      <c r="II4897" s="3"/>
      <c r="IJ4897" s="3"/>
      <c r="IK4897" s="3"/>
      <c r="IL4897" s="3"/>
      <c r="IM4897" s="3"/>
      <c r="IN4897" s="3"/>
      <c r="IO4897" s="15"/>
    </row>
    <row r="4898" spans="171:249"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  <c r="HE4898" s="3"/>
      <c r="HF4898" s="3"/>
      <c r="HG4898" s="3"/>
      <c r="HH4898" s="3"/>
      <c r="HI4898" s="3"/>
      <c r="HJ4898" s="3"/>
      <c r="HK4898" s="3"/>
      <c r="HL4898" s="3"/>
      <c r="HM4898" s="45"/>
      <c r="HN4898" s="3"/>
      <c r="HO4898" s="3"/>
      <c r="HP4898" s="3"/>
      <c r="HQ4898" s="3"/>
      <c r="HR4898" s="3"/>
      <c r="HS4898" s="3"/>
      <c r="HT4898" s="3"/>
      <c r="HU4898" s="3"/>
      <c r="HV4898" s="3"/>
      <c r="HW4898" s="3"/>
      <c r="HX4898" s="3"/>
      <c r="HY4898" s="3"/>
      <c r="HZ4898" s="3"/>
      <c r="IA4898" s="3"/>
      <c r="IB4898" s="3"/>
      <c r="IC4898" s="3"/>
      <c r="ID4898" s="3"/>
      <c r="IE4898" s="3"/>
      <c r="IF4898" s="3"/>
      <c r="IG4898" s="3"/>
      <c r="IH4898" s="3"/>
      <c r="II4898" s="3"/>
      <c r="IJ4898" s="3"/>
      <c r="IK4898" s="3"/>
      <c r="IL4898" s="3"/>
      <c r="IM4898" s="3"/>
      <c r="IN4898" s="3"/>
      <c r="IO4898" s="15"/>
    </row>
    <row r="4899" spans="171:249"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  <c r="HE4899" s="3"/>
      <c r="HF4899" s="3"/>
      <c r="HG4899" s="3"/>
      <c r="HH4899" s="3"/>
      <c r="HI4899" s="3"/>
      <c r="HJ4899" s="3"/>
      <c r="HK4899" s="3"/>
      <c r="HL4899" s="3"/>
      <c r="HM4899" s="45"/>
      <c r="HN4899" s="3"/>
      <c r="HO4899" s="3"/>
      <c r="HP4899" s="3"/>
      <c r="HQ4899" s="3"/>
      <c r="HR4899" s="3"/>
      <c r="HS4899" s="3"/>
      <c r="HT4899" s="3"/>
      <c r="HU4899" s="3"/>
      <c r="HV4899" s="3"/>
      <c r="HW4899" s="3"/>
      <c r="HX4899" s="3"/>
      <c r="HY4899" s="3"/>
      <c r="HZ4899" s="3"/>
      <c r="IA4899" s="3"/>
      <c r="IB4899" s="3"/>
      <c r="IC4899" s="3"/>
      <c r="ID4899" s="3"/>
      <c r="IE4899" s="3"/>
      <c r="IF4899" s="3"/>
      <c r="IG4899" s="3"/>
      <c r="IH4899" s="3"/>
      <c r="II4899" s="3"/>
      <c r="IJ4899" s="3"/>
      <c r="IK4899" s="3"/>
      <c r="IL4899" s="3"/>
      <c r="IM4899" s="3"/>
      <c r="IN4899" s="3"/>
      <c r="IO4899" s="15"/>
    </row>
    <row r="4900" spans="171:249"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  <c r="HE4900" s="3"/>
      <c r="HF4900" s="3"/>
      <c r="HG4900" s="3"/>
      <c r="HH4900" s="3"/>
      <c r="HI4900" s="3"/>
      <c r="HJ4900" s="3"/>
      <c r="HK4900" s="3"/>
      <c r="HL4900" s="3"/>
      <c r="HM4900" s="45"/>
      <c r="HN4900" s="3"/>
      <c r="HO4900" s="3"/>
      <c r="HP4900" s="3"/>
      <c r="HQ4900" s="3"/>
      <c r="HR4900" s="3"/>
      <c r="HS4900" s="3"/>
      <c r="HT4900" s="3"/>
      <c r="HU4900" s="3"/>
      <c r="HV4900" s="3"/>
      <c r="HW4900" s="3"/>
      <c r="HX4900" s="3"/>
      <c r="HY4900" s="3"/>
      <c r="HZ4900" s="3"/>
      <c r="IA4900" s="3"/>
      <c r="IB4900" s="3"/>
      <c r="IC4900" s="3"/>
      <c r="ID4900" s="3"/>
      <c r="IE4900" s="3"/>
      <c r="IF4900" s="3"/>
      <c r="IG4900" s="3"/>
      <c r="IH4900" s="3"/>
      <c r="II4900" s="3"/>
      <c r="IJ4900" s="3"/>
      <c r="IK4900" s="3"/>
      <c r="IL4900" s="3"/>
      <c r="IM4900" s="3"/>
      <c r="IN4900" s="3"/>
      <c r="IO4900" s="15"/>
    </row>
    <row r="4901" spans="171:249"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  <c r="HE4901" s="3"/>
      <c r="HF4901" s="3"/>
      <c r="HG4901" s="3"/>
      <c r="HH4901" s="3"/>
      <c r="HI4901" s="3"/>
      <c r="HJ4901" s="3"/>
      <c r="HK4901" s="3"/>
      <c r="HL4901" s="3"/>
      <c r="HM4901" s="45"/>
      <c r="HN4901" s="3"/>
      <c r="HO4901" s="3"/>
      <c r="HP4901" s="3"/>
      <c r="HQ4901" s="3"/>
      <c r="HR4901" s="3"/>
      <c r="HS4901" s="3"/>
      <c r="HT4901" s="3"/>
      <c r="HU4901" s="3"/>
      <c r="HV4901" s="3"/>
      <c r="HW4901" s="3"/>
      <c r="HX4901" s="3"/>
      <c r="HY4901" s="3"/>
      <c r="HZ4901" s="3"/>
      <c r="IA4901" s="3"/>
      <c r="IB4901" s="3"/>
      <c r="IC4901" s="3"/>
      <c r="ID4901" s="3"/>
      <c r="IE4901" s="3"/>
      <c r="IF4901" s="3"/>
      <c r="IG4901" s="3"/>
      <c r="IH4901" s="3"/>
      <c r="II4901" s="3"/>
      <c r="IJ4901" s="3"/>
      <c r="IK4901" s="3"/>
      <c r="IL4901" s="3"/>
      <c r="IM4901" s="3"/>
      <c r="IN4901" s="3"/>
      <c r="IO4901" s="15"/>
    </row>
    <row r="4902" spans="171:249"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  <c r="HE4902" s="3"/>
      <c r="HF4902" s="3"/>
      <c r="HG4902" s="3"/>
      <c r="HH4902" s="3"/>
      <c r="HI4902" s="3"/>
      <c r="HJ4902" s="3"/>
      <c r="HK4902" s="3"/>
      <c r="HL4902" s="3"/>
      <c r="HM4902" s="45"/>
      <c r="HN4902" s="3"/>
      <c r="HO4902" s="3"/>
      <c r="HP4902" s="3"/>
      <c r="HQ4902" s="3"/>
      <c r="HR4902" s="3"/>
      <c r="HS4902" s="3"/>
      <c r="HT4902" s="3"/>
      <c r="HU4902" s="3"/>
      <c r="HV4902" s="3"/>
      <c r="HW4902" s="3"/>
      <c r="HX4902" s="3"/>
      <c r="HY4902" s="3"/>
      <c r="HZ4902" s="3"/>
      <c r="IA4902" s="3"/>
      <c r="IB4902" s="3"/>
      <c r="IC4902" s="3"/>
      <c r="ID4902" s="3"/>
      <c r="IE4902" s="3"/>
      <c r="IF4902" s="3"/>
      <c r="IG4902" s="3"/>
      <c r="IH4902" s="3"/>
      <c r="II4902" s="3"/>
      <c r="IJ4902" s="3"/>
      <c r="IK4902" s="3"/>
      <c r="IL4902" s="3"/>
      <c r="IM4902" s="3"/>
      <c r="IN4902" s="3"/>
      <c r="IO4902" s="15"/>
    </row>
    <row r="4903" spans="171:249"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  <c r="HE4903" s="3"/>
      <c r="HF4903" s="3"/>
      <c r="HG4903" s="3"/>
      <c r="HH4903" s="3"/>
      <c r="HI4903" s="3"/>
      <c r="HJ4903" s="3"/>
      <c r="HK4903" s="3"/>
      <c r="HL4903" s="3"/>
      <c r="HM4903" s="45"/>
      <c r="HN4903" s="3"/>
      <c r="HO4903" s="3"/>
      <c r="HP4903" s="3"/>
      <c r="HQ4903" s="3"/>
      <c r="HR4903" s="3"/>
      <c r="HS4903" s="3"/>
      <c r="HT4903" s="3"/>
      <c r="HU4903" s="3"/>
      <c r="HV4903" s="3"/>
      <c r="HW4903" s="3"/>
      <c r="HX4903" s="3"/>
      <c r="HY4903" s="3"/>
      <c r="HZ4903" s="3"/>
      <c r="IA4903" s="3"/>
      <c r="IB4903" s="3"/>
      <c r="IC4903" s="3"/>
      <c r="ID4903" s="3"/>
      <c r="IE4903" s="3"/>
      <c r="IF4903" s="3"/>
      <c r="IG4903" s="3"/>
      <c r="IH4903" s="3"/>
      <c r="II4903" s="3"/>
      <c r="IJ4903" s="3"/>
      <c r="IK4903" s="3"/>
      <c r="IL4903" s="3"/>
      <c r="IM4903" s="3"/>
      <c r="IN4903" s="3"/>
      <c r="IO4903" s="15"/>
    </row>
    <row r="4904" spans="171:249"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  <c r="HE4904" s="3"/>
      <c r="HF4904" s="3"/>
      <c r="HG4904" s="3"/>
      <c r="HH4904" s="3"/>
      <c r="HI4904" s="3"/>
      <c r="HJ4904" s="3"/>
      <c r="HK4904" s="3"/>
      <c r="HL4904" s="3"/>
      <c r="HM4904" s="45"/>
      <c r="HN4904" s="3"/>
      <c r="HO4904" s="3"/>
      <c r="HP4904" s="3"/>
      <c r="HQ4904" s="3"/>
      <c r="HR4904" s="3"/>
      <c r="HS4904" s="3"/>
      <c r="HT4904" s="3"/>
      <c r="HU4904" s="3"/>
      <c r="HV4904" s="3"/>
      <c r="HW4904" s="3"/>
      <c r="HX4904" s="3"/>
      <c r="HY4904" s="3"/>
      <c r="HZ4904" s="3"/>
      <c r="IA4904" s="3"/>
      <c r="IB4904" s="3"/>
      <c r="IC4904" s="3"/>
      <c r="ID4904" s="3"/>
      <c r="IE4904" s="3"/>
      <c r="IF4904" s="3"/>
      <c r="IG4904" s="3"/>
      <c r="IH4904" s="3"/>
      <c r="II4904" s="3"/>
      <c r="IJ4904" s="3"/>
      <c r="IK4904" s="3"/>
      <c r="IL4904" s="3"/>
      <c r="IM4904" s="3"/>
      <c r="IN4904" s="3"/>
      <c r="IO4904" s="15"/>
    </row>
    <row r="4905" spans="171:249"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  <c r="HE4905" s="3"/>
      <c r="HF4905" s="3"/>
      <c r="HG4905" s="3"/>
      <c r="HH4905" s="3"/>
      <c r="HI4905" s="3"/>
      <c r="HJ4905" s="3"/>
      <c r="HK4905" s="3"/>
      <c r="HL4905" s="3"/>
      <c r="HM4905" s="45"/>
      <c r="HN4905" s="3"/>
      <c r="HO4905" s="3"/>
      <c r="HP4905" s="3"/>
      <c r="HQ4905" s="3"/>
      <c r="HR4905" s="3"/>
      <c r="HS4905" s="3"/>
      <c r="HT4905" s="3"/>
      <c r="HU4905" s="3"/>
      <c r="HV4905" s="3"/>
      <c r="HW4905" s="3"/>
      <c r="HX4905" s="3"/>
      <c r="HY4905" s="3"/>
      <c r="HZ4905" s="3"/>
      <c r="IA4905" s="3"/>
      <c r="IB4905" s="3"/>
      <c r="IC4905" s="3"/>
      <c r="ID4905" s="3"/>
      <c r="IE4905" s="3"/>
      <c r="IF4905" s="3"/>
      <c r="IG4905" s="3"/>
      <c r="IH4905" s="3"/>
      <c r="II4905" s="3"/>
      <c r="IJ4905" s="3"/>
      <c r="IK4905" s="3"/>
      <c r="IL4905" s="3"/>
      <c r="IM4905" s="3"/>
      <c r="IN4905" s="3"/>
      <c r="IO4905" s="15"/>
    </row>
    <row r="4906" spans="171:249"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  <c r="HE4906" s="3"/>
      <c r="HF4906" s="3"/>
      <c r="HG4906" s="3"/>
      <c r="HH4906" s="3"/>
      <c r="HI4906" s="3"/>
      <c r="HJ4906" s="3"/>
      <c r="HK4906" s="3"/>
      <c r="HL4906" s="3"/>
      <c r="HM4906" s="45"/>
      <c r="HN4906" s="3"/>
      <c r="HO4906" s="3"/>
      <c r="HP4906" s="3"/>
      <c r="HQ4906" s="3"/>
      <c r="HR4906" s="3"/>
      <c r="HS4906" s="3"/>
      <c r="HT4906" s="3"/>
      <c r="HU4906" s="3"/>
      <c r="HV4906" s="3"/>
      <c r="HW4906" s="3"/>
      <c r="HX4906" s="3"/>
      <c r="HY4906" s="3"/>
      <c r="HZ4906" s="3"/>
      <c r="IA4906" s="3"/>
      <c r="IB4906" s="3"/>
      <c r="IC4906" s="3"/>
      <c r="ID4906" s="3"/>
      <c r="IE4906" s="3"/>
      <c r="IF4906" s="3"/>
      <c r="IG4906" s="3"/>
      <c r="IH4906" s="3"/>
      <c r="II4906" s="3"/>
      <c r="IJ4906" s="3"/>
      <c r="IK4906" s="3"/>
      <c r="IL4906" s="3"/>
      <c r="IM4906" s="3"/>
      <c r="IN4906" s="3"/>
      <c r="IO4906" s="15"/>
    </row>
    <row r="4907" spans="171:249"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  <c r="HE4907" s="3"/>
      <c r="HF4907" s="3"/>
      <c r="HG4907" s="3"/>
      <c r="HH4907" s="3"/>
      <c r="HI4907" s="3"/>
      <c r="HJ4907" s="3"/>
      <c r="HK4907" s="3"/>
      <c r="HL4907" s="3"/>
      <c r="HM4907" s="45"/>
      <c r="HN4907" s="3"/>
      <c r="HO4907" s="3"/>
      <c r="HP4907" s="3"/>
      <c r="HQ4907" s="3"/>
      <c r="HR4907" s="3"/>
      <c r="HS4907" s="3"/>
      <c r="HT4907" s="3"/>
      <c r="HU4907" s="3"/>
      <c r="HV4907" s="3"/>
      <c r="HW4907" s="3"/>
      <c r="HX4907" s="3"/>
      <c r="HY4907" s="3"/>
      <c r="HZ4907" s="3"/>
      <c r="IA4907" s="3"/>
      <c r="IB4907" s="3"/>
      <c r="IC4907" s="3"/>
      <c r="ID4907" s="3"/>
      <c r="IE4907" s="3"/>
      <c r="IF4907" s="3"/>
      <c r="IG4907" s="3"/>
      <c r="IH4907" s="3"/>
      <c r="II4907" s="3"/>
      <c r="IJ4907" s="3"/>
      <c r="IK4907" s="3"/>
      <c r="IL4907" s="3"/>
      <c r="IM4907" s="3"/>
      <c r="IN4907" s="3"/>
      <c r="IO4907" s="15"/>
    </row>
    <row r="4908" spans="171:249"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  <c r="HE4908" s="3"/>
      <c r="HF4908" s="3"/>
      <c r="HG4908" s="3"/>
      <c r="HH4908" s="3"/>
      <c r="HI4908" s="3"/>
      <c r="HJ4908" s="3"/>
      <c r="HK4908" s="3"/>
      <c r="HL4908" s="3"/>
      <c r="HM4908" s="45"/>
      <c r="HN4908" s="3"/>
      <c r="HO4908" s="3"/>
      <c r="HP4908" s="3"/>
      <c r="HQ4908" s="3"/>
      <c r="HR4908" s="3"/>
      <c r="HS4908" s="3"/>
      <c r="HT4908" s="3"/>
      <c r="HU4908" s="3"/>
      <c r="HV4908" s="3"/>
      <c r="HW4908" s="3"/>
      <c r="HX4908" s="3"/>
      <c r="HY4908" s="3"/>
      <c r="HZ4908" s="3"/>
      <c r="IA4908" s="3"/>
      <c r="IB4908" s="3"/>
      <c r="IC4908" s="3"/>
      <c r="ID4908" s="3"/>
      <c r="IE4908" s="3"/>
      <c r="IF4908" s="3"/>
      <c r="IG4908" s="3"/>
      <c r="IH4908" s="3"/>
      <c r="II4908" s="3"/>
      <c r="IJ4908" s="3"/>
      <c r="IK4908" s="3"/>
      <c r="IL4908" s="3"/>
      <c r="IM4908" s="3"/>
      <c r="IN4908" s="3"/>
      <c r="IO4908" s="15"/>
    </row>
    <row r="4909" spans="171:249"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  <c r="HE4909" s="3"/>
      <c r="HF4909" s="3"/>
      <c r="HG4909" s="3"/>
      <c r="HH4909" s="3"/>
      <c r="HI4909" s="3"/>
      <c r="HJ4909" s="3"/>
      <c r="HK4909" s="3"/>
      <c r="HL4909" s="3"/>
      <c r="HM4909" s="45"/>
      <c r="HN4909" s="3"/>
      <c r="HO4909" s="3"/>
      <c r="HP4909" s="3"/>
      <c r="HQ4909" s="3"/>
      <c r="HR4909" s="3"/>
      <c r="HS4909" s="3"/>
      <c r="HT4909" s="3"/>
      <c r="HU4909" s="3"/>
      <c r="HV4909" s="3"/>
      <c r="HW4909" s="3"/>
      <c r="HX4909" s="3"/>
      <c r="HY4909" s="3"/>
      <c r="HZ4909" s="3"/>
      <c r="IA4909" s="3"/>
      <c r="IB4909" s="3"/>
      <c r="IC4909" s="3"/>
      <c r="ID4909" s="3"/>
      <c r="IE4909" s="3"/>
      <c r="IF4909" s="3"/>
      <c r="IG4909" s="3"/>
      <c r="IH4909" s="3"/>
      <c r="II4909" s="3"/>
      <c r="IJ4909" s="3"/>
      <c r="IK4909" s="3"/>
      <c r="IL4909" s="3"/>
      <c r="IM4909" s="3"/>
      <c r="IN4909" s="3"/>
      <c r="IO4909" s="15"/>
    </row>
    <row r="4910" spans="171:249"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  <c r="HE4910" s="3"/>
      <c r="HF4910" s="3"/>
      <c r="HG4910" s="3"/>
      <c r="HH4910" s="3"/>
      <c r="HI4910" s="3"/>
      <c r="HJ4910" s="3"/>
      <c r="HK4910" s="3"/>
      <c r="HL4910" s="3"/>
      <c r="HM4910" s="45"/>
      <c r="HN4910" s="3"/>
      <c r="HO4910" s="3"/>
      <c r="HP4910" s="3"/>
      <c r="HQ4910" s="3"/>
      <c r="HR4910" s="3"/>
      <c r="HS4910" s="3"/>
      <c r="HT4910" s="3"/>
      <c r="HU4910" s="3"/>
      <c r="HV4910" s="3"/>
      <c r="HW4910" s="3"/>
      <c r="HX4910" s="3"/>
      <c r="HY4910" s="3"/>
      <c r="HZ4910" s="3"/>
      <c r="IA4910" s="3"/>
      <c r="IB4910" s="3"/>
      <c r="IC4910" s="3"/>
      <c r="ID4910" s="3"/>
      <c r="IE4910" s="3"/>
      <c r="IF4910" s="3"/>
      <c r="IG4910" s="3"/>
      <c r="IH4910" s="3"/>
      <c r="II4910" s="3"/>
      <c r="IJ4910" s="3"/>
      <c r="IK4910" s="3"/>
      <c r="IL4910" s="3"/>
      <c r="IM4910" s="3"/>
      <c r="IN4910" s="3"/>
      <c r="IO4910" s="15"/>
    </row>
    <row r="4911" spans="171:249"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  <c r="HE4911" s="3"/>
      <c r="HF4911" s="3"/>
      <c r="HG4911" s="3"/>
      <c r="HH4911" s="3"/>
      <c r="HI4911" s="3"/>
      <c r="HJ4911" s="3"/>
      <c r="HK4911" s="3"/>
      <c r="HL4911" s="3"/>
      <c r="HM4911" s="45"/>
      <c r="HN4911" s="3"/>
      <c r="HO4911" s="3"/>
      <c r="HP4911" s="3"/>
      <c r="HQ4911" s="3"/>
      <c r="HR4911" s="3"/>
      <c r="HS4911" s="3"/>
      <c r="HT4911" s="3"/>
      <c r="HU4911" s="3"/>
      <c r="HV4911" s="3"/>
      <c r="HW4911" s="3"/>
      <c r="HX4911" s="3"/>
      <c r="HY4911" s="3"/>
      <c r="HZ4911" s="3"/>
      <c r="IA4911" s="3"/>
      <c r="IB4911" s="3"/>
      <c r="IC4911" s="3"/>
      <c r="ID4911" s="3"/>
      <c r="IE4911" s="3"/>
      <c r="IF4911" s="3"/>
      <c r="IG4911" s="3"/>
      <c r="IH4911" s="3"/>
      <c r="II4911" s="3"/>
      <c r="IJ4911" s="3"/>
      <c r="IK4911" s="3"/>
      <c r="IL4911" s="3"/>
      <c r="IM4911" s="3"/>
      <c r="IN4911" s="3"/>
      <c r="IO4911" s="15"/>
    </row>
    <row r="4912" spans="171:249"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  <c r="HE4912" s="3"/>
      <c r="HF4912" s="3"/>
      <c r="HG4912" s="3"/>
      <c r="HH4912" s="3"/>
      <c r="HI4912" s="3"/>
      <c r="HJ4912" s="3"/>
      <c r="HK4912" s="3"/>
      <c r="HL4912" s="3"/>
      <c r="HM4912" s="45"/>
      <c r="HN4912" s="3"/>
      <c r="HO4912" s="3"/>
      <c r="HP4912" s="3"/>
      <c r="HQ4912" s="3"/>
      <c r="HR4912" s="3"/>
      <c r="HS4912" s="3"/>
      <c r="HT4912" s="3"/>
      <c r="HU4912" s="3"/>
      <c r="HV4912" s="3"/>
      <c r="HW4912" s="3"/>
      <c r="HX4912" s="3"/>
      <c r="HY4912" s="3"/>
      <c r="HZ4912" s="3"/>
      <c r="IA4912" s="3"/>
      <c r="IB4912" s="3"/>
      <c r="IC4912" s="3"/>
      <c r="ID4912" s="3"/>
      <c r="IE4912" s="3"/>
      <c r="IF4912" s="3"/>
      <c r="IG4912" s="3"/>
      <c r="IH4912" s="3"/>
      <c r="II4912" s="3"/>
      <c r="IJ4912" s="3"/>
      <c r="IK4912" s="3"/>
      <c r="IL4912" s="3"/>
      <c r="IM4912" s="3"/>
      <c r="IN4912" s="3"/>
      <c r="IO4912" s="15"/>
    </row>
    <row r="4913" spans="171:249"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  <c r="HE4913" s="3"/>
      <c r="HF4913" s="3"/>
      <c r="HG4913" s="3"/>
      <c r="HH4913" s="3"/>
      <c r="HI4913" s="3"/>
      <c r="HJ4913" s="3"/>
      <c r="HK4913" s="3"/>
      <c r="HL4913" s="3"/>
      <c r="HM4913" s="45"/>
      <c r="HN4913" s="3"/>
      <c r="HO4913" s="3"/>
      <c r="HP4913" s="3"/>
      <c r="HQ4913" s="3"/>
      <c r="HR4913" s="3"/>
      <c r="HS4913" s="3"/>
      <c r="HT4913" s="3"/>
      <c r="HU4913" s="3"/>
      <c r="HV4913" s="3"/>
      <c r="HW4913" s="3"/>
      <c r="HX4913" s="3"/>
      <c r="HY4913" s="3"/>
      <c r="HZ4913" s="3"/>
      <c r="IA4913" s="3"/>
      <c r="IB4913" s="3"/>
      <c r="IC4913" s="3"/>
      <c r="ID4913" s="3"/>
      <c r="IE4913" s="3"/>
      <c r="IF4913" s="3"/>
      <c r="IG4913" s="3"/>
      <c r="IH4913" s="3"/>
      <c r="II4913" s="3"/>
      <c r="IJ4913" s="3"/>
      <c r="IK4913" s="3"/>
      <c r="IL4913" s="3"/>
      <c r="IM4913" s="3"/>
      <c r="IN4913" s="3"/>
      <c r="IO4913" s="15"/>
    </row>
    <row r="4914" spans="171:249"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  <c r="HE4914" s="3"/>
      <c r="HF4914" s="3"/>
      <c r="HG4914" s="3"/>
      <c r="HH4914" s="3"/>
      <c r="HI4914" s="3"/>
      <c r="HJ4914" s="3"/>
      <c r="HK4914" s="3"/>
      <c r="HL4914" s="3"/>
      <c r="HM4914" s="45"/>
      <c r="HN4914" s="3"/>
      <c r="HO4914" s="3"/>
      <c r="HP4914" s="3"/>
      <c r="HQ4914" s="3"/>
      <c r="HR4914" s="3"/>
      <c r="HS4914" s="3"/>
      <c r="HT4914" s="3"/>
      <c r="HU4914" s="3"/>
      <c r="HV4914" s="3"/>
      <c r="HW4914" s="3"/>
      <c r="HX4914" s="3"/>
      <c r="HY4914" s="3"/>
      <c r="HZ4914" s="3"/>
      <c r="IA4914" s="3"/>
      <c r="IB4914" s="3"/>
      <c r="IC4914" s="3"/>
      <c r="ID4914" s="3"/>
      <c r="IE4914" s="3"/>
      <c r="IF4914" s="3"/>
      <c r="IG4914" s="3"/>
      <c r="IH4914" s="3"/>
      <c r="II4914" s="3"/>
      <c r="IJ4914" s="3"/>
      <c r="IK4914" s="3"/>
      <c r="IL4914" s="3"/>
      <c r="IM4914" s="3"/>
      <c r="IN4914" s="3"/>
      <c r="IO4914" s="15"/>
    </row>
    <row r="4915" spans="171:249"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  <c r="HE4915" s="3"/>
      <c r="HF4915" s="3"/>
      <c r="HG4915" s="3"/>
      <c r="HH4915" s="3"/>
      <c r="HI4915" s="3"/>
      <c r="HJ4915" s="3"/>
      <c r="HK4915" s="3"/>
      <c r="HL4915" s="3"/>
      <c r="HM4915" s="45"/>
      <c r="HN4915" s="3"/>
      <c r="HO4915" s="3"/>
      <c r="HP4915" s="3"/>
      <c r="HQ4915" s="3"/>
      <c r="HR4915" s="3"/>
      <c r="HS4915" s="3"/>
      <c r="HT4915" s="3"/>
      <c r="HU4915" s="3"/>
      <c r="HV4915" s="3"/>
      <c r="HW4915" s="3"/>
      <c r="HX4915" s="3"/>
      <c r="HY4915" s="3"/>
      <c r="HZ4915" s="3"/>
      <c r="IA4915" s="3"/>
      <c r="IB4915" s="3"/>
      <c r="IC4915" s="3"/>
      <c r="ID4915" s="3"/>
      <c r="IE4915" s="3"/>
      <c r="IF4915" s="3"/>
      <c r="IG4915" s="3"/>
      <c r="IH4915" s="3"/>
      <c r="II4915" s="3"/>
      <c r="IJ4915" s="3"/>
      <c r="IK4915" s="3"/>
      <c r="IL4915" s="3"/>
      <c r="IM4915" s="3"/>
      <c r="IN4915" s="3"/>
      <c r="IO4915" s="15"/>
    </row>
    <row r="4916" spans="171:249"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  <c r="HE4916" s="3"/>
      <c r="HF4916" s="3"/>
      <c r="HG4916" s="3"/>
      <c r="HH4916" s="3"/>
      <c r="HI4916" s="3"/>
      <c r="HJ4916" s="3"/>
      <c r="HK4916" s="3"/>
      <c r="HL4916" s="3"/>
      <c r="HM4916" s="45"/>
      <c r="HN4916" s="3"/>
      <c r="HO4916" s="3"/>
      <c r="HP4916" s="3"/>
      <c r="HQ4916" s="3"/>
      <c r="HR4916" s="3"/>
      <c r="HS4916" s="3"/>
      <c r="HT4916" s="3"/>
      <c r="HU4916" s="3"/>
      <c r="HV4916" s="3"/>
      <c r="HW4916" s="3"/>
      <c r="HX4916" s="3"/>
      <c r="HY4916" s="3"/>
      <c r="HZ4916" s="3"/>
      <c r="IA4916" s="3"/>
      <c r="IB4916" s="3"/>
      <c r="IC4916" s="3"/>
      <c r="ID4916" s="3"/>
      <c r="IE4916" s="3"/>
      <c r="IF4916" s="3"/>
      <c r="IG4916" s="3"/>
      <c r="IH4916" s="3"/>
      <c r="II4916" s="3"/>
      <c r="IJ4916" s="3"/>
      <c r="IK4916" s="3"/>
      <c r="IL4916" s="3"/>
      <c r="IM4916" s="3"/>
      <c r="IN4916" s="3"/>
      <c r="IO4916" s="15"/>
    </row>
    <row r="4917" spans="171:249"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  <c r="HE4917" s="3"/>
      <c r="HF4917" s="3"/>
      <c r="HG4917" s="3"/>
      <c r="HH4917" s="3"/>
      <c r="HI4917" s="3"/>
      <c r="HJ4917" s="3"/>
      <c r="HK4917" s="3"/>
      <c r="HL4917" s="3"/>
      <c r="HM4917" s="45"/>
      <c r="HN4917" s="3"/>
      <c r="HO4917" s="3"/>
      <c r="HP4917" s="3"/>
      <c r="HQ4917" s="3"/>
      <c r="HR4917" s="3"/>
      <c r="HS4917" s="3"/>
      <c r="HT4917" s="3"/>
      <c r="HU4917" s="3"/>
      <c r="HV4917" s="3"/>
      <c r="HW4917" s="3"/>
      <c r="HX4917" s="3"/>
      <c r="HY4917" s="3"/>
      <c r="HZ4917" s="3"/>
      <c r="IA4917" s="3"/>
      <c r="IB4917" s="3"/>
      <c r="IC4917" s="3"/>
      <c r="ID4917" s="3"/>
      <c r="IE4917" s="3"/>
      <c r="IF4917" s="3"/>
      <c r="IG4917" s="3"/>
      <c r="IH4917" s="3"/>
      <c r="II4917" s="3"/>
      <c r="IJ4917" s="3"/>
      <c r="IK4917" s="3"/>
      <c r="IL4917" s="3"/>
      <c r="IM4917" s="3"/>
      <c r="IN4917" s="3"/>
      <c r="IO4917" s="15"/>
    </row>
    <row r="4918" spans="171:249"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  <c r="HE4918" s="3"/>
      <c r="HF4918" s="3"/>
      <c r="HG4918" s="3"/>
      <c r="HH4918" s="3"/>
      <c r="HI4918" s="3"/>
      <c r="HJ4918" s="3"/>
      <c r="HK4918" s="3"/>
      <c r="HL4918" s="3"/>
      <c r="HM4918" s="45"/>
      <c r="HN4918" s="3"/>
      <c r="HO4918" s="3"/>
      <c r="HP4918" s="3"/>
      <c r="HQ4918" s="3"/>
      <c r="HR4918" s="3"/>
      <c r="HS4918" s="3"/>
      <c r="HT4918" s="3"/>
      <c r="HU4918" s="3"/>
      <c r="HV4918" s="3"/>
      <c r="HW4918" s="3"/>
      <c r="HX4918" s="3"/>
      <c r="HY4918" s="3"/>
      <c r="HZ4918" s="3"/>
      <c r="IA4918" s="3"/>
      <c r="IB4918" s="3"/>
      <c r="IC4918" s="3"/>
      <c r="ID4918" s="3"/>
      <c r="IE4918" s="3"/>
      <c r="IF4918" s="3"/>
      <c r="IG4918" s="3"/>
      <c r="IH4918" s="3"/>
      <c r="II4918" s="3"/>
      <c r="IJ4918" s="3"/>
      <c r="IK4918" s="3"/>
      <c r="IL4918" s="3"/>
      <c r="IM4918" s="3"/>
      <c r="IN4918" s="3"/>
      <c r="IO4918" s="15"/>
    </row>
    <row r="4919" spans="171:249"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  <c r="HE4919" s="3"/>
      <c r="HF4919" s="3"/>
      <c r="HG4919" s="3"/>
      <c r="HH4919" s="3"/>
      <c r="HI4919" s="3"/>
      <c r="HJ4919" s="3"/>
      <c r="HK4919" s="3"/>
      <c r="HL4919" s="3"/>
      <c r="HM4919" s="45"/>
      <c r="HN4919" s="3"/>
      <c r="HO4919" s="3"/>
      <c r="HP4919" s="3"/>
      <c r="HQ4919" s="3"/>
      <c r="HR4919" s="3"/>
      <c r="HS4919" s="3"/>
      <c r="HT4919" s="3"/>
      <c r="HU4919" s="3"/>
      <c r="HV4919" s="3"/>
      <c r="HW4919" s="3"/>
      <c r="HX4919" s="3"/>
      <c r="HY4919" s="3"/>
      <c r="HZ4919" s="3"/>
      <c r="IA4919" s="3"/>
      <c r="IB4919" s="3"/>
      <c r="IC4919" s="3"/>
      <c r="ID4919" s="3"/>
      <c r="IE4919" s="3"/>
      <c r="IF4919" s="3"/>
      <c r="IG4919" s="3"/>
      <c r="IH4919" s="3"/>
      <c r="II4919" s="3"/>
      <c r="IJ4919" s="3"/>
      <c r="IK4919" s="3"/>
      <c r="IL4919" s="3"/>
      <c r="IM4919" s="3"/>
      <c r="IN4919" s="3"/>
      <c r="IO4919" s="15"/>
    </row>
    <row r="4920" spans="171:249"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  <c r="HE4920" s="3"/>
      <c r="HF4920" s="3"/>
      <c r="HG4920" s="3"/>
      <c r="HH4920" s="3"/>
      <c r="HI4920" s="3"/>
      <c r="HJ4920" s="3"/>
      <c r="HK4920" s="3"/>
      <c r="HL4920" s="3"/>
      <c r="HM4920" s="45"/>
      <c r="HN4920" s="3"/>
      <c r="HO4920" s="3"/>
      <c r="HP4920" s="3"/>
      <c r="HQ4920" s="3"/>
      <c r="HR4920" s="3"/>
      <c r="HS4920" s="3"/>
      <c r="HT4920" s="3"/>
      <c r="HU4920" s="3"/>
      <c r="HV4920" s="3"/>
      <c r="HW4920" s="3"/>
      <c r="HX4920" s="3"/>
      <c r="HY4920" s="3"/>
      <c r="HZ4920" s="3"/>
      <c r="IA4920" s="3"/>
      <c r="IB4920" s="3"/>
      <c r="IC4920" s="3"/>
      <c r="ID4920" s="3"/>
      <c r="IE4920" s="3"/>
      <c r="IF4920" s="3"/>
      <c r="IG4920" s="3"/>
      <c r="IH4920" s="3"/>
      <c r="II4920" s="3"/>
      <c r="IJ4920" s="3"/>
      <c r="IK4920" s="3"/>
      <c r="IL4920" s="3"/>
      <c r="IM4920" s="3"/>
      <c r="IN4920" s="3"/>
      <c r="IO4920" s="15"/>
    </row>
    <row r="4921" spans="171:249"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  <c r="HE4921" s="3"/>
      <c r="HF4921" s="3"/>
      <c r="HG4921" s="3"/>
      <c r="HH4921" s="3"/>
      <c r="HI4921" s="3"/>
      <c r="HJ4921" s="3"/>
      <c r="HK4921" s="3"/>
      <c r="HL4921" s="3"/>
      <c r="HM4921" s="45"/>
      <c r="HN4921" s="3"/>
      <c r="HO4921" s="3"/>
      <c r="HP4921" s="3"/>
      <c r="HQ4921" s="3"/>
      <c r="HR4921" s="3"/>
      <c r="HS4921" s="3"/>
      <c r="HT4921" s="3"/>
      <c r="HU4921" s="3"/>
      <c r="HV4921" s="3"/>
      <c r="HW4921" s="3"/>
      <c r="HX4921" s="3"/>
      <c r="HY4921" s="3"/>
      <c r="HZ4921" s="3"/>
      <c r="IA4921" s="3"/>
      <c r="IB4921" s="3"/>
      <c r="IC4921" s="3"/>
      <c r="ID4921" s="3"/>
      <c r="IE4921" s="3"/>
      <c r="IF4921" s="3"/>
      <c r="IG4921" s="3"/>
      <c r="IH4921" s="3"/>
      <c r="II4921" s="3"/>
      <c r="IJ4921" s="3"/>
      <c r="IK4921" s="3"/>
      <c r="IL4921" s="3"/>
      <c r="IM4921" s="3"/>
      <c r="IN4921" s="3"/>
      <c r="IO4921" s="15"/>
    </row>
    <row r="4922" spans="171:249"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  <c r="HE4922" s="3"/>
      <c r="HF4922" s="3"/>
      <c r="HG4922" s="3"/>
      <c r="HH4922" s="3"/>
      <c r="HI4922" s="3"/>
      <c r="HJ4922" s="3"/>
      <c r="HK4922" s="3"/>
      <c r="HL4922" s="3"/>
      <c r="HM4922" s="45"/>
      <c r="HN4922" s="3"/>
      <c r="HO4922" s="3"/>
      <c r="HP4922" s="3"/>
      <c r="HQ4922" s="3"/>
      <c r="HR4922" s="3"/>
      <c r="HS4922" s="3"/>
      <c r="HT4922" s="3"/>
      <c r="HU4922" s="3"/>
      <c r="HV4922" s="3"/>
      <c r="HW4922" s="3"/>
      <c r="HX4922" s="3"/>
      <c r="HY4922" s="3"/>
      <c r="HZ4922" s="3"/>
      <c r="IA4922" s="3"/>
      <c r="IB4922" s="3"/>
      <c r="IC4922" s="3"/>
      <c r="ID4922" s="3"/>
      <c r="IE4922" s="3"/>
      <c r="IF4922" s="3"/>
      <c r="IG4922" s="3"/>
      <c r="IH4922" s="3"/>
      <c r="II4922" s="3"/>
      <c r="IJ4922" s="3"/>
      <c r="IK4922" s="3"/>
      <c r="IL4922" s="3"/>
      <c r="IM4922" s="3"/>
      <c r="IN4922" s="3"/>
      <c r="IO4922" s="15"/>
    </row>
    <row r="4923" spans="171:249"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  <c r="HE4923" s="3"/>
      <c r="HF4923" s="3"/>
      <c r="HG4923" s="3"/>
      <c r="HH4923" s="3"/>
      <c r="HI4923" s="3"/>
      <c r="HJ4923" s="3"/>
      <c r="HK4923" s="3"/>
      <c r="HL4923" s="3"/>
      <c r="HM4923" s="45"/>
      <c r="HN4923" s="3"/>
      <c r="HO4923" s="3"/>
      <c r="HP4923" s="3"/>
      <c r="HQ4923" s="3"/>
      <c r="HR4923" s="3"/>
      <c r="HS4923" s="3"/>
      <c r="HT4923" s="3"/>
      <c r="HU4923" s="3"/>
      <c r="HV4923" s="3"/>
      <c r="HW4923" s="3"/>
      <c r="HX4923" s="3"/>
      <c r="HY4923" s="3"/>
      <c r="HZ4923" s="3"/>
      <c r="IA4923" s="3"/>
      <c r="IB4923" s="3"/>
      <c r="IC4923" s="3"/>
      <c r="ID4923" s="3"/>
      <c r="IE4923" s="3"/>
      <c r="IF4923" s="3"/>
      <c r="IG4923" s="3"/>
      <c r="IH4923" s="3"/>
      <c r="II4923" s="3"/>
      <c r="IJ4923" s="3"/>
      <c r="IK4923" s="3"/>
      <c r="IL4923" s="3"/>
      <c r="IM4923" s="3"/>
      <c r="IN4923" s="3"/>
      <c r="IO4923" s="15"/>
    </row>
    <row r="4924" spans="171:249"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  <c r="HE4924" s="3"/>
      <c r="HF4924" s="3"/>
      <c r="HG4924" s="3"/>
      <c r="HH4924" s="3"/>
      <c r="HI4924" s="3"/>
      <c r="HJ4924" s="3"/>
      <c r="HK4924" s="3"/>
      <c r="HL4924" s="3"/>
      <c r="HM4924" s="45"/>
      <c r="HN4924" s="3"/>
      <c r="HO4924" s="3"/>
      <c r="HP4924" s="3"/>
      <c r="HQ4924" s="3"/>
      <c r="HR4924" s="3"/>
      <c r="HS4924" s="3"/>
      <c r="HT4924" s="3"/>
      <c r="HU4924" s="3"/>
      <c r="HV4924" s="3"/>
      <c r="HW4924" s="3"/>
      <c r="HX4924" s="3"/>
      <c r="HY4924" s="3"/>
      <c r="HZ4924" s="3"/>
      <c r="IA4924" s="3"/>
      <c r="IB4924" s="3"/>
      <c r="IC4924" s="3"/>
      <c r="ID4924" s="3"/>
      <c r="IE4924" s="3"/>
      <c r="IF4924" s="3"/>
      <c r="IG4924" s="3"/>
      <c r="IH4924" s="3"/>
      <c r="II4924" s="3"/>
      <c r="IJ4924" s="3"/>
      <c r="IK4924" s="3"/>
      <c r="IL4924" s="3"/>
      <c r="IM4924" s="3"/>
      <c r="IN4924" s="3"/>
      <c r="IO4924" s="15"/>
    </row>
    <row r="4925" spans="171:249"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  <c r="HE4925" s="3"/>
      <c r="HF4925" s="3"/>
      <c r="HG4925" s="3"/>
      <c r="HH4925" s="3"/>
      <c r="HI4925" s="3"/>
      <c r="HJ4925" s="3"/>
      <c r="HK4925" s="3"/>
      <c r="HL4925" s="3"/>
      <c r="HM4925" s="45"/>
      <c r="HN4925" s="3"/>
      <c r="HO4925" s="3"/>
      <c r="HP4925" s="3"/>
      <c r="HQ4925" s="3"/>
      <c r="HR4925" s="3"/>
      <c r="HS4925" s="3"/>
      <c r="HT4925" s="3"/>
      <c r="HU4925" s="3"/>
      <c r="HV4925" s="3"/>
      <c r="HW4925" s="3"/>
      <c r="HX4925" s="3"/>
      <c r="HY4925" s="3"/>
      <c r="HZ4925" s="3"/>
      <c r="IA4925" s="3"/>
      <c r="IB4925" s="3"/>
      <c r="IC4925" s="3"/>
      <c r="ID4925" s="3"/>
      <c r="IE4925" s="3"/>
      <c r="IF4925" s="3"/>
      <c r="IG4925" s="3"/>
      <c r="IH4925" s="3"/>
      <c r="II4925" s="3"/>
      <c r="IJ4925" s="3"/>
      <c r="IK4925" s="3"/>
      <c r="IL4925" s="3"/>
      <c r="IM4925" s="3"/>
      <c r="IN4925" s="3"/>
      <c r="IO4925" s="15"/>
    </row>
    <row r="4926" spans="171:249"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  <c r="HE4926" s="3"/>
      <c r="HF4926" s="3"/>
      <c r="HG4926" s="3"/>
      <c r="HH4926" s="3"/>
      <c r="HI4926" s="3"/>
      <c r="HJ4926" s="3"/>
      <c r="HK4926" s="3"/>
      <c r="HL4926" s="3"/>
      <c r="HM4926" s="45"/>
      <c r="HN4926" s="3"/>
      <c r="HO4926" s="3"/>
      <c r="HP4926" s="3"/>
      <c r="HQ4926" s="3"/>
      <c r="HR4926" s="3"/>
      <c r="HS4926" s="3"/>
      <c r="HT4926" s="3"/>
      <c r="HU4926" s="3"/>
      <c r="HV4926" s="3"/>
      <c r="HW4926" s="3"/>
      <c r="HX4926" s="3"/>
      <c r="HY4926" s="3"/>
      <c r="HZ4926" s="3"/>
      <c r="IA4926" s="3"/>
      <c r="IB4926" s="3"/>
      <c r="IC4926" s="3"/>
      <c r="ID4926" s="3"/>
      <c r="IE4926" s="3"/>
      <c r="IF4926" s="3"/>
      <c r="IG4926" s="3"/>
      <c r="IH4926" s="3"/>
      <c r="II4926" s="3"/>
      <c r="IJ4926" s="3"/>
      <c r="IK4926" s="3"/>
      <c r="IL4926" s="3"/>
      <c r="IM4926" s="3"/>
      <c r="IN4926" s="3"/>
      <c r="IO4926" s="15"/>
    </row>
    <row r="4927" spans="171:249"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  <c r="HE4927" s="3"/>
      <c r="HF4927" s="3"/>
      <c r="HG4927" s="3"/>
      <c r="HH4927" s="3"/>
      <c r="HI4927" s="3"/>
      <c r="HJ4927" s="3"/>
      <c r="HK4927" s="3"/>
      <c r="HL4927" s="3"/>
      <c r="HM4927" s="45"/>
      <c r="HN4927" s="3"/>
      <c r="HO4927" s="3"/>
      <c r="HP4927" s="3"/>
      <c r="HQ4927" s="3"/>
      <c r="HR4927" s="3"/>
      <c r="HS4927" s="3"/>
      <c r="HT4927" s="3"/>
      <c r="HU4927" s="3"/>
      <c r="HV4927" s="3"/>
      <c r="HW4927" s="3"/>
      <c r="HX4927" s="3"/>
      <c r="HY4927" s="3"/>
      <c r="HZ4927" s="3"/>
      <c r="IA4927" s="3"/>
      <c r="IB4927" s="3"/>
      <c r="IC4927" s="3"/>
      <c r="ID4927" s="3"/>
      <c r="IE4927" s="3"/>
      <c r="IF4927" s="3"/>
      <c r="IG4927" s="3"/>
      <c r="IH4927" s="3"/>
      <c r="II4927" s="3"/>
      <c r="IJ4927" s="3"/>
      <c r="IK4927" s="3"/>
      <c r="IL4927" s="3"/>
      <c r="IM4927" s="3"/>
      <c r="IN4927" s="3"/>
      <c r="IO4927" s="15"/>
    </row>
    <row r="4928" spans="171:249"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  <c r="HE4928" s="3"/>
      <c r="HF4928" s="3"/>
      <c r="HG4928" s="3"/>
      <c r="HH4928" s="3"/>
      <c r="HI4928" s="3"/>
      <c r="HJ4928" s="3"/>
      <c r="HK4928" s="3"/>
      <c r="HL4928" s="3"/>
      <c r="HM4928" s="45"/>
      <c r="HN4928" s="3"/>
      <c r="HO4928" s="3"/>
      <c r="HP4928" s="3"/>
      <c r="HQ4928" s="3"/>
      <c r="HR4928" s="3"/>
      <c r="HS4928" s="3"/>
      <c r="HT4928" s="3"/>
      <c r="HU4928" s="3"/>
      <c r="HV4928" s="3"/>
      <c r="HW4928" s="3"/>
      <c r="HX4928" s="3"/>
      <c r="HY4928" s="3"/>
      <c r="HZ4928" s="3"/>
      <c r="IA4928" s="3"/>
      <c r="IB4928" s="3"/>
      <c r="IC4928" s="3"/>
      <c r="ID4928" s="3"/>
      <c r="IE4928" s="3"/>
      <c r="IF4928" s="3"/>
      <c r="IG4928" s="3"/>
      <c r="IH4928" s="3"/>
      <c r="II4928" s="3"/>
      <c r="IJ4928" s="3"/>
      <c r="IK4928" s="3"/>
      <c r="IL4928" s="3"/>
      <c r="IM4928" s="3"/>
      <c r="IN4928" s="3"/>
      <c r="IO4928" s="15"/>
    </row>
    <row r="4929" spans="171:249"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  <c r="HE4929" s="3"/>
      <c r="HF4929" s="3"/>
      <c r="HG4929" s="3"/>
      <c r="HH4929" s="3"/>
      <c r="HI4929" s="3"/>
      <c r="HJ4929" s="3"/>
      <c r="HK4929" s="3"/>
      <c r="HL4929" s="3"/>
      <c r="HM4929" s="45"/>
      <c r="HN4929" s="3"/>
      <c r="HO4929" s="3"/>
      <c r="HP4929" s="3"/>
      <c r="HQ4929" s="3"/>
      <c r="HR4929" s="3"/>
      <c r="HS4929" s="3"/>
      <c r="HT4929" s="3"/>
      <c r="HU4929" s="3"/>
      <c r="HV4929" s="3"/>
      <c r="HW4929" s="3"/>
      <c r="HX4929" s="3"/>
      <c r="HY4929" s="3"/>
      <c r="HZ4929" s="3"/>
      <c r="IA4929" s="3"/>
      <c r="IB4929" s="3"/>
      <c r="IC4929" s="3"/>
      <c r="ID4929" s="3"/>
      <c r="IE4929" s="3"/>
      <c r="IF4929" s="3"/>
      <c r="IG4929" s="3"/>
      <c r="IH4929" s="3"/>
      <c r="II4929" s="3"/>
      <c r="IJ4929" s="3"/>
      <c r="IK4929" s="3"/>
      <c r="IL4929" s="3"/>
      <c r="IM4929" s="3"/>
      <c r="IN4929" s="3"/>
      <c r="IO4929" s="15"/>
    </row>
    <row r="4930" spans="171:249"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  <c r="HE4930" s="3"/>
      <c r="HF4930" s="3"/>
      <c r="HG4930" s="3"/>
      <c r="HH4930" s="3"/>
      <c r="HI4930" s="3"/>
      <c r="HJ4930" s="3"/>
      <c r="HK4930" s="3"/>
      <c r="HL4930" s="3"/>
      <c r="HM4930" s="45"/>
      <c r="HN4930" s="3"/>
      <c r="HO4930" s="3"/>
      <c r="HP4930" s="3"/>
      <c r="HQ4930" s="3"/>
      <c r="HR4930" s="3"/>
      <c r="HS4930" s="3"/>
      <c r="HT4930" s="3"/>
      <c r="HU4930" s="3"/>
      <c r="HV4930" s="3"/>
      <c r="HW4930" s="3"/>
      <c r="HX4930" s="3"/>
      <c r="HY4930" s="3"/>
      <c r="HZ4930" s="3"/>
      <c r="IA4930" s="3"/>
      <c r="IB4930" s="3"/>
      <c r="IC4930" s="3"/>
      <c r="ID4930" s="3"/>
      <c r="IE4930" s="3"/>
      <c r="IF4930" s="3"/>
      <c r="IG4930" s="3"/>
      <c r="IH4930" s="3"/>
      <c r="II4930" s="3"/>
      <c r="IJ4930" s="3"/>
      <c r="IK4930" s="3"/>
      <c r="IL4930" s="3"/>
      <c r="IM4930" s="3"/>
      <c r="IN4930" s="3"/>
      <c r="IO4930" s="15"/>
    </row>
    <row r="4931" spans="171:249"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  <c r="HE4931" s="3"/>
      <c r="HF4931" s="3"/>
      <c r="HG4931" s="3"/>
      <c r="HH4931" s="3"/>
      <c r="HI4931" s="3"/>
      <c r="HJ4931" s="3"/>
      <c r="HK4931" s="3"/>
      <c r="HL4931" s="3"/>
      <c r="HM4931" s="45"/>
      <c r="HN4931" s="3"/>
      <c r="HO4931" s="3"/>
      <c r="HP4931" s="3"/>
      <c r="HQ4931" s="3"/>
      <c r="HR4931" s="3"/>
      <c r="HS4931" s="3"/>
      <c r="HT4931" s="3"/>
      <c r="HU4931" s="3"/>
      <c r="HV4931" s="3"/>
      <c r="HW4931" s="3"/>
      <c r="HX4931" s="3"/>
      <c r="HY4931" s="3"/>
      <c r="HZ4931" s="3"/>
      <c r="IA4931" s="3"/>
      <c r="IB4931" s="3"/>
      <c r="IC4931" s="3"/>
      <c r="ID4931" s="3"/>
      <c r="IE4931" s="3"/>
      <c r="IF4931" s="3"/>
      <c r="IG4931" s="3"/>
      <c r="IH4931" s="3"/>
      <c r="II4931" s="3"/>
      <c r="IJ4931" s="3"/>
      <c r="IK4931" s="3"/>
      <c r="IL4931" s="3"/>
      <c r="IM4931" s="3"/>
      <c r="IN4931" s="3"/>
      <c r="IO4931" s="15"/>
    </row>
    <row r="4932" spans="171:249"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  <c r="HE4932" s="3"/>
      <c r="HF4932" s="3"/>
      <c r="HG4932" s="3"/>
      <c r="HH4932" s="3"/>
      <c r="HI4932" s="3"/>
      <c r="HJ4932" s="3"/>
      <c r="HK4932" s="3"/>
      <c r="HL4932" s="3"/>
      <c r="HM4932" s="45"/>
      <c r="HN4932" s="3"/>
      <c r="HO4932" s="3"/>
      <c r="HP4932" s="3"/>
      <c r="HQ4932" s="3"/>
      <c r="HR4932" s="3"/>
      <c r="HS4932" s="3"/>
      <c r="HT4932" s="3"/>
      <c r="HU4932" s="3"/>
      <c r="HV4932" s="3"/>
      <c r="HW4932" s="3"/>
      <c r="HX4932" s="3"/>
      <c r="HY4932" s="3"/>
      <c r="HZ4932" s="3"/>
      <c r="IA4932" s="3"/>
      <c r="IB4932" s="3"/>
      <c r="IC4932" s="3"/>
      <c r="ID4932" s="3"/>
      <c r="IE4932" s="3"/>
      <c r="IF4932" s="3"/>
      <c r="IG4932" s="3"/>
      <c r="IH4932" s="3"/>
      <c r="II4932" s="3"/>
      <c r="IJ4932" s="3"/>
      <c r="IK4932" s="3"/>
      <c r="IL4932" s="3"/>
      <c r="IM4932" s="3"/>
      <c r="IN4932" s="3"/>
      <c r="IO4932" s="15"/>
    </row>
    <row r="4933" spans="171:249"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  <c r="HE4933" s="3"/>
      <c r="HF4933" s="3"/>
      <c r="HG4933" s="3"/>
      <c r="HH4933" s="3"/>
      <c r="HI4933" s="3"/>
      <c r="HJ4933" s="3"/>
      <c r="HK4933" s="3"/>
      <c r="HL4933" s="3"/>
      <c r="HM4933" s="45"/>
      <c r="HN4933" s="3"/>
      <c r="HO4933" s="3"/>
      <c r="HP4933" s="3"/>
      <c r="HQ4933" s="3"/>
      <c r="HR4933" s="3"/>
      <c r="HS4933" s="3"/>
      <c r="HT4933" s="3"/>
      <c r="HU4933" s="3"/>
      <c r="HV4933" s="3"/>
      <c r="HW4933" s="3"/>
      <c r="HX4933" s="3"/>
      <c r="HY4933" s="3"/>
      <c r="HZ4933" s="3"/>
      <c r="IA4933" s="3"/>
      <c r="IB4933" s="3"/>
      <c r="IC4933" s="3"/>
      <c r="ID4933" s="3"/>
      <c r="IE4933" s="3"/>
      <c r="IF4933" s="3"/>
      <c r="IG4933" s="3"/>
      <c r="IH4933" s="3"/>
      <c r="II4933" s="3"/>
      <c r="IJ4933" s="3"/>
      <c r="IK4933" s="3"/>
      <c r="IL4933" s="3"/>
      <c r="IM4933" s="3"/>
      <c r="IN4933" s="3"/>
      <c r="IO4933" s="15"/>
    </row>
    <row r="4934" spans="171:249"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  <c r="HE4934" s="3"/>
      <c r="HF4934" s="3"/>
      <c r="HG4934" s="3"/>
      <c r="HH4934" s="3"/>
      <c r="HI4934" s="3"/>
      <c r="HJ4934" s="3"/>
      <c r="HK4934" s="3"/>
      <c r="HL4934" s="3"/>
      <c r="HM4934" s="45"/>
      <c r="HN4934" s="3"/>
      <c r="HO4934" s="3"/>
      <c r="HP4934" s="3"/>
      <c r="HQ4934" s="3"/>
      <c r="HR4934" s="3"/>
      <c r="HS4934" s="3"/>
      <c r="HT4934" s="3"/>
      <c r="HU4934" s="3"/>
      <c r="HV4934" s="3"/>
      <c r="HW4934" s="3"/>
      <c r="HX4934" s="3"/>
      <c r="HY4934" s="3"/>
      <c r="HZ4934" s="3"/>
      <c r="IA4934" s="3"/>
      <c r="IB4934" s="3"/>
      <c r="IC4934" s="3"/>
      <c r="ID4934" s="3"/>
      <c r="IE4934" s="3"/>
      <c r="IF4934" s="3"/>
      <c r="IG4934" s="3"/>
      <c r="IH4934" s="3"/>
      <c r="II4934" s="3"/>
      <c r="IJ4934" s="3"/>
      <c r="IK4934" s="3"/>
      <c r="IL4934" s="3"/>
      <c r="IM4934" s="3"/>
      <c r="IN4934" s="3"/>
      <c r="IO4934" s="15"/>
    </row>
    <row r="4935" spans="171:249"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  <c r="HE4935" s="3"/>
      <c r="HF4935" s="3"/>
      <c r="HG4935" s="3"/>
      <c r="HH4935" s="3"/>
      <c r="HI4935" s="3"/>
      <c r="HJ4935" s="3"/>
      <c r="HK4935" s="3"/>
      <c r="HL4935" s="3"/>
      <c r="HM4935" s="45"/>
      <c r="HN4935" s="3"/>
      <c r="HO4935" s="3"/>
      <c r="HP4935" s="3"/>
      <c r="HQ4935" s="3"/>
      <c r="HR4935" s="3"/>
      <c r="HS4935" s="3"/>
      <c r="HT4935" s="3"/>
      <c r="HU4935" s="3"/>
      <c r="HV4935" s="3"/>
      <c r="HW4935" s="3"/>
      <c r="HX4935" s="3"/>
      <c r="HY4935" s="3"/>
      <c r="HZ4935" s="3"/>
      <c r="IA4935" s="3"/>
      <c r="IB4935" s="3"/>
      <c r="IC4935" s="3"/>
      <c r="ID4935" s="3"/>
      <c r="IE4935" s="3"/>
      <c r="IF4935" s="3"/>
      <c r="IG4935" s="3"/>
      <c r="IH4935" s="3"/>
      <c r="II4935" s="3"/>
      <c r="IJ4935" s="3"/>
      <c r="IK4935" s="3"/>
      <c r="IL4935" s="3"/>
      <c r="IM4935" s="3"/>
      <c r="IN4935" s="3"/>
      <c r="IO4935" s="15"/>
    </row>
    <row r="4936" spans="171:249"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  <c r="HE4936" s="3"/>
      <c r="HF4936" s="3"/>
      <c r="HG4936" s="3"/>
      <c r="HH4936" s="3"/>
      <c r="HI4936" s="3"/>
      <c r="HJ4936" s="3"/>
      <c r="HK4936" s="3"/>
      <c r="HL4936" s="3"/>
      <c r="HM4936" s="45"/>
      <c r="HN4936" s="3"/>
      <c r="HO4936" s="3"/>
      <c r="HP4936" s="3"/>
      <c r="HQ4936" s="3"/>
      <c r="HR4936" s="3"/>
      <c r="HS4936" s="3"/>
      <c r="HT4936" s="3"/>
      <c r="HU4936" s="3"/>
      <c r="HV4936" s="3"/>
      <c r="HW4936" s="3"/>
      <c r="HX4936" s="3"/>
      <c r="HY4936" s="3"/>
      <c r="HZ4936" s="3"/>
      <c r="IA4936" s="3"/>
      <c r="IB4936" s="3"/>
      <c r="IC4936" s="3"/>
      <c r="ID4936" s="3"/>
      <c r="IE4936" s="3"/>
      <c r="IF4936" s="3"/>
      <c r="IG4936" s="3"/>
      <c r="IH4936" s="3"/>
      <c r="II4936" s="3"/>
      <c r="IJ4936" s="3"/>
      <c r="IK4936" s="3"/>
      <c r="IL4936" s="3"/>
      <c r="IM4936" s="3"/>
      <c r="IN4936" s="3"/>
      <c r="IO4936" s="15"/>
    </row>
    <row r="4937" spans="171:249"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  <c r="HE4937" s="3"/>
      <c r="HF4937" s="3"/>
      <c r="HG4937" s="3"/>
      <c r="HH4937" s="3"/>
      <c r="HI4937" s="3"/>
      <c r="HJ4937" s="3"/>
      <c r="HK4937" s="3"/>
      <c r="HL4937" s="3"/>
      <c r="HM4937" s="45"/>
      <c r="HN4937" s="3"/>
      <c r="HO4937" s="3"/>
      <c r="HP4937" s="3"/>
      <c r="HQ4937" s="3"/>
      <c r="HR4937" s="3"/>
      <c r="HS4937" s="3"/>
      <c r="HT4937" s="3"/>
      <c r="HU4937" s="3"/>
      <c r="HV4937" s="3"/>
      <c r="HW4937" s="3"/>
      <c r="HX4937" s="3"/>
      <c r="HY4937" s="3"/>
      <c r="HZ4937" s="3"/>
      <c r="IA4937" s="3"/>
      <c r="IB4937" s="3"/>
      <c r="IC4937" s="3"/>
      <c r="ID4937" s="3"/>
      <c r="IE4937" s="3"/>
      <c r="IF4937" s="3"/>
      <c r="IG4937" s="3"/>
      <c r="IH4937" s="3"/>
      <c r="II4937" s="3"/>
      <c r="IJ4937" s="3"/>
      <c r="IK4937" s="3"/>
      <c r="IL4937" s="3"/>
      <c r="IM4937" s="3"/>
      <c r="IN4937" s="3"/>
      <c r="IO4937" s="15"/>
    </row>
    <row r="4938" spans="171:249"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  <c r="HE4938" s="3"/>
      <c r="HF4938" s="3"/>
      <c r="HG4938" s="3"/>
      <c r="HH4938" s="3"/>
      <c r="HI4938" s="3"/>
      <c r="HJ4938" s="3"/>
      <c r="HK4938" s="3"/>
      <c r="HL4938" s="3"/>
      <c r="HM4938" s="45"/>
      <c r="HN4938" s="3"/>
      <c r="HO4938" s="3"/>
      <c r="HP4938" s="3"/>
      <c r="HQ4938" s="3"/>
      <c r="HR4938" s="3"/>
      <c r="HS4938" s="3"/>
      <c r="HT4938" s="3"/>
      <c r="HU4938" s="3"/>
      <c r="HV4938" s="3"/>
      <c r="HW4938" s="3"/>
      <c r="HX4938" s="3"/>
      <c r="HY4938" s="3"/>
      <c r="HZ4938" s="3"/>
      <c r="IA4938" s="3"/>
      <c r="IB4938" s="3"/>
      <c r="IC4938" s="3"/>
      <c r="ID4938" s="3"/>
      <c r="IE4938" s="3"/>
      <c r="IF4938" s="3"/>
      <c r="IG4938" s="3"/>
      <c r="IH4938" s="3"/>
      <c r="II4938" s="3"/>
      <c r="IJ4938" s="3"/>
      <c r="IK4938" s="3"/>
      <c r="IL4938" s="3"/>
      <c r="IM4938" s="3"/>
      <c r="IN4938" s="3"/>
      <c r="IO4938" s="15"/>
    </row>
    <row r="4939" spans="171:249"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  <c r="HE4939" s="3"/>
      <c r="HF4939" s="3"/>
      <c r="HG4939" s="3"/>
      <c r="HH4939" s="3"/>
      <c r="HI4939" s="3"/>
      <c r="HJ4939" s="3"/>
      <c r="HK4939" s="3"/>
      <c r="HL4939" s="3"/>
      <c r="HM4939" s="45"/>
      <c r="HN4939" s="3"/>
      <c r="HO4939" s="3"/>
      <c r="HP4939" s="3"/>
      <c r="HQ4939" s="3"/>
      <c r="HR4939" s="3"/>
      <c r="HS4939" s="3"/>
      <c r="HT4939" s="3"/>
      <c r="HU4939" s="3"/>
      <c r="HV4939" s="3"/>
      <c r="HW4939" s="3"/>
      <c r="HX4939" s="3"/>
      <c r="HY4939" s="3"/>
      <c r="HZ4939" s="3"/>
      <c r="IA4939" s="3"/>
      <c r="IB4939" s="3"/>
      <c r="IC4939" s="3"/>
      <c r="ID4939" s="3"/>
      <c r="IE4939" s="3"/>
      <c r="IF4939" s="3"/>
      <c r="IG4939" s="3"/>
      <c r="IH4939" s="3"/>
      <c r="II4939" s="3"/>
      <c r="IJ4939" s="3"/>
      <c r="IK4939" s="3"/>
      <c r="IL4939" s="3"/>
      <c r="IM4939" s="3"/>
      <c r="IN4939" s="3"/>
      <c r="IO4939" s="15"/>
    </row>
    <row r="4940" spans="171:249"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  <c r="HE4940" s="3"/>
      <c r="HF4940" s="3"/>
      <c r="HG4940" s="3"/>
      <c r="HH4940" s="3"/>
      <c r="HI4940" s="3"/>
      <c r="HJ4940" s="3"/>
      <c r="HK4940" s="3"/>
      <c r="HL4940" s="3"/>
      <c r="HM4940" s="45"/>
      <c r="HN4940" s="3"/>
      <c r="HO4940" s="3"/>
      <c r="HP4940" s="3"/>
      <c r="HQ4940" s="3"/>
      <c r="HR4940" s="3"/>
      <c r="HS4940" s="3"/>
      <c r="HT4940" s="3"/>
      <c r="HU4940" s="3"/>
      <c r="HV4940" s="3"/>
      <c r="HW4940" s="3"/>
      <c r="HX4940" s="3"/>
      <c r="HY4940" s="3"/>
      <c r="HZ4940" s="3"/>
      <c r="IA4940" s="3"/>
      <c r="IB4940" s="3"/>
      <c r="IC4940" s="3"/>
      <c r="ID4940" s="3"/>
      <c r="IE4940" s="3"/>
      <c r="IF4940" s="3"/>
      <c r="IG4940" s="3"/>
      <c r="IH4940" s="3"/>
      <c r="II4940" s="3"/>
      <c r="IJ4940" s="3"/>
      <c r="IK4940" s="3"/>
      <c r="IL4940" s="3"/>
      <c r="IM4940" s="3"/>
      <c r="IN4940" s="3"/>
      <c r="IO4940" s="15"/>
    </row>
    <row r="4941" spans="171:249"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  <c r="HE4941" s="3"/>
      <c r="HF4941" s="3"/>
      <c r="HG4941" s="3"/>
      <c r="HH4941" s="3"/>
      <c r="HI4941" s="3"/>
      <c r="HJ4941" s="3"/>
      <c r="HK4941" s="3"/>
      <c r="HL4941" s="3"/>
      <c r="HM4941" s="45"/>
      <c r="HN4941" s="3"/>
      <c r="HO4941" s="3"/>
      <c r="HP4941" s="3"/>
      <c r="HQ4941" s="3"/>
      <c r="HR4941" s="3"/>
      <c r="HS4941" s="3"/>
      <c r="HT4941" s="3"/>
      <c r="HU4941" s="3"/>
      <c r="HV4941" s="3"/>
      <c r="HW4941" s="3"/>
      <c r="HX4941" s="3"/>
      <c r="HY4941" s="3"/>
      <c r="HZ4941" s="3"/>
      <c r="IA4941" s="3"/>
      <c r="IB4941" s="3"/>
      <c r="IC4941" s="3"/>
      <c r="ID4941" s="3"/>
      <c r="IE4941" s="3"/>
      <c r="IF4941" s="3"/>
      <c r="IG4941" s="3"/>
      <c r="IH4941" s="3"/>
      <c r="II4941" s="3"/>
      <c r="IJ4941" s="3"/>
      <c r="IK4941" s="3"/>
      <c r="IL4941" s="3"/>
      <c r="IM4941" s="3"/>
      <c r="IN4941" s="3"/>
      <c r="IO4941" s="15"/>
    </row>
    <row r="4942" spans="171:249"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  <c r="HE4942" s="3"/>
      <c r="HF4942" s="3"/>
      <c r="HG4942" s="3"/>
      <c r="HH4942" s="3"/>
      <c r="HI4942" s="3"/>
      <c r="HJ4942" s="3"/>
      <c r="HK4942" s="3"/>
      <c r="HL4942" s="3"/>
      <c r="HM4942" s="45"/>
      <c r="HN4942" s="3"/>
      <c r="HO4942" s="3"/>
      <c r="HP4942" s="3"/>
      <c r="HQ4942" s="3"/>
      <c r="HR4942" s="3"/>
      <c r="HS4942" s="3"/>
      <c r="HT4942" s="3"/>
      <c r="HU4942" s="3"/>
      <c r="HV4942" s="3"/>
      <c r="HW4942" s="3"/>
      <c r="HX4942" s="3"/>
      <c r="HY4942" s="3"/>
      <c r="HZ4942" s="3"/>
      <c r="IA4942" s="3"/>
      <c r="IB4942" s="3"/>
      <c r="IC4942" s="3"/>
      <c r="ID4942" s="3"/>
      <c r="IE4942" s="3"/>
      <c r="IF4942" s="3"/>
      <c r="IG4942" s="3"/>
      <c r="IH4942" s="3"/>
      <c r="II4942" s="3"/>
      <c r="IJ4942" s="3"/>
      <c r="IK4942" s="3"/>
      <c r="IL4942" s="3"/>
      <c r="IM4942" s="3"/>
      <c r="IN4942" s="3"/>
      <c r="IO4942" s="15"/>
    </row>
    <row r="4943" spans="171:249"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  <c r="HE4943" s="3"/>
      <c r="HF4943" s="3"/>
      <c r="HG4943" s="3"/>
      <c r="HH4943" s="3"/>
      <c r="HI4943" s="3"/>
      <c r="HJ4943" s="3"/>
      <c r="HK4943" s="3"/>
      <c r="HL4943" s="3"/>
      <c r="HM4943" s="45"/>
      <c r="HN4943" s="3"/>
      <c r="HO4943" s="3"/>
      <c r="HP4943" s="3"/>
      <c r="HQ4943" s="3"/>
      <c r="HR4943" s="3"/>
      <c r="HS4943" s="3"/>
      <c r="HT4943" s="3"/>
      <c r="HU4943" s="3"/>
      <c r="HV4943" s="3"/>
      <c r="HW4943" s="3"/>
      <c r="HX4943" s="3"/>
      <c r="HY4943" s="3"/>
      <c r="HZ4943" s="3"/>
      <c r="IA4943" s="3"/>
      <c r="IB4943" s="3"/>
      <c r="IC4943" s="3"/>
      <c r="ID4943" s="3"/>
      <c r="IE4943" s="3"/>
      <c r="IF4943" s="3"/>
      <c r="IG4943" s="3"/>
      <c r="IH4943" s="3"/>
      <c r="II4943" s="3"/>
      <c r="IJ4943" s="3"/>
      <c r="IK4943" s="3"/>
      <c r="IL4943" s="3"/>
      <c r="IM4943" s="3"/>
      <c r="IN4943" s="3"/>
      <c r="IO4943" s="15"/>
    </row>
    <row r="4944" spans="171:249"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  <c r="HE4944" s="3"/>
      <c r="HF4944" s="3"/>
      <c r="HG4944" s="3"/>
      <c r="HH4944" s="3"/>
      <c r="HI4944" s="3"/>
      <c r="HJ4944" s="3"/>
      <c r="HK4944" s="3"/>
      <c r="HL4944" s="3"/>
      <c r="HM4944" s="45"/>
      <c r="HN4944" s="3"/>
      <c r="HO4944" s="3"/>
      <c r="HP4944" s="3"/>
      <c r="HQ4944" s="3"/>
      <c r="HR4944" s="3"/>
      <c r="HS4944" s="3"/>
      <c r="HT4944" s="3"/>
      <c r="HU4944" s="3"/>
      <c r="HV4944" s="3"/>
      <c r="HW4944" s="3"/>
      <c r="HX4944" s="3"/>
      <c r="HY4944" s="3"/>
      <c r="HZ4944" s="3"/>
      <c r="IA4944" s="3"/>
      <c r="IB4944" s="3"/>
      <c r="IC4944" s="3"/>
      <c r="ID4944" s="3"/>
      <c r="IE4944" s="3"/>
      <c r="IF4944" s="3"/>
      <c r="IG4944" s="3"/>
      <c r="IH4944" s="3"/>
      <c r="II4944" s="3"/>
      <c r="IJ4944" s="3"/>
      <c r="IK4944" s="3"/>
      <c r="IL4944" s="3"/>
      <c r="IM4944" s="3"/>
      <c r="IN4944" s="3"/>
      <c r="IO4944" s="15"/>
    </row>
    <row r="4945" spans="171:249"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  <c r="HE4945" s="3"/>
      <c r="HF4945" s="3"/>
      <c r="HG4945" s="3"/>
      <c r="HH4945" s="3"/>
      <c r="HI4945" s="3"/>
      <c r="HJ4945" s="3"/>
      <c r="HK4945" s="3"/>
      <c r="HL4945" s="3"/>
      <c r="HM4945" s="45"/>
      <c r="HN4945" s="3"/>
      <c r="HO4945" s="3"/>
      <c r="HP4945" s="3"/>
      <c r="HQ4945" s="3"/>
      <c r="HR4945" s="3"/>
      <c r="HS4945" s="3"/>
      <c r="HT4945" s="3"/>
      <c r="HU4945" s="3"/>
      <c r="HV4945" s="3"/>
      <c r="HW4945" s="3"/>
      <c r="HX4945" s="3"/>
      <c r="HY4945" s="3"/>
      <c r="HZ4945" s="3"/>
      <c r="IA4945" s="3"/>
      <c r="IB4945" s="3"/>
      <c r="IC4945" s="3"/>
      <c r="ID4945" s="3"/>
      <c r="IE4945" s="3"/>
      <c r="IF4945" s="3"/>
      <c r="IG4945" s="3"/>
      <c r="IH4945" s="3"/>
      <c r="II4945" s="3"/>
      <c r="IJ4945" s="3"/>
      <c r="IK4945" s="3"/>
      <c r="IL4945" s="3"/>
      <c r="IM4945" s="3"/>
      <c r="IN4945" s="3"/>
      <c r="IO4945" s="15"/>
    </row>
    <row r="4946" spans="171:249"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  <c r="HE4946" s="3"/>
      <c r="HF4946" s="3"/>
      <c r="HG4946" s="3"/>
      <c r="HH4946" s="3"/>
      <c r="HI4946" s="3"/>
      <c r="HJ4946" s="3"/>
      <c r="HK4946" s="3"/>
      <c r="HL4946" s="3"/>
      <c r="HM4946" s="45"/>
      <c r="HN4946" s="3"/>
      <c r="HO4946" s="3"/>
      <c r="HP4946" s="3"/>
      <c r="HQ4946" s="3"/>
      <c r="HR4946" s="3"/>
      <c r="HS4946" s="3"/>
      <c r="HT4946" s="3"/>
      <c r="HU4946" s="3"/>
      <c r="HV4946" s="3"/>
      <c r="HW4946" s="3"/>
      <c r="HX4946" s="3"/>
      <c r="HY4946" s="3"/>
      <c r="HZ4946" s="3"/>
      <c r="IA4946" s="3"/>
      <c r="IB4946" s="3"/>
      <c r="IC4946" s="3"/>
      <c r="ID4946" s="3"/>
      <c r="IE4946" s="3"/>
      <c r="IF4946" s="3"/>
      <c r="IG4946" s="3"/>
      <c r="IH4946" s="3"/>
      <c r="II4946" s="3"/>
      <c r="IJ4946" s="3"/>
      <c r="IK4946" s="3"/>
      <c r="IL4946" s="3"/>
      <c r="IM4946" s="3"/>
      <c r="IN4946" s="3"/>
      <c r="IO4946" s="15"/>
    </row>
    <row r="4947" spans="171:249"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  <c r="HE4947" s="3"/>
      <c r="HF4947" s="3"/>
      <c r="HG4947" s="3"/>
      <c r="HH4947" s="3"/>
      <c r="HI4947" s="3"/>
      <c r="HJ4947" s="3"/>
      <c r="HK4947" s="3"/>
      <c r="HL4947" s="3"/>
      <c r="HM4947" s="45"/>
      <c r="HN4947" s="3"/>
      <c r="HO4947" s="3"/>
      <c r="HP4947" s="3"/>
      <c r="HQ4947" s="3"/>
      <c r="HR4947" s="3"/>
      <c r="HS4947" s="3"/>
      <c r="HT4947" s="3"/>
      <c r="HU4947" s="3"/>
      <c r="HV4947" s="3"/>
      <c r="HW4947" s="3"/>
      <c r="HX4947" s="3"/>
      <c r="HY4947" s="3"/>
      <c r="HZ4947" s="3"/>
      <c r="IA4947" s="3"/>
      <c r="IB4947" s="3"/>
      <c r="IC4947" s="3"/>
      <c r="ID4947" s="3"/>
      <c r="IE4947" s="3"/>
      <c r="IF4947" s="3"/>
      <c r="IG4947" s="3"/>
      <c r="IH4947" s="3"/>
      <c r="II4947" s="3"/>
      <c r="IJ4947" s="3"/>
      <c r="IK4947" s="3"/>
      <c r="IL4947" s="3"/>
      <c r="IM4947" s="3"/>
      <c r="IN4947" s="3"/>
      <c r="IO4947" s="15"/>
    </row>
    <row r="4948" spans="171:249"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  <c r="HE4948" s="3"/>
      <c r="HF4948" s="3"/>
      <c r="HG4948" s="3"/>
      <c r="HH4948" s="3"/>
      <c r="HI4948" s="3"/>
      <c r="HJ4948" s="3"/>
      <c r="HK4948" s="3"/>
      <c r="HL4948" s="3"/>
      <c r="HM4948" s="45"/>
      <c r="HN4948" s="3"/>
      <c r="HO4948" s="3"/>
      <c r="HP4948" s="3"/>
      <c r="HQ4948" s="3"/>
      <c r="HR4948" s="3"/>
      <c r="HS4948" s="3"/>
      <c r="HT4948" s="3"/>
      <c r="HU4948" s="3"/>
      <c r="HV4948" s="3"/>
      <c r="HW4948" s="3"/>
      <c r="HX4948" s="3"/>
      <c r="HY4948" s="3"/>
      <c r="HZ4948" s="3"/>
      <c r="IA4948" s="3"/>
      <c r="IB4948" s="3"/>
      <c r="IC4948" s="3"/>
      <c r="ID4948" s="3"/>
      <c r="IE4948" s="3"/>
      <c r="IF4948" s="3"/>
      <c r="IG4948" s="3"/>
      <c r="IH4948" s="3"/>
      <c r="II4948" s="3"/>
      <c r="IJ4948" s="3"/>
      <c r="IK4948" s="3"/>
      <c r="IL4948" s="3"/>
      <c r="IM4948" s="3"/>
      <c r="IN4948" s="3"/>
      <c r="IO4948" s="15"/>
    </row>
    <row r="4949" spans="171:249"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  <c r="HE4949" s="3"/>
      <c r="HF4949" s="3"/>
      <c r="HG4949" s="3"/>
      <c r="HH4949" s="3"/>
      <c r="HI4949" s="3"/>
      <c r="HJ4949" s="3"/>
      <c r="HK4949" s="3"/>
      <c r="HL4949" s="3"/>
      <c r="HM4949" s="45"/>
      <c r="HN4949" s="3"/>
      <c r="HO4949" s="3"/>
      <c r="HP4949" s="3"/>
      <c r="HQ4949" s="3"/>
      <c r="HR4949" s="3"/>
      <c r="HS4949" s="3"/>
      <c r="HT4949" s="3"/>
      <c r="HU4949" s="3"/>
      <c r="HV4949" s="3"/>
      <c r="HW4949" s="3"/>
      <c r="HX4949" s="3"/>
      <c r="HY4949" s="3"/>
      <c r="HZ4949" s="3"/>
      <c r="IA4949" s="3"/>
      <c r="IB4949" s="3"/>
      <c r="IC4949" s="3"/>
      <c r="ID4949" s="3"/>
      <c r="IE4949" s="3"/>
      <c r="IF4949" s="3"/>
      <c r="IG4949" s="3"/>
      <c r="IH4949" s="3"/>
      <c r="II4949" s="3"/>
      <c r="IJ4949" s="3"/>
      <c r="IK4949" s="3"/>
      <c r="IL4949" s="3"/>
      <c r="IM4949" s="3"/>
      <c r="IN4949" s="3"/>
      <c r="IO4949" s="15"/>
    </row>
    <row r="4950" spans="171:249"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  <c r="HE4950" s="3"/>
      <c r="HF4950" s="3"/>
      <c r="HG4950" s="3"/>
      <c r="HH4950" s="3"/>
      <c r="HI4950" s="3"/>
      <c r="HJ4950" s="3"/>
      <c r="HK4950" s="3"/>
      <c r="HL4950" s="3"/>
      <c r="HM4950" s="45"/>
      <c r="HN4950" s="3"/>
      <c r="HO4950" s="3"/>
      <c r="HP4950" s="3"/>
      <c r="HQ4950" s="3"/>
      <c r="HR4950" s="3"/>
      <c r="HS4950" s="3"/>
      <c r="HT4950" s="3"/>
      <c r="HU4950" s="3"/>
      <c r="HV4950" s="3"/>
      <c r="HW4950" s="3"/>
      <c r="HX4950" s="3"/>
      <c r="HY4950" s="3"/>
      <c r="HZ4950" s="3"/>
      <c r="IA4950" s="3"/>
      <c r="IB4950" s="3"/>
      <c r="IC4950" s="3"/>
      <c r="ID4950" s="3"/>
      <c r="IE4950" s="3"/>
      <c r="IF4950" s="3"/>
      <c r="IG4950" s="3"/>
      <c r="IH4950" s="3"/>
      <c r="II4950" s="3"/>
      <c r="IJ4950" s="3"/>
      <c r="IK4950" s="3"/>
      <c r="IL4950" s="3"/>
      <c r="IM4950" s="3"/>
      <c r="IN4950" s="3"/>
      <c r="IO4950" s="15"/>
    </row>
    <row r="4951" spans="171:249"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  <c r="HE4951" s="3"/>
      <c r="HF4951" s="3"/>
      <c r="HG4951" s="3"/>
      <c r="HH4951" s="3"/>
      <c r="HI4951" s="3"/>
      <c r="HJ4951" s="3"/>
      <c r="HK4951" s="3"/>
      <c r="HL4951" s="3"/>
      <c r="HM4951" s="45"/>
      <c r="HN4951" s="3"/>
      <c r="HO4951" s="3"/>
      <c r="HP4951" s="3"/>
      <c r="HQ4951" s="3"/>
      <c r="HR4951" s="3"/>
      <c r="HS4951" s="3"/>
      <c r="HT4951" s="3"/>
      <c r="HU4951" s="3"/>
      <c r="HV4951" s="3"/>
      <c r="HW4951" s="3"/>
      <c r="HX4951" s="3"/>
      <c r="HY4951" s="3"/>
      <c r="HZ4951" s="3"/>
      <c r="IA4951" s="3"/>
      <c r="IB4951" s="3"/>
      <c r="IC4951" s="3"/>
      <c r="ID4951" s="3"/>
      <c r="IE4951" s="3"/>
      <c r="IF4951" s="3"/>
      <c r="IG4951" s="3"/>
      <c r="IH4951" s="3"/>
      <c r="II4951" s="3"/>
      <c r="IJ4951" s="3"/>
      <c r="IK4951" s="3"/>
      <c r="IL4951" s="3"/>
      <c r="IM4951" s="3"/>
      <c r="IN4951" s="3"/>
      <c r="IO4951" s="15"/>
    </row>
    <row r="4952" spans="171:249"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  <c r="HE4952" s="3"/>
      <c r="HF4952" s="3"/>
      <c r="HG4952" s="3"/>
      <c r="HH4952" s="3"/>
      <c r="HI4952" s="3"/>
      <c r="HJ4952" s="3"/>
      <c r="HK4952" s="3"/>
      <c r="HL4952" s="3"/>
      <c r="HM4952" s="45"/>
      <c r="HN4952" s="3"/>
      <c r="HO4952" s="3"/>
      <c r="HP4952" s="3"/>
      <c r="HQ4952" s="3"/>
      <c r="HR4952" s="3"/>
      <c r="HS4952" s="3"/>
      <c r="HT4952" s="3"/>
      <c r="HU4952" s="3"/>
      <c r="HV4952" s="3"/>
      <c r="HW4952" s="3"/>
      <c r="HX4952" s="3"/>
      <c r="HY4952" s="3"/>
      <c r="HZ4952" s="3"/>
      <c r="IA4952" s="3"/>
      <c r="IB4952" s="3"/>
      <c r="IC4952" s="3"/>
      <c r="ID4952" s="3"/>
      <c r="IE4952" s="3"/>
      <c r="IF4952" s="3"/>
      <c r="IG4952" s="3"/>
      <c r="IH4952" s="3"/>
      <c r="II4952" s="3"/>
      <c r="IJ4952" s="3"/>
      <c r="IK4952" s="3"/>
      <c r="IL4952" s="3"/>
      <c r="IM4952" s="3"/>
      <c r="IN4952" s="3"/>
      <c r="IO4952" s="15"/>
    </row>
    <row r="4953" spans="171:249"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  <c r="HE4953" s="3"/>
      <c r="HF4953" s="3"/>
      <c r="HG4953" s="3"/>
      <c r="HH4953" s="3"/>
      <c r="HI4953" s="3"/>
      <c r="HJ4953" s="3"/>
      <c r="HK4953" s="3"/>
      <c r="HL4953" s="3"/>
      <c r="HM4953" s="45"/>
      <c r="HN4953" s="3"/>
      <c r="HO4953" s="3"/>
      <c r="HP4953" s="3"/>
      <c r="HQ4953" s="3"/>
      <c r="HR4953" s="3"/>
      <c r="HS4953" s="3"/>
      <c r="HT4953" s="3"/>
      <c r="HU4953" s="3"/>
      <c r="HV4953" s="3"/>
      <c r="HW4953" s="3"/>
      <c r="HX4953" s="3"/>
      <c r="HY4953" s="3"/>
      <c r="HZ4953" s="3"/>
      <c r="IA4953" s="3"/>
      <c r="IB4953" s="3"/>
      <c r="IC4953" s="3"/>
      <c r="ID4953" s="3"/>
      <c r="IE4953" s="3"/>
      <c r="IF4953" s="3"/>
      <c r="IG4953" s="3"/>
      <c r="IH4953" s="3"/>
      <c r="II4953" s="3"/>
      <c r="IJ4953" s="3"/>
      <c r="IK4953" s="3"/>
      <c r="IL4953" s="3"/>
      <c r="IM4953" s="3"/>
      <c r="IN4953" s="3"/>
      <c r="IO4953" s="15"/>
    </row>
    <row r="4954" spans="171:249"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  <c r="HE4954" s="3"/>
      <c r="HF4954" s="3"/>
      <c r="HG4954" s="3"/>
      <c r="HH4954" s="3"/>
      <c r="HI4954" s="3"/>
      <c r="HJ4954" s="3"/>
      <c r="HK4954" s="3"/>
      <c r="HL4954" s="3"/>
      <c r="HM4954" s="45"/>
      <c r="HN4954" s="3"/>
      <c r="HO4954" s="3"/>
      <c r="HP4954" s="3"/>
      <c r="HQ4954" s="3"/>
      <c r="HR4954" s="3"/>
      <c r="HS4954" s="3"/>
      <c r="HT4954" s="3"/>
      <c r="HU4954" s="3"/>
      <c r="HV4954" s="3"/>
      <c r="HW4954" s="3"/>
      <c r="HX4954" s="3"/>
      <c r="HY4954" s="3"/>
      <c r="HZ4954" s="3"/>
      <c r="IA4954" s="3"/>
      <c r="IB4954" s="3"/>
      <c r="IC4954" s="3"/>
      <c r="ID4954" s="3"/>
      <c r="IE4954" s="3"/>
      <c r="IF4954" s="3"/>
      <c r="IG4954" s="3"/>
      <c r="IH4954" s="3"/>
      <c r="II4954" s="3"/>
      <c r="IJ4954" s="3"/>
      <c r="IK4954" s="3"/>
      <c r="IL4954" s="3"/>
      <c r="IM4954" s="3"/>
      <c r="IN4954" s="3"/>
      <c r="IO4954" s="15"/>
    </row>
    <row r="4955" spans="171:249"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  <c r="HE4955" s="3"/>
      <c r="HF4955" s="3"/>
      <c r="HG4955" s="3"/>
      <c r="HH4955" s="3"/>
      <c r="HI4955" s="3"/>
      <c r="HJ4955" s="3"/>
      <c r="HK4955" s="3"/>
      <c r="HL4955" s="3"/>
      <c r="HM4955" s="45"/>
      <c r="HN4955" s="3"/>
      <c r="HO4955" s="3"/>
      <c r="HP4955" s="3"/>
      <c r="HQ4955" s="3"/>
      <c r="HR4955" s="3"/>
      <c r="HS4955" s="3"/>
      <c r="HT4955" s="3"/>
      <c r="HU4955" s="3"/>
      <c r="HV4955" s="3"/>
      <c r="HW4955" s="3"/>
      <c r="HX4955" s="3"/>
      <c r="HY4955" s="3"/>
      <c r="HZ4955" s="3"/>
      <c r="IA4955" s="3"/>
      <c r="IB4955" s="3"/>
      <c r="IC4955" s="3"/>
      <c r="ID4955" s="3"/>
      <c r="IE4955" s="3"/>
      <c r="IF4955" s="3"/>
      <c r="IG4955" s="3"/>
      <c r="IH4955" s="3"/>
      <c r="II4955" s="3"/>
      <c r="IJ4955" s="3"/>
      <c r="IK4955" s="3"/>
      <c r="IL4955" s="3"/>
      <c r="IM4955" s="3"/>
      <c r="IN4955" s="3"/>
      <c r="IO4955" s="15"/>
    </row>
    <row r="4956" spans="171:249"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  <c r="HE4956" s="3"/>
      <c r="HF4956" s="3"/>
      <c r="HG4956" s="3"/>
      <c r="HH4956" s="3"/>
      <c r="HI4956" s="3"/>
      <c r="HJ4956" s="3"/>
      <c r="HK4956" s="3"/>
      <c r="HL4956" s="3"/>
      <c r="HM4956" s="45"/>
      <c r="HN4956" s="3"/>
      <c r="HO4956" s="3"/>
      <c r="HP4956" s="3"/>
      <c r="HQ4956" s="3"/>
      <c r="HR4956" s="3"/>
      <c r="HS4956" s="3"/>
      <c r="HT4956" s="3"/>
      <c r="HU4956" s="3"/>
      <c r="HV4956" s="3"/>
      <c r="HW4956" s="3"/>
      <c r="HX4956" s="3"/>
      <c r="HY4956" s="3"/>
      <c r="HZ4956" s="3"/>
      <c r="IA4956" s="3"/>
      <c r="IB4956" s="3"/>
      <c r="IC4956" s="3"/>
      <c r="ID4956" s="3"/>
      <c r="IE4956" s="3"/>
      <c r="IF4956" s="3"/>
      <c r="IG4956" s="3"/>
      <c r="IH4956" s="3"/>
      <c r="II4956" s="3"/>
      <c r="IJ4956" s="3"/>
      <c r="IK4956" s="3"/>
      <c r="IL4956" s="3"/>
      <c r="IM4956" s="3"/>
      <c r="IN4956" s="3"/>
      <c r="IO4956" s="15"/>
    </row>
    <row r="4957" spans="171:249"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  <c r="HE4957" s="3"/>
      <c r="HF4957" s="3"/>
      <c r="HG4957" s="3"/>
      <c r="HH4957" s="3"/>
      <c r="HI4957" s="3"/>
      <c r="HJ4957" s="3"/>
      <c r="HK4957" s="3"/>
      <c r="HL4957" s="3"/>
      <c r="HM4957" s="45"/>
      <c r="HN4957" s="3"/>
      <c r="HO4957" s="3"/>
      <c r="HP4957" s="3"/>
      <c r="HQ4957" s="3"/>
      <c r="HR4957" s="3"/>
      <c r="HS4957" s="3"/>
      <c r="HT4957" s="3"/>
      <c r="HU4957" s="3"/>
      <c r="HV4957" s="3"/>
      <c r="HW4957" s="3"/>
      <c r="HX4957" s="3"/>
      <c r="HY4957" s="3"/>
      <c r="HZ4957" s="3"/>
      <c r="IA4957" s="3"/>
      <c r="IB4957" s="3"/>
      <c r="IC4957" s="3"/>
      <c r="ID4957" s="3"/>
      <c r="IE4957" s="3"/>
      <c r="IF4957" s="3"/>
      <c r="IG4957" s="3"/>
      <c r="IH4957" s="3"/>
      <c r="II4957" s="3"/>
      <c r="IJ4957" s="3"/>
      <c r="IK4957" s="3"/>
      <c r="IL4957" s="3"/>
      <c r="IM4957" s="3"/>
      <c r="IN4957" s="3"/>
      <c r="IO4957" s="15"/>
    </row>
    <row r="4958" spans="171:249"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  <c r="HE4958" s="3"/>
      <c r="HF4958" s="3"/>
      <c r="HG4958" s="3"/>
      <c r="HH4958" s="3"/>
      <c r="HI4958" s="3"/>
      <c r="HJ4958" s="3"/>
      <c r="HK4958" s="3"/>
      <c r="HL4958" s="3"/>
      <c r="HM4958" s="45"/>
      <c r="HN4958" s="3"/>
      <c r="HO4958" s="3"/>
      <c r="HP4958" s="3"/>
      <c r="HQ4958" s="3"/>
      <c r="HR4958" s="3"/>
      <c r="HS4958" s="3"/>
      <c r="HT4958" s="3"/>
      <c r="HU4958" s="3"/>
      <c r="HV4958" s="3"/>
      <c r="HW4958" s="3"/>
      <c r="HX4958" s="3"/>
      <c r="HY4958" s="3"/>
      <c r="HZ4958" s="3"/>
      <c r="IA4958" s="3"/>
      <c r="IB4958" s="3"/>
      <c r="IC4958" s="3"/>
      <c r="ID4958" s="3"/>
      <c r="IE4958" s="3"/>
      <c r="IF4958" s="3"/>
      <c r="IG4958" s="3"/>
      <c r="IH4958" s="3"/>
      <c r="II4958" s="3"/>
      <c r="IJ4958" s="3"/>
      <c r="IK4958" s="3"/>
      <c r="IL4958" s="3"/>
      <c r="IM4958" s="3"/>
      <c r="IN4958" s="3"/>
      <c r="IO4958" s="15"/>
    </row>
    <row r="4959" spans="171:249"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  <c r="HE4959" s="3"/>
      <c r="HF4959" s="3"/>
      <c r="HG4959" s="3"/>
      <c r="HH4959" s="3"/>
      <c r="HI4959" s="3"/>
      <c r="HJ4959" s="3"/>
      <c r="HK4959" s="3"/>
      <c r="HL4959" s="3"/>
      <c r="HM4959" s="45"/>
      <c r="HN4959" s="3"/>
      <c r="HO4959" s="3"/>
      <c r="HP4959" s="3"/>
      <c r="HQ4959" s="3"/>
      <c r="HR4959" s="3"/>
      <c r="HS4959" s="3"/>
      <c r="HT4959" s="3"/>
      <c r="HU4959" s="3"/>
      <c r="HV4959" s="3"/>
      <c r="HW4959" s="3"/>
      <c r="HX4959" s="3"/>
      <c r="HY4959" s="3"/>
      <c r="HZ4959" s="3"/>
      <c r="IA4959" s="3"/>
      <c r="IB4959" s="3"/>
      <c r="IC4959" s="3"/>
      <c r="ID4959" s="3"/>
      <c r="IE4959" s="3"/>
      <c r="IF4959" s="3"/>
      <c r="IG4959" s="3"/>
      <c r="IH4959" s="3"/>
      <c r="II4959" s="3"/>
      <c r="IJ4959" s="3"/>
      <c r="IK4959" s="3"/>
      <c r="IL4959" s="3"/>
      <c r="IM4959" s="3"/>
      <c r="IN4959" s="3"/>
      <c r="IO4959" s="15"/>
    </row>
    <row r="4960" spans="171:249"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  <c r="HE4960" s="3"/>
      <c r="HF4960" s="3"/>
      <c r="HG4960" s="3"/>
      <c r="HH4960" s="3"/>
      <c r="HI4960" s="3"/>
      <c r="HJ4960" s="3"/>
      <c r="HK4960" s="3"/>
      <c r="HL4960" s="3"/>
      <c r="HM4960" s="45"/>
      <c r="HN4960" s="3"/>
      <c r="HO4960" s="3"/>
      <c r="HP4960" s="3"/>
      <c r="HQ4960" s="3"/>
      <c r="HR4960" s="3"/>
      <c r="HS4960" s="3"/>
      <c r="HT4960" s="3"/>
      <c r="HU4960" s="3"/>
      <c r="HV4960" s="3"/>
      <c r="HW4960" s="3"/>
      <c r="HX4960" s="3"/>
      <c r="HY4960" s="3"/>
      <c r="HZ4960" s="3"/>
      <c r="IA4960" s="3"/>
      <c r="IB4960" s="3"/>
      <c r="IC4960" s="3"/>
      <c r="ID4960" s="3"/>
      <c r="IE4960" s="3"/>
      <c r="IF4960" s="3"/>
      <c r="IG4960" s="3"/>
      <c r="IH4960" s="3"/>
      <c r="II4960" s="3"/>
      <c r="IJ4960" s="3"/>
      <c r="IK4960" s="3"/>
      <c r="IL4960" s="3"/>
      <c r="IM4960" s="3"/>
      <c r="IN4960" s="3"/>
      <c r="IO4960" s="15"/>
    </row>
    <row r="4961" spans="171:249"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  <c r="HE4961" s="3"/>
      <c r="HF4961" s="3"/>
      <c r="HG4961" s="3"/>
      <c r="HH4961" s="3"/>
      <c r="HI4961" s="3"/>
      <c r="HJ4961" s="3"/>
      <c r="HK4961" s="3"/>
      <c r="HL4961" s="3"/>
      <c r="HM4961" s="45"/>
      <c r="HN4961" s="3"/>
      <c r="HO4961" s="3"/>
      <c r="HP4961" s="3"/>
      <c r="HQ4961" s="3"/>
      <c r="HR4961" s="3"/>
      <c r="HS4961" s="3"/>
      <c r="HT4961" s="3"/>
      <c r="HU4961" s="3"/>
      <c r="HV4961" s="3"/>
      <c r="HW4961" s="3"/>
      <c r="HX4961" s="3"/>
      <c r="HY4961" s="3"/>
      <c r="HZ4961" s="3"/>
      <c r="IA4961" s="3"/>
      <c r="IB4961" s="3"/>
      <c r="IC4961" s="3"/>
      <c r="ID4961" s="3"/>
      <c r="IE4961" s="3"/>
      <c r="IF4961" s="3"/>
      <c r="IG4961" s="3"/>
      <c r="IH4961" s="3"/>
      <c r="II4961" s="3"/>
      <c r="IJ4961" s="3"/>
      <c r="IK4961" s="3"/>
      <c r="IL4961" s="3"/>
      <c r="IM4961" s="3"/>
      <c r="IN4961" s="3"/>
      <c r="IO4961" s="15"/>
    </row>
    <row r="4962" spans="171:249"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  <c r="HE4962" s="3"/>
      <c r="HF4962" s="3"/>
      <c r="HG4962" s="3"/>
      <c r="HH4962" s="3"/>
      <c r="HI4962" s="3"/>
      <c r="HJ4962" s="3"/>
      <c r="HK4962" s="3"/>
      <c r="HL4962" s="3"/>
      <c r="HM4962" s="45"/>
      <c r="HN4962" s="3"/>
      <c r="HO4962" s="3"/>
      <c r="HP4962" s="3"/>
      <c r="HQ4962" s="3"/>
      <c r="HR4962" s="3"/>
      <c r="HS4962" s="3"/>
      <c r="HT4962" s="3"/>
      <c r="HU4962" s="3"/>
      <c r="HV4962" s="3"/>
      <c r="HW4962" s="3"/>
      <c r="HX4962" s="3"/>
      <c r="HY4962" s="3"/>
      <c r="HZ4962" s="3"/>
      <c r="IA4962" s="3"/>
      <c r="IB4962" s="3"/>
      <c r="IC4962" s="3"/>
      <c r="ID4962" s="3"/>
      <c r="IE4962" s="3"/>
      <c r="IF4962" s="3"/>
      <c r="IG4962" s="3"/>
      <c r="IH4962" s="3"/>
      <c r="II4962" s="3"/>
      <c r="IJ4962" s="3"/>
      <c r="IK4962" s="3"/>
      <c r="IL4962" s="3"/>
      <c r="IM4962" s="3"/>
      <c r="IN4962" s="3"/>
      <c r="IO4962" s="15"/>
    </row>
    <row r="4963" spans="171:249"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  <c r="HE4963" s="3"/>
      <c r="HF4963" s="3"/>
      <c r="HG4963" s="3"/>
      <c r="HH4963" s="3"/>
      <c r="HI4963" s="3"/>
      <c r="HJ4963" s="3"/>
      <c r="HK4963" s="3"/>
      <c r="HL4963" s="3"/>
      <c r="HM4963" s="45"/>
      <c r="HN4963" s="3"/>
      <c r="HO4963" s="3"/>
      <c r="HP4963" s="3"/>
      <c r="HQ4963" s="3"/>
      <c r="HR4963" s="3"/>
      <c r="HS4963" s="3"/>
      <c r="HT4963" s="3"/>
      <c r="HU4963" s="3"/>
      <c r="HV4963" s="3"/>
      <c r="HW4963" s="3"/>
      <c r="HX4963" s="3"/>
      <c r="HY4963" s="3"/>
      <c r="HZ4963" s="3"/>
      <c r="IA4963" s="3"/>
      <c r="IB4963" s="3"/>
      <c r="IC4963" s="3"/>
      <c r="ID4963" s="3"/>
      <c r="IE4963" s="3"/>
      <c r="IF4963" s="3"/>
      <c r="IG4963" s="3"/>
      <c r="IH4963" s="3"/>
      <c r="II4963" s="3"/>
      <c r="IJ4963" s="3"/>
      <c r="IK4963" s="3"/>
      <c r="IL4963" s="3"/>
      <c r="IM4963" s="3"/>
      <c r="IN4963" s="3"/>
      <c r="IO4963" s="15"/>
    </row>
    <row r="4964" spans="171:249"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  <c r="HE4964" s="3"/>
      <c r="HF4964" s="3"/>
      <c r="HG4964" s="3"/>
      <c r="HH4964" s="3"/>
      <c r="HI4964" s="3"/>
      <c r="HJ4964" s="3"/>
      <c r="HK4964" s="3"/>
      <c r="HL4964" s="3"/>
      <c r="HM4964" s="45"/>
      <c r="HN4964" s="3"/>
      <c r="HO4964" s="3"/>
      <c r="HP4964" s="3"/>
      <c r="HQ4964" s="3"/>
      <c r="HR4964" s="3"/>
      <c r="HS4964" s="3"/>
      <c r="HT4964" s="3"/>
      <c r="HU4964" s="3"/>
      <c r="HV4964" s="3"/>
      <c r="HW4964" s="3"/>
      <c r="HX4964" s="3"/>
      <c r="HY4964" s="3"/>
      <c r="HZ4964" s="3"/>
      <c r="IA4964" s="3"/>
      <c r="IB4964" s="3"/>
      <c r="IC4964" s="3"/>
      <c r="ID4964" s="3"/>
      <c r="IE4964" s="3"/>
      <c r="IF4964" s="3"/>
      <c r="IG4964" s="3"/>
      <c r="IH4964" s="3"/>
      <c r="II4964" s="3"/>
      <c r="IJ4964" s="3"/>
      <c r="IK4964" s="3"/>
      <c r="IL4964" s="3"/>
      <c r="IM4964" s="3"/>
      <c r="IN4964" s="3"/>
      <c r="IO4964" s="15"/>
    </row>
    <row r="4965" spans="171:249"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  <c r="HE4965" s="3"/>
      <c r="HF4965" s="3"/>
      <c r="HG4965" s="3"/>
      <c r="HH4965" s="3"/>
      <c r="HI4965" s="3"/>
      <c r="HJ4965" s="3"/>
      <c r="HK4965" s="3"/>
      <c r="HL4965" s="3"/>
      <c r="HM4965" s="45"/>
      <c r="HN4965" s="3"/>
      <c r="HO4965" s="3"/>
      <c r="HP4965" s="3"/>
      <c r="HQ4965" s="3"/>
      <c r="HR4965" s="3"/>
      <c r="HS4965" s="3"/>
      <c r="HT4965" s="3"/>
      <c r="HU4965" s="3"/>
      <c r="HV4965" s="3"/>
      <c r="HW4965" s="3"/>
      <c r="HX4965" s="3"/>
      <c r="HY4965" s="3"/>
      <c r="HZ4965" s="3"/>
      <c r="IA4965" s="3"/>
      <c r="IB4965" s="3"/>
      <c r="IC4965" s="3"/>
      <c r="ID4965" s="3"/>
      <c r="IE4965" s="3"/>
      <c r="IF4965" s="3"/>
      <c r="IG4965" s="3"/>
      <c r="IH4965" s="3"/>
      <c r="II4965" s="3"/>
      <c r="IJ4965" s="3"/>
      <c r="IK4965" s="3"/>
      <c r="IL4965" s="3"/>
      <c r="IM4965" s="3"/>
      <c r="IN4965" s="3"/>
      <c r="IO4965" s="15"/>
    </row>
    <row r="4966" spans="171:249"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  <c r="HE4966" s="3"/>
      <c r="HF4966" s="3"/>
      <c r="HG4966" s="3"/>
      <c r="HH4966" s="3"/>
      <c r="HI4966" s="3"/>
      <c r="HJ4966" s="3"/>
      <c r="HK4966" s="3"/>
      <c r="HL4966" s="3"/>
      <c r="HM4966" s="45"/>
      <c r="HN4966" s="3"/>
      <c r="HO4966" s="3"/>
      <c r="HP4966" s="3"/>
      <c r="HQ4966" s="3"/>
      <c r="HR4966" s="3"/>
      <c r="HS4966" s="3"/>
      <c r="HT4966" s="3"/>
      <c r="HU4966" s="3"/>
      <c r="HV4966" s="3"/>
      <c r="HW4966" s="3"/>
      <c r="HX4966" s="3"/>
      <c r="HY4966" s="3"/>
      <c r="HZ4966" s="3"/>
      <c r="IA4966" s="3"/>
      <c r="IB4966" s="3"/>
      <c r="IC4966" s="3"/>
      <c r="ID4966" s="3"/>
      <c r="IE4966" s="3"/>
      <c r="IF4966" s="3"/>
      <c r="IG4966" s="3"/>
      <c r="IH4966" s="3"/>
      <c r="II4966" s="3"/>
      <c r="IJ4966" s="3"/>
      <c r="IK4966" s="3"/>
      <c r="IL4966" s="3"/>
      <c r="IM4966" s="3"/>
      <c r="IN4966" s="3"/>
      <c r="IO4966" s="15"/>
    </row>
    <row r="4967" spans="171:249"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  <c r="HE4967" s="3"/>
      <c r="HF4967" s="3"/>
      <c r="HG4967" s="3"/>
      <c r="HH4967" s="3"/>
      <c r="HI4967" s="3"/>
      <c r="HJ4967" s="3"/>
      <c r="HK4967" s="3"/>
      <c r="HL4967" s="3"/>
      <c r="HM4967" s="45"/>
      <c r="HN4967" s="3"/>
      <c r="HO4967" s="3"/>
      <c r="HP4967" s="3"/>
      <c r="HQ4967" s="3"/>
      <c r="HR4967" s="3"/>
      <c r="HS4967" s="3"/>
      <c r="HT4967" s="3"/>
      <c r="HU4967" s="3"/>
      <c r="HV4967" s="3"/>
      <c r="HW4967" s="3"/>
      <c r="HX4967" s="3"/>
      <c r="HY4967" s="3"/>
      <c r="HZ4967" s="3"/>
      <c r="IA4967" s="3"/>
      <c r="IB4967" s="3"/>
      <c r="IC4967" s="3"/>
      <c r="ID4967" s="3"/>
      <c r="IE4967" s="3"/>
      <c r="IF4967" s="3"/>
      <c r="IG4967" s="3"/>
      <c r="IH4967" s="3"/>
      <c r="II4967" s="3"/>
      <c r="IJ4967" s="3"/>
      <c r="IK4967" s="3"/>
      <c r="IL4967" s="3"/>
      <c r="IM4967" s="3"/>
      <c r="IN4967" s="3"/>
      <c r="IO4967" s="15"/>
    </row>
    <row r="4968" spans="171:249"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  <c r="HE4968" s="3"/>
      <c r="HF4968" s="3"/>
      <c r="HG4968" s="3"/>
      <c r="HH4968" s="3"/>
      <c r="HI4968" s="3"/>
      <c r="HJ4968" s="3"/>
      <c r="HK4968" s="3"/>
      <c r="HL4968" s="3"/>
      <c r="HM4968" s="45"/>
      <c r="HN4968" s="3"/>
      <c r="HO4968" s="3"/>
      <c r="HP4968" s="3"/>
      <c r="HQ4968" s="3"/>
      <c r="HR4968" s="3"/>
      <c r="HS4968" s="3"/>
      <c r="HT4968" s="3"/>
      <c r="HU4968" s="3"/>
      <c r="HV4968" s="3"/>
      <c r="HW4968" s="3"/>
      <c r="HX4968" s="3"/>
      <c r="HY4968" s="3"/>
      <c r="HZ4968" s="3"/>
      <c r="IA4968" s="3"/>
      <c r="IB4968" s="3"/>
      <c r="IC4968" s="3"/>
      <c r="ID4968" s="3"/>
      <c r="IE4968" s="3"/>
      <c r="IF4968" s="3"/>
      <c r="IG4968" s="3"/>
      <c r="IH4968" s="3"/>
      <c r="II4968" s="3"/>
      <c r="IJ4968" s="3"/>
      <c r="IK4968" s="3"/>
      <c r="IL4968" s="3"/>
      <c r="IM4968" s="3"/>
      <c r="IN4968" s="3"/>
      <c r="IO4968" s="15"/>
    </row>
    <row r="4969" spans="171:249"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  <c r="HE4969" s="3"/>
      <c r="HF4969" s="3"/>
      <c r="HG4969" s="3"/>
      <c r="HH4969" s="3"/>
      <c r="HI4969" s="3"/>
      <c r="HJ4969" s="3"/>
      <c r="HK4969" s="3"/>
      <c r="HL4969" s="3"/>
      <c r="HM4969" s="45"/>
      <c r="HN4969" s="3"/>
      <c r="HO4969" s="3"/>
      <c r="HP4969" s="3"/>
      <c r="HQ4969" s="3"/>
      <c r="HR4969" s="3"/>
      <c r="HS4969" s="3"/>
      <c r="HT4969" s="3"/>
      <c r="HU4969" s="3"/>
      <c r="HV4969" s="3"/>
      <c r="HW4969" s="3"/>
      <c r="HX4969" s="3"/>
      <c r="HY4969" s="3"/>
      <c r="HZ4969" s="3"/>
      <c r="IA4969" s="3"/>
      <c r="IB4969" s="3"/>
      <c r="IC4969" s="3"/>
      <c r="ID4969" s="3"/>
      <c r="IE4969" s="3"/>
      <c r="IF4969" s="3"/>
      <c r="IG4969" s="3"/>
      <c r="IH4969" s="3"/>
      <c r="II4969" s="3"/>
      <c r="IJ4969" s="3"/>
      <c r="IK4969" s="3"/>
      <c r="IL4969" s="3"/>
      <c r="IM4969" s="3"/>
      <c r="IN4969" s="3"/>
      <c r="IO4969" s="15"/>
    </row>
    <row r="4970" spans="171:249"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  <c r="HE4970" s="3"/>
      <c r="HF4970" s="3"/>
      <c r="HG4970" s="3"/>
      <c r="HH4970" s="3"/>
      <c r="HI4970" s="3"/>
      <c r="HJ4970" s="3"/>
      <c r="HK4970" s="3"/>
      <c r="HL4970" s="3"/>
      <c r="HM4970" s="45"/>
      <c r="HN4970" s="3"/>
      <c r="HO4970" s="3"/>
      <c r="HP4970" s="3"/>
      <c r="HQ4970" s="3"/>
      <c r="HR4970" s="3"/>
      <c r="HS4970" s="3"/>
      <c r="HT4970" s="3"/>
      <c r="HU4970" s="3"/>
      <c r="HV4970" s="3"/>
      <c r="HW4970" s="3"/>
      <c r="HX4970" s="3"/>
      <c r="HY4970" s="3"/>
      <c r="HZ4970" s="3"/>
      <c r="IA4970" s="3"/>
      <c r="IB4970" s="3"/>
      <c r="IC4970" s="3"/>
      <c r="ID4970" s="3"/>
      <c r="IE4970" s="3"/>
      <c r="IF4970" s="3"/>
      <c r="IG4970" s="3"/>
      <c r="IH4970" s="3"/>
      <c r="II4970" s="3"/>
      <c r="IJ4970" s="3"/>
      <c r="IK4970" s="3"/>
      <c r="IL4970" s="3"/>
      <c r="IM4970" s="3"/>
      <c r="IN4970" s="3"/>
      <c r="IO4970" s="15"/>
    </row>
    <row r="4971" spans="171:249"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  <c r="HE4971" s="3"/>
      <c r="HF4971" s="3"/>
      <c r="HG4971" s="3"/>
      <c r="HH4971" s="3"/>
      <c r="HI4971" s="3"/>
      <c r="HJ4971" s="3"/>
      <c r="HK4971" s="3"/>
      <c r="HL4971" s="3"/>
      <c r="HM4971" s="45"/>
      <c r="HN4971" s="3"/>
      <c r="HO4971" s="3"/>
      <c r="HP4971" s="3"/>
      <c r="HQ4971" s="3"/>
      <c r="HR4971" s="3"/>
      <c r="HS4971" s="3"/>
      <c r="HT4971" s="3"/>
      <c r="HU4971" s="3"/>
      <c r="HV4971" s="3"/>
      <c r="HW4971" s="3"/>
      <c r="HX4971" s="3"/>
      <c r="HY4971" s="3"/>
      <c r="HZ4971" s="3"/>
      <c r="IA4971" s="3"/>
      <c r="IB4971" s="3"/>
      <c r="IC4971" s="3"/>
      <c r="ID4971" s="3"/>
      <c r="IE4971" s="3"/>
      <c r="IF4971" s="3"/>
      <c r="IG4971" s="3"/>
      <c r="IH4971" s="3"/>
      <c r="II4971" s="3"/>
      <c r="IJ4971" s="3"/>
      <c r="IK4971" s="3"/>
      <c r="IL4971" s="3"/>
      <c r="IM4971" s="3"/>
      <c r="IN4971" s="3"/>
      <c r="IO4971" s="15"/>
    </row>
    <row r="4972" spans="171:249"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  <c r="HE4972" s="3"/>
      <c r="HF4972" s="3"/>
      <c r="HG4972" s="3"/>
      <c r="HH4972" s="3"/>
      <c r="HI4972" s="3"/>
      <c r="HJ4972" s="3"/>
      <c r="HK4972" s="3"/>
      <c r="HL4972" s="3"/>
      <c r="HM4972" s="45"/>
      <c r="HN4972" s="3"/>
      <c r="HO4972" s="3"/>
      <c r="HP4972" s="3"/>
      <c r="HQ4972" s="3"/>
      <c r="HR4972" s="3"/>
      <c r="HS4972" s="3"/>
      <c r="HT4972" s="3"/>
      <c r="HU4972" s="3"/>
      <c r="HV4972" s="3"/>
      <c r="HW4972" s="3"/>
      <c r="HX4972" s="3"/>
      <c r="HY4972" s="3"/>
      <c r="HZ4972" s="3"/>
      <c r="IA4972" s="3"/>
      <c r="IB4972" s="3"/>
      <c r="IC4972" s="3"/>
      <c r="ID4972" s="3"/>
      <c r="IE4972" s="3"/>
      <c r="IF4972" s="3"/>
      <c r="IG4972" s="3"/>
      <c r="IH4972" s="3"/>
      <c r="II4972" s="3"/>
      <c r="IJ4972" s="3"/>
      <c r="IK4972" s="3"/>
      <c r="IL4972" s="3"/>
      <c r="IM4972" s="3"/>
      <c r="IN4972" s="3"/>
      <c r="IO4972" s="15"/>
    </row>
    <row r="4973" spans="171:249"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  <c r="HE4973" s="3"/>
      <c r="HF4973" s="3"/>
      <c r="HG4973" s="3"/>
      <c r="HH4973" s="3"/>
      <c r="HI4973" s="3"/>
      <c r="HJ4973" s="3"/>
      <c r="HK4973" s="3"/>
      <c r="HL4973" s="3"/>
      <c r="HM4973" s="45"/>
      <c r="HN4973" s="3"/>
      <c r="HO4973" s="3"/>
      <c r="HP4973" s="3"/>
      <c r="HQ4973" s="3"/>
      <c r="HR4973" s="3"/>
      <c r="HS4973" s="3"/>
      <c r="HT4973" s="3"/>
      <c r="HU4973" s="3"/>
      <c r="HV4973" s="3"/>
      <c r="HW4973" s="3"/>
      <c r="HX4973" s="3"/>
      <c r="HY4973" s="3"/>
      <c r="HZ4973" s="3"/>
      <c r="IA4973" s="3"/>
      <c r="IB4973" s="3"/>
      <c r="IC4973" s="3"/>
      <c r="ID4973" s="3"/>
      <c r="IE4973" s="3"/>
      <c r="IF4973" s="3"/>
      <c r="IG4973" s="3"/>
      <c r="IH4973" s="3"/>
      <c r="II4973" s="3"/>
      <c r="IJ4973" s="3"/>
      <c r="IK4973" s="3"/>
      <c r="IL4973" s="3"/>
      <c r="IM4973" s="3"/>
      <c r="IN4973" s="3"/>
      <c r="IO4973" s="15"/>
    </row>
    <row r="4974" spans="171:249"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  <c r="HE4974" s="3"/>
      <c r="HF4974" s="3"/>
      <c r="HG4974" s="3"/>
      <c r="HH4974" s="3"/>
      <c r="HI4974" s="3"/>
      <c r="HJ4974" s="3"/>
      <c r="HK4974" s="3"/>
      <c r="HL4974" s="3"/>
      <c r="HM4974" s="45"/>
      <c r="HN4974" s="3"/>
      <c r="HO4974" s="3"/>
      <c r="HP4974" s="3"/>
      <c r="HQ4974" s="3"/>
      <c r="HR4974" s="3"/>
      <c r="HS4974" s="3"/>
      <c r="HT4974" s="3"/>
      <c r="HU4974" s="3"/>
      <c r="HV4974" s="3"/>
      <c r="HW4974" s="3"/>
      <c r="HX4974" s="3"/>
      <c r="HY4974" s="3"/>
      <c r="HZ4974" s="3"/>
      <c r="IA4974" s="3"/>
      <c r="IB4974" s="3"/>
      <c r="IC4974" s="3"/>
      <c r="ID4974" s="3"/>
      <c r="IE4974" s="3"/>
      <c r="IF4974" s="3"/>
      <c r="IG4974" s="3"/>
      <c r="IH4974" s="3"/>
      <c r="II4974" s="3"/>
      <c r="IJ4974" s="3"/>
      <c r="IK4974" s="3"/>
      <c r="IL4974" s="3"/>
      <c r="IM4974" s="3"/>
      <c r="IN4974" s="3"/>
      <c r="IO4974" s="15"/>
    </row>
    <row r="4975" spans="171:249"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  <c r="HE4975" s="3"/>
      <c r="HF4975" s="3"/>
      <c r="HG4975" s="3"/>
      <c r="HH4975" s="3"/>
      <c r="HI4975" s="3"/>
      <c r="HJ4975" s="3"/>
      <c r="HK4975" s="3"/>
      <c r="HL4975" s="3"/>
      <c r="HM4975" s="45"/>
      <c r="HN4975" s="3"/>
      <c r="HO4975" s="3"/>
      <c r="HP4975" s="3"/>
      <c r="HQ4975" s="3"/>
      <c r="HR4975" s="3"/>
      <c r="HS4975" s="3"/>
      <c r="HT4975" s="3"/>
      <c r="HU4975" s="3"/>
      <c r="HV4975" s="3"/>
      <c r="HW4975" s="3"/>
      <c r="HX4975" s="3"/>
      <c r="HY4975" s="3"/>
      <c r="HZ4975" s="3"/>
      <c r="IA4975" s="3"/>
      <c r="IB4975" s="3"/>
      <c r="IC4975" s="3"/>
      <c r="ID4975" s="3"/>
      <c r="IE4975" s="3"/>
      <c r="IF4975" s="3"/>
      <c r="IG4975" s="3"/>
      <c r="IH4975" s="3"/>
      <c r="II4975" s="3"/>
      <c r="IJ4975" s="3"/>
      <c r="IK4975" s="3"/>
      <c r="IL4975" s="3"/>
      <c r="IM4975" s="3"/>
      <c r="IN4975" s="3"/>
      <c r="IO4975" s="15"/>
    </row>
    <row r="4976" spans="171:249"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  <c r="HE4976" s="3"/>
      <c r="HF4976" s="3"/>
      <c r="HG4976" s="3"/>
      <c r="HH4976" s="3"/>
      <c r="HI4976" s="3"/>
      <c r="HJ4976" s="3"/>
      <c r="HK4976" s="3"/>
      <c r="HL4976" s="3"/>
      <c r="HM4976" s="45"/>
      <c r="HN4976" s="3"/>
      <c r="HO4976" s="3"/>
      <c r="HP4976" s="3"/>
      <c r="HQ4976" s="3"/>
      <c r="HR4976" s="3"/>
      <c r="HS4976" s="3"/>
      <c r="HT4976" s="3"/>
      <c r="HU4976" s="3"/>
      <c r="HV4976" s="3"/>
      <c r="HW4976" s="3"/>
      <c r="HX4976" s="3"/>
      <c r="HY4976" s="3"/>
      <c r="HZ4976" s="3"/>
      <c r="IA4976" s="3"/>
      <c r="IB4976" s="3"/>
      <c r="IC4976" s="3"/>
      <c r="ID4976" s="3"/>
      <c r="IE4976" s="3"/>
      <c r="IF4976" s="3"/>
      <c r="IG4976" s="3"/>
      <c r="IH4976" s="3"/>
      <c r="II4976" s="3"/>
      <c r="IJ4976" s="3"/>
      <c r="IK4976" s="3"/>
      <c r="IL4976" s="3"/>
      <c r="IM4976" s="3"/>
      <c r="IN4976" s="3"/>
      <c r="IO4976" s="15"/>
    </row>
    <row r="4977" spans="171:249"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  <c r="HE4977" s="3"/>
      <c r="HF4977" s="3"/>
      <c r="HG4977" s="3"/>
      <c r="HH4977" s="3"/>
      <c r="HI4977" s="3"/>
      <c r="HJ4977" s="3"/>
      <c r="HK4977" s="3"/>
      <c r="HL4977" s="3"/>
      <c r="HM4977" s="45"/>
      <c r="HN4977" s="3"/>
      <c r="HO4977" s="3"/>
      <c r="HP4977" s="3"/>
      <c r="HQ4977" s="3"/>
      <c r="HR4977" s="3"/>
      <c r="HS4977" s="3"/>
      <c r="HT4977" s="3"/>
      <c r="HU4977" s="3"/>
      <c r="HV4977" s="3"/>
      <c r="HW4977" s="3"/>
      <c r="HX4977" s="3"/>
      <c r="HY4977" s="3"/>
      <c r="HZ4977" s="3"/>
      <c r="IA4977" s="3"/>
      <c r="IB4977" s="3"/>
      <c r="IC4977" s="3"/>
      <c r="ID4977" s="3"/>
      <c r="IE4977" s="3"/>
      <c r="IF4977" s="3"/>
      <c r="IG4977" s="3"/>
      <c r="IH4977" s="3"/>
      <c r="II4977" s="3"/>
      <c r="IJ4977" s="3"/>
      <c r="IK4977" s="3"/>
      <c r="IL4977" s="3"/>
      <c r="IM4977" s="3"/>
      <c r="IN4977" s="3"/>
      <c r="IO4977" s="15"/>
    </row>
    <row r="4978" spans="171:249"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  <c r="HE4978" s="3"/>
      <c r="HF4978" s="3"/>
      <c r="HG4978" s="3"/>
      <c r="HH4978" s="3"/>
      <c r="HI4978" s="3"/>
      <c r="HJ4978" s="3"/>
      <c r="HK4978" s="3"/>
      <c r="HL4978" s="3"/>
      <c r="HM4978" s="45"/>
      <c r="HN4978" s="3"/>
      <c r="HO4978" s="3"/>
      <c r="HP4978" s="3"/>
      <c r="HQ4978" s="3"/>
      <c r="HR4978" s="3"/>
      <c r="HS4978" s="3"/>
      <c r="HT4978" s="3"/>
      <c r="HU4978" s="3"/>
      <c r="HV4978" s="3"/>
      <c r="HW4978" s="3"/>
      <c r="HX4978" s="3"/>
      <c r="HY4978" s="3"/>
      <c r="HZ4978" s="3"/>
      <c r="IA4978" s="3"/>
      <c r="IB4978" s="3"/>
      <c r="IC4978" s="3"/>
      <c r="ID4978" s="3"/>
      <c r="IE4978" s="3"/>
      <c r="IF4978" s="3"/>
      <c r="IG4978" s="3"/>
      <c r="IH4978" s="3"/>
      <c r="II4978" s="3"/>
      <c r="IJ4978" s="3"/>
      <c r="IK4978" s="3"/>
      <c r="IL4978" s="3"/>
      <c r="IM4978" s="3"/>
      <c r="IN4978" s="3"/>
      <c r="IO4978" s="15"/>
    </row>
    <row r="4979" spans="171:249"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  <c r="HE4979" s="3"/>
      <c r="HF4979" s="3"/>
      <c r="HG4979" s="3"/>
      <c r="HH4979" s="3"/>
      <c r="HI4979" s="3"/>
      <c r="HJ4979" s="3"/>
      <c r="HK4979" s="3"/>
      <c r="HL4979" s="3"/>
      <c r="HM4979" s="45"/>
      <c r="HN4979" s="3"/>
      <c r="HO4979" s="3"/>
      <c r="HP4979" s="3"/>
      <c r="HQ4979" s="3"/>
      <c r="HR4979" s="3"/>
      <c r="HS4979" s="3"/>
      <c r="HT4979" s="3"/>
      <c r="HU4979" s="3"/>
      <c r="HV4979" s="3"/>
      <c r="HW4979" s="3"/>
      <c r="HX4979" s="3"/>
      <c r="HY4979" s="3"/>
      <c r="HZ4979" s="3"/>
      <c r="IA4979" s="3"/>
      <c r="IB4979" s="3"/>
      <c r="IC4979" s="3"/>
      <c r="ID4979" s="3"/>
      <c r="IE4979" s="3"/>
      <c r="IF4979" s="3"/>
      <c r="IG4979" s="3"/>
      <c r="IH4979" s="3"/>
      <c r="II4979" s="3"/>
      <c r="IJ4979" s="3"/>
      <c r="IK4979" s="3"/>
      <c r="IL4979" s="3"/>
      <c r="IM4979" s="3"/>
      <c r="IN4979" s="3"/>
      <c r="IO4979" s="15"/>
    </row>
    <row r="4980" spans="171:249"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  <c r="HE4980" s="3"/>
      <c r="HF4980" s="3"/>
      <c r="HG4980" s="3"/>
      <c r="HH4980" s="3"/>
      <c r="HI4980" s="3"/>
      <c r="HJ4980" s="3"/>
      <c r="HK4980" s="3"/>
      <c r="HL4980" s="3"/>
      <c r="HM4980" s="45"/>
      <c r="HN4980" s="3"/>
      <c r="HO4980" s="3"/>
      <c r="HP4980" s="3"/>
      <c r="HQ4980" s="3"/>
      <c r="HR4980" s="3"/>
      <c r="HS4980" s="3"/>
      <c r="HT4980" s="3"/>
      <c r="HU4980" s="3"/>
      <c r="HV4980" s="3"/>
      <c r="HW4980" s="3"/>
      <c r="HX4980" s="3"/>
      <c r="HY4980" s="3"/>
      <c r="HZ4980" s="3"/>
      <c r="IA4980" s="3"/>
      <c r="IB4980" s="3"/>
      <c r="IC4980" s="3"/>
      <c r="ID4980" s="3"/>
      <c r="IE4980" s="3"/>
      <c r="IF4980" s="3"/>
      <c r="IG4980" s="3"/>
      <c r="IH4980" s="3"/>
      <c r="II4980" s="3"/>
      <c r="IJ4980" s="3"/>
      <c r="IK4980" s="3"/>
      <c r="IL4980" s="3"/>
      <c r="IM4980" s="3"/>
      <c r="IN4980" s="3"/>
      <c r="IO4980" s="15"/>
    </row>
    <row r="4981" spans="171:249"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  <c r="HE4981" s="3"/>
      <c r="HF4981" s="3"/>
      <c r="HG4981" s="3"/>
      <c r="HH4981" s="3"/>
      <c r="HI4981" s="3"/>
      <c r="HJ4981" s="3"/>
      <c r="HK4981" s="3"/>
      <c r="HL4981" s="3"/>
      <c r="HM4981" s="45"/>
      <c r="HN4981" s="3"/>
      <c r="HO4981" s="3"/>
      <c r="HP4981" s="3"/>
      <c r="HQ4981" s="3"/>
      <c r="HR4981" s="3"/>
      <c r="HS4981" s="3"/>
      <c r="HT4981" s="3"/>
      <c r="HU4981" s="3"/>
      <c r="HV4981" s="3"/>
      <c r="HW4981" s="3"/>
      <c r="HX4981" s="3"/>
      <c r="HY4981" s="3"/>
      <c r="HZ4981" s="3"/>
      <c r="IA4981" s="3"/>
      <c r="IB4981" s="3"/>
      <c r="IC4981" s="3"/>
      <c r="ID4981" s="3"/>
      <c r="IE4981" s="3"/>
      <c r="IF4981" s="3"/>
      <c r="IG4981" s="3"/>
      <c r="IH4981" s="3"/>
      <c r="II4981" s="3"/>
      <c r="IJ4981" s="3"/>
      <c r="IK4981" s="3"/>
      <c r="IL4981" s="3"/>
      <c r="IM4981" s="3"/>
      <c r="IN4981" s="3"/>
      <c r="IO4981" s="15"/>
    </row>
    <row r="4982" spans="171:249"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  <c r="HE4982" s="3"/>
      <c r="HF4982" s="3"/>
      <c r="HG4982" s="3"/>
      <c r="HH4982" s="3"/>
      <c r="HI4982" s="3"/>
      <c r="HJ4982" s="3"/>
      <c r="HK4982" s="3"/>
      <c r="HL4982" s="3"/>
      <c r="HM4982" s="45"/>
      <c r="HN4982" s="3"/>
      <c r="HO4982" s="3"/>
      <c r="HP4982" s="3"/>
      <c r="HQ4982" s="3"/>
      <c r="HR4982" s="3"/>
      <c r="HS4982" s="3"/>
      <c r="HT4982" s="3"/>
      <c r="HU4982" s="3"/>
      <c r="HV4982" s="3"/>
      <c r="HW4982" s="3"/>
      <c r="HX4982" s="3"/>
      <c r="HY4982" s="3"/>
      <c r="HZ4982" s="3"/>
      <c r="IA4982" s="3"/>
      <c r="IB4982" s="3"/>
      <c r="IC4982" s="3"/>
      <c r="ID4982" s="3"/>
      <c r="IE4982" s="3"/>
      <c r="IF4982" s="3"/>
      <c r="IG4982" s="3"/>
      <c r="IH4982" s="3"/>
      <c r="II4982" s="3"/>
      <c r="IJ4982" s="3"/>
      <c r="IK4982" s="3"/>
      <c r="IL4982" s="3"/>
      <c r="IM4982" s="3"/>
      <c r="IN4982" s="3"/>
      <c r="IO4982" s="15"/>
    </row>
    <row r="4983" spans="171:249"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  <c r="HE4983" s="3"/>
      <c r="HF4983" s="3"/>
      <c r="HG4983" s="3"/>
      <c r="HH4983" s="3"/>
      <c r="HI4983" s="3"/>
      <c r="HJ4983" s="3"/>
      <c r="HK4983" s="3"/>
      <c r="HL4983" s="3"/>
      <c r="HM4983" s="45"/>
      <c r="HN4983" s="3"/>
      <c r="HO4983" s="3"/>
      <c r="HP4983" s="3"/>
      <c r="HQ4983" s="3"/>
      <c r="HR4983" s="3"/>
      <c r="HS4983" s="3"/>
      <c r="HT4983" s="3"/>
      <c r="HU4983" s="3"/>
      <c r="HV4983" s="3"/>
      <c r="HW4983" s="3"/>
      <c r="HX4983" s="3"/>
      <c r="HY4983" s="3"/>
      <c r="HZ4983" s="3"/>
      <c r="IA4983" s="3"/>
      <c r="IB4983" s="3"/>
      <c r="IC4983" s="3"/>
      <c r="ID4983" s="3"/>
      <c r="IE4983" s="3"/>
      <c r="IF4983" s="3"/>
      <c r="IG4983" s="3"/>
      <c r="IH4983" s="3"/>
      <c r="II4983" s="3"/>
      <c r="IJ4983" s="3"/>
      <c r="IK4983" s="3"/>
      <c r="IL4983" s="3"/>
      <c r="IM4983" s="3"/>
      <c r="IN4983" s="3"/>
      <c r="IO4983" s="15"/>
    </row>
    <row r="4984" spans="171:249"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  <c r="HE4984" s="3"/>
      <c r="HF4984" s="3"/>
      <c r="HG4984" s="3"/>
      <c r="HH4984" s="3"/>
      <c r="HI4984" s="3"/>
      <c r="HJ4984" s="3"/>
      <c r="HK4984" s="3"/>
      <c r="HL4984" s="3"/>
      <c r="HM4984" s="45"/>
      <c r="HN4984" s="3"/>
      <c r="HO4984" s="3"/>
      <c r="HP4984" s="3"/>
      <c r="HQ4984" s="3"/>
      <c r="HR4984" s="3"/>
      <c r="HS4984" s="3"/>
      <c r="HT4984" s="3"/>
      <c r="HU4984" s="3"/>
      <c r="HV4984" s="3"/>
      <c r="HW4984" s="3"/>
      <c r="HX4984" s="3"/>
      <c r="HY4984" s="3"/>
      <c r="HZ4984" s="3"/>
      <c r="IA4984" s="3"/>
      <c r="IB4984" s="3"/>
      <c r="IC4984" s="3"/>
      <c r="ID4984" s="3"/>
      <c r="IE4984" s="3"/>
      <c r="IF4984" s="3"/>
      <c r="IG4984" s="3"/>
      <c r="IH4984" s="3"/>
      <c r="II4984" s="3"/>
      <c r="IJ4984" s="3"/>
      <c r="IK4984" s="3"/>
      <c r="IL4984" s="3"/>
      <c r="IM4984" s="3"/>
      <c r="IN4984" s="3"/>
      <c r="IO4984" s="15"/>
    </row>
    <row r="4985" spans="171:249"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  <c r="HE4985" s="3"/>
      <c r="HF4985" s="3"/>
      <c r="HG4985" s="3"/>
      <c r="HH4985" s="3"/>
      <c r="HI4985" s="3"/>
      <c r="HJ4985" s="3"/>
      <c r="HK4985" s="3"/>
      <c r="HL4985" s="3"/>
      <c r="HM4985" s="45"/>
      <c r="HN4985" s="3"/>
      <c r="HO4985" s="3"/>
      <c r="HP4985" s="3"/>
      <c r="HQ4985" s="3"/>
      <c r="HR4985" s="3"/>
      <c r="HS4985" s="3"/>
      <c r="HT4985" s="3"/>
      <c r="HU4985" s="3"/>
      <c r="HV4985" s="3"/>
      <c r="HW4985" s="3"/>
      <c r="HX4985" s="3"/>
      <c r="HY4985" s="3"/>
      <c r="HZ4985" s="3"/>
      <c r="IA4985" s="3"/>
      <c r="IB4985" s="3"/>
      <c r="IC4985" s="3"/>
      <c r="ID4985" s="3"/>
      <c r="IE4985" s="3"/>
      <c r="IF4985" s="3"/>
      <c r="IG4985" s="3"/>
      <c r="IH4985" s="3"/>
      <c r="II4985" s="3"/>
      <c r="IJ4985" s="3"/>
      <c r="IK4985" s="3"/>
      <c r="IL4985" s="3"/>
      <c r="IM4985" s="3"/>
      <c r="IN4985" s="3"/>
      <c r="IO4985" s="15"/>
    </row>
    <row r="4986" spans="171:249"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  <c r="HE4986" s="3"/>
      <c r="HF4986" s="3"/>
      <c r="HG4986" s="3"/>
      <c r="HH4986" s="3"/>
      <c r="HI4986" s="3"/>
      <c r="HJ4986" s="3"/>
      <c r="HK4986" s="3"/>
      <c r="HL4986" s="3"/>
      <c r="HM4986" s="45"/>
      <c r="HN4986" s="3"/>
      <c r="HO4986" s="3"/>
      <c r="HP4986" s="3"/>
      <c r="HQ4986" s="3"/>
      <c r="HR4986" s="3"/>
      <c r="HS4986" s="3"/>
      <c r="HT4986" s="3"/>
      <c r="HU4986" s="3"/>
      <c r="HV4986" s="3"/>
      <c r="HW4986" s="3"/>
      <c r="HX4986" s="3"/>
      <c r="HY4986" s="3"/>
      <c r="HZ4986" s="3"/>
      <c r="IA4986" s="3"/>
      <c r="IB4986" s="3"/>
      <c r="IC4986" s="3"/>
      <c r="ID4986" s="3"/>
      <c r="IE4986" s="3"/>
      <c r="IF4986" s="3"/>
      <c r="IG4986" s="3"/>
      <c r="IH4986" s="3"/>
      <c r="II4986" s="3"/>
      <c r="IJ4986" s="3"/>
      <c r="IK4986" s="3"/>
      <c r="IL4986" s="3"/>
      <c r="IM4986" s="3"/>
      <c r="IN4986" s="3"/>
      <c r="IO4986" s="15"/>
    </row>
    <row r="4987" spans="171:249"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  <c r="HE4987" s="3"/>
      <c r="HF4987" s="3"/>
      <c r="HG4987" s="3"/>
      <c r="HH4987" s="3"/>
      <c r="HI4987" s="3"/>
      <c r="HJ4987" s="3"/>
      <c r="HK4987" s="3"/>
      <c r="HL4987" s="3"/>
      <c r="HM4987" s="45"/>
      <c r="HN4987" s="3"/>
      <c r="HO4987" s="3"/>
      <c r="HP4987" s="3"/>
      <c r="HQ4987" s="3"/>
      <c r="HR4987" s="3"/>
      <c r="HS4987" s="3"/>
      <c r="HT4987" s="3"/>
      <c r="HU4987" s="3"/>
      <c r="HV4987" s="3"/>
      <c r="HW4987" s="3"/>
      <c r="HX4987" s="3"/>
      <c r="HY4987" s="3"/>
      <c r="HZ4987" s="3"/>
      <c r="IA4987" s="3"/>
      <c r="IB4987" s="3"/>
      <c r="IC4987" s="3"/>
      <c r="ID4987" s="3"/>
      <c r="IE4987" s="3"/>
      <c r="IF4987" s="3"/>
      <c r="IG4987" s="3"/>
      <c r="IH4987" s="3"/>
      <c r="II4987" s="3"/>
      <c r="IJ4987" s="3"/>
      <c r="IK4987" s="3"/>
      <c r="IL4987" s="3"/>
      <c r="IM4987" s="3"/>
      <c r="IN4987" s="3"/>
      <c r="IO4987" s="15"/>
    </row>
    <row r="4988" spans="171:249"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  <c r="HE4988" s="3"/>
      <c r="HF4988" s="3"/>
      <c r="HG4988" s="3"/>
      <c r="HH4988" s="3"/>
      <c r="HI4988" s="3"/>
      <c r="HJ4988" s="3"/>
      <c r="HK4988" s="3"/>
      <c r="HL4988" s="3"/>
      <c r="HM4988" s="45"/>
      <c r="HN4988" s="3"/>
      <c r="HO4988" s="3"/>
      <c r="HP4988" s="3"/>
      <c r="HQ4988" s="3"/>
      <c r="HR4988" s="3"/>
      <c r="HS4988" s="3"/>
      <c r="HT4988" s="3"/>
      <c r="HU4988" s="3"/>
      <c r="HV4988" s="3"/>
      <c r="HW4988" s="3"/>
      <c r="HX4988" s="3"/>
      <c r="HY4988" s="3"/>
      <c r="HZ4988" s="3"/>
      <c r="IA4988" s="3"/>
      <c r="IB4988" s="3"/>
      <c r="IC4988" s="3"/>
      <c r="ID4988" s="3"/>
      <c r="IE4988" s="3"/>
      <c r="IF4988" s="3"/>
      <c r="IG4988" s="3"/>
      <c r="IH4988" s="3"/>
      <c r="II4988" s="3"/>
      <c r="IJ4988" s="3"/>
      <c r="IK4988" s="3"/>
      <c r="IL4988" s="3"/>
      <c r="IM4988" s="3"/>
      <c r="IN4988" s="3"/>
      <c r="IO4988" s="15"/>
    </row>
    <row r="4989" spans="171:249"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  <c r="HE4989" s="3"/>
      <c r="HF4989" s="3"/>
      <c r="HG4989" s="3"/>
      <c r="HH4989" s="3"/>
      <c r="HI4989" s="3"/>
      <c r="HJ4989" s="3"/>
      <c r="HK4989" s="3"/>
      <c r="HL4989" s="3"/>
      <c r="HM4989" s="45"/>
      <c r="HN4989" s="3"/>
      <c r="HO4989" s="3"/>
      <c r="HP4989" s="3"/>
      <c r="HQ4989" s="3"/>
      <c r="HR4989" s="3"/>
      <c r="HS4989" s="3"/>
      <c r="HT4989" s="3"/>
      <c r="HU4989" s="3"/>
      <c r="HV4989" s="3"/>
      <c r="HW4989" s="3"/>
      <c r="HX4989" s="3"/>
      <c r="HY4989" s="3"/>
      <c r="HZ4989" s="3"/>
      <c r="IA4989" s="3"/>
      <c r="IB4989" s="3"/>
      <c r="IC4989" s="3"/>
      <c r="ID4989" s="3"/>
      <c r="IE4989" s="3"/>
      <c r="IF4989" s="3"/>
      <c r="IG4989" s="3"/>
      <c r="IH4989" s="3"/>
      <c r="II4989" s="3"/>
      <c r="IJ4989" s="3"/>
      <c r="IK4989" s="3"/>
      <c r="IL4989" s="3"/>
      <c r="IM4989" s="3"/>
      <c r="IN4989" s="3"/>
      <c r="IO4989" s="15"/>
    </row>
    <row r="4990" spans="171:249"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  <c r="HE4990" s="3"/>
      <c r="HF4990" s="3"/>
      <c r="HG4990" s="3"/>
      <c r="HH4990" s="3"/>
      <c r="HI4990" s="3"/>
      <c r="HJ4990" s="3"/>
      <c r="HK4990" s="3"/>
      <c r="HL4990" s="3"/>
      <c r="HM4990" s="45"/>
      <c r="HN4990" s="3"/>
      <c r="HO4990" s="3"/>
      <c r="HP4990" s="3"/>
      <c r="HQ4990" s="3"/>
      <c r="HR4990" s="3"/>
      <c r="HS4990" s="3"/>
      <c r="HT4990" s="3"/>
      <c r="HU4990" s="3"/>
      <c r="HV4990" s="3"/>
      <c r="HW4990" s="3"/>
      <c r="HX4990" s="3"/>
      <c r="HY4990" s="3"/>
      <c r="HZ4990" s="3"/>
      <c r="IA4990" s="3"/>
      <c r="IB4990" s="3"/>
      <c r="IC4990" s="3"/>
      <c r="ID4990" s="3"/>
      <c r="IE4990" s="3"/>
      <c r="IF4990" s="3"/>
      <c r="IG4990" s="3"/>
      <c r="IH4990" s="3"/>
      <c r="II4990" s="3"/>
      <c r="IJ4990" s="3"/>
      <c r="IK4990" s="3"/>
      <c r="IL4990" s="3"/>
      <c r="IM4990" s="3"/>
      <c r="IN4990" s="3"/>
      <c r="IO4990" s="15"/>
    </row>
    <row r="4991" spans="171:249"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  <c r="HE4991" s="3"/>
      <c r="HF4991" s="3"/>
      <c r="HG4991" s="3"/>
      <c r="HH4991" s="3"/>
      <c r="HI4991" s="3"/>
      <c r="HJ4991" s="3"/>
      <c r="HK4991" s="3"/>
      <c r="HL4991" s="3"/>
      <c r="HM4991" s="45"/>
      <c r="HN4991" s="3"/>
      <c r="HO4991" s="3"/>
      <c r="HP4991" s="3"/>
      <c r="HQ4991" s="3"/>
      <c r="HR4991" s="3"/>
      <c r="HS4991" s="3"/>
      <c r="HT4991" s="3"/>
      <c r="HU4991" s="3"/>
      <c r="HV4991" s="3"/>
      <c r="HW4991" s="3"/>
      <c r="HX4991" s="3"/>
      <c r="HY4991" s="3"/>
      <c r="HZ4991" s="3"/>
      <c r="IA4991" s="3"/>
      <c r="IB4991" s="3"/>
      <c r="IC4991" s="3"/>
      <c r="ID4991" s="3"/>
      <c r="IE4991" s="3"/>
      <c r="IF4991" s="3"/>
      <c r="IG4991" s="3"/>
      <c r="IH4991" s="3"/>
      <c r="II4991" s="3"/>
      <c r="IJ4991" s="3"/>
      <c r="IK4991" s="3"/>
      <c r="IL4991" s="3"/>
      <c r="IM4991" s="3"/>
      <c r="IN4991" s="3"/>
      <c r="IO4991" s="15"/>
    </row>
    <row r="4992" spans="171:249"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  <c r="HE4992" s="3"/>
      <c r="HF4992" s="3"/>
      <c r="HG4992" s="3"/>
      <c r="HH4992" s="3"/>
      <c r="HI4992" s="3"/>
      <c r="HJ4992" s="3"/>
      <c r="HK4992" s="3"/>
      <c r="HL4992" s="3"/>
      <c r="HM4992" s="45"/>
      <c r="HN4992" s="3"/>
      <c r="HO4992" s="3"/>
      <c r="HP4992" s="3"/>
      <c r="HQ4992" s="3"/>
      <c r="HR4992" s="3"/>
      <c r="HS4992" s="3"/>
      <c r="HT4992" s="3"/>
      <c r="HU4992" s="3"/>
      <c r="HV4992" s="3"/>
      <c r="HW4992" s="3"/>
      <c r="HX4992" s="3"/>
      <c r="HY4992" s="3"/>
      <c r="HZ4992" s="3"/>
      <c r="IA4992" s="3"/>
      <c r="IB4992" s="3"/>
      <c r="IC4992" s="3"/>
      <c r="ID4992" s="3"/>
      <c r="IE4992" s="3"/>
      <c r="IF4992" s="3"/>
      <c r="IG4992" s="3"/>
      <c r="IH4992" s="3"/>
      <c r="II4992" s="3"/>
      <c r="IJ4992" s="3"/>
      <c r="IK4992" s="3"/>
      <c r="IL4992" s="3"/>
      <c r="IM4992" s="3"/>
      <c r="IN4992" s="3"/>
      <c r="IO4992" s="15"/>
    </row>
    <row r="4993" spans="171:249"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  <c r="HE4993" s="3"/>
      <c r="HF4993" s="3"/>
      <c r="HG4993" s="3"/>
      <c r="HH4993" s="3"/>
      <c r="HI4993" s="3"/>
      <c r="HJ4993" s="3"/>
      <c r="HK4993" s="3"/>
      <c r="HL4993" s="3"/>
      <c r="HM4993" s="45"/>
      <c r="HN4993" s="3"/>
      <c r="HO4993" s="3"/>
      <c r="HP4993" s="3"/>
      <c r="HQ4993" s="3"/>
      <c r="HR4993" s="3"/>
      <c r="HS4993" s="3"/>
      <c r="HT4993" s="3"/>
      <c r="HU4993" s="3"/>
      <c r="HV4993" s="3"/>
      <c r="HW4993" s="3"/>
      <c r="HX4993" s="3"/>
      <c r="HY4993" s="3"/>
      <c r="HZ4993" s="3"/>
      <c r="IA4993" s="3"/>
      <c r="IB4993" s="3"/>
      <c r="IC4993" s="3"/>
      <c r="ID4993" s="3"/>
      <c r="IE4993" s="3"/>
      <c r="IF4993" s="3"/>
      <c r="IG4993" s="3"/>
      <c r="IH4993" s="3"/>
      <c r="II4993" s="3"/>
      <c r="IJ4993" s="3"/>
      <c r="IK4993" s="3"/>
      <c r="IL4993" s="3"/>
      <c r="IM4993" s="3"/>
      <c r="IN4993" s="3"/>
      <c r="IO4993" s="15"/>
    </row>
    <row r="4994" spans="171:249"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  <c r="HE4994" s="3"/>
      <c r="HF4994" s="3"/>
      <c r="HG4994" s="3"/>
      <c r="HH4994" s="3"/>
      <c r="HI4994" s="3"/>
      <c r="HJ4994" s="3"/>
      <c r="HK4994" s="3"/>
      <c r="HL4994" s="3"/>
      <c r="HM4994" s="45"/>
      <c r="HN4994" s="3"/>
      <c r="HO4994" s="3"/>
      <c r="HP4994" s="3"/>
      <c r="HQ4994" s="3"/>
      <c r="HR4994" s="3"/>
      <c r="HS4994" s="3"/>
      <c r="HT4994" s="3"/>
      <c r="HU4994" s="3"/>
      <c r="HV4994" s="3"/>
      <c r="HW4994" s="3"/>
      <c r="HX4994" s="3"/>
      <c r="HY4994" s="3"/>
      <c r="HZ4994" s="3"/>
      <c r="IA4994" s="3"/>
      <c r="IB4994" s="3"/>
      <c r="IC4994" s="3"/>
      <c r="ID4994" s="3"/>
      <c r="IE4994" s="3"/>
      <c r="IF4994" s="3"/>
      <c r="IG4994" s="3"/>
      <c r="IH4994" s="3"/>
      <c r="II4994" s="3"/>
      <c r="IJ4994" s="3"/>
      <c r="IK4994" s="3"/>
      <c r="IL4994" s="3"/>
      <c r="IM4994" s="3"/>
      <c r="IN4994" s="3"/>
      <c r="IO4994" s="15"/>
    </row>
    <row r="4995" spans="171:249"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  <c r="HE4995" s="3"/>
      <c r="HF4995" s="3"/>
      <c r="HG4995" s="3"/>
      <c r="HH4995" s="3"/>
      <c r="HI4995" s="3"/>
      <c r="HJ4995" s="3"/>
      <c r="HK4995" s="3"/>
      <c r="HL4995" s="3"/>
      <c r="HM4995" s="45"/>
      <c r="HN4995" s="3"/>
      <c r="HO4995" s="3"/>
      <c r="HP4995" s="3"/>
      <c r="HQ4995" s="3"/>
      <c r="HR4995" s="3"/>
      <c r="HS4995" s="3"/>
      <c r="HT4995" s="3"/>
      <c r="HU4995" s="3"/>
      <c r="HV4995" s="3"/>
      <c r="HW4995" s="3"/>
      <c r="HX4995" s="3"/>
      <c r="HY4995" s="3"/>
      <c r="HZ4995" s="3"/>
      <c r="IA4995" s="3"/>
      <c r="IB4995" s="3"/>
      <c r="IC4995" s="3"/>
      <c r="ID4995" s="3"/>
      <c r="IE4995" s="3"/>
      <c r="IF4995" s="3"/>
      <c r="IG4995" s="3"/>
      <c r="IH4995" s="3"/>
      <c r="II4995" s="3"/>
      <c r="IJ4995" s="3"/>
      <c r="IK4995" s="3"/>
      <c r="IL4995" s="3"/>
      <c r="IM4995" s="3"/>
      <c r="IN4995" s="3"/>
      <c r="IO4995" s="15"/>
    </row>
    <row r="4996" spans="171:249"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  <c r="HE4996" s="3"/>
      <c r="HF4996" s="3"/>
      <c r="HG4996" s="3"/>
      <c r="HH4996" s="3"/>
      <c r="HI4996" s="3"/>
      <c r="HJ4996" s="3"/>
      <c r="HK4996" s="3"/>
      <c r="HL4996" s="3"/>
      <c r="HM4996" s="45"/>
      <c r="HN4996" s="3"/>
      <c r="HO4996" s="3"/>
      <c r="HP4996" s="3"/>
      <c r="HQ4996" s="3"/>
      <c r="HR4996" s="3"/>
      <c r="HS4996" s="3"/>
      <c r="HT4996" s="3"/>
      <c r="HU4996" s="3"/>
      <c r="HV4996" s="3"/>
      <c r="HW4996" s="3"/>
      <c r="HX4996" s="3"/>
      <c r="HY4996" s="3"/>
      <c r="HZ4996" s="3"/>
      <c r="IA4996" s="3"/>
      <c r="IB4996" s="3"/>
      <c r="IC4996" s="3"/>
      <c r="ID4996" s="3"/>
      <c r="IE4996" s="3"/>
      <c r="IF4996" s="3"/>
      <c r="IG4996" s="3"/>
      <c r="IH4996" s="3"/>
      <c r="II4996" s="3"/>
      <c r="IJ4996" s="3"/>
      <c r="IK4996" s="3"/>
      <c r="IL4996" s="3"/>
      <c r="IM4996" s="3"/>
      <c r="IN4996" s="3"/>
      <c r="IO4996" s="15"/>
    </row>
    <row r="4997" spans="171:249"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  <c r="HE4997" s="3"/>
      <c r="HF4997" s="3"/>
      <c r="HG4997" s="3"/>
      <c r="HH4997" s="3"/>
      <c r="HI4997" s="3"/>
      <c r="HJ4997" s="3"/>
      <c r="HK4997" s="3"/>
      <c r="HL4997" s="3"/>
      <c r="HM4997" s="45"/>
      <c r="HN4997" s="3"/>
      <c r="HO4997" s="3"/>
      <c r="HP4997" s="3"/>
      <c r="HQ4997" s="3"/>
      <c r="HR4997" s="3"/>
      <c r="HS4997" s="3"/>
      <c r="HT4997" s="3"/>
      <c r="HU4997" s="3"/>
      <c r="HV4997" s="3"/>
      <c r="HW4997" s="3"/>
      <c r="HX4997" s="3"/>
      <c r="HY4997" s="3"/>
      <c r="HZ4997" s="3"/>
      <c r="IA4997" s="3"/>
      <c r="IB4997" s="3"/>
      <c r="IC4997" s="3"/>
      <c r="ID4997" s="3"/>
      <c r="IE4997" s="3"/>
      <c r="IF4997" s="3"/>
      <c r="IG4997" s="3"/>
      <c r="IH4997" s="3"/>
      <c r="II4997" s="3"/>
      <c r="IJ4997" s="3"/>
      <c r="IK4997" s="3"/>
      <c r="IL4997" s="3"/>
      <c r="IM4997" s="3"/>
      <c r="IN4997" s="3"/>
      <c r="IO4997" s="15"/>
    </row>
    <row r="4998" spans="171:249"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  <c r="HE4998" s="3"/>
      <c r="HF4998" s="3"/>
      <c r="HG4998" s="3"/>
      <c r="HH4998" s="3"/>
      <c r="HI4998" s="3"/>
      <c r="HJ4998" s="3"/>
      <c r="HK4998" s="3"/>
      <c r="HL4998" s="3"/>
      <c r="HM4998" s="45"/>
      <c r="HN4998" s="3"/>
      <c r="HO4998" s="3"/>
      <c r="HP4998" s="3"/>
      <c r="HQ4998" s="3"/>
      <c r="HR4998" s="3"/>
      <c r="HS4998" s="3"/>
      <c r="HT4998" s="3"/>
      <c r="HU4998" s="3"/>
      <c r="HV4998" s="3"/>
      <c r="HW4998" s="3"/>
      <c r="HX4998" s="3"/>
      <c r="HY4998" s="3"/>
      <c r="HZ4998" s="3"/>
      <c r="IA4998" s="3"/>
      <c r="IB4998" s="3"/>
      <c r="IC4998" s="3"/>
      <c r="ID4998" s="3"/>
      <c r="IE4998" s="3"/>
      <c r="IF4998" s="3"/>
      <c r="IG4998" s="3"/>
      <c r="IH4998" s="3"/>
      <c r="II4998" s="3"/>
      <c r="IJ4998" s="3"/>
      <c r="IK4998" s="3"/>
      <c r="IL4998" s="3"/>
      <c r="IM4998" s="3"/>
      <c r="IN4998" s="3"/>
      <c r="IO4998" s="15"/>
    </row>
    <row r="4999" spans="171:249"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  <c r="HE4999" s="3"/>
      <c r="HF4999" s="3"/>
      <c r="HG4999" s="3"/>
      <c r="HH4999" s="3"/>
      <c r="HI4999" s="3"/>
      <c r="HJ4999" s="3"/>
      <c r="HK4999" s="3"/>
      <c r="HL4999" s="3"/>
      <c r="HM4999" s="45"/>
      <c r="HN4999" s="3"/>
      <c r="HO4999" s="3"/>
      <c r="HP4999" s="3"/>
      <c r="HQ4999" s="3"/>
      <c r="HR4999" s="3"/>
      <c r="HS4999" s="3"/>
      <c r="HT4999" s="3"/>
      <c r="HU4999" s="3"/>
      <c r="HV4999" s="3"/>
      <c r="HW4999" s="3"/>
      <c r="HX4999" s="3"/>
      <c r="HY4999" s="3"/>
      <c r="HZ4999" s="3"/>
      <c r="IA4999" s="3"/>
      <c r="IB4999" s="3"/>
      <c r="IC4999" s="3"/>
      <c r="ID4999" s="3"/>
      <c r="IE4999" s="3"/>
      <c r="IF4999" s="3"/>
      <c r="IG4999" s="3"/>
      <c r="IH4999" s="3"/>
      <c r="II4999" s="3"/>
      <c r="IJ4999" s="3"/>
      <c r="IK4999" s="3"/>
      <c r="IL4999" s="3"/>
      <c r="IM4999" s="3"/>
      <c r="IN4999" s="3"/>
      <c r="IO4999" s="15"/>
    </row>
    <row r="5000" spans="171:249"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  <c r="HE5000" s="3"/>
      <c r="HF5000" s="3"/>
      <c r="HG5000" s="3"/>
      <c r="HH5000" s="3"/>
      <c r="HI5000" s="3"/>
      <c r="HJ5000" s="3"/>
      <c r="HK5000" s="3"/>
      <c r="HL5000" s="3"/>
      <c r="HM5000" s="45"/>
      <c r="HN5000" s="3"/>
      <c r="HO5000" s="3"/>
      <c r="HP5000" s="3"/>
      <c r="HQ5000" s="3"/>
      <c r="HR5000" s="3"/>
      <c r="HS5000" s="3"/>
      <c r="HT5000" s="3"/>
      <c r="HU5000" s="3"/>
      <c r="HV5000" s="3"/>
      <c r="HW5000" s="3"/>
      <c r="HX5000" s="3"/>
      <c r="HY5000" s="3"/>
      <c r="HZ5000" s="3"/>
      <c r="IA5000" s="3"/>
      <c r="IB5000" s="3"/>
      <c r="IC5000" s="3"/>
      <c r="ID5000" s="3"/>
      <c r="IE5000" s="3"/>
      <c r="IF5000" s="3"/>
      <c r="IG5000" s="3"/>
      <c r="IH5000" s="3"/>
      <c r="II5000" s="3"/>
      <c r="IJ5000" s="3"/>
      <c r="IK5000" s="3"/>
      <c r="IL5000" s="3"/>
      <c r="IM5000" s="3"/>
      <c r="IN5000" s="3"/>
      <c r="IO5000" s="15"/>
    </row>
    <row r="5001" spans="171:249"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  <c r="HE5001" s="3"/>
      <c r="HF5001" s="3"/>
      <c r="HG5001" s="3"/>
      <c r="HH5001" s="3"/>
      <c r="HI5001" s="3"/>
      <c r="HJ5001" s="3"/>
      <c r="HK5001" s="3"/>
      <c r="HL5001" s="3"/>
      <c r="HM5001" s="45"/>
      <c r="HN5001" s="3"/>
      <c r="HO5001" s="3"/>
      <c r="HP5001" s="3"/>
      <c r="HQ5001" s="3"/>
      <c r="HR5001" s="3"/>
      <c r="HS5001" s="3"/>
      <c r="HT5001" s="3"/>
      <c r="HU5001" s="3"/>
      <c r="HV5001" s="3"/>
      <c r="HW5001" s="3"/>
      <c r="HX5001" s="3"/>
      <c r="HY5001" s="3"/>
      <c r="HZ5001" s="3"/>
      <c r="IA5001" s="3"/>
      <c r="IB5001" s="3"/>
      <c r="IC5001" s="3"/>
      <c r="ID5001" s="3"/>
      <c r="IE5001" s="3"/>
      <c r="IF5001" s="3"/>
      <c r="IG5001" s="3"/>
      <c r="IH5001" s="3"/>
      <c r="II5001" s="3"/>
      <c r="IJ5001" s="3"/>
      <c r="IK5001" s="3"/>
      <c r="IL5001" s="3"/>
      <c r="IM5001" s="3"/>
      <c r="IN5001" s="3"/>
      <c r="IO5001" s="15"/>
    </row>
    <row r="5002" spans="171:249"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  <c r="HE5002" s="3"/>
      <c r="HF5002" s="3"/>
      <c r="HG5002" s="3"/>
      <c r="HH5002" s="3"/>
      <c r="HI5002" s="3"/>
      <c r="HJ5002" s="3"/>
      <c r="HK5002" s="3"/>
      <c r="HL5002" s="3"/>
      <c r="HM5002" s="45"/>
      <c r="HN5002" s="3"/>
      <c r="HO5002" s="3"/>
      <c r="HP5002" s="3"/>
      <c r="HQ5002" s="3"/>
      <c r="HR5002" s="3"/>
      <c r="HS5002" s="3"/>
      <c r="HT5002" s="3"/>
      <c r="HU5002" s="3"/>
      <c r="HV5002" s="3"/>
      <c r="HW5002" s="3"/>
      <c r="HX5002" s="3"/>
      <c r="HY5002" s="3"/>
      <c r="HZ5002" s="3"/>
      <c r="IA5002" s="3"/>
      <c r="IB5002" s="3"/>
      <c r="IC5002" s="3"/>
      <c r="ID5002" s="3"/>
      <c r="IE5002" s="3"/>
      <c r="IF5002" s="3"/>
      <c r="IG5002" s="3"/>
      <c r="IH5002" s="3"/>
      <c r="II5002" s="3"/>
      <c r="IJ5002" s="3"/>
      <c r="IK5002" s="3"/>
      <c r="IL5002" s="3"/>
      <c r="IM5002" s="3"/>
      <c r="IN5002" s="3"/>
      <c r="IO5002" s="15"/>
    </row>
    <row r="5003" spans="171:249"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  <c r="HE5003" s="3"/>
      <c r="HF5003" s="3"/>
      <c r="HG5003" s="3"/>
      <c r="HH5003" s="3"/>
      <c r="HI5003" s="3"/>
      <c r="HJ5003" s="3"/>
      <c r="HK5003" s="3"/>
      <c r="HL5003" s="3"/>
      <c r="HM5003" s="45"/>
      <c r="HN5003" s="3"/>
      <c r="HO5003" s="3"/>
      <c r="HP5003" s="3"/>
      <c r="HQ5003" s="3"/>
      <c r="HR5003" s="3"/>
      <c r="HS5003" s="3"/>
      <c r="HT5003" s="3"/>
      <c r="HU5003" s="3"/>
      <c r="HV5003" s="3"/>
      <c r="HW5003" s="3"/>
      <c r="HX5003" s="3"/>
      <c r="HY5003" s="3"/>
      <c r="HZ5003" s="3"/>
      <c r="IA5003" s="3"/>
      <c r="IB5003" s="3"/>
      <c r="IC5003" s="3"/>
      <c r="ID5003" s="3"/>
      <c r="IE5003" s="3"/>
      <c r="IF5003" s="3"/>
      <c r="IG5003" s="3"/>
      <c r="IH5003" s="3"/>
      <c r="II5003" s="3"/>
      <c r="IJ5003" s="3"/>
      <c r="IK5003" s="3"/>
      <c r="IL5003" s="3"/>
      <c r="IM5003" s="3"/>
      <c r="IN5003" s="3"/>
      <c r="IO5003" s="15"/>
    </row>
    <row r="5004" spans="171:249"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  <c r="HE5004" s="3"/>
      <c r="HF5004" s="3"/>
      <c r="HG5004" s="3"/>
      <c r="HH5004" s="3"/>
      <c r="HI5004" s="3"/>
      <c r="HJ5004" s="3"/>
      <c r="HK5004" s="3"/>
      <c r="HL5004" s="3"/>
      <c r="HM5004" s="45"/>
      <c r="HN5004" s="3"/>
      <c r="HO5004" s="3"/>
      <c r="HP5004" s="3"/>
      <c r="HQ5004" s="3"/>
      <c r="HR5004" s="3"/>
      <c r="HS5004" s="3"/>
      <c r="HT5004" s="3"/>
      <c r="HU5004" s="3"/>
      <c r="HV5004" s="3"/>
      <c r="HW5004" s="3"/>
      <c r="HX5004" s="3"/>
      <c r="HY5004" s="3"/>
      <c r="HZ5004" s="3"/>
      <c r="IA5004" s="3"/>
      <c r="IB5004" s="3"/>
      <c r="IC5004" s="3"/>
      <c r="ID5004" s="3"/>
      <c r="IE5004" s="3"/>
      <c r="IF5004" s="3"/>
      <c r="IG5004" s="3"/>
      <c r="IH5004" s="3"/>
      <c r="II5004" s="3"/>
      <c r="IJ5004" s="3"/>
      <c r="IK5004" s="3"/>
      <c r="IL5004" s="3"/>
      <c r="IM5004" s="3"/>
      <c r="IN5004" s="3"/>
      <c r="IO5004" s="15"/>
    </row>
    <row r="5005" spans="171:249"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  <c r="HE5005" s="3"/>
      <c r="HF5005" s="3"/>
      <c r="HG5005" s="3"/>
      <c r="HH5005" s="3"/>
      <c r="HI5005" s="3"/>
      <c r="HJ5005" s="3"/>
      <c r="HK5005" s="3"/>
      <c r="HL5005" s="3"/>
      <c r="HM5005" s="45"/>
      <c r="HN5005" s="3"/>
      <c r="HO5005" s="3"/>
      <c r="HP5005" s="3"/>
      <c r="HQ5005" s="3"/>
      <c r="HR5005" s="3"/>
      <c r="HS5005" s="3"/>
      <c r="HT5005" s="3"/>
      <c r="HU5005" s="3"/>
      <c r="HV5005" s="3"/>
      <c r="HW5005" s="3"/>
      <c r="HX5005" s="3"/>
      <c r="HY5005" s="3"/>
      <c r="HZ5005" s="3"/>
      <c r="IA5005" s="3"/>
      <c r="IB5005" s="3"/>
      <c r="IC5005" s="3"/>
      <c r="ID5005" s="3"/>
      <c r="IE5005" s="3"/>
      <c r="IF5005" s="3"/>
      <c r="IG5005" s="3"/>
      <c r="IH5005" s="3"/>
      <c r="II5005" s="3"/>
      <c r="IJ5005" s="3"/>
      <c r="IK5005" s="3"/>
      <c r="IL5005" s="3"/>
      <c r="IM5005" s="3"/>
      <c r="IN5005" s="3"/>
      <c r="IO5005" s="15"/>
    </row>
    <row r="5006" spans="171:249"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  <c r="HE5006" s="3"/>
      <c r="HF5006" s="3"/>
      <c r="HG5006" s="3"/>
      <c r="HH5006" s="3"/>
      <c r="HI5006" s="3"/>
      <c r="HJ5006" s="3"/>
      <c r="HK5006" s="3"/>
      <c r="HL5006" s="3"/>
      <c r="HM5006" s="45"/>
      <c r="HN5006" s="3"/>
      <c r="HO5006" s="3"/>
      <c r="HP5006" s="3"/>
      <c r="HQ5006" s="3"/>
      <c r="HR5006" s="3"/>
      <c r="HS5006" s="3"/>
      <c r="HT5006" s="3"/>
      <c r="HU5006" s="3"/>
      <c r="HV5006" s="3"/>
      <c r="HW5006" s="3"/>
      <c r="HX5006" s="3"/>
      <c r="HY5006" s="3"/>
      <c r="HZ5006" s="3"/>
      <c r="IA5006" s="3"/>
      <c r="IB5006" s="3"/>
      <c r="IC5006" s="3"/>
      <c r="ID5006" s="3"/>
      <c r="IE5006" s="3"/>
      <c r="IF5006" s="3"/>
      <c r="IG5006" s="3"/>
      <c r="IH5006" s="3"/>
      <c r="II5006" s="3"/>
      <c r="IJ5006" s="3"/>
      <c r="IK5006" s="3"/>
      <c r="IL5006" s="3"/>
      <c r="IM5006" s="3"/>
      <c r="IN5006" s="3"/>
      <c r="IO5006" s="15"/>
    </row>
    <row r="5007" spans="171:249"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  <c r="HE5007" s="3"/>
      <c r="HF5007" s="3"/>
      <c r="HG5007" s="3"/>
      <c r="HH5007" s="3"/>
      <c r="HI5007" s="3"/>
      <c r="HJ5007" s="3"/>
      <c r="HK5007" s="3"/>
      <c r="HL5007" s="3"/>
      <c r="HM5007" s="45"/>
      <c r="HN5007" s="3"/>
      <c r="HO5007" s="3"/>
      <c r="HP5007" s="3"/>
      <c r="HQ5007" s="3"/>
      <c r="HR5007" s="3"/>
      <c r="HS5007" s="3"/>
      <c r="HT5007" s="3"/>
      <c r="HU5007" s="3"/>
      <c r="HV5007" s="3"/>
      <c r="HW5007" s="3"/>
      <c r="HX5007" s="3"/>
      <c r="HY5007" s="3"/>
      <c r="HZ5007" s="3"/>
      <c r="IA5007" s="3"/>
      <c r="IB5007" s="3"/>
      <c r="IC5007" s="3"/>
      <c r="ID5007" s="3"/>
      <c r="IE5007" s="3"/>
      <c r="IF5007" s="3"/>
      <c r="IG5007" s="3"/>
      <c r="IH5007" s="3"/>
      <c r="II5007" s="3"/>
      <c r="IJ5007" s="3"/>
      <c r="IK5007" s="3"/>
      <c r="IL5007" s="3"/>
      <c r="IM5007" s="3"/>
      <c r="IN5007" s="3"/>
      <c r="IO5007" s="15"/>
    </row>
    <row r="5008" spans="171:249"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  <c r="HE5008" s="3"/>
      <c r="HF5008" s="3"/>
      <c r="HG5008" s="3"/>
      <c r="HH5008" s="3"/>
      <c r="HI5008" s="3"/>
      <c r="HJ5008" s="3"/>
      <c r="HK5008" s="3"/>
      <c r="HL5008" s="3"/>
      <c r="HM5008" s="45"/>
      <c r="HN5008" s="3"/>
      <c r="HO5008" s="3"/>
      <c r="HP5008" s="3"/>
      <c r="HQ5008" s="3"/>
      <c r="HR5008" s="3"/>
      <c r="HS5008" s="3"/>
      <c r="HT5008" s="3"/>
      <c r="HU5008" s="3"/>
      <c r="HV5008" s="3"/>
      <c r="HW5008" s="3"/>
      <c r="HX5008" s="3"/>
      <c r="HY5008" s="3"/>
      <c r="HZ5008" s="3"/>
      <c r="IA5008" s="3"/>
      <c r="IB5008" s="3"/>
      <c r="IC5008" s="3"/>
      <c r="ID5008" s="3"/>
      <c r="IE5008" s="3"/>
      <c r="IF5008" s="3"/>
      <c r="IG5008" s="3"/>
      <c r="IH5008" s="3"/>
      <c r="II5008" s="3"/>
      <c r="IJ5008" s="3"/>
      <c r="IK5008" s="3"/>
      <c r="IL5008" s="3"/>
      <c r="IM5008" s="3"/>
      <c r="IN5008" s="3"/>
      <c r="IO5008" s="15"/>
    </row>
    <row r="5009" spans="171:249"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  <c r="HE5009" s="3"/>
      <c r="HF5009" s="3"/>
      <c r="HG5009" s="3"/>
      <c r="HH5009" s="3"/>
      <c r="HI5009" s="3"/>
      <c r="HJ5009" s="3"/>
      <c r="HK5009" s="3"/>
      <c r="HL5009" s="3"/>
      <c r="HM5009" s="45"/>
      <c r="HN5009" s="3"/>
      <c r="HO5009" s="3"/>
      <c r="HP5009" s="3"/>
      <c r="HQ5009" s="3"/>
      <c r="HR5009" s="3"/>
      <c r="HS5009" s="3"/>
      <c r="HT5009" s="3"/>
      <c r="HU5009" s="3"/>
      <c r="HV5009" s="3"/>
      <c r="HW5009" s="3"/>
      <c r="HX5009" s="3"/>
      <c r="HY5009" s="3"/>
      <c r="HZ5009" s="3"/>
      <c r="IA5009" s="3"/>
      <c r="IB5009" s="3"/>
      <c r="IC5009" s="3"/>
      <c r="ID5009" s="3"/>
      <c r="IE5009" s="3"/>
      <c r="IF5009" s="3"/>
      <c r="IG5009" s="3"/>
      <c r="IH5009" s="3"/>
      <c r="II5009" s="3"/>
      <c r="IJ5009" s="3"/>
      <c r="IK5009" s="3"/>
      <c r="IL5009" s="3"/>
      <c r="IM5009" s="3"/>
      <c r="IN5009" s="3"/>
      <c r="IO5009" s="15"/>
    </row>
    <row r="5010" spans="171:249"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  <c r="HE5010" s="3"/>
      <c r="HF5010" s="3"/>
      <c r="HG5010" s="3"/>
      <c r="HH5010" s="3"/>
      <c r="HI5010" s="3"/>
      <c r="HJ5010" s="3"/>
      <c r="HK5010" s="3"/>
      <c r="HL5010" s="3"/>
      <c r="HM5010" s="45"/>
      <c r="HN5010" s="3"/>
      <c r="HO5010" s="3"/>
      <c r="HP5010" s="3"/>
      <c r="HQ5010" s="3"/>
      <c r="HR5010" s="3"/>
      <c r="HS5010" s="3"/>
      <c r="HT5010" s="3"/>
      <c r="HU5010" s="3"/>
      <c r="HV5010" s="3"/>
      <c r="HW5010" s="3"/>
      <c r="HX5010" s="3"/>
      <c r="HY5010" s="3"/>
      <c r="HZ5010" s="3"/>
      <c r="IA5010" s="3"/>
      <c r="IB5010" s="3"/>
      <c r="IC5010" s="3"/>
      <c r="ID5010" s="3"/>
      <c r="IE5010" s="3"/>
      <c r="IF5010" s="3"/>
      <c r="IG5010" s="3"/>
      <c r="IH5010" s="3"/>
      <c r="II5010" s="3"/>
      <c r="IJ5010" s="3"/>
      <c r="IK5010" s="3"/>
      <c r="IL5010" s="3"/>
      <c r="IM5010" s="3"/>
      <c r="IN5010" s="3"/>
      <c r="IO5010" s="15"/>
    </row>
    <row r="5011" spans="171:249"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  <c r="HE5011" s="3"/>
      <c r="HF5011" s="3"/>
      <c r="HG5011" s="3"/>
      <c r="HH5011" s="3"/>
      <c r="HI5011" s="3"/>
      <c r="HJ5011" s="3"/>
      <c r="HK5011" s="3"/>
      <c r="HL5011" s="3"/>
      <c r="HM5011" s="45"/>
      <c r="HN5011" s="3"/>
      <c r="HO5011" s="3"/>
      <c r="HP5011" s="3"/>
      <c r="HQ5011" s="3"/>
      <c r="HR5011" s="3"/>
      <c r="HS5011" s="3"/>
      <c r="HT5011" s="3"/>
      <c r="HU5011" s="3"/>
      <c r="HV5011" s="3"/>
      <c r="HW5011" s="3"/>
      <c r="HX5011" s="3"/>
      <c r="HY5011" s="3"/>
      <c r="HZ5011" s="3"/>
      <c r="IA5011" s="3"/>
      <c r="IB5011" s="3"/>
      <c r="IC5011" s="3"/>
      <c r="ID5011" s="3"/>
      <c r="IE5011" s="3"/>
      <c r="IF5011" s="3"/>
      <c r="IG5011" s="3"/>
      <c r="IH5011" s="3"/>
      <c r="II5011" s="3"/>
      <c r="IJ5011" s="3"/>
      <c r="IK5011" s="3"/>
      <c r="IL5011" s="3"/>
      <c r="IM5011" s="3"/>
      <c r="IN5011" s="3"/>
      <c r="IO5011" s="15"/>
    </row>
    <row r="5012" spans="171:249"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  <c r="HE5012" s="3"/>
      <c r="HF5012" s="3"/>
      <c r="HG5012" s="3"/>
      <c r="HH5012" s="3"/>
      <c r="HI5012" s="3"/>
      <c r="HJ5012" s="3"/>
      <c r="HK5012" s="3"/>
      <c r="HL5012" s="3"/>
      <c r="HM5012" s="45"/>
      <c r="HN5012" s="3"/>
      <c r="HO5012" s="3"/>
      <c r="HP5012" s="3"/>
      <c r="HQ5012" s="3"/>
      <c r="HR5012" s="3"/>
      <c r="HS5012" s="3"/>
      <c r="HT5012" s="3"/>
      <c r="HU5012" s="3"/>
      <c r="HV5012" s="3"/>
      <c r="HW5012" s="3"/>
      <c r="HX5012" s="3"/>
      <c r="HY5012" s="3"/>
      <c r="HZ5012" s="3"/>
      <c r="IA5012" s="3"/>
      <c r="IB5012" s="3"/>
      <c r="IC5012" s="3"/>
      <c r="ID5012" s="3"/>
      <c r="IE5012" s="3"/>
      <c r="IF5012" s="3"/>
      <c r="IG5012" s="3"/>
      <c r="IH5012" s="3"/>
      <c r="II5012" s="3"/>
      <c r="IJ5012" s="3"/>
      <c r="IK5012" s="3"/>
      <c r="IL5012" s="3"/>
      <c r="IM5012" s="3"/>
      <c r="IN5012" s="3"/>
      <c r="IO5012" s="15"/>
    </row>
    <row r="5013" spans="171:249"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  <c r="HE5013" s="3"/>
      <c r="HF5013" s="3"/>
      <c r="HG5013" s="3"/>
      <c r="HH5013" s="3"/>
      <c r="HI5013" s="3"/>
      <c r="HJ5013" s="3"/>
      <c r="HK5013" s="3"/>
      <c r="HL5013" s="3"/>
      <c r="HM5013" s="45"/>
      <c r="HN5013" s="3"/>
      <c r="HO5013" s="3"/>
      <c r="HP5013" s="3"/>
      <c r="HQ5013" s="3"/>
      <c r="HR5013" s="3"/>
      <c r="HS5013" s="3"/>
      <c r="HT5013" s="3"/>
      <c r="HU5013" s="3"/>
      <c r="HV5013" s="3"/>
      <c r="HW5013" s="3"/>
      <c r="HX5013" s="3"/>
      <c r="HY5013" s="3"/>
      <c r="HZ5013" s="3"/>
      <c r="IA5013" s="3"/>
      <c r="IB5013" s="3"/>
      <c r="IC5013" s="3"/>
      <c r="ID5013" s="3"/>
      <c r="IE5013" s="3"/>
      <c r="IF5013" s="3"/>
      <c r="IG5013" s="3"/>
      <c r="IH5013" s="3"/>
      <c r="II5013" s="3"/>
      <c r="IJ5013" s="3"/>
      <c r="IK5013" s="3"/>
      <c r="IL5013" s="3"/>
      <c r="IM5013" s="3"/>
      <c r="IN5013" s="3"/>
      <c r="IO5013" s="15"/>
    </row>
    <row r="5014" spans="171:249"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  <c r="HE5014" s="3"/>
      <c r="HF5014" s="3"/>
      <c r="HG5014" s="3"/>
      <c r="HH5014" s="3"/>
      <c r="HI5014" s="3"/>
      <c r="HJ5014" s="3"/>
      <c r="HK5014" s="3"/>
      <c r="HL5014" s="3"/>
      <c r="HM5014" s="45"/>
      <c r="HN5014" s="3"/>
      <c r="HO5014" s="3"/>
      <c r="HP5014" s="3"/>
      <c r="HQ5014" s="3"/>
      <c r="HR5014" s="3"/>
      <c r="HS5014" s="3"/>
      <c r="HT5014" s="3"/>
      <c r="HU5014" s="3"/>
      <c r="HV5014" s="3"/>
      <c r="HW5014" s="3"/>
      <c r="HX5014" s="3"/>
      <c r="HY5014" s="3"/>
      <c r="HZ5014" s="3"/>
      <c r="IA5014" s="3"/>
      <c r="IB5014" s="3"/>
      <c r="IC5014" s="3"/>
      <c r="ID5014" s="3"/>
      <c r="IE5014" s="3"/>
      <c r="IF5014" s="3"/>
      <c r="IG5014" s="3"/>
      <c r="IH5014" s="3"/>
      <c r="II5014" s="3"/>
      <c r="IJ5014" s="3"/>
      <c r="IK5014" s="3"/>
      <c r="IL5014" s="3"/>
      <c r="IM5014" s="3"/>
      <c r="IN5014" s="3"/>
      <c r="IO5014" s="15"/>
    </row>
    <row r="5015" spans="171:249"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  <c r="HE5015" s="3"/>
      <c r="HF5015" s="3"/>
      <c r="HG5015" s="3"/>
      <c r="HH5015" s="3"/>
      <c r="HI5015" s="3"/>
      <c r="HJ5015" s="3"/>
      <c r="HK5015" s="3"/>
      <c r="HL5015" s="3"/>
      <c r="HM5015" s="45"/>
      <c r="HN5015" s="3"/>
      <c r="HO5015" s="3"/>
      <c r="HP5015" s="3"/>
      <c r="HQ5015" s="3"/>
      <c r="HR5015" s="3"/>
      <c r="HS5015" s="3"/>
      <c r="HT5015" s="3"/>
      <c r="HU5015" s="3"/>
      <c r="HV5015" s="3"/>
      <c r="HW5015" s="3"/>
      <c r="HX5015" s="3"/>
      <c r="HY5015" s="3"/>
      <c r="HZ5015" s="3"/>
      <c r="IA5015" s="3"/>
      <c r="IB5015" s="3"/>
      <c r="IC5015" s="3"/>
      <c r="ID5015" s="3"/>
      <c r="IE5015" s="3"/>
      <c r="IF5015" s="3"/>
      <c r="IG5015" s="3"/>
      <c r="IH5015" s="3"/>
      <c r="II5015" s="3"/>
      <c r="IJ5015" s="3"/>
      <c r="IK5015" s="3"/>
      <c r="IL5015" s="3"/>
      <c r="IM5015" s="3"/>
      <c r="IN5015" s="3"/>
      <c r="IO5015" s="15"/>
    </row>
    <row r="5016" spans="171:249"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  <c r="HE5016" s="3"/>
      <c r="HF5016" s="3"/>
      <c r="HG5016" s="3"/>
      <c r="HH5016" s="3"/>
      <c r="HI5016" s="3"/>
      <c r="HJ5016" s="3"/>
      <c r="HK5016" s="3"/>
      <c r="HL5016" s="3"/>
      <c r="HM5016" s="45"/>
      <c r="HN5016" s="3"/>
      <c r="HO5016" s="3"/>
      <c r="HP5016" s="3"/>
      <c r="HQ5016" s="3"/>
      <c r="HR5016" s="3"/>
      <c r="HS5016" s="3"/>
      <c r="HT5016" s="3"/>
      <c r="HU5016" s="3"/>
      <c r="HV5016" s="3"/>
      <c r="HW5016" s="3"/>
      <c r="HX5016" s="3"/>
      <c r="HY5016" s="3"/>
      <c r="HZ5016" s="3"/>
      <c r="IA5016" s="3"/>
      <c r="IB5016" s="3"/>
      <c r="IC5016" s="3"/>
      <c r="ID5016" s="3"/>
      <c r="IE5016" s="3"/>
      <c r="IF5016" s="3"/>
      <c r="IG5016" s="3"/>
      <c r="IH5016" s="3"/>
      <c r="II5016" s="3"/>
      <c r="IJ5016" s="3"/>
      <c r="IK5016" s="3"/>
      <c r="IL5016" s="3"/>
      <c r="IM5016" s="3"/>
      <c r="IN5016" s="3"/>
      <c r="IO5016" s="15"/>
    </row>
    <row r="5017" spans="171:249"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  <c r="HE5017" s="3"/>
      <c r="HF5017" s="3"/>
      <c r="HG5017" s="3"/>
      <c r="HH5017" s="3"/>
      <c r="HI5017" s="3"/>
      <c r="HJ5017" s="3"/>
      <c r="HK5017" s="3"/>
      <c r="HL5017" s="3"/>
      <c r="HM5017" s="45"/>
      <c r="HN5017" s="3"/>
      <c r="HO5017" s="3"/>
      <c r="HP5017" s="3"/>
      <c r="HQ5017" s="3"/>
      <c r="HR5017" s="3"/>
      <c r="HS5017" s="3"/>
      <c r="HT5017" s="3"/>
      <c r="HU5017" s="3"/>
      <c r="HV5017" s="3"/>
      <c r="HW5017" s="3"/>
      <c r="HX5017" s="3"/>
      <c r="HY5017" s="3"/>
      <c r="HZ5017" s="3"/>
      <c r="IA5017" s="3"/>
      <c r="IB5017" s="3"/>
      <c r="IC5017" s="3"/>
      <c r="ID5017" s="3"/>
      <c r="IE5017" s="3"/>
      <c r="IF5017" s="3"/>
      <c r="IG5017" s="3"/>
      <c r="IH5017" s="3"/>
      <c r="II5017" s="3"/>
      <c r="IJ5017" s="3"/>
      <c r="IK5017" s="3"/>
      <c r="IL5017" s="3"/>
      <c r="IM5017" s="3"/>
      <c r="IN5017" s="3"/>
      <c r="IO5017" s="15"/>
    </row>
    <row r="5018" spans="171:249"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  <c r="HE5018" s="3"/>
      <c r="HF5018" s="3"/>
      <c r="HG5018" s="3"/>
      <c r="HH5018" s="3"/>
      <c r="HI5018" s="3"/>
      <c r="HJ5018" s="3"/>
      <c r="HK5018" s="3"/>
      <c r="HL5018" s="3"/>
      <c r="HM5018" s="45"/>
      <c r="HN5018" s="3"/>
      <c r="HO5018" s="3"/>
      <c r="HP5018" s="3"/>
      <c r="HQ5018" s="3"/>
      <c r="HR5018" s="3"/>
      <c r="HS5018" s="3"/>
      <c r="HT5018" s="3"/>
      <c r="HU5018" s="3"/>
      <c r="HV5018" s="3"/>
      <c r="HW5018" s="3"/>
      <c r="HX5018" s="3"/>
      <c r="HY5018" s="3"/>
      <c r="HZ5018" s="3"/>
      <c r="IA5018" s="3"/>
      <c r="IB5018" s="3"/>
      <c r="IC5018" s="3"/>
      <c r="ID5018" s="3"/>
      <c r="IE5018" s="3"/>
      <c r="IF5018" s="3"/>
      <c r="IG5018" s="3"/>
      <c r="IH5018" s="3"/>
      <c r="II5018" s="3"/>
      <c r="IJ5018" s="3"/>
      <c r="IK5018" s="3"/>
      <c r="IL5018" s="3"/>
      <c r="IM5018" s="3"/>
      <c r="IN5018" s="3"/>
      <c r="IO5018" s="15"/>
    </row>
    <row r="5019" spans="171:249"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  <c r="HE5019" s="3"/>
      <c r="HF5019" s="3"/>
      <c r="HG5019" s="3"/>
      <c r="HH5019" s="3"/>
      <c r="HI5019" s="3"/>
      <c r="HJ5019" s="3"/>
      <c r="HK5019" s="3"/>
      <c r="HL5019" s="3"/>
      <c r="HM5019" s="45"/>
      <c r="HN5019" s="3"/>
      <c r="HO5019" s="3"/>
      <c r="HP5019" s="3"/>
      <c r="HQ5019" s="3"/>
      <c r="HR5019" s="3"/>
      <c r="HS5019" s="3"/>
      <c r="HT5019" s="3"/>
      <c r="HU5019" s="3"/>
      <c r="HV5019" s="3"/>
      <c r="HW5019" s="3"/>
      <c r="HX5019" s="3"/>
      <c r="HY5019" s="3"/>
      <c r="HZ5019" s="3"/>
      <c r="IA5019" s="3"/>
      <c r="IB5019" s="3"/>
      <c r="IC5019" s="3"/>
      <c r="ID5019" s="3"/>
      <c r="IE5019" s="3"/>
      <c r="IF5019" s="3"/>
      <c r="IG5019" s="3"/>
      <c r="IH5019" s="3"/>
      <c r="II5019" s="3"/>
      <c r="IJ5019" s="3"/>
      <c r="IK5019" s="3"/>
      <c r="IL5019" s="3"/>
      <c r="IM5019" s="3"/>
      <c r="IN5019" s="3"/>
      <c r="IO5019" s="15"/>
    </row>
    <row r="5020" spans="171:249"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  <c r="HE5020" s="3"/>
      <c r="HF5020" s="3"/>
      <c r="HG5020" s="3"/>
      <c r="HH5020" s="3"/>
      <c r="HI5020" s="3"/>
      <c r="HJ5020" s="3"/>
      <c r="HK5020" s="3"/>
      <c r="HL5020" s="3"/>
      <c r="HM5020" s="45"/>
      <c r="HN5020" s="3"/>
      <c r="HO5020" s="3"/>
      <c r="HP5020" s="3"/>
      <c r="HQ5020" s="3"/>
      <c r="HR5020" s="3"/>
      <c r="HS5020" s="3"/>
      <c r="HT5020" s="3"/>
      <c r="HU5020" s="3"/>
      <c r="HV5020" s="3"/>
      <c r="HW5020" s="3"/>
      <c r="HX5020" s="3"/>
      <c r="HY5020" s="3"/>
      <c r="HZ5020" s="3"/>
      <c r="IA5020" s="3"/>
      <c r="IB5020" s="3"/>
      <c r="IC5020" s="3"/>
      <c r="ID5020" s="3"/>
      <c r="IE5020" s="3"/>
      <c r="IF5020" s="3"/>
      <c r="IG5020" s="3"/>
      <c r="IH5020" s="3"/>
      <c r="II5020" s="3"/>
      <c r="IJ5020" s="3"/>
      <c r="IK5020" s="3"/>
      <c r="IL5020" s="3"/>
      <c r="IM5020" s="3"/>
      <c r="IN5020" s="3"/>
      <c r="IO5020" s="15"/>
    </row>
    <row r="5021" spans="171:249"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  <c r="HE5021" s="3"/>
      <c r="HF5021" s="3"/>
      <c r="HG5021" s="3"/>
      <c r="HH5021" s="3"/>
      <c r="HI5021" s="3"/>
      <c r="HJ5021" s="3"/>
      <c r="HK5021" s="3"/>
      <c r="HL5021" s="3"/>
      <c r="HM5021" s="45"/>
      <c r="HN5021" s="3"/>
      <c r="HO5021" s="3"/>
      <c r="HP5021" s="3"/>
      <c r="HQ5021" s="3"/>
      <c r="HR5021" s="3"/>
      <c r="HS5021" s="3"/>
      <c r="HT5021" s="3"/>
      <c r="HU5021" s="3"/>
      <c r="HV5021" s="3"/>
      <c r="HW5021" s="3"/>
      <c r="HX5021" s="3"/>
      <c r="HY5021" s="3"/>
      <c r="HZ5021" s="3"/>
      <c r="IA5021" s="3"/>
      <c r="IB5021" s="3"/>
      <c r="IC5021" s="3"/>
      <c r="ID5021" s="3"/>
      <c r="IE5021" s="3"/>
      <c r="IF5021" s="3"/>
      <c r="IG5021" s="3"/>
      <c r="IH5021" s="3"/>
      <c r="II5021" s="3"/>
      <c r="IJ5021" s="3"/>
      <c r="IK5021" s="3"/>
      <c r="IL5021" s="3"/>
      <c r="IM5021" s="3"/>
      <c r="IN5021" s="3"/>
      <c r="IO5021" s="15"/>
    </row>
    <row r="5022" spans="171:249"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  <c r="HE5022" s="3"/>
      <c r="HF5022" s="3"/>
      <c r="HG5022" s="3"/>
      <c r="HH5022" s="3"/>
      <c r="HI5022" s="3"/>
      <c r="HJ5022" s="3"/>
      <c r="HK5022" s="3"/>
      <c r="HL5022" s="3"/>
      <c r="HM5022" s="45"/>
      <c r="HN5022" s="3"/>
      <c r="HO5022" s="3"/>
      <c r="HP5022" s="3"/>
      <c r="HQ5022" s="3"/>
      <c r="HR5022" s="3"/>
      <c r="HS5022" s="3"/>
      <c r="HT5022" s="3"/>
      <c r="HU5022" s="3"/>
      <c r="HV5022" s="3"/>
      <c r="HW5022" s="3"/>
      <c r="HX5022" s="3"/>
      <c r="HY5022" s="3"/>
      <c r="HZ5022" s="3"/>
      <c r="IA5022" s="3"/>
      <c r="IB5022" s="3"/>
      <c r="IC5022" s="3"/>
      <c r="ID5022" s="3"/>
      <c r="IE5022" s="3"/>
      <c r="IF5022" s="3"/>
      <c r="IG5022" s="3"/>
      <c r="IH5022" s="3"/>
      <c r="II5022" s="3"/>
      <c r="IJ5022" s="3"/>
      <c r="IK5022" s="3"/>
      <c r="IL5022" s="3"/>
      <c r="IM5022" s="3"/>
      <c r="IN5022" s="3"/>
      <c r="IO5022" s="15"/>
    </row>
    <row r="5023" spans="171:249"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  <c r="HE5023" s="3"/>
      <c r="HF5023" s="3"/>
      <c r="HG5023" s="3"/>
      <c r="HH5023" s="3"/>
      <c r="HI5023" s="3"/>
      <c r="HJ5023" s="3"/>
      <c r="HK5023" s="3"/>
      <c r="HL5023" s="3"/>
      <c r="HM5023" s="45"/>
      <c r="HN5023" s="3"/>
      <c r="HO5023" s="3"/>
      <c r="HP5023" s="3"/>
      <c r="HQ5023" s="3"/>
      <c r="HR5023" s="3"/>
      <c r="HS5023" s="3"/>
      <c r="HT5023" s="3"/>
      <c r="HU5023" s="3"/>
      <c r="HV5023" s="3"/>
      <c r="HW5023" s="3"/>
      <c r="HX5023" s="3"/>
      <c r="HY5023" s="3"/>
      <c r="HZ5023" s="3"/>
      <c r="IA5023" s="3"/>
      <c r="IB5023" s="3"/>
      <c r="IC5023" s="3"/>
      <c r="ID5023" s="3"/>
      <c r="IE5023" s="3"/>
      <c r="IF5023" s="3"/>
      <c r="IG5023" s="3"/>
      <c r="IH5023" s="3"/>
      <c r="II5023" s="3"/>
      <c r="IJ5023" s="3"/>
      <c r="IK5023" s="3"/>
      <c r="IL5023" s="3"/>
      <c r="IM5023" s="3"/>
      <c r="IN5023" s="3"/>
      <c r="IO5023" s="15"/>
    </row>
    <row r="5024" spans="171:249"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  <c r="HE5024" s="3"/>
      <c r="HF5024" s="3"/>
      <c r="HG5024" s="3"/>
      <c r="HH5024" s="3"/>
      <c r="HI5024" s="3"/>
      <c r="HJ5024" s="3"/>
      <c r="HK5024" s="3"/>
      <c r="HL5024" s="3"/>
      <c r="HM5024" s="45"/>
      <c r="HN5024" s="3"/>
      <c r="HO5024" s="3"/>
      <c r="HP5024" s="3"/>
      <c r="HQ5024" s="3"/>
      <c r="HR5024" s="3"/>
      <c r="HS5024" s="3"/>
      <c r="HT5024" s="3"/>
      <c r="HU5024" s="3"/>
      <c r="HV5024" s="3"/>
      <c r="HW5024" s="3"/>
      <c r="HX5024" s="3"/>
      <c r="HY5024" s="3"/>
      <c r="HZ5024" s="3"/>
      <c r="IA5024" s="3"/>
      <c r="IB5024" s="3"/>
      <c r="IC5024" s="3"/>
      <c r="ID5024" s="3"/>
      <c r="IE5024" s="3"/>
      <c r="IF5024" s="3"/>
      <c r="IG5024" s="3"/>
      <c r="IH5024" s="3"/>
      <c r="II5024" s="3"/>
      <c r="IJ5024" s="3"/>
      <c r="IK5024" s="3"/>
      <c r="IL5024" s="3"/>
      <c r="IM5024" s="3"/>
      <c r="IN5024" s="3"/>
      <c r="IO5024" s="15"/>
    </row>
    <row r="5025" spans="171:249"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  <c r="HE5025" s="3"/>
      <c r="HF5025" s="3"/>
      <c r="HG5025" s="3"/>
      <c r="HH5025" s="3"/>
      <c r="HI5025" s="3"/>
      <c r="HJ5025" s="3"/>
      <c r="HK5025" s="3"/>
      <c r="HL5025" s="3"/>
      <c r="HM5025" s="45"/>
      <c r="HN5025" s="3"/>
      <c r="HO5025" s="3"/>
      <c r="HP5025" s="3"/>
      <c r="HQ5025" s="3"/>
      <c r="HR5025" s="3"/>
      <c r="HS5025" s="3"/>
      <c r="HT5025" s="3"/>
      <c r="HU5025" s="3"/>
      <c r="HV5025" s="3"/>
      <c r="HW5025" s="3"/>
      <c r="HX5025" s="3"/>
      <c r="HY5025" s="3"/>
      <c r="HZ5025" s="3"/>
      <c r="IA5025" s="3"/>
      <c r="IB5025" s="3"/>
      <c r="IC5025" s="3"/>
      <c r="ID5025" s="3"/>
      <c r="IE5025" s="3"/>
      <c r="IF5025" s="3"/>
      <c r="IG5025" s="3"/>
      <c r="IH5025" s="3"/>
      <c r="II5025" s="3"/>
      <c r="IJ5025" s="3"/>
      <c r="IK5025" s="3"/>
      <c r="IL5025" s="3"/>
      <c r="IM5025" s="3"/>
      <c r="IN5025" s="3"/>
      <c r="IO5025" s="15"/>
    </row>
    <row r="5026" spans="171:249"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  <c r="HE5026" s="3"/>
      <c r="HF5026" s="3"/>
      <c r="HG5026" s="3"/>
      <c r="HH5026" s="3"/>
      <c r="HI5026" s="3"/>
      <c r="HJ5026" s="3"/>
      <c r="HK5026" s="3"/>
      <c r="HL5026" s="3"/>
      <c r="HM5026" s="45"/>
      <c r="HN5026" s="3"/>
      <c r="HO5026" s="3"/>
      <c r="HP5026" s="3"/>
      <c r="HQ5026" s="3"/>
      <c r="HR5026" s="3"/>
      <c r="HS5026" s="3"/>
      <c r="HT5026" s="3"/>
      <c r="HU5026" s="3"/>
      <c r="HV5026" s="3"/>
      <c r="HW5026" s="3"/>
      <c r="HX5026" s="3"/>
      <c r="HY5026" s="3"/>
      <c r="HZ5026" s="3"/>
      <c r="IA5026" s="3"/>
      <c r="IB5026" s="3"/>
      <c r="IC5026" s="3"/>
      <c r="ID5026" s="3"/>
      <c r="IE5026" s="3"/>
      <c r="IF5026" s="3"/>
      <c r="IG5026" s="3"/>
      <c r="IH5026" s="3"/>
      <c r="II5026" s="3"/>
      <c r="IJ5026" s="3"/>
      <c r="IK5026" s="3"/>
      <c r="IL5026" s="3"/>
      <c r="IM5026" s="3"/>
      <c r="IN5026" s="3"/>
      <c r="IO5026" s="15"/>
    </row>
    <row r="5027" spans="171:249"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  <c r="HE5027" s="3"/>
      <c r="HF5027" s="3"/>
      <c r="HG5027" s="3"/>
      <c r="HH5027" s="3"/>
      <c r="HI5027" s="3"/>
      <c r="HJ5027" s="3"/>
      <c r="HK5027" s="3"/>
      <c r="HL5027" s="3"/>
      <c r="HM5027" s="45"/>
      <c r="HN5027" s="3"/>
      <c r="HO5027" s="3"/>
      <c r="HP5027" s="3"/>
      <c r="HQ5027" s="3"/>
      <c r="HR5027" s="3"/>
      <c r="HS5027" s="3"/>
      <c r="HT5027" s="3"/>
      <c r="HU5027" s="3"/>
      <c r="HV5027" s="3"/>
      <c r="HW5027" s="3"/>
      <c r="HX5027" s="3"/>
      <c r="HY5027" s="3"/>
      <c r="HZ5027" s="3"/>
      <c r="IA5027" s="3"/>
      <c r="IB5027" s="3"/>
      <c r="IC5027" s="3"/>
      <c r="ID5027" s="3"/>
      <c r="IE5027" s="3"/>
      <c r="IF5027" s="3"/>
      <c r="IG5027" s="3"/>
      <c r="IH5027" s="3"/>
      <c r="II5027" s="3"/>
      <c r="IJ5027" s="3"/>
      <c r="IK5027" s="3"/>
      <c r="IL5027" s="3"/>
      <c r="IM5027" s="3"/>
      <c r="IN5027" s="3"/>
      <c r="IO5027" s="15"/>
    </row>
    <row r="5028" spans="171:249"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  <c r="HE5028" s="3"/>
      <c r="HF5028" s="3"/>
      <c r="HG5028" s="3"/>
      <c r="HH5028" s="3"/>
      <c r="HI5028" s="3"/>
      <c r="HJ5028" s="3"/>
      <c r="HK5028" s="3"/>
      <c r="HL5028" s="3"/>
      <c r="HM5028" s="45"/>
      <c r="HN5028" s="3"/>
      <c r="HO5028" s="3"/>
      <c r="HP5028" s="3"/>
      <c r="HQ5028" s="3"/>
      <c r="HR5028" s="3"/>
      <c r="HS5028" s="3"/>
      <c r="HT5028" s="3"/>
      <c r="HU5028" s="3"/>
      <c r="HV5028" s="3"/>
      <c r="HW5028" s="3"/>
      <c r="HX5028" s="3"/>
      <c r="HY5028" s="3"/>
      <c r="HZ5028" s="3"/>
      <c r="IA5028" s="3"/>
      <c r="IB5028" s="3"/>
      <c r="IC5028" s="3"/>
      <c r="ID5028" s="3"/>
      <c r="IE5028" s="3"/>
      <c r="IF5028" s="3"/>
      <c r="IG5028" s="3"/>
      <c r="IH5028" s="3"/>
      <c r="II5028" s="3"/>
      <c r="IJ5028" s="3"/>
      <c r="IK5028" s="3"/>
      <c r="IL5028" s="3"/>
      <c r="IM5028" s="3"/>
      <c r="IN5028" s="3"/>
      <c r="IO5028" s="15"/>
    </row>
    <row r="5029" spans="171:249"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  <c r="HE5029" s="3"/>
      <c r="HF5029" s="3"/>
      <c r="HG5029" s="3"/>
      <c r="HH5029" s="3"/>
      <c r="HI5029" s="3"/>
      <c r="HJ5029" s="3"/>
      <c r="HK5029" s="3"/>
      <c r="HL5029" s="3"/>
      <c r="HM5029" s="45"/>
      <c r="HN5029" s="3"/>
      <c r="HO5029" s="3"/>
      <c r="HP5029" s="3"/>
      <c r="HQ5029" s="3"/>
      <c r="HR5029" s="3"/>
      <c r="HS5029" s="3"/>
      <c r="HT5029" s="3"/>
      <c r="HU5029" s="3"/>
      <c r="HV5029" s="3"/>
      <c r="HW5029" s="3"/>
      <c r="HX5029" s="3"/>
      <c r="HY5029" s="3"/>
      <c r="HZ5029" s="3"/>
      <c r="IA5029" s="3"/>
      <c r="IB5029" s="3"/>
      <c r="IC5029" s="3"/>
      <c r="ID5029" s="3"/>
      <c r="IE5029" s="3"/>
      <c r="IF5029" s="3"/>
      <c r="IG5029" s="3"/>
      <c r="IH5029" s="3"/>
      <c r="II5029" s="3"/>
      <c r="IJ5029" s="3"/>
      <c r="IK5029" s="3"/>
      <c r="IL5029" s="3"/>
      <c r="IM5029" s="3"/>
      <c r="IN5029" s="3"/>
      <c r="IO5029" s="15"/>
    </row>
    <row r="5030" spans="171:249"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  <c r="HE5030" s="3"/>
      <c r="HF5030" s="3"/>
      <c r="HG5030" s="3"/>
      <c r="HH5030" s="3"/>
      <c r="HI5030" s="3"/>
      <c r="HJ5030" s="3"/>
      <c r="HK5030" s="3"/>
      <c r="HL5030" s="3"/>
      <c r="HM5030" s="45"/>
      <c r="HN5030" s="3"/>
      <c r="HO5030" s="3"/>
      <c r="HP5030" s="3"/>
      <c r="HQ5030" s="3"/>
      <c r="HR5030" s="3"/>
      <c r="HS5030" s="3"/>
      <c r="HT5030" s="3"/>
      <c r="HU5030" s="3"/>
      <c r="HV5030" s="3"/>
      <c r="HW5030" s="3"/>
      <c r="HX5030" s="3"/>
      <c r="HY5030" s="3"/>
      <c r="HZ5030" s="3"/>
      <c r="IA5030" s="3"/>
      <c r="IB5030" s="3"/>
      <c r="IC5030" s="3"/>
      <c r="ID5030" s="3"/>
      <c r="IE5030" s="3"/>
      <c r="IF5030" s="3"/>
      <c r="IG5030" s="3"/>
      <c r="IH5030" s="3"/>
      <c r="II5030" s="3"/>
      <c r="IJ5030" s="3"/>
      <c r="IK5030" s="3"/>
      <c r="IL5030" s="3"/>
      <c r="IM5030" s="3"/>
      <c r="IN5030" s="3"/>
      <c r="IO5030" s="15"/>
    </row>
    <row r="5031" spans="171:249"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  <c r="HE5031" s="3"/>
      <c r="HF5031" s="3"/>
      <c r="HG5031" s="3"/>
      <c r="HH5031" s="3"/>
      <c r="HI5031" s="3"/>
      <c r="HJ5031" s="3"/>
      <c r="HK5031" s="3"/>
      <c r="HL5031" s="3"/>
      <c r="HM5031" s="45"/>
      <c r="HN5031" s="3"/>
      <c r="HO5031" s="3"/>
      <c r="HP5031" s="3"/>
      <c r="HQ5031" s="3"/>
      <c r="HR5031" s="3"/>
      <c r="HS5031" s="3"/>
      <c r="HT5031" s="3"/>
      <c r="HU5031" s="3"/>
      <c r="HV5031" s="3"/>
      <c r="HW5031" s="3"/>
      <c r="HX5031" s="3"/>
      <c r="HY5031" s="3"/>
      <c r="HZ5031" s="3"/>
      <c r="IA5031" s="3"/>
      <c r="IB5031" s="3"/>
      <c r="IC5031" s="3"/>
      <c r="ID5031" s="3"/>
      <c r="IE5031" s="3"/>
      <c r="IF5031" s="3"/>
      <c r="IG5031" s="3"/>
      <c r="IH5031" s="3"/>
      <c r="II5031" s="3"/>
      <c r="IJ5031" s="3"/>
      <c r="IK5031" s="3"/>
      <c r="IL5031" s="3"/>
      <c r="IM5031" s="3"/>
      <c r="IN5031" s="3"/>
      <c r="IO5031" s="15"/>
    </row>
    <row r="5032" spans="171:249"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  <c r="HE5032" s="3"/>
      <c r="HF5032" s="3"/>
      <c r="HG5032" s="3"/>
      <c r="HH5032" s="3"/>
      <c r="HI5032" s="3"/>
      <c r="HJ5032" s="3"/>
      <c r="HK5032" s="3"/>
      <c r="HL5032" s="3"/>
      <c r="HM5032" s="45"/>
      <c r="HN5032" s="3"/>
      <c r="HO5032" s="3"/>
      <c r="HP5032" s="3"/>
      <c r="HQ5032" s="3"/>
      <c r="HR5032" s="3"/>
      <c r="HS5032" s="3"/>
      <c r="HT5032" s="3"/>
      <c r="HU5032" s="3"/>
      <c r="HV5032" s="3"/>
      <c r="HW5032" s="3"/>
      <c r="HX5032" s="3"/>
      <c r="HY5032" s="3"/>
      <c r="HZ5032" s="3"/>
      <c r="IA5032" s="3"/>
      <c r="IB5032" s="3"/>
      <c r="IC5032" s="3"/>
      <c r="ID5032" s="3"/>
      <c r="IE5032" s="3"/>
      <c r="IF5032" s="3"/>
      <c r="IG5032" s="3"/>
      <c r="IH5032" s="3"/>
      <c r="II5032" s="3"/>
      <c r="IJ5032" s="3"/>
      <c r="IK5032" s="3"/>
      <c r="IL5032" s="3"/>
      <c r="IM5032" s="3"/>
      <c r="IN5032" s="3"/>
      <c r="IO5032" s="15"/>
    </row>
    <row r="5033" spans="171:249"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  <c r="HE5033" s="3"/>
      <c r="HF5033" s="3"/>
      <c r="HG5033" s="3"/>
      <c r="HH5033" s="3"/>
      <c r="HI5033" s="3"/>
      <c r="HJ5033" s="3"/>
      <c r="HK5033" s="3"/>
      <c r="HL5033" s="3"/>
      <c r="HM5033" s="45"/>
      <c r="HN5033" s="3"/>
      <c r="HO5033" s="3"/>
      <c r="HP5033" s="3"/>
      <c r="HQ5033" s="3"/>
      <c r="HR5033" s="3"/>
      <c r="HS5033" s="3"/>
      <c r="HT5033" s="3"/>
      <c r="HU5033" s="3"/>
      <c r="HV5033" s="3"/>
      <c r="HW5033" s="3"/>
      <c r="HX5033" s="3"/>
      <c r="HY5033" s="3"/>
      <c r="HZ5033" s="3"/>
      <c r="IA5033" s="3"/>
      <c r="IB5033" s="3"/>
      <c r="IC5033" s="3"/>
      <c r="ID5033" s="3"/>
      <c r="IE5033" s="3"/>
      <c r="IF5033" s="3"/>
      <c r="IG5033" s="3"/>
      <c r="IH5033" s="3"/>
      <c r="II5033" s="3"/>
      <c r="IJ5033" s="3"/>
      <c r="IK5033" s="3"/>
      <c r="IL5033" s="3"/>
      <c r="IM5033" s="3"/>
      <c r="IN5033" s="3"/>
      <c r="IO5033" s="15"/>
    </row>
    <row r="5034" spans="171:249"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  <c r="HE5034" s="3"/>
      <c r="HF5034" s="3"/>
      <c r="HG5034" s="3"/>
      <c r="HH5034" s="3"/>
      <c r="HI5034" s="3"/>
      <c r="HJ5034" s="3"/>
      <c r="HK5034" s="3"/>
      <c r="HL5034" s="3"/>
      <c r="HM5034" s="45"/>
      <c r="HN5034" s="3"/>
      <c r="HO5034" s="3"/>
      <c r="HP5034" s="3"/>
      <c r="HQ5034" s="3"/>
      <c r="HR5034" s="3"/>
      <c r="HS5034" s="3"/>
      <c r="HT5034" s="3"/>
      <c r="HU5034" s="3"/>
      <c r="HV5034" s="3"/>
      <c r="HW5034" s="3"/>
      <c r="HX5034" s="3"/>
      <c r="HY5034" s="3"/>
      <c r="HZ5034" s="3"/>
      <c r="IA5034" s="3"/>
      <c r="IB5034" s="3"/>
      <c r="IC5034" s="3"/>
      <c r="ID5034" s="3"/>
      <c r="IE5034" s="3"/>
      <c r="IF5034" s="3"/>
      <c r="IG5034" s="3"/>
      <c r="IH5034" s="3"/>
      <c r="II5034" s="3"/>
      <c r="IJ5034" s="3"/>
      <c r="IK5034" s="3"/>
      <c r="IL5034" s="3"/>
      <c r="IM5034" s="3"/>
      <c r="IN5034" s="3"/>
      <c r="IO5034" s="15"/>
    </row>
    <row r="5035" spans="171:249"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  <c r="HE5035" s="3"/>
      <c r="HF5035" s="3"/>
      <c r="HG5035" s="3"/>
      <c r="HH5035" s="3"/>
      <c r="HI5035" s="3"/>
      <c r="HJ5035" s="3"/>
      <c r="HK5035" s="3"/>
      <c r="HL5035" s="3"/>
      <c r="HM5035" s="45"/>
      <c r="HN5035" s="3"/>
      <c r="HO5035" s="3"/>
      <c r="HP5035" s="3"/>
      <c r="HQ5035" s="3"/>
      <c r="HR5035" s="3"/>
      <c r="HS5035" s="3"/>
      <c r="HT5035" s="3"/>
      <c r="HU5035" s="3"/>
      <c r="HV5035" s="3"/>
      <c r="HW5035" s="3"/>
      <c r="HX5035" s="3"/>
      <c r="HY5035" s="3"/>
      <c r="HZ5035" s="3"/>
      <c r="IA5035" s="3"/>
      <c r="IB5035" s="3"/>
      <c r="IC5035" s="3"/>
      <c r="ID5035" s="3"/>
      <c r="IE5035" s="3"/>
      <c r="IF5035" s="3"/>
      <c r="IG5035" s="3"/>
      <c r="IH5035" s="3"/>
      <c r="II5035" s="3"/>
      <c r="IJ5035" s="3"/>
      <c r="IK5035" s="3"/>
      <c r="IL5035" s="3"/>
      <c r="IM5035" s="3"/>
      <c r="IN5035" s="3"/>
      <c r="IO5035" s="15"/>
    </row>
    <row r="5036" spans="171:249"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  <c r="HE5036" s="3"/>
      <c r="HF5036" s="3"/>
      <c r="HG5036" s="3"/>
      <c r="HH5036" s="3"/>
      <c r="HI5036" s="3"/>
      <c r="HJ5036" s="3"/>
      <c r="HK5036" s="3"/>
      <c r="HL5036" s="3"/>
      <c r="HM5036" s="45"/>
      <c r="HN5036" s="3"/>
      <c r="HO5036" s="3"/>
      <c r="HP5036" s="3"/>
      <c r="HQ5036" s="3"/>
      <c r="HR5036" s="3"/>
      <c r="HS5036" s="3"/>
      <c r="HT5036" s="3"/>
      <c r="HU5036" s="3"/>
      <c r="HV5036" s="3"/>
      <c r="HW5036" s="3"/>
      <c r="HX5036" s="3"/>
      <c r="HY5036" s="3"/>
      <c r="HZ5036" s="3"/>
      <c r="IA5036" s="3"/>
      <c r="IB5036" s="3"/>
      <c r="IC5036" s="3"/>
      <c r="ID5036" s="3"/>
      <c r="IE5036" s="3"/>
      <c r="IF5036" s="3"/>
      <c r="IG5036" s="3"/>
      <c r="IH5036" s="3"/>
      <c r="II5036" s="3"/>
      <c r="IJ5036" s="3"/>
      <c r="IK5036" s="3"/>
      <c r="IL5036" s="3"/>
      <c r="IM5036" s="3"/>
      <c r="IN5036" s="3"/>
      <c r="IO5036" s="15"/>
    </row>
    <row r="5037" spans="171:249"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  <c r="HE5037" s="3"/>
      <c r="HF5037" s="3"/>
      <c r="HG5037" s="3"/>
      <c r="HH5037" s="3"/>
      <c r="HI5037" s="3"/>
      <c r="HJ5037" s="3"/>
      <c r="HK5037" s="3"/>
      <c r="HL5037" s="3"/>
      <c r="HM5037" s="45"/>
      <c r="HN5037" s="3"/>
      <c r="HO5037" s="3"/>
      <c r="HP5037" s="3"/>
      <c r="HQ5037" s="3"/>
      <c r="HR5037" s="3"/>
      <c r="HS5037" s="3"/>
      <c r="HT5037" s="3"/>
      <c r="HU5037" s="3"/>
      <c r="HV5037" s="3"/>
      <c r="HW5037" s="3"/>
      <c r="HX5037" s="3"/>
      <c r="HY5037" s="3"/>
      <c r="HZ5037" s="3"/>
      <c r="IA5037" s="3"/>
      <c r="IB5037" s="3"/>
      <c r="IC5037" s="3"/>
      <c r="ID5037" s="3"/>
      <c r="IE5037" s="3"/>
      <c r="IF5037" s="3"/>
      <c r="IG5037" s="3"/>
      <c r="IH5037" s="3"/>
      <c r="II5037" s="3"/>
      <c r="IJ5037" s="3"/>
      <c r="IK5037" s="3"/>
      <c r="IL5037" s="3"/>
      <c r="IM5037" s="3"/>
      <c r="IN5037" s="3"/>
      <c r="IO5037" s="15"/>
    </row>
    <row r="5038" spans="171:249"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  <c r="HE5038" s="3"/>
      <c r="HF5038" s="3"/>
      <c r="HG5038" s="3"/>
      <c r="HH5038" s="3"/>
      <c r="HI5038" s="3"/>
      <c r="HJ5038" s="3"/>
      <c r="HK5038" s="3"/>
      <c r="HL5038" s="3"/>
      <c r="HM5038" s="45"/>
      <c r="HN5038" s="3"/>
      <c r="HO5038" s="3"/>
      <c r="HP5038" s="3"/>
      <c r="HQ5038" s="3"/>
      <c r="HR5038" s="3"/>
      <c r="HS5038" s="3"/>
      <c r="HT5038" s="3"/>
      <c r="HU5038" s="3"/>
      <c r="HV5038" s="3"/>
      <c r="HW5038" s="3"/>
      <c r="HX5038" s="3"/>
      <c r="HY5038" s="3"/>
      <c r="HZ5038" s="3"/>
      <c r="IA5038" s="3"/>
      <c r="IB5038" s="3"/>
      <c r="IC5038" s="3"/>
      <c r="ID5038" s="3"/>
      <c r="IE5038" s="3"/>
      <c r="IF5038" s="3"/>
      <c r="IG5038" s="3"/>
      <c r="IH5038" s="3"/>
      <c r="II5038" s="3"/>
      <c r="IJ5038" s="3"/>
      <c r="IK5038" s="3"/>
      <c r="IL5038" s="3"/>
      <c r="IM5038" s="3"/>
      <c r="IN5038" s="3"/>
      <c r="IO5038" s="15"/>
    </row>
    <row r="5039" spans="171:249"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  <c r="HE5039" s="3"/>
      <c r="HF5039" s="3"/>
      <c r="HG5039" s="3"/>
      <c r="HH5039" s="3"/>
      <c r="HI5039" s="3"/>
      <c r="HJ5039" s="3"/>
      <c r="HK5039" s="3"/>
      <c r="HL5039" s="3"/>
      <c r="HM5039" s="45"/>
      <c r="HN5039" s="3"/>
      <c r="HO5039" s="3"/>
      <c r="HP5039" s="3"/>
      <c r="HQ5039" s="3"/>
      <c r="HR5039" s="3"/>
      <c r="HS5039" s="3"/>
      <c r="HT5039" s="3"/>
      <c r="HU5039" s="3"/>
      <c r="HV5039" s="3"/>
      <c r="HW5039" s="3"/>
      <c r="HX5039" s="3"/>
      <c r="HY5039" s="3"/>
      <c r="HZ5039" s="3"/>
      <c r="IA5039" s="3"/>
      <c r="IB5039" s="3"/>
      <c r="IC5039" s="3"/>
      <c r="ID5039" s="3"/>
      <c r="IE5039" s="3"/>
      <c r="IF5039" s="3"/>
      <c r="IG5039" s="3"/>
      <c r="IH5039" s="3"/>
      <c r="II5039" s="3"/>
      <c r="IJ5039" s="3"/>
      <c r="IK5039" s="3"/>
      <c r="IL5039" s="3"/>
      <c r="IM5039" s="3"/>
      <c r="IN5039" s="3"/>
      <c r="IO5039" s="15"/>
    </row>
    <row r="5040" spans="171:249"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  <c r="HE5040" s="3"/>
      <c r="HF5040" s="3"/>
      <c r="HG5040" s="3"/>
      <c r="HH5040" s="3"/>
      <c r="HI5040" s="3"/>
      <c r="HJ5040" s="3"/>
      <c r="HK5040" s="3"/>
      <c r="HL5040" s="3"/>
      <c r="HM5040" s="45"/>
      <c r="HN5040" s="3"/>
      <c r="HO5040" s="3"/>
      <c r="HP5040" s="3"/>
      <c r="HQ5040" s="3"/>
      <c r="HR5040" s="3"/>
      <c r="HS5040" s="3"/>
      <c r="HT5040" s="3"/>
      <c r="HU5040" s="3"/>
      <c r="HV5040" s="3"/>
      <c r="HW5040" s="3"/>
      <c r="HX5040" s="3"/>
      <c r="HY5040" s="3"/>
      <c r="HZ5040" s="3"/>
      <c r="IA5040" s="3"/>
      <c r="IB5040" s="3"/>
      <c r="IC5040" s="3"/>
      <c r="ID5040" s="3"/>
      <c r="IE5040" s="3"/>
      <c r="IF5040" s="3"/>
      <c r="IG5040" s="3"/>
      <c r="IH5040" s="3"/>
      <c r="II5040" s="3"/>
      <c r="IJ5040" s="3"/>
      <c r="IK5040" s="3"/>
      <c r="IL5040" s="3"/>
      <c r="IM5040" s="3"/>
      <c r="IN5040" s="3"/>
      <c r="IO5040" s="15"/>
    </row>
    <row r="5041" spans="171:249"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  <c r="HE5041" s="3"/>
      <c r="HF5041" s="3"/>
      <c r="HG5041" s="3"/>
      <c r="HH5041" s="3"/>
      <c r="HI5041" s="3"/>
      <c r="HJ5041" s="3"/>
      <c r="HK5041" s="3"/>
      <c r="HL5041" s="3"/>
      <c r="HM5041" s="45"/>
      <c r="HN5041" s="3"/>
      <c r="HO5041" s="3"/>
      <c r="HP5041" s="3"/>
      <c r="HQ5041" s="3"/>
      <c r="HR5041" s="3"/>
      <c r="HS5041" s="3"/>
      <c r="HT5041" s="3"/>
      <c r="HU5041" s="3"/>
      <c r="HV5041" s="3"/>
      <c r="HW5041" s="3"/>
      <c r="HX5041" s="3"/>
      <c r="HY5041" s="3"/>
      <c r="HZ5041" s="3"/>
      <c r="IA5041" s="3"/>
      <c r="IB5041" s="3"/>
      <c r="IC5041" s="3"/>
      <c r="ID5041" s="3"/>
      <c r="IE5041" s="3"/>
      <c r="IF5041" s="3"/>
      <c r="IG5041" s="3"/>
      <c r="IH5041" s="3"/>
      <c r="II5041" s="3"/>
      <c r="IJ5041" s="3"/>
      <c r="IK5041" s="3"/>
      <c r="IL5041" s="3"/>
      <c r="IM5041" s="3"/>
      <c r="IN5041" s="3"/>
      <c r="IO5041" s="15"/>
    </row>
    <row r="5042" spans="171:249"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  <c r="HE5042" s="3"/>
      <c r="HF5042" s="3"/>
      <c r="HG5042" s="3"/>
      <c r="HH5042" s="3"/>
      <c r="HI5042" s="3"/>
      <c r="HJ5042" s="3"/>
      <c r="HK5042" s="3"/>
      <c r="HL5042" s="3"/>
      <c r="HM5042" s="45"/>
      <c r="HN5042" s="3"/>
      <c r="HO5042" s="3"/>
      <c r="HP5042" s="3"/>
      <c r="HQ5042" s="3"/>
      <c r="HR5042" s="3"/>
      <c r="HS5042" s="3"/>
      <c r="HT5042" s="3"/>
      <c r="HU5042" s="3"/>
      <c r="HV5042" s="3"/>
      <c r="HW5042" s="3"/>
      <c r="HX5042" s="3"/>
      <c r="HY5042" s="3"/>
      <c r="HZ5042" s="3"/>
      <c r="IA5042" s="3"/>
      <c r="IB5042" s="3"/>
      <c r="IC5042" s="3"/>
      <c r="ID5042" s="3"/>
      <c r="IE5042" s="3"/>
      <c r="IF5042" s="3"/>
      <c r="IG5042" s="3"/>
      <c r="IH5042" s="3"/>
      <c r="II5042" s="3"/>
      <c r="IJ5042" s="3"/>
      <c r="IK5042" s="3"/>
      <c r="IL5042" s="3"/>
      <c r="IM5042" s="3"/>
      <c r="IN5042" s="3"/>
      <c r="IO5042" s="15"/>
    </row>
    <row r="5043" spans="171:249"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  <c r="HE5043" s="3"/>
      <c r="HF5043" s="3"/>
      <c r="HG5043" s="3"/>
      <c r="HH5043" s="3"/>
      <c r="HI5043" s="3"/>
      <c r="HJ5043" s="3"/>
      <c r="HK5043" s="3"/>
      <c r="HL5043" s="3"/>
      <c r="HM5043" s="45"/>
      <c r="HN5043" s="3"/>
      <c r="HO5043" s="3"/>
      <c r="HP5043" s="3"/>
      <c r="HQ5043" s="3"/>
      <c r="HR5043" s="3"/>
      <c r="HS5043" s="3"/>
      <c r="HT5043" s="3"/>
      <c r="HU5043" s="3"/>
      <c r="HV5043" s="3"/>
      <c r="HW5043" s="3"/>
      <c r="HX5043" s="3"/>
      <c r="HY5043" s="3"/>
      <c r="HZ5043" s="3"/>
      <c r="IA5043" s="3"/>
      <c r="IB5043" s="3"/>
      <c r="IC5043" s="3"/>
      <c r="ID5043" s="3"/>
      <c r="IE5043" s="3"/>
      <c r="IF5043" s="3"/>
      <c r="IG5043" s="3"/>
      <c r="IH5043" s="3"/>
      <c r="II5043" s="3"/>
      <c r="IJ5043" s="3"/>
      <c r="IK5043" s="3"/>
      <c r="IL5043" s="3"/>
      <c r="IM5043" s="3"/>
      <c r="IN5043" s="3"/>
      <c r="IO5043" s="15"/>
    </row>
    <row r="5044" spans="171:249"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  <c r="HE5044" s="3"/>
      <c r="HF5044" s="3"/>
      <c r="HG5044" s="3"/>
      <c r="HH5044" s="3"/>
      <c r="HI5044" s="3"/>
      <c r="HJ5044" s="3"/>
      <c r="HK5044" s="3"/>
      <c r="HL5044" s="3"/>
      <c r="HM5044" s="45"/>
      <c r="HN5044" s="3"/>
      <c r="HO5044" s="3"/>
      <c r="HP5044" s="3"/>
      <c r="HQ5044" s="3"/>
      <c r="HR5044" s="3"/>
      <c r="HS5044" s="3"/>
      <c r="HT5044" s="3"/>
      <c r="HU5044" s="3"/>
      <c r="HV5044" s="3"/>
      <c r="HW5044" s="3"/>
      <c r="HX5044" s="3"/>
      <c r="HY5044" s="3"/>
      <c r="HZ5044" s="3"/>
      <c r="IA5044" s="3"/>
      <c r="IB5044" s="3"/>
      <c r="IC5044" s="3"/>
      <c r="ID5044" s="3"/>
      <c r="IE5044" s="3"/>
      <c r="IF5044" s="3"/>
      <c r="IG5044" s="3"/>
      <c r="IH5044" s="3"/>
      <c r="II5044" s="3"/>
      <c r="IJ5044" s="3"/>
      <c r="IK5044" s="3"/>
      <c r="IL5044" s="3"/>
      <c r="IM5044" s="3"/>
      <c r="IN5044" s="3"/>
      <c r="IO5044" s="15"/>
    </row>
    <row r="5045" spans="171:249"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  <c r="HE5045" s="3"/>
      <c r="HF5045" s="3"/>
      <c r="HG5045" s="3"/>
      <c r="HH5045" s="3"/>
      <c r="HI5045" s="3"/>
      <c r="HJ5045" s="3"/>
      <c r="HK5045" s="3"/>
      <c r="HL5045" s="3"/>
      <c r="HM5045" s="45"/>
      <c r="HN5045" s="3"/>
      <c r="HO5045" s="3"/>
      <c r="HP5045" s="3"/>
      <c r="HQ5045" s="3"/>
      <c r="HR5045" s="3"/>
      <c r="HS5045" s="3"/>
      <c r="HT5045" s="3"/>
      <c r="HU5045" s="3"/>
      <c r="HV5045" s="3"/>
      <c r="HW5045" s="3"/>
      <c r="HX5045" s="3"/>
      <c r="HY5045" s="3"/>
      <c r="HZ5045" s="3"/>
      <c r="IA5045" s="3"/>
      <c r="IB5045" s="3"/>
      <c r="IC5045" s="3"/>
      <c r="ID5045" s="3"/>
      <c r="IE5045" s="3"/>
      <c r="IF5045" s="3"/>
      <c r="IG5045" s="3"/>
      <c r="IH5045" s="3"/>
      <c r="II5045" s="3"/>
      <c r="IJ5045" s="3"/>
      <c r="IK5045" s="3"/>
      <c r="IL5045" s="3"/>
      <c r="IM5045" s="3"/>
      <c r="IN5045" s="3"/>
      <c r="IO5045" s="15"/>
    </row>
    <row r="5046" spans="171:249"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  <c r="HE5046" s="3"/>
      <c r="HF5046" s="3"/>
      <c r="HG5046" s="3"/>
      <c r="HH5046" s="3"/>
      <c r="HI5046" s="3"/>
      <c r="HJ5046" s="3"/>
      <c r="HK5046" s="3"/>
      <c r="HL5046" s="3"/>
      <c r="HM5046" s="45"/>
      <c r="HN5046" s="3"/>
      <c r="HO5046" s="3"/>
      <c r="HP5046" s="3"/>
      <c r="HQ5046" s="3"/>
      <c r="HR5046" s="3"/>
      <c r="HS5046" s="3"/>
      <c r="HT5046" s="3"/>
      <c r="HU5046" s="3"/>
      <c r="HV5046" s="3"/>
      <c r="HW5046" s="3"/>
      <c r="HX5046" s="3"/>
      <c r="HY5046" s="3"/>
      <c r="HZ5046" s="3"/>
      <c r="IA5046" s="3"/>
      <c r="IB5046" s="3"/>
      <c r="IC5046" s="3"/>
      <c r="ID5046" s="3"/>
      <c r="IE5046" s="3"/>
      <c r="IF5046" s="3"/>
      <c r="IG5046" s="3"/>
      <c r="IH5046" s="3"/>
      <c r="II5046" s="3"/>
      <c r="IJ5046" s="3"/>
      <c r="IK5046" s="3"/>
      <c r="IL5046" s="3"/>
      <c r="IM5046" s="3"/>
      <c r="IN5046" s="3"/>
      <c r="IO5046" s="15"/>
    </row>
    <row r="5047" spans="171:249"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  <c r="HE5047" s="3"/>
      <c r="HF5047" s="3"/>
      <c r="HG5047" s="3"/>
      <c r="HH5047" s="3"/>
      <c r="HI5047" s="3"/>
      <c r="HJ5047" s="3"/>
      <c r="HK5047" s="3"/>
      <c r="HL5047" s="3"/>
      <c r="HM5047" s="45"/>
      <c r="HN5047" s="3"/>
      <c r="HO5047" s="3"/>
      <c r="HP5047" s="3"/>
      <c r="HQ5047" s="3"/>
      <c r="HR5047" s="3"/>
      <c r="HS5047" s="3"/>
      <c r="HT5047" s="3"/>
      <c r="HU5047" s="3"/>
      <c r="HV5047" s="3"/>
      <c r="HW5047" s="3"/>
      <c r="HX5047" s="3"/>
      <c r="HY5047" s="3"/>
      <c r="HZ5047" s="3"/>
      <c r="IA5047" s="3"/>
      <c r="IB5047" s="3"/>
      <c r="IC5047" s="3"/>
      <c r="ID5047" s="3"/>
      <c r="IE5047" s="3"/>
      <c r="IF5047" s="3"/>
      <c r="IG5047" s="3"/>
      <c r="IH5047" s="3"/>
      <c r="II5047" s="3"/>
      <c r="IJ5047" s="3"/>
      <c r="IK5047" s="3"/>
      <c r="IL5047" s="3"/>
      <c r="IM5047" s="3"/>
      <c r="IN5047" s="3"/>
      <c r="IO5047" s="15"/>
    </row>
    <row r="5048" spans="171:249"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  <c r="HE5048" s="3"/>
      <c r="HF5048" s="3"/>
      <c r="HG5048" s="3"/>
      <c r="HH5048" s="3"/>
      <c r="HI5048" s="3"/>
      <c r="HJ5048" s="3"/>
      <c r="HK5048" s="3"/>
      <c r="HL5048" s="3"/>
      <c r="HM5048" s="45"/>
      <c r="HN5048" s="3"/>
      <c r="HO5048" s="3"/>
      <c r="HP5048" s="3"/>
      <c r="HQ5048" s="3"/>
      <c r="HR5048" s="3"/>
      <c r="HS5048" s="3"/>
      <c r="HT5048" s="3"/>
      <c r="HU5048" s="3"/>
      <c r="HV5048" s="3"/>
      <c r="HW5048" s="3"/>
      <c r="HX5048" s="3"/>
      <c r="HY5048" s="3"/>
      <c r="HZ5048" s="3"/>
      <c r="IA5048" s="3"/>
      <c r="IB5048" s="3"/>
      <c r="IC5048" s="3"/>
      <c r="ID5048" s="3"/>
      <c r="IE5048" s="3"/>
      <c r="IF5048" s="3"/>
      <c r="IG5048" s="3"/>
      <c r="IH5048" s="3"/>
      <c r="II5048" s="3"/>
      <c r="IJ5048" s="3"/>
      <c r="IK5048" s="3"/>
      <c r="IL5048" s="3"/>
      <c r="IM5048" s="3"/>
      <c r="IN5048" s="3"/>
      <c r="IO5048" s="15"/>
    </row>
    <row r="5049" spans="171:249"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  <c r="HE5049" s="3"/>
      <c r="HF5049" s="3"/>
      <c r="HG5049" s="3"/>
      <c r="HH5049" s="3"/>
      <c r="HI5049" s="3"/>
      <c r="HJ5049" s="3"/>
      <c r="HK5049" s="3"/>
      <c r="HL5049" s="3"/>
      <c r="HM5049" s="45"/>
      <c r="HN5049" s="3"/>
      <c r="HO5049" s="3"/>
      <c r="HP5049" s="3"/>
      <c r="HQ5049" s="3"/>
      <c r="HR5049" s="3"/>
      <c r="HS5049" s="3"/>
      <c r="HT5049" s="3"/>
      <c r="HU5049" s="3"/>
      <c r="HV5049" s="3"/>
      <c r="HW5049" s="3"/>
      <c r="HX5049" s="3"/>
      <c r="HY5049" s="3"/>
      <c r="HZ5049" s="3"/>
      <c r="IA5049" s="3"/>
      <c r="IB5049" s="3"/>
      <c r="IC5049" s="3"/>
      <c r="ID5049" s="3"/>
      <c r="IE5049" s="3"/>
      <c r="IF5049" s="3"/>
      <c r="IG5049" s="3"/>
      <c r="IH5049" s="3"/>
      <c r="II5049" s="3"/>
      <c r="IJ5049" s="3"/>
      <c r="IK5049" s="3"/>
      <c r="IL5049" s="3"/>
      <c r="IM5049" s="3"/>
      <c r="IN5049" s="3"/>
      <c r="IO5049" s="15"/>
    </row>
    <row r="5050" spans="171:249"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  <c r="HE5050" s="3"/>
      <c r="HF5050" s="3"/>
      <c r="HG5050" s="3"/>
      <c r="HH5050" s="3"/>
      <c r="HI5050" s="3"/>
      <c r="HJ5050" s="3"/>
      <c r="HK5050" s="3"/>
      <c r="HL5050" s="3"/>
      <c r="HM5050" s="45"/>
      <c r="HN5050" s="3"/>
      <c r="HO5050" s="3"/>
      <c r="HP5050" s="3"/>
      <c r="HQ5050" s="3"/>
      <c r="HR5050" s="3"/>
      <c r="HS5050" s="3"/>
      <c r="HT5050" s="3"/>
      <c r="HU5050" s="3"/>
      <c r="HV5050" s="3"/>
      <c r="HW5050" s="3"/>
      <c r="HX5050" s="3"/>
      <c r="HY5050" s="3"/>
      <c r="HZ5050" s="3"/>
      <c r="IA5050" s="3"/>
      <c r="IB5050" s="3"/>
      <c r="IC5050" s="3"/>
      <c r="ID5050" s="3"/>
      <c r="IE5050" s="3"/>
      <c r="IF5050" s="3"/>
      <c r="IG5050" s="3"/>
      <c r="IH5050" s="3"/>
      <c r="II5050" s="3"/>
      <c r="IJ5050" s="3"/>
      <c r="IK5050" s="3"/>
      <c r="IL5050" s="3"/>
      <c r="IM5050" s="3"/>
      <c r="IN5050" s="3"/>
      <c r="IO5050" s="15"/>
    </row>
    <row r="5051" spans="171:249"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  <c r="HE5051" s="3"/>
      <c r="HF5051" s="3"/>
      <c r="HG5051" s="3"/>
      <c r="HH5051" s="3"/>
      <c r="HI5051" s="3"/>
      <c r="HJ5051" s="3"/>
      <c r="HK5051" s="3"/>
      <c r="HL5051" s="3"/>
      <c r="HM5051" s="45"/>
      <c r="HN5051" s="3"/>
      <c r="HO5051" s="3"/>
      <c r="HP5051" s="3"/>
      <c r="HQ5051" s="3"/>
      <c r="HR5051" s="3"/>
      <c r="HS5051" s="3"/>
      <c r="HT5051" s="3"/>
      <c r="HU5051" s="3"/>
      <c r="HV5051" s="3"/>
      <c r="HW5051" s="3"/>
      <c r="HX5051" s="3"/>
      <c r="HY5051" s="3"/>
      <c r="HZ5051" s="3"/>
      <c r="IA5051" s="3"/>
      <c r="IB5051" s="3"/>
      <c r="IC5051" s="3"/>
      <c r="ID5051" s="3"/>
      <c r="IE5051" s="3"/>
      <c r="IF5051" s="3"/>
      <c r="IG5051" s="3"/>
      <c r="IH5051" s="3"/>
      <c r="II5051" s="3"/>
      <c r="IJ5051" s="3"/>
      <c r="IK5051" s="3"/>
      <c r="IL5051" s="3"/>
      <c r="IM5051" s="3"/>
      <c r="IN5051" s="3"/>
      <c r="IO5051" s="15"/>
    </row>
    <row r="5052" spans="171:249"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  <c r="HE5052" s="3"/>
      <c r="HF5052" s="3"/>
      <c r="HG5052" s="3"/>
      <c r="HH5052" s="3"/>
      <c r="HI5052" s="3"/>
      <c r="HJ5052" s="3"/>
      <c r="HK5052" s="3"/>
      <c r="HL5052" s="3"/>
      <c r="HM5052" s="45"/>
      <c r="HN5052" s="3"/>
      <c r="HO5052" s="3"/>
      <c r="HP5052" s="3"/>
      <c r="HQ5052" s="3"/>
      <c r="HR5052" s="3"/>
      <c r="HS5052" s="3"/>
      <c r="HT5052" s="3"/>
      <c r="HU5052" s="3"/>
      <c r="HV5052" s="3"/>
      <c r="HW5052" s="3"/>
      <c r="HX5052" s="3"/>
      <c r="HY5052" s="3"/>
      <c r="HZ5052" s="3"/>
      <c r="IA5052" s="3"/>
      <c r="IB5052" s="3"/>
      <c r="IC5052" s="3"/>
      <c r="ID5052" s="3"/>
      <c r="IE5052" s="3"/>
      <c r="IF5052" s="3"/>
      <c r="IG5052" s="3"/>
      <c r="IH5052" s="3"/>
      <c r="II5052" s="3"/>
      <c r="IJ5052" s="3"/>
      <c r="IK5052" s="3"/>
      <c r="IL5052" s="3"/>
      <c r="IM5052" s="3"/>
      <c r="IN5052" s="3"/>
      <c r="IO5052" s="15"/>
    </row>
    <row r="5053" spans="171:249"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  <c r="HE5053" s="3"/>
      <c r="HF5053" s="3"/>
      <c r="HG5053" s="3"/>
      <c r="HH5053" s="3"/>
      <c r="HI5053" s="3"/>
      <c r="HJ5053" s="3"/>
      <c r="HK5053" s="3"/>
      <c r="HL5053" s="3"/>
      <c r="HM5053" s="45"/>
      <c r="HN5053" s="3"/>
      <c r="HO5053" s="3"/>
      <c r="HP5053" s="3"/>
      <c r="HQ5053" s="3"/>
      <c r="HR5053" s="3"/>
      <c r="HS5053" s="3"/>
      <c r="HT5053" s="3"/>
      <c r="HU5053" s="3"/>
      <c r="HV5053" s="3"/>
      <c r="HW5053" s="3"/>
      <c r="HX5053" s="3"/>
      <c r="HY5053" s="3"/>
      <c r="HZ5053" s="3"/>
      <c r="IA5053" s="3"/>
      <c r="IB5053" s="3"/>
      <c r="IC5053" s="3"/>
      <c r="ID5053" s="3"/>
      <c r="IE5053" s="3"/>
      <c r="IF5053" s="3"/>
      <c r="IG5053" s="3"/>
      <c r="IH5053" s="3"/>
      <c r="II5053" s="3"/>
      <c r="IJ5053" s="3"/>
      <c r="IK5053" s="3"/>
      <c r="IL5053" s="3"/>
      <c r="IM5053" s="3"/>
      <c r="IN5053" s="3"/>
      <c r="IO5053" s="15"/>
    </row>
    <row r="5054" spans="171:249"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  <c r="HE5054" s="3"/>
      <c r="HF5054" s="3"/>
      <c r="HG5054" s="3"/>
      <c r="HH5054" s="3"/>
      <c r="HI5054" s="3"/>
      <c r="HJ5054" s="3"/>
      <c r="HK5054" s="3"/>
      <c r="HL5054" s="3"/>
      <c r="HM5054" s="45"/>
      <c r="HN5054" s="3"/>
      <c r="HO5054" s="3"/>
      <c r="HP5054" s="3"/>
      <c r="HQ5054" s="3"/>
      <c r="HR5054" s="3"/>
      <c r="HS5054" s="3"/>
      <c r="HT5054" s="3"/>
      <c r="HU5054" s="3"/>
      <c r="HV5054" s="3"/>
      <c r="HW5054" s="3"/>
      <c r="HX5054" s="3"/>
      <c r="HY5054" s="3"/>
      <c r="HZ5054" s="3"/>
      <c r="IA5054" s="3"/>
      <c r="IB5054" s="3"/>
      <c r="IC5054" s="3"/>
      <c r="ID5054" s="3"/>
      <c r="IE5054" s="3"/>
      <c r="IF5054" s="3"/>
      <c r="IG5054" s="3"/>
      <c r="IH5054" s="3"/>
      <c r="II5054" s="3"/>
      <c r="IJ5054" s="3"/>
      <c r="IK5054" s="3"/>
      <c r="IL5054" s="3"/>
      <c r="IM5054" s="3"/>
      <c r="IN5054" s="3"/>
      <c r="IO5054" s="15"/>
    </row>
    <row r="5055" spans="171:249"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  <c r="HE5055" s="3"/>
      <c r="HF5055" s="3"/>
      <c r="HG5055" s="3"/>
      <c r="HH5055" s="3"/>
      <c r="HI5055" s="3"/>
      <c r="HJ5055" s="3"/>
      <c r="HK5055" s="3"/>
      <c r="HL5055" s="3"/>
      <c r="HM5055" s="45"/>
      <c r="HN5055" s="3"/>
      <c r="HO5055" s="3"/>
      <c r="HP5055" s="3"/>
      <c r="HQ5055" s="3"/>
      <c r="HR5055" s="3"/>
      <c r="HS5055" s="3"/>
      <c r="HT5055" s="3"/>
      <c r="HU5055" s="3"/>
      <c r="HV5055" s="3"/>
      <c r="HW5055" s="3"/>
      <c r="HX5055" s="3"/>
      <c r="HY5055" s="3"/>
      <c r="HZ5055" s="3"/>
      <c r="IA5055" s="3"/>
      <c r="IB5055" s="3"/>
      <c r="IC5055" s="3"/>
      <c r="ID5055" s="3"/>
      <c r="IE5055" s="3"/>
      <c r="IF5055" s="3"/>
      <c r="IG5055" s="3"/>
      <c r="IH5055" s="3"/>
      <c r="II5055" s="3"/>
      <c r="IJ5055" s="3"/>
      <c r="IK5055" s="3"/>
      <c r="IL5055" s="3"/>
      <c r="IM5055" s="3"/>
      <c r="IN5055" s="3"/>
      <c r="IO5055" s="15"/>
    </row>
    <row r="5056" spans="171:249"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  <c r="HE5056" s="3"/>
      <c r="HF5056" s="3"/>
      <c r="HG5056" s="3"/>
      <c r="HH5056" s="3"/>
      <c r="HI5056" s="3"/>
      <c r="HJ5056" s="3"/>
      <c r="HK5056" s="3"/>
      <c r="HL5056" s="3"/>
      <c r="HM5056" s="45"/>
      <c r="HN5056" s="3"/>
      <c r="HO5056" s="3"/>
      <c r="HP5056" s="3"/>
      <c r="HQ5056" s="3"/>
      <c r="HR5056" s="3"/>
      <c r="HS5056" s="3"/>
      <c r="HT5056" s="3"/>
      <c r="HU5056" s="3"/>
      <c r="HV5056" s="3"/>
      <c r="HW5056" s="3"/>
      <c r="HX5056" s="3"/>
      <c r="HY5056" s="3"/>
      <c r="HZ5056" s="3"/>
      <c r="IA5056" s="3"/>
      <c r="IB5056" s="3"/>
      <c r="IC5056" s="3"/>
      <c r="ID5056" s="3"/>
      <c r="IE5056" s="3"/>
      <c r="IF5056" s="3"/>
      <c r="IG5056" s="3"/>
      <c r="IH5056" s="3"/>
      <c r="II5056" s="3"/>
      <c r="IJ5056" s="3"/>
      <c r="IK5056" s="3"/>
      <c r="IL5056" s="3"/>
      <c r="IM5056" s="3"/>
      <c r="IN5056" s="3"/>
      <c r="IO5056" s="15"/>
    </row>
    <row r="5057" spans="171:249"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  <c r="HE5057" s="3"/>
      <c r="HF5057" s="3"/>
      <c r="HG5057" s="3"/>
      <c r="HH5057" s="3"/>
      <c r="HI5057" s="3"/>
      <c r="HJ5057" s="3"/>
      <c r="HK5057" s="3"/>
      <c r="HL5057" s="3"/>
      <c r="HM5057" s="45"/>
      <c r="HN5057" s="3"/>
      <c r="HO5057" s="3"/>
      <c r="HP5057" s="3"/>
      <c r="HQ5057" s="3"/>
      <c r="HR5057" s="3"/>
      <c r="HS5057" s="3"/>
      <c r="HT5057" s="3"/>
      <c r="HU5057" s="3"/>
      <c r="HV5057" s="3"/>
      <c r="HW5057" s="3"/>
      <c r="HX5057" s="3"/>
      <c r="HY5057" s="3"/>
      <c r="HZ5057" s="3"/>
      <c r="IA5057" s="3"/>
      <c r="IB5057" s="3"/>
      <c r="IC5057" s="3"/>
      <c r="ID5057" s="3"/>
      <c r="IE5057" s="3"/>
      <c r="IF5057" s="3"/>
      <c r="IG5057" s="3"/>
      <c r="IH5057" s="3"/>
      <c r="II5057" s="3"/>
      <c r="IJ5057" s="3"/>
      <c r="IK5057" s="3"/>
      <c r="IL5057" s="3"/>
      <c r="IM5057" s="3"/>
      <c r="IN5057" s="3"/>
      <c r="IO5057" s="15"/>
    </row>
    <row r="5058" spans="171:249"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  <c r="HE5058" s="3"/>
      <c r="HF5058" s="3"/>
      <c r="HG5058" s="3"/>
      <c r="HH5058" s="3"/>
      <c r="HI5058" s="3"/>
      <c r="HJ5058" s="3"/>
      <c r="HK5058" s="3"/>
      <c r="HL5058" s="3"/>
      <c r="HM5058" s="45"/>
      <c r="HN5058" s="3"/>
      <c r="HO5058" s="3"/>
      <c r="HP5058" s="3"/>
      <c r="HQ5058" s="3"/>
      <c r="HR5058" s="3"/>
      <c r="HS5058" s="3"/>
      <c r="HT5058" s="3"/>
      <c r="HU5058" s="3"/>
      <c r="HV5058" s="3"/>
      <c r="HW5058" s="3"/>
      <c r="HX5058" s="3"/>
      <c r="HY5058" s="3"/>
      <c r="HZ5058" s="3"/>
      <c r="IA5058" s="3"/>
      <c r="IB5058" s="3"/>
      <c r="IC5058" s="3"/>
      <c r="ID5058" s="3"/>
      <c r="IE5058" s="3"/>
      <c r="IF5058" s="3"/>
      <c r="IG5058" s="3"/>
      <c r="IH5058" s="3"/>
      <c r="II5058" s="3"/>
      <c r="IJ5058" s="3"/>
      <c r="IK5058" s="3"/>
      <c r="IL5058" s="3"/>
      <c r="IM5058" s="3"/>
      <c r="IN5058" s="3"/>
      <c r="IO5058" s="15"/>
    </row>
    <row r="5059" spans="171:249"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  <c r="HE5059" s="3"/>
      <c r="HF5059" s="3"/>
      <c r="HG5059" s="3"/>
      <c r="HH5059" s="3"/>
      <c r="HI5059" s="3"/>
      <c r="HJ5059" s="3"/>
      <c r="HK5059" s="3"/>
      <c r="HL5059" s="3"/>
      <c r="HM5059" s="45"/>
      <c r="HN5059" s="3"/>
      <c r="HO5059" s="3"/>
      <c r="HP5059" s="3"/>
      <c r="HQ5059" s="3"/>
      <c r="HR5059" s="3"/>
      <c r="HS5059" s="3"/>
      <c r="HT5059" s="3"/>
      <c r="HU5059" s="3"/>
      <c r="HV5059" s="3"/>
      <c r="HW5059" s="3"/>
      <c r="HX5059" s="3"/>
      <c r="HY5059" s="3"/>
      <c r="HZ5059" s="3"/>
      <c r="IA5059" s="3"/>
      <c r="IB5059" s="3"/>
      <c r="IC5059" s="3"/>
      <c r="ID5059" s="3"/>
      <c r="IE5059" s="3"/>
      <c r="IF5059" s="3"/>
      <c r="IG5059" s="3"/>
      <c r="IH5059" s="3"/>
      <c r="II5059" s="3"/>
      <c r="IJ5059" s="3"/>
      <c r="IK5059" s="3"/>
      <c r="IL5059" s="3"/>
      <c r="IM5059" s="3"/>
      <c r="IN5059" s="3"/>
      <c r="IO5059" s="15"/>
    </row>
    <row r="5060" spans="171:249"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  <c r="HE5060" s="3"/>
      <c r="HF5060" s="3"/>
      <c r="HG5060" s="3"/>
      <c r="HH5060" s="3"/>
      <c r="HI5060" s="3"/>
      <c r="HJ5060" s="3"/>
      <c r="HK5060" s="3"/>
      <c r="HL5060" s="3"/>
      <c r="HM5060" s="45"/>
      <c r="HN5060" s="3"/>
      <c r="HO5060" s="3"/>
      <c r="HP5060" s="3"/>
      <c r="HQ5060" s="3"/>
      <c r="HR5060" s="3"/>
      <c r="HS5060" s="3"/>
      <c r="HT5060" s="3"/>
      <c r="HU5060" s="3"/>
      <c r="HV5060" s="3"/>
      <c r="HW5060" s="3"/>
      <c r="HX5060" s="3"/>
      <c r="HY5060" s="3"/>
      <c r="HZ5060" s="3"/>
      <c r="IA5060" s="3"/>
      <c r="IB5060" s="3"/>
      <c r="IC5060" s="3"/>
      <c r="ID5060" s="3"/>
      <c r="IE5060" s="3"/>
      <c r="IF5060" s="3"/>
      <c r="IG5060" s="3"/>
      <c r="IH5060" s="3"/>
      <c r="II5060" s="3"/>
      <c r="IJ5060" s="3"/>
      <c r="IK5060" s="3"/>
      <c r="IL5060" s="3"/>
      <c r="IM5060" s="3"/>
      <c r="IN5060" s="3"/>
      <c r="IO5060" s="15"/>
    </row>
    <row r="5061" spans="171:249"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  <c r="HE5061" s="3"/>
      <c r="HF5061" s="3"/>
      <c r="HG5061" s="3"/>
      <c r="HH5061" s="3"/>
      <c r="HI5061" s="3"/>
      <c r="HJ5061" s="3"/>
      <c r="HK5061" s="3"/>
      <c r="HL5061" s="3"/>
      <c r="HM5061" s="45"/>
      <c r="HN5061" s="3"/>
      <c r="HO5061" s="3"/>
      <c r="HP5061" s="3"/>
      <c r="HQ5061" s="3"/>
      <c r="HR5061" s="3"/>
      <c r="HS5061" s="3"/>
      <c r="HT5061" s="3"/>
      <c r="HU5061" s="3"/>
      <c r="HV5061" s="3"/>
      <c r="HW5061" s="3"/>
      <c r="HX5061" s="3"/>
      <c r="HY5061" s="3"/>
      <c r="HZ5061" s="3"/>
      <c r="IA5061" s="3"/>
      <c r="IB5061" s="3"/>
      <c r="IC5061" s="3"/>
      <c r="ID5061" s="3"/>
      <c r="IE5061" s="3"/>
      <c r="IF5061" s="3"/>
      <c r="IG5061" s="3"/>
      <c r="IH5061" s="3"/>
      <c r="II5061" s="3"/>
      <c r="IJ5061" s="3"/>
      <c r="IK5061" s="3"/>
      <c r="IL5061" s="3"/>
      <c r="IM5061" s="3"/>
      <c r="IN5061" s="3"/>
      <c r="IO5061" s="15"/>
    </row>
    <row r="5062" spans="171:249"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  <c r="HE5062" s="3"/>
      <c r="HF5062" s="3"/>
      <c r="HG5062" s="3"/>
      <c r="HH5062" s="3"/>
      <c r="HI5062" s="3"/>
      <c r="HJ5062" s="3"/>
      <c r="HK5062" s="3"/>
      <c r="HL5062" s="3"/>
      <c r="HM5062" s="45"/>
      <c r="HN5062" s="3"/>
      <c r="HO5062" s="3"/>
      <c r="HP5062" s="3"/>
      <c r="HQ5062" s="3"/>
      <c r="HR5062" s="3"/>
      <c r="HS5062" s="3"/>
      <c r="HT5062" s="3"/>
      <c r="HU5062" s="3"/>
      <c r="HV5062" s="3"/>
      <c r="HW5062" s="3"/>
      <c r="HX5062" s="3"/>
      <c r="HY5062" s="3"/>
      <c r="HZ5062" s="3"/>
      <c r="IA5062" s="3"/>
      <c r="IB5062" s="3"/>
      <c r="IC5062" s="3"/>
      <c r="ID5062" s="3"/>
      <c r="IE5062" s="3"/>
      <c r="IF5062" s="3"/>
      <c r="IG5062" s="3"/>
      <c r="IH5062" s="3"/>
      <c r="II5062" s="3"/>
      <c r="IJ5062" s="3"/>
      <c r="IK5062" s="3"/>
      <c r="IL5062" s="3"/>
      <c r="IM5062" s="3"/>
      <c r="IN5062" s="3"/>
      <c r="IO5062" s="15"/>
    </row>
    <row r="5063" spans="171:249"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  <c r="HE5063" s="3"/>
      <c r="HF5063" s="3"/>
      <c r="HG5063" s="3"/>
      <c r="HH5063" s="3"/>
      <c r="HI5063" s="3"/>
      <c r="HJ5063" s="3"/>
      <c r="HK5063" s="3"/>
      <c r="HL5063" s="3"/>
      <c r="HM5063" s="45"/>
      <c r="HN5063" s="3"/>
      <c r="HO5063" s="3"/>
      <c r="HP5063" s="3"/>
      <c r="HQ5063" s="3"/>
      <c r="HR5063" s="3"/>
      <c r="HS5063" s="3"/>
      <c r="HT5063" s="3"/>
      <c r="HU5063" s="3"/>
      <c r="HV5063" s="3"/>
      <c r="HW5063" s="3"/>
      <c r="HX5063" s="3"/>
      <c r="HY5063" s="3"/>
      <c r="HZ5063" s="3"/>
      <c r="IA5063" s="3"/>
      <c r="IB5063" s="3"/>
      <c r="IC5063" s="3"/>
      <c r="ID5063" s="3"/>
      <c r="IE5063" s="3"/>
      <c r="IF5063" s="3"/>
      <c r="IG5063" s="3"/>
      <c r="IH5063" s="3"/>
      <c r="II5063" s="3"/>
      <c r="IJ5063" s="3"/>
      <c r="IK5063" s="3"/>
      <c r="IL5063" s="3"/>
      <c r="IM5063" s="3"/>
      <c r="IN5063" s="3"/>
      <c r="IO5063" s="15"/>
    </row>
    <row r="5064" spans="171:249"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  <c r="HE5064" s="3"/>
      <c r="HF5064" s="3"/>
      <c r="HG5064" s="3"/>
      <c r="HH5064" s="3"/>
      <c r="HI5064" s="3"/>
      <c r="HJ5064" s="3"/>
      <c r="HK5064" s="3"/>
      <c r="HL5064" s="3"/>
      <c r="HM5064" s="45"/>
      <c r="HN5064" s="3"/>
      <c r="HO5064" s="3"/>
      <c r="HP5064" s="3"/>
      <c r="HQ5064" s="3"/>
      <c r="HR5064" s="3"/>
      <c r="HS5064" s="3"/>
      <c r="HT5064" s="3"/>
      <c r="HU5064" s="3"/>
      <c r="HV5064" s="3"/>
      <c r="HW5064" s="3"/>
      <c r="HX5064" s="3"/>
      <c r="HY5064" s="3"/>
      <c r="HZ5064" s="3"/>
      <c r="IA5064" s="3"/>
      <c r="IB5064" s="3"/>
      <c r="IC5064" s="3"/>
      <c r="ID5064" s="3"/>
      <c r="IE5064" s="3"/>
      <c r="IF5064" s="3"/>
      <c r="IG5064" s="3"/>
      <c r="IH5064" s="3"/>
      <c r="II5064" s="3"/>
      <c r="IJ5064" s="3"/>
      <c r="IK5064" s="3"/>
      <c r="IL5064" s="3"/>
      <c r="IM5064" s="3"/>
      <c r="IN5064" s="3"/>
      <c r="IO5064" s="15"/>
    </row>
    <row r="5065" spans="171:249"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  <c r="HE5065" s="3"/>
      <c r="HF5065" s="3"/>
      <c r="HG5065" s="3"/>
      <c r="HH5065" s="3"/>
      <c r="HI5065" s="3"/>
      <c r="HJ5065" s="3"/>
      <c r="HK5065" s="3"/>
      <c r="HL5065" s="3"/>
      <c r="HM5065" s="45"/>
      <c r="HN5065" s="3"/>
      <c r="HO5065" s="3"/>
      <c r="HP5065" s="3"/>
      <c r="HQ5065" s="3"/>
      <c r="HR5065" s="3"/>
      <c r="HS5065" s="3"/>
      <c r="HT5065" s="3"/>
      <c r="HU5065" s="3"/>
      <c r="HV5065" s="3"/>
      <c r="HW5065" s="3"/>
      <c r="HX5065" s="3"/>
      <c r="HY5065" s="3"/>
      <c r="HZ5065" s="3"/>
      <c r="IA5065" s="3"/>
      <c r="IB5065" s="3"/>
      <c r="IC5065" s="3"/>
      <c r="ID5065" s="3"/>
      <c r="IE5065" s="3"/>
      <c r="IF5065" s="3"/>
      <c r="IG5065" s="3"/>
      <c r="IH5065" s="3"/>
      <c r="II5065" s="3"/>
      <c r="IJ5065" s="3"/>
      <c r="IK5065" s="3"/>
      <c r="IL5065" s="3"/>
      <c r="IM5065" s="3"/>
      <c r="IN5065" s="3"/>
      <c r="IO5065" s="15"/>
    </row>
    <row r="5066" spans="171:249"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  <c r="HE5066" s="3"/>
      <c r="HF5066" s="3"/>
      <c r="HG5066" s="3"/>
      <c r="HH5066" s="3"/>
      <c r="HI5066" s="3"/>
      <c r="HJ5066" s="3"/>
      <c r="HK5066" s="3"/>
      <c r="HL5066" s="3"/>
      <c r="HM5066" s="45"/>
      <c r="HN5066" s="3"/>
      <c r="HO5066" s="3"/>
      <c r="HP5066" s="3"/>
      <c r="HQ5066" s="3"/>
      <c r="HR5066" s="3"/>
      <c r="HS5066" s="3"/>
      <c r="HT5066" s="3"/>
      <c r="HU5066" s="3"/>
      <c r="HV5066" s="3"/>
      <c r="HW5066" s="3"/>
      <c r="HX5066" s="3"/>
      <c r="HY5066" s="3"/>
      <c r="HZ5066" s="3"/>
      <c r="IA5066" s="3"/>
      <c r="IB5066" s="3"/>
      <c r="IC5066" s="3"/>
      <c r="ID5066" s="3"/>
      <c r="IE5066" s="3"/>
      <c r="IF5066" s="3"/>
      <c r="IG5066" s="3"/>
      <c r="IH5066" s="3"/>
      <c r="II5066" s="3"/>
      <c r="IJ5066" s="3"/>
      <c r="IK5066" s="3"/>
      <c r="IL5066" s="3"/>
      <c r="IM5066" s="3"/>
      <c r="IN5066" s="3"/>
      <c r="IO5066" s="15"/>
    </row>
    <row r="5067" spans="171:249"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  <c r="HE5067" s="3"/>
      <c r="HF5067" s="3"/>
      <c r="HG5067" s="3"/>
      <c r="HH5067" s="3"/>
      <c r="HI5067" s="3"/>
      <c r="HJ5067" s="3"/>
      <c r="HK5067" s="3"/>
      <c r="HL5067" s="3"/>
      <c r="HM5067" s="45"/>
      <c r="HN5067" s="3"/>
      <c r="HO5067" s="3"/>
      <c r="HP5067" s="3"/>
      <c r="HQ5067" s="3"/>
      <c r="HR5067" s="3"/>
      <c r="HS5067" s="3"/>
      <c r="HT5067" s="3"/>
      <c r="HU5067" s="3"/>
      <c r="HV5067" s="3"/>
      <c r="HW5067" s="3"/>
      <c r="HX5067" s="3"/>
      <c r="HY5067" s="3"/>
      <c r="HZ5067" s="3"/>
      <c r="IA5067" s="3"/>
      <c r="IB5067" s="3"/>
      <c r="IC5067" s="3"/>
      <c r="ID5067" s="3"/>
      <c r="IE5067" s="3"/>
      <c r="IF5067" s="3"/>
      <c r="IG5067" s="3"/>
      <c r="IH5067" s="3"/>
      <c r="II5067" s="3"/>
      <c r="IJ5067" s="3"/>
      <c r="IK5067" s="3"/>
      <c r="IL5067" s="3"/>
      <c r="IM5067" s="3"/>
      <c r="IN5067" s="3"/>
      <c r="IO5067" s="15"/>
    </row>
    <row r="5068" spans="171:249"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  <c r="HE5068" s="3"/>
      <c r="HF5068" s="3"/>
      <c r="HG5068" s="3"/>
      <c r="HH5068" s="3"/>
      <c r="HI5068" s="3"/>
      <c r="HJ5068" s="3"/>
      <c r="HK5068" s="3"/>
      <c r="HL5068" s="3"/>
      <c r="HM5068" s="45"/>
      <c r="HN5068" s="3"/>
      <c r="HO5068" s="3"/>
      <c r="HP5068" s="3"/>
      <c r="HQ5068" s="3"/>
      <c r="HR5068" s="3"/>
      <c r="HS5068" s="3"/>
      <c r="HT5068" s="3"/>
      <c r="HU5068" s="3"/>
      <c r="HV5068" s="3"/>
      <c r="HW5068" s="3"/>
      <c r="HX5068" s="3"/>
      <c r="HY5068" s="3"/>
      <c r="HZ5068" s="3"/>
      <c r="IA5068" s="3"/>
      <c r="IB5068" s="3"/>
      <c r="IC5068" s="3"/>
      <c r="ID5068" s="3"/>
      <c r="IE5068" s="3"/>
      <c r="IF5068" s="3"/>
      <c r="IG5068" s="3"/>
      <c r="IH5068" s="3"/>
      <c r="II5068" s="3"/>
      <c r="IJ5068" s="3"/>
      <c r="IK5068" s="3"/>
      <c r="IL5068" s="3"/>
      <c r="IM5068" s="3"/>
      <c r="IN5068" s="3"/>
      <c r="IO5068" s="15"/>
    </row>
    <row r="5069" spans="171:249"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  <c r="HE5069" s="3"/>
      <c r="HF5069" s="3"/>
      <c r="HG5069" s="3"/>
      <c r="HH5069" s="3"/>
      <c r="HI5069" s="3"/>
      <c r="HJ5069" s="3"/>
      <c r="HK5069" s="3"/>
      <c r="HL5069" s="3"/>
      <c r="HM5069" s="45"/>
      <c r="HN5069" s="3"/>
      <c r="HO5069" s="3"/>
      <c r="HP5069" s="3"/>
      <c r="HQ5069" s="3"/>
      <c r="HR5069" s="3"/>
      <c r="HS5069" s="3"/>
      <c r="HT5069" s="3"/>
      <c r="HU5069" s="3"/>
      <c r="HV5069" s="3"/>
      <c r="HW5069" s="3"/>
      <c r="HX5069" s="3"/>
      <c r="HY5069" s="3"/>
      <c r="HZ5069" s="3"/>
      <c r="IA5069" s="3"/>
      <c r="IB5069" s="3"/>
      <c r="IC5069" s="3"/>
      <c r="ID5069" s="3"/>
      <c r="IE5069" s="3"/>
      <c r="IF5069" s="3"/>
      <c r="IG5069" s="3"/>
      <c r="IH5069" s="3"/>
      <c r="II5069" s="3"/>
      <c r="IJ5069" s="3"/>
      <c r="IK5069" s="3"/>
      <c r="IL5069" s="3"/>
      <c r="IM5069" s="3"/>
      <c r="IN5069" s="3"/>
      <c r="IO5069" s="15"/>
    </row>
    <row r="5070" spans="171:249"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  <c r="HE5070" s="3"/>
      <c r="HF5070" s="3"/>
      <c r="HG5070" s="3"/>
      <c r="HH5070" s="3"/>
      <c r="HI5070" s="3"/>
      <c r="HJ5070" s="3"/>
      <c r="HK5070" s="3"/>
      <c r="HL5070" s="3"/>
      <c r="HM5070" s="45"/>
      <c r="HN5070" s="3"/>
      <c r="HO5070" s="3"/>
      <c r="HP5070" s="3"/>
      <c r="HQ5070" s="3"/>
      <c r="HR5070" s="3"/>
      <c r="HS5070" s="3"/>
      <c r="HT5070" s="3"/>
      <c r="HU5070" s="3"/>
      <c r="HV5070" s="3"/>
      <c r="HW5070" s="3"/>
      <c r="HX5070" s="3"/>
      <c r="HY5070" s="3"/>
      <c r="HZ5070" s="3"/>
      <c r="IA5070" s="3"/>
      <c r="IB5070" s="3"/>
      <c r="IC5070" s="3"/>
      <c r="ID5070" s="3"/>
      <c r="IE5070" s="3"/>
      <c r="IF5070" s="3"/>
      <c r="IG5070" s="3"/>
      <c r="IH5070" s="3"/>
      <c r="II5070" s="3"/>
      <c r="IJ5070" s="3"/>
      <c r="IK5070" s="3"/>
      <c r="IL5070" s="3"/>
      <c r="IM5070" s="3"/>
      <c r="IN5070" s="3"/>
      <c r="IO5070" s="15"/>
    </row>
    <row r="5071" spans="171:249"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  <c r="HE5071" s="3"/>
      <c r="HF5071" s="3"/>
      <c r="HG5071" s="3"/>
      <c r="HH5071" s="3"/>
      <c r="HI5071" s="3"/>
      <c r="HJ5071" s="3"/>
      <c r="HK5071" s="3"/>
      <c r="HL5071" s="3"/>
      <c r="HM5071" s="45"/>
      <c r="HN5071" s="3"/>
      <c r="HO5071" s="3"/>
      <c r="HP5071" s="3"/>
      <c r="HQ5071" s="3"/>
      <c r="HR5071" s="3"/>
      <c r="HS5071" s="3"/>
      <c r="HT5071" s="3"/>
      <c r="HU5071" s="3"/>
      <c r="HV5071" s="3"/>
      <c r="HW5071" s="3"/>
      <c r="HX5071" s="3"/>
      <c r="HY5071" s="3"/>
      <c r="HZ5071" s="3"/>
      <c r="IA5071" s="3"/>
      <c r="IB5071" s="3"/>
      <c r="IC5071" s="3"/>
      <c r="ID5071" s="3"/>
      <c r="IE5071" s="3"/>
      <c r="IF5071" s="3"/>
      <c r="IG5071" s="3"/>
      <c r="IH5071" s="3"/>
      <c r="II5071" s="3"/>
      <c r="IJ5071" s="3"/>
      <c r="IK5071" s="3"/>
      <c r="IL5071" s="3"/>
      <c r="IM5071" s="3"/>
      <c r="IN5071" s="3"/>
      <c r="IO5071" s="15"/>
    </row>
    <row r="5072" spans="171:249"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  <c r="HE5072" s="3"/>
      <c r="HF5072" s="3"/>
      <c r="HG5072" s="3"/>
      <c r="HH5072" s="3"/>
      <c r="HI5072" s="3"/>
      <c r="HJ5072" s="3"/>
      <c r="HK5072" s="3"/>
      <c r="HL5072" s="3"/>
      <c r="HM5072" s="45"/>
      <c r="HN5072" s="3"/>
      <c r="HO5072" s="3"/>
      <c r="HP5072" s="3"/>
      <c r="HQ5072" s="3"/>
      <c r="HR5072" s="3"/>
      <c r="HS5072" s="3"/>
      <c r="HT5072" s="3"/>
      <c r="HU5072" s="3"/>
      <c r="HV5072" s="3"/>
      <c r="HW5072" s="3"/>
      <c r="HX5072" s="3"/>
      <c r="HY5072" s="3"/>
      <c r="HZ5072" s="3"/>
      <c r="IA5072" s="3"/>
      <c r="IB5072" s="3"/>
      <c r="IC5072" s="3"/>
      <c r="ID5072" s="3"/>
      <c r="IE5072" s="3"/>
      <c r="IF5072" s="3"/>
      <c r="IG5072" s="3"/>
      <c r="IH5072" s="3"/>
      <c r="II5072" s="3"/>
      <c r="IJ5072" s="3"/>
      <c r="IK5072" s="3"/>
      <c r="IL5072" s="3"/>
      <c r="IM5072" s="3"/>
      <c r="IN5072" s="3"/>
      <c r="IO5072" s="15"/>
    </row>
    <row r="5073" spans="171:249"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  <c r="HE5073" s="3"/>
      <c r="HF5073" s="3"/>
      <c r="HG5073" s="3"/>
      <c r="HH5073" s="3"/>
      <c r="HI5073" s="3"/>
      <c r="HJ5073" s="3"/>
      <c r="HK5073" s="3"/>
      <c r="HL5073" s="3"/>
      <c r="HM5073" s="45"/>
      <c r="HN5073" s="3"/>
      <c r="HO5073" s="3"/>
      <c r="HP5073" s="3"/>
      <c r="HQ5073" s="3"/>
      <c r="HR5073" s="3"/>
      <c r="HS5073" s="3"/>
      <c r="HT5073" s="3"/>
      <c r="HU5073" s="3"/>
      <c r="HV5073" s="3"/>
      <c r="HW5073" s="3"/>
      <c r="HX5073" s="3"/>
      <c r="HY5073" s="3"/>
      <c r="HZ5073" s="3"/>
      <c r="IA5073" s="3"/>
      <c r="IB5073" s="3"/>
      <c r="IC5073" s="3"/>
      <c r="ID5073" s="3"/>
      <c r="IE5073" s="3"/>
      <c r="IF5073" s="3"/>
      <c r="IG5073" s="3"/>
      <c r="IH5073" s="3"/>
      <c r="II5073" s="3"/>
      <c r="IJ5073" s="3"/>
      <c r="IK5073" s="3"/>
      <c r="IL5073" s="3"/>
      <c r="IM5073" s="3"/>
      <c r="IN5073" s="3"/>
      <c r="IO5073" s="15"/>
    </row>
    <row r="5074" spans="171:249"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  <c r="HE5074" s="3"/>
      <c r="HF5074" s="3"/>
      <c r="HG5074" s="3"/>
      <c r="HH5074" s="3"/>
      <c r="HI5074" s="3"/>
      <c r="HJ5074" s="3"/>
      <c r="HK5074" s="3"/>
      <c r="HL5074" s="3"/>
      <c r="HM5074" s="45"/>
      <c r="HN5074" s="3"/>
      <c r="HO5074" s="3"/>
      <c r="HP5074" s="3"/>
      <c r="HQ5074" s="3"/>
      <c r="HR5074" s="3"/>
      <c r="HS5074" s="3"/>
      <c r="HT5074" s="3"/>
      <c r="HU5074" s="3"/>
      <c r="HV5074" s="3"/>
      <c r="HW5074" s="3"/>
      <c r="HX5074" s="3"/>
      <c r="HY5074" s="3"/>
      <c r="HZ5074" s="3"/>
      <c r="IA5074" s="3"/>
      <c r="IB5074" s="3"/>
      <c r="IC5074" s="3"/>
      <c r="ID5074" s="3"/>
      <c r="IE5074" s="3"/>
      <c r="IF5074" s="3"/>
      <c r="IG5074" s="3"/>
      <c r="IH5074" s="3"/>
      <c r="II5074" s="3"/>
      <c r="IJ5074" s="3"/>
      <c r="IK5074" s="3"/>
      <c r="IL5074" s="3"/>
      <c r="IM5074" s="3"/>
      <c r="IN5074" s="3"/>
      <c r="IO5074" s="15"/>
    </row>
    <row r="5075" spans="171:249"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  <c r="HE5075" s="3"/>
      <c r="HF5075" s="3"/>
      <c r="HG5075" s="3"/>
      <c r="HH5075" s="3"/>
      <c r="HI5075" s="3"/>
      <c r="HJ5075" s="3"/>
      <c r="HK5075" s="3"/>
      <c r="HL5075" s="3"/>
      <c r="HM5075" s="45"/>
      <c r="HN5075" s="3"/>
      <c r="HO5075" s="3"/>
      <c r="HP5075" s="3"/>
      <c r="HQ5075" s="3"/>
      <c r="HR5075" s="3"/>
      <c r="HS5075" s="3"/>
      <c r="HT5075" s="3"/>
      <c r="HU5075" s="3"/>
      <c r="HV5075" s="3"/>
      <c r="HW5075" s="3"/>
      <c r="HX5075" s="3"/>
      <c r="HY5075" s="3"/>
      <c r="HZ5075" s="3"/>
      <c r="IA5075" s="3"/>
      <c r="IB5075" s="3"/>
      <c r="IC5075" s="3"/>
      <c r="ID5075" s="3"/>
      <c r="IE5075" s="3"/>
      <c r="IF5075" s="3"/>
      <c r="IG5075" s="3"/>
      <c r="IH5075" s="3"/>
      <c r="II5075" s="3"/>
      <c r="IJ5075" s="3"/>
      <c r="IK5075" s="3"/>
      <c r="IL5075" s="3"/>
      <c r="IM5075" s="3"/>
      <c r="IN5075" s="3"/>
      <c r="IO5075" s="15"/>
    </row>
    <row r="5076" spans="171:249"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  <c r="HE5076" s="3"/>
      <c r="HF5076" s="3"/>
      <c r="HG5076" s="3"/>
      <c r="HH5076" s="3"/>
      <c r="HI5076" s="3"/>
      <c r="HJ5076" s="3"/>
      <c r="HK5076" s="3"/>
      <c r="HL5076" s="3"/>
      <c r="HM5076" s="45"/>
      <c r="HN5076" s="3"/>
      <c r="HO5076" s="3"/>
      <c r="HP5076" s="3"/>
      <c r="HQ5076" s="3"/>
      <c r="HR5076" s="3"/>
      <c r="HS5076" s="3"/>
      <c r="HT5076" s="3"/>
      <c r="HU5076" s="3"/>
      <c r="HV5076" s="3"/>
      <c r="HW5076" s="3"/>
      <c r="HX5076" s="3"/>
      <c r="HY5076" s="3"/>
      <c r="HZ5076" s="3"/>
      <c r="IA5076" s="3"/>
      <c r="IB5076" s="3"/>
      <c r="IC5076" s="3"/>
      <c r="ID5076" s="3"/>
      <c r="IE5076" s="3"/>
      <c r="IF5076" s="3"/>
      <c r="IG5076" s="3"/>
      <c r="IH5076" s="3"/>
      <c r="II5076" s="3"/>
      <c r="IJ5076" s="3"/>
      <c r="IK5076" s="3"/>
      <c r="IL5076" s="3"/>
      <c r="IM5076" s="3"/>
      <c r="IN5076" s="3"/>
      <c r="IO5076" s="15"/>
    </row>
    <row r="5077" spans="171:249"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  <c r="HE5077" s="3"/>
      <c r="HF5077" s="3"/>
      <c r="HG5077" s="3"/>
      <c r="HH5077" s="3"/>
      <c r="HI5077" s="3"/>
      <c r="HJ5077" s="3"/>
      <c r="HK5077" s="3"/>
      <c r="HL5077" s="3"/>
      <c r="HM5077" s="45"/>
      <c r="HN5077" s="3"/>
      <c r="HO5077" s="3"/>
      <c r="HP5077" s="3"/>
      <c r="HQ5077" s="3"/>
      <c r="HR5077" s="3"/>
      <c r="HS5077" s="3"/>
      <c r="HT5077" s="3"/>
      <c r="HU5077" s="3"/>
      <c r="HV5077" s="3"/>
      <c r="HW5077" s="3"/>
      <c r="HX5077" s="3"/>
      <c r="HY5077" s="3"/>
      <c r="HZ5077" s="3"/>
      <c r="IA5077" s="3"/>
      <c r="IB5077" s="3"/>
      <c r="IC5077" s="3"/>
      <c r="ID5077" s="3"/>
      <c r="IE5077" s="3"/>
      <c r="IF5077" s="3"/>
      <c r="IG5077" s="3"/>
      <c r="IH5077" s="3"/>
      <c r="II5077" s="3"/>
      <c r="IJ5077" s="3"/>
      <c r="IK5077" s="3"/>
      <c r="IL5077" s="3"/>
      <c r="IM5077" s="3"/>
      <c r="IN5077" s="3"/>
      <c r="IO5077" s="15"/>
    </row>
    <row r="5078" spans="171:249"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  <c r="HE5078" s="3"/>
      <c r="HF5078" s="3"/>
      <c r="HG5078" s="3"/>
      <c r="HH5078" s="3"/>
      <c r="HI5078" s="3"/>
      <c r="HJ5078" s="3"/>
      <c r="HK5078" s="3"/>
      <c r="HL5078" s="3"/>
      <c r="HM5078" s="45"/>
      <c r="HN5078" s="3"/>
      <c r="HO5078" s="3"/>
      <c r="HP5078" s="3"/>
      <c r="HQ5078" s="3"/>
      <c r="HR5078" s="3"/>
      <c r="HS5078" s="3"/>
      <c r="HT5078" s="3"/>
      <c r="HU5078" s="3"/>
      <c r="HV5078" s="3"/>
      <c r="HW5078" s="3"/>
      <c r="HX5078" s="3"/>
      <c r="HY5078" s="3"/>
      <c r="HZ5078" s="3"/>
      <c r="IA5078" s="3"/>
      <c r="IB5078" s="3"/>
      <c r="IC5078" s="3"/>
      <c r="ID5078" s="3"/>
      <c r="IE5078" s="3"/>
      <c r="IF5078" s="3"/>
      <c r="IG5078" s="3"/>
      <c r="IH5078" s="3"/>
      <c r="II5078" s="3"/>
      <c r="IJ5078" s="3"/>
      <c r="IK5078" s="3"/>
      <c r="IL5078" s="3"/>
      <c r="IM5078" s="3"/>
      <c r="IN5078" s="3"/>
      <c r="IO5078" s="15"/>
    </row>
    <row r="5079" spans="171:249"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  <c r="HE5079" s="3"/>
      <c r="HF5079" s="3"/>
      <c r="HG5079" s="3"/>
      <c r="HH5079" s="3"/>
      <c r="HI5079" s="3"/>
      <c r="HJ5079" s="3"/>
      <c r="HK5079" s="3"/>
      <c r="HL5079" s="3"/>
      <c r="HM5079" s="45"/>
      <c r="HN5079" s="3"/>
      <c r="HO5079" s="3"/>
      <c r="HP5079" s="3"/>
      <c r="HQ5079" s="3"/>
      <c r="HR5079" s="3"/>
      <c r="HS5079" s="3"/>
      <c r="HT5079" s="3"/>
      <c r="HU5079" s="3"/>
      <c r="HV5079" s="3"/>
      <c r="HW5079" s="3"/>
      <c r="HX5079" s="3"/>
      <c r="HY5079" s="3"/>
      <c r="HZ5079" s="3"/>
      <c r="IA5079" s="3"/>
      <c r="IB5079" s="3"/>
      <c r="IC5079" s="3"/>
      <c r="ID5079" s="3"/>
      <c r="IE5079" s="3"/>
      <c r="IF5079" s="3"/>
      <c r="IG5079" s="3"/>
      <c r="IH5079" s="3"/>
      <c r="II5079" s="3"/>
      <c r="IJ5079" s="3"/>
      <c r="IK5079" s="3"/>
      <c r="IL5079" s="3"/>
      <c r="IM5079" s="3"/>
      <c r="IN5079" s="3"/>
      <c r="IO5079" s="15"/>
    </row>
    <row r="5080" spans="171:249"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  <c r="HE5080" s="3"/>
      <c r="HF5080" s="3"/>
      <c r="HG5080" s="3"/>
      <c r="HH5080" s="3"/>
      <c r="HI5080" s="3"/>
      <c r="HJ5080" s="3"/>
      <c r="HK5080" s="3"/>
      <c r="HL5080" s="3"/>
      <c r="HM5080" s="45"/>
      <c r="HN5080" s="3"/>
      <c r="HO5080" s="3"/>
      <c r="HP5080" s="3"/>
      <c r="HQ5080" s="3"/>
      <c r="HR5080" s="3"/>
      <c r="HS5080" s="3"/>
      <c r="HT5080" s="3"/>
      <c r="HU5080" s="3"/>
      <c r="HV5080" s="3"/>
      <c r="HW5080" s="3"/>
      <c r="HX5080" s="3"/>
      <c r="HY5080" s="3"/>
      <c r="HZ5080" s="3"/>
      <c r="IA5080" s="3"/>
      <c r="IB5080" s="3"/>
      <c r="IC5080" s="3"/>
      <c r="ID5080" s="3"/>
      <c r="IE5080" s="3"/>
      <c r="IF5080" s="3"/>
      <c r="IG5080" s="3"/>
      <c r="IH5080" s="3"/>
      <c r="II5080" s="3"/>
      <c r="IJ5080" s="3"/>
      <c r="IK5080" s="3"/>
      <c r="IL5080" s="3"/>
      <c r="IM5080" s="3"/>
      <c r="IN5080" s="3"/>
      <c r="IO5080" s="15"/>
    </row>
    <row r="5081" spans="171:249"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  <c r="HE5081" s="3"/>
      <c r="HF5081" s="3"/>
      <c r="HG5081" s="3"/>
      <c r="HH5081" s="3"/>
      <c r="HI5081" s="3"/>
      <c r="HJ5081" s="3"/>
      <c r="HK5081" s="3"/>
      <c r="HL5081" s="3"/>
      <c r="HM5081" s="45"/>
      <c r="HN5081" s="3"/>
      <c r="HO5081" s="3"/>
      <c r="HP5081" s="3"/>
      <c r="HQ5081" s="3"/>
      <c r="HR5081" s="3"/>
      <c r="HS5081" s="3"/>
      <c r="HT5081" s="3"/>
      <c r="HU5081" s="3"/>
      <c r="HV5081" s="3"/>
      <c r="HW5081" s="3"/>
      <c r="HX5081" s="3"/>
      <c r="HY5081" s="3"/>
      <c r="HZ5081" s="3"/>
      <c r="IA5081" s="3"/>
      <c r="IB5081" s="3"/>
      <c r="IC5081" s="3"/>
      <c r="ID5081" s="3"/>
      <c r="IE5081" s="3"/>
      <c r="IF5081" s="3"/>
      <c r="IG5081" s="3"/>
      <c r="IH5081" s="3"/>
      <c r="II5081" s="3"/>
      <c r="IJ5081" s="3"/>
      <c r="IK5081" s="3"/>
      <c r="IL5081" s="3"/>
      <c r="IM5081" s="3"/>
      <c r="IN5081" s="3"/>
      <c r="IO5081" s="15"/>
    </row>
    <row r="5082" spans="171:249"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  <c r="HE5082" s="3"/>
      <c r="HF5082" s="3"/>
      <c r="HG5082" s="3"/>
      <c r="HH5082" s="3"/>
      <c r="HI5082" s="3"/>
      <c r="HJ5082" s="3"/>
      <c r="HK5082" s="3"/>
      <c r="HL5082" s="3"/>
      <c r="HM5082" s="45"/>
      <c r="HN5082" s="3"/>
      <c r="HO5082" s="3"/>
      <c r="HP5082" s="3"/>
      <c r="HQ5082" s="3"/>
      <c r="HR5082" s="3"/>
      <c r="HS5082" s="3"/>
      <c r="HT5082" s="3"/>
      <c r="HU5082" s="3"/>
      <c r="HV5082" s="3"/>
      <c r="HW5082" s="3"/>
      <c r="HX5082" s="3"/>
      <c r="HY5082" s="3"/>
      <c r="HZ5082" s="3"/>
      <c r="IA5082" s="3"/>
      <c r="IB5082" s="3"/>
      <c r="IC5082" s="3"/>
      <c r="ID5082" s="3"/>
      <c r="IE5082" s="3"/>
      <c r="IF5082" s="3"/>
      <c r="IG5082" s="3"/>
      <c r="IH5082" s="3"/>
      <c r="II5082" s="3"/>
      <c r="IJ5082" s="3"/>
      <c r="IK5082" s="3"/>
      <c r="IL5082" s="3"/>
      <c r="IM5082" s="3"/>
      <c r="IN5082" s="3"/>
      <c r="IO5082" s="15"/>
    </row>
    <row r="5083" spans="171:249"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  <c r="HE5083" s="3"/>
      <c r="HF5083" s="3"/>
      <c r="HG5083" s="3"/>
      <c r="HH5083" s="3"/>
      <c r="HI5083" s="3"/>
      <c r="HJ5083" s="3"/>
      <c r="HK5083" s="3"/>
      <c r="HL5083" s="3"/>
      <c r="HM5083" s="45"/>
      <c r="HN5083" s="3"/>
      <c r="HO5083" s="3"/>
      <c r="HP5083" s="3"/>
      <c r="HQ5083" s="3"/>
      <c r="HR5083" s="3"/>
      <c r="HS5083" s="3"/>
      <c r="HT5083" s="3"/>
      <c r="HU5083" s="3"/>
      <c r="HV5083" s="3"/>
      <c r="HW5083" s="3"/>
      <c r="HX5083" s="3"/>
      <c r="HY5083" s="3"/>
      <c r="HZ5083" s="3"/>
      <c r="IA5083" s="3"/>
      <c r="IB5083" s="3"/>
      <c r="IC5083" s="3"/>
      <c r="ID5083" s="3"/>
      <c r="IE5083" s="3"/>
      <c r="IF5083" s="3"/>
      <c r="IG5083" s="3"/>
      <c r="IH5083" s="3"/>
      <c r="II5083" s="3"/>
      <c r="IJ5083" s="3"/>
      <c r="IK5083" s="3"/>
      <c r="IL5083" s="3"/>
      <c r="IM5083" s="3"/>
      <c r="IN5083" s="3"/>
      <c r="IO5083" s="15"/>
    </row>
    <row r="5084" spans="171:249"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  <c r="HE5084" s="3"/>
      <c r="HF5084" s="3"/>
      <c r="HG5084" s="3"/>
      <c r="HH5084" s="3"/>
      <c r="HI5084" s="3"/>
      <c r="HJ5084" s="3"/>
      <c r="HK5084" s="3"/>
      <c r="HL5084" s="3"/>
      <c r="HM5084" s="45"/>
      <c r="HN5084" s="3"/>
      <c r="HO5084" s="3"/>
      <c r="HP5084" s="3"/>
      <c r="HQ5084" s="3"/>
      <c r="HR5084" s="3"/>
      <c r="HS5084" s="3"/>
      <c r="HT5084" s="3"/>
      <c r="HU5084" s="3"/>
      <c r="HV5084" s="3"/>
      <c r="HW5084" s="3"/>
      <c r="HX5084" s="3"/>
      <c r="HY5084" s="3"/>
      <c r="HZ5084" s="3"/>
      <c r="IA5084" s="3"/>
      <c r="IB5084" s="3"/>
      <c r="IC5084" s="3"/>
      <c r="ID5084" s="3"/>
      <c r="IE5084" s="3"/>
      <c r="IF5084" s="3"/>
      <c r="IG5084" s="3"/>
      <c r="IH5084" s="3"/>
      <c r="II5084" s="3"/>
      <c r="IJ5084" s="3"/>
      <c r="IK5084" s="3"/>
      <c r="IL5084" s="3"/>
      <c r="IM5084" s="3"/>
      <c r="IN5084" s="3"/>
      <c r="IO5084" s="15"/>
    </row>
    <row r="5085" spans="171:249"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  <c r="HE5085" s="3"/>
      <c r="HF5085" s="3"/>
      <c r="HG5085" s="3"/>
      <c r="HH5085" s="3"/>
      <c r="HI5085" s="3"/>
      <c r="HJ5085" s="3"/>
      <c r="HK5085" s="3"/>
      <c r="HL5085" s="3"/>
      <c r="HM5085" s="45"/>
      <c r="HN5085" s="3"/>
      <c r="HO5085" s="3"/>
      <c r="HP5085" s="3"/>
      <c r="HQ5085" s="3"/>
      <c r="HR5085" s="3"/>
      <c r="HS5085" s="3"/>
      <c r="HT5085" s="3"/>
      <c r="HU5085" s="3"/>
      <c r="HV5085" s="3"/>
      <c r="HW5085" s="3"/>
      <c r="HX5085" s="3"/>
      <c r="HY5085" s="3"/>
      <c r="HZ5085" s="3"/>
      <c r="IA5085" s="3"/>
      <c r="IB5085" s="3"/>
      <c r="IC5085" s="3"/>
      <c r="ID5085" s="3"/>
      <c r="IE5085" s="3"/>
      <c r="IF5085" s="3"/>
      <c r="IG5085" s="3"/>
      <c r="IH5085" s="3"/>
      <c r="II5085" s="3"/>
      <c r="IJ5085" s="3"/>
      <c r="IK5085" s="3"/>
      <c r="IL5085" s="3"/>
      <c r="IM5085" s="3"/>
      <c r="IN5085" s="3"/>
      <c r="IO5085" s="15"/>
    </row>
    <row r="5086" spans="171:249"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  <c r="HE5086" s="3"/>
      <c r="HF5086" s="3"/>
      <c r="HG5086" s="3"/>
      <c r="HH5086" s="3"/>
      <c r="HI5086" s="3"/>
      <c r="HJ5086" s="3"/>
      <c r="HK5086" s="3"/>
      <c r="HL5086" s="3"/>
      <c r="HM5086" s="45"/>
      <c r="HN5086" s="3"/>
      <c r="HO5086" s="3"/>
      <c r="HP5086" s="3"/>
      <c r="HQ5086" s="3"/>
      <c r="HR5086" s="3"/>
      <c r="HS5086" s="3"/>
      <c r="HT5086" s="3"/>
      <c r="HU5086" s="3"/>
      <c r="HV5086" s="3"/>
      <c r="HW5086" s="3"/>
      <c r="HX5086" s="3"/>
      <c r="HY5086" s="3"/>
      <c r="HZ5086" s="3"/>
      <c r="IA5086" s="3"/>
      <c r="IB5086" s="3"/>
      <c r="IC5086" s="3"/>
      <c r="ID5086" s="3"/>
      <c r="IE5086" s="3"/>
      <c r="IF5086" s="3"/>
      <c r="IG5086" s="3"/>
      <c r="IH5086" s="3"/>
      <c r="II5086" s="3"/>
      <c r="IJ5086" s="3"/>
      <c r="IK5086" s="3"/>
      <c r="IL5086" s="3"/>
      <c r="IM5086" s="3"/>
      <c r="IN5086" s="3"/>
      <c r="IO5086" s="15"/>
    </row>
    <row r="5087" spans="171:249"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  <c r="HE5087" s="3"/>
      <c r="HF5087" s="3"/>
      <c r="HG5087" s="3"/>
      <c r="HH5087" s="3"/>
      <c r="HI5087" s="3"/>
      <c r="HJ5087" s="3"/>
      <c r="HK5087" s="3"/>
      <c r="HL5087" s="3"/>
      <c r="HM5087" s="45"/>
      <c r="HN5087" s="3"/>
      <c r="HO5087" s="3"/>
      <c r="HP5087" s="3"/>
      <c r="HQ5087" s="3"/>
      <c r="HR5087" s="3"/>
      <c r="HS5087" s="3"/>
      <c r="HT5087" s="3"/>
      <c r="HU5087" s="3"/>
      <c r="HV5087" s="3"/>
      <c r="HW5087" s="3"/>
      <c r="HX5087" s="3"/>
      <c r="HY5087" s="3"/>
      <c r="HZ5087" s="3"/>
      <c r="IA5087" s="3"/>
      <c r="IB5087" s="3"/>
      <c r="IC5087" s="3"/>
      <c r="ID5087" s="3"/>
      <c r="IE5087" s="3"/>
      <c r="IF5087" s="3"/>
      <c r="IG5087" s="3"/>
      <c r="IH5087" s="3"/>
      <c r="II5087" s="3"/>
      <c r="IJ5087" s="3"/>
      <c r="IK5087" s="3"/>
      <c r="IL5087" s="3"/>
      <c r="IM5087" s="3"/>
      <c r="IN5087" s="3"/>
      <c r="IO5087" s="15"/>
    </row>
    <row r="5088" spans="171:249"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  <c r="HE5088" s="3"/>
      <c r="HF5088" s="3"/>
      <c r="HG5088" s="3"/>
      <c r="HH5088" s="3"/>
      <c r="HI5088" s="3"/>
      <c r="HJ5088" s="3"/>
      <c r="HK5088" s="3"/>
      <c r="HL5088" s="3"/>
      <c r="HM5088" s="45"/>
      <c r="HN5088" s="3"/>
      <c r="HO5088" s="3"/>
      <c r="HP5088" s="3"/>
      <c r="HQ5088" s="3"/>
      <c r="HR5088" s="3"/>
      <c r="HS5088" s="3"/>
      <c r="HT5088" s="3"/>
      <c r="HU5088" s="3"/>
      <c r="HV5088" s="3"/>
      <c r="HW5088" s="3"/>
      <c r="HX5088" s="3"/>
      <c r="HY5088" s="3"/>
      <c r="HZ5088" s="3"/>
      <c r="IA5088" s="3"/>
      <c r="IB5088" s="3"/>
      <c r="IC5088" s="3"/>
      <c r="ID5088" s="3"/>
      <c r="IE5088" s="3"/>
      <c r="IF5088" s="3"/>
      <c r="IG5088" s="3"/>
      <c r="IH5088" s="3"/>
      <c r="II5088" s="3"/>
      <c r="IJ5088" s="3"/>
      <c r="IK5088" s="3"/>
      <c r="IL5088" s="3"/>
      <c r="IM5088" s="3"/>
      <c r="IN5088" s="3"/>
      <c r="IO5088" s="15"/>
    </row>
    <row r="5089" spans="171:249"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  <c r="HE5089" s="3"/>
      <c r="HF5089" s="3"/>
      <c r="HG5089" s="3"/>
      <c r="HH5089" s="3"/>
      <c r="HI5089" s="3"/>
      <c r="HJ5089" s="3"/>
      <c r="HK5089" s="3"/>
      <c r="HL5089" s="3"/>
      <c r="HM5089" s="45"/>
      <c r="HN5089" s="3"/>
      <c r="HO5089" s="3"/>
      <c r="HP5089" s="3"/>
      <c r="HQ5089" s="3"/>
      <c r="HR5089" s="3"/>
      <c r="HS5089" s="3"/>
      <c r="HT5089" s="3"/>
      <c r="HU5089" s="3"/>
      <c r="HV5089" s="3"/>
      <c r="HW5089" s="3"/>
      <c r="HX5089" s="3"/>
      <c r="HY5089" s="3"/>
      <c r="HZ5089" s="3"/>
      <c r="IA5089" s="3"/>
      <c r="IB5089" s="3"/>
      <c r="IC5089" s="3"/>
      <c r="ID5089" s="3"/>
      <c r="IE5089" s="3"/>
      <c r="IF5089" s="3"/>
      <c r="IG5089" s="3"/>
      <c r="IH5089" s="3"/>
      <c r="II5089" s="3"/>
      <c r="IJ5089" s="3"/>
      <c r="IK5089" s="3"/>
      <c r="IL5089" s="3"/>
      <c r="IM5089" s="3"/>
      <c r="IN5089" s="3"/>
      <c r="IO5089" s="15"/>
    </row>
    <row r="5090" spans="171:249"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  <c r="HE5090" s="3"/>
      <c r="HF5090" s="3"/>
      <c r="HG5090" s="3"/>
      <c r="HH5090" s="3"/>
      <c r="HI5090" s="3"/>
      <c r="HJ5090" s="3"/>
      <c r="HK5090" s="3"/>
      <c r="HL5090" s="3"/>
      <c r="HM5090" s="45"/>
      <c r="HN5090" s="3"/>
      <c r="HO5090" s="3"/>
      <c r="HP5090" s="3"/>
      <c r="HQ5090" s="3"/>
      <c r="HR5090" s="3"/>
      <c r="HS5090" s="3"/>
      <c r="HT5090" s="3"/>
      <c r="HU5090" s="3"/>
      <c r="HV5090" s="3"/>
      <c r="HW5090" s="3"/>
      <c r="HX5090" s="3"/>
      <c r="HY5090" s="3"/>
      <c r="HZ5090" s="3"/>
      <c r="IA5090" s="3"/>
      <c r="IB5090" s="3"/>
      <c r="IC5090" s="3"/>
      <c r="ID5090" s="3"/>
      <c r="IE5090" s="3"/>
      <c r="IF5090" s="3"/>
      <c r="IG5090" s="3"/>
      <c r="IH5090" s="3"/>
      <c r="II5090" s="3"/>
      <c r="IJ5090" s="3"/>
      <c r="IK5090" s="3"/>
      <c r="IL5090" s="3"/>
      <c r="IM5090" s="3"/>
      <c r="IN5090" s="3"/>
      <c r="IO5090" s="15"/>
    </row>
    <row r="5091" spans="171:249"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  <c r="HE5091" s="3"/>
      <c r="HF5091" s="3"/>
      <c r="HG5091" s="3"/>
      <c r="HH5091" s="3"/>
      <c r="HI5091" s="3"/>
      <c r="HJ5091" s="3"/>
      <c r="HK5091" s="3"/>
      <c r="HL5091" s="3"/>
      <c r="HM5091" s="45"/>
      <c r="HN5091" s="3"/>
      <c r="HO5091" s="3"/>
      <c r="HP5091" s="3"/>
      <c r="HQ5091" s="3"/>
      <c r="HR5091" s="3"/>
      <c r="HS5091" s="3"/>
      <c r="HT5091" s="3"/>
      <c r="HU5091" s="3"/>
      <c r="HV5091" s="3"/>
      <c r="HW5091" s="3"/>
      <c r="HX5091" s="3"/>
      <c r="HY5091" s="3"/>
      <c r="HZ5091" s="3"/>
      <c r="IA5091" s="3"/>
      <c r="IB5091" s="3"/>
      <c r="IC5091" s="3"/>
      <c r="ID5091" s="3"/>
      <c r="IE5091" s="3"/>
      <c r="IF5091" s="3"/>
      <c r="IG5091" s="3"/>
      <c r="IH5091" s="3"/>
      <c r="II5091" s="3"/>
      <c r="IJ5091" s="3"/>
      <c r="IK5091" s="3"/>
      <c r="IL5091" s="3"/>
      <c r="IM5091" s="3"/>
      <c r="IN5091" s="3"/>
      <c r="IO5091" s="15"/>
    </row>
    <row r="5092" spans="171:249"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  <c r="HE5092" s="3"/>
      <c r="HF5092" s="3"/>
      <c r="HG5092" s="3"/>
      <c r="HH5092" s="3"/>
      <c r="HI5092" s="3"/>
      <c r="HJ5092" s="3"/>
      <c r="HK5092" s="3"/>
      <c r="HL5092" s="3"/>
      <c r="HM5092" s="45"/>
      <c r="HN5092" s="3"/>
      <c r="HO5092" s="3"/>
      <c r="HP5092" s="3"/>
      <c r="HQ5092" s="3"/>
      <c r="HR5092" s="3"/>
      <c r="HS5092" s="3"/>
      <c r="HT5092" s="3"/>
      <c r="HU5092" s="3"/>
      <c r="HV5092" s="3"/>
      <c r="HW5092" s="3"/>
      <c r="HX5092" s="3"/>
      <c r="HY5092" s="3"/>
      <c r="HZ5092" s="3"/>
      <c r="IA5092" s="3"/>
      <c r="IB5092" s="3"/>
      <c r="IC5092" s="3"/>
      <c r="ID5092" s="3"/>
      <c r="IE5092" s="3"/>
      <c r="IF5092" s="3"/>
      <c r="IG5092" s="3"/>
      <c r="IH5092" s="3"/>
      <c r="II5092" s="3"/>
      <c r="IJ5092" s="3"/>
      <c r="IK5092" s="3"/>
      <c r="IL5092" s="3"/>
      <c r="IM5092" s="3"/>
      <c r="IN5092" s="3"/>
      <c r="IO5092" s="15"/>
    </row>
    <row r="5093" spans="171:249"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  <c r="HE5093" s="3"/>
      <c r="HF5093" s="3"/>
      <c r="HG5093" s="3"/>
      <c r="HH5093" s="3"/>
      <c r="HI5093" s="3"/>
      <c r="HJ5093" s="3"/>
      <c r="HK5093" s="3"/>
      <c r="HL5093" s="3"/>
      <c r="HM5093" s="45"/>
      <c r="HN5093" s="3"/>
      <c r="HO5093" s="3"/>
      <c r="HP5093" s="3"/>
      <c r="HQ5093" s="3"/>
      <c r="HR5093" s="3"/>
      <c r="HS5093" s="3"/>
      <c r="HT5093" s="3"/>
      <c r="HU5093" s="3"/>
      <c r="HV5093" s="3"/>
      <c r="HW5093" s="3"/>
      <c r="HX5093" s="3"/>
      <c r="HY5093" s="3"/>
      <c r="HZ5093" s="3"/>
      <c r="IA5093" s="3"/>
      <c r="IB5093" s="3"/>
      <c r="IC5093" s="3"/>
      <c r="ID5093" s="3"/>
      <c r="IE5093" s="3"/>
      <c r="IF5093" s="3"/>
      <c r="IG5093" s="3"/>
      <c r="IH5093" s="3"/>
      <c r="II5093" s="3"/>
      <c r="IJ5093" s="3"/>
      <c r="IK5093" s="3"/>
      <c r="IL5093" s="3"/>
      <c r="IM5093" s="3"/>
      <c r="IN5093" s="3"/>
      <c r="IO5093" s="15"/>
    </row>
    <row r="5094" spans="171:249"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  <c r="HE5094" s="3"/>
      <c r="HF5094" s="3"/>
      <c r="HG5094" s="3"/>
      <c r="HH5094" s="3"/>
      <c r="HI5094" s="3"/>
      <c r="HJ5094" s="3"/>
      <c r="HK5094" s="3"/>
      <c r="HL5094" s="3"/>
      <c r="HM5094" s="45"/>
      <c r="HN5094" s="3"/>
      <c r="HO5094" s="3"/>
      <c r="HP5094" s="3"/>
      <c r="HQ5094" s="3"/>
      <c r="HR5094" s="3"/>
      <c r="HS5094" s="3"/>
      <c r="HT5094" s="3"/>
      <c r="HU5094" s="3"/>
      <c r="HV5094" s="3"/>
      <c r="HW5094" s="3"/>
      <c r="HX5094" s="3"/>
      <c r="HY5094" s="3"/>
      <c r="HZ5094" s="3"/>
      <c r="IA5094" s="3"/>
      <c r="IB5094" s="3"/>
      <c r="IC5094" s="3"/>
      <c r="ID5094" s="3"/>
      <c r="IE5094" s="3"/>
      <c r="IF5094" s="3"/>
      <c r="IG5094" s="3"/>
      <c r="IH5094" s="3"/>
      <c r="II5094" s="3"/>
      <c r="IJ5094" s="3"/>
      <c r="IK5094" s="3"/>
      <c r="IL5094" s="3"/>
      <c r="IM5094" s="3"/>
      <c r="IN5094" s="3"/>
      <c r="IO5094" s="15"/>
    </row>
    <row r="5095" spans="171:249"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  <c r="HE5095" s="3"/>
      <c r="HF5095" s="3"/>
      <c r="HG5095" s="3"/>
      <c r="HH5095" s="3"/>
      <c r="HI5095" s="3"/>
      <c r="HJ5095" s="3"/>
      <c r="HK5095" s="3"/>
      <c r="HL5095" s="3"/>
      <c r="HM5095" s="45"/>
      <c r="HN5095" s="3"/>
      <c r="HO5095" s="3"/>
      <c r="HP5095" s="3"/>
      <c r="HQ5095" s="3"/>
      <c r="HR5095" s="3"/>
      <c r="HS5095" s="3"/>
      <c r="HT5095" s="3"/>
      <c r="HU5095" s="3"/>
      <c r="HV5095" s="3"/>
      <c r="HW5095" s="3"/>
      <c r="HX5095" s="3"/>
      <c r="HY5095" s="3"/>
      <c r="HZ5095" s="3"/>
      <c r="IA5095" s="3"/>
      <c r="IB5095" s="3"/>
      <c r="IC5095" s="3"/>
      <c r="ID5095" s="3"/>
      <c r="IE5095" s="3"/>
      <c r="IF5095" s="3"/>
      <c r="IG5095" s="3"/>
      <c r="IH5095" s="3"/>
      <c r="II5095" s="3"/>
      <c r="IJ5095" s="3"/>
      <c r="IK5095" s="3"/>
      <c r="IL5095" s="3"/>
      <c r="IM5095" s="3"/>
      <c r="IN5095" s="3"/>
      <c r="IO5095" s="15"/>
    </row>
    <row r="5096" spans="171:249"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  <c r="HE5096" s="3"/>
      <c r="HF5096" s="3"/>
      <c r="HG5096" s="3"/>
      <c r="HH5096" s="3"/>
      <c r="HI5096" s="3"/>
      <c r="HJ5096" s="3"/>
      <c r="HK5096" s="3"/>
      <c r="HL5096" s="3"/>
      <c r="HM5096" s="45"/>
      <c r="HN5096" s="3"/>
      <c r="HO5096" s="3"/>
      <c r="HP5096" s="3"/>
      <c r="HQ5096" s="3"/>
      <c r="HR5096" s="3"/>
      <c r="HS5096" s="3"/>
      <c r="HT5096" s="3"/>
      <c r="HU5096" s="3"/>
      <c r="HV5096" s="3"/>
      <c r="HW5096" s="3"/>
      <c r="HX5096" s="3"/>
      <c r="HY5096" s="3"/>
      <c r="HZ5096" s="3"/>
      <c r="IA5096" s="3"/>
      <c r="IB5096" s="3"/>
      <c r="IC5096" s="3"/>
      <c r="ID5096" s="3"/>
      <c r="IE5096" s="3"/>
      <c r="IF5096" s="3"/>
      <c r="IG5096" s="3"/>
      <c r="IH5096" s="3"/>
      <c r="II5096" s="3"/>
      <c r="IJ5096" s="3"/>
      <c r="IK5096" s="3"/>
      <c r="IL5096" s="3"/>
      <c r="IM5096" s="3"/>
      <c r="IN5096" s="3"/>
      <c r="IO5096" s="15"/>
    </row>
    <row r="5097" spans="171:249"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  <c r="HE5097" s="3"/>
      <c r="HF5097" s="3"/>
      <c r="HG5097" s="3"/>
      <c r="HH5097" s="3"/>
      <c r="HI5097" s="3"/>
      <c r="HJ5097" s="3"/>
      <c r="HK5097" s="3"/>
      <c r="HL5097" s="3"/>
      <c r="HM5097" s="45"/>
      <c r="HN5097" s="3"/>
      <c r="HO5097" s="3"/>
      <c r="HP5097" s="3"/>
      <c r="HQ5097" s="3"/>
      <c r="HR5097" s="3"/>
      <c r="HS5097" s="3"/>
      <c r="HT5097" s="3"/>
      <c r="HU5097" s="3"/>
      <c r="HV5097" s="3"/>
      <c r="HW5097" s="3"/>
      <c r="HX5097" s="3"/>
      <c r="HY5097" s="3"/>
      <c r="HZ5097" s="3"/>
      <c r="IA5097" s="3"/>
      <c r="IB5097" s="3"/>
      <c r="IC5097" s="3"/>
      <c r="ID5097" s="3"/>
      <c r="IE5097" s="3"/>
      <c r="IF5097" s="3"/>
      <c r="IG5097" s="3"/>
      <c r="IH5097" s="3"/>
      <c r="II5097" s="3"/>
      <c r="IJ5097" s="3"/>
      <c r="IK5097" s="3"/>
      <c r="IL5097" s="3"/>
      <c r="IM5097" s="3"/>
      <c r="IN5097" s="3"/>
      <c r="IO5097" s="15"/>
    </row>
    <row r="5098" spans="171:249"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  <c r="HE5098" s="3"/>
      <c r="HF5098" s="3"/>
      <c r="HG5098" s="3"/>
      <c r="HH5098" s="3"/>
      <c r="HI5098" s="3"/>
      <c r="HJ5098" s="3"/>
      <c r="HK5098" s="3"/>
      <c r="HL5098" s="3"/>
      <c r="HM5098" s="45"/>
      <c r="HN5098" s="3"/>
      <c r="HO5098" s="3"/>
      <c r="HP5098" s="3"/>
      <c r="HQ5098" s="3"/>
      <c r="HR5098" s="3"/>
      <c r="HS5098" s="3"/>
      <c r="HT5098" s="3"/>
      <c r="HU5098" s="3"/>
      <c r="HV5098" s="3"/>
      <c r="HW5098" s="3"/>
      <c r="HX5098" s="3"/>
      <c r="HY5098" s="3"/>
      <c r="HZ5098" s="3"/>
      <c r="IA5098" s="3"/>
      <c r="IB5098" s="3"/>
      <c r="IC5098" s="3"/>
      <c r="ID5098" s="3"/>
      <c r="IE5098" s="3"/>
      <c r="IF5098" s="3"/>
      <c r="IG5098" s="3"/>
      <c r="IH5098" s="3"/>
      <c r="II5098" s="3"/>
      <c r="IJ5098" s="3"/>
      <c r="IK5098" s="3"/>
      <c r="IL5098" s="3"/>
      <c r="IM5098" s="3"/>
      <c r="IN5098" s="3"/>
      <c r="IO5098" s="15"/>
    </row>
    <row r="5099" spans="171:249"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  <c r="HE5099" s="3"/>
      <c r="HF5099" s="3"/>
      <c r="HG5099" s="3"/>
      <c r="HH5099" s="3"/>
      <c r="HI5099" s="3"/>
      <c r="HJ5099" s="3"/>
      <c r="HK5099" s="3"/>
      <c r="HL5099" s="3"/>
      <c r="HM5099" s="45"/>
      <c r="HN5099" s="3"/>
      <c r="HO5099" s="3"/>
      <c r="HP5099" s="3"/>
      <c r="HQ5099" s="3"/>
      <c r="HR5099" s="3"/>
      <c r="HS5099" s="3"/>
      <c r="HT5099" s="3"/>
      <c r="HU5099" s="3"/>
      <c r="HV5099" s="3"/>
      <c r="HW5099" s="3"/>
      <c r="HX5099" s="3"/>
      <c r="HY5099" s="3"/>
      <c r="HZ5099" s="3"/>
      <c r="IA5099" s="3"/>
      <c r="IB5099" s="3"/>
      <c r="IC5099" s="3"/>
      <c r="ID5099" s="3"/>
      <c r="IE5099" s="3"/>
      <c r="IF5099" s="3"/>
      <c r="IG5099" s="3"/>
      <c r="IH5099" s="3"/>
      <c r="II5099" s="3"/>
      <c r="IJ5099" s="3"/>
      <c r="IK5099" s="3"/>
      <c r="IL5099" s="3"/>
      <c r="IM5099" s="3"/>
      <c r="IN5099" s="3"/>
      <c r="IO5099" s="15"/>
    </row>
    <row r="5100" spans="171:249"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  <c r="HE5100" s="3"/>
      <c r="HF5100" s="3"/>
      <c r="HG5100" s="3"/>
      <c r="HH5100" s="3"/>
      <c r="HI5100" s="3"/>
      <c r="HJ5100" s="3"/>
      <c r="HK5100" s="3"/>
      <c r="HL5100" s="3"/>
      <c r="HM5100" s="45"/>
      <c r="HN5100" s="3"/>
      <c r="HO5100" s="3"/>
      <c r="HP5100" s="3"/>
      <c r="HQ5100" s="3"/>
      <c r="HR5100" s="3"/>
      <c r="HS5100" s="3"/>
      <c r="HT5100" s="3"/>
      <c r="HU5100" s="3"/>
      <c r="HV5100" s="3"/>
      <c r="HW5100" s="3"/>
      <c r="HX5100" s="3"/>
      <c r="HY5100" s="3"/>
      <c r="HZ5100" s="3"/>
      <c r="IA5100" s="3"/>
      <c r="IB5100" s="3"/>
      <c r="IC5100" s="3"/>
      <c r="ID5100" s="3"/>
      <c r="IE5100" s="3"/>
      <c r="IF5100" s="3"/>
      <c r="IG5100" s="3"/>
      <c r="IH5100" s="3"/>
      <c r="II5100" s="3"/>
      <c r="IJ5100" s="3"/>
      <c r="IK5100" s="3"/>
      <c r="IL5100" s="3"/>
      <c r="IM5100" s="3"/>
      <c r="IN5100" s="3"/>
      <c r="IO5100" s="15"/>
    </row>
    <row r="5101" spans="171:249"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  <c r="HE5101" s="3"/>
      <c r="HF5101" s="3"/>
      <c r="HG5101" s="3"/>
      <c r="HH5101" s="3"/>
      <c r="HI5101" s="3"/>
      <c r="HJ5101" s="3"/>
      <c r="HK5101" s="3"/>
      <c r="HL5101" s="3"/>
      <c r="HM5101" s="45"/>
      <c r="HN5101" s="3"/>
      <c r="HO5101" s="3"/>
      <c r="HP5101" s="3"/>
      <c r="HQ5101" s="3"/>
      <c r="HR5101" s="3"/>
      <c r="HS5101" s="3"/>
      <c r="HT5101" s="3"/>
      <c r="HU5101" s="3"/>
      <c r="HV5101" s="3"/>
      <c r="HW5101" s="3"/>
      <c r="HX5101" s="3"/>
      <c r="HY5101" s="3"/>
      <c r="HZ5101" s="3"/>
      <c r="IA5101" s="3"/>
      <c r="IB5101" s="3"/>
      <c r="IC5101" s="3"/>
      <c r="ID5101" s="3"/>
      <c r="IE5101" s="3"/>
      <c r="IF5101" s="3"/>
      <c r="IG5101" s="3"/>
      <c r="IH5101" s="3"/>
      <c r="II5101" s="3"/>
      <c r="IJ5101" s="3"/>
      <c r="IK5101" s="3"/>
      <c r="IL5101" s="3"/>
      <c r="IM5101" s="3"/>
      <c r="IN5101" s="3"/>
      <c r="IO5101" s="15"/>
    </row>
    <row r="5102" spans="171:249"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  <c r="HE5102" s="3"/>
      <c r="HF5102" s="3"/>
      <c r="HG5102" s="3"/>
      <c r="HH5102" s="3"/>
      <c r="HI5102" s="3"/>
      <c r="HJ5102" s="3"/>
      <c r="HK5102" s="3"/>
      <c r="HL5102" s="3"/>
      <c r="HM5102" s="45"/>
      <c r="HN5102" s="3"/>
      <c r="HO5102" s="3"/>
      <c r="HP5102" s="3"/>
      <c r="HQ5102" s="3"/>
      <c r="HR5102" s="3"/>
      <c r="HS5102" s="3"/>
      <c r="HT5102" s="3"/>
      <c r="HU5102" s="3"/>
      <c r="HV5102" s="3"/>
      <c r="HW5102" s="3"/>
      <c r="HX5102" s="3"/>
      <c r="HY5102" s="3"/>
      <c r="HZ5102" s="3"/>
      <c r="IA5102" s="3"/>
      <c r="IB5102" s="3"/>
      <c r="IC5102" s="3"/>
      <c r="ID5102" s="3"/>
      <c r="IE5102" s="3"/>
      <c r="IF5102" s="3"/>
      <c r="IG5102" s="3"/>
      <c r="IH5102" s="3"/>
      <c r="II5102" s="3"/>
      <c r="IJ5102" s="3"/>
      <c r="IK5102" s="3"/>
      <c r="IL5102" s="3"/>
      <c r="IM5102" s="3"/>
      <c r="IN5102" s="3"/>
      <c r="IO5102" s="15"/>
    </row>
    <row r="5103" spans="171:249"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  <c r="HE5103" s="3"/>
      <c r="HF5103" s="3"/>
      <c r="HG5103" s="3"/>
      <c r="HH5103" s="3"/>
      <c r="HI5103" s="3"/>
      <c r="HJ5103" s="3"/>
      <c r="HK5103" s="3"/>
      <c r="HL5103" s="3"/>
      <c r="HM5103" s="45"/>
      <c r="HN5103" s="3"/>
      <c r="HO5103" s="3"/>
      <c r="HP5103" s="3"/>
      <c r="HQ5103" s="3"/>
      <c r="HR5103" s="3"/>
      <c r="HS5103" s="3"/>
      <c r="HT5103" s="3"/>
      <c r="HU5103" s="3"/>
      <c r="HV5103" s="3"/>
      <c r="HW5103" s="3"/>
      <c r="HX5103" s="3"/>
      <c r="HY5103" s="3"/>
      <c r="HZ5103" s="3"/>
      <c r="IA5103" s="3"/>
      <c r="IB5103" s="3"/>
      <c r="IC5103" s="3"/>
      <c r="ID5103" s="3"/>
      <c r="IE5103" s="3"/>
      <c r="IF5103" s="3"/>
      <c r="IG5103" s="3"/>
      <c r="IH5103" s="3"/>
      <c r="II5103" s="3"/>
      <c r="IJ5103" s="3"/>
      <c r="IK5103" s="3"/>
      <c r="IL5103" s="3"/>
      <c r="IM5103" s="3"/>
      <c r="IN5103" s="3"/>
      <c r="IO5103" s="15"/>
    </row>
    <row r="5104" spans="171:249"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  <c r="HE5104" s="3"/>
      <c r="HF5104" s="3"/>
      <c r="HG5104" s="3"/>
      <c r="HH5104" s="3"/>
      <c r="HI5104" s="3"/>
      <c r="HJ5104" s="3"/>
      <c r="HK5104" s="3"/>
      <c r="HL5104" s="3"/>
      <c r="HM5104" s="45"/>
      <c r="HN5104" s="3"/>
      <c r="HO5104" s="3"/>
      <c r="HP5104" s="3"/>
      <c r="HQ5104" s="3"/>
      <c r="HR5104" s="3"/>
      <c r="HS5104" s="3"/>
      <c r="HT5104" s="3"/>
      <c r="HU5104" s="3"/>
      <c r="HV5104" s="3"/>
      <c r="HW5104" s="3"/>
      <c r="HX5104" s="3"/>
      <c r="HY5104" s="3"/>
      <c r="HZ5104" s="3"/>
      <c r="IA5104" s="3"/>
      <c r="IB5104" s="3"/>
      <c r="IC5104" s="3"/>
      <c r="ID5104" s="3"/>
      <c r="IE5104" s="3"/>
      <c r="IF5104" s="3"/>
      <c r="IG5104" s="3"/>
      <c r="IH5104" s="3"/>
      <c r="II5104" s="3"/>
      <c r="IJ5104" s="3"/>
      <c r="IK5104" s="3"/>
      <c r="IL5104" s="3"/>
      <c r="IM5104" s="3"/>
      <c r="IN5104" s="3"/>
      <c r="IO5104" s="15"/>
    </row>
    <row r="5105" spans="171:249"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  <c r="HE5105" s="3"/>
      <c r="HF5105" s="3"/>
      <c r="HG5105" s="3"/>
      <c r="HH5105" s="3"/>
      <c r="HI5105" s="3"/>
      <c r="HJ5105" s="3"/>
      <c r="HK5105" s="3"/>
      <c r="HL5105" s="3"/>
      <c r="HM5105" s="45"/>
      <c r="HN5105" s="3"/>
      <c r="HO5105" s="3"/>
      <c r="HP5105" s="3"/>
      <c r="HQ5105" s="3"/>
      <c r="HR5105" s="3"/>
      <c r="HS5105" s="3"/>
      <c r="HT5105" s="3"/>
      <c r="HU5105" s="3"/>
      <c r="HV5105" s="3"/>
      <c r="HW5105" s="3"/>
      <c r="HX5105" s="3"/>
      <c r="HY5105" s="3"/>
      <c r="HZ5105" s="3"/>
      <c r="IA5105" s="3"/>
      <c r="IB5105" s="3"/>
      <c r="IC5105" s="3"/>
      <c r="ID5105" s="3"/>
      <c r="IE5105" s="3"/>
      <c r="IF5105" s="3"/>
      <c r="IG5105" s="3"/>
      <c r="IH5105" s="3"/>
      <c r="II5105" s="3"/>
      <c r="IJ5105" s="3"/>
      <c r="IK5105" s="3"/>
      <c r="IL5105" s="3"/>
      <c r="IM5105" s="3"/>
      <c r="IN5105" s="3"/>
      <c r="IO5105" s="15"/>
    </row>
    <row r="5106" spans="171:249"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  <c r="HE5106" s="3"/>
      <c r="HF5106" s="3"/>
      <c r="HG5106" s="3"/>
      <c r="HH5106" s="3"/>
      <c r="HI5106" s="3"/>
      <c r="HJ5106" s="3"/>
      <c r="HK5106" s="3"/>
      <c r="HL5106" s="3"/>
      <c r="HM5106" s="45"/>
      <c r="HN5106" s="3"/>
      <c r="HO5106" s="3"/>
      <c r="HP5106" s="3"/>
      <c r="HQ5106" s="3"/>
      <c r="HR5106" s="3"/>
      <c r="HS5106" s="3"/>
      <c r="HT5106" s="3"/>
      <c r="HU5106" s="3"/>
      <c r="HV5106" s="3"/>
      <c r="HW5106" s="3"/>
      <c r="HX5106" s="3"/>
      <c r="HY5106" s="3"/>
      <c r="HZ5106" s="3"/>
      <c r="IA5106" s="3"/>
      <c r="IB5106" s="3"/>
      <c r="IC5106" s="3"/>
      <c r="ID5106" s="3"/>
      <c r="IE5106" s="3"/>
      <c r="IF5106" s="3"/>
      <c r="IG5106" s="3"/>
      <c r="IH5106" s="3"/>
      <c r="II5106" s="3"/>
      <c r="IJ5106" s="3"/>
      <c r="IK5106" s="3"/>
      <c r="IL5106" s="3"/>
      <c r="IM5106" s="3"/>
      <c r="IN5106" s="3"/>
      <c r="IO5106" s="15"/>
    </row>
    <row r="5107" spans="171:249"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  <c r="HE5107" s="3"/>
      <c r="HF5107" s="3"/>
      <c r="HG5107" s="3"/>
      <c r="HH5107" s="3"/>
      <c r="HI5107" s="3"/>
      <c r="HJ5107" s="3"/>
      <c r="HK5107" s="3"/>
      <c r="HL5107" s="3"/>
      <c r="HM5107" s="45"/>
      <c r="HN5107" s="3"/>
      <c r="HO5107" s="3"/>
      <c r="HP5107" s="3"/>
      <c r="HQ5107" s="3"/>
      <c r="HR5107" s="3"/>
      <c r="HS5107" s="3"/>
      <c r="HT5107" s="3"/>
      <c r="HU5107" s="3"/>
      <c r="HV5107" s="3"/>
      <c r="HW5107" s="3"/>
      <c r="HX5107" s="3"/>
      <c r="HY5107" s="3"/>
      <c r="HZ5107" s="3"/>
      <c r="IA5107" s="3"/>
      <c r="IB5107" s="3"/>
      <c r="IC5107" s="3"/>
      <c r="ID5107" s="3"/>
      <c r="IE5107" s="3"/>
      <c r="IF5107" s="3"/>
      <c r="IG5107" s="3"/>
      <c r="IH5107" s="3"/>
      <c r="II5107" s="3"/>
      <c r="IJ5107" s="3"/>
      <c r="IK5107" s="3"/>
      <c r="IL5107" s="3"/>
      <c r="IM5107" s="3"/>
      <c r="IN5107" s="3"/>
      <c r="IO5107" s="15"/>
    </row>
    <row r="5108" spans="171:249"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  <c r="HE5108" s="3"/>
      <c r="HF5108" s="3"/>
      <c r="HG5108" s="3"/>
      <c r="HH5108" s="3"/>
      <c r="HI5108" s="3"/>
      <c r="HJ5108" s="3"/>
      <c r="HK5108" s="3"/>
      <c r="HL5108" s="3"/>
      <c r="HM5108" s="45"/>
      <c r="HN5108" s="3"/>
      <c r="HO5108" s="3"/>
      <c r="HP5108" s="3"/>
      <c r="HQ5108" s="3"/>
      <c r="HR5108" s="3"/>
      <c r="HS5108" s="3"/>
      <c r="HT5108" s="3"/>
      <c r="HU5108" s="3"/>
      <c r="HV5108" s="3"/>
      <c r="HW5108" s="3"/>
      <c r="HX5108" s="3"/>
      <c r="HY5108" s="3"/>
      <c r="HZ5108" s="3"/>
      <c r="IA5108" s="3"/>
      <c r="IB5108" s="3"/>
      <c r="IC5108" s="3"/>
      <c r="ID5108" s="3"/>
      <c r="IE5108" s="3"/>
      <c r="IF5108" s="3"/>
      <c r="IG5108" s="3"/>
      <c r="IH5108" s="3"/>
      <c r="II5108" s="3"/>
      <c r="IJ5108" s="3"/>
      <c r="IK5108" s="3"/>
      <c r="IL5108" s="3"/>
      <c r="IM5108" s="3"/>
      <c r="IN5108" s="3"/>
      <c r="IO5108" s="15"/>
    </row>
    <row r="5109" spans="171:249"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  <c r="HE5109" s="3"/>
      <c r="HF5109" s="3"/>
      <c r="HG5109" s="3"/>
      <c r="HH5109" s="3"/>
      <c r="HI5109" s="3"/>
      <c r="HJ5109" s="3"/>
      <c r="HK5109" s="3"/>
      <c r="HL5109" s="3"/>
      <c r="HM5109" s="45"/>
      <c r="HN5109" s="3"/>
      <c r="HO5109" s="3"/>
      <c r="HP5109" s="3"/>
      <c r="HQ5109" s="3"/>
      <c r="HR5109" s="3"/>
      <c r="HS5109" s="3"/>
      <c r="HT5109" s="3"/>
      <c r="HU5109" s="3"/>
      <c r="HV5109" s="3"/>
      <c r="HW5109" s="3"/>
      <c r="HX5109" s="3"/>
      <c r="HY5109" s="3"/>
      <c r="HZ5109" s="3"/>
      <c r="IA5109" s="3"/>
      <c r="IB5109" s="3"/>
      <c r="IC5109" s="3"/>
      <c r="ID5109" s="3"/>
      <c r="IE5109" s="3"/>
      <c r="IF5109" s="3"/>
      <c r="IG5109" s="3"/>
      <c r="IH5109" s="3"/>
      <c r="II5109" s="3"/>
      <c r="IJ5109" s="3"/>
      <c r="IK5109" s="3"/>
      <c r="IL5109" s="3"/>
      <c r="IM5109" s="3"/>
      <c r="IN5109" s="3"/>
      <c r="IO5109" s="15"/>
    </row>
    <row r="5110" spans="171:249"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  <c r="HE5110" s="3"/>
      <c r="HF5110" s="3"/>
      <c r="HG5110" s="3"/>
      <c r="HH5110" s="3"/>
      <c r="HI5110" s="3"/>
      <c r="HJ5110" s="3"/>
      <c r="HK5110" s="3"/>
      <c r="HL5110" s="3"/>
      <c r="HM5110" s="45"/>
      <c r="HN5110" s="3"/>
      <c r="HO5110" s="3"/>
      <c r="HP5110" s="3"/>
      <c r="HQ5110" s="3"/>
      <c r="HR5110" s="3"/>
      <c r="HS5110" s="3"/>
      <c r="HT5110" s="3"/>
      <c r="HU5110" s="3"/>
      <c r="HV5110" s="3"/>
      <c r="HW5110" s="3"/>
      <c r="HX5110" s="3"/>
      <c r="HY5110" s="3"/>
      <c r="HZ5110" s="3"/>
      <c r="IA5110" s="3"/>
      <c r="IB5110" s="3"/>
      <c r="IC5110" s="3"/>
      <c r="ID5110" s="3"/>
      <c r="IE5110" s="3"/>
      <c r="IF5110" s="3"/>
      <c r="IG5110" s="3"/>
      <c r="IH5110" s="3"/>
      <c r="II5110" s="3"/>
      <c r="IJ5110" s="3"/>
      <c r="IK5110" s="3"/>
      <c r="IL5110" s="3"/>
      <c r="IM5110" s="3"/>
      <c r="IN5110" s="3"/>
      <c r="IO5110" s="15"/>
    </row>
    <row r="5111" spans="171:249"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  <c r="HE5111" s="3"/>
      <c r="HF5111" s="3"/>
      <c r="HG5111" s="3"/>
      <c r="HH5111" s="3"/>
      <c r="HI5111" s="3"/>
      <c r="HJ5111" s="3"/>
      <c r="HK5111" s="3"/>
      <c r="HL5111" s="3"/>
      <c r="HM5111" s="45"/>
      <c r="HN5111" s="3"/>
      <c r="HO5111" s="3"/>
      <c r="HP5111" s="3"/>
      <c r="HQ5111" s="3"/>
      <c r="HR5111" s="3"/>
      <c r="HS5111" s="3"/>
      <c r="HT5111" s="3"/>
      <c r="HU5111" s="3"/>
      <c r="HV5111" s="3"/>
      <c r="HW5111" s="3"/>
      <c r="HX5111" s="3"/>
      <c r="HY5111" s="3"/>
      <c r="HZ5111" s="3"/>
      <c r="IA5111" s="3"/>
      <c r="IB5111" s="3"/>
      <c r="IC5111" s="3"/>
      <c r="ID5111" s="3"/>
      <c r="IE5111" s="3"/>
      <c r="IF5111" s="3"/>
      <c r="IG5111" s="3"/>
      <c r="IH5111" s="3"/>
      <c r="II5111" s="3"/>
      <c r="IJ5111" s="3"/>
      <c r="IK5111" s="3"/>
      <c r="IL5111" s="3"/>
      <c r="IM5111" s="3"/>
      <c r="IN5111" s="3"/>
      <c r="IO5111" s="15"/>
    </row>
    <row r="5112" spans="171:249"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  <c r="HE5112" s="3"/>
      <c r="HF5112" s="3"/>
      <c r="HG5112" s="3"/>
      <c r="HH5112" s="3"/>
      <c r="HI5112" s="3"/>
      <c r="HJ5112" s="3"/>
      <c r="HK5112" s="3"/>
      <c r="HL5112" s="3"/>
      <c r="HM5112" s="45"/>
      <c r="HN5112" s="3"/>
      <c r="HO5112" s="3"/>
      <c r="HP5112" s="3"/>
      <c r="HQ5112" s="3"/>
      <c r="HR5112" s="3"/>
      <c r="HS5112" s="3"/>
      <c r="HT5112" s="3"/>
      <c r="HU5112" s="3"/>
      <c r="HV5112" s="3"/>
      <c r="HW5112" s="3"/>
      <c r="HX5112" s="3"/>
      <c r="HY5112" s="3"/>
      <c r="HZ5112" s="3"/>
      <c r="IA5112" s="3"/>
      <c r="IB5112" s="3"/>
      <c r="IC5112" s="3"/>
      <c r="ID5112" s="3"/>
      <c r="IE5112" s="3"/>
      <c r="IF5112" s="3"/>
      <c r="IG5112" s="3"/>
      <c r="IH5112" s="3"/>
      <c r="II5112" s="3"/>
      <c r="IJ5112" s="3"/>
      <c r="IK5112" s="3"/>
      <c r="IL5112" s="3"/>
      <c r="IM5112" s="3"/>
      <c r="IN5112" s="3"/>
      <c r="IO5112" s="15"/>
    </row>
    <row r="5113" spans="171:249"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  <c r="HE5113" s="3"/>
      <c r="HF5113" s="3"/>
      <c r="HG5113" s="3"/>
      <c r="HH5113" s="3"/>
      <c r="HI5113" s="3"/>
      <c r="HJ5113" s="3"/>
      <c r="HK5113" s="3"/>
      <c r="HL5113" s="3"/>
      <c r="HM5113" s="45"/>
      <c r="HN5113" s="3"/>
      <c r="HO5113" s="3"/>
      <c r="HP5113" s="3"/>
      <c r="HQ5113" s="3"/>
      <c r="HR5113" s="3"/>
      <c r="HS5113" s="3"/>
      <c r="HT5113" s="3"/>
      <c r="HU5113" s="3"/>
      <c r="HV5113" s="3"/>
      <c r="HW5113" s="3"/>
      <c r="HX5113" s="3"/>
      <c r="HY5113" s="3"/>
      <c r="HZ5113" s="3"/>
      <c r="IA5113" s="3"/>
      <c r="IB5113" s="3"/>
      <c r="IC5113" s="3"/>
      <c r="ID5113" s="3"/>
      <c r="IE5113" s="3"/>
      <c r="IF5113" s="3"/>
      <c r="IG5113" s="3"/>
      <c r="IH5113" s="3"/>
      <c r="II5113" s="3"/>
      <c r="IJ5113" s="3"/>
      <c r="IK5113" s="3"/>
      <c r="IL5113" s="3"/>
      <c r="IM5113" s="3"/>
      <c r="IN5113" s="3"/>
      <c r="IO5113" s="15"/>
    </row>
    <row r="5114" spans="171:249"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  <c r="HE5114" s="3"/>
      <c r="HF5114" s="3"/>
      <c r="HG5114" s="3"/>
      <c r="HH5114" s="3"/>
      <c r="HI5114" s="3"/>
      <c r="HJ5114" s="3"/>
      <c r="HK5114" s="3"/>
      <c r="HL5114" s="3"/>
      <c r="HM5114" s="45"/>
      <c r="HN5114" s="3"/>
      <c r="HO5114" s="3"/>
      <c r="HP5114" s="3"/>
      <c r="HQ5114" s="3"/>
      <c r="HR5114" s="3"/>
      <c r="HS5114" s="3"/>
      <c r="HT5114" s="3"/>
      <c r="HU5114" s="3"/>
      <c r="HV5114" s="3"/>
      <c r="HW5114" s="3"/>
      <c r="HX5114" s="3"/>
      <c r="HY5114" s="3"/>
      <c r="HZ5114" s="3"/>
      <c r="IA5114" s="3"/>
      <c r="IB5114" s="3"/>
      <c r="IC5114" s="3"/>
      <c r="ID5114" s="3"/>
      <c r="IE5114" s="3"/>
      <c r="IF5114" s="3"/>
      <c r="IG5114" s="3"/>
      <c r="IH5114" s="3"/>
      <c r="II5114" s="3"/>
      <c r="IJ5114" s="3"/>
      <c r="IK5114" s="3"/>
      <c r="IL5114" s="3"/>
      <c r="IM5114" s="3"/>
      <c r="IN5114" s="3"/>
      <c r="IO5114" s="15"/>
    </row>
    <row r="5115" spans="171:249"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  <c r="HE5115" s="3"/>
      <c r="HF5115" s="3"/>
      <c r="HG5115" s="3"/>
      <c r="HH5115" s="3"/>
      <c r="HI5115" s="3"/>
      <c r="HJ5115" s="3"/>
      <c r="HK5115" s="3"/>
      <c r="HL5115" s="3"/>
      <c r="HM5115" s="45"/>
      <c r="HN5115" s="3"/>
      <c r="HO5115" s="3"/>
      <c r="HP5115" s="3"/>
      <c r="HQ5115" s="3"/>
      <c r="HR5115" s="3"/>
      <c r="HS5115" s="3"/>
      <c r="HT5115" s="3"/>
      <c r="HU5115" s="3"/>
      <c r="HV5115" s="3"/>
      <c r="HW5115" s="3"/>
      <c r="HX5115" s="3"/>
      <c r="HY5115" s="3"/>
      <c r="HZ5115" s="3"/>
      <c r="IA5115" s="3"/>
      <c r="IB5115" s="3"/>
      <c r="IC5115" s="3"/>
      <c r="ID5115" s="3"/>
      <c r="IE5115" s="3"/>
      <c r="IF5115" s="3"/>
      <c r="IG5115" s="3"/>
      <c r="IH5115" s="3"/>
      <c r="II5115" s="3"/>
      <c r="IJ5115" s="3"/>
      <c r="IK5115" s="3"/>
      <c r="IL5115" s="3"/>
      <c r="IM5115" s="3"/>
      <c r="IN5115" s="3"/>
      <c r="IO5115" s="15"/>
    </row>
    <row r="5116" spans="171:249"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  <c r="HE5116" s="3"/>
      <c r="HF5116" s="3"/>
      <c r="HG5116" s="3"/>
      <c r="HH5116" s="3"/>
      <c r="HI5116" s="3"/>
      <c r="HJ5116" s="3"/>
      <c r="HK5116" s="3"/>
      <c r="HL5116" s="3"/>
      <c r="HM5116" s="45"/>
      <c r="HN5116" s="3"/>
      <c r="HO5116" s="3"/>
      <c r="HP5116" s="3"/>
      <c r="HQ5116" s="3"/>
      <c r="HR5116" s="3"/>
      <c r="HS5116" s="3"/>
      <c r="HT5116" s="3"/>
      <c r="HU5116" s="3"/>
      <c r="HV5116" s="3"/>
      <c r="HW5116" s="3"/>
      <c r="HX5116" s="3"/>
      <c r="HY5116" s="3"/>
      <c r="HZ5116" s="3"/>
      <c r="IA5116" s="3"/>
      <c r="IB5116" s="3"/>
      <c r="IC5116" s="3"/>
      <c r="ID5116" s="3"/>
      <c r="IE5116" s="3"/>
      <c r="IF5116" s="3"/>
      <c r="IG5116" s="3"/>
      <c r="IH5116" s="3"/>
      <c r="II5116" s="3"/>
      <c r="IJ5116" s="3"/>
      <c r="IK5116" s="3"/>
      <c r="IL5116" s="3"/>
      <c r="IM5116" s="3"/>
      <c r="IN5116" s="3"/>
      <c r="IO5116" s="15"/>
    </row>
    <row r="5117" spans="171:249"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  <c r="HE5117" s="3"/>
      <c r="HF5117" s="3"/>
      <c r="HG5117" s="3"/>
      <c r="HH5117" s="3"/>
      <c r="HI5117" s="3"/>
      <c r="HJ5117" s="3"/>
      <c r="HK5117" s="3"/>
      <c r="HL5117" s="3"/>
      <c r="HM5117" s="45"/>
      <c r="HN5117" s="3"/>
      <c r="HO5117" s="3"/>
      <c r="HP5117" s="3"/>
      <c r="HQ5117" s="3"/>
      <c r="HR5117" s="3"/>
      <c r="HS5117" s="3"/>
      <c r="HT5117" s="3"/>
      <c r="HU5117" s="3"/>
      <c r="HV5117" s="3"/>
      <c r="HW5117" s="3"/>
      <c r="HX5117" s="3"/>
      <c r="HY5117" s="3"/>
      <c r="HZ5117" s="3"/>
      <c r="IA5117" s="3"/>
      <c r="IB5117" s="3"/>
      <c r="IC5117" s="3"/>
      <c r="ID5117" s="3"/>
      <c r="IE5117" s="3"/>
      <c r="IF5117" s="3"/>
      <c r="IG5117" s="3"/>
      <c r="IH5117" s="3"/>
      <c r="II5117" s="3"/>
      <c r="IJ5117" s="3"/>
      <c r="IK5117" s="3"/>
      <c r="IL5117" s="3"/>
      <c r="IM5117" s="3"/>
      <c r="IN5117" s="3"/>
      <c r="IO5117" s="15"/>
    </row>
    <row r="5118" spans="171:249"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  <c r="HE5118" s="3"/>
      <c r="HF5118" s="3"/>
      <c r="HG5118" s="3"/>
      <c r="HH5118" s="3"/>
      <c r="HI5118" s="3"/>
      <c r="HJ5118" s="3"/>
      <c r="HK5118" s="3"/>
      <c r="HL5118" s="3"/>
      <c r="HM5118" s="45"/>
      <c r="HN5118" s="3"/>
      <c r="HO5118" s="3"/>
      <c r="HP5118" s="3"/>
      <c r="HQ5118" s="3"/>
      <c r="HR5118" s="3"/>
      <c r="HS5118" s="3"/>
      <c r="HT5118" s="3"/>
      <c r="HU5118" s="3"/>
      <c r="HV5118" s="3"/>
      <c r="HW5118" s="3"/>
      <c r="HX5118" s="3"/>
      <c r="HY5118" s="3"/>
      <c r="HZ5118" s="3"/>
      <c r="IA5118" s="3"/>
      <c r="IB5118" s="3"/>
      <c r="IC5118" s="3"/>
      <c r="ID5118" s="3"/>
      <c r="IE5118" s="3"/>
      <c r="IF5118" s="3"/>
      <c r="IG5118" s="3"/>
      <c r="IH5118" s="3"/>
      <c r="II5118" s="3"/>
      <c r="IJ5118" s="3"/>
      <c r="IK5118" s="3"/>
      <c r="IL5118" s="3"/>
      <c r="IM5118" s="3"/>
      <c r="IN5118" s="3"/>
      <c r="IO5118" s="15"/>
    </row>
    <row r="5119" spans="171:249"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  <c r="HE5119" s="3"/>
      <c r="HF5119" s="3"/>
      <c r="HG5119" s="3"/>
      <c r="HH5119" s="3"/>
      <c r="HI5119" s="3"/>
      <c r="HJ5119" s="3"/>
      <c r="HK5119" s="3"/>
      <c r="HL5119" s="3"/>
      <c r="HM5119" s="45"/>
      <c r="HN5119" s="3"/>
      <c r="HO5119" s="3"/>
      <c r="HP5119" s="3"/>
      <c r="HQ5119" s="3"/>
      <c r="HR5119" s="3"/>
      <c r="HS5119" s="3"/>
      <c r="HT5119" s="3"/>
      <c r="HU5119" s="3"/>
      <c r="HV5119" s="3"/>
      <c r="HW5119" s="3"/>
      <c r="HX5119" s="3"/>
      <c r="HY5119" s="3"/>
      <c r="HZ5119" s="3"/>
      <c r="IA5119" s="3"/>
      <c r="IB5119" s="3"/>
      <c r="IC5119" s="3"/>
      <c r="ID5119" s="3"/>
      <c r="IE5119" s="3"/>
      <c r="IF5119" s="3"/>
      <c r="IG5119" s="3"/>
      <c r="IH5119" s="3"/>
      <c r="II5119" s="3"/>
      <c r="IJ5119" s="3"/>
      <c r="IK5119" s="3"/>
      <c r="IL5119" s="3"/>
      <c r="IM5119" s="3"/>
      <c r="IN5119" s="3"/>
      <c r="IO5119" s="15"/>
    </row>
    <row r="5120" spans="171:249"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  <c r="HE5120" s="3"/>
      <c r="HF5120" s="3"/>
      <c r="HG5120" s="3"/>
      <c r="HH5120" s="3"/>
      <c r="HI5120" s="3"/>
      <c r="HJ5120" s="3"/>
      <c r="HK5120" s="3"/>
      <c r="HL5120" s="3"/>
      <c r="HM5120" s="45"/>
      <c r="HN5120" s="3"/>
      <c r="HO5120" s="3"/>
      <c r="HP5120" s="3"/>
      <c r="HQ5120" s="3"/>
      <c r="HR5120" s="3"/>
      <c r="HS5120" s="3"/>
      <c r="HT5120" s="3"/>
      <c r="HU5120" s="3"/>
      <c r="HV5120" s="3"/>
      <c r="HW5120" s="3"/>
      <c r="HX5120" s="3"/>
      <c r="HY5120" s="3"/>
      <c r="HZ5120" s="3"/>
      <c r="IA5120" s="3"/>
      <c r="IB5120" s="3"/>
      <c r="IC5120" s="3"/>
      <c r="ID5120" s="3"/>
      <c r="IE5120" s="3"/>
      <c r="IF5120" s="3"/>
      <c r="IG5120" s="3"/>
      <c r="IH5120" s="3"/>
      <c r="II5120" s="3"/>
      <c r="IJ5120" s="3"/>
      <c r="IK5120" s="3"/>
      <c r="IL5120" s="3"/>
      <c r="IM5120" s="3"/>
      <c r="IN5120" s="3"/>
      <c r="IO5120" s="15"/>
    </row>
    <row r="5121" spans="171:249"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  <c r="HE5121" s="3"/>
      <c r="HF5121" s="3"/>
      <c r="HG5121" s="3"/>
      <c r="HH5121" s="3"/>
      <c r="HI5121" s="3"/>
      <c r="HJ5121" s="3"/>
      <c r="HK5121" s="3"/>
      <c r="HL5121" s="3"/>
      <c r="HM5121" s="45"/>
      <c r="HN5121" s="3"/>
      <c r="HO5121" s="3"/>
      <c r="HP5121" s="3"/>
      <c r="HQ5121" s="3"/>
      <c r="HR5121" s="3"/>
      <c r="HS5121" s="3"/>
      <c r="HT5121" s="3"/>
      <c r="HU5121" s="3"/>
      <c r="HV5121" s="3"/>
      <c r="HW5121" s="3"/>
      <c r="HX5121" s="3"/>
      <c r="HY5121" s="3"/>
      <c r="HZ5121" s="3"/>
      <c r="IA5121" s="3"/>
      <c r="IB5121" s="3"/>
      <c r="IC5121" s="3"/>
      <c r="ID5121" s="3"/>
      <c r="IE5121" s="3"/>
      <c r="IF5121" s="3"/>
      <c r="IG5121" s="3"/>
      <c r="IH5121" s="3"/>
      <c r="II5121" s="3"/>
      <c r="IJ5121" s="3"/>
      <c r="IK5121" s="3"/>
      <c r="IL5121" s="3"/>
      <c r="IM5121" s="3"/>
      <c r="IN5121" s="3"/>
      <c r="IO5121" s="15"/>
    </row>
    <row r="5122" spans="171:249"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  <c r="HE5122" s="3"/>
      <c r="HF5122" s="3"/>
      <c r="HG5122" s="3"/>
      <c r="HH5122" s="3"/>
      <c r="HI5122" s="3"/>
      <c r="HJ5122" s="3"/>
      <c r="HK5122" s="3"/>
      <c r="HL5122" s="3"/>
      <c r="HM5122" s="45"/>
      <c r="HN5122" s="3"/>
      <c r="HO5122" s="3"/>
      <c r="HP5122" s="3"/>
      <c r="HQ5122" s="3"/>
      <c r="HR5122" s="3"/>
      <c r="HS5122" s="3"/>
      <c r="HT5122" s="3"/>
      <c r="HU5122" s="3"/>
      <c r="HV5122" s="3"/>
      <c r="HW5122" s="3"/>
      <c r="HX5122" s="3"/>
      <c r="HY5122" s="3"/>
      <c r="HZ5122" s="3"/>
      <c r="IA5122" s="3"/>
      <c r="IB5122" s="3"/>
      <c r="IC5122" s="3"/>
      <c r="ID5122" s="3"/>
      <c r="IE5122" s="3"/>
      <c r="IF5122" s="3"/>
      <c r="IG5122" s="3"/>
      <c r="IH5122" s="3"/>
      <c r="II5122" s="3"/>
      <c r="IJ5122" s="3"/>
      <c r="IK5122" s="3"/>
      <c r="IL5122" s="3"/>
      <c r="IM5122" s="3"/>
      <c r="IN5122" s="3"/>
      <c r="IO5122" s="15"/>
    </row>
    <row r="5123" spans="171:249"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  <c r="HE5123" s="3"/>
      <c r="HF5123" s="3"/>
      <c r="HG5123" s="3"/>
      <c r="HH5123" s="3"/>
      <c r="HI5123" s="3"/>
      <c r="HJ5123" s="3"/>
      <c r="HK5123" s="3"/>
      <c r="HL5123" s="3"/>
      <c r="HM5123" s="45"/>
      <c r="HN5123" s="3"/>
      <c r="HO5123" s="3"/>
      <c r="HP5123" s="3"/>
      <c r="HQ5123" s="3"/>
      <c r="HR5123" s="3"/>
      <c r="HS5123" s="3"/>
      <c r="HT5123" s="3"/>
      <c r="HU5123" s="3"/>
      <c r="HV5123" s="3"/>
      <c r="HW5123" s="3"/>
      <c r="HX5123" s="3"/>
      <c r="HY5123" s="3"/>
      <c r="HZ5123" s="3"/>
      <c r="IA5123" s="3"/>
      <c r="IB5123" s="3"/>
      <c r="IC5123" s="3"/>
      <c r="ID5123" s="3"/>
      <c r="IE5123" s="3"/>
      <c r="IF5123" s="3"/>
      <c r="IG5123" s="3"/>
      <c r="IH5123" s="3"/>
      <c r="II5123" s="3"/>
      <c r="IJ5123" s="3"/>
      <c r="IK5123" s="3"/>
      <c r="IL5123" s="3"/>
      <c r="IM5123" s="3"/>
      <c r="IN5123" s="3"/>
      <c r="IO5123" s="15"/>
    </row>
    <row r="5124" spans="171:249"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  <c r="HE5124" s="3"/>
      <c r="HF5124" s="3"/>
      <c r="HG5124" s="3"/>
      <c r="HH5124" s="3"/>
      <c r="HI5124" s="3"/>
      <c r="HJ5124" s="3"/>
      <c r="HK5124" s="3"/>
      <c r="HL5124" s="3"/>
      <c r="HM5124" s="45"/>
      <c r="HN5124" s="3"/>
      <c r="HO5124" s="3"/>
      <c r="HP5124" s="3"/>
      <c r="HQ5124" s="3"/>
      <c r="HR5124" s="3"/>
      <c r="HS5124" s="3"/>
      <c r="HT5124" s="3"/>
      <c r="HU5124" s="3"/>
      <c r="HV5124" s="3"/>
      <c r="HW5124" s="3"/>
      <c r="HX5124" s="3"/>
      <c r="HY5124" s="3"/>
      <c r="HZ5124" s="3"/>
      <c r="IA5124" s="3"/>
      <c r="IB5124" s="3"/>
      <c r="IC5124" s="3"/>
      <c r="ID5124" s="3"/>
      <c r="IE5124" s="3"/>
      <c r="IF5124" s="3"/>
      <c r="IG5124" s="3"/>
      <c r="IH5124" s="3"/>
      <c r="II5124" s="3"/>
      <c r="IJ5124" s="3"/>
      <c r="IK5124" s="3"/>
      <c r="IL5124" s="3"/>
      <c r="IM5124" s="3"/>
      <c r="IN5124" s="3"/>
      <c r="IO5124" s="15"/>
    </row>
    <row r="5125" spans="171:249"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  <c r="HE5125" s="3"/>
      <c r="HF5125" s="3"/>
      <c r="HG5125" s="3"/>
      <c r="HH5125" s="3"/>
      <c r="HI5125" s="3"/>
      <c r="HJ5125" s="3"/>
      <c r="HK5125" s="3"/>
      <c r="HL5125" s="3"/>
      <c r="HM5125" s="45"/>
      <c r="HN5125" s="3"/>
      <c r="HO5125" s="3"/>
      <c r="HP5125" s="3"/>
      <c r="HQ5125" s="3"/>
      <c r="HR5125" s="3"/>
      <c r="HS5125" s="3"/>
      <c r="HT5125" s="3"/>
      <c r="HU5125" s="3"/>
      <c r="HV5125" s="3"/>
      <c r="HW5125" s="3"/>
      <c r="HX5125" s="3"/>
      <c r="HY5125" s="3"/>
      <c r="HZ5125" s="3"/>
      <c r="IA5125" s="3"/>
      <c r="IB5125" s="3"/>
      <c r="IC5125" s="3"/>
      <c r="ID5125" s="3"/>
      <c r="IE5125" s="3"/>
      <c r="IF5125" s="3"/>
      <c r="IG5125" s="3"/>
      <c r="IH5125" s="3"/>
      <c r="II5125" s="3"/>
      <c r="IJ5125" s="3"/>
      <c r="IK5125" s="3"/>
      <c r="IL5125" s="3"/>
      <c r="IM5125" s="3"/>
      <c r="IN5125" s="3"/>
      <c r="IO5125" s="15"/>
    </row>
    <row r="5126" spans="171:249"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  <c r="HE5126" s="3"/>
      <c r="HF5126" s="3"/>
      <c r="HG5126" s="3"/>
      <c r="HH5126" s="3"/>
      <c r="HI5126" s="3"/>
      <c r="HJ5126" s="3"/>
      <c r="HK5126" s="3"/>
      <c r="HL5126" s="3"/>
      <c r="HM5126" s="45"/>
      <c r="HN5126" s="3"/>
      <c r="HO5126" s="3"/>
      <c r="HP5126" s="3"/>
      <c r="HQ5126" s="3"/>
      <c r="HR5126" s="3"/>
      <c r="HS5126" s="3"/>
      <c r="HT5126" s="3"/>
      <c r="HU5126" s="3"/>
      <c r="HV5126" s="3"/>
      <c r="HW5126" s="3"/>
      <c r="HX5126" s="3"/>
      <c r="HY5126" s="3"/>
      <c r="HZ5126" s="3"/>
      <c r="IA5126" s="3"/>
      <c r="IB5126" s="3"/>
      <c r="IC5126" s="3"/>
      <c r="ID5126" s="3"/>
      <c r="IE5126" s="3"/>
      <c r="IF5126" s="3"/>
      <c r="IG5126" s="3"/>
      <c r="IH5126" s="3"/>
      <c r="II5126" s="3"/>
      <c r="IJ5126" s="3"/>
      <c r="IK5126" s="3"/>
      <c r="IL5126" s="3"/>
      <c r="IM5126" s="3"/>
      <c r="IN5126" s="3"/>
      <c r="IO5126" s="15"/>
    </row>
    <row r="5127" spans="171:249"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  <c r="HE5127" s="3"/>
      <c r="HF5127" s="3"/>
      <c r="HG5127" s="3"/>
      <c r="HH5127" s="3"/>
      <c r="HI5127" s="3"/>
      <c r="HJ5127" s="3"/>
      <c r="HK5127" s="3"/>
      <c r="HL5127" s="3"/>
      <c r="HM5127" s="45"/>
      <c r="HN5127" s="3"/>
      <c r="HO5127" s="3"/>
      <c r="HP5127" s="3"/>
      <c r="HQ5127" s="3"/>
      <c r="HR5127" s="3"/>
      <c r="HS5127" s="3"/>
      <c r="HT5127" s="3"/>
      <c r="HU5127" s="3"/>
      <c r="HV5127" s="3"/>
      <c r="HW5127" s="3"/>
      <c r="HX5127" s="3"/>
      <c r="HY5127" s="3"/>
      <c r="HZ5127" s="3"/>
      <c r="IA5127" s="3"/>
      <c r="IB5127" s="3"/>
      <c r="IC5127" s="3"/>
      <c r="ID5127" s="3"/>
      <c r="IE5127" s="3"/>
      <c r="IF5127" s="3"/>
      <c r="IG5127" s="3"/>
      <c r="IH5127" s="3"/>
      <c r="II5127" s="3"/>
      <c r="IJ5127" s="3"/>
      <c r="IK5127" s="3"/>
      <c r="IL5127" s="3"/>
      <c r="IM5127" s="3"/>
      <c r="IN5127" s="3"/>
      <c r="IO5127" s="15"/>
    </row>
    <row r="5128" spans="171:249"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  <c r="HE5128" s="3"/>
      <c r="HF5128" s="3"/>
      <c r="HG5128" s="3"/>
      <c r="HH5128" s="3"/>
      <c r="HI5128" s="3"/>
      <c r="HJ5128" s="3"/>
      <c r="HK5128" s="3"/>
      <c r="HL5128" s="3"/>
      <c r="HM5128" s="45"/>
      <c r="HN5128" s="3"/>
      <c r="HO5128" s="3"/>
      <c r="HP5128" s="3"/>
      <c r="HQ5128" s="3"/>
      <c r="HR5128" s="3"/>
      <c r="HS5128" s="3"/>
      <c r="HT5128" s="3"/>
      <c r="HU5128" s="3"/>
      <c r="HV5128" s="3"/>
      <c r="HW5128" s="3"/>
      <c r="HX5128" s="3"/>
      <c r="HY5128" s="3"/>
      <c r="HZ5128" s="3"/>
      <c r="IA5128" s="3"/>
      <c r="IB5128" s="3"/>
      <c r="IC5128" s="3"/>
      <c r="ID5128" s="3"/>
      <c r="IE5128" s="3"/>
      <c r="IF5128" s="3"/>
      <c r="IG5128" s="3"/>
      <c r="IH5128" s="3"/>
      <c r="II5128" s="3"/>
      <c r="IJ5128" s="3"/>
      <c r="IK5128" s="3"/>
      <c r="IL5128" s="3"/>
      <c r="IM5128" s="3"/>
      <c r="IN5128" s="3"/>
      <c r="IO5128" s="15"/>
    </row>
    <row r="5129" spans="171:249"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  <c r="HE5129" s="3"/>
      <c r="HF5129" s="3"/>
      <c r="HG5129" s="3"/>
      <c r="HH5129" s="3"/>
      <c r="HI5129" s="3"/>
      <c r="HJ5129" s="3"/>
      <c r="HK5129" s="3"/>
      <c r="HL5129" s="3"/>
      <c r="HM5129" s="45"/>
      <c r="HN5129" s="3"/>
      <c r="HO5129" s="3"/>
      <c r="HP5129" s="3"/>
      <c r="HQ5129" s="3"/>
      <c r="HR5129" s="3"/>
      <c r="HS5129" s="3"/>
      <c r="HT5129" s="3"/>
      <c r="HU5129" s="3"/>
      <c r="HV5129" s="3"/>
      <c r="HW5129" s="3"/>
      <c r="HX5129" s="3"/>
      <c r="HY5129" s="3"/>
      <c r="HZ5129" s="3"/>
      <c r="IA5129" s="3"/>
      <c r="IB5129" s="3"/>
      <c r="IC5129" s="3"/>
      <c r="ID5129" s="3"/>
      <c r="IE5129" s="3"/>
      <c r="IF5129" s="3"/>
      <c r="IG5129" s="3"/>
      <c r="IH5129" s="3"/>
      <c r="II5129" s="3"/>
      <c r="IJ5129" s="3"/>
      <c r="IK5129" s="3"/>
      <c r="IL5129" s="3"/>
      <c r="IM5129" s="3"/>
      <c r="IN5129" s="3"/>
      <c r="IO5129" s="15"/>
    </row>
    <row r="5130" spans="171:249"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  <c r="HE5130" s="3"/>
      <c r="HF5130" s="3"/>
      <c r="HG5130" s="3"/>
      <c r="HH5130" s="3"/>
      <c r="HI5130" s="3"/>
      <c r="HJ5130" s="3"/>
      <c r="HK5130" s="3"/>
      <c r="HL5130" s="3"/>
      <c r="HM5130" s="45"/>
      <c r="HN5130" s="3"/>
      <c r="HO5130" s="3"/>
      <c r="HP5130" s="3"/>
      <c r="HQ5130" s="3"/>
      <c r="HR5130" s="3"/>
      <c r="HS5130" s="3"/>
      <c r="HT5130" s="3"/>
      <c r="HU5130" s="3"/>
      <c r="HV5130" s="3"/>
      <c r="HW5130" s="3"/>
      <c r="HX5130" s="3"/>
      <c r="HY5130" s="3"/>
      <c r="HZ5130" s="3"/>
      <c r="IA5130" s="3"/>
      <c r="IB5130" s="3"/>
      <c r="IC5130" s="3"/>
      <c r="ID5130" s="3"/>
      <c r="IE5130" s="3"/>
      <c r="IF5130" s="3"/>
      <c r="IG5130" s="3"/>
      <c r="IH5130" s="3"/>
      <c r="II5130" s="3"/>
      <c r="IJ5130" s="3"/>
      <c r="IK5130" s="3"/>
      <c r="IL5130" s="3"/>
      <c r="IM5130" s="3"/>
      <c r="IN5130" s="3"/>
      <c r="IO5130" s="15"/>
    </row>
    <row r="5131" spans="171:249"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  <c r="HE5131" s="3"/>
      <c r="HF5131" s="3"/>
      <c r="HG5131" s="3"/>
      <c r="HH5131" s="3"/>
      <c r="HI5131" s="3"/>
      <c r="HJ5131" s="3"/>
      <c r="HK5131" s="3"/>
      <c r="HL5131" s="3"/>
      <c r="HM5131" s="45"/>
      <c r="HN5131" s="3"/>
      <c r="HO5131" s="3"/>
      <c r="HP5131" s="3"/>
      <c r="HQ5131" s="3"/>
      <c r="HR5131" s="3"/>
      <c r="HS5131" s="3"/>
      <c r="HT5131" s="3"/>
      <c r="HU5131" s="3"/>
      <c r="HV5131" s="3"/>
      <c r="HW5131" s="3"/>
      <c r="HX5131" s="3"/>
      <c r="HY5131" s="3"/>
      <c r="HZ5131" s="3"/>
      <c r="IA5131" s="3"/>
      <c r="IB5131" s="3"/>
      <c r="IC5131" s="3"/>
      <c r="ID5131" s="3"/>
      <c r="IE5131" s="3"/>
      <c r="IF5131" s="3"/>
      <c r="IG5131" s="3"/>
      <c r="IH5131" s="3"/>
      <c r="II5131" s="3"/>
      <c r="IJ5131" s="3"/>
      <c r="IK5131" s="3"/>
      <c r="IL5131" s="3"/>
      <c r="IM5131" s="3"/>
      <c r="IN5131" s="3"/>
      <c r="IO5131" s="15"/>
    </row>
    <row r="5132" spans="171:249"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  <c r="HE5132" s="3"/>
      <c r="HF5132" s="3"/>
      <c r="HG5132" s="3"/>
      <c r="HH5132" s="3"/>
      <c r="HI5132" s="3"/>
      <c r="HJ5132" s="3"/>
      <c r="HK5132" s="3"/>
      <c r="HL5132" s="3"/>
      <c r="HM5132" s="45"/>
      <c r="HN5132" s="3"/>
      <c r="HO5132" s="3"/>
      <c r="HP5132" s="3"/>
      <c r="HQ5132" s="3"/>
      <c r="HR5132" s="3"/>
      <c r="HS5132" s="3"/>
      <c r="HT5132" s="3"/>
      <c r="HU5132" s="3"/>
      <c r="HV5132" s="3"/>
      <c r="HW5132" s="3"/>
      <c r="HX5132" s="3"/>
      <c r="HY5132" s="3"/>
      <c r="HZ5132" s="3"/>
      <c r="IA5132" s="3"/>
      <c r="IB5132" s="3"/>
      <c r="IC5132" s="3"/>
      <c r="ID5132" s="3"/>
      <c r="IE5132" s="3"/>
      <c r="IF5132" s="3"/>
      <c r="IG5132" s="3"/>
      <c r="IH5132" s="3"/>
      <c r="II5132" s="3"/>
      <c r="IJ5132" s="3"/>
      <c r="IK5132" s="3"/>
      <c r="IL5132" s="3"/>
      <c r="IM5132" s="3"/>
      <c r="IN5132" s="3"/>
      <c r="IO5132" s="15"/>
    </row>
    <row r="5133" spans="171:249"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  <c r="HE5133" s="3"/>
      <c r="HF5133" s="3"/>
      <c r="HG5133" s="3"/>
      <c r="HH5133" s="3"/>
      <c r="HI5133" s="3"/>
      <c r="HJ5133" s="3"/>
      <c r="HK5133" s="3"/>
      <c r="HL5133" s="3"/>
      <c r="HM5133" s="45"/>
      <c r="HN5133" s="3"/>
      <c r="HO5133" s="3"/>
      <c r="HP5133" s="3"/>
      <c r="HQ5133" s="3"/>
      <c r="HR5133" s="3"/>
      <c r="HS5133" s="3"/>
      <c r="HT5133" s="3"/>
      <c r="HU5133" s="3"/>
      <c r="HV5133" s="3"/>
      <c r="HW5133" s="3"/>
      <c r="HX5133" s="3"/>
      <c r="HY5133" s="3"/>
      <c r="HZ5133" s="3"/>
      <c r="IA5133" s="3"/>
      <c r="IB5133" s="3"/>
      <c r="IC5133" s="3"/>
      <c r="ID5133" s="3"/>
      <c r="IE5133" s="3"/>
      <c r="IF5133" s="3"/>
      <c r="IG5133" s="3"/>
      <c r="IH5133" s="3"/>
      <c r="II5133" s="3"/>
      <c r="IJ5133" s="3"/>
      <c r="IK5133" s="3"/>
      <c r="IL5133" s="3"/>
      <c r="IM5133" s="3"/>
      <c r="IN5133" s="3"/>
      <c r="IO5133" s="15"/>
    </row>
    <row r="5134" spans="171:249"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  <c r="HE5134" s="3"/>
      <c r="HF5134" s="3"/>
      <c r="HG5134" s="3"/>
      <c r="HH5134" s="3"/>
      <c r="HI5134" s="3"/>
      <c r="HJ5134" s="3"/>
      <c r="HK5134" s="3"/>
      <c r="HL5134" s="3"/>
      <c r="HM5134" s="45"/>
      <c r="HN5134" s="3"/>
      <c r="HO5134" s="3"/>
      <c r="HP5134" s="3"/>
      <c r="HQ5134" s="3"/>
      <c r="HR5134" s="3"/>
      <c r="HS5134" s="3"/>
      <c r="HT5134" s="3"/>
      <c r="HU5134" s="3"/>
      <c r="HV5134" s="3"/>
      <c r="HW5134" s="3"/>
      <c r="HX5134" s="3"/>
      <c r="HY5134" s="3"/>
      <c r="HZ5134" s="3"/>
      <c r="IA5134" s="3"/>
      <c r="IB5134" s="3"/>
      <c r="IC5134" s="3"/>
      <c r="ID5134" s="3"/>
      <c r="IE5134" s="3"/>
      <c r="IF5134" s="3"/>
      <c r="IG5134" s="3"/>
      <c r="IH5134" s="3"/>
      <c r="II5134" s="3"/>
      <c r="IJ5134" s="3"/>
      <c r="IK5134" s="3"/>
      <c r="IL5134" s="3"/>
      <c r="IM5134" s="3"/>
      <c r="IN5134" s="3"/>
      <c r="IO5134" s="15"/>
    </row>
    <row r="5135" spans="171:249"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  <c r="HE5135" s="3"/>
      <c r="HF5135" s="3"/>
      <c r="HG5135" s="3"/>
      <c r="HH5135" s="3"/>
      <c r="HI5135" s="3"/>
      <c r="HJ5135" s="3"/>
      <c r="HK5135" s="3"/>
      <c r="HL5135" s="3"/>
      <c r="HM5135" s="45"/>
      <c r="HN5135" s="3"/>
      <c r="HO5135" s="3"/>
      <c r="HP5135" s="3"/>
      <c r="HQ5135" s="3"/>
      <c r="HR5135" s="3"/>
      <c r="HS5135" s="3"/>
      <c r="HT5135" s="3"/>
      <c r="HU5135" s="3"/>
      <c r="HV5135" s="3"/>
      <c r="HW5135" s="3"/>
      <c r="HX5135" s="3"/>
      <c r="HY5135" s="3"/>
      <c r="HZ5135" s="3"/>
      <c r="IA5135" s="3"/>
      <c r="IB5135" s="3"/>
      <c r="IC5135" s="3"/>
      <c r="ID5135" s="3"/>
      <c r="IE5135" s="3"/>
      <c r="IF5135" s="3"/>
      <c r="IG5135" s="3"/>
      <c r="IH5135" s="3"/>
      <c r="II5135" s="3"/>
      <c r="IJ5135" s="3"/>
      <c r="IK5135" s="3"/>
      <c r="IL5135" s="3"/>
      <c r="IM5135" s="3"/>
      <c r="IN5135" s="3"/>
      <c r="IO5135" s="15"/>
    </row>
    <row r="5136" spans="171:249"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  <c r="HE5136" s="3"/>
      <c r="HF5136" s="3"/>
      <c r="HG5136" s="3"/>
      <c r="HH5136" s="3"/>
      <c r="HI5136" s="3"/>
      <c r="HJ5136" s="3"/>
      <c r="HK5136" s="3"/>
      <c r="HL5136" s="3"/>
      <c r="HM5136" s="45"/>
      <c r="HN5136" s="3"/>
      <c r="HO5136" s="3"/>
      <c r="HP5136" s="3"/>
      <c r="HQ5136" s="3"/>
      <c r="HR5136" s="3"/>
      <c r="HS5136" s="3"/>
      <c r="HT5136" s="3"/>
      <c r="HU5136" s="3"/>
      <c r="HV5136" s="3"/>
      <c r="HW5136" s="3"/>
      <c r="HX5136" s="3"/>
      <c r="HY5136" s="3"/>
      <c r="HZ5136" s="3"/>
      <c r="IA5136" s="3"/>
      <c r="IB5136" s="3"/>
      <c r="IC5136" s="3"/>
      <c r="ID5136" s="3"/>
      <c r="IE5136" s="3"/>
      <c r="IF5136" s="3"/>
      <c r="IG5136" s="3"/>
      <c r="IH5136" s="3"/>
      <c r="II5136" s="3"/>
      <c r="IJ5136" s="3"/>
      <c r="IK5136" s="3"/>
      <c r="IL5136" s="3"/>
      <c r="IM5136" s="3"/>
      <c r="IN5136" s="3"/>
      <c r="IO5136" s="15"/>
    </row>
    <row r="5137" spans="171:249"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  <c r="HE5137" s="3"/>
      <c r="HF5137" s="3"/>
      <c r="HG5137" s="3"/>
      <c r="HH5137" s="3"/>
      <c r="HI5137" s="3"/>
      <c r="HJ5137" s="3"/>
      <c r="HK5137" s="3"/>
      <c r="HL5137" s="3"/>
      <c r="HM5137" s="45"/>
      <c r="HN5137" s="3"/>
      <c r="HO5137" s="3"/>
      <c r="HP5137" s="3"/>
      <c r="HQ5137" s="3"/>
      <c r="HR5137" s="3"/>
      <c r="HS5137" s="3"/>
      <c r="HT5137" s="3"/>
      <c r="HU5137" s="3"/>
      <c r="HV5137" s="3"/>
      <c r="HW5137" s="3"/>
      <c r="HX5137" s="3"/>
      <c r="HY5137" s="3"/>
      <c r="HZ5137" s="3"/>
      <c r="IA5137" s="3"/>
      <c r="IB5137" s="3"/>
      <c r="IC5137" s="3"/>
      <c r="ID5137" s="3"/>
      <c r="IE5137" s="3"/>
      <c r="IF5137" s="3"/>
      <c r="IG5137" s="3"/>
      <c r="IH5137" s="3"/>
      <c r="II5137" s="3"/>
      <c r="IJ5137" s="3"/>
      <c r="IK5137" s="3"/>
      <c r="IL5137" s="3"/>
      <c r="IM5137" s="3"/>
      <c r="IN5137" s="3"/>
      <c r="IO5137" s="15"/>
    </row>
    <row r="5138" spans="171:249"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  <c r="HE5138" s="3"/>
      <c r="HF5138" s="3"/>
      <c r="HG5138" s="3"/>
      <c r="HH5138" s="3"/>
      <c r="HI5138" s="3"/>
      <c r="HJ5138" s="3"/>
      <c r="HK5138" s="3"/>
      <c r="HL5138" s="3"/>
      <c r="HM5138" s="45"/>
      <c r="HN5138" s="3"/>
      <c r="HO5138" s="3"/>
      <c r="HP5138" s="3"/>
      <c r="HQ5138" s="3"/>
      <c r="HR5138" s="3"/>
      <c r="HS5138" s="3"/>
      <c r="HT5138" s="3"/>
      <c r="HU5138" s="3"/>
      <c r="HV5138" s="3"/>
      <c r="HW5138" s="3"/>
      <c r="HX5138" s="3"/>
      <c r="HY5138" s="3"/>
      <c r="HZ5138" s="3"/>
      <c r="IA5138" s="3"/>
      <c r="IB5138" s="3"/>
      <c r="IC5138" s="3"/>
      <c r="ID5138" s="3"/>
      <c r="IE5138" s="3"/>
      <c r="IF5138" s="3"/>
      <c r="IG5138" s="3"/>
      <c r="IH5138" s="3"/>
      <c r="II5138" s="3"/>
      <c r="IJ5138" s="3"/>
      <c r="IK5138" s="3"/>
      <c r="IL5138" s="3"/>
      <c r="IM5138" s="3"/>
      <c r="IN5138" s="3"/>
      <c r="IO5138" s="15"/>
    </row>
    <row r="5139" spans="171:249"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  <c r="HE5139" s="3"/>
      <c r="HF5139" s="3"/>
      <c r="HG5139" s="3"/>
      <c r="HH5139" s="3"/>
      <c r="HI5139" s="3"/>
      <c r="HJ5139" s="3"/>
      <c r="HK5139" s="3"/>
      <c r="HL5139" s="3"/>
      <c r="HM5139" s="45"/>
      <c r="HN5139" s="3"/>
      <c r="HO5139" s="3"/>
      <c r="HP5139" s="3"/>
      <c r="HQ5139" s="3"/>
      <c r="HR5139" s="3"/>
      <c r="HS5139" s="3"/>
      <c r="HT5139" s="3"/>
      <c r="HU5139" s="3"/>
      <c r="HV5139" s="3"/>
      <c r="HW5139" s="3"/>
      <c r="HX5139" s="3"/>
      <c r="HY5139" s="3"/>
      <c r="HZ5139" s="3"/>
      <c r="IA5139" s="3"/>
      <c r="IB5139" s="3"/>
      <c r="IC5139" s="3"/>
      <c r="ID5139" s="3"/>
      <c r="IE5139" s="3"/>
      <c r="IF5139" s="3"/>
      <c r="IG5139" s="3"/>
      <c r="IH5139" s="3"/>
      <c r="II5139" s="3"/>
      <c r="IJ5139" s="3"/>
      <c r="IK5139" s="3"/>
      <c r="IL5139" s="3"/>
      <c r="IM5139" s="3"/>
      <c r="IN5139" s="3"/>
      <c r="IO5139" s="15"/>
    </row>
    <row r="5140" spans="171:249"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  <c r="HE5140" s="3"/>
      <c r="HF5140" s="3"/>
      <c r="HG5140" s="3"/>
      <c r="HH5140" s="3"/>
      <c r="HI5140" s="3"/>
      <c r="HJ5140" s="3"/>
      <c r="HK5140" s="3"/>
      <c r="HL5140" s="3"/>
      <c r="HM5140" s="45"/>
      <c r="HN5140" s="3"/>
      <c r="HO5140" s="3"/>
      <c r="HP5140" s="3"/>
      <c r="HQ5140" s="3"/>
      <c r="HR5140" s="3"/>
      <c r="HS5140" s="3"/>
      <c r="HT5140" s="3"/>
      <c r="HU5140" s="3"/>
      <c r="HV5140" s="3"/>
      <c r="HW5140" s="3"/>
      <c r="HX5140" s="3"/>
      <c r="HY5140" s="3"/>
      <c r="HZ5140" s="3"/>
      <c r="IA5140" s="3"/>
      <c r="IB5140" s="3"/>
      <c r="IC5140" s="3"/>
      <c r="ID5140" s="3"/>
      <c r="IE5140" s="3"/>
      <c r="IF5140" s="3"/>
      <c r="IG5140" s="3"/>
      <c r="IH5140" s="3"/>
      <c r="II5140" s="3"/>
      <c r="IJ5140" s="3"/>
      <c r="IK5140" s="3"/>
      <c r="IL5140" s="3"/>
      <c r="IM5140" s="3"/>
      <c r="IN5140" s="3"/>
      <c r="IO5140" s="15"/>
    </row>
    <row r="5141" spans="171:249">
      <c r="FO5141" s="3"/>
      <c r="FP5141" s="3"/>
      <c r="FQ5141" s="3"/>
      <c r="FR5141" s="3"/>
      <c r="FS5141" s="3"/>
      <c r="FT5141" s="3"/>
      <c r="FU5141" s="3"/>
      <c r="FV5141" s="3"/>
      <c r="FW5141" s="3"/>
      <c r="FX5141" s="3"/>
      <c r="FY5141" s="3"/>
      <c r="FZ5141" s="3"/>
      <c r="GA5141" s="3"/>
      <c r="GB5141" s="3"/>
      <c r="GC5141" s="3"/>
      <c r="GD5141" s="3"/>
      <c r="GE5141" s="3"/>
      <c r="GF5141" s="3"/>
      <c r="GG5141" s="3"/>
      <c r="GH5141" s="3"/>
      <c r="GI5141" s="3"/>
      <c r="GJ5141" s="3"/>
      <c r="GK5141" s="3"/>
      <c r="GL5141" s="3"/>
      <c r="GM5141" s="3"/>
      <c r="GN5141" s="3"/>
      <c r="GO5141" s="3"/>
      <c r="GP5141" s="3"/>
      <c r="GQ5141" s="3"/>
      <c r="GR5141" s="3"/>
      <c r="GS5141" s="3"/>
      <c r="GT5141" s="3"/>
      <c r="GU5141" s="3"/>
      <c r="GV5141" s="3"/>
      <c r="GW5141" s="3"/>
      <c r="GX5141" s="3"/>
      <c r="GY5141" s="3"/>
      <c r="GZ5141" s="3"/>
      <c r="HA5141" s="3"/>
      <c r="HB5141" s="3"/>
      <c r="HC5141" s="3"/>
      <c r="HD5141" s="3"/>
      <c r="HE5141" s="3"/>
      <c r="HF5141" s="3"/>
      <c r="HG5141" s="3"/>
      <c r="HH5141" s="3"/>
      <c r="HI5141" s="3"/>
      <c r="HJ5141" s="3"/>
      <c r="HK5141" s="3"/>
      <c r="HL5141" s="3"/>
      <c r="HM5141" s="45"/>
      <c r="HN5141" s="3"/>
      <c r="HO5141" s="3"/>
      <c r="HP5141" s="3"/>
      <c r="HQ5141" s="3"/>
      <c r="HR5141" s="3"/>
      <c r="HS5141" s="3"/>
      <c r="HT5141" s="3"/>
      <c r="HU5141" s="3"/>
      <c r="HV5141" s="3"/>
      <c r="HW5141" s="3"/>
      <c r="HX5141" s="3"/>
      <c r="HY5141" s="3"/>
      <c r="HZ5141" s="3"/>
      <c r="IA5141" s="3"/>
      <c r="IB5141" s="3"/>
      <c r="IC5141" s="3"/>
      <c r="ID5141" s="3"/>
      <c r="IE5141" s="3"/>
      <c r="IF5141" s="3"/>
      <c r="IG5141" s="3"/>
      <c r="IH5141" s="3"/>
      <c r="II5141" s="3"/>
      <c r="IJ5141" s="3"/>
      <c r="IK5141" s="3"/>
      <c r="IL5141" s="3"/>
      <c r="IM5141" s="3"/>
      <c r="IN5141" s="3"/>
      <c r="IO5141" s="15"/>
    </row>
    <row r="5142" spans="171:249">
      <c r="FO5142" s="3"/>
      <c r="FP5142" s="3"/>
      <c r="FQ5142" s="3"/>
      <c r="FR5142" s="3"/>
      <c r="FS5142" s="3"/>
      <c r="FT5142" s="3"/>
      <c r="FU5142" s="3"/>
      <c r="FV5142" s="3"/>
      <c r="FW5142" s="3"/>
      <c r="FX5142" s="3"/>
      <c r="FY5142" s="3"/>
      <c r="FZ5142" s="3"/>
      <c r="GA5142" s="3"/>
      <c r="GB5142" s="3"/>
      <c r="GC5142" s="3"/>
      <c r="GD5142" s="3"/>
      <c r="GE5142" s="3"/>
      <c r="GF5142" s="3"/>
      <c r="GG5142" s="3"/>
      <c r="GH5142" s="3"/>
      <c r="GI5142" s="3"/>
      <c r="GJ5142" s="3"/>
      <c r="GK5142" s="3"/>
      <c r="GL5142" s="3"/>
      <c r="GM5142" s="3"/>
      <c r="GN5142" s="3"/>
      <c r="GO5142" s="3"/>
      <c r="GP5142" s="3"/>
      <c r="GQ5142" s="3"/>
      <c r="GR5142" s="3"/>
      <c r="GS5142" s="3"/>
      <c r="GT5142" s="3"/>
      <c r="GU5142" s="3"/>
      <c r="GV5142" s="3"/>
      <c r="GW5142" s="3"/>
      <c r="GX5142" s="3"/>
      <c r="GY5142" s="3"/>
      <c r="GZ5142" s="3"/>
      <c r="HA5142" s="3"/>
      <c r="HB5142" s="3"/>
      <c r="HC5142" s="3"/>
      <c r="HD5142" s="3"/>
      <c r="HE5142" s="3"/>
      <c r="HF5142" s="3"/>
      <c r="HG5142" s="3"/>
      <c r="HH5142" s="3"/>
      <c r="HI5142" s="3"/>
      <c r="HJ5142" s="3"/>
      <c r="HK5142" s="3"/>
      <c r="HL5142" s="3"/>
      <c r="HM5142" s="45"/>
      <c r="HN5142" s="3"/>
      <c r="HO5142" s="3"/>
      <c r="HP5142" s="3"/>
      <c r="HQ5142" s="3"/>
      <c r="HR5142" s="3"/>
      <c r="HS5142" s="3"/>
      <c r="HT5142" s="3"/>
      <c r="HU5142" s="3"/>
      <c r="HV5142" s="3"/>
      <c r="HW5142" s="3"/>
      <c r="HX5142" s="3"/>
      <c r="HY5142" s="3"/>
      <c r="HZ5142" s="3"/>
      <c r="IA5142" s="3"/>
      <c r="IB5142" s="3"/>
      <c r="IC5142" s="3"/>
      <c r="ID5142" s="3"/>
      <c r="IE5142" s="3"/>
      <c r="IF5142" s="3"/>
      <c r="IG5142" s="3"/>
      <c r="IH5142" s="3"/>
      <c r="II5142" s="3"/>
      <c r="IJ5142" s="3"/>
      <c r="IK5142" s="3"/>
      <c r="IL5142" s="3"/>
      <c r="IM5142" s="3"/>
      <c r="IN5142" s="3"/>
      <c r="IO5142" s="15"/>
    </row>
    <row r="5143" spans="171:249">
      <c r="FO5143" s="3"/>
      <c r="FP5143" s="3"/>
      <c r="FQ5143" s="3"/>
      <c r="FR5143" s="3"/>
      <c r="FS5143" s="3"/>
      <c r="FT5143" s="3"/>
      <c r="FU5143" s="3"/>
      <c r="FV5143" s="3"/>
      <c r="FW5143" s="3"/>
      <c r="FX5143" s="3"/>
      <c r="FY5143" s="3"/>
      <c r="FZ5143" s="3"/>
      <c r="GA5143" s="3"/>
      <c r="GB5143" s="3"/>
      <c r="GC5143" s="3"/>
      <c r="GD5143" s="3"/>
      <c r="GE5143" s="3"/>
      <c r="GF5143" s="3"/>
      <c r="GG5143" s="3"/>
      <c r="GH5143" s="3"/>
      <c r="GI5143" s="3"/>
      <c r="GJ5143" s="3"/>
      <c r="GK5143" s="3"/>
      <c r="GL5143" s="3"/>
      <c r="GM5143" s="3"/>
      <c r="GN5143" s="3"/>
      <c r="GO5143" s="3"/>
      <c r="GP5143" s="3"/>
      <c r="GQ5143" s="3"/>
      <c r="GR5143" s="3"/>
      <c r="GS5143" s="3"/>
      <c r="GT5143" s="3"/>
      <c r="GU5143" s="3"/>
      <c r="GV5143" s="3"/>
      <c r="GW5143" s="3"/>
      <c r="GX5143" s="3"/>
      <c r="GY5143" s="3"/>
      <c r="GZ5143" s="3"/>
      <c r="HA5143" s="3"/>
      <c r="HB5143" s="3"/>
      <c r="HC5143" s="3"/>
      <c r="HD5143" s="3"/>
      <c r="HE5143" s="3"/>
      <c r="HF5143" s="3"/>
      <c r="HG5143" s="3"/>
      <c r="HH5143" s="3"/>
      <c r="HI5143" s="3"/>
      <c r="HJ5143" s="3"/>
      <c r="HK5143" s="3"/>
      <c r="HL5143" s="3"/>
      <c r="HM5143" s="45"/>
      <c r="HN5143" s="3"/>
      <c r="HO5143" s="3"/>
      <c r="HP5143" s="3"/>
      <c r="HQ5143" s="3"/>
      <c r="HR5143" s="3"/>
      <c r="HS5143" s="3"/>
      <c r="HT5143" s="3"/>
      <c r="HU5143" s="3"/>
      <c r="HV5143" s="3"/>
      <c r="HW5143" s="3"/>
      <c r="HX5143" s="3"/>
      <c r="HY5143" s="3"/>
      <c r="HZ5143" s="3"/>
      <c r="IA5143" s="3"/>
      <c r="IB5143" s="3"/>
      <c r="IC5143" s="3"/>
      <c r="ID5143" s="3"/>
      <c r="IE5143" s="3"/>
      <c r="IF5143" s="3"/>
      <c r="IG5143" s="3"/>
      <c r="IH5143" s="3"/>
      <c r="II5143" s="3"/>
      <c r="IJ5143" s="3"/>
      <c r="IK5143" s="3"/>
      <c r="IL5143" s="3"/>
      <c r="IM5143" s="3"/>
      <c r="IN5143" s="3"/>
      <c r="IO5143" s="15"/>
    </row>
    <row r="5144" spans="171:249">
      <c r="FO5144" s="3"/>
      <c r="FP5144" s="3"/>
      <c r="FQ5144" s="3"/>
      <c r="FR5144" s="3"/>
      <c r="FS5144" s="3"/>
      <c r="FT5144" s="3"/>
      <c r="FU5144" s="3"/>
      <c r="FV5144" s="3"/>
      <c r="FW5144" s="3"/>
      <c r="FX5144" s="3"/>
      <c r="FY5144" s="3"/>
      <c r="FZ5144" s="3"/>
      <c r="GA5144" s="3"/>
      <c r="GB5144" s="3"/>
      <c r="GC5144" s="3"/>
      <c r="GD5144" s="3"/>
      <c r="GE5144" s="3"/>
      <c r="GF5144" s="3"/>
      <c r="GG5144" s="3"/>
      <c r="GH5144" s="3"/>
      <c r="GI5144" s="3"/>
      <c r="GJ5144" s="3"/>
      <c r="GK5144" s="3"/>
      <c r="GL5144" s="3"/>
      <c r="GM5144" s="3"/>
      <c r="GN5144" s="3"/>
      <c r="GO5144" s="3"/>
      <c r="GP5144" s="3"/>
      <c r="GQ5144" s="3"/>
      <c r="GR5144" s="3"/>
      <c r="GS5144" s="3"/>
      <c r="GT5144" s="3"/>
      <c r="GU5144" s="3"/>
      <c r="GV5144" s="3"/>
      <c r="GW5144" s="3"/>
      <c r="GX5144" s="3"/>
      <c r="GY5144" s="3"/>
      <c r="GZ5144" s="3"/>
      <c r="HA5144" s="3"/>
      <c r="HB5144" s="3"/>
      <c r="HC5144" s="3"/>
      <c r="HD5144" s="3"/>
      <c r="HE5144" s="3"/>
      <c r="HF5144" s="3"/>
      <c r="HG5144" s="3"/>
      <c r="HH5144" s="3"/>
      <c r="HI5144" s="3"/>
      <c r="HJ5144" s="3"/>
      <c r="HK5144" s="3"/>
      <c r="HL5144" s="3"/>
      <c r="HM5144" s="45"/>
      <c r="HN5144" s="3"/>
      <c r="HO5144" s="3"/>
      <c r="HP5144" s="3"/>
      <c r="HQ5144" s="3"/>
      <c r="HR5144" s="3"/>
      <c r="HS5144" s="3"/>
      <c r="HT5144" s="3"/>
      <c r="HU5144" s="3"/>
      <c r="HV5144" s="3"/>
      <c r="HW5144" s="3"/>
      <c r="HX5144" s="3"/>
      <c r="HY5144" s="3"/>
      <c r="HZ5144" s="3"/>
      <c r="IA5144" s="3"/>
      <c r="IB5144" s="3"/>
      <c r="IC5144" s="3"/>
      <c r="ID5144" s="3"/>
      <c r="IE5144" s="3"/>
      <c r="IF5144" s="3"/>
      <c r="IG5144" s="3"/>
      <c r="IH5144" s="3"/>
      <c r="II5144" s="3"/>
      <c r="IJ5144" s="3"/>
      <c r="IK5144" s="3"/>
      <c r="IL5144" s="3"/>
      <c r="IM5144" s="3"/>
      <c r="IN5144" s="3"/>
      <c r="IO5144" s="15"/>
    </row>
    <row r="5145" spans="171:249">
      <c r="FO5145" s="3"/>
      <c r="FP5145" s="3"/>
      <c r="FQ5145" s="3"/>
      <c r="FR5145" s="3"/>
      <c r="FS5145" s="3"/>
      <c r="FT5145" s="3"/>
      <c r="FU5145" s="3"/>
      <c r="FV5145" s="3"/>
      <c r="FW5145" s="3"/>
      <c r="FX5145" s="3"/>
      <c r="FY5145" s="3"/>
      <c r="FZ5145" s="3"/>
      <c r="GA5145" s="3"/>
      <c r="GB5145" s="3"/>
      <c r="GC5145" s="3"/>
      <c r="GD5145" s="3"/>
      <c r="GE5145" s="3"/>
      <c r="GF5145" s="3"/>
      <c r="GG5145" s="3"/>
      <c r="GH5145" s="3"/>
      <c r="GI5145" s="3"/>
      <c r="GJ5145" s="3"/>
      <c r="GK5145" s="3"/>
      <c r="GL5145" s="3"/>
      <c r="GM5145" s="3"/>
      <c r="GN5145" s="3"/>
      <c r="GO5145" s="3"/>
      <c r="GP5145" s="3"/>
      <c r="GQ5145" s="3"/>
      <c r="GR5145" s="3"/>
      <c r="GS5145" s="3"/>
      <c r="GT5145" s="3"/>
      <c r="GU5145" s="3"/>
      <c r="GV5145" s="3"/>
      <c r="GW5145" s="3"/>
      <c r="GX5145" s="3"/>
      <c r="GY5145" s="3"/>
      <c r="GZ5145" s="3"/>
      <c r="HA5145" s="3"/>
      <c r="HB5145" s="3"/>
      <c r="HC5145" s="3"/>
      <c r="HD5145" s="3"/>
      <c r="HE5145" s="3"/>
      <c r="HF5145" s="3"/>
      <c r="HG5145" s="3"/>
      <c r="HH5145" s="3"/>
      <c r="HI5145" s="3"/>
      <c r="HJ5145" s="3"/>
      <c r="HK5145" s="3"/>
      <c r="HL5145" s="3"/>
      <c r="HM5145" s="45"/>
      <c r="HN5145" s="3"/>
      <c r="HO5145" s="3"/>
      <c r="HP5145" s="3"/>
      <c r="HQ5145" s="3"/>
      <c r="HR5145" s="3"/>
      <c r="HS5145" s="3"/>
      <c r="HT5145" s="3"/>
      <c r="HU5145" s="3"/>
      <c r="HV5145" s="3"/>
      <c r="HW5145" s="3"/>
      <c r="HX5145" s="3"/>
      <c r="HY5145" s="3"/>
      <c r="HZ5145" s="3"/>
      <c r="IA5145" s="3"/>
      <c r="IB5145" s="3"/>
      <c r="IC5145" s="3"/>
      <c r="ID5145" s="3"/>
      <c r="IE5145" s="3"/>
      <c r="IF5145" s="3"/>
      <c r="IG5145" s="3"/>
      <c r="IH5145" s="3"/>
      <c r="II5145" s="3"/>
      <c r="IJ5145" s="3"/>
      <c r="IK5145" s="3"/>
      <c r="IL5145" s="3"/>
      <c r="IM5145" s="3"/>
      <c r="IN5145" s="3"/>
      <c r="IO5145" s="15"/>
    </row>
    <row r="5146" spans="171:249">
      <c r="FO5146" s="3"/>
      <c r="FP5146" s="3"/>
      <c r="FQ5146" s="3"/>
      <c r="FR5146" s="3"/>
      <c r="FS5146" s="3"/>
      <c r="FT5146" s="3"/>
      <c r="FU5146" s="3"/>
      <c r="FV5146" s="3"/>
      <c r="FW5146" s="3"/>
      <c r="FX5146" s="3"/>
      <c r="FY5146" s="3"/>
      <c r="FZ5146" s="3"/>
      <c r="GA5146" s="3"/>
      <c r="GB5146" s="3"/>
      <c r="GC5146" s="3"/>
      <c r="GD5146" s="3"/>
      <c r="GE5146" s="3"/>
      <c r="GF5146" s="3"/>
      <c r="GG5146" s="3"/>
      <c r="GH5146" s="3"/>
      <c r="GI5146" s="3"/>
      <c r="GJ5146" s="3"/>
      <c r="GK5146" s="3"/>
      <c r="GL5146" s="3"/>
      <c r="GM5146" s="3"/>
      <c r="GN5146" s="3"/>
      <c r="GO5146" s="3"/>
      <c r="GP5146" s="3"/>
      <c r="GQ5146" s="3"/>
      <c r="GR5146" s="3"/>
      <c r="GS5146" s="3"/>
      <c r="GT5146" s="3"/>
      <c r="GU5146" s="3"/>
      <c r="GV5146" s="3"/>
      <c r="GW5146" s="3"/>
      <c r="GX5146" s="3"/>
      <c r="GY5146" s="3"/>
      <c r="GZ5146" s="3"/>
      <c r="HA5146" s="3"/>
      <c r="HB5146" s="3"/>
      <c r="HC5146" s="3"/>
      <c r="HD5146" s="3"/>
      <c r="HE5146" s="3"/>
      <c r="HF5146" s="3"/>
      <c r="HG5146" s="3"/>
      <c r="HH5146" s="3"/>
      <c r="HI5146" s="3"/>
      <c r="HJ5146" s="3"/>
      <c r="HK5146" s="3"/>
      <c r="HL5146" s="3"/>
      <c r="HM5146" s="45"/>
      <c r="HN5146" s="3"/>
      <c r="HO5146" s="3"/>
      <c r="HP5146" s="3"/>
      <c r="HQ5146" s="3"/>
      <c r="HR5146" s="3"/>
      <c r="HS5146" s="3"/>
      <c r="HT5146" s="3"/>
      <c r="HU5146" s="3"/>
      <c r="HV5146" s="3"/>
      <c r="HW5146" s="3"/>
      <c r="HX5146" s="3"/>
      <c r="HY5146" s="3"/>
      <c r="HZ5146" s="3"/>
      <c r="IA5146" s="3"/>
      <c r="IB5146" s="3"/>
      <c r="IC5146" s="3"/>
      <c r="ID5146" s="3"/>
      <c r="IE5146" s="3"/>
      <c r="IF5146" s="3"/>
      <c r="IG5146" s="3"/>
      <c r="IH5146" s="3"/>
      <c r="II5146" s="3"/>
      <c r="IJ5146" s="3"/>
      <c r="IK5146" s="3"/>
      <c r="IL5146" s="3"/>
      <c r="IM5146" s="3"/>
      <c r="IN5146" s="3"/>
      <c r="IO5146" s="15"/>
    </row>
    <row r="5147" spans="171:249">
      <c r="FO5147" s="3"/>
      <c r="FP5147" s="3"/>
      <c r="FQ5147" s="3"/>
      <c r="FR5147" s="3"/>
      <c r="FS5147" s="3"/>
      <c r="FT5147" s="3"/>
      <c r="FU5147" s="3"/>
      <c r="FV5147" s="3"/>
      <c r="FW5147" s="3"/>
      <c r="FX5147" s="3"/>
      <c r="FY5147" s="3"/>
      <c r="FZ5147" s="3"/>
      <c r="GA5147" s="3"/>
      <c r="GB5147" s="3"/>
      <c r="GC5147" s="3"/>
      <c r="GD5147" s="3"/>
      <c r="GE5147" s="3"/>
      <c r="GF5147" s="3"/>
      <c r="GG5147" s="3"/>
      <c r="GH5147" s="3"/>
      <c r="GI5147" s="3"/>
      <c r="GJ5147" s="3"/>
      <c r="GK5147" s="3"/>
      <c r="GL5147" s="3"/>
      <c r="GM5147" s="3"/>
      <c r="GN5147" s="3"/>
      <c r="GO5147" s="3"/>
      <c r="GP5147" s="3"/>
      <c r="GQ5147" s="3"/>
      <c r="GR5147" s="3"/>
      <c r="GS5147" s="3"/>
      <c r="GT5147" s="3"/>
      <c r="GU5147" s="3"/>
      <c r="GV5147" s="3"/>
      <c r="GW5147" s="3"/>
      <c r="GX5147" s="3"/>
      <c r="GY5147" s="3"/>
      <c r="GZ5147" s="3"/>
      <c r="HA5147" s="3"/>
      <c r="HB5147" s="3"/>
      <c r="HC5147" s="3"/>
      <c r="HD5147" s="3"/>
      <c r="HE5147" s="3"/>
      <c r="HF5147" s="3"/>
      <c r="HG5147" s="3"/>
      <c r="HH5147" s="3"/>
      <c r="HI5147" s="3"/>
      <c r="HJ5147" s="3"/>
      <c r="HK5147" s="3"/>
      <c r="HL5147" s="3"/>
      <c r="HM5147" s="45"/>
      <c r="HN5147" s="3"/>
      <c r="HO5147" s="3"/>
      <c r="HP5147" s="3"/>
      <c r="HQ5147" s="3"/>
      <c r="HR5147" s="3"/>
      <c r="HS5147" s="3"/>
      <c r="HT5147" s="3"/>
      <c r="HU5147" s="3"/>
      <c r="HV5147" s="3"/>
      <c r="HW5147" s="3"/>
      <c r="HX5147" s="3"/>
      <c r="HY5147" s="3"/>
      <c r="HZ5147" s="3"/>
      <c r="IA5147" s="3"/>
      <c r="IB5147" s="3"/>
      <c r="IC5147" s="3"/>
      <c r="ID5147" s="3"/>
      <c r="IE5147" s="3"/>
      <c r="IF5147" s="3"/>
      <c r="IG5147" s="3"/>
      <c r="IH5147" s="3"/>
      <c r="II5147" s="3"/>
      <c r="IJ5147" s="3"/>
      <c r="IK5147" s="3"/>
      <c r="IL5147" s="3"/>
      <c r="IM5147" s="3"/>
      <c r="IN5147" s="3"/>
      <c r="IO5147" s="15"/>
    </row>
    <row r="5148" spans="171:249">
      <c r="FO5148" s="3"/>
      <c r="FP5148" s="3"/>
      <c r="FQ5148" s="3"/>
      <c r="FR5148" s="3"/>
      <c r="FS5148" s="3"/>
      <c r="FT5148" s="3"/>
      <c r="FU5148" s="3"/>
      <c r="FV5148" s="3"/>
      <c r="FW5148" s="3"/>
      <c r="FX5148" s="3"/>
      <c r="FY5148" s="3"/>
      <c r="FZ5148" s="3"/>
      <c r="GA5148" s="3"/>
      <c r="GB5148" s="3"/>
      <c r="GC5148" s="3"/>
      <c r="GD5148" s="3"/>
      <c r="GE5148" s="3"/>
      <c r="GF5148" s="3"/>
      <c r="GG5148" s="3"/>
      <c r="GH5148" s="3"/>
      <c r="GI5148" s="3"/>
      <c r="GJ5148" s="3"/>
      <c r="GK5148" s="3"/>
      <c r="GL5148" s="3"/>
      <c r="GM5148" s="3"/>
      <c r="GN5148" s="3"/>
      <c r="GO5148" s="3"/>
      <c r="GP5148" s="3"/>
      <c r="GQ5148" s="3"/>
      <c r="GR5148" s="3"/>
      <c r="GS5148" s="3"/>
      <c r="GT5148" s="3"/>
      <c r="GU5148" s="3"/>
      <c r="GV5148" s="3"/>
      <c r="GW5148" s="3"/>
      <c r="GX5148" s="3"/>
      <c r="GY5148" s="3"/>
      <c r="GZ5148" s="3"/>
      <c r="HA5148" s="3"/>
      <c r="HB5148" s="3"/>
      <c r="HC5148" s="3"/>
      <c r="HD5148" s="3"/>
      <c r="HE5148" s="3"/>
      <c r="HF5148" s="3"/>
      <c r="HG5148" s="3"/>
      <c r="HH5148" s="3"/>
      <c r="HI5148" s="3"/>
      <c r="HJ5148" s="3"/>
      <c r="HK5148" s="3"/>
      <c r="HL5148" s="3"/>
      <c r="HM5148" s="45"/>
      <c r="HN5148" s="3"/>
      <c r="HO5148" s="3"/>
      <c r="HP5148" s="3"/>
      <c r="HQ5148" s="3"/>
      <c r="HR5148" s="3"/>
      <c r="HS5148" s="3"/>
      <c r="HT5148" s="3"/>
      <c r="HU5148" s="3"/>
      <c r="HV5148" s="3"/>
      <c r="HW5148" s="3"/>
      <c r="HX5148" s="3"/>
      <c r="HY5148" s="3"/>
      <c r="HZ5148" s="3"/>
      <c r="IA5148" s="3"/>
      <c r="IB5148" s="3"/>
      <c r="IC5148" s="3"/>
      <c r="ID5148" s="3"/>
      <c r="IE5148" s="3"/>
      <c r="IF5148" s="3"/>
      <c r="IG5148" s="3"/>
      <c r="IH5148" s="3"/>
      <c r="II5148" s="3"/>
      <c r="IJ5148" s="3"/>
      <c r="IK5148" s="3"/>
      <c r="IL5148" s="3"/>
      <c r="IM5148" s="3"/>
      <c r="IN5148" s="3"/>
      <c r="IO5148" s="15"/>
    </row>
    <row r="5149" spans="171:249">
      <c r="FO5149" s="3"/>
      <c r="FP5149" s="3"/>
      <c r="FQ5149" s="3"/>
      <c r="FR5149" s="3"/>
      <c r="FS5149" s="3"/>
      <c r="FT5149" s="3"/>
      <c r="FU5149" s="3"/>
      <c r="FV5149" s="3"/>
      <c r="FW5149" s="3"/>
      <c r="FX5149" s="3"/>
      <c r="FY5149" s="3"/>
      <c r="FZ5149" s="3"/>
      <c r="GA5149" s="3"/>
      <c r="GB5149" s="3"/>
      <c r="GC5149" s="3"/>
      <c r="GD5149" s="3"/>
      <c r="GE5149" s="3"/>
      <c r="GF5149" s="3"/>
      <c r="GG5149" s="3"/>
      <c r="GH5149" s="3"/>
      <c r="GI5149" s="3"/>
      <c r="GJ5149" s="3"/>
      <c r="GK5149" s="3"/>
      <c r="GL5149" s="3"/>
      <c r="GM5149" s="3"/>
      <c r="GN5149" s="3"/>
      <c r="GO5149" s="3"/>
      <c r="GP5149" s="3"/>
      <c r="GQ5149" s="3"/>
      <c r="GR5149" s="3"/>
      <c r="GS5149" s="3"/>
      <c r="GT5149" s="3"/>
      <c r="GU5149" s="3"/>
      <c r="GV5149" s="3"/>
      <c r="GW5149" s="3"/>
      <c r="GX5149" s="3"/>
      <c r="GY5149" s="3"/>
      <c r="GZ5149" s="3"/>
      <c r="HA5149" s="3"/>
      <c r="HB5149" s="3"/>
      <c r="HC5149" s="3"/>
      <c r="HD5149" s="3"/>
      <c r="HE5149" s="3"/>
      <c r="HF5149" s="3"/>
      <c r="HG5149" s="3"/>
      <c r="HH5149" s="3"/>
      <c r="HI5149" s="3"/>
      <c r="HJ5149" s="3"/>
      <c r="HK5149" s="3"/>
      <c r="HL5149" s="3"/>
      <c r="HM5149" s="45"/>
      <c r="HN5149" s="3"/>
      <c r="HO5149" s="3"/>
      <c r="HP5149" s="3"/>
      <c r="HQ5149" s="3"/>
      <c r="HR5149" s="3"/>
      <c r="HS5149" s="3"/>
      <c r="HT5149" s="3"/>
      <c r="HU5149" s="3"/>
      <c r="HV5149" s="3"/>
      <c r="HW5149" s="3"/>
      <c r="HX5149" s="3"/>
      <c r="HY5149" s="3"/>
      <c r="HZ5149" s="3"/>
      <c r="IA5149" s="3"/>
      <c r="IB5149" s="3"/>
      <c r="IC5149" s="3"/>
      <c r="ID5149" s="3"/>
      <c r="IE5149" s="3"/>
      <c r="IF5149" s="3"/>
      <c r="IG5149" s="3"/>
      <c r="IH5149" s="3"/>
      <c r="II5149" s="3"/>
      <c r="IJ5149" s="3"/>
      <c r="IK5149" s="3"/>
      <c r="IL5149" s="3"/>
      <c r="IM5149" s="3"/>
      <c r="IN5149" s="3"/>
      <c r="IO5149" s="15"/>
    </row>
    <row r="5150" spans="171:249">
      <c r="FO5150" s="3"/>
      <c r="FP5150" s="3"/>
      <c r="FQ5150" s="3"/>
      <c r="FR5150" s="3"/>
      <c r="FS5150" s="3"/>
      <c r="FT5150" s="3"/>
      <c r="FU5150" s="3"/>
      <c r="FV5150" s="3"/>
      <c r="FW5150" s="3"/>
      <c r="FX5150" s="3"/>
      <c r="FY5150" s="3"/>
      <c r="FZ5150" s="3"/>
      <c r="GA5150" s="3"/>
      <c r="GB5150" s="3"/>
      <c r="GC5150" s="3"/>
      <c r="GD5150" s="3"/>
      <c r="GE5150" s="3"/>
      <c r="GF5150" s="3"/>
      <c r="GG5150" s="3"/>
      <c r="GH5150" s="3"/>
      <c r="GI5150" s="3"/>
      <c r="GJ5150" s="3"/>
      <c r="GK5150" s="3"/>
      <c r="GL5150" s="3"/>
      <c r="GM5150" s="3"/>
      <c r="GN5150" s="3"/>
      <c r="GO5150" s="3"/>
      <c r="GP5150" s="3"/>
      <c r="GQ5150" s="3"/>
      <c r="GR5150" s="3"/>
      <c r="GS5150" s="3"/>
      <c r="GT5150" s="3"/>
      <c r="GU5150" s="3"/>
      <c r="GV5150" s="3"/>
      <c r="GW5150" s="3"/>
      <c r="GX5150" s="3"/>
      <c r="GY5150" s="3"/>
      <c r="GZ5150" s="3"/>
      <c r="HA5150" s="3"/>
      <c r="HB5150" s="3"/>
      <c r="HC5150" s="3"/>
      <c r="HD5150" s="3"/>
      <c r="HE5150" s="3"/>
      <c r="HF5150" s="3"/>
      <c r="HG5150" s="3"/>
      <c r="HH5150" s="3"/>
      <c r="HI5150" s="3"/>
      <c r="HJ5150" s="3"/>
      <c r="HK5150" s="3"/>
      <c r="HL5150" s="3"/>
      <c r="HM5150" s="45"/>
      <c r="HN5150" s="3"/>
      <c r="HO5150" s="3"/>
      <c r="HP5150" s="3"/>
      <c r="HQ5150" s="3"/>
      <c r="HR5150" s="3"/>
      <c r="HS5150" s="3"/>
      <c r="HT5150" s="3"/>
      <c r="HU5150" s="3"/>
      <c r="HV5150" s="3"/>
      <c r="HW5150" s="3"/>
      <c r="HX5150" s="3"/>
      <c r="HY5150" s="3"/>
      <c r="HZ5150" s="3"/>
      <c r="IA5150" s="3"/>
      <c r="IB5150" s="3"/>
      <c r="IC5150" s="3"/>
      <c r="ID5150" s="3"/>
      <c r="IE5150" s="3"/>
      <c r="IF5150" s="3"/>
      <c r="IG5150" s="3"/>
      <c r="IH5150" s="3"/>
      <c r="II5150" s="3"/>
      <c r="IJ5150" s="3"/>
      <c r="IK5150" s="3"/>
      <c r="IL5150" s="3"/>
      <c r="IM5150" s="3"/>
      <c r="IN5150" s="3"/>
      <c r="IO5150" s="15"/>
    </row>
    <row r="5151" spans="171:249">
      <c r="FO5151" s="3"/>
      <c r="FP5151" s="3"/>
      <c r="FQ5151" s="3"/>
      <c r="FR5151" s="3"/>
      <c r="FS5151" s="3"/>
      <c r="FT5151" s="3"/>
      <c r="FU5151" s="3"/>
      <c r="FV5151" s="3"/>
      <c r="FW5151" s="3"/>
      <c r="FX5151" s="3"/>
      <c r="FY5151" s="3"/>
      <c r="FZ5151" s="3"/>
      <c r="GA5151" s="3"/>
      <c r="GB5151" s="3"/>
      <c r="GC5151" s="3"/>
      <c r="GD5151" s="3"/>
      <c r="GE5151" s="3"/>
      <c r="GF5151" s="3"/>
      <c r="GG5151" s="3"/>
      <c r="GH5151" s="3"/>
      <c r="GI5151" s="3"/>
      <c r="GJ5151" s="3"/>
      <c r="GK5151" s="3"/>
      <c r="GL5151" s="3"/>
      <c r="GM5151" s="3"/>
      <c r="GN5151" s="3"/>
      <c r="GO5151" s="3"/>
      <c r="GP5151" s="3"/>
      <c r="GQ5151" s="3"/>
      <c r="GR5151" s="3"/>
      <c r="GS5151" s="3"/>
      <c r="GT5151" s="3"/>
      <c r="GU5151" s="3"/>
      <c r="GV5151" s="3"/>
      <c r="GW5151" s="3"/>
      <c r="GX5151" s="3"/>
      <c r="GY5151" s="3"/>
      <c r="GZ5151" s="3"/>
      <c r="HA5151" s="3"/>
      <c r="HB5151" s="3"/>
      <c r="HC5151" s="3"/>
      <c r="HD5151" s="3"/>
      <c r="HE5151" s="3"/>
      <c r="HF5151" s="3"/>
      <c r="HG5151" s="3"/>
      <c r="HH5151" s="3"/>
      <c r="HI5151" s="3"/>
      <c r="HJ5151" s="3"/>
      <c r="HK5151" s="3"/>
      <c r="HL5151" s="3"/>
      <c r="HM5151" s="45"/>
      <c r="HN5151" s="3"/>
      <c r="HO5151" s="3"/>
      <c r="HP5151" s="3"/>
      <c r="HQ5151" s="3"/>
      <c r="HR5151" s="3"/>
      <c r="HS5151" s="3"/>
      <c r="HT5151" s="3"/>
      <c r="HU5151" s="3"/>
      <c r="HV5151" s="3"/>
      <c r="HW5151" s="3"/>
      <c r="HX5151" s="3"/>
      <c r="HY5151" s="3"/>
      <c r="HZ5151" s="3"/>
      <c r="IA5151" s="3"/>
      <c r="IB5151" s="3"/>
      <c r="IC5151" s="3"/>
      <c r="ID5151" s="3"/>
      <c r="IE5151" s="3"/>
      <c r="IF5151" s="3"/>
      <c r="IG5151" s="3"/>
      <c r="IH5151" s="3"/>
      <c r="II5151" s="3"/>
      <c r="IJ5151" s="3"/>
      <c r="IK5151" s="3"/>
      <c r="IL5151" s="3"/>
      <c r="IM5151" s="3"/>
      <c r="IN5151" s="3"/>
      <c r="IO5151" s="15"/>
    </row>
    <row r="5152" spans="171:249">
      <c r="FO5152" s="3"/>
      <c r="FP5152" s="3"/>
      <c r="FQ5152" s="3"/>
      <c r="FR5152" s="3"/>
      <c r="FS5152" s="3"/>
      <c r="FT5152" s="3"/>
      <c r="FU5152" s="3"/>
      <c r="FV5152" s="3"/>
      <c r="FW5152" s="3"/>
      <c r="FX5152" s="3"/>
      <c r="FY5152" s="3"/>
      <c r="FZ5152" s="3"/>
      <c r="GA5152" s="3"/>
      <c r="GB5152" s="3"/>
      <c r="GC5152" s="3"/>
      <c r="GD5152" s="3"/>
      <c r="GE5152" s="3"/>
      <c r="GF5152" s="3"/>
      <c r="GG5152" s="3"/>
      <c r="GH5152" s="3"/>
      <c r="GI5152" s="3"/>
      <c r="GJ5152" s="3"/>
      <c r="GK5152" s="3"/>
      <c r="GL5152" s="3"/>
      <c r="GM5152" s="3"/>
      <c r="GN5152" s="3"/>
      <c r="GO5152" s="3"/>
      <c r="GP5152" s="3"/>
      <c r="GQ5152" s="3"/>
      <c r="GR5152" s="3"/>
      <c r="GS5152" s="3"/>
      <c r="GT5152" s="3"/>
      <c r="GU5152" s="3"/>
      <c r="GV5152" s="3"/>
      <c r="GW5152" s="3"/>
      <c r="GX5152" s="3"/>
      <c r="GY5152" s="3"/>
      <c r="GZ5152" s="3"/>
      <c r="HA5152" s="3"/>
      <c r="HB5152" s="3"/>
      <c r="HC5152" s="3"/>
      <c r="HD5152" s="3"/>
      <c r="HE5152" s="3"/>
      <c r="HF5152" s="3"/>
      <c r="HG5152" s="3"/>
      <c r="HH5152" s="3"/>
      <c r="HI5152" s="3"/>
      <c r="HJ5152" s="3"/>
      <c r="HK5152" s="3"/>
      <c r="HL5152" s="3"/>
      <c r="HM5152" s="45"/>
      <c r="HN5152" s="3"/>
      <c r="HO5152" s="3"/>
      <c r="HP5152" s="3"/>
      <c r="HQ5152" s="3"/>
      <c r="HR5152" s="3"/>
      <c r="HS5152" s="3"/>
      <c r="HT5152" s="3"/>
      <c r="HU5152" s="3"/>
      <c r="HV5152" s="3"/>
      <c r="HW5152" s="3"/>
      <c r="HX5152" s="3"/>
      <c r="HY5152" s="3"/>
      <c r="HZ5152" s="3"/>
      <c r="IA5152" s="3"/>
      <c r="IB5152" s="3"/>
      <c r="IC5152" s="3"/>
      <c r="ID5152" s="3"/>
      <c r="IE5152" s="3"/>
      <c r="IF5152" s="3"/>
      <c r="IG5152" s="3"/>
      <c r="IH5152" s="3"/>
      <c r="II5152" s="3"/>
      <c r="IJ5152" s="3"/>
      <c r="IK5152" s="3"/>
      <c r="IL5152" s="3"/>
      <c r="IM5152" s="3"/>
      <c r="IN5152" s="3"/>
      <c r="IO5152" s="15"/>
    </row>
    <row r="5153" spans="171:249">
      <c r="FO5153" s="3"/>
      <c r="FP5153" s="3"/>
      <c r="FQ5153" s="3"/>
      <c r="FR5153" s="3"/>
      <c r="FS5153" s="3"/>
      <c r="FT5153" s="3"/>
      <c r="FU5153" s="3"/>
      <c r="FV5153" s="3"/>
      <c r="FW5153" s="3"/>
      <c r="FX5153" s="3"/>
      <c r="FY5153" s="3"/>
      <c r="FZ5153" s="3"/>
      <c r="GA5153" s="3"/>
      <c r="GB5153" s="3"/>
      <c r="GC5153" s="3"/>
      <c r="GD5153" s="3"/>
      <c r="GE5153" s="3"/>
      <c r="GF5153" s="3"/>
      <c r="GG5153" s="3"/>
      <c r="GH5153" s="3"/>
      <c r="GI5153" s="3"/>
      <c r="GJ5153" s="3"/>
      <c r="GK5153" s="3"/>
      <c r="GL5153" s="3"/>
      <c r="GM5153" s="3"/>
      <c r="GN5153" s="3"/>
      <c r="GO5153" s="3"/>
      <c r="GP5153" s="3"/>
      <c r="GQ5153" s="3"/>
      <c r="GR5153" s="3"/>
      <c r="GS5153" s="3"/>
      <c r="GT5153" s="3"/>
      <c r="GU5153" s="3"/>
      <c r="GV5153" s="3"/>
      <c r="GW5153" s="3"/>
      <c r="GX5153" s="3"/>
      <c r="GY5153" s="3"/>
      <c r="GZ5153" s="3"/>
      <c r="HA5153" s="3"/>
      <c r="HB5153" s="3"/>
      <c r="HC5153" s="3"/>
      <c r="HD5153" s="3"/>
      <c r="HE5153" s="3"/>
      <c r="HF5153" s="3"/>
      <c r="HG5153" s="3"/>
      <c r="HH5153" s="3"/>
      <c r="HI5153" s="3"/>
      <c r="HJ5153" s="3"/>
      <c r="HK5153" s="3"/>
      <c r="HL5153" s="3"/>
      <c r="HM5153" s="45"/>
      <c r="HN5153" s="3"/>
      <c r="HO5153" s="3"/>
      <c r="HP5153" s="3"/>
      <c r="HQ5153" s="3"/>
      <c r="HR5153" s="3"/>
      <c r="HS5153" s="3"/>
      <c r="HT5153" s="3"/>
      <c r="HU5153" s="3"/>
      <c r="HV5153" s="3"/>
      <c r="HW5153" s="3"/>
      <c r="HX5153" s="3"/>
      <c r="HY5153" s="3"/>
      <c r="HZ5153" s="3"/>
      <c r="IA5153" s="3"/>
      <c r="IB5153" s="3"/>
      <c r="IC5153" s="3"/>
      <c r="ID5153" s="3"/>
      <c r="IE5153" s="3"/>
      <c r="IF5153" s="3"/>
      <c r="IG5153" s="3"/>
      <c r="IH5153" s="3"/>
      <c r="II5153" s="3"/>
      <c r="IJ5153" s="3"/>
      <c r="IK5153" s="3"/>
      <c r="IL5153" s="3"/>
      <c r="IM5153" s="3"/>
      <c r="IN5153" s="3"/>
      <c r="IO5153" s="15"/>
    </row>
    <row r="5154" spans="171:249">
      <c r="FO5154" s="3"/>
      <c r="FP5154" s="3"/>
      <c r="FQ5154" s="3"/>
      <c r="FR5154" s="3"/>
      <c r="FS5154" s="3"/>
      <c r="FT5154" s="3"/>
      <c r="FU5154" s="3"/>
      <c r="FV5154" s="3"/>
      <c r="FW5154" s="3"/>
      <c r="FX5154" s="3"/>
      <c r="FY5154" s="3"/>
      <c r="FZ5154" s="3"/>
      <c r="GA5154" s="3"/>
      <c r="GB5154" s="3"/>
      <c r="GC5154" s="3"/>
      <c r="GD5154" s="3"/>
      <c r="GE5154" s="3"/>
      <c r="GF5154" s="3"/>
      <c r="GG5154" s="3"/>
      <c r="GH5154" s="3"/>
      <c r="GI5154" s="3"/>
      <c r="GJ5154" s="3"/>
      <c r="GK5154" s="3"/>
      <c r="GL5154" s="3"/>
      <c r="GM5154" s="3"/>
      <c r="GN5154" s="3"/>
      <c r="GO5154" s="3"/>
      <c r="GP5154" s="3"/>
      <c r="GQ5154" s="3"/>
      <c r="GR5154" s="3"/>
      <c r="GS5154" s="3"/>
      <c r="GT5154" s="3"/>
      <c r="GU5154" s="3"/>
      <c r="GV5154" s="3"/>
      <c r="GW5154" s="3"/>
      <c r="GX5154" s="3"/>
      <c r="GY5154" s="3"/>
      <c r="GZ5154" s="3"/>
      <c r="HA5154" s="3"/>
      <c r="HB5154" s="3"/>
      <c r="HC5154" s="3"/>
      <c r="HD5154" s="3"/>
      <c r="HE5154" s="3"/>
      <c r="HF5154" s="3"/>
      <c r="HG5154" s="3"/>
      <c r="HH5154" s="3"/>
      <c r="HI5154" s="3"/>
      <c r="HJ5154" s="3"/>
      <c r="HK5154" s="3"/>
      <c r="HL5154" s="3"/>
      <c r="HM5154" s="45"/>
      <c r="HN5154" s="3"/>
      <c r="HO5154" s="3"/>
      <c r="HP5154" s="3"/>
      <c r="HQ5154" s="3"/>
      <c r="HR5154" s="3"/>
      <c r="HS5154" s="3"/>
      <c r="HT5154" s="3"/>
      <c r="HU5154" s="3"/>
      <c r="HV5154" s="3"/>
      <c r="HW5154" s="3"/>
      <c r="HX5154" s="3"/>
      <c r="HY5154" s="3"/>
      <c r="HZ5154" s="3"/>
      <c r="IA5154" s="3"/>
      <c r="IB5154" s="3"/>
      <c r="IC5154" s="3"/>
      <c r="ID5154" s="3"/>
      <c r="IE5154" s="3"/>
      <c r="IF5154" s="3"/>
      <c r="IG5154" s="3"/>
      <c r="IH5154" s="3"/>
      <c r="II5154" s="3"/>
      <c r="IJ5154" s="3"/>
      <c r="IK5154" s="3"/>
      <c r="IL5154" s="3"/>
      <c r="IM5154" s="3"/>
      <c r="IN5154" s="3"/>
      <c r="IO5154" s="15"/>
    </row>
    <row r="5155" spans="171:249">
      <c r="FO5155" s="3"/>
      <c r="FP5155" s="3"/>
      <c r="FQ5155" s="3"/>
      <c r="FR5155" s="3"/>
      <c r="FS5155" s="3"/>
      <c r="FT5155" s="3"/>
      <c r="FU5155" s="3"/>
      <c r="FV5155" s="3"/>
      <c r="FW5155" s="3"/>
      <c r="FX5155" s="3"/>
      <c r="FY5155" s="3"/>
      <c r="FZ5155" s="3"/>
      <c r="GA5155" s="3"/>
      <c r="GB5155" s="3"/>
      <c r="GC5155" s="3"/>
      <c r="GD5155" s="3"/>
      <c r="GE5155" s="3"/>
      <c r="GF5155" s="3"/>
      <c r="GG5155" s="3"/>
      <c r="GH5155" s="3"/>
      <c r="GI5155" s="3"/>
      <c r="GJ5155" s="3"/>
      <c r="GK5155" s="3"/>
      <c r="GL5155" s="3"/>
      <c r="GM5155" s="3"/>
      <c r="GN5155" s="3"/>
      <c r="GO5155" s="3"/>
      <c r="GP5155" s="3"/>
      <c r="GQ5155" s="3"/>
      <c r="GR5155" s="3"/>
      <c r="GS5155" s="3"/>
      <c r="GT5155" s="3"/>
      <c r="GU5155" s="3"/>
      <c r="GV5155" s="3"/>
      <c r="GW5155" s="3"/>
      <c r="GX5155" s="3"/>
      <c r="GY5155" s="3"/>
      <c r="GZ5155" s="3"/>
      <c r="HA5155" s="3"/>
      <c r="HB5155" s="3"/>
      <c r="HC5155" s="3"/>
      <c r="HD5155" s="3"/>
      <c r="HE5155" s="3"/>
      <c r="HF5155" s="3"/>
      <c r="HG5155" s="3"/>
      <c r="HH5155" s="3"/>
      <c r="HI5155" s="3"/>
      <c r="HJ5155" s="3"/>
      <c r="HK5155" s="3"/>
      <c r="HL5155" s="3"/>
      <c r="HM5155" s="45"/>
      <c r="HN5155" s="3"/>
      <c r="HO5155" s="3"/>
      <c r="HP5155" s="3"/>
      <c r="HQ5155" s="3"/>
      <c r="HR5155" s="3"/>
      <c r="HS5155" s="3"/>
      <c r="HT5155" s="3"/>
      <c r="HU5155" s="3"/>
      <c r="HV5155" s="3"/>
      <c r="HW5155" s="3"/>
      <c r="HX5155" s="3"/>
      <c r="HY5155" s="3"/>
      <c r="HZ5155" s="3"/>
      <c r="IA5155" s="3"/>
      <c r="IB5155" s="3"/>
      <c r="IC5155" s="3"/>
      <c r="ID5155" s="3"/>
      <c r="IE5155" s="3"/>
      <c r="IF5155" s="3"/>
      <c r="IG5155" s="3"/>
      <c r="IH5155" s="3"/>
      <c r="II5155" s="3"/>
      <c r="IJ5155" s="3"/>
      <c r="IK5155" s="3"/>
      <c r="IL5155" s="3"/>
      <c r="IM5155" s="3"/>
      <c r="IN5155" s="3"/>
      <c r="IO5155" s="15"/>
    </row>
    <row r="5156" spans="171:249">
      <c r="FO5156" s="3"/>
      <c r="FP5156" s="3"/>
      <c r="FQ5156" s="3"/>
      <c r="FR5156" s="3"/>
      <c r="FS5156" s="3"/>
      <c r="FT5156" s="3"/>
      <c r="FU5156" s="3"/>
      <c r="FV5156" s="3"/>
      <c r="FW5156" s="3"/>
      <c r="FX5156" s="3"/>
      <c r="FY5156" s="3"/>
      <c r="FZ5156" s="3"/>
      <c r="GA5156" s="3"/>
      <c r="GB5156" s="3"/>
      <c r="GC5156" s="3"/>
      <c r="GD5156" s="3"/>
      <c r="GE5156" s="3"/>
      <c r="GF5156" s="3"/>
      <c r="GG5156" s="3"/>
      <c r="GH5156" s="3"/>
      <c r="GI5156" s="3"/>
      <c r="GJ5156" s="3"/>
      <c r="GK5156" s="3"/>
      <c r="GL5156" s="3"/>
      <c r="GM5156" s="3"/>
      <c r="GN5156" s="3"/>
      <c r="GO5156" s="3"/>
      <c r="GP5156" s="3"/>
      <c r="GQ5156" s="3"/>
      <c r="GR5156" s="3"/>
      <c r="GS5156" s="3"/>
      <c r="GT5156" s="3"/>
      <c r="GU5156" s="3"/>
      <c r="GV5156" s="3"/>
      <c r="GW5156" s="3"/>
      <c r="GX5156" s="3"/>
      <c r="GY5156" s="3"/>
      <c r="GZ5156" s="3"/>
      <c r="HA5156" s="3"/>
      <c r="HB5156" s="3"/>
      <c r="HC5156" s="3"/>
      <c r="HD5156" s="3"/>
      <c r="HE5156" s="3"/>
      <c r="HF5156" s="3"/>
      <c r="HG5156" s="3"/>
      <c r="HH5156" s="3"/>
      <c r="HI5156" s="3"/>
      <c r="HJ5156" s="3"/>
      <c r="HK5156" s="3"/>
      <c r="HL5156" s="3"/>
      <c r="HM5156" s="45"/>
      <c r="HN5156" s="3"/>
      <c r="HO5156" s="3"/>
      <c r="HP5156" s="3"/>
      <c r="HQ5156" s="3"/>
      <c r="HR5156" s="3"/>
      <c r="HS5156" s="3"/>
      <c r="HT5156" s="3"/>
      <c r="HU5156" s="3"/>
      <c r="HV5156" s="3"/>
      <c r="HW5156" s="3"/>
      <c r="HX5156" s="3"/>
      <c r="HY5156" s="3"/>
      <c r="HZ5156" s="3"/>
      <c r="IA5156" s="3"/>
      <c r="IB5156" s="3"/>
      <c r="IC5156" s="3"/>
      <c r="ID5156" s="3"/>
      <c r="IE5156" s="3"/>
      <c r="IF5156" s="3"/>
      <c r="IG5156" s="3"/>
      <c r="IH5156" s="3"/>
      <c r="II5156" s="3"/>
      <c r="IJ5156" s="3"/>
      <c r="IK5156" s="3"/>
      <c r="IL5156" s="3"/>
      <c r="IM5156" s="3"/>
      <c r="IN5156" s="3"/>
      <c r="IO5156" s="15"/>
    </row>
    <row r="5157" spans="171:249">
      <c r="FO5157" s="3"/>
      <c r="FP5157" s="3"/>
      <c r="FQ5157" s="3"/>
      <c r="FR5157" s="3"/>
      <c r="FS5157" s="3"/>
      <c r="FT5157" s="3"/>
      <c r="FU5157" s="3"/>
      <c r="FV5157" s="3"/>
      <c r="FW5157" s="3"/>
      <c r="FX5157" s="3"/>
      <c r="FY5157" s="3"/>
      <c r="FZ5157" s="3"/>
      <c r="GA5157" s="3"/>
      <c r="GB5157" s="3"/>
      <c r="GC5157" s="3"/>
      <c r="GD5157" s="3"/>
      <c r="GE5157" s="3"/>
      <c r="GF5157" s="3"/>
      <c r="GG5157" s="3"/>
      <c r="GH5157" s="3"/>
      <c r="GI5157" s="3"/>
      <c r="GJ5157" s="3"/>
      <c r="GK5157" s="3"/>
      <c r="GL5157" s="3"/>
      <c r="GM5157" s="3"/>
      <c r="GN5157" s="3"/>
      <c r="GO5157" s="3"/>
      <c r="GP5157" s="3"/>
      <c r="GQ5157" s="3"/>
      <c r="GR5157" s="3"/>
      <c r="GS5157" s="3"/>
      <c r="GT5157" s="3"/>
      <c r="GU5157" s="3"/>
      <c r="GV5157" s="3"/>
      <c r="GW5157" s="3"/>
      <c r="GX5157" s="3"/>
      <c r="GY5157" s="3"/>
      <c r="GZ5157" s="3"/>
      <c r="HA5157" s="3"/>
      <c r="HB5157" s="3"/>
      <c r="HC5157" s="3"/>
      <c r="HD5157" s="3"/>
      <c r="HE5157" s="3"/>
      <c r="HF5157" s="3"/>
      <c r="HG5157" s="3"/>
      <c r="HH5157" s="3"/>
      <c r="HI5157" s="3"/>
      <c r="HJ5157" s="3"/>
      <c r="HK5157" s="3"/>
      <c r="HL5157" s="3"/>
      <c r="HM5157" s="45"/>
      <c r="HN5157" s="3"/>
      <c r="HO5157" s="3"/>
      <c r="HP5157" s="3"/>
      <c r="HQ5157" s="3"/>
      <c r="HR5157" s="3"/>
      <c r="HS5157" s="3"/>
      <c r="HT5157" s="3"/>
      <c r="HU5157" s="3"/>
      <c r="HV5157" s="3"/>
      <c r="HW5157" s="3"/>
      <c r="HX5157" s="3"/>
      <c r="HY5157" s="3"/>
      <c r="HZ5157" s="3"/>
      <c r="IA5157" s="3"/>
      <c r="IB5157" s="3"/>
      <c r="IC5157" s="3"/>
      <c r="ID5157" s="3"/>
      <c r="IE5157" s="3"/>
      <c r="IF5157" s="3"/>
      <c r="IG5157" s="3"/>
      <c r="IH5157" s="3"/>
      <c r="II5157" s="3"/>
      <c r="IJ5157" s="3"/>
      <c r="IK5157" s="3"/>
      <c r="IL5157" s="3"/>
      <c r="IM5157" s="3"/>
      <c r="IN5157" s="3"/>
      <c r="IO5157" s="15"/>
    </row>
    <row r="5158" spans="171:249">
      <c r="FO5158" s="3"/>
      <c r="FP5158" s="3"/>
      <c r="FQ5158" s="3"/>
      <c r="FR5158" s="3"/>
      <c r="FS5158" s="3"/>
      <c r="FT5158" s="3"/>
      <c r="FU5158" s="3"/>
      <c r="FV5158" s="3"/>
      <c r="FW5158" s="3"/>
      <c r="FX5158" s="3"/>
      <c r="FY5158" s="3"/>
      <c r="FZ5158" s="3"/>
      <c r="GA5158" s="3"/>
      <c r="GB5158" s="3"/>
      <c r="GC5158" s="3"/>
      <c r="GD5158" s="3"/>
      <c r="GE5158" s="3"/>
      <c r="GF5158" s="3"/>
      <c r="GG5158" s="3"/>
      <c r="GH5158" s="3"/>
      <c r="GI5158" s="3"/>
      <c r="GJ5158" s="3"/>
      <c r="GK5158" s="3"/>
      <c r="GL5158" s="3"/>
      <c r="GM5158" s="3"/>
      <c r="GN5158" s="3"/>
      <c r="GO5158" s="3"/>
      <c r="GP5158" s="3"/>
      <c r="GQ5158" s="3"/>
      <c r="GR5158" s="3"/>
      <c r="GS5158" s="3"/>
      <c r="GT5158" s="3"/>
      <c r="GU5158" s="3"/>
      <c r="GV5158" s="3"/>
      <c r="GW5158" s="3"/>
      <c r="GX5158" s="3"/>
      <c r="GY5158" s="3"/>
      <c r="GZ5158" s="3"/>
      <c r="HA5158" s="3"/>
      <c r="HB5158" s="3"/>
      <c r="HC5158" s="3"/>
      <c r="HD5158" s="3"/>
      <c r="HE5158" s="3"/>
      <c r="HF5158" s="3"/>
      <c r="HG5158" s="3"/>
      <c r="HH5158" s="3"/>
      <c r="HI5158" s="3"/>
      <c r="HJ5158" s="3"/>
      <c r="HK5158" s="3"/>
      <c r="HL5158" s="3"/>
      <c r="HM5158" s="45"/>
      <c r="HN5158" s="3"/>
      <c r="HO5158" s="3"/>
      <c r="HP5158" s="3"/>
      <c r="HQ5158" s="3"/>
      <c r="HR5158" s="3"/>
      <c r="HS5158" s="3"/>
      <c r="HT5158" s="3"/>
      <c r="HU5158" s="3"/>
      <c r="HV5158" s="3"/>
      <c r="HW5158" s="3"/>
      <c r="HX5158" s="3"/>
      <c r="HY5158" s="3"/>
      <c r="HZ5158" s="3"/>
      <c r="IA5158" s="3"/>
      <c r="IB5158" s="3"/>
      <c r="IC5158" s="3"/>
      <c r="ID5158" s="3"/>
      <c r="IE5158" s="3"/>
      <c r="IF5158" s="3"/>
      <c r="IG5158" s="3"/>
      <c r="IH5158" s="3"/>
      <c r="II5158" s="3"/>
      <c r="IJ5158" s="3"/>
      <c r="IK5158" s="3"/>
      <c r="IL5158" s="3"/>
      <c r="IM5158" s="3"/>
      <c r="IN5158" s="3"/>
      <c r="IO5158" s="15"/>
    </row>
    <row r="5159" spans="171:249">
      <c r="FO5159" s="3"/>
      <c r="FP5159" s="3"/>
      <c r="FQ5159" s="3"/>
      <c r="FR5159" s="3"/>
      <c r="FS5159" s="3"/>
      <c r="FT5159" s="3"/>
      <c r="FU5159" s="3"/>
      <c r="FV5159" s="3"/>
      <c r="FW5159" s="3"/>
      <c r="FX5159" s="3"/>
      <c r="FY5159" s="3"/>
      <c r="FZ5159" s="3"/>
      <c r="GA5159" s="3"/>
      <c r="GB5159" s="3"/>
      <c r="GC5159" s="3"/>
      <c r="GD5159" s="3"/>
      <c r="GE5159" s="3"/>
      <c r="GF5159" s="3"/>
      <c r="GG5159" s="3"/>
      <c r="GH5159" s="3"/>
      <c r="GI5159" s="3"/>
      <c r="GJ5159" s="3"/>
      <c r="GK5159" s="3"/>
      <c r="GL5159" s="3"/>
      <c r="GM5159" s="3"/>
      <c r="GN5159" s="3"/>
      <c r="GO5159" s="3"/>
      <c r="GP5159" s="3"/>
      <c r="GQ5159" s="3"/>
      <c r="GR5159" s="3"/>
      <c r="GS5159" s="3"/>
      <c r="GT5159" s="3"/>
      <c r="GU5159" s="3"/>
      <c r="GV5159" s="3"/>
      <c r="GW5159" s="3"/>
      <c r="GX5159" s="3"/>
      <c r="GY5159" s="3"/>
      <c r="GZ5159" s="3"/>
      <c r="HA5159" s="3"/>
      <c r="HB5159" s="3"/>
      <c r="HC5159" s="3"/>
      <c r="HD5159" s="3"/>
      <c r="HE5159" s="3"/>
      <c r="HF5159" s="3"/>
      <c r="HG5159" s="3"/>
      <c r="HH5159" s="3"/>
      <c r="HI5159" s="3"/>
      <c r="HJ5159" s="3"/>
      <c r="HK5159" s="3"/>
      <c r="HL5159" s="3"/>
      <c r="HM5159" s="45"/>
      <c r="HN5159" s="3"/>
      <c r="HO5159" s="3"/>
      <c r="HP5159" s="3"/>
      <c r="HQ5159" s="3"/>
      <c r="HR5159" s="3"/>
      <c r="HS5159" s="3"/>
      <c r="HT5159" s="3"/>
      <c r="HU5159" s="3"/>
      <c r="HV5159" s="3"/>
      <c r="HW5159" s="3"/>
      <c r="HX5159" s="3"/>
      <c r="HY5159" s="3"/>
      <c r="HZ5159" s="3"/>
      <c r="IA5159" s="3"/>
      <c r="IB5159" s="3"/>
      <c r="IC5159" s="3"/>
      <c r="ID5159" s="3"/>
      <c r="IE5159" s="3"/>
      <c r="IF5159" s="3"/>
      <c r="IG5159" s="3"/>
      <c r="IH5159" s="3"/>
      <c r="II5159" s="3"/>
      <c r="IJ5159" s="3"/>
      <c r="IK5159" s="3"/>
      <c r="IL5159" s="3"/>
      <c r="IM5159" s="3"/>
      <c r="IN5159" s="3"/>
      <c r="IO5159" s="15"/>
    </row>
    <row r="5160" spans="171:249">
      <c r="FO5160" s="3"/>
      <c r="FP5160" s="3"/>
      <c r="FQ5160" s="3"/>
      <c r="FR5160" s="3"/>
      <c r="FS5160" s="3"/>
      <c r="FT5160" s="3"/>
      <c r="FU5160" s="3"/>
      <c r="FV5160" s="3"/>
      <c r="FW5160" s="3"/>
      <c r="FX5160" s="3"/>
      <c r="FY5160" s="3"/>
      <c r="FZ5160" s="3"/>
      <c r="GA5160" s="3"/>
      <c r="GB5160" s="3"/>
      <c r="GC5160" s="3"/>
      <c r="GD5160" s="3"/>
      <c r="GE5160" s="3"/>
      <c r="GF5160" s="3"/>
      <c r="GG5160" s="3"/>
      <c r="GH5160" s="3"/>
      <c r="GI5160" s="3"/>
      <c r="GJ5160" s="3"/>
      <c r="GK5160" s="3"/>
      <c r="GL5160" s="3"/>
      <c r="GM5160" s="3"/>
      <c r="GN5160" s="3"/>
      <c r="GO5160" s="3"/>
      <c r="GP5160" s="3"/>
      <c r="GQ5160" s="3"/>
      <c r="GR5160" s="3"/>
      <c r="GS5160" s="3"/>
      <c r="GT5160" s="3"/>
      <c r="GU5160" s="3"/>
      <c r="GV5160" s="3"/>
      <c r="GW5160" s="3"/>
      <c r="GX5160" s="3"/>
      <c r="GY5160" s="3"/>
      <c r="GZ5160" s="3"/>
      <c r="HA5160" s="3"/>
      <c r="HB5160" s="3"/>
      <c r="HC5160" s="3"/>
      <c r="HD5160" s="3"/>
      <c r="HE5160" s="3"/>
      <c r="HF5160" s="3"/>
      <c r="HG5160" s="3"/>
      <c r="HH5160" s="3"/>
      <c r="HI5160" s="3"/>
      <c r="HJ5160" s="3"/>
      <c r="HK5160" s="3"/>
      <c r="HL5160" s="3"/>
      <c r="HM5160" s="45"/>
      <c r="HN5160" s="3"/>
      <c r="HO5160" s="3"/>
      <c r="HP5160" s="3"/>
      <c r="HQ5160" s="3"/>
      <c r="HR5160" s="3"/>
      <c r="HS5160" s="3"/>
      <c r="HT5160" s="3"/>
      <c r="HU5160" s="3"/>
      <c r="HV5160" s="3"/>
      <c r="HW5160" s="3"/>
      <c r="HX5160" s="3"/>
      <c r="HY5160" s="3"/>
      <c r="HZ5160" s="3"/>
      <c r="IA5160" s="3"/>
      <c r="IB5160" s="3"/>
      <c r="IC5160" s="3"/>
      <c r="ID5160" s="3"/>
      <c r="IE5160" s="3"/>
      <c r="IF5160" s="3"/>
      <c r="IG5160" s="3"/>
      <c r="IH5160" s="3"/>
      <c r="II5160" s="3"/>
      <c r="IJ5160" s="3"/>
      <c r="IK5160" s="3"/>
      <c r="IL5160" s="3"/>
      <c r="IM5160" s="3"/>
      <c r="IN5160" s="3"/>
      <c r="IO5160" s="15"/>
    </row>
    <row r="5161" spans="171:249">
      <c r="FO5161" s="3"/>
      <c r="FP5161" s="3"/>
      <c r="FQ5161" s="3"/>
      <c r="FR5161" s="3"/>
      <c r="FS5161" s="3"/>
      <c r="FT5161" s="3"/>
      <c r="FU5161" s="3"/>
      <c r="FV5161" s="3"/>
      <c r="FW5161" s="3"/>
      <c r="FX5161" s="3"/>
      <c r="FY5161" s="3"/>
      <c r="FZ5161" s="3"/>
      <c r="GA5161" s="3"/>
      <c r="GB5161" s="3"/>
      <c r="GC5161" s="3"/>
      <c r="GD5161" s="3"/>
      <c r="GE5161" s="3"/>
      <c r="GF5161" s="3"/>
      <c r="GG5161" s="3"/>
      <c r="GH5161" s="3"/>
      <c r="GI5161" s="3"/>
      <c r="GJ5161" s="3"/>
      <c r="GK5161" s="3"/>
      <c r="GL5161" s="3"/>
      <c r="GM5161" s="3"/>
      <c r="GN5161" s="3"/>
      <c r="GO5161" s="3"/>
      <c r="GP5161" s="3"/>
      <c r="GQ5161" s="3"/>
      <c r="GR5161" s="3"/>
      <c r="GS5161" s="3"/>
      <c r="GT5161" s="3"/>
      <c r="GU5161" s="3"/>
      <c r="GV5161" s="3"/>
      <c r="GW5161" s="3"/>
      <c r="GX5161" s="3"/>
      <c r="GY5161" s="3"/>
      <c r="GZ5161" s="3"/>
      <c r="HA5161" s="3"/>
      <c r="HB5161" s="3"/>
      <c r="HC5161" s="3"/>
      <c r="HD5161" s="3"/>
      <c r="HE5161" s="3"/>
      <c r="HF5161" s="3"/>
      <c r="HG5161" s="3"/>
      <c r="HH5161" s="3"/>
      <c r="HI5161" s="3"/>
      <c r="HJ5161" s="3"/>
      <c r="HK5161" s="3"/>
      <c r="HL5161" s="3"/>
      <c r="HM5161" s="45"/>
      <c r="HN5161" s="3"/>
      <c r="HO5161" s="3"/>
      <c r="HP5161" s="3"/>
      <c r="HQ5161" s="3"/>
      <c r="HR5161" s="3"/>
      <c r="HS5161" s="3"/>
      <c r="HT5161" s="3"/>
      <c r="HU5161" s="3"/>
      <c r="HV5161" s="3"/>
      <c r="HW5161" s="3"/>
      <c r="HX5161" s="3"/>
      <c r="HY5161" s="3"/>
      <c r="HZ5161" s="3"/>
      <c r="IA5161" s="3"/>
      <c r="IB5161" s="3"/>
      <c r="IC5161" s="3"/>
      <c r="ID5161" s="3"/>
      <c r="IE5161" s="3"/>
      <c r="IF5161" s="3"/>
      <c r="IG5161" s="3"/>
      <c r="IH5161" s="3"/>
      <c r="II5161" s="3"/>
      <c r="IJ5161" s="3"/>
      <c r="IK5161" s="3"/>
      <c r="IL5161" s="3"/>
      <c r="IM5161" s="3"/>
      <c r="IN5161" s="3"/>
      <c r="IO5161" s="15"/>
    </row>
    <row r="5162" spans="171:249">
      <c r="FO5162" s="3"/>
      <c r="FP5162" s="3"/>
      <c r="FQ5162" s="3"/>
      <c r="FR5162" s="3"/>
      <c r="FS5162" s="3"/>
      <c r="FT5162" s="3"/>
      <c r="FU5162" s="3"/>
      <c r="FV5162" s="3"/>
      <c r="FW5162" s="3"/>
      <c r="FX5162" s="3"/>
      <c r="FY5162" s="3"/>
      <c r="FZ5162" s="3"/>
      <c r="GA5162" s="3"/>
      <c r="GB5162" s="3"/>
      <c r="GC5162" s="3"/>
      <c r="GD5162" s="3"/>
      <c r="GE5162" s="3"/>
      <c r="GF5162" s="3"/>
      <c r="GG5162" s="3"/>
      <c r="GH5162" s="3"/>
      <c r="GI5162" s="3"/>
      <c r="GJ5162" s="3"/>
      <c r="GK5162" s="3"/>
      <c r="GL5162" s="3"/>
      <c r="GM5162" s="3"/>
      <c r="GN5162" s="3"/>
      <c r="GO5162" s="3"/>
      <c r="GP5162" s="3"/>
      <c r="GQ5162" s="3"/>
      <c r="GR5162" s="3"/>
      <c r="GS5162" s="3"/>
      <c r="GT5162" s="3"/>
      <c r="GU5162" s="3"/>
      <c r="GV5162" s="3"/>
      <c r="GW5162" s="3"/>
      <c r="GX5162" s="3"/>
      <c r="GY5162" s="3"/>
      <c r="GZ5162" s="3"/>
      <c r="HA5162" s="3"/>
      <c r="HB5162" s="3"/>
      <c r="HC5162" s="3"/>
      <c r="HD5162" s="3"/>
      <c r="HE5162" s="3"/>
      <c r="HF5162" s="3"/>
      <c r="HG5162" s="3"/>
      <c r="HH5162" s="3"/>
      <c r="HI5162" s="3"/>
      <c r="HJ5162" s="3"/>
      <c r="HK5162" s="3"/>
      <c r="HL5162" s="3"/>
      <c r="HM5162" s="45"/>
      <c r="HN5162" s="3"/>
      <c r="HO5162" s="3"/>
      <c r="HP5162" s="3"/>
      <c r="HQ5162" s="3"/>
      <c r="HR5162" s="3"/>
      <c r="HS5162" s="3"/>
      <c r="HT5162" s="3"/>
      <c r="HU5162" s="3"/>
      <c r="HV5162" s="3"/>
      <c r="HW5162" s="3"/>
      <c r="HX5162" s="3"/>
      <c r="HY5162" s="3"/>
      <c r="HZ5162" s="3"/>
      <c r="IA5162" s="3"/>
      <c r="IB5162" s="3"/>
      <c r="IC5162" s="3"/>
      <c r="ID5162" s="3"/>
      <c r="IE5162" s="3"/>
      <c r="IF5162" s="3"/>
      <c r="IG5162" s="3"/>
      <c r="IH5162" s="3"/>
      <c r="II5162" s="3"/>
      <c r="IJ5162" s="3"/>
      <c r="IK5162" s="3"/>
      <c r="IL5162" s="3"/>
      <c r="IM5162" s="3"/>
      <c r="IN5162" s="3"/>
      <c r="IO5162" s="15"/>
    </row>
    <row r="5163" spans="171:249">
      <c r="FO5163" s="3"/>
      <c r="FP5163" s="3"/>
      <c r="FQ5163" s="3"/>
      <c r="FR5163" s="3"/>
      <c r="FS5163" s="3"/>
      <c r="FT5163" s="3"/>
      <c r="FU5163" s="3"/>
      <c r="FV5163" s="3"/>
      <c r="FW5163" s="3"/>
      <c r="FX5163" s="3"/>
      <c r="FY5163" s="3"/>
      <c r="FZ5163" s="3"/>
      <c r="GA5163" s="3"/>
      <c r="GB5163" s="3"/>
      <c r="GC5163" s="3"/>
      <c r="GD5163" s="3"/>
      <c r="GE5163" s="3"/>
      <c r="GF5163" s="3"/>
      <c r="GG5163" s="3"/>
      <c r="GH5163" s="3"/>
      <c r="GI5163" s="3"/>
      <c r="GJ5163" s="3"/>
      <c r="GK5163" s="3"/>
      <c r="GL5163" s="3"/>
      <c r="GM5163" s="3"/>
      <c r="GN5163" s="3"/>
      <c r="GO5163" s="3"/>
      <c r="GP5163" s="3"/>
      <c r="GQ5163" s="3"/>
      <c r="GR5163" s="3"/>
      <c r="GS5163" s="3"/>
      <c r="GT5163" s="3"/>
      <c r="GU5163" s="3"/>
      <c r="GV5163" s="3"/>
      <c r="GW5163" s="3"/>
      <c r="GX5163" s="3"/>
      <c r="GY5163" s="3"/>
      <c r="GZ5163" s="3"/>
      <c r="HA5163" s="3"/>
      <c r="HB5163" s="3"/>
      <c r="HC5163" s="3"/>
      <c r="HD5163" s="3"/>
      <c r="HE5163" s="3"/>
      <c r="HF5163" s="3"/>
      <c r="HG5163" s="3"/>
      <c r="HH5163" s="3"/>
      <c r="HI5163" s="3"/>
      <c r="HJ5163" s="3"/>
      <c r="HK5163" s="3"/>
      <c r="HL5163" s="3"/>
      <c r="HM5163" s="45"/>
      <c r="HN5163" s="3"/>
      <c r="HO5163" s="3"/>
      <c r="HP5163" s="3"/>
      <c r="HQ5163" s="3"/>
      <c r="HR5163" s="3"/>
      <c r="HS5163" s="3"/>
      <c r="HT5163" s="3"/>
      <c r="HU5163" s="3"/>
      <c r="HV5163" s="3"/>
      <c r="HW5163" s="3"/>
      <c r="HX5163" s="3"/>
      <c r="HY5163" s="3"/>
      <c r="HZ5163" s="3"/>
      <c r="IA5163" s="3"/>
      <c r="IB5163" s="3"/>
      <c r="IC5163" s="3"/>
      <c r="ID5163" s="3"/>
      <c r="IE5163" s="3"/>
      <c r="IF5163" s="3"/>
      <c r="IG5163" s="3"/>
      <c r="IH5163" s="3"/>
      <c r="II5163" s="3"/>
      <c r="IJ5163" s="3"/>
      <c r="IK5163" s="3"/>
      <c r="IL5163" s="3"/>
      <c r="IM5163" s="3"/>
      <c r="IN5163" s="3"/>
      <c r="IO5163" s="15"/>
    </row>
    <row r="5164" spans="171:249">
      <c r="FO5164" s="3"/>
      <c r="FP5164" s="3"/>
      <c r="FQ5164" s="3"/>
      <c r="FR5164" s="3"/>
      <c r="FS5164" s="3"/>
      <c r="FT5164" s="3"/>
      <c r="FU5164" s="3"/>
      <c r="FV5164" s="3"/>
      <c r="FW5164" s="3"/>
      <c r="FX5164" s="3"/>
      <c r="FY5164" s="3"/>
      <c r="FZ5164" s="3"/>
      <c r="GA5164" s="3"/>
      <c r="GB5164" s="3"/>
      <c r="GC5164" s="3"/>
      <c r="GD5164" s="3"/>
      <c r="GE5164" s="3"/>
      <c r="GF5164" s="3"/>
      <c r="GG5164" s="3"/>
      <c r="GH5164" s="3"/>
      <c r="GI5164" s="3"/>
      <c r="GJ5164" s="3"/>
      <c r="GK5164" s="3"/>
      <c r="GL5164" s="3"/>
      <c r="GM5164" s="3"/>
      <c r="GN5164" s="3"/>
      <c r="GO5164" s="3"/>
      <c r="GP5164" s="3"/>
      <c r="GQ5164" s="3"/>
      <c r="GR5164" s="3"/>
      <c r="GS5164" s="3"/>
      <c r="GT5164" s="3"/>
      <c r="GU5164" s="3"/>
      <c r="GV5164" s="3"/>
      <c r="GW5164" s="3"/>
      <c r="GX5164" s="3"/>
      <c r="GY5164" s="3"/>
      <c r="GZ5164" s="3"/>
      <c r="HA5164" s="3"/>
      <c r="HB5164" s="3"/>
      <c r="HC5164" s="3"/>
      <c r="HD5164" s="3"/>
      <c r="HE5164" s="3"/>
      <c r="HF5164" s="3"/>
      <c r="HG5164" s="3"/>
      <c r="HH5164" s="3"/>
      <c r="HI5164" s="3"/>
      <c r="HJ5164" s="3"/>
      <c r="HK5164" s="3"/>
      <c r="HL5164" s="3"/>
      <c r="HM5164" s="45"/>
      <c r="HN5164" s="3"/>
      <c r="HO5164" s="3"/>
      <c r="HP5164" s="3"/>
      <c r="HQ5164" s="3"/>
      <c r="HR5164" s="3"/>
      <c r="HS5164" s="3"/>
      <c r="HT5164" s="3"/>
      <c r="HU5164" s="3"/>
      <c r="HV5164" s="3"/>
      <c r="HW5164" s="3"/>
      <c r="HX5164" s="3"/>
      <c r="HY5164" s="3"/>
      <c r="HZ5164" s="3"/>
      <c r="IA5164" s="3"/>
      <c r="IB5164" s="3"/>
      <c r="IC5164" s="3"/>
      <c r="ID5164" s="3"/>
      <c r="IE5164" s="3"/>
      <c r="IF5164" s="3"/>
      <c r="IG5164" s="3"/>
      <c r="IH5164" s="3"/>
      <c r="II5164" s="3"/>
      <c r="IJ5164" s="3"/>
      <c r="IK5164" s="3"/>
      <c r="IL5164" s="3"/>
      <c r="IM5164" s="3"/>
      <c r="IN5164" s="3"/>
      <c r="IO5164" s="15"/>
    </row>
    <row r="5165" spans="171:249">
      <c r="FO5165" s="3"/>
      <c r="FP5165" s="3"/>
      <c r="FQ5165" s="3"/>
      <c r="FR5165" s="3"/>
      <c r="FS5165" s="3"/>
      <c r="FT5165" s="3"/>
      <c r="FU5165" s="3"/>
      <c r="FV5165" s="3"/>
      <c r="FW5165" s="3"/>
      <c r="FX5165" s="3"/>
      <c r="FY5165" s="3"/>
      <c r="FZ5165" s="3"/>
      <c r="GA5165" s="3"/>
      <c r="GB5165" s="3"/>
      <c r="GC5165" s="3"/>
      <c r="GD5165" s="3"/>
      <c r="GE5165" s="3"/>
      <c r="GF5165" s="3"/>
      <c r="GG5165" s="3"/>
      <c r="GH5165" s="3"/>
      <c r="GI5165" s="3"/>
      <c r="GJ5165" s="3"/>
      <c r="GK5165" s="3"/>
      <c r="GL5165" s="3"/>
      <c r="GM5165" s="3"/>
      <c r="GN5165" s="3"/>
      <c r="GO5165" s="3"/>
      <c r="GP5165" s="3"/>
      <c r="GQ5165" s="3"/>
      <c r="GR5165" s="3"/>
      <c r="GS5165" s="3"/>
      <c r="GT5165" s="3"/>
      <c r="GU5165" s="3"/>
      <c r="GV5165" s="3"/>
      <c r="GW5165" s="3"/>
      <c r="GX5165" s="3"/>
      <c r="GY5165" s="3"/>
      <c r="GZ5165" s="3"/>
      <c r="HA5165" s="3"/>
      <c r="HB5165" s="3"/>
      <c r="HC5165" s="3"/>
      <c r="HD5165" s="3"/>
      <c r="HE5165" s="3"/>
      <c r="HF5165" s="3"/>
      <c r="HG5165" s="3"/>
      <c r="HH5165" s="3"/>
      <c r="HI5165" s="3"/>
      <c r="HJ5165" s="3"/>
      <c r="HK5165" s="3"/>
      <c r="HL5165" s="3"/>
      <c r="HM5165" s="45"/>
      <c r="HN5165" s="3"/>
      <c r="HO5165" s="3"/>
      <c r="HP5165" s="3"/>
      <c r="HQ5165" s="3"/>
      <c r="HR5165" s="3"/>
      <c r="HS5165" s="3"/>
      <c r="HT5165" s="3"/>
      <c r="HU5165" s="3"/>
      <c r="HV5165" s="3"/>
      <c r="HW5165" s="3"/>
      <c r="HX5165" s="3"/>
      <c r="HY5165" s="3"/>
      <c r="HZ5165" s="3"/>
      <c r="IA5165" s="3"/>
      <c r="IB5165" s="3"/>
      <c r="IC5165" s="3"/>
      <c r="ID5165" s="3"/>
      <c r="IE5165" s="3"/>
      <c r="IF5165" s="3"/>
      <c r="IG5165" s="3"/>
      <c r="IH5165" s="3"/>
      <c r="II5165" s="3"/>
      <c r="IJ5165" s="3"/>
      <c r="IK5165" s="3"/>
      <c r="IL5165" s="3"/>
      <c r="IM5165" s="3"/>
      <c r="IN5165" s="3"/>
      <c r="IO5165" s="15"/>
    </row>
    <row r="5166" spans="171:249">
      <c r="FO5166" s="3"/>
      <c r="FP5166" s="3"/>
      <c r="FQ5166" s="3"/>
      <c r="FR5166" s="3"/>
      <c r="FS5166" s="3"/>
      <c r="FT5166" s="3"/>
      <c r="FU5166" s="3"/>
      <c r="FV5166" s="3"/>
      <c r="FW5166" s="3"/>
      <c r="FX5166" s="3"/>
      <c r="FY5166" s="3"/>
      <c r="FZ5166" s="3"/>
      <c r="GA5166" s="3"/>
      <c r="GB5166" s="3"/>
      <c r="GC5166" s="3"/>
      <c r="GD5166" s="3"/>
      <c r="GE5166" s="3"/>
      <c r="GF5166" s="3"/>
      <c r="GG5166" s="3"/>
      <c r="GH5166" s="3"/>
      <c r="GI5166" s="3"/>
      <c r="GJ5166" s="3"/>
      <c r="GK5166" s="3"/>
      <c r="GL5166" s="3"/>
      <c r="GM5166" s="3"/>
      <c r="GN5166" s="3"/>
      <c r="GO5166" s="3"/>
      <c r="GP5166" s="3"/>
      <c r="GQ5166" s="3"/>
      <c r="GR5166" s="3"/>
      <c r="GS5166" s="3"/>
      <c r="GT5166" s="3"/>
      <c r="GU5166" s="3"/>
      <c r="GV5166" s="3"/>
      <c r="GW5166" s="3"/>
      <c r="GX5166" s="3"/>
      <c r="GY5166" s="3"/>
      <c r="GZ5166" s="3"/>
      <c r="HA5166" s="3"/>
      <c r="HB5166" s="3"/>
      <c r="HC5166" s="3"/>
      <c r="HD5166" s="3"/>
      <c r="HE5166" s="3"/>
      <c r="HF5166" s="3"/>
      <c r="HG5166" s="3"/>
      <c r="HH5166" s="3"/>
      <c r="HI5166" s="3"/>
      <c r="HJ5166" s="3"/>
      <c r="HK5166" s="3"/>
      <c r="HL5166" s="3"/>
      <c r="HM5166" s="45"/>
      <c r="HN5166" s="3"/>
      <c r="HO5166" s="3"/>
      <c r="HP5166" s="3"/>
      <c r="HQ5166" s="3"/>
      <c r="HR5166" s="3"/>
      <c r="HS5166" s="3"/>
      <c r="HT5166" s="3"/>
      <c r="HU5166" s="3"/>
      <c r="HV5166" s="3"/>
      <c r="HW5166" s="3"/>
      <c r="HX5166" s="3"/>
      <c r="HY5166" s="3"/>
      <c r="HZ5166" s="3"/>
      <c r="IA5166" s="3"/>
      <c r="IB5166" s="3"/>
      <c r="IC5166" s="3"/>
      <c r="ID5166" s="3"/>
      <c r="IE5166" s="3"/>
      <c r="IF5166" s="3"/>
      <c r="IG5166" s="3"/>
      <c r="IH5166" s="3"/>
      <c r="II5166" s="3"/>
      <c r="IJ5166" s="3"/>
      <c r="IK5166" s="3"/>
      <c r="IL5166" s="3"/>
      <c r="IM5166" s="3"/>
      <c r="IN5166" s="3"/>
      <c r="IO5166" s="15"/>
    </row>
    <row r="5167" spans="171:249">
      <c r="FO5167" s="3"/>
      <c r="FP5167" s="3"/>
      <c r="FQ5167" s="3"/>
      <c r="FR5167" s="3"/>
      <c r="FS5167" s="3"/>
      <c r="FT5167" s="3"/>
      <c r="FU5167" s="3"/>
      <c r="FV5167" s="3"/>
      <c r="FW5167" s="3"/>
      <c r="FX5167" s="3"/>
      <c r="FY5167" s="3"/>
      <c r="FZ5167" s="3"/>
      <c r="GA5167" s="3"/>
      <c r="GB5167" s="3"/>
      <c r="GC5167" s="3"/>
      <c r="GD5167" s="3"/>
      <c r="GE5167" s="3"/>
      <c r="GF5167" s="3"/>
      <c r="GG5167" s="3"/>
      <c r="GH5167" s="3"/>
      <c r="GI5167" s="3"/>
      <c r="GJ5167" s="3"/>
      <c r="GK5167" s="3"/>
      <c r="GL5167" s="3"/>
      <c r="GM5167" s="3"/>
      <c r="GN5167" s="3"/>
      <c r="GO5167" s="3"/>
      <c r="GP5167" s="3"/>
      <c r="GQ5167" s="3"/>
      <c r="GR5167" s="3"/>
      <c r="GS5167" s="3"/>
      <c r="GT5167" s="3"/>
      <c r="GU5167" s="3"/>
      <c r="GV5167" s="3"/>
      <c r="GW5167" s="3"/>
      <c r="GX5167" s="3"/>
      <c r="GY5167" s="3"/>
      <c r="GZ5167" s="3"/>
      <c r="HA5167" s="3"/>
      <c r="HB5167" s="3"/>
      <c r="HC5167" s="3"/>
      <c r="HD5167" s="3"/>
      <c r="HE5167" s="3"/>
      <c r="HF5167" s="3"/>
      <c r="HG5167" s="3"/>
      <c r="HH5167" s="3"/>
      <c r="HI5167" s="3"/>
      <c r="HJ5167" s="3"/>
      <c r="HK5167" s="3"/>
      <c r="HL5167" s="3"/>
      <c r="HM5167" s="45"/>
      <c r="HN5167" s="3"/>
      <c r="HO5167" s="3"/>
      <c r="HP5167" s="3"/>
      <c r="HQ5167" s="3"/>
      <c r="HR5167" s="3"/>
      <c r="HS5167" s="3"/>
      <c r="HT5167" s="3"/>
      <c r="HU5167" s="3"/>
      <c r="HV5167" s="3"/>
      <c r="HW5167" s="3"/>
      <c r="HX5167" s="3"/>
      <c r="HY5167" s="3"/>
      <c r="HZ5167" s="3"/>
      <c r="IA5167" s="3"/>
      <c r="IB5167" s="3"/>
      <c r="IC5167" s="3"/>
      <c r="ID5167" s="3"/>
      <c r="IE5167" s="3"/>
      <c r="IF5167" s="3"/>
      <c r="IG5167" s="3"/>
      <c r="IH5167" s="3"/>
      <c r="II5167" s="3"/>
      <c r="IJ5167" s="3"/>
      <c r="IK5167" s="3"/>
      <c r="IL5167" s="3"/>
      <c r="IM5167" s="3"/>
      <c r="IN5167" s="3"/>
      <c r="IO5167" s="15"/>
    </row>
    <row r="5168" spans="171:249">
      <c r="FO5168" s="3"/>
      <c r="FP5168" s="3"/>
      <c r="FQ5168" s="3"/>
      <c r="FR5168" s="3"/>
      <c r="FS5168" s="3"/>
      <c r="FT5168" s="3"/>
      <c r="FU5168" s="3"/>
      <c r="FV5168" s="3"/>
      <c r="FW5168" s="3"/>
      <c r="FX5168" s="3"/>
      <c r="FY5168" s="3"/>
      <c r="FZ5168" s="3"/>
      <c r="GA5168" s="3"/>
      <c r="GB5168" s="3"/>
      <c r="GC5168" s="3"/>
      <c r="GD5168" s="3"/>
      <c r="GE5168" s="3"/>
      <c r="GF5168" s="3"/>
      <c r="GG5168" s="3"/>
      <c r="GH5168" s="3"/>
      <c r="GI5168" s="3"/>
      <c r="GJ5168" s="3"/>
      <c r="GK5168" s="3"/>
      <c r="GL5168" s="3"/>
      <c r="GM5168" s="3"/>
      <c r="GN5168" s="3"/>
      <c r="GO5168" s="3"/>
      <c r="GP5168" s="3"/>
      <c r="GQ5168" s="3"/>
      <c r="GR5168" s="3"/>
      <c r="GS5168" s="3"/>
      <c r="GT5168" s="3"/>
      <c r="GU5168" s="3"/>
      <c r="GV5168" s="3"/>
      <c r="GW5168" s="3"/>
      <c r="GX5168" s="3"/>
      <c r="GY5168" s="3"/>
      <c r="GZ5168" s="3"/>
      <c r="HA5168" s="3"/>
      <c r="HB5168" s="3"/>
      <c r="HC5168" s="3"/>
      <c r="HD5168" s="3"/>
      <c r="HE5168" s="3"/>
      <c r="HF5168" s="3"/>
      <c r="HG5168" s="3"/>
      <c r="HH5168" s="3"/>
      <c r="HI5168" s="3"/>
      <c r="HJ5168" s="3"/>
      <c r="HK5168" s="3"/>
      <c r="HL5168" s="3"/>
      <c r="HM5168" s="45"/>
      <c r="HN5168" s="3"/>
      <c r="HO5168" s="3"/>
      <c r="HP5168" s="3"/>
      <c r="HQ5168" s="3"/>
      <c r="HR5168" s="3"/>
      <c r="HS5168" s="3"/>
      <c r="HT5168" s="3"/>
      <c r="HU5168" s="3"/>
      <c r="HV5168" s="3"/>
      <c r="HW5168" s="3"/>
      <c r="HX5168" s="3"/>
      <c r="HY5168" s="3"/>
      <c r="HZ5168" s="3"/>
      <c r="IA5168" s="3"/>
      <c r="IB5168" s="3"/>
      <c r="IC5168" s="3"/>
      <c r="ID5168" s="3"/>
      <c r="IE5168" s="3"/>
      <c r="IF5168" s="3"/>
      <c r="IG5168" s="3"/>
      <c r="IH5168" s="3"/>
      <c r="II5168" s="3"/>
      <c r="IJ5168" s="3"/>
      <c r="IK5168" s="3"/>
      <c r="IL5168" s="3"/>
      <c r="IM5168" s="3"/>
      <c r="IN5168" s="3"/>
      <c r="IO5168" s="15"/>
    </row>
    <row r="5169" spans="171:249">
      <c r="FO5169" s="3"/>
      <c r="FP5169" s="3"/>
      <c r="FQ5169" s="3"/>
      <c r="FR5169" s="3"/>
      <c r="FS5169" s="3"/>
      <c r="FT5169" s="3"/>
      <c r="FU5169" s="3"/>
      <c r="FV5169" s="3"/>
      <c r="FW5169" s="3"/>
      <c r="FX5169" s="3"/>
      <c r="FY5169" s="3"/>
      <c r="FZ5169" s="3"/>
      <c r="GA5169" s="3"/>
      <c r="GB5169" s="3"/>
      <c r="GC5169" s="3"/>
      <c r="GD5169" s="3"/>
      <c r="GE5169" s="3"/>
      <c r="GF5169" s="3"/>
      <c r="GG5169" s="3"/>
      <c r="GH5169" s="3"/>
      <c r="GI5169" s="3"/>
      <c r="GJ5169" s="3"/>
      <c r="GK5169" s="3"/>
      <c r="GL5169" s="3"/>
      <c r="GM5169" s="3"/>
      <c r="GN5169" s="3"/>
      <c r="GO5169" s="3"/>
      <c r="GP5169" s="3"/>
      <c r="GQ5169" s="3"/>
      <c r="GR5169" s="3"/>
      <c r="GS5169" s="3"/>
      <c r="GT5169" s="3"/>
      <c r="GU5169" s="3"/>
      <c r="GV5169" s="3"/>
      <c r="GW5169" s="3"/>
      <c r="GX5169" s="3"/>
      <c r="GY5169" s="3"/>
      <c r="GZ5169" s="3"/>
      <c r="HA5169" s="3"/>
      <c r="HB5169" s="3"/>
      <c r="HC5169" s="3"/>
      <c r="HD5169" s="3"/>
      <c r="HE5169" s="3"/>
      <c r="HF5169" s="3"/>
      <c r="HG5169" s="3"/>
      <c r="HH5169" s="3"/>
      <c r="HI5169" s="3"/>
      <c r="HJ5169" s="3"/>
      <c r="HK5169" s="3"/>
      <c r="HL5169" s="3"/>
      <c r="HM5169" s="45"/>
      <c r="HN5169" s="3"/>
      <c r="HO5169" s="3"/>
      <c r="HP5169" s="3"/>
      <c r="HQ5169" s="3"/>
      <c r="HR5169" s="3"/>
      <c r="HS5169" s="3"/>
      <c r="HT5169" s="3"/>
      <c r="HU5169" s="3"/>
      <c r="HV5169" s="3"/>
      <c r="HW5169" s="3"/>
      <c r="HX5169" s="3"/>
      <c r="HY5169" s="3"/>
      <c r="HZ5169" s="3"/>
      <c r="IA5169" s="3"/>
      <c r="IB5169" s="3"/>
      <c r="IC5169" s="3"/>
      <c r="ID5169" s="3"/>
      <c r="IE5169" s="3"/>
      <c r="IF5169" s="3"/>
      <c r="IG5169" s="3"/>
      <c r="IH5169" s="3"/>
      <c r="II5169" s="3"/>
      <c r="IJ5169" s="3"/>
      <c r="IK5169" s="3"/>
      <c r="IL5169" s="3"/>
      <c r="IM5169" s="3"/>
      <c r="IN5169" s="3"/>
      <c r="IO5169" s="15"/>
    </row>
    <row r="5170" spans="171:249">
      <c r="FO5170" s="3"/>
      <c r="FP5170" s="3"/>
      <c r="FQ5170" s="3"/>
      <c r="FR5170" s="3"/>
      <c r="FS5170" s="3"/>
      <c r="FT5170" s="3"/>
      <c r="FU5170" s="3"/>
      <c r="FV5170" s="3"/>
      <c r="FW5170" s="3"/>
      <c r="FX5170" s="3"/>
      <c r="FY5170" s="3"/>
      <c r="FZ5170" s="3"/>
      <c r="GA5170" s="3"/>
      <c r="GB5170" s="3"/>
      <c r="GC5170" s="3"/>
      <c r="GD5170" s="3"/>
      <c r="GE5170" s="3"/>
      <c r="GF5170" s="3"/>
      <c r="GG5170" s="3"/>
      <c r="GH5170" s="3"/>
      <c r="GI5170" s="3"/>
      <c r="GJ5170" s="3"/>
      <c r="GK5170" s="3"/>
      <c r="GL5170" s="3"/>
      <c r="GM5170" s="3"/>
      <c r="GN5170" s="3"/>
      <c r="GO5170" s="3"/>
      <c r="GP5170" s="3"/>
      <c r="GQ5170" s="3"/>
      <c r="GR5170" s="3"/>
      <c r="GS5170" s="3"/>
      <c r="GT5170" s="3"/>
      <c r="GU5170" s="3"/>
      <c r="GV5170" s="3"/>
      <c r="GW5170" s="3"/>
      <c r="GX5170" s="3"/>
      <c r="GY5170" s="3"/>
      <c r="GZ5170" s="3"/>
      <c r="HA5170" s="3"/>
      <c r="HB5170" s="3"/>
      <c r="HC5170" s="3"/>
      <c r="HD5170" s="3"/>
      <c r="HE5170" s="3"/>
      <c r="HF5170" s="3"/>
      <c r="HG5170" s="3"/>
      <c r="HH5170" s="3"/>
      <c r="HI5170" s="3"/>
      <c r="HJ5170" s="3"/>
      <c r="HK5170" s="3"/>
      <c r="HL5170" s="3"/>
      <c r="HM5170" s="45"/>
      <c r="HN5170" s="3"/>
      <c r="HO5170" s="3"/>
      <c r="HP5170" s="3"/>
      <c r="HQ5170" s="3"/>
      <c r="HR5170" s="3"/>
      <c r="HS5170" s="3"/>
      <c r="HT5170" s="3"/>
      <c r="HU5170" s="3"/>
      <c r="HV5170" s="3"/>
      <c r="HW5170" s="3"/>
      <c r="HX5170" s="3"/>
      <c r="HY5170" s="3"/>
      <c r="HZ5170" s="3"/>
      <c r="IA5170" s="3"/>
      <c r="IB5170" s="3"/>
      <c r="IC5170" s="3"/>
      <c r="ID5170" s="3"/>
      <c r="IE5170" s="3"/>
      <c r="IF5170" s="3"/>
      <c r="IG5170" s="3"/>
      <c r="IH5170" s="3"/>
      <c r="II5170" s="3"/>
      <c r="IJ5170" s="3"/>
      <c r="IK5170" s="3"/>
      <c r="IL5170" s="3"/>
      <c r="IM5170" s="3"/>
      <c r="IN5170" s="3"/>
      <c r="IO5170" s="15"/>
    </row>
    <row r="5171" spans="171:249">
      <c r="FO5171" s="3"/>
      <c r="FP5171" s="3"/>
      <c r="FQ5171" s="3"/>
      <c r="FR5171" s="3"/>
      <c r="FS5171" s="3"/>
      <c r="FT5171" s="3"/>
      <c r="FU5171" s="3"/>
      <c r="FV5171" s="3"/>
      <c r="FW5171" s="3"/>
      <c r="FX5171" s="3"/>
      <c r="FY5171" s="3"/>
      <c r="FZ5171" s="3"/>
      <c r="GA5171" s="3"/>
      <c r="GB5171" s="3"/>
      <c r="GC5171" s="3"/>
      <c r="GD5171" s="3"/>
      <c r="GE5171" s="3"/>
      <c r="GF5171" s="3"/>
      <c r="GG5171" s="3"/>
      <c r="GH5171" s="3"/>
      <c r="GI5171" s="3"/>
      <c r="GJ5171" s="3"/>
      <c r="GK5171" s="3"/>
      <c r="GL5171" s="3"/>
      <c r="GM5171" s="3"/>
      <c r="GN5171" s="3"/>
      <c r="GO5171" s="3"/>
      <c r="GP5171" s="3"/>
      <c r="GQ5171" s="3"/>
      <c r="GR5171" s="3"/>
      <c r="GS5171" s="3"/>
      <c r="GT5171" s="3"/>
      <c r="GU5171" s="3"/>
      <c r="GV5171" s="3"/>
      <c r="GW5171" s="3"/>
      <c r="GX5171" s="3"/>
      <c r="GY5171" s="3"/>
      <c r="GZ5171" s="3"/>
      <c r="HA5171" s="3"/>
      <c r="HB5171" s="3"/>
      <c r="HC5171" s="3"/>
      <c r="HD5171" s="3"/>
      <c r="HE5171" s="3"/>
      <c r="HF5171" s="3"/>
      <c r="HG5171" s="3"/>
      <c r="HH5171" s="3"/>
      <c r="HI5171" s="3"/>
      <c r="HJ5171" s="3"/>
      <c r="HK5171" s="3"/>
      <c r="HL5171" s="3"/>
      <c r="HM5171" s="45"/>
      <c r="HN5171" s="3"/>
      <c r="HO5171" s="3"/>
      <c r="HP5171" s="3"/>
      <c r="HQ5171" s="3"/>
      <c r="HR5171" s="3"/>
      <c r="HS5171" s="3"/>
      <c r="HT5171" s="3"/>
      <c r="HU5171" s="3"/>
      <c r="HV5171" s="3"/>
      <c r="HW5171" s="3"/>
      <c r="HX5171" s="3"/>
      <c r="HY5171" s="3"/>
      <c r="HZ5171" s="3"/>
      <c r="IA5171" s="3"/>
      <c r="IB5171" s="3"/>
      <c r="IC5171" s="3"/>
      <c r="ID5171" s="3"/>
      <c r="IE5171" s="3"/>
      <c r="IF5171" s="3"/>
      <c r="IG5171" s="3"/>
      <c r="IH5171" s="3"/>
      <c r="II5171" s="3"/>
      <c r="IJ5171" s="3"/>
      <c r="IK5171" s="3"/>
      <c r="IL5171" s="3"/>
      <c r="IM5171" s="3"/>
      <c r="IN5171" s="3"/>
      <c r="IO5171" s="15"/>
    </row>
    <row r="5172" spans="171:249">
      <c r="FO5172" s="3"/>
      <c r="FP5172" s="3"/>
      <c r="FQ5172" s="3"/>
      <c r="FR5172" s="3"/>
      <c r="FS5172" s="3"/>
      <c r="FT5172" s="3"/>
      <c r="FU5172" s="3"/>
      <c r="FV5172" s="3"/>
      <c r="FW5172" s="3"/>
      <c r="FX5172" s="3"/>
      <c r="FY5172" s="3"/>
      <c r="FZ5172" s="3"/>
      <c r="GA5172" s="3"/>
      <c r="GB5172" s="3"/>
      <c r="GC5172" s="3"/>
      <c r="GD5172" s="3"/>
      <c r="GE5172" s="3"/>
      <c r="GF5172" s="3"/>
      <c r="GG5172" s="3"/>
      <c r="GH5172" s="3"/>
      <c r="GI5172" s="3"/>
      <c r="GJ5172" s="3"/>
      <c r="GK5172" s="3"/>
      <c r="GL5172" s="3"/>
      <c r="GM5172" s="3"/>
      <c r="GN5172" s="3"/>
      <c r="GO5172" s="3"/>
      <c r="GP5172" s="3"/>
      <c r="GQ5172" s="3"/>
      <c r="GR5172" s="3"/>
      <c r="GS5172" s="3"/>
      <c r="GT5172" s="3"/>
      <c r="GU5172" s="3"/>
      <c r="GV5172" s="3"/>
      <c r="GW5172" s="3"/>
      <c r="GX5172" s="3"/>
      <c r="GY5172" s="3"/>
      <c r="GZ5172" s="3"/>
      <c r="HA5172" s="3"/>
      <c r="HB5172" s="3"/>
      <c r="HC5172" s="3"/>
      <c r="HD5172" s="3"/>
      <c r="HE5172" s="3"/>
      <c r="HF5172" s="3"/>
      <c r="HG5172" s="3"/>
      <c r="HH5172" s="3"/>
      <c r="HI5172" s="3"/>
      <c r="HJ5172" s="3"/>
      <c r="HK5172" s="3"/>
      <c r="HL5172" s="3"/>
      <c r="HM5172" s="45"/>
      <c r="HN5172" s="3"/>
      <c r="HO5172" s="3"/>
      <c r="HP5172" s="3"/>
      <c r="HQ5172" s="3"/>
      <c r="HR5172" s="3"/>
      <c r="HS5172" s="3"/>
      <c r="HT5172" s="3"/>
      <c r="HU5172" s="3"/>
      <c r="HV5172" s="3"/>
      <c r="HW5172" s="3"/>
      <c r="HX5172" s="3"/>
      <c r="HY5172" s="3"/>
      <c r="HZ5172" s="3"/>
      <c r="IA5172" s="3"/>
      <c r="IB5172" s="3"/>
      <c r="IC5172" s="3"/>
      <c r="ID5172" s="3"/>
      <c r="IE5172" s="3"/>
      <c r="IF5172" s="3"/>
      <c r="IG5172" s="3"/>
      <c r="IH5172" s="3"/>
      <c r="II5172" s="3"/>
      <c r="IJ5172" s="3"/>
      <c r="IK5172" s="3"/>
      <c r="IL5172" s="3"/>
      <c r="IM5172" s="3"/>
      <c r="IN5172" s="3"/>
      <c r="IO5172" s="15"/>
    </row>
    <row r="5173" spans="171:249">
      <c r="FO5173" s="3"/>
      <c r="FP5173" s="3"/>
      <c r="FQ5173" s="3"/>
      <c r="FR5173" s="3"/>
      <c r="FS5173" s="3"/>
      <c r="FT5173" s="3"/>
      <c r="FU5173" s="3"/>
      <c r="FV5173" s="3"/>
      <c r="FW5173" s="3"/>
      <c r="FX5173" s="3"/>
      <c r="FY5173" s="3"/>
      <c r="FZ5173" s="3"/>
      <c r="GA5173" s="3"/>
      <c r="GB5173" s="3"/>
      <c r="GC5173" s="3"/>
      <c r="GD5173" s="3"/>
      <c r="GE5173" s="3"/>
      <c r="GF5173" s="3"/>
      <c r="GG5173" s="3"/>
      <c r="GH5173" s="3"/>
      <c r="GI5173" s="3"/>
      <c r="GJ5173" s="3"/>
      <c r="GK5173" s="3"/>
      <c r="GL5173" s="3"/>
      <c r="GM5173" s="3"/>
      <c r="GN5173" s="3"/>
      <c r="GO5173" s="3"/>
      <c r="GP5173" s="3"/>
      <c r="GQ5173" s="3"/>
      <c r="GR5173" s="3"/>
      <c r="GS5173" s="3"/>
      <c r="GT5173" s="3"/>
      <c r="GU5173" s="3"/>
      <c r="GV5173" s="3"/>
      <c r="GW5173" s="3"/>
      <c r="GX5173" s="3"/>
      <c r="GY5173" s="3"/>
      <c r="GZ5173" s="3"/>
      <c r="HA5173" s="3"/>
      <c r="HB5173" s="3"/>
      <c r="HC5173" s="3"/>
      <c r="HD5173" s="3"/>
      <c r="HE5173" s="3"/>
      <c r="HF5173" s="3"/>
      <c r="HG5173" s="3"/>
      <c r="HH5173" s="3"/>
      <c r="HI5173" s="3"/>
      <c r="HJ5173" s="3"/>
      <c r="HK5173" s="3"/>
      <c r="HL5173" s="3"/>
      <c r="HM5173" s="45"/>
      <c r="HN5173" s="3"/>
      <c r="HO5173" s="3"/>
      <c r="HP5173" s="3"/>
      <c r="HQ5173" s="3"/>
      <c r="HR5173" s="3"/>
      <c r="HS5173" s="3"/>
      <c r="HT5173" s="3"/>
      <c r="HU5173" s="3"/>
      <c r="HV5173" s="3"/>
      <c r="HW5173" s="3"/>
      <c r="HX5173" s="3"/>
      <c r="HY5173" s="3"/>
      <c r="HZ5173" s="3"/>
      <c r="IA5173" s="3"/>
      <c r="IB5173" s="3"/>
      <c r="IC5173" s="3"/>
      <c r="ID5173" s="3"/>
      <c r="IE5173" s="3"/>
      <c r="IF5173" s="3"/>
      <c r="IG5173" s="3"/>
      <c r="IH5173" s="3"/>
      <c r="II5173" s="3"/>
      <c r="IJ5173" s="3"/>
      <c r="IK5173" s="3"/>
      <c r="IL5173" s="3"/>
      <c r="IM5173" s="3"/>
      <c r="IN5173" s="3"/>
      <c r="IO5173" s="15"/>
    </row>
    <row r="5174" spans="171:249">
      <c r="FO5174" s="3"/>
      <c r="FP5174" s="3"/>
      <c r="FQ5174" s="3"/>
      <c r="FR5174" s="3"/>
      <c r="FS5174" s="3"/>
      <c r="FT5174" s="3"/>
      <c r="FU5174" s="3"/>
      <c r="FV5174" s="3"/>
      <c r="FW5174" s="3"/>
      <c r="FX5174" s="3"/>
      <c r="FY5174" s="3"/>
      <c r="FZ5174" s="3"/>
      <c r="GA5174" s="3"/>
      <c r="GB5174" s="3"/>
      <c r="GC5174" s="3"/>
      <c r="GD5174" s="3"/>
      <c r="GE5174" s="3"/>
      <c r="GF5174" s="3"/>
      <c r="GG5174" s="3"/>
      <c r="GH5174" s="3"/>
      <c r="GI5174" s="3"/>
      <c r="GJ5174" s="3"/>
      <c r="GK5174" s="3"/>
      <c r="GL5174" s="3"/>
      <c r="GM5174" s="3"/>
      <c r="GN5174" s="3"/>
      <c r="GO5174" s="3"/>
      <c r="GP5174" s="3"/>
      <c r="GQ5174" s="3"/>
      <c r="GR5174" s="3"/>
      <c r="GS5174" s="3"/>
      <c r="GT5174" s="3"/>
      <c r="GU5174" s="3"/>
      <c r="GV5174" s="3"/>
      <c r="GW5174" s="3"/>
      <c r="GX5174" s="3"/>
      <c r="GY5174" s="3"/>
      <c r="GZ5174" s="3"/>
      <c r="HA5174" s="3"/>
      <c r="HB5174" s="3"/>
      <c r="HC5174" s="3"/>
      <c r="HD5174" s="3"/>
      <c r="HE5174" s="3"/>
      <c r="HF5174" s="3"/>
      <c r="HG5174" s="3"/>
      <c r="HH5174" s="3"/>
      <c r="HI5174" s="3"/>
      <c r="HJ5174" s="3"/>
      <c r="HK5174" s="3"/>
      <c r="HL5174" s="3"/>
      <c r="HM5174" s="45"/>
      <c r="HN5174" s="3"/>
      <c r="HO5174" s="3"/>
      <c r="HP5174" s="3"/>
      <c r="HQ5174" s="3"/>
      <c r="HR5174" s="3"/>
      <c r="HS5174" s="3"/>
      <c r="HT5174" s="3"/>
      <c r="HU5174" s="3"/>
      <c r="HV5174" s="3"/>
      <c r="HW5174" s="3"/>
      <c r="HX5174" s="3"/>
      <c r="HY5174" s="3"/>
      <c r="HZ5174" s="3"/>
      <c r="IA5174" s="3"/>
      <c r="IB5174" s="3"/>
      <c r="IC5174" s="3"/>
      <c r="ID5174" s="3"/>
      <c r="IE5174" s="3"/>
      <c r="IF5174" s="3"/>
      <c r="IG5174" s="3"/>
      <c r="IH5174" s="3"/>
      <c r="II5174" s="3"/>
      <c r="IJ5174" s="3"/>
      <c r="IK5174" s="3"/>
      <c r="IL5174" s="3"/>
      <c r="IM5174" s="3"/>
      <c r="IN5174" s="3"/>
      <c r="IO5174" s="15"/>
    </row>
    <row r="5175" spans="171:249">
      <c r="FO5175" s="3"/>
      <c r="FP5175" s="3"/>
      <c r="FQ5175" s="3"/>
      <c r="FR5175" s="3"/>
      <c r="FS5175" s="3"/>
      <c r="FT5175" s="3"/>
      <c r="FU5175" s="3"/>
      <c r="FV5175" s="3"/>
      <c r="FW5175" s="3"/>
      <c r="FX5175" s="3"/>
      <c r="FY5175" s="3"/>
      <c r="FZ5175" s="3"/>
      <c r="GA5175" s="3"/>
      <c r="GB5175" s="3"/>
      <c r="GC5175" s="3"/>
      <c r="GD5175" s="3"/>
      <c r="GE5175" s="3"/>
      <c r="GF5175" s="3"/>
      <c r="GG5175" s="3"/>
      <c r="GH5175" s="3"/>
      <c r="GI5175" s="3"/>
      <c r="GJ5175" s="3"/>
      <c r="GK5175" s="3"/>
      <c r="GL5175" s="3"/>
      <c r="GM5175" s="3"/>
      <c r="GN5175" s="3"/>
      <c r="GO5175" s="3"/>
      <c r="GP5175" s="3"/>
      <c r="GQ5175" s="3"/>
      <c r="GR5175" s="3"/>
      <c r="GS5175" s="3"/>
      <c r="GT5175" s="3"/>
      <c r="GU5175" s="3"/>
      <c r="GV5175" s="3"/>
      <c r="GW5175" s="3"/>
      <c r="GX5175" s="3"/>
      <c r="GY5175" s="3"/>
      <c r="GZ5175" s="3"/>
      <c r="HA5175" s="3"/>
      <c r="HB5175" s="3"/>
      <c r="HC5175" s="3"/>
      <c r="HD5175" s="3"/>
      <c r="HE5175" s="3"/>
      <c r="HF5175" s="3"/>
      <c r="HG5175" s="3"/>
      <c r="HH5175" s="3"/>
      <c r="HI5175" s="3"/>
      <c r="HJ5175" s="3"/>
      <c r="HK5175" s="3"/>
      <c r="HL5175" s="3"/>
      <c r="HM5175" s="45"/>
      <c r="HN5175" s="3"/>
      <c r="HO5175" s="3"/>
      <c r="HP5175" s="3"/>
      <c r="HQ5175" s="3"/>
      <c r="HR5175" s="3"/>
      <c r="HS5175" s="3"/>
      <c r="HT5175" s="3"/>
      <c r="HU5175" s="3"/>
      <c r="HV5175" s="3"/>
      <c r="HW5175" s="3"/>
      <c r="HX5175" s="3"/>
      <c r="HY5175" s="3"/>
      <c r="HZ5175" s="3"/>
      <c r="IA5175" s="3"/>
      <c r="IB5175" s="3"/>
      <c r="IC5175" s="3"/>
      <c r="ID5175" s="3"/>
      <c r="IE5175" s="3"/>
      <c r="IF5175" s="3"/>
      <c r="IG5175" s="3"/>
      <c r="IH5175" s="3"/>
      <c r="II5175" s="3"/>
      <c r="IJ5175" s="3"/>
      <c r="IK5175" s="3"/>
      <c r="IL5175" s="3"/>
      <c r="IM5175" s="3"/>
      <c r="IN5175" s="3"/>
      <c r="IO5175" s="15"/>
    </row>
    <row r="5176" spans="171:249">
      <c r="FO5176" s="3"/>
      <c r="FP5176" s="3"/>
      <c r="FQ5176" s="3"/>
      <c r="FR5176" s="3"/>
      <c r="FS5176" s="3"/>
      <c r="FT5176" s="3"/>
      <c r="FU5176" s="3"/>
      <c r="FV5176" s="3"/>
      <c r="FW5176" s="3"/>
      <c r="FX5176" s="3"/>
      <c r="FY5176" s="3"/>
      <c r="FZ5176" s="3"/>
      <c r="GA5176" s="3"/>
      <c r="GB5176" s="3"/>
      <c r="GC5176" s="3"/>
      <c r="GD5176" s="3"/>
      <c r="GE5176" s="3"/>
      <c r="GF5176" s="3"/>
      <c r="GG5176" s="3"/>
      <c r="GH5176" s="3"/>
      <c r="GI5176" s="3"/>
      <c r="GJ5176" s="3"/>
      <c r="GK5176" s="3"/>
      <c r="GL5176" s="3"/>
      <c r="GM5176" s="3"/>
      <c r="GN5176" s="3"/>
      <c r="GO5176" s="3"/>
      <c r="GP5176" s="3"/>
      <c r="GQ5176" s="3"/>
      <c r="GR5176" s="3"/>
      <c r="GS5176" s="3"/>
      <c r="GT5176" s="3"/>
      <c r="GU5176" s="3"/>
      <c r="GV5176" s="3"/>
      <c r="GW5176" s="3"/>
      <c r="GX5176" s="3"/>
      <c r="GY5176" s="3"/>
      <c r="GZ5176" s="3"/>
      <c r="HA5176" s="3"/>
      <c r="HB5176" s="3"/>
      <c r="HC5176" s="3"/>
      <c r="HD5176" s="3"/>
      <c r="HE5176" s="3"/>
      <c r="HF5176" s="3"/>
      <c r="HG5176" s="3"/>
      <c r="HH5176" s="3"/>
      <c r="HI5176" s="3"/>
      <c r="HJ5176" s="3"/>
      <c r="HK5176" s="3"/>
      <c r="HL5176" s="3"/>
      <c r="HM5176" s="45"/>
      <c r="HN5176" s="3"/>
      <c r="HO5176" s="3"/>
      <c r="HP5176" s="3"/>
      <c r="HQ5176" s="3"/>
      <c r="HR5176" s="3"/>
      <c r="HS5176" s="3"/>
      <c r="HT5176" s="3"/>
      <c r="HU5176" s="3"/>
      <c r="HV5176" s="3"/>
      <c r="HW5176" s="3"/>
      <c r="HX5176" s="3"/>
      <c r="HY5176" s="3"/>
      <c r="HZ5176" s="3"/>
      <c r="IA5176" s="3"/>
      <c r="IB5176" s="3"/>
      <c r="IC5176" s="3"/>
      <c r="ID5176" s="3"/>
      <c r="IE5176" s="3"/>
      <c r="IF5176" s="3"/>
      <c r="IG5176" s="3"/>
      <c r="IH5176" s="3"/>
      <c r="II5176" s="3"/>
      <c r="IJ5176" s="3"/>
      <c r="IK5176" s="3"/>
      <c r="IL5176" s="3"/>
      <c r="IM5176" s="3"/>
      <c r="IN5176" s="3"/>
      <c r="IO5176" s="15"/>
    </row>
    <row r="5177" spans="171:249">
      <c r="FO5177" s="3"/>
      <c r="FP5177" s="3"/>
      <c r="FQ5177" s="3"/>
      <c r="FR5177" s="3"/>
      <c r="FS5177" s="3"/>
      <c r="FT5177" s="3"/>
      <c r="FU5177" s="3"/>
      <c r="FV5177" s="3"/>
      <c r="FW5177" s="3"/>
      <c r="FX5177" s="3"/>
      <c r="FY5177" s="3"/>
      <c r="FZ5177" s="3"/>
      <c r="GA5177" s="3"/>
      <c r="GB5177" s="3"/>
      <c r="GC5177" s="3"/>
      <c r="GD5177" s="3"/>
      <c r="GE5177" s="3"/>
      <c r="GF5177" s="3"/>
      <c r="GG5177" s="3"/>
      <c r="GH5177" s="3"/>
      <c r="GI5177" s="3"/>
      <c r="GJ5177" s="3"/>
      <c r="GK5177" s="3"/>
      <c r="GL5177" s="3"/>
      <c r="GM5177" s="3"/>
      <c r="GN5177" s="3"/>
      <c r="GO5177" s="3"/>
      <c r="GP5177" s="3"/>
      <c r="GQ5177" s="3"/>
      <c r="GR5177" s="3"/>
      <c r="GS5177" s="3"/>
      <c r="GT5177" s="3"/>
      <c r="GU5177" s="3"/>
      <c r="GV5177" s="3"/>
      <c r="GW5177" s="3"/>
      <c r="GX5177" s="3"/>
      <c r="GY5177" s="3"/>
      <c r="GZ5177" s="3"/>
      <c r="HA5177" s="3"/>
      <c r="HB5177" s="3"/>
      <c r="HC5177" s="3"/>
      <c r="HD5177" s="3"/>
      <c r="HE5177" s="3"/>
      <c r="HF5177" s="3"/>
      <c r="HG5177" s="3"/>
      <c r="HH5177" s="3"/>
      <c r="HI5177" s="3"/>
      <c r="HJ5177" s="3"/>
      <c r="HK5177" s="3"/>
      <c r="HL5177" s="3"/>
      <c r="HM5177" s="45"/>
      <c r="HN5177" s="3"/>
      <c r="HO5177" s="3"/>
      <c r="HP5177" s="3"/>
      <c r="HQ5177" s="3"/>
      <c r="HR5177" s="3"/>
      <c r="HS5177" s="3"/>
      <c r="HT5177" s="3"/>
      <c r="HU5177" s="3"/>
      <c r="HV5177" s="3"/>
      <c r="HW5177" s="3"/>
      <c r="HX5177" s="3"/>
      <c r="HY5177" s="3"/>
      <c r="HZ5177" s="3"/>
      <c r="IA5177" s="3"/>
      <c r="IB5177" s="3"/>
      <c r="IC5177" s="3"/>
      <c r="ID5177" s="3"/>
      <c r="IE5177" s="3"/>
      <c r="IF5177" s="3"/>
      <c r="IG5177" s="3"/>
      <c r="IH5177" s="3"/>
      <c r="II5177" s="3"/>
      <c r="IJ5177" s="3"/>
      <c r="IK5177" s="3"/>
      <c r="IL5177" s="3"/>
      <c r="IM5177" s="3"/>
      <c r="IN5177" s="3"/>
      <c r="IO5177" s="15"/>
    </row>
    <row r="5178" spans="171:249">
      <c r="FO5178" s="3"/>
      <c r="FP5178" s="3"/>
      <c r="FQ5178" s="3"/>
      <c r="FR5178" s="3"/>
      <c r="FS5178" s="3"/>
      <c r="FT5178" s="3"/>
      <c r="FU5178" s="3"/>
      <c r="FV5178" s="3"/>
      <c r="FW5178" s="3"/>
      <c r="FX5178" s="3"/>
      <c r="FY5178" s="3"/>
      <c r="FZ5178" s="3"/>
      <c r="GA5178" s="3"/>
      <c r="GB5178" s="3"/>
      <c r="GC5178" s="3"/>
      <c r="GD5178" s="3"/>
      <c r="GE5178" s="3"/>
      <c r="GF5178" s="3"/>
      <c r="GG5178" s="3"/>
      <c r="GH5178" s="3"/>
      <c r="GI5178" s="3"/>
      <c r="GJ5178" s="3"/>
      <c r="GK5178" s="3"/>
      <c r="GL5178" s="3"/>
      <c r="GM5178" s="3"/>
      <c r="GN5178" s="3"/>
      <c r="GO5178" s="3"/>
      <c r="GP5178" s="3"/>
      <c r="GQ5178" s="3"/>
      <c r="GR5178" s="3"/>
      <c r="GS5178" s="3"/>
      <c r="GT5178" s="3"/>
      <c r="GU5178" s="3"/>
      <c r="GV5178" s="3"/>
      <c r="GW5178" s="3"/>
      <c r="GX5178" s="3"/>
      <c r="GY5178" s="3"/>
      <c r="GZ5178" s="3"/>
      <c r="HA5178" s="3"/>
      <c r="HB5178" s="3"/>
      <c r="HC5178" s="3"/>
      <c r="HD5178" s="3"/>
      <c r="HE5178" s="3"/>
      <c r="HF5178" s="3"/>
      <c r="HG5178" s="3"/>
      <c r="HH5178" s="3"/>
      <c r="HI5178" s="3"/>
      <c r="HJ5178" s="3"/>
      <c r="HK5178" s="3"/>
      <c r="HL5178" s="3"/>
      <c r="HM5178" s="45"/>
      <c r="HN5178" s="3"/>
      <c r="HO5178" s="3"/>
      <c r="HP5178" s="3"/>
      <c r="HQ5178" s="3"/>
      <c r="HR5178" s="3"/>
      <c r="HS5178" s="3"/>
      <c r="HT5178" s="3"/>
      <c r="HU5178" s="3"/>
      <c r="HV5178" s="3"/>
      <c r="HW5178" s="3"/>
      <c r="HX5178" s="3"/>
      <c r="HY5178" s="3"/>
      <c r="HZ5178" s="3"/>
      <c r="IA5178" s="3"/>
      <c r="IB5178" s="3"/>
      <c r="IC5178" s="3"/>
      <c r="ID5178" s="3"/>
      <c r="IE5178" s="3"/>
      <c r="IF5178" s="3"/>
      <c r="IG5178" s="3"/>
      <c r="IH5178" s="3"/>
      <c r="II5178" s="3"/>
      <c r="IJ5178" s="3"/>
      <c r="IK5178" s="3"/>
      <c r="IL5178" s="3"/>
      <c r="IM5178" s="3"/>
      <c r="IN5178" s="3"/>
      <c r="IO5178" s="15"/>
    </row>
    <row r="5179" spans="171:249">
      <c r="FO5179" s="3"/>
      <c r="FP5179" s="3"/>
      <c r="FQ5179" s="3"/>
      <c r="FR5179" s="3"/>
      <c r="FS5179" s="3"/>
      <c r="FT5179" s="3"/>
      <c r="FU5179" s="3"/>
      <c r="FV5179" s="3"/>
      <c r="FW5179" s="3"/>
      <c r="FX5179" s="3"/>
      <c r="FY5179" s="3"/>
      <c r="FZ5179" s="3"/>
      <c r="GA5179" s="3"/>
      <c r="GB5179" s="3"/>
      <c r="GC5179" s="3"/>
      <c r="GD5179" s="3"/>
      <c r="GE5179" s="3"/>
      <c r="GF5179" s="3"/>
      <c r="GG5179" s="3"/>
      <c r="GH5179" s="3"/>
      <c r="GI5179" s="3"/>
      <c r="GJ5179" s="3"/>
      <c r="GK5179" s="3"/>
      <c r="GL5179" s="3"/>
      <c r="GM5179" s="3"/>
      <c r="GN5179" s="3"/>
      <c r="GO5179" s="3"/>
      <c r="GP5179" s="3"/>
      <c r="GQ5179" s="3"/>
      <c r="GR5179" s="3"/>
      <c r="GS5179" s="3"/>
      <c r="GT5179" s="3"/>
      <c r="GU5179" s="3"/>
      <c r="GV5179" s="3"/>
      <c r="GW5179" s="3"/>
      <c r="GX5179" s="3"/>
      <c r="GY5179" s="3"/>
      <c r="GZ5179" s="3"/>
      <c r="HA5179" s="3"/>
      <c r="HB5179" s="3"/>
      <c r="HC5179" s="3"/>
      <c r="HD5179" s="3"/>
      <c r="HE5179" s="3"/>
      <c r="HF5179" s="3"/>
      <c r="HG5179" s="3"/>
      <c r="HH5179" s="3"/>
      <c r="HI5179" s="3"/>
      <c r="HJ5179" s="3"/>
      <c r="HK5179" s="3"/>
      <c r="HL5179" s="3"/>
      <c r="HM5179" s="45"/>
      <c r="HN5179" s="3"/>
      <c r="HO5179" s="3"/>
      <c r="HP5179" s="3"/>
      <c r="HQ5179" s="3"/>
      <c r="HR5179" s="3"/>
      <c r="HS5179" s="3"/>
      <c r="HT5179" s="3"/>
      <c r="HU5179" s="3"/>
      <c r="HV5179" s="3"/>
      <c r="HW5179" s="3"/>
      <c r="HX5179" s="3"/>
      <c r="HY5179" s="3"/>
      <c r="HZ5179" s="3"/>
      <c r="IA5179" s="3"/>
      <c r="IB5179" s="3"/>
      <c r="IC5179" s="3"/>
      <c r="ID5179" s="3"/>
      <c r="IE5179" s="3"/>
      <c r="IF5179" s="3"/>
      <c r="IG5179" s="3"/>
      <c r="IH5179" s="3"/>
      <c r="II5179" s="3"/>
      <c r="IJ5179" s="3"/>
      <c r="IK5179" s="3"/>
      <c r="IL5179" s="3"/>
      <c r="IM5179" s="3"/>
      <c r="IN5179" s="3"/>
      <c r="IO5179" s="15"/>
    </row>
    <row r="5180" spans="171:249">
      <c r="FO5180" s="3"/>
      <c r="FP5180" s="3"/>
      <c r="FQ5180" s="3"/>
      <c r="FR5180" s="3"/>
      <c r="FS5180" s="3"/>
      <c r="FT5180" s="3"/>
      <c r="FU5180" s="3"/>
      <c r="FV5180" s="3"/>
      <c r="FW5180" s="3"/>
      <c r="FX5180" s="3"/>
      <c r="FY5180" s="3"/>
      <c r="FZ5180" s="3"/>
      <c r="GA5180" s="3"/>
      <c r="GB5180" s="3"/>
      <c r="GC5180" s="3"/>
      <c r="GD5180" s="3"/>
      <c r="GE5180" s="3"/>
      <c r="GF5180" s="3"/>
      <c r="GG5180" s="3"/>
      <c r="GH5180" s="3"/>
      <c r="GI5180" s="3"/>
      <c r="GJ5180" s="3"/>
      <c r="GK5180" s="3"/>
      <c r="GL5180" s="3"/>
      <c r="GM5180" s="3"/>
      <c r="GN5180" s="3"/>
      <c r="GO5180" s="3"/>
      <c r="GP5180" s="3"/>
      <c r="GQ5180" s="3"/>
      <c r="GR5180" s="3"/>
      <c r="GS5180" s="3"/>
      <c r="GT5180" s="3"/>
      <c r="GU5180" s="3"/>
      <c r="GV5180" s="3"/>
      <c r="GW5180" s="3"/>
      <c r="GX5180" s="3"/>
      <c r="GY5180" s="3"/>
      <c r="GZ5180" s="3"/>
      <c r="HA5180" s="3"/>
      <c r="HB5180" s="3"/>
      <c r="HC5180" s="3"/>
      <c r="HD5180" s="3"/>
      <c r="HE5180" s="3"/>
      <c r="HF5180" s="3"/>
      <c r="HG5180" s="3"/>
      <c r="HH5180" s="3"/>
      <c r="HI5180" s="3"/>
      <c r="HJ5180" s="3"/>
      <c r="HK5180" s="3"/>
      <c r="HL5180" s="3"/>
      <c r="HM5180" s="45"/>
      <c r="HN5180" s="3"/>
      <c r="HO5180" s="3"/>
      <c r="HP5180" s="3"/>
      <c r="HQ5180" s="3"/>
      <c r="HR5180" s="3"/>
      <c r="HS5180" s="3"/>
      <c r="HT5180" s="3"/>
      <c r="HU5180" s="3"/>
      <c r="HV5180" s="3"/>
      <c r="HW5180" s="3"/>
      <c r="HX5180" s="3"/>
      <c r="HY5180" s="3"/>
      <c r="HZ5180" s="3"/>
      <c r="IA5180" s="3"/>
      <c r="IB5180" s="3"/>
      <c r="IC5180" s="3"/>
      <c r="ID5180" s="3"/>
      <c r="IE5180" s="3"/>
      <c r="IF5180" s="3"/>
      <c r="IG5180" s="3"/>
      <c r="IH5180" s="3"/>
      <c r="II5180" s="3"/>
      <c r="IJ5180" s="3"/>
      <c r="IK5180" s="3"/>
      <c r="IL5180" s="3"/>
      <c r="IM5180" s="3"/>
      <c r="IN5180" s="3"/>
      <c r="IO5180" s="15"/>
    </row>
    <row r="5181" spans="171:249">
      <c r="FO5181" s="3"/>
      <c r="FP5181" s="3"/>
      <c r="FQ5181" s="3"/>
      <c r="FR5181" s="3"/>
      <c r="FS5181" s="3"/>
      <c r="FT5181" s="3"/>
      <c r="FU5181" s="3"/>
      <c r="FV5181" s="3"/>
      <c r="FW5181" s="3"/>
      <c r="FX5181" s="3"/>
      <c r="FY5181" s="3"/>
      <c r="FZ5181" s="3"/>
      <c r="GA5181" s="3"/>
      <c r="GB5181" s="3"/>
      <c r="GC5181" s="3"/>
      <c r="GD5181" s="3"/>
      <c r="GE5181" s="3"/>
      <c r="GF5181" s="3"/>
      <c r="GG5181" s="3"/>
      <c r="GH5181" s="3"/>
      <c r="GI5181" s="3"/>
      <c r="GJ5181" s="3"/>
      <c r="GK5181" s="3"/>
      <c r="GL5181" s="3"/>
      <c r="GM5181" s="3"/>
      <c r="GN5181" s="3"/>
      <c r="GO5181" s="3"/>
      <c r="GP5181" s="3"/>
      <c r="GQ5181" s="3"/>
      <c r="GR5181" s="3"/>
      <c r="GS5181" s="3"/>
      <c r="GT5181" s="3"/>
      <c r="GU5181" s="3"/>
      <c r="GV5181" s="3"/>
      <c r="GW5181" s="3"/>
      <c r="GX5181" s="3"/>
      <c r="GY5181" s="3"/>
      <c r="GZ5181" s="3"/>
      <c r="HA5181" s="3"/>
      <c r="HB5181" s="3"/>
      <c r="HC5181" s="3"/>
      <c r="HD5181" s="3"/>
      <c r="HE5181" s="3"/>
      <c r="HF5181" s="3"/>
      <c r="HG5181" s="3"/>
      <c r="HH5181" s="3"/>
      <c r="HI5181" s="3"/>
      <c r="HJ5181" s="3"/>
      <c r="HK5181" s="3"/>
      <c r="HL5181" s="3"/>
      <c r="HM5181" s="45"/>
      <c r="HN5181" s="3"/>
      <c r="HO5181" s="3"/>
      <c r="HP5181" s="3"/>
      <c r="HQ5181" s="3"/>
      <c r="HR5181" s="3"/>
      <c r="HS5181" s="3"/>
      <c r="HT5181" s="3"/>
      <c r="HU5181" s="3"/>
      <c r="HV5181" s="3"/>
      <c r="HW5181" s="3"/>
      <c r="HX5181" s="3"/>
      <c r="HY5181" s="3"/>
      <c r="HZ5181" s="3"/>
      <c r="IA5181" s="3"/>
      <c r="IB5181" s="3"/>
      <c r="IC5181" s="3"/>
      <c r="ID5181" s="3"/>
      <c r="IE5181" s="3"/>
      <c r="IF5181" s="3"/>
      <c r="IG5181" s="3"/>
      <c r="IH5181" s="3"/>
      <c r="II5181" s="3"/>
      <c r="IJ5181" s="3"/>
      <c r="IK5181" s="3"/>
      <c r="IL5181" s="3"/>
      <c r="IM5181" s="3"/>
      <c r="IN5181" s="3"/>
      <c r="IO5181" s="15"/>
    </row>
    <row r="5182" spans="171:249">
      <c r="FO5182" s="3"/>
      <c r="FP5182" s="3"/>
      <c r="FQ5182" s="3"/>
      <c r="FR5182" s="3"/>
      <c r="FS5182" s="3"/>
      <c r="FT5182" s="3"/>
      <c r="FU5182" s="3"/>
      <c r="FV5182" s="3"/>
      <c r="FW5182" s="3"/>
      <c r="FX5182" s="3"/>
      <c r="FY5182" s="3"/>
      <c r="FZ5182" s="3"/>
      <c r="GA5182" s="3"/>
      <c r="GB5182" s="3"/>
      <c r="GC5182" s="3"/>
      <c r="GD5182" s="3"/>
      <c r="GE5182" s="3"/>
      <c r="GF5182" s="3"/>
      <c r="GG5182" s="3"/>
      <c r="GH5182" s="3"/>
      <c r="GI5182" s="3"/>
      <c r="GJ5182" s="3"/>
      <c r="GK5182" s="3"/>
      <c r="GL5182" s="3"/>
      <c r="GM5182" s="3"/>
      <c r="GN5182" s="3"/>
      <c r="GO5182" s="3"/>
      <c r="GP5182" s="3"/>
      <c r="GQ5182" s="3"/>
      <c r="GR5182" s="3"/>
      <c r="GS5182" s="3"/>
      <c r="GT5182" s="3"/>
      <c r="GU5182" s="3"/>
      <c r="GV5182" s="3"/>
      <c r="GW5182" s="3"/>
      <c r="GX5182" s="3"/>
      <c r="GY5182" s="3"/>
      <c r="GZ5182" s="3"/>
      <c r="HA5182" s="3"/>
      <c r="HB5182" s="3"/>
      <c r="HC5182" s="3"/>
      <c r="HD5182" s="3"/>
      <c r="HE5182" s="3"/>
      <c r="HF5182" s="3"/>
      <c r="HG5182" s="3"/>
      <c r="HH5182" s="3"/>
      <c r="HI5182" s="3"/>
      <c r="HJ5182" s="3"/>
      <c r="HK5182" s="3"/>
      <c r="HL5182" s="3"/>
      <c r="HM5182" s="45"/>
      <c r="HN5182" s="3"/>
      <c r="HO5182" s="3"/>
      <c r="HP5182" s="3"/>
      <c r="HQ5182" s="3"/>
      <c r="HR5182" s="3"/>
      <c r="HS5182" s="3"/>
      <c r="HT5182" s="3"/>
      <c r="HU5182" s="3"/>
      <c r="HV5182" s="3"/>
      <c r="HW5182" s="3"/>
      <c r="HX5182" s="3"/>
      <c r="HY5182" s="3"/>
      <c r="HZ5182" s="3"/>
      <c r="IA5182" s="3"/>
      <c r="IB5182" s="3"/>
      <c r="IC5182" s="3"/>
      <c r="ID5182" s="3"/>
      <c r="IE5182" s="3"/>
      <c r="IF5182" s="3"/>
      <c r="IG5182" s="3"/>
      <c r="IH5182" s="3"/>
      <c r="II5182" s="3"/>
      <c r="IJ5182" s="3"/>
      <c r="IK5182" s="3"/>
      <c r="IL5182" s="3"/>
      <c r="IM5182" s="3"/>
      <c r="IN5182" s="3"/>
      <c r="IO5182" s="15"/>
    </row>
    <row r="5183" spans="171:249">
      <c r="FO5183" s="3"/>
      <c r="FP5183" s="3"/>
      <c r="FQ5183" s="3"/>
      <c r="FR5183" s="3"/>
      <c r="FS5183" s="3"/>
      <c r="FT5183" s="3"/>
      <c r="FU5183" s="3"/>
      <c r="FV5183" s="3"/>
      <c r="FW5183" s="3"/>
      <c r="FX5183" s="3"/>
      <c r="FY5183" s="3"/>
      <c r="FZ5183" s="3"/>
      <c r="GA5183" s="3"/>
      <c r="GB5183" s="3"/>
      <c r="GC5183" s="3"/>
      <c r="GD5183" s="3"/>
      <c r="GE5183" s="3"/>
      <c r="GF5183" s="3"/>
      <c r="GG5183" s="3"/>
      <c r="GH5183" s="3"/>
      <c r="GI5183" s="3"/>
      <c r="GJ5183" s="3"/>
      <c r="GK5183" s="3"/>
      <c r="GL5183" s="3"/>
      <c r="GM5183" s="3"/>
      <c r="GN5183" s="3"/>
      <c r="GO5183" s="3"/>
      <c r="GP5183" s="3"/>
      <c r="GQ5183" s="3"/>
      <c r="GR5183" s="3"/>
      <c r="GS5183" s="3"/>
      <c r="GT5183" s="3"/>
      <c r="GU5183" s="3"/>
      <c r="GV5183" s="3"/>
      <c r="GW5183" s="3"/>
      <c r="GX5183" s="3"/>
      <c r="GY5183" s="3"/>
      <c r="GZ5183" s="3"/>
      <c r="HA5183" s="3"/>
      <c r="HB5183" s="3"/>
      <c r="HC5183" s="3"/>
      <c r="HD5183" s="3"/>
      <c r="HE5183" s="3"/>
      <c r="HF5183" s="3"/>
      <c r="HG5183" s="3"/>
      <c r="HH5183" s="3"/>
      <c r="HI5183" s="3"/>
      <c r="HJ5183" s="3"/>
      <c r="HK5183" s="3"/>
      <c r="HL5183" s="3"/>
      <c r="HM5183" s="45"/>
      <c r="HN5183" s="3"/>
      <c r="HO5183" s="3"/>
      <c r="HP5183" s="3"/>
      <c r="HQ5183" s="3"/>
      <c r="HR5183" s="3"/>
      <c r="HS5183" s="3"/>
      <c r="HT5183" s="3"/>
      <c r="HU5183" s="3"/>
      <c r="HV5183" s="3"/>
      <c r="HW5183" s="3"/>
      <c r="HX5183" s="3"/>
      <c r="HY5183" s="3"/>
      <c r="HZ5183" s="3"/>
      <c r="IA5183" s="3"/>
      <c r="IB5183" s="3"/>
      <c r="IC5183" s="3"/>
      <c r="ID5183" s="3"/>
      <c r="IE5183" s="3"/>
      <c r="IF5183" s="3"/>
      <c r="IG5183" s="3"/>
      <c r="IH5183" s="3"/>
      <c r="II5183" s="3"/>
      <c r="IJ5183" s="3"/>
      <c r="IK5183" s="3"/>
      <c r="IL5183" s="3"/>
      <c r="IM5183" s="3"/>
      <c r="IN5183" s="3"/>
      <c r="IO5183" s="15"/>
    </row>
    <row r="5184" spans="171:249">
      <c r="FO5184" s="3"/>
      <c r="FP5184" s="3"/>
      <c r="FQ5184" s="3"/>
      <c r="FR5184" s="3"/>
      <c r="FS5184" s="3"/>
      <c r="FT5184" s="3"/>
      <c r="FU5184" s="3"/>
      <c r="FV5184" s="3"/>
      <c r="FW5184" s="3"/>
      <c r="FX5184" s="3"/>
      <c r="FY5184" s="3"/>
      <c r="FZ5184" s="3"/>
      <c r="GA5184" s="3"/>
      <c r="GB5184" s="3"/>
      <c r="GC5184" s="3"/>
      <c r="GD5184" s="3"/>
      <c r="GE5184" s="3"/>
      <c r="GF5184" s="3"/>
      <c r="GG5184" s="3"/>
      <c r="GH5184" s="3"/>
      <c r="GI5184" s="3"/>
      <c r="GJ5184" s="3"/>
      <c r="GK5184" s="3"/>
      <c r="GL5184" s="3"/>
      <c r="GM5184" s="3"/>
      <c r="GN5184" s="3"/>
      <c r="GO5184" s="3"/>
      <c r="GP5184" s="3"/>
      <c r="GQ5184" s="3"/>
      <c r="GR5184" s="3"/>
      <c r="GS5184" s="3"/>
      <c r="GT5184" s="3"/>
      <c r="GU5184" s="3"/>
      <c r="GV5184" s="3"/>
      <c r="GW5184" s="3"/>
      <c r="GX5184" s="3"/>
      <c r="GY5184" s="3"/>
      <c r="GZ5184" s="3"/>
      <c r="HA5184" s="3"/>
      <c r="HB5184" s="3"/>
      <c r="HC5184" s="3"/>
      <c r="HD5184" s="3"/>
      <c r="HE5184" s="3"/>
      <c r="HF5184" s="3"/>
      <c r="HG5184" s="3"/>
      <c r="HH5184" s="3"/>
      <c r="HI5184" s="3"/>
      <c r="HJ5184" s="3"/>
      <c r="HK5184" s="3"/>
      <c r="HL5184" s="3"/>
      <c r="HM5184" s="45"/>
      <c r="HN5184" s="3"/>
      <c r="HO5184" s="3"/>
      <c r="HP5184" s="3"/>
      <c r="HQ5184" s="3"/>
      <c r="HR5184" s="3"/>
      <c r="HS5184" s="3"/>
      <c r="HT5184" s="3"/>
      <c r="HU5184" s="3"/>
      <c r="HV5184" s="3"/>
      <c r="HW5184" s="3"/>
      <c r="HX5184" s="3"/>
      <c r="HY5184" s="3"/>
      <c r="HZ5184" s="3"/>
      <c r="IA5184" s="3"/>
      <c r="IB5184" s="3"/>
      <c r="IC5184" s="3"/>
      <c r="ID5184" s="3"/>
      <c r="IE5184" s="3"/>
      <c r="IF5184" s="3"/>
      <c r="IG5184" s="3"/>
      <c r="IH5184" s="3"/>
      <c r="II5184" s="3"/>
      <c r="IJ5184" s="3"/>
      <c r="IK5184" s="3"/>
      <c r="IL5184" s="3"/>
      <c r="IM5184" s="3"/>
      <c r="IN5184" s="3"/>
      <c r="IO5184" s="15"/>
    </row>
    <row r="5185" spans="171:249">
      <c r="FO5185" s="3"/>
      <c r="FP5185" s="3"/>
      <c r="FQ5185" s="3"/>
      <c r="FR5185" s="3"/>
      <c r="FS5185" s="3"/>
      <c r="FT5185" s="3"/>
      <c r="FU5185" s="3"/>
      <c r="FV5185" s="3"/>
      <c r="FW5185" s="3"/>
      <c r="FX5185" s="3"/>
      <c r="FY5185" s="3"/>
      <c r="FZ5185" s="3"/>
      <c r="GA5185" s="3"/>
      <c r="GB5185" s="3"/>
      <c r="GC5185" s="3"/>
      <c r="GD5185" s="3"/>
      <c r="GE5185" s="3"/>
      <c r="GF5185" s="3"/>
      <c r="GG5185" s="3"/>
      <c r="GH5185" s="3"/>
      <c r="GI5185" s="3"/>
      <c r="GJ5185" s="3"/>
      <c r="GK5185" s="3"/>
      <c r="GL5185" s="3"/>
      <c r="GM5185" s="3"/>
      <c r="GN5185" s="3"/>
      <c r="GO5185" s="3"/>
      <c r="GP5185" s="3"/>
      <c r="GQ5185" s="3"/>
      <c r="GR5185" s="3"/>
      <c r="GS5185" s="3"/>
      <c r="GT5185" s="3"/>
      <c r="GU5185" s="3"/>
      <c r="GV5185" s="3"/>
      <c r="GW5185" s="3"/>
      <c r="GX5185" s="3"/>
      <c r="GY5185" s="3"/>
      <c r="GZ5185" s="3"/>
      <c r="HA5185" s="3"/>
      <c r="HB5185" s="3"/>
      <c r="HC5185" s="3"/>
      <c r="HD5185" s="3"/>
      <c r="HE5185" s="3"/>
      <c r="HF5185" s="3"/>
      <c r="HG5185" s="3"/>
      <c r="HH5185" s="3"/>
      <c r="HI5185" s="3"/>
      <c r="HJ5185" s="3"/>
      <c r="HK5185" s="3"/>
      <c r="HL5185" s="3"/>
      <c r="HM5185" s="45"/>
      <c r="HN5185" s="3"/>
      <c r="HO5185" s="3"/>
      <c r="HP5185" s="3"/>
      <c r="HQ5185" s="3"/>
      <c r="HR5185" s="3"/>
      <c r="HS5185" s="3"/>
      <c r="HT5185" s="3"/>
      <c r="HU5185" s="3"/>
      <c r="HV5185" s="3"/>
      <c r="HW5185" s="3"/>
      <c r="HX5185" s="3"/>
      <c r="HY5185" s="3"/>
      <c r="HZ5185" s="3"/>
      <c r="IA5185" s="3"/>
      <c r="IB5185" s="3"/>
      <c r="IC5185" s="3"/>
      <c r="ID5185" s="3"/>
      <c r="IE5185" s="3"/>
      <c r="IF5185" s="3"/>
      <c r="IG5185" s="3"/>
      <c r="IH5185" s="3"/>
      <c r="II5185" s="3"/>
      <c r="IJ5185" s="3"/>
      <c r="IK5185" s="3"/>
      <c r="IL5185" s="3"/>
      <c r="IM5185" s="3"/>
      <c r="IN5185" s="3"/>
      <c r="IO5185" s="15"/>
    </row>
    <row r="5186" spans="171:249">
      <c r="FO5186" s="3"/>
      <c r="FP5186" s="3"/>
      <c r="FQ5186" s="3"/>
      <c r="FR5186" s="3"/>
      <c r="FS5186" s="3"/>
      <c r="FT5186" s="3"/>
      <c r="FU5186" s="3"/>
      <c r="FV5186" s="3"/>
      <c r="FW5186" s="3"/>
      <c r="FX5186" s="3"/>
      <c r="FY5186" s="3"/>
      <c r="FZ5186" s="3"/>
      <c r="GA5186" s="3"/>
      <c r="GB5186" s="3"/>
      <c r="GC5186" s="3"/>
      <c r="GD5186" s="3"/>
      <c r="GE5186" s="3"/>
      <c r="GF5186" s="3"/>
      <c r="GG5186" s="3"/>
      <c r="GH5186" s="3"/>
      <c r="GI5186" s="3"/>
      <c r="GJ5186" s="3"/>
      <c r="GK5186" s="3"/>
      <c r="GL5186" s="3"/>
      <c r="GM5186" s="3"/>
      <c r="GN5186" s="3"/>
      <c r="GO5186" s="3"/>
      <c r="GP5186" s="3"/>
      <c r="GQ5186" s="3"/>
      <c r="GR5186" s="3"/>
      <c r="GS5186" s="3"/>
      <c r="GT5186" s="3"/>
      <c r="GU5186" s="3"/>
      <c r="GV5186" s="3"/>
      <c r="GW5186" s="3"/>
      <c r="GX5186" s="3"/>
      <c r="GY5186" s="3"/>
      <c r="GZ5186" s="3"/>
      <c r="HA5186" s="3"/>
      <c r="HB5186" s="3"/>
      <c r="HC5186" s="3"/>
      <c r="HD5186" s="3"/>
      <c r="HE5186" s="3"/>
      <c r="HF5186" s="3"/>
      <c r="HG5186" s="3"/>
      <c r="HH5186" s="3"/>
      <c r="HI5186" s="3"/>
      <c r="HJ5186" s="3"/>
      <c r="HK5186" s="3"/>
      <c r="HL5186" s="3"/>
      <c r="HM5186" s="45"/>
      <c r="HN5186" s="3"/>
      <c r="HO5186" s="3"/>
      <c r="HP5186" s="3"/>
      <c r="HQ5186" s="3"/>
      <c r="HR5186" s="3"/>
      <c r="HS5186" s="3"/>
      <c r="HT5186" s="3"/>
      <c r="HU5186" s="3"/>
      <c r="HV5186" s="3"/>
      <c r="HW5186" s="3"/>
      <c r="HX5186" s="3"/>
      <c r="HY5186" s="3"/>
      <c r="HZ5186" s="3"/>
      <c r="IA5186" s="3"/>
      <c r="IB5186" s="3"/>
      <c r="IC5186" s="3"/>
      <c r="ID5186" s="3"/>
      <c r="IE5186" s="3"/>
      <c r="IF5186" s="3"/>
      <c r="IG5186" s="3"/>
      <c r="IH5186" s="3"/>
      <c r="II5186" s="3"/>
      <c r="IJ5186" s="3"/>
      <c r="IK5186" s="3"/>
      <c r="IL5186" s="3"/>
      <c r="IM5186" s="3"/>
      <c r="IN5186" s="3"/>
      <c r="IO5186" s="15"/>
    </row>
    <row r="5187" spans="171:249">
      <c r="FO5187" s="3"/>
      <c r="FP5187" s="3"/>
      <c r="FQ5187" s="3"/>
      <c r="FR5187" s="3"/>
      <c r="FS5187" s="3"/>
      <c r="FT5187" s="3"/>
      <c r="FU5187" s="3"/>
      <c r="FV5187" s="3"/>
      <c r="FW5187" s="3"/>
      <c r="FX5187" s="3"/>
      <c r="FY5187" s="3"/>
      <c r="FZ5187" s="3"/>
      <c r="GA5187" s="3"/>
      <c r="GB5187" s="3"/>
      <c r="GC5187" s="3"/>
      <c r="GD5187" s="3"/>
      <c r="GE5187" s="3"/>
      <c r="GF5187" s="3"/>
      <c r="GG5187" s="3"/>
      <c r="GH5187" s="3"/>
      <c r="GI5187" s="3"/>
      <c r="GJ5187" s="3"/>
      <c r="GK5187" s="3"/>
      <c r="GL5187" s="3"/>
      <c r="GM5187" s="3"/>
      <c r="GN5187" s="3"/>
      <c r="GO5187" s="3"/>
      <c r="GP5187" s="3"/>
      <c r="GQ5187" s="3"/>
      <c r="GR5187" s="3"/>
      <c r="GS5187" s="3"/>
      <c r="GT5187" s="3"/>
      <c r="GU5187" s="3"/>
      <c r="GV5187" s="3"/>
      <c r="GW5187" s="3"/>
      <c r="GX5187" s="3"/>
      <c r="GY5187" s="3"/>
      <c r="GZ5187" s="3"/>
      <c r="HA5187" s="3"/>
      <c r="HB5187" s="3"/>
      <c r="HC5187" s="3"/>
      <c r="HD5187" s="3"/>
      <c r="HE5187" s="3"/>
      <c r="HF5187" s="3"/>
      <c r="HG5187" s="3"/>
      <c r="HH5187" s="3"/>
      <c r="HI5187" s="3"/>
      <c r="HJ5187" s="3"/>
      <c r="HK5187" s="3"/>
      <c r="HL5187" s="3"/>
      <c r="HM5187" s="45"/>
      <c r="HN5187" s="3"/>
      <c r="HO5187" s="3"/>
      <c r="HP5187" s="3"/>
      <c r="HQ5187" s="3"/>
      <c r="HR5187" s="3"/>
      <c r="HS5187" s="3"/>
      <c r="HT5187" s="3"/>
      <c r="HU5187" s="3"/>
      <c r="HV5187" s="3"/>
      <c r="HW5187" s="3"/>
      <c r="HX5187" s="3"/>
      <c r="HY5187" s="3"/>
      <c r="HZ5187" s="3"/>
      <c r="IA5187" s="3"/>
      <c r="IB5187" s="3"/>
      <c r="IC5187" s="3"/>
      <c r="ID5187" s="3"/>
      <c r="IE5187" s="3"/>
      <c r="IF5187" s="3"/>
      <c r="IG5187" s="3"/>
      <c r="IH5187" s="3"/>
      <c r="II5187" s="3"/>
      <c r="IJ5187" s="3"/>
      <c r="IK5187" s="3"/>
      <c r="IL5187" s="3"/>
      <c r="IM5187" s="3"/>
      <c r="IN5187" s="3"/>
      <c r="IO5187" s="15"/>
    </row>
    <row r="5188" spans="171:249">
      <c r="FO5188" s="3"/>
      <c r="FP5188" s="3"/>
      <c r="FQ5188" s="3"/>
      <c r="FR5188" s="3"/>
      <c r="FS5188" s="3"/>
      <c r="FT5188" s="3"/>
      <c r="FU5188" s="3"/>
      <c r="FV5188" s="3"/>
      <c r="FW5188" s="3"/>
      <c r="FX5188" s="3"/>
      <c r="FY5188" s="3"/>
      <c r="FZ5188" s="3"/>
      <c r="GA5188" s="3"/>
      <c r="GB5188" s="3"/>
      <c r="GC5188" s="3"/>
      <c r="GD5188" s="3"/>
      <c r="GE5188" s="3"/>
      <c r="GF5188" s="3"/>
      <c r="GG5188" s="3"/>
      <c r="GH5188" s="3"/>
      <c r="GI5188" s="3"/>
      <c r="GJ5188" s="3"/>
      <c r="GK5188" s="3"/>
      <c r="GL5188" s="3"/>
      <c r="GM5188" s="3"/>
      <c r="GN5188" s="3"/>
      <c r="GO5188" s="3"/>
      <c r="GP5188" s="3"/>
      <c r="GQ5188" s="3"/>
      <c r="GR5188" s="3"/>
      <c r="GS5188" s="3"/>
      <c r="GT5188" s="3"/>
      <c r="GU5188" s="3"/>
      <c r="GV5188" s="3"/>
      <c r="GW5188" s="3"/>
      <c r="GX5188" s="3"/>
      <c r="GY5188" s="3"/>
      <c r="GZ5188" s="3"/>
      <c r="HA5188" s="3"/>
      <c r="HB5188" s="3"/>
      <c r="HC5188" s="3"/>
      <c r="HD5188" s="3"/>
      <c r="HE5188" s="3"/>
      <c r="HF5188" s="3"/>
      <c r="HG5188" s="3"/>
      <c r="HH5188" s="3"/>
      <c r="HI5188" s="3"/>
      <c r="HJ5188" s="3"/>
      <c r="HK5188" s="3"/>
      <c r="HL5188" s="3"/>
      <c r="HM5188" s="45"/>
      <c r="HN5188" s="3"/>
      <c r="HO5188" s="3"/>
      <c r="HP5188" s="3"/>
      <c r="HQ5188" s="3"/>
      <c r="HR5188" s="3"/>
      <c r="HS5188" s="3"/>
      <c r="HT5188" s="3"/>
      <c r="HU5188" s="3"/>
      <c r="HV5188" s="3"/>
      <c r="HW5188" s="3"/>
      <c r="HX5188" s="3"/>
      <c r="HY5188" s="3"/>
      <c r="HZ5188" s="3"/>
      <c r="IA5188" s="3"/>
      <c r="IB5188" s="3"/>
      <c r="IC5188" s="3"/>
      <c r="ID5188" s="3"/>
      <c r="IE5188" s="3"/>
      <c r="IF5188" s="3"/>
      <c r="IG5188" s="3"/>
      <c r="IH5188" s="3"/>
      <c r="II5188" s="3"/>
      <c r="IJ5188" s="3"/>
      <c r="IK5188" s="3"/>
      <c r="IL5188" s="3"/>
      <c r="IM5188" s="3"/>
      <c r="IN5188" s="3"/>
      <c r="IO5188" s="15"/>
    </row>
    <row r="5189" spans="171:249">
      <c r="FO5189" s="3"/>
      <c r="FP5189" s="3"/>
      <c r="FQ5189" s="3"/>
      <c r="FR5189" s="3"/>
      <c r="FS5189" s="3"/>
      <c r="FT5189" s="3"/>
      <c r="FU5189" s="3"/>
      <c r="FV5189" s="3"/>
      <c r="FW5189" s="3"/>
      <c r="FX5189" s="3"/>
      <c r="FY5189" s="3"/>
      <c r="FZ5189" s="3"/>
      <c r="GA5189" s="3"/>
      <c r="GB5189" s="3"/>
      <c r="GC5189" s="3"/>
      <c r="GD5189" s="3"/>
      <c r="GE5189" s="3"/>
      <c r="GF5189" s="3"/>
      <c r="GG5189" s="3"/>
      <c r="GH5189" s="3"/>
      <c r="GI5189" s="3"/>
      <c r="GJ5189" s="3"/>
      <c r="GK5189" s="3"/>
      <c r="GL5189" s="3"/>
      <c r="GM5189" s="3"/>
      <c r="GN5189" s="3"/>
      <c r="GO5189" s="3"/>
      <c r="GP5189" s="3"/>
      <c r="GQ5189" s="3"/>
      <c r="GR5189" s="3"/>
      <c r="GS5189" s="3"/>
      <c r="GT5189" s="3"/>
      <c r="GU5189" s="3"/>
      <c r="GV5189" s="3"/>
      <c r="GW5189" s="3"/>
      <c r="GX5189" s="3"/>
      <c r="GY5189" s="3"/>
      <c r="GZ5189" s="3"/>
      <c r="HA5189" s="3"/>
      <c r="HB5189" s="3"/>
      <c r="HC5189" s="3"/>
      <c r="HD5189" s="3"/>
      <c r="HE5189" s="3"/>
      <c r="HF5189" s="3"/>
      <c r="HG5189" s="3"/>
      <c r="HH5189" s="3"/>
      <c r="HI5189" s="3"/>
      <c r="HJ5189" s="3"/>
      <c r="HK5189" s="3"/>
      <c r="HL5189" s="3"/>
      <c r="HM5189" s="45"/>
      <c r="HN5189" s="3"/>
      <c r="HO5189" s="3"/>
      <c r="HP5189" s="3"/>
      <c r="HQ5189" s="3"/>
      <c r="HR5189" s="3"/>
      <c r="HS5189" s="3"/>
      <c r="HT5189" s="3"/>
      <c r="HU5189" s="3"/>
      <c r="HV5189" s="3"/>
      <c r="HW5189" s="3"/>
      <c r="HX5189" s="3"/>
      <c r="HY5189" s="3"/>
      <c r="HZ5189" s="3"/>
      <c r="IA5189" s="3"/>
      <c r="IB5189" s="3"/>
      <c r="IC5189" s="3"/>
      <c r="ID5189" s="3"/>
      <c r="IE5189" s="3"/>
      <c r="IF5189" s="3"/>
      <c r="IG5189" s="3"/>
      <c r="IH5189" s="3"/>
      <c r="II5189" s="3"/>
      <c r="IJ5189" s="3"/>
      <c r="IK5189" s="3"/>
      <c r="IL5189" s="3"/>
      <c r="IM5189" s="3"/>
      <c r="IN5189" s="3"/>
      <c r="IO5189" s="15"/>
    </row>
    <row r="5190" spans="171:249">
      <c r="FO5190" s="3"/>
      <c r="FP5190" s="3"/>
      <c r="FQ5190" s="3"/>
      <c r="FR5190" s="3"/>
      <c r="FS5190" s="3"/>
      <c r="FT5190" s="3"/>
      <c r="FU5190" s="3"/>
      <c r="FV5190" s="3"/>
      <c r="FW5190" s="3"/>
      <c r="FX5190" s="3"/>
      <c r="FY5190" s="3"/>
      <c r="FZ5190" s="3"/>
      <c r="GA5190" s="3"/>
      <c r="GB5190" s="3"/>
      <c r="GC5190" s="3"/>
      <c r="GD5190" s="3"/>
      <c r="GE5190" s="3"/>
      <c r="GF5190" s="3"/>
      <c r="GG5190" s="3"/>
      <c r="GH5190" s="3"/>
      <c r="GI5190" s="3"/>
      <c r="GJ5190" s="3"/>
      <c r="GK5190" s="3"/>
      <c r="GL5190" s="3"/>
      <c r="GM5190" s="3"/>
      <c r="GN5190" s="3"/>
      <c r="GO5190" s="3"/>
      <c r="GP5190" s="3"/>
      <c r="GQ5190" s="3"/>
      <c r="GR5190" s="3"/>
      <c r="GS5190" s="3"/>
      <c r="GT5190" s="3"/>
      <c r="GU5190" s="3"/>
      <c r="GV5190" s="3"/>
      <c r="GW5190" s="3"/>
      <c r="GX5190" s="3"/>
      <c r="GY5190" s="3"/>
      <c r="GZ5190" s="3"/>
      <c r="HA5190" s="3"/>
      <c r="HB5190" s="3"/>
      <c r="HC5190" s="3"/>
      <c r="HD5190" s="3"/>
      <c r="HE5190" s="3"/>
      <c r="HF5190" s="3"/>
      <c r="HG5190" s="3"/>
      <c r="HH5190" s="3"/>
      <c r="HI5190" s="3"/>
      <c r="HJ5190" s="3"/>
      <c r="HK5190" s="3"/>
      <c r="HL5190" s="3"/>
      <c r="HM5190" s="45"/>
      <c r="HN5190" s="3"/>
      <c r="HO5190" s="3"/>
      <c r="HP5190" s="3"/>
      <c r="HQ5190" s="3"/>
      <c r="HR5190" s="3"/>
      <c r="HS5190" s="3"/>
      <c r="HT5190" s="3"/>
      <c r="HU5190" s="3"/>
      <c r="HV5190" s="3"/>
      <c r="HW5190" s="3"/>
      <c r="HX5190" s="3"/>
      <c r="HY5190" s="3"/>
      <c r="HZ5190" s="3"/>
      <c r="IA5190" s="3"/>
      <c r="IB5190" s="3"/>
      <c r="IC5190" s="3"/>
      <c r="ID5190" s="3"/>
      <c r="IE5190" s="3"/>
      <c r="IF5190" s="3"/>
      <c r="IG5190" s="3"/>
      <c r="IH5190" s="3"/>
      <c r="II5190" s="3"/>
      <c r="IJ5190" s="3"/>
      <c r="IK5190" s="3"/>
      <c r="IL5190" s="3"/>
      <c r="IM5190" s="3"/>
      <c r="IN5190" s="3"/>
      <c r="IO5190" s="15"/>
    </row>
    <row r="5191" spans="171:249">
      <c r="FO5191" s="3"/>
      <c r="FP5191" s="3"/>
      <c r="FQ5191" s="3"/>
      <c r="FR5191" s="3"/>
      <c r="FS5191" s="3"/>
      <c r="FT5191" s="3"/>
      <c r="FU5191" s="3"/>
      <c r="FV5191" s="3"/>
      <c r="FW5191" s="3"/>
      <c r="FX5191" s="3"/>
      <c r="FY5191" s="3"/>
      <c r="FZ5191" s="3"/>
      <c r="GA5191" s="3"/>
      <c r="GB5191" s="3"/>
      <c r="GC5191" s="3"/>
      <c r="GD5191" s="3"/>
      <c r="GE5191" s="3"/>
      <c r="GF5191" s="3"/>
      <c r="GG5191" s="3"/>
      <c r="GH5191" s="3"/>
      <c r="GI5191" s="3"/>
      <c r="GJ5191" s="3"/>
      <c r="GK5191" s="3"/>
      <c r="GL5191" s="3"/>
      <c r="GM5191" s="3"/>
      <c r="GN5191" s="3"/>
      <c r="GO5191" s="3"/>
      <c r="GP5191" s="3"/>
      <c r="GQ5191" s="3"/>
      <c r="GR5191" s="3"/>
      <c r="GS5191" s="3"/>
      <c r="GT5191" s="3"/>
      <c r="GU5191" s="3"/>
      <c r="GV5191" s="3"/>
      <c r="GW5191" s="3"/>
      <c r="GX5191" s="3"/>
      <c r="GY5191" s="3"/>
      <c r="GZ5191" s="3"/>
      <c r="HA5191" s="3"/>
      <c r="HB5191" s="3"/>
      <c r="HC5191" s="3"/>
      <c r="HD5191" s="3"/>
      <c r="HE5191" s="3"/>
      <c r="HF5191" s="3"/>
      <c r="HG5191" s="3"/>
      <c r="HH5191" s="3"/>
      <c r="HI5191" s="3"/>
      <c r="HJ5191" s="3"/>
      <c r="HK5191" s="3"/>
      <c r="HL5191" s="3"/>
      <c r="HM5191" s="45"/>
      <c r="HN5191" s="3"/>
      <c r="HO5191" s="3"/>
      <c r="HP5191" s="3"/>
      <c r="HQ5191" s="3"/>
      <c r="HR5191" s="3"/>
      <c r="HS5191" s="3"/>
      <c r="HT5191" s="3"/>
      <c r="HU5191" s="3"/>
      <c r="HV5191" s="3"/>
      <c r="HW5191" s="3"/>
      <c r="HX5191" s="3"/>
      <c r="HY5191" s="3"/>
      <c r="HZ5191" s="3"/>
      <c r="IA5191" s="3"/>
      <c r="IB5191" s="3"/>
      <c r="IC5191" s="3"/>
      <c r="ID5191" s="3"/>
      <c r="IE5191" s="3"/>
      <c r="IF5191" s="3"/>
      <c r="IG5191" s="3"/>
      <c r="IH5191" s="3"/>
      <c r="II5191" s="3"/>
      <c r="IJ5191" s="3"/>
      <c r="IK5191" s="3"/>
      <c r="IL5191" s="3"/>
      <c r="IM5191" s="3"/>
      <c r="IN5191" s="3"/>
      <c r="IO5191" s="15"/>
    </row>
    <row r="5192" spans="171:249">
      <c r="FO5192" s="3"/>
      <c r="FP5192" s="3"/>
      <c r="FQ5192" s="3"/>
      <c r="FR5192" s="3"/>
      <c r="FS5192" s="3"/>
      <c r="FT5192" s="3"/>
      <c r="FU5192" s="3"/>
      <c r="FV5192" s="3"/>
      <c r="FW5192" s="3"/>
      <c r="FX5192" s="3"/>
      <c r="FY5192" s="3"/>
      <c r="FZ5192" s="3"/>
      <c r="GA5192" s="3"/>
      <c r="GB5192" s="3"/>
      <c r="GC5192" s="3"/>
      <c r="GD5192" s="3"/>
      <c r="GE5192" s="3"/>
      <c r="GF5192" s="3"/>
      <c r="GG5192" s="3"/>
      <c r="GH5192" s="3"/>
      <c r="GI5192" s="3"/>
      <c r="GJ5192" s="3"/>
      <c r="GK5192" s="3"/>
      <c r="GL5192" s="3"/>
      <c r="GM5192" s="3"/>
      <c r="GN5192" s="3"/>
      <c r="GO5192" s="3"/>
      <c r="GP5192" s="3"/>
      <c r="GQ5192" s="3"/>
      <c r="GR5192" s="3"/>
      <c r="GS5192" s="3"/>
      <c r="GT5192" s="3"/>
      <c r="GU5192" s="3"/>
      <c r="GV5192" s="3"/>
      <c r="GW5192" s="3"/>
      <c r="GX5192" s="3"/>
      <c r="GY5192" s="3"/>
      <c r="GZ5192" s="3"/>
      <c r="HA5192" s="3"/>
      <c r="HB5192" s="3"/>
      <c r="HC5192" s="3"/>
      <c r="HD5192" s="3"/>
      <c r="HE5192" s="3"/>
      <c r="HF5192" s="3"/>
      <c r="HG5192" s="3"/>
      <c r="HH5192" s="3"/>
      <c r="HI5192" s="3"/>
      <c r="HJ5192" s="3"/>
      <c r="HK5192" s="3"/>
      <c r="HL5192" s="3"/>
      <c r="HM5192" s="45"/>
      <c r="HN5192" s="3"/>
      <c r="HO5192" s="3"/>
      <c r="HP5192" s="3"/>
      <c r="HQ5192" s="3"/>
      <c r="HR5192" s="3"/>
      <c r="HS5192" s="3"/>
      <c r="HT5192" s="3"/>
      <c r="HU5192" s="3"/>
      <c r="HV5192" s="3"/>
      <c r="HW5192" s="3"/>
      <c r="HX5192" s="3"/>
      <c r="HY5192" s="3"/>
      <c r="HZ5192" s="3"/>
      <c r="IA5192" s="3"/>
      <c r="IB5192" s="3"/>
      <c r="IC5192" s="3"/>
      <c r="ID5192" s="3"/>
      <c r="IE5192" s="3"/>
      <c r="IF5192" s="3"/>
      <c r="IG5192" s="3"/>
      <c r="IH5192" s="3"/>
      <c r="II5192" s="3"/>
      <c r="IJ5192" s="3"/>
      <c r="IK5192" s="3"/>
      <c r="IL5192" s="3"/>
      <c r="IM5192" s="3"/>
      <c r="IN5192" s="3"/>
      <c r="IO5192" s="15"/>
    </row>
    <row r="5193" spans="171:249">
      <c r="FO5193" s="3"/>
      <c r="FP5193" s="3"/>
      <c r="FQ5193" s="3"/>
      <c r="FR5193" s="3"/>
      <c r="FS5193" s="3"/>
      <c r="FT5193" s="3"/>
      <c r="FU5193" s="3"/>
      <c r="FV5193" s="3"/>
      <c r="FW5193" s="3"/>
      <c r="FX5193" s="3"/>
      <c r="FY5193" s="3"/>
      <c r="FZ5193" s="3"/>
      <c r="GA5193" s="3"/>
      <c r="GB5193" s="3"/>
      <c r="GC5193" s="3"/>
      <c r="GD5193" s="3"/>
      <c r="GE5193" s="3"/>
      <c r="GF5193" s="3"/>
      <c r="GG5193" s="3"/>
      <c r="GH5193" s="3"/>
      <c r="GI5193" s="3"/>
      <c r="GJ5193" s="3"/>
      <c r="GK5193" s="3"/>
      <c r="GL5193" s="3"/>
      <c r="GM5193" s="3"/>
      <c r="GN5193" s="3"/>
      <c r="GO5193" s="3"/>
      <c r="GP5193" s="3"/>
      <c r="GQ5193" s="3"/>
      <c r="GR5193" s="3"/>
      <c r="GS5193" s="3"/>
      <c r="GT5193" s="3"/>
      <c r="GU5193" s="3"/>
      <c r="GV5193" s="3"/>
      <c r="GW5193" s="3"/>
      <c r="GX5193" s="3"/>
      <c r="GY5193" s="3"/>
      <c r="GZ5193" s="3"/>
      <c r="HA5193" s="3"/>
      <c r="HB5193" s="3"/>
      <c r="HC5193" s="3"/>
      <c r="HD5193" s="3"/>
      <c r="HE5193" s="3"/>
      <c r="HF5193" s="3"/>
      <c r="HG5193" s="3"/>
      <c r="HH5193" s="3"/>
      <c r="HI5193" s="3"/>
      <c r="HJ5193" s="3"/>
      <c r="HK5193" s="3"/>
      <c r="HL5193" s="3"/>
      <c r="HM5193" s="45"/>
      <c r="HN5193" s="3"/>
      <c r="HO5193" s="3"/>
      <c r="HP5193" s="3"/>
      <c r="HQ5193" s="3"/>
      <c r="HR5193" s="3"/>
      <c r="HS5193" s="3"/>
      <c r="HT5193" s="3"/>
      <c r="HU5193" s="3"/>
      <c r="HV5193" s="3"/>
      <c r="HW5193" s="3"/>
      <c r="HX5193" s="3"/>
      <c r="HY5193" s="3"/>
      <c r="HZ5193" s="3"/>
      <c r="IA5193" s="3"/>
      <c r="IB5193" s="3"/>
      <c r="IC5193" s="3"/>
      <c r="ID5193" s="3"/>
      <c r="IE5193" s="3"/>
      <c r="IF5193" s="3"/>
      <c r="IG5193" s="3"/>
      <c r="IH5193" s="3"/>
      <c r="II5193" s="3"/>
      <c r="IJ5193" s="3"/>
      <c r="IK5193" s="3"/>
      <c r="IL5193" s="3"/>
      <c r="IM5193" s="3"/>
      <c r="IN5193" s="3"/>
      <c r="IO5193" s="15"/>
    </row>
    <row r="5194" spans="171:249">
      <c r="FO5194" s="3"/>
      <c r="FP5194" s="3"/>
      <c r="FQ5194" s="3"/>
      <c r="FR5194" s="3"/>
      <c r="FS5194" s="3"/>
      <c r="FT5194" s="3"/>
      <c r="FU5194" s="3"/>
      <c r="FV5194" s="3"/>
      <c r="FW5194" s="3"/>
      <c r="FX5194" s="3"/>
      <c r="FY5194" s="3"/>
      <c r="FZ5194" s="3"/>
      <c r="GA5194" s="3"/>
      <c r="GB5194" s="3"/>
      <c r="GC5194" s="3"/>
      <c r="GD5194" s="3"/>
      <c r="GE5194" s="3"/>
      <c r="GF5194" s="3"/>
      <c r="GG5194" s="3"/>
      <c r="GH5194" s="3"/>
      <c r="GI5194" s="3"/>
      <c r="GJ5194" s="3"/>
      <c r="GK5194" s="3"/>
      <c r="GL5194" s="3"/>
      <c r="GM5194" s="3"/>
      <c r="GN5194" s="3"/>
      <c r="GO5194" s="3"/>
      <c r="GP5194" s="3"/>
      <c r="GQ5194" s="3"/>
      <c r="GR5194" s="3"/>
      <c r="GS5194" s="3"/>
      <c r="GT5194" s="3"/>
      <c r="GU5194" s="3"/>
      <c r="GV5194" s="3"/>
      <c r="GW5194" s="3"/>
      <c r="GX5194" s="3"/>
      <c r="GY5194" s="3"/>
      <c r="GZ5194" s="3"/>
      <c r="HA5194" s="3"/>
      <c r="HB5194" s="3"/>
      <c r="HC5194" s="3"/>
      <c r="HD5194" s="3"/>
      <c r="HE5194" s="3"/>
      <c r="HF5194" s="3"/>
      <c r="HG5194" s="3"/>
      <c r="HH5194" s="3"/>
      <c r="HI5194" s="3"/>
      <c r="HJ5194" s="3"/>
      <c r="HK5194" s="3"/>
      <c r="HL5194" s="3"/>
      <c r="HM5194" s="45"/>
      <c r="HN5194" s="3"/>
      <c r="HO5194" s="3"/>
      <c r="HP5194" s="3"/>
      <c r="HQ5194" s="3"/>
      <c r="HR5194" s="3"/>
      <c r="HS5194" s="3"/>
      <c r="HT5194" s="3"/>
      <c r="HU5194" s="3"/>
      <c r="HV5194" s="3"/>
      <c r="HW5194" s="3"/>
      <c r="HX5194" s="3"/>
      <c r="HY5194" s="3"/>
      <c r="HZ5194" s="3"/>
      <c r="IA5194" s="3"/>
      <c r="IB5194" s="3"/>
      <c r="IC5194" s="3"/>
      <c r="ID5194" s="3"/>
      <c r="IE5194" s="3"/>
      <c r="IF5194" s="3"/>
      <c r="IG5194" s="3"/>
      <c r="IH5194" s="3"/>
      <c r="II5194" s="3"/>
      <c r="IJ5194" s="3"/>
      <c r="IK5194" s="3"/>
      <c r="IL5194" s="3"/>
      <c r="IM5194" s="3"/>
      <c r="IN5194" s="3"/>
      <c r="IO5194" s="15"/>
    </row>
    <row r="5195" spans="171:249">
      <c r="FO5195" s="3"/>
      <c r="FP5195" s="3"/>
      <c r="FQ5195" s="3"/>
      <c r="FR5195" s="3"/>
      <c r="FS5195" s="3"/>
      <c r="FT5195" s="3"/>
      <c r="FU5195" s="3"/>
      <c r="FV5195" s="3"/>
      <c r="FW5195" s="3"/>
      <c r="FX5195" s="3"/>
      <c r="FY5195" s="3"/>
      <c r="FZ5195" s="3"/>
      <c r="GA5195" s="3"/>
      <c r="GB5195" s="3"/>
      <c r="GC5195" s="3"/>
      <c r="GD5195" s="3"/>
      <c r="GE5195" s="3"/>
      <c r="GF5195" s="3"/>
      <c r="GG5195" s="3"/>
      <c r="GH5195" s="3"/>
      <c r="GI5195" s="3"/>
      <c r="GJ5195" s="3"/>
      <c r="GK5195" s="3"/>
      <c r="GL5195" s="3"/>
      <c r="GM5195" s="3"/>
      <c r="GN5195" s="3"/>
      <c r="GO5195" s="3"/>
      <c r="GP5195" s="3"/>
      <c r="GQ5195" s="3"/>
      <c r="GR5195" s="3"/>
      <c r="GS5195" s="3"/>
      <c r="GT5195" s="3"/>
      <c r="GU5195" s="3"/>
      <c r="GV5195" s="3"/>
      <c r="GW5195" s="3"/>
      <c r="GX5195" s="3"/>
      <c r="GY5195" s="3"/>
      <c r="GZ5195" s="3"/>
      <c r="HA5195" s="3"/>
      <c r="HB5195" s="3"/>
      <c r="HC5195" s="3"/>
      <c r="HD5195" s="3"/>
      <c r="HE5195" s="3"/>
      <c r="HF5195" s="3"/>
      <c r="HG5195" s="3"/>
      <c r="HH5195" s="3"/>
      <c r="HI5195" s="3"/>
      <c r="HJ5195" s="3"/>
      <c r="HK5195" s="3"/>
      <c r="HL5195" s="3"/>
      <c r="HM5195" s="45"/>
      <c r="HN5195" s="3"/>
      <c r="HO5195" s="3"/>
      <c r="HP5195" s="3"/>
      <c r="HQ5195" s="3"/>
      <c r="HR5195" s="3"/>
      <c r="HS5195" s="3"/>
      <c r="HT5195" s="3"/>
      <c r="HU5195" s="3"/>
      <c r="HV5195" s="3"/>
      <c r="HW5195" s="3"/>
      <c r="HX5195" s="3"/>
      <c r="HY5195" s="3"/>
      <c r="HZ5195" s="3"/>
      <c r="IA5195" s="3"/>
      <c r="IB5195" s="3"/>
      <c r="IC5195" s="3"/>
      <c r="ID5195" s="3"/>
      <c r="IE5195" s="3"/>
      <c r="IF5195" s="3"/>
      <c r="IG5195" s="3"/>
      <c r="IH5195" s="3"/>
      <c r="II5195" s="3"/>
      <c r="IJ5195" s="3"/>
      <c r="IK5195" s="3"/>
      <c r="IL5195" s="3"/>
      <c r="IM5195" s="3"/>
      <c r="IN5195" s="3"/>
      <c r="IO5195" s="15"/>
    </row>
    <row r="5196" spans="171:249">
      <c r="FO5196" s="3"/>
      <c r="FP5196" s="3"/>
      <c r="FQ5196" s="3"/>
      <c r="FR5196" s="3"/>
      <c r="FS5196" s="3"/>
      <c r="FT5196" s="3"/>
      <c r="FU5196" s="3"/>
      <c r="FV5196" s="3"/>
      <c r="FW5196" s="3"/>
      <c r="FX5196" s="3"/>
      <c r="FY5196" s="3"/>
      <c r="FZ5196" s="3"/>
      <c r="GA5196" s="3"/>
      <c r="GB5196" s="3"/>
      <c r="GC5196" s="3"/>
      <c r="GD5196" s="3"/>
      <c r="GE5196" s="3"/>
      <c r="GF5196" s="3"/>
      <c r="GG5196" s="3"/>
      <c r="GH5196" s="3"/>
      <c r="GI5196" s="3"/>
      <c r="GJ5196" s="3"/>
      <c r="GK5196" s="3"/>
      <c r="GL5196" s="3"/>
      <c r="GM5196" s="3"/>
      <c r="GN5196" s="3"/>
      <c r="GO5196" s="3"/>
      <c r="GP5196" s="3"/>
      <c r="GQ5196" s="3"/>
      <c r="GR5196" s="3"/>
      <c r="GS5196" s="3"/>
      <c r="GT5196" s="3"/>
      <c r="GU5196" s="3"/>
      <c r="GV5196" s="3"/>
      <c r="GW5196" s="3"/>
      <c r="GX5196" s="3"/>
      <c r="GY5196" s="3"/>
      <c r="GZ5196" s="3"/>
      <c r="HA5196" s="3"/>
      <c r="HB5196" s="3"/>
      <c r="HC5196" s="3"/>
      <c r="HD5196" s="3"/>
      <c r="HE5196" s="3"/>
      <c r="HF5196" s="3"/>
      <c r="HG5196" s="3"/>
      <c r="HH5196" s="3"/>
      <c r="HI5196" s="3"/>
      <c r="HJ5196" s="3"/>
      <c r="HK5196" s="3"/>
      <c r="HL5196" s="3"/>
      <c r="HM5196" s="45"/>
      <c r="HN5196" s="3"/>
      <c r="HO5196" s="3"/>
      <c r="HP5196" s="3"/>
      <c r="HQ5196" s="3"/>
      <c r="HR5196" s="3"/>
      <c r="HS5196" s="3"/>
      <c r="HT5196" s="3"/>
      <c r="HU5196" s="3"/>
      <c r="HV5196" s="3"/>
      <c r="HW5196" s="3"/>
      <c r="HX5196" s="3"/>
      <c r="HY5196" s="3"/>
      <c r="HZ5196" s="3"/>
      <c r="IA5196" s="3"/>
      <c r="IB5196" s="3"/>
      <c r="IC5196" s="3"/>
      <c r="ID5196" s="3"/>
      <c r="IE5196" s="3"/>
      <c r="IF5196" s="3"/>
      <c r="IG5196" s="3"/>
      <c r="IH5196" s="3"/>
      <c r="II5196" s="3"/>
      <c r="IJ5196" s="3"/>
      <c r="IK5196" s="3"/>
      <c r="IL5196" s="3"/>
      <c r="IM5196" s="3"/>
      <c r="IN5196" s="3"/>
      <c r="IO5196" s="15"/>
    </row>
    <row r="5197" spans="171:249">
      <c r="FO5197" s="3"/>
      <c r="FP5197" s="3"/>
      <c r="FQ5197" s="3"/>
      <c r="FR5197" s="3"/>
      <c r="FS5197" s="3"/>
      <c r="FT5197" s="3"/>
      <c r="FU5197" s="3"/>
      <c r="FV5197" s="3"/>
      <c r="FW5197" s="3"/>
      <c r="FX5197" s="3"/>
      <c r="FY5197" s="3"/>
      <c r="FZ5197" s="3"/>
      <c r="GA5197" s="3"/>
      <c r="GB5197" s="3"/>
      <c r="GC5197" s="3"/>
      <c r="GD5197" s="3"/>
      <c r="GE5197" s="3"/>
      <c r="GF5197" s="3"/>
      <c r="GG5197" s="3"/>
      <c r="GH5197" s="3"/>
      <c r="GI5197" s="3"/>
      <c r="GJ5197" s="3"/>
      <c r="GK5197" s="3"/>
      <c r="GL5197" s="3"/>
      <c r="GM5197" s="3"/>
      <c r="GN5197" s="3"/>
      <c r="GO5197" s="3"/>
      <c r="GP5197" s="3"/>
      <c r="GQ5197" s="3"/>
      <c r="GR5197" s="3"/>
      <c r="GS5197" s="3"/>
      <c r="GT5197" s="3"/>
      <c r="GU5197" s="3"/>
      <c r="GV5197" s="3"/>
      <c r="GW5197" s="3"/>
      <c r="GX5197" s="3"/>
      <c r="GY5197" s="3"/>
      <c r="GZ5197" s="3"/>
      <c r="HA5197" s="3"/>
      <c r="HB5197" s="3"/>
      <c r="HC5197" s="3"/>
      <c r="HD5197" s="3"/>
      <c r="HE5197" s="3"/>
      <c r="HF5197" s="3"/>
      <c r="HG5197" s="3"/>
      <c r="HH5197" s="3"/>
      <c r="HI5197" s="3"/>
      <c r="HJ5197" s="3"/>
      <c r="HK5197" s="3"/>
      <c r="HL5197" s="3"/>
      <c r="HM5197" s="45"/>
      <c r="HN5197" s="3"/>
      <c r="HO5197" s="3"/>
      <c r="HP5197" s="3"/>
      <c r="HQ5197" s="3"/>
      <c r="HR5197" s="3"/>
      <c r="HS5197" s="3"/>
      <c r="HT5197" s="3"/>
      <c r="HU5197" s="3"/>
      <c r="HV5197" s="3"/>
      <c r="HW5197" s="3"/>
      <c r="HX5197" s="3"/>
      <c r="HY5197" s="3"/>
      <c r="HZ5197" s="3"/>
      <c r="IA5197" s="3"/>
      <c r="IB5197" s="3"/>
      <c r="IC5197" s="3"/>
      <c r="ID5197" s="3"/>
      <c r="IE5197" s="3"/>
      <c r="IF5197" s="3"/>
      <c r="IG5197" s="3"/>
      <c r="IH5197" s="3"/>
      <c r="II5197" s="3"/>
      <c r="IJ5197" s="3"/>
      <c r="IK5197" s="3"/>
      <c r="IL5197" s="3"/>
      <c r="IM5197" s="3"/>
      <c r="IN5197" s="3"/>
      <c r="IO5197" s="15"/>
    </row>
    <row r="5198" spans="171:249">
      <c r="FO5198" s="3"/>
      <c r="FP5198" s="3"/>
      <c r="FQ5198" s="3"/>
      <c r="FR5198" s="3"/>
      <c r="FS5198" s="3"/>
      <c r="FT5198" s="3"/>
      <c r="FU5198" s="3"/>
      <c r="FV5198" s="3"/>
      <c r="FW5198" s="3"/>
      <c r="FX5198" s="3"/>
      <c r="FY5198" s="3"/>
      <c r="FZ5198" s="3"/>
      <c r="GA5198" s="3"/>
      <c r="GB5198" s="3"/>
      <c r="GC5198" s="3"/>
      <c r="GD5198" s="3"/>
      <c r="GE5198" s="3"/>
      <c r="GF5198" s="3"/>
      <c r="GG5198" s="3"/>
      <c r="GH5198" s="3"/>
      <c r="GI5198" s="3"/>
      <c r="GJ5198" s="3"/>
      <c r="GK5198" s="3"/>
      <c r="GL5198" s="3"/>
      <c r="GM5198" s="3"/>
      <c r="GN5198" s="3"/>
      <c r="GO5198" s="3"/>
      <c r="GP5198" s="3"/>
      <c r="GQ5198" s="3"/>
      <c r="GR5198" s="3"/>
      <c r="GS5198" s="3"/>
      <c r="GT5198" s="3"/>
      <c r="GU5198" s="3"/>
      <c r="GV5198" s="3"/>
      <c r="GW5198" s="3"/>
      <c r="GX5198" s="3"/>
      <c r="GY5198" s="3"/>
      <c r="GZ5198" s="3"/>
      <c r="HA5198" s="3"/>
      <c r="HB5198" s="3"/>
      <c r="HC5198" s="3"/>
      <c r="HD5198" s="3"/>
      <c r="HE5198" s="3"/>
      <c r="HF5198" s="3"/>
      <c r="HG5198" s="3"/>
      <c r="HH5198" s="3"/>
      <c r="HI5198" s="3"/>
      <c r="HJ5198" s="3"/>
      <c r="HK5198" s="3"/>
      <c r="HL5198" s="3"/>
      <c r="HM5198" s="45"/>
      <c r="HN5198" s="3"/>
      <c r="HO5198" s="3"/>
      <c r="HP5198" s="3"/>
      <c r="HQ5198" s="3"/>
      <c r="HR5198" s="3"/>
      <c r="HS5198" s="3"/>
      <c r="HT5198" s="3"/>
      <c r="HU5198" s="3"/>
      <c r="HV5198" s="3"/>
      <c r="HW5198" s="3"/>
      <c r="HX5198" s="3"/>
      <c r="HY5198" s="3"/>
      <c r="HZ5198" s="3"/>
      <c r="IA5198" s="3"/>
      <c r="IB5198" s="3"/>
      <c r="IC5198" s="3"/>
      <c r="ID5198" s="3"/>
      <c r="IE5198" s="3"/>
      <c r="IF5198" s="3"/>
      <c r="IG5198" s="3"/>
      <c r="IH5198" s="3"/>
      <c r="II5198" s="3"/>
      <c r="IJ5198" s="3"/>
      <c r="IK5198" s="3"/>
      <c r="IL5198" s="3"/>
      <c r="IM5198" s="3"/>
      <c r="IN5198" s="3"/>
      <c r="IO5198" s="15"/>
    </row>
    <row r="5199" spans="171:249">
      <c r="FO5199" s="3"/>
      <c r="FP5199" s="3"/>
      <c r="FQ5199" s="3"/>
      <c r="FR5199" s="3"/>
      <c r="FS5199" s="3"/>
      <c r="FT5199" s="3"/>
      <c r="FU5199" s="3"/>
      <c r="FV5199" s="3"/>
      <c r="FW5199" s="3"/>
      <c r="FX5199" s="3"/>
      <c r="FY5199" s="3"/>
      <c r="FZ5199" s="3"/>
      <c r="GA5199" s="3"/>
      <c r="GB5199" s="3"/>
      <c r="GC5199" s="3"/>
      <c r="GD5199" s="3"/>
      <c r="GE5199" s="3"/>
      <c r="GF5199" s="3"/>
      <c r="GG5199" s="3"/>
      <c r="GH5199" s="3"/>
      <c r="GI5199" s="3"/>
      <c r="GJ5199" s="3"/>
      <c r="GK5199" s="3"/>
      <c r="GL5199" s="3"/>
      <c r="GM5199" s="3"/>
      <c r="GN5199" s="3"/>
      <c r="GO5199" s="3"/>
      <c r="GP5199" s="3"/>
      <c r="GQ5199" s="3"/>
      <c r="GR5199" s="3"/>
      <c r="GS5199" s="3"/>
      <c r="GT5199" s="3"/>
      <c r="GU5199" s="3"/>
      <c r="GV5199" s="3"/>
      <c r="GW5199" s="3"/>
      <c r="GX5199" s="3"/>
      <c r="GY5199" s="3"/>
      <c r="GZ5199" s="3"/>
      <c r="HA5199" s="3"/>
      <c r="HB5199" s="3"/>
      <c r="HC5199" s="3"/>
      <c r="HD5199" s="3"/>
      <c r="HE5199" s="3"/>
      <c r="HF5199" s="3"/>
      <c r="HG5199" s="3"/>
      <c r="HH5199" s="3"/>
      <c r="HI5199" s="3"/>
      <c r="HJ5199" s="3"/>
      <c r="HK5199" s="3"/>
      <c r="HL5199" s="3"/>
      <c r="HM5199" s="45"/>
      <c r="HN5199" s="3"/>
      <c r="HO5199" s="3"/>
      <c r="HP5199" s="3"/>
      <c r="HQ5199" s="3"/>
      <c r="HR5199" s="3"/>
      <c r="HS5199" s="3"/>
      <c r="HT5199" s="3"/>
      <c r="HU5199" s="3"/>
      <c r="HV5199" s="3"/>
      <c r="HW5199" s="3"/>
      <c r="HX5199" s="3"/>
      <c r="HY5199" s="3"/>
      <c r="HZ5199" s="3"/>
      <c r="IA5199" s="3"/>
      <c r="IB5199" s="3"/>
      <c r="IC5199" s="3"/>
      <c r="ID5199" s="3"/>
      <c r="IE5199" s="3"/>
      <c r="IF5199" s="3"/>
      <c r="IG5199" s="3"/>
      <c r="IH5199" s="3"/>
      <c r="II5199" s="3"/>
      <c r="IJ5199" s="3"/>
      <c r="IK5199" s="3"/>
      <c r="IL5199" s="3"/>
      <c r="IM5199" s="3"/>
      <c r="IN5199" s="3"/>
      <c r="IO5199" s="15"/>
    </row>
    <row r="5200" spans="171:249">
      <c r="FO5200" s="3"/>
      <c r="FP5200" s="3"/>
      <c r="FQ5200" s="3"/>
      <c r="FR5200" s="3"/>
      <c r="FS5200" s="3"/>
      <c r="FT5200" s="3"/>
      <c r="FU5200" s="3"/>
      <c r="FV5200" s="3"/>
      <c r="FW5200" s="3"/>
      <c r="FX5200" s="3"/>
      <c r="FY5200" s="3"/>
      <c r="FZ5200" s="3"/>
      <c r="GA5200" s="3"/>
      <c r="GB5200" s="3"/>
      <c r="GC5200" s="3"/>
      <c r="GD5200" s="3"/>
      <c r="GE5200" s="3"/>
      <c r="GF5200" s="3"/>
      <c r="GG5200" s="3"/>
      <c r="GH5200" s="3"/>
      <c r="GI5200" s="3"/>
      <c r="GJ5200" s="3"/>
      <c r="GK5200" s="3"/>
      <c r="GL5200" s="3"/>
      <c r="GM5200" s="3"/>
      <c r="GN5200" s="3"/>
      <c r="GO5200" s="3"/>
      <c r="GP5200" s="3"/>
      <c r="GQ5200" s="3"/>
      <c r="GR5200" s="3"/>
      <c r="GS5200" s="3"/>
      <c r="GT5200" s="3"/>
      <c r="GU5200" s="3"/>
      <c r="GV5200" s="3"/>
      <c r="GW5200" s="3"/>
      <c r="GX5200" s="3"/>
      <c r="GY5200" s="3"/>
      <c r="GZ5200" s="3"/>
      <c r="HA5200" s="3"/>
      <c r="HB5200" s="3"/>
      <c r="HC5200" s="3"/>
      <c r="HD5200" s="3"/>
      <c r="HE5200" s="3"/>
      <c r="HF5200" s="3"/>
      <c r="HG5200" s="3"/>
      <c r="HH5200" s="3"/>
      <c r="HI5200" s="3"/>
      <c r="HJ5200" s="3"/>
      <c r="HK5200" s="3"/>
      <c r="HL5200" s="3"/>
      <c r="HM5200" s="45"/>
      <c r="HN5200" s="3"/>
      <c r="HO5200" s="3"/>
      <c r="HP5200" s="3"/>
      <c r="HQ5200" s="3"/>
      <c r="HR5200" s="3"/>
      <c r="HS5200" s="3"/>
      <c r="HT5200" s="3"/>
      <c r="HU5200" s="3"/>
      <c r="HV5200" s="3"/>
      <c r="HW5200" s="3"/>
      <c r="HX5200" s="3"/>
      <c r="HY5200" s="3"/>
      <c r="HZ5200" s="3"/>
      <c r="IA5200" s="3"/>
      <c r="IB5200" s="3"/>
      <c r="IC5200" s="3"/>
      <c r="ID5200" s="3"/>
      <c r="IE5200" s="3"/>
      <c r="IF5200" s="3"/>
      <c r="IG5200" s="3"/>
      <c r="IH5200" s="3"/>
      <c r="II5200" s="3"/>
      <c r="IJ5200" s="3"/>
      <c r="IK5200" s="3"/>
      <c r="IL5200" s="3"/>
      <c r="IM5200" s="3"/>
      <c r="IN5200" s="3"/>
      <c r="IO5200" s="15"/>
    </row>
    <row r="5201" spans="171:249">
      <c r="FO5201" s="3"/>
      <c r="FP5201" s="3"/>
      <c r="FQ5201" s="3"/>
      <c r="FR5201" s="3"/>
      <c r="FS5201" s="3"/>
      <c r="FT5201" s="3"/>
      <c r="FU5201" s="3"/>
      <c r="FV5201" s="3"/>
      <c r="FW5201" s="3"/>
      <c r="FX5201" s="3"/>
      <c r="FY5201" s="3"/>
      <c r="FZ5201" s="3"/>
      <c r="GA5201" s="3"/>
      <c r="GB5201" s="3"/>
      <c r="GC5201" s="3"/>
      <c r="GD5201" s="3"/>
      <c r="GE5201" s="3"/>
      <c r="GF5201" s="3"/>
      <c r="GG5201" s="3"/>
      <c r="GH5201" s="3"/>
      <c r="GI5201" s="3"/>
      <c r="GJ5201" s="3"/>
      <c r="GK5201" s="3"/>
      <c r="GL5201" s="3"/>
      <c r="GM5201" s="3"/>
      <c r="GN5201" s="3"/>
      <c r="GO5201" s="3"/>
      <c r="GP5201" s="3"/>
      <c r="GQ5201" s="3"/>
      <c r="GR5201" s="3"/>
      <c r="GS5201" s="3"/>
      <c r="GT5201" s="3"/>
      <c r="GU5201" s="3"/>
      <c r="GV5201" s="3"/>
      <c r="GW5201" s="3"/>
      <c r="GX5201" s="3"/>
      <c r="GY5201" s="3"/>
      <c r="GZ5201" s="3"/>
      <c r="HA5201" s="3"/>
      <c r="HB5201" s="3"/>
      <c r="HC5201" s="3"/>
      <c r="HD5201" s="3"/>
      <c r="HE5201" s="3"/>
      <c r="HF5201" s="3"/>
      <c r="HG5201" s="3"/>
      <c r="HH5201" s="3"/>
      <c r="HI5201" s="3"/>
      <c r="HJ5201" s="3"/>
      <c r="HK5201" s="3"/>
      <c r="HL5201" s="3"/>
      <c r="HM5201" s="45"/>
      <c r="HN5201" s="3"/>
      <c r="HO5201" s="3"/>
      <c r="HP5201" s="3"/>
      <c r="HQ5201" s="3"/>
      <c r="HR5201" s="3"/>
      <c r="HS5201" s="3"/>
      <c r="HT5201" s="3"/>
      <c r="HU5201" s="3"/>
      <c r="HV5201" s="3"/>
      <c r="HW5201" s="3"/>
      <c r="HX5201" s="3"/>
      <c r="HY5201" s="3"/>
      <c r="HZ5201" s="3"/>
      <c r="IA5201" s="3"/>
      <c r="IB5201" s="3"/>
      <c r="IC5201" s="3"/>
      <c r="ID5201" s="3"/>
      <c r="IE5201" s="3"/>
      <c r="IF5201" s="3"/>
      <c r="IG5201" s="3"/>
      <c r="IH5201" s="3"/>
      <c r="II5201" s="3"/>
      <c r="IJ5201" s="3"/>
      <c r="IK5201" s="3"/>
      <c r="IL5201" s="3"/>
      <c r="IM5201" s="3"/>
      <c r="IN5201" s="3"/>
      <c r="IO5201" s="15"/>
    </row>
    <row r="5202" spans="171:249">
      <c r="FO5202" s="3"/>
      <c r="FP5202" s="3"/>
      <c r="FQ5202" s="3"/>
      <c r="FR5202" s="3"/>
      <c r="FS5202" s="3"/>
      <c r="FT5202" s="3"/>
      <c r="FU5202" s="3"/>
      <c r="FV5202" s="3"/>
      <c r="FW5202" s="3"/>
      <c r="FX5202" s="3"/>
      <c r="FY5202" s="3"/>
      <c r="FZ5202" s="3"/>
      <c r="GA5202" s="3"/>
      <c r="GB5202" s="3"/>
      <c r="GC5202" s="3"/>
      <c r="GD5202" s="3"/>
      <c r="GE5202" s="3"/>
      <c r="GF5202" s="3"/>
      <c r="GG5202" s="3"/>
      <c r="GH5202" s="3"/>
      <c r="GI5202" s="3"/>
      <c r="GJ5202" s="3"/>
      <c r="GK5202" s="3"/>
      <c r="GL5202" s="3"/>
      <c r="GM5202" s="3"/>
      <c r="GN5202" s="3"/>
      <c r="GO5202" s="3"/>
      <c r="GP5202" s="3"/>
      <c r="GQ5202" s="3"/>
      <c r="GR5202" s="3"/>
      <c r="GS5202" s="3"/>
      <c r="GT5202" s="3"/>
      <c r="GU5202" s="3"/>
      <c r="GV5202" s="3"/>
      <c r="GW5202" s="3"/>
      <c r="GX5202" s="3"/>
      <c r="GY5202" s="3"/>
      <c r="GZ5202" s="3"/>
      <c r="HA5202" s="3"/>
      <c r="HB5202" s="3"/>
      <c r="HC5202" s="3"/>
      <c r="HD5202" s="3"/>
      <c r="HE5202" s="3"/>
      <c r="HF5202" s="3"/>
      <c r="HG5202" s="3"/>
      <c r="HH5202" s="3"/>
      <c r="HI5202" s="3"/>
      <c r="HJ5202" s="3"/>
      <c r="HK5202" s="3"/>
      <c r="HL5202" s="3"/>
      <c r="HM5202" s="45"/>
      <c r="HN5202" s="3"/>
      <c r="HO5202" s="3"/>
      <c r="HP5202" s="3"/>
      <c r="HQ5202" s="3"/>
      <c r="HR5202" s="3"/>
      <c r="HS5202" s="3"/>
      <c r="HT5202" s="3"/>
      <c r="HU5202" s="3"/>
      <c r="HV5202" s="3"/>
      <c r="HW5202" s="3"/>
      <c r="HX5202" s="3"/>
      <c r="HY5202" s="3"/>
      <c r="HZ5202" s="3"/>
      <c r="IA5202" s="3"/>
      <c r="IB5202" s="3"/>
      <c r="IC5202" s="3"/>
      <c r="ID5202" s="3"/>
      <c r="IE5202" s="3"/>
      <c r="IF5202" s="3"/>
      <c r="IG5202" s="3"/>
      <c r="IH5202" s="3"/>
      <c r="II5202" s="3"/>
      <c r="IJ5202" s="3"/>
      <c r="IK5202" s="3"/>
      <c r="IL5202" s="3"/>
      <c r="IM5202" s="3"/>
      <c r="IN5202" s="3"/>
      <c r="IO5202" s="15"/>
    </row>
    <row r="5203" spans="171:249">
      <c r="FO5203" s="3"/>
      <c r="FP5203" s="3"/>
      <c r="FQ5203" s="3"/>
      <c r="FR5203" s="3"/>
      <c r="FS5203" s="3"/>
      <c r="FT5203" s="3"/>
      <c r="FU5203" s="3"/>
      <c r="FV5203" s="3"/>
      <c r="FW5203" s="3"/>
      <c r="FX5203" s="3"/>
      <c r="FY5203" s="3"/>
      <c r="FZ5203" s="3"/>
      <c r="GA5203" s="3"/>
      <c r="GB5203" s="3"/>
      <c r="GC5203" s="3"/>
      <c r="GD5203" s="3"/>
      <c r="GE5203" s="3"/>
      <c r="GF5203" s="3"/>
      <c r="GG5203" s="3"/>
      <c r="GH5203" s="3"/>
      <c r="GI5203" s="3"/>
      <c r="GJ5203" s="3"/>
      <c r="GK5203" s="3"/>
      <c r="GL5203" s="3"/>
      <c r="GM5203" s="3"/>
      <c r="GN5203" s="3"/>
      <c r="GO5203" s="3"/>
      <c r="GP5203" s="3"/>
      <c r="GQ5203" s="3"/>
      <c r="GR5203" s="3"/>
      <c r="GS5203" s="3"/>
      <c r="GT5203" s="3"/>
      <c r="GU5203" s="3"/>
      <c r="GV5203" s="3"/>
      <c r="GW5203" s="3"/>
      <c r="GX5203" s="3"/>
      <c r="GY5203" s="3"/>
      <c r="GZ5203" s="3"/>
      <c r="HA5203" s="3"/>
      <c r="HB5203" s="3"/>
      <c r="HC5203" s="3"/>
      <c r="HD5203" s="3"/>
      <c r="HE5203" s="3"/>
      <c r="HF5203" s="3"/>
      <c r="HG5203" s="3"/>
      <c r="HH5203" s="3"/>
      <c r="HI5203" s="3"/>
      <c r="HJ5203" s="3"/>
      <c r="HK5203" s="3"/>
      <c r="HL5203" s="3"/>
      <c r="HM5203" s="45"/>
      <c r="HN5203" s="3"/>
      <c r="HO5203" s="3"/>
      <c r="HP5203" s="3"/>
      <c r="HQ5203" s="3"/>
      <c r="HR5203" s="3"/>
      <c r="HS5203" s="3"/>
      <c r="HT5203" s="3"/>
      <c r="HU5203" s="3"/>
      <c r="HV5203" s="3"/>
      <c r="HW5203" s="3"/>
      <c r="HX5203" s="3"/>
      <c r="HY5203" s="3"/>
      <c r="HZ5203" s="3"/>
      <c r="IA5203" s="3"/>
      <c r="IB5203" s="3"/>
      <c r="IC5203" s="3"/>
      <c r="ID5203" s="3"/>
      <c r="IE5203" s="3"/>
      <c r="IF5203" s="3"/>
      <c r="IG5203" s="3"/>
      <c r="IH5203" s="3"/>
      <c r="II5203" s="3"/>
      <c r="IJ5203" s="3"/>
      <c r="IK5203" s="3"/>
      <c r="IL5203" s="3"/>
      <c r="IM5203" s="3"/>
      <c r="IN5203" s="3"/>
      <c r="IO5203" s="15"/>
    </row>
    <row r="5204" spans="171:249">
      <c r="FO5204" s="3"/>
      <c r="FP5204" s="3"/>
      <c r="FQ5204" s="3"/>
      <c r="FR5204" s="3"/>
      <c r="FS5204" s="3"/>
      <c r="FT5204" s="3"/>
      <c r="FU5204" s="3"/>
      <c r="FV5204" s="3"/>
      <c r="FW5204" s="3"/>
      <c r="FX5204" s="3"/>
      <c r="FY5204" s="3"/>
      <c r="FZ5204" s="3"/>
      <c r="GA5204" s="3"/>
      <c r="GB5204" s="3"/>
      <c r="GC5204" s="3"/>
      <c r="GD5204" s="3"/>
      <c r="GE5204" s="3"/>
      <c r="GF5204" s="3"/>
      <c r="GG5204" s="3"/>
      <c r="GH5204" s="3"/>
      <c r="GI5204" s="3"/>
      <c r="GJ5204" s="3"/>
      <c r="GK5204" s="3"/>
      <c r="GL5204" s="3"/>
      <c r="GM5204" s="3"/>
      <c r="GN5204" s="3"/>
      <c r="GO5204" s="3"/>
      <c r="GP5204" s="3"/>
      <c r="GQ5204" s="3"/>
      <c r="GR5204" s="3"/>
      <c r="GS5204" s="3"/>
      <c r="GT5204" s="3"/>
      <c r="GU5204" s="3"/>
      <c r="GV5204" s="3"/>
      <c r="GW5204" s="3"/>
      <c r="GX5204" s="3"/>
      <c r="GY5204" s="3"/>
      <c r="GZ5204" s="3"/>
      <c r="HA5204" s="3"/>
      <c r="HB5204" s="3"/>
      <c r="HC5204" s="3"/>
      <c r="HD5204" s="3"/>
      <c r="HE5204" s="3"/>
      <c r="HF5204" s="3"/>
      <c r="HG5204" s="3"/>
      <c r="HH5204" s="3"/>
      <c r="HI5204" s="3"/>
      <c r="HJ5204" s="3"/>
      <c r="HK5204" s="3"/>
      <c r="HL5204" s="3"/>
      <c r="HM5204" s="45"/>
      <c r="HN5204" s="3"/>
      <c r="HO5204" s="3"/>
      <c r="HP5204" s="3"/>
      <c r="HQ5204" s="3"/>
      <c r="HR5204" s="3"/>
      <c r="HS5204" s="3"/>
      <c r="HT5204" s="3"/>
      <c r="HU5204" s="3"/>
      <c r="HV5204" s="3"/>
      <c r="HW5204" s="3"/>
      <c r="HX5204" s="3"/>
      <c r="HY5204" s="3"/>
      <c r="HZ5204" s="3"/>
      <c r="IA5204" s="3"/>
      <c r="IB5204" s="3"/>
      <c r="IC5204" s="3"/>
      <c r="ID5204" s="3"/>
      <c r="IE5204" s="3"/>
      <c r="IF5204" s="3"/>
      <c r="IG5204" s="3"/>
      <c r="IH5204" s="3"/>
      <c r="II5204" s="3"/>
      <c r="IJ5204" s="3"/>
      <c r="IK5204" s="3"/>
      <c r="IL5204" s="3"/>
      <c r="IM5204" s="3"/>
      <c r="IN5204" s="3"/>
      <c r="IO5204" s="15"/>
    </row>
    <row r="5205" spans="171:249">
      <c r="FO5205" s="3"/>
      <c r="FP5205" s="3"/>
      <c r="FQ5205" s="3"/>
      <c r="FR5205" s="3"/>
      <c r="FS5205" s="3"/>
      <c r="FT5205" s="3"/>
      <c r="FU5205" s="3"/>
      <c r="FV5205" s="3"/>
      <c r="FW5205" s="3"/>
      <c r="FX5205" s="3"/>
      <c r="FY5205" s="3"/>
      <c r="FZ5205" s="3"/>
      <c r="GA5205" s="3"/>
      <c r="GB5205" s="3"/>
      <c r="GC5205" s="3"/>
      <c r="GD5205" s="3"/>
      <c r="GE5205" s="3"/>
      <c r="GF5205" s="3"/>
      <c r="GG5205" s="3"/>
      <c r="GH5205" s="3"/>
      <c r="GI5205" s="3"/>
      <c r="GJ5205" s="3"/>
      <c r="GK5205" s="3"/>
      <c r="GL5205" s="3"/>
      <c r="GM5205" s="3"/>
      <c r="GN5205" s="3"/>
      <c r="GO5205" s="3"/>
      <c r="GP5205" s="3"/>
      <c r="GQ5205" s="3"/>
      <c r="GR5205" s="3"/>
      <c r="GS5205" s="3"/>
      <c r="GT5205" s="3"/>
      <c r="GU5205" s="3"/>
      <c r="GV5205" s="3"/>
      <c r="GW5205" s="3"/>
      <c r="GX5205" s="3"/>
      <c r="GY5205" s="3"/>
      <c r="GZ5205" s="3"/>
      <c r="HA5205" s="3"/>
      <c r="HB5205" s="3"/>
      <c r="HC5205" s="3"/>
      <c r="HD5205" s="3"/>
      <c r="HE5205" s="3"/>
      <c r="HF5205" s="3"/>
      <c r="HG5205" s="3"/>
      <c r="HH5205" s="3"/>
      <c r="HI5205" s="3"/>
      <c r="HJ5205" s="3"/>
      <c r="HK5205" s="3"/>
      <c r="HL5205" s="3"/>
      <c r="HM5205" s="45"/>
      <c r="HN5205" s="3"/>
      <c r="HO5205" s="3"/>
      <c r="HP5205" s="3"/>
      <c r="HQ5205" s="3"/>
      <c r="HR5205" s="3"/>
      <c r="HS5205" s="3"/>
      <c r="HT5205" s="3"/>
      <c r="HU5205" s="3"/>
      <c r="HV5205" s="3"/>
      <c r="HW5205" s="3"/>
      <c r="HX5205" s="3"/>
      <c r="HY5205" s="3"/>
      <c r="HZ5205" s="3"/>
      <c r="IA5205" s="3"/>
      <c r="IB5205" s="3"/>
      <c r="IC5205" s="3"/>
      <c r="ID5205" s="3"/>
      <c r="IE5205" s="3"/>
      <c r="IF5205" s="3"/>
      <c r="IG5205" s="3"/>
      <c r="IH5205" s="3"/>
      <c r="II5205" s="3"/>
      <c r="IJ5205" s="3"/>
      <c r="IK5205" s="3"/>
      <c r="IL5205" s="3"/>
      <c r="IM5205" s="3"/>
      <c r="IN5205" s="3"/>
      <c r="IO5205" s="15"/>
    </row>
    <row r="5206" spans="171:249">
      <c r="FO5206" s="3"/>
      <c r="FP5206" s="3"/>
      <c r="FQ5206" s="3"/>
      <c r="FR5206" s="3"/>
      <c r="FS5206" s="3"/>
      <c r="FT5206" s="3"/>
      <c r="FU5206" s="3"/>
      <c r="FV5206" s="3"/>
      <c r="FW5206" s="3"/>
      <c r="FX5206" s="3"/>
      <c r="FY5206" s="3"/>
      <c r="FZ5206" s="3"/>
      <c r="GA5206" s="3"/>
      <c r="GB5206" s="3"/>
      <c r="GC5206" s="3"/>
      <c r="GD5206" s="3"/>
      <c r="GE5206" s="3"/>
      <c r="GF5206" s="3"/>
      <c r="GG5206" s="3"/>
      <c r="GH5206" s="3"/>
      <c r="GI5206" s="3"/>
      <c r="GJ5206" s="3"/>
      <c r="GK5206" s="3"/>
      <c r="GL5206" s="3"/>
      <c r="GM5206" s="3"/>
      <c r="GN5206" s="3"/>
      <c r="GO5206" s="3"/>
      <c r="GP5206" s="3"/>
      <c r="GQ5206" s="3"/>
      <c r="GR5206" s="3"/>
      <c r="GS5206" s="3"/>
      <c r="GT5206" s="3"/>
      <c r="GU5206" s="3"/>
      <c r="GV5206" s="3"/>
      <c r="GW5206" s="3"/>
      <c r="GX5206" s="3"/>
      <c r="GY5206" s="3"/>
      <c r="GZ5206" s="3"/>
      <c r="HA5206" s="3"/>
      <c r="HB5206" s="3"/>
      <c r="HC5206" s="3"/>
      <c r="HD5206" s="3"/>
      <c r="HE5206" s="3"/>
      <c r="HF5206" s="3"/>
      <c r="HG5206" s="3"/>
      <c r="HH5206" s="3"/>
      <c r="HI5206" s="3"/>
      <c r="HJ5206" s="3"/>
      <c r="HK5206" s="3"/>
      <c r="HL5206" s="3"/>
      <c r="HM5206" s="45"/>
      <c r="HN5206" s="3"/>
      <c r="HO5206" s="3"/>
      <c r="HP5206" s="3"/>
      <c r="HQ5206" s="3"/>
      <c r="HR5206" s="3"/>
      <c r="HS5206" s="3"/>
      <c r="HT5206" s="3"/>
      <c r="HU5206" s="3"/>
      <c r="HV5206" s="3"/>
      <c r="HW5206" s="3"/>
      <c r="HX5206" s="3"/>
      <c r="HY5206" s="3"/>
      <c r="HZ5206" s="3"/>
      <c r="IA5206" s="3"/>
      <c r="IB5206" s="3"/>
      <c r="IC5206" s="3"/>
      <c r="ID5206" s="3"/>
      <c r="IE5206" s="3"/>
      <c r="IF5206" s="3"/>
      <c r="IG5206" s="3"/>
      <c r="IH5206" s="3"/>
      <c r="II5206" s="3"/>
      <c r="IJ5206" s="3"/>
      <c r="IK5206" s="3"/>
      <c r="IL5206" s="3"/>
      <c r="IM5206" s="3"/>
      <c r="IN5206" s="3"/>
      <c r="IO5206" s="15"/>
    </row>
    <row r="5207" spans="171:249">
      <c r="FO5207" s="3"/>
      <c r="FP5207" s="3"/>
      <c r="FQ5207" s="3"/>
      <c r="FR5207" s="3"/>
      <c r="FS5207" s="3"/>
      <c r="FT5207" s="3"/>
      <c r="FU5207" s="3"/>
      <c r="FV5207" s="3"/>
      <c r="FW5207" s="3"/>
      <c r="FX5207" s="3"/>
      <c r="FY5207" s="3"/>
      <c r="FZ5207" s="3"/>
      <c r="GA5207" s="3"/>
      <c r="GB5207" s="3"/>
      <c r="GC5207" s="3"/>
      <c r="GD5207" s="3"/>
      <c r="GE5207" s="3"/>
      <c r="GF5207" s="3"/>
      <c r="GG5207" s="3"/>
      <c r="GH5207" s="3"/>
      <c r="GI5207" s="3"/>
      <c r="GJ5207" s="3"/>
      <c r="GK5207" s="3"/>
      <c r="GL5207" s="3"/>
      <c r="GM5207" s="3"/>
      <c r="GN5207" s="3"/>
      <c r="GO5207" s="3"/>
      <c r="GP5207" s="3"/>
      <c r="GQ5207" s="3"/>
      <c r="GR5207" s="3"/>
      <c r="GS5207" s="3"/>
      <c r="GT5207" s="3"/>
      <c r="GU5207" s="3"/>
      <c r="GV5207" s="3"/>
      <c r="GW5207" s="3"/>
      <c r="GX5207" s="3"/>
      <c r="GY5207" s="3"/>
      <c r="GZ5207" s="3"/>
      <c r="HA5207" s="3"/>
      <c r="HB5207" s="3"/>
      <c r="HC5207" s="3"/>
      <c r="HD5207" s="3"/>
      <c r="HE5207" s="3"/>
      <c r="HF5207" s="3"/>
      <c r="HG5207" s="3"/>
      <c r="HH5207" s="3"/>
      <c r="HI5207" s="3"/>
      <c r="HJ5207" s="3"/>
      <c r="HK5207" s="3"/>
      <c r="HL5207" s="3"/>
      <c r="HM5207" s="45"/>
      <c r="HN5207" s="3"/>
      <c r="HO5207" s="3"/>
      <c r="HP5207" s="3"/>
      <c r="HQ5207" s="3"/>
      <c r="HR5207" s="3"/>
      <c r="HS5207" s="3"/>
      <c r="HT5207" s="3"/>
      <c r="HU5207" s="3"/>
      <c r="HV5207" s="3"/>
      <c r="HW5207" s="3"/>
      <c r="HX5207" s="3"/>
      <c r="HY5207" s="3"/>
      <c r="HZ5207" s="3"/>
      <c r="IA5207" s="3"/>
      <c r="IB5207" s="3"/>
      <c r="IC5207" s="3"/>
      <c r="ID5207" s="3"/>
      <c r="IE5207" s="3"/>
      <c r="IF5207" s="3"/>
      <c r="IG5207" s="3"/>
      <c r="IH5207" s="3"/>
      <c r="II5207" s="3"/>
      <c r="IJ5207" s="3"/>
      <c r="IK5207" s="3"/>
      <c r="IL5207" s="3"/>
      <c r="IM5207" s="3"/>
      <c r="IN5207" s="3"/>
      <c r="IO5207" s="15"/>
    </row>
    <row r="5208" spans="171:249">
      <c r="FO5208" s="3"/>
      <c r="FP5208" s="3"/>
      <c r="FQ5208" s="3"/>
      <c r="FR5208" s="3"/>
      <c r="FS5208" s="3"/>
      <c r="FT5208" s="3"/>
      <c r="FU5208" s="3"/>
      <c r="FV5208" s="3"/>
      <c r="FW5208" s="3"/>
      <c r="FX5208" s="3"/>
      <c r="FY5208" s="3"/>
      <c r="FZ5208" s="3"/>
      <c r="GA5208" s="3"/>
      <c r="GB5208" s="3"/>
      <c r="GC5208" s="3"/>
      <c r="GD5208" s="3"/>
      <c r="GE5208" s="3"/>
      <c r="GF5208" s="3"/>
      <c r="GG5208" s="3"/>
      <c r="GH5208" s="3"/>
      <c r="GI5208" s="3"/>
      <c r="GJ5208" s="3"/>
      <c r="GK5208" s="3"/>
      <c r="GL5208" s="3"/>
      <c r="GM5208" s="3"/>
      <c r="GN5208" s="3"/>
      <c r="GO5208" s="3"/>
      <c r="GP5208" s="3"/>
      <c r="GQ5208" s="3"/>
      <c r="GR5208" s="3"/>
      <c r="GS5208" s="3"/>
      <c r="GT5208" s="3"/>
      <c r="GU5208" s="3"/>
      <c r="GV5208" s="3"/>
      <c r="GW5208" s="3"/>
      <c r="GX5208" s="3"/>
      <c r="GY5208" s="3"/>
      <c r="GZ5208" s="3"/>
      <c r="HA5208" s="3"/>
      <c r="HB5208" s="3"/>
      <c r="HC5208" s="3"/>
      <c r="HD5208" s="3"/>
      <c r="HE5208" s="3"/>
      <c r="HF5208" s="3"/>
      <c r="HG5208" s="3"/>
      <c r="HH5208" s="3"/>
      <c r="HI5208" s="3"/>
      <c r="HJ5208" s="3"/>
      <c r="HK5208" s="3"/>
      <c r="HL5208" s="3"/>
      <c r="HM5208" s="45"/>
      <c r="HN5208" s="3"/>
      <c r="HO5208" s="3"/>
      <c r="HP5208" s="3"/>
      <c r="HQ5208" s="3"/>
      <c r="HR5208" s="3"/>
      <c r="HS5208" s="3"/>
      <c r="HT5208" s="3"/>
      <c r="HU5208" s="3"/>
      <c r="HV5208" s="3"/>
      <c r="HW5208" s="3"/>
      <c r="HX5208" s="3"/>
      <c r="HY5208" s="3"/>
      <c r="HZ5208" s="3"/>
      <c r="IA5208" s="3"/>
      <c r="IB5208" s="3"/>
      <c r="IC5208" s="3"/>
      <c r="ID5208" s="3"/>
      <c r="IE5208" s="3"/>
      <c r="IF5208" s="3"/>
      <c r="IG5208" s="3"/>
      <c r="IH5208" s="3"/>
      <c r="II5208" s="3"/>
      <c r="IJ5208" s="3"/>
      <c r="IK5208" s="3"/>
      <c r="IL5208" s="3"/>
      <c r="IM5208" s="3"/>
      <c r="IN5208" s="3"/>
      <c r="IO5208" s="15"/>
    </row>
    <row r="5209" spans="171:249">
      <c r="FO5209" s="3"/>
      <c r="FP5209" s="3"/>
      <c r="FQ5209" s="3"/>
      <c r="FR5209" s="3"/>
      <c r="FS5209" s="3"/>
      <c r="FT5209" s="3"/>
      <c r="FU5209" s="3"/>
      <c r="FV5209" s="3"/>
      <c r="FW5209" s="3"/>
      <c r="FX5209" s="3"/>
      <c r="FY5209" s="3"/>
      <c r="FZ5209" s="3"/>
      <c r="GA5209" s="3"/>
      <c r="GB5209" s="3"/>
      <c r="GC5209" s="3"/>
      <c r="GD5209" s="3"/>
      <c r="GE5209" s="3"/>
      <c r="GF5209" s="3"/>
      <c r="GG5209" s="3"/>
      <c r="GH5209" s="3"/>
      <c r="GI5209" s="3"/>
      <c r="GJ5209" s="3"/>
      <c r="GK5209" s="3"/>
      <c r="GL5209" s="3"/>
      <c r="GM5209" s="3"/>
      <c r="GN5209" s="3"/>
      <c r="GO5209" s="3"/>
      <c r="GP5209" s="3"/>
      <c r="GQ5209" s="3"/>
      <c r="GR5209" s="3"/>
      <c r="GS5209" s="3"/>
      <c r="GT5209" s="3"/>
      <c r="GU5209" s="3"/>
      <c r="GV5209" s="3"/>
      <c r="GW5209" s="3"/>
      <c r="GX5209" s="3"/>
      <c r="GY5209" s="3"/>
      <c r="GZ5209" s="3"/>
      <c r="HA5209" s="3"/>
      <c r="HB5209" s="3"/>
      <c r="HC5209" s="3"/>
      <c r="HD5209" s="3"/>
      <c r="HE5209" s="3"/>
      <c r="HF5209" s="3"/>
      <c r="HG5209" s="3"/>
      <c r="HH5209" s="3"/>
      <c r="HI5209" s="3"/>
      <c r="HJ5209" s="3"/>
      <c r="HK5209" s="3"/>
      <c r="HL5209" s="3"/>
      <c r="HM5209" s="45"/>
      <c r="HN5209" s="3"/>
      <c r="HO5209" s="3"/>
      <c r="HP5209" s="3"/>
      <c r="HQ5209" s="3"/>
      <c r="HR5209" s="3"/>
      <c r="HS5209" s="3"/>
      <c r="HT5209" s="3"/>
      <c r="HU5209" s="3"/>
      <c r="HV5209" s="3"/>
      <c r="HW5209" s="3"/>
      <c r="HX5209" s="3"/>
      <c r="HY5209" s="3"/>
      <c r="HZ5209" s="3"/>
      <c r="IA5209" s="3"/>
      <c r="IB5209" s="3"/>
      <c r="IC5209" s="3"/>
      <c r="ID5209" s="3"/>
      <c r="IE5209" s="3"/>
      <c r="IF5209" s="3"/>
      <c r="IG5209" s="3"/>
      <c r="IH5209" s="3"/>
      <c r="II5209" s="3"/>
      <c r="IJ5209" s="3"/>
      <c r="IK5209" s="3"/>
      <c r="IL5209" s="3"/>
      <c r="IM5209" s="3"/>
      <c r="IN5209" s="3"/>
      <c r="IO5209" s="15"/>
    </row>
    <row r="5210" spans="171:249">
      <c r="FO5210" s="3"/>
      <c r="FP5210" s="3"/>
      <c r="FQ5210" s="3"/>
      <c r="FR5210" s="3"/>
      <c r="FS5210" s="3"/>
      <c r="FT5210" s="3"/>
      <c r="FU5210" s="3"/>
      <c r="FV5210" s="3"/>
      <c r="FW5210" s="3"/>
      <c r="FX5210" s="3"/>
      <c r="FY5210" s="3"/>
      <c r="FZ5210" s="3"/>
      <c r="GA5210" s="3"/>
      <c r="GB5210" s="3"/>
      <c r="GC5210" s="3"/>
      <c r="GD5210" s="3"/>
      <c r="GE5210" s="3"/>
      <c r="GF5210" s="3"/>
      <c r="GG5210" s="3"/>
      <c r="GH5210" s="3"/>
      <c r="GI5210" s="3"/>
      <c r="GJ5210" s="3"/>
      <c r="GK5210" s="3"/>
      <c r="GL5210" s="3"/>
      <c r="GM5210" s="3"/>
      <c r="GN5210" s="3"/>
      <c r="GO5210" s="3"/>
      <c r="GP5210" s="3"/>
      <c r="GQ5210" s="3"/>
      <c r="GR5210" s="3"/>
      <c r="GS5210" s="3"/>
      <c r="GT5210" s="3"/>
      <c r="GU5210" s="3"/>
      <c r="GV5210" s="3"/>
      <c r="GW5210" s="3"/>
      <c r="GX5210" s="3"/>
      <c r="GY5210" s="3"/>
      <c r="GZ5210" s="3"/>
      <c r="HA5210" s="3"/>
      <c r="HB5210" s="3"/>
      <c r="HC5210" s="3"/>
      <c r="HD5210" s="3"/>
      <c r="HE5210" s="3"/>
      <c r="HF5210" s="3"/>
      <c r="HG5210" s="3"/>
      <c r="HH5210" s="3"/>
      <c r="HI5210" s="3"/>
      <c r="HJ5210" s="3"/>
      <c r="HK5210" s="3"/>
      <c r="HL5210" s="3"/>
      <c r="HM5210" s="45"/>
      <c r="HN5210" s="3"/>
      <c r="HO5210" s="3"/>
      <c r="HP5210" s="3"/>
      <c r="HQ5210" s="3"/>
      <c r="HR5210" s="3"/>
      <c r="HS5210" s="3"/>
      <c r="HT5210" s="3"/>
      <c r="HU5210" s="3"/>
      <c r="HV5210" s="3"/>
      <c r="HW5210" s="3"/>
      <c r="HX5210" s="3"/>
      <c r="HY5210" s="3"/>
      <c r="HZ5210" s="3"/>
      <c r="IA5210" s="3"/>
      <c r="IB5210" s="3"/>
      <c r="IC5210" s="3"/>
      <c r="ID5210" s="3"/>
      <c r="IE5210" s="3"/>
      <c r="IF5210" s="3"/>
      <c r="IG5210" s="3"/>
      <c r="IH5210" s="3"/>
      <c r="II5210" s="3"/>
      <c r="IJ5210" s="3"/>
      <c r="IK5210" s="3"/>
      <c r="IL5210" s="3"/>
      <c r="IM5210" s="3"/>
      <c r="IN5210" s="3"/>
      <c r="IO5210" s="15"/>
    </row>
    <row r="5211" spans="171:249">
      <c r="FO5211" s="3"/>
      <c r="FP5211" s="3"/>
      <c r="FQ5211" s="3"/>
      <c r="FR5211" s="3"/>
      <c r="FS5211" s="3"/>
      <c r="FT5211" s="3"/>
      <c r="FU5211" s="3"/>
      <c r="FV5211" s="3"/>
      <c r="FW5211" s="3"/>
      <c r="FX5211" s="3"/>
      <c r="FY5211" s="3"/>
      <c r="FZ5211" s="3"/>
      <c r="GA5211" s="3"/>
      <c r="GB5211" s="3"/>
      <c r="GC5211" s="3"/>
      <c r="GD5211" s="3"/>
      <c r="GE5211" s="3"/>
      <c r="GF5211" s="3"/>
      <c r="GG5211" s="3"/>
      <c r="GH5211" s="3"/>
      <c r="GI5211" s="3"/>
      <c r="GJ5211" s="3"/>
      <c r="GK5211" s="3"/>
      <c r="GL5211" s="3"/>
      <c r="GM5211" s="3"/>
      <c r="GN5211" s="3"/>
      <c r="GO5211" s="3"/>
      <c r="GP5211" s="3"/>
      <c r="GQ5211" s="3"/>
      <c r="GR5211" s="3"/>
      <c r="GS5211" s="3"/>
      <c r="GT5211" s="3"/>
      <c r="GU5211" s="3"/>
      <c r="GV5211" s="3"/>
      <c r="GW5211" s="3"/>
      <c r="GX5211" s="3"/>
      <c r="GY5211" s="3"/>
      <c r="GZ5211" s="3"/>
      <c r="HA5211" s="3"/>
      <c r="HB5211" s="3"/>
      <c r="HC5211" s="3"/>
      <c r="HD5211" s="3"/>
      <c r="HE5211" s="3"/>
      <c r="HF5211" s="3"/>
      <c r="HG5211" s="3"/>
      <c r="HH5211" s="3"/>
      <c r="HI5211" s="3"/>
      <c r="HJ5211" s="3"/>
      <c r="HK5211" s="3"/>
      <c r="HL5211" s="3"/>
      <c r="HM5211" s="45"/>
      <c r="HN5211" s="3"/>
      <c r="HO5211" s="3"/>
      <c r="HP5211" s="3"/>
      <c r="HQ5211" s="3"/>
      <c r="HR5211" s="3"/>
      <c r="HS5211" s="3"/>
      <c r="HT5211" s="3"/>
      <c r="HU5211" s="3"/>
      <c r="HV5211" s="3"/>
      <c r="HW5211" s="3"/>
      <c r="HX5211" s="3"/>
      <c r="HY5211" s="3"/>
      <c r="HZ5211" s="3"/>
      <c r="IA5211" s="3"/>
      <c r="IB5211" s="3"/>
      <c r="IC5211" s="3"/>
      <c r="ID5211" s="3"/>
      <c r="IE5211" s="3"/>
      <c r="IF5211" s="3"/>
      <c r="IG5211" s="3"/>
      <c r="IH5211" s="3"/>
      <c r="II5211" s="3"/>
      <c r="IJ5211" s="3"/>
      <c r="IK5211" s="3"/>
      <c r="IL5211" s="3"/>
      <c r="IM5211" s="3"/>
      <c r="IN5211" s="3"/>
      <c r="IO5211" s="15"/>
    </row>
    <row r="5212" spans="171:249">
      <c r="FO5212" s="3"/>
      <c r="FP5212" s="3"/>
      <c r="FQ5212" s="3"/>
      <c r="FR5212" s="3"/>
      <c r="FS5212" s="3"/>
      <c r="FT5212" s="3"/>
      <c r="FU5212" s="3"/>
      <c r="FV5212" s="3"/>
      <c r="FW5212" s="3"/>
      <c r="FX5212" s="3"/>
      <c r="FY5212" s="3"/>
      <c r="FZ5212" s="3"/>
      <c r="GA5212" s="3"/>
      <c r="GB5212" s="3"/>
      <c r="GC5212" s="3"/>
      <c r="GD5212" s="3"/>
      <c r="GE5212" s="3"/>
      <c r="GF5212" s="3"/>
      <c r="GG5212" s="3"/>
      <c r="GH5212" s="3"/>
      <c r="GI5212" s="3"/>
      <c r="GJ5212" s="3"/>
      <c r="GK5212" s="3"/>
      <c r="GL5212" s="3"/>
      <c r="GM5212" s="3"/>
      <c r="GN5212" s="3"/>
      <c r="GO5212" s="3"/>
      <c r="GP5212" s="3"/>
      <c r="GQ5212" s="3"/>
      <c r="GR5212" s="3"/>
      <c r="GS5212" s="3"/>
      <c r="GT5212" s="3"/>
      <c r="GU5212" s="3"/>
      <c r="GV5212" s="3"/>
      <c r="GW5212" s="3"/>
      <c r="GX5212" s="3"/>
      <c r="GY5212" s="3"/>
      <c r="GZ5212" s="3"/>
      <c r="HA5212" s="3"/>
      <c r="HB5212" s="3"/>
      <c r="HC5212" s="3"/>
      <c r="HD5212" s="3"/>
      <c r="HE5212" s="3"/>
      <c r="HF5212" s="3"/>
      <c r="HG5212" s="3"/>
      <c r="HH5212" s="3"/>
      <c r="HI5212" s="3"/>
      <c r="HJ5212" s="3"/>
      <c r="HK5212" s="3"/>
      <c r="HL5212" s="3"/>
      <c r="HM5212" s="45"/>
      <c r="HN5212" s="3"/>
      <c r="HO5212" s="3"/>
      <c r="HP5212" s="3"/>
      <c r="HQ5212" s="3"/>
      <c r="HR5212" s="3"/>
      <c r="HS5212" s="3"/>
      <c r="HT5212" s="3"/>
      <c r="HU5212" s="3"/>
      <c r="HV5212" s="3"/>
      <c r="HW5212" s="3"/>
      <c r="HX5212" s="3"/>
      <c r="HY5212" s="3"/>
      <c r="HZ5212" s="3"/>
      <c r="IA5212" s="3"/>
      <c r="IB5212" s="3"/>
      <c r="IC5212" s="3"/>
      <c r="ID5212" s="3"/>
      <c r="IE5212" s="3"/>
      <c r="IF5212" s="3"/>
      <c r="IG5212" s="3"/>
      <c r="IH5212" s="3"/>
      <c r="II5212" s="3"/>
      <c r="IJ5212" s="3"/>
      <c r="IK5212" s="3"/>
      <c r="IL5212" s="3"/>
      <c r="IM5212" s="3"/>
      <c r="IN5212" s="3"/>
      <c r="IO5212" s="15"/>
    </row>
    <row r="5213" spans="171:249">
      <c r="FO5213" s="3"/>
      <c r="FP5213" s="3"/>
      <c r="FQ5213" s="3"/>
      <c r="FR5213" s="3"/>
      <c r="FS5213" s="3"/>
      <c r="FT5213" s="3"/>
      <c r="FU5213" s="3"/>
      <c r="FV5213" s="3"/>
      <c r="FW5213" s="3"/>
      <c r="FX5213" s="3"/>
      <c r="FY5213" s="3"/>
      <c r="FZ5213" s="3"/>
      <c r="GA5213" s="3"/>
      <c r="GB5213" s="3"/>
      <c r="GC5213" s="3"/>
      <c r="GD5213" s="3"/>
      <c r="GE5213" s="3"/>
      <c r="GF5213" s="3"/>
      <c r="GG5213" s="3"/>
      <c r="GH5213" s="3"/>
      <c r="GI5213" s="3"/>
      <c r="GJ5213" s="3"/>
      <c r="GK5213" s="3"/>
      <c r="GL5213" s="3"/>
      <c r="GM5213" s="3"/>
      <c r="GN5213" s="3"/>
      <c r="GO5213" s="3"/>
      <c r="GP5213" s="3"/>
      <c r="GQ5213" s="3"/>
      <c r="GR5213" s="3"/>
      <c r="GS5213" s="3"/>
      <c r="GT5213" s="3"/>
      <c r="GU5213" s="3"/>
      <c r="GV5213" s="3"/>
      <c r="GW5213" s="3"/>
      <c r="GX5213" s="3"/>
      <c r="GY5213" s="3"/>
      <c r="GZ5213" s="3"/>
      <c r="HA5213" s="3"/>
      <c r="HB5213" s="3"/>
      <c r="HC5213" s="3"/>
      <c r="HD5213" s="3"/>
      <c r="HE5213" s="3"/>
      <c r="HF5213" s="3"/>
      <c r="HG5213" s="3"/>
      <c r="HH5213" s="3"/>
      <c r="HI5213" s="3"/>
      <c r="HJ5213" s="3"/>
      <c r="HK5213" s="3"/>
      <c r="HL5213" s="3"/>
      <c r="HM5213" s="45"/>
      <c r="HN5213" s="3"/>
      <c r="HO5213" s="3"/>
      <c r="HP5213" s="3"/>
      <c r="HQ5213" s="3"/>
      <c r="HR5213" s="3"/>
      <c r="HS5213" s="3"/>
      <c r="HT5213" s="3"/>
      <c r="HU5213" s="3"/>
      <c r="HV5213" s="3"/>
      <c r="HW5213" s="3"/>
      <c r="HX5213" s="3"/>
      <c r="HY5213" s="3"/>
      <c r="HZ5213" s="3"/>
      <c r="IA5213" s="3"/>
      <c r="IB5213" s="3"/>
      <c r="IC5213" s="3"/>
      <c r="ID5213" s="3"/>
      <c r="IE5213" s="3"/>
      <c r="IF5213" s="3"/>
      <c r="IG5213" s="3"/>
      <c r="IH5213" s="3"/>
      <c r="II5213" s="3"/>
      <c r="IJ5213" s="3"/>
      <c r="IK5213" s="3"/>
      <c r="IL5213" s="3"/>
      <c r="IM5213" s="3"/>
      <c r="IN5213" s="3"/>
      <c r="IO5213" s="15"/>
    </row>
    <row r="5214" spans="171:249">
      <c r="FO5214" s="3"/>
      <c r="FP5214" s="3"/>
      <c r="FQ5214" s="3"/>
      <c r="FR5214" s="3"/>
      <c r="FS5214" s="3"/>
      <c r="FT5214" s="3"/>
      <c r="FU5214" s="3"/>
      <c r="FV5214" s="3"/>
      <c r="FW5214" s="3"/>
      <c r="FX5214" s="3"/>
      <c r="FY5214" s="3"/>
      <c r="FZ5214" s="3"/>
      <c r="GA5214" s="3"/>
      <c r="GB5214" s="3"/>
      <c r="GC5214" s="3"/>
      <c r="GD5214" s="3"/>
      <c r="GE5214" s="3"/>
      <c r="GF5214" s="3"/>
      <c r="GG5214" s="3"/>
      <c r="GH5214" s="3"/>
      <c r="GI5214" s="3"/>
      <c r="GJ5214" s="3"/>
      <c r="GK5214" s="3"/>
      <c r="GL5214" s="3"/>
      <c r="GM5214" s="3"/>
      <c r="GN5214" s="3"/>
      <c r="GO5214" s="3"/>
      <c r="GP5214" s="3"/>
      <c r="GQ5214" s="3"/>
      <c r="GR5214" s="3"/>
      <c r="GS5214" s="3"/>
      <c r="GT5214" s="3"/>
      <c r="GU5214" s="3"/>
      <c r="GV5214" s="3"/>
      <c r="GW5214" s="3"/>
      <c r="GX5214" s="3"/>
      <c r="GY5214" s="3"/>
      <c r="GZ5214" s="3"/>
      <c r="HA5214" s="3"/>
      <c r="HB5214" s="3"/>
      <c r="HC5214" s="3"/>
      <c r="HD5214" s="3"/>
      <c r="HE5214" s="3"/>
      <c r="HF5214" s="3"/>
      <c r="HG5214" s="3"/>
      <c r="HH5214" s="3"/>
      <c r="HI5214" s="3"/>
      <c r="HJ5214" s="3"/>
      <c r="HK5214" s="3"/>
      <c r="HL5214" s="3"/>
      <c r="HM5214" s="45"/>
      <c r="HN5214" s="3"/>
      <c r="HO5214" s="3"/>
      <c r="HP5214" s="3"/>
      <c r="HQ5214" s="3"/>
      <c r="HR5214" s="3"/>
      <c r="HS5214" s="3"/>
      <c r="HT5214" s="3"/>
      <c r="HU5214" s="3"/>
      <c r="HV5214" s="3"/>
      <c r="HW5214" s="3"/>
      <c r="HX5214" s="3"/>
      <c r="HY5214" s="3"/>
      <c r="HZ5214" s="3"/>
      <c r="IA5214" s="3"/>
      <c r="IB5214" s="3"/>
      <c r="IC5214" s="3"/>
      <c r="ID5214" s="3"/>
      <c r="IE5214" s="3"/>
      <c r="IF5214" s="3"/>
      <c r="IG5214" s="3"/>
      <c r="IH5214" s="3"/>
      <c r="II5214" s="3"/>
      <c r="IJ5214" s="3"/>
      <c r="IK5214" s="3"/>
      <c r="IL5214" s="3"/>
      <c r="IM5214" s="3"/>
      <c r="IN5214" s="3"/>
      <c r="IO5214" s="15"/>
    </row>
    <row r="5215" spans="171:249">
      <c r="FO5215" s="3"/>
      <c r="FP5215" s="3"/>
      <c r="FQ5215" s="3"/>
      <c r="FR5215" s="3"/>
      <c r="FS5215" s="3"/>
      <c r="FT5215" s="3"/>
      <c r="FU5215" s="3"/>
      <c r="FV5215" s="3"/>
      <c r="FW5215" s="3"/>
      <c r="FX5215" s="3"/>
      <c r="FY5215" s="3"/>
      <c r="FZ5215" s="3"/>
      <c r="GA5215" s="3"/>
      <c r="GB5215" s="3"/>
      <c r="GC5215" s="3"/>
      <c r="GD5215" s="3"/>
      <c r="GE5215" s="3"/>
      <c r="GF5215" s="3"/>
      <c r="GG5215" s="3"/>
      <c r="GH5215" s="3"/>
      <c r="GI5215" s="3"/>
      <c r="GJ5215" s="3"/>
      <c r="GK5215" s="3"/>
      <c r="GL5215" s="3"/>
      <c r="GM5215" s="3"/>
      <c r="GN5215" s="3"/>
      <c r="GO5215" s="3"/>
      <c r="GP5215" s="3"/>
      <c r="GQ5215" s="3"/>
      <c r="GR5215" s="3"/>
      <c r="GS5215" s="3"/>
      <c r="GT5215" s="3"/>
      <c r="GU5215" s="3"/>
      <c r="GV5215" s="3"/>
      <c r="GW5215" s="3"/>
      <c r="GX5215" s="3"/>
      <c r="GY5215" s="3"/>
      <c r="GZ5215" s="3"/>
      <c r="HA5215" s="3"/>
      <c r="HB5215" s="3"/>
      <c r="HC5215" s="3"/>
      <c r="HD5215" s="3"/>
      <c r="HE5215" s="3"/>
      <c r="HF5215" s="3"/>
      <c r="HG5215" s="3"/>
      <c r="HH5215" s="3"/>
      <c r="HI5215" s="3"/>
      <c r="HJ5215" s="3"/>
      <c r="HK5215" s="3"/>
      <c r="HL5215" s="3"/>
      <c r="HM5215" s="45"/>
      <c r="HN5215" s="3"/>
      <c r="HO5215" s="3"/>
      <c r="HP5215" s="3"/>
      <c r="HQ5215" s="3"/>
      <c r="HR5215" s="3"/>
      <c r="HS5215" s="3"/>
      <c r="HT5215" s="3"/>
      <c r="HU5215" s="3"/>
      <c r="HV5215" s="3"/>
      <c r="HW5215" s="3"/>
      <c r="HX5215" s="3"/>
      <c r="HY5215" s="3"/>
      <c r="HZ5215" s="3"/>
      <c r="IA5215" s="3"/>
      <c r="IB5215" s="3"/>
      <c r="IC5215" s="3"/>
      <c r="ID5215" s="3"/>
      <c r="IE5215" s="3"/>
      <c r="IF5215" s="3"/>
      <c r="IG5215" s="3"/>
      <c r="IH5215" s="3"/>
      <c r="II5215" s="3"/>
      <c r="IJ5215" s="3"/>
      <c r="IK5215" s="3"/>
      <c r="IL5215" s="3"/>
      <c r="IM5215" s="3"/>
      <c r="IN5215" s="3"/>
      <c r="IO5215" s="15"/>
    </row>
    <row r="5216" spans="171:249">
      <c r="FO5216" s="3"/>
      <c r="FP5216" s="3"/>
      <c r="FQ5216" s="3"/>
      <c r="FR5216" s="3"/>
      <c r="FS5216" s="3"/>
      <c r="FT5216" s="3"/>
      <c r="FU5216" s="3"/>
      <c r="FV5216" s="3"/>
      <c r="FW5216" s="3"/>
      <c r="FX5216" s="3"/>
      <c r="FY5216" s="3"/>
      <c r="FZ5216" s="3"/>
      <c r="GA5216" s="3"/>
      <c r="GB5216" s="3"/>
      <c r="GC5216" s="3"/>
      <c r="GD5216" s="3"/>
      <c r="GE5216" s="3"/>
      <c r="GF5216" s="3"/>
      <c r="GG5216" s="3"/>
      <c r="GH5216" s="3"/>
      <c r="GI5216" s="3"/>
      <c r="GJ5216" s="3"/>
      <c r="GK5216" s="3"/>
      <c r="GL5216" s="3"/>
      <c r="GM5216" s="3"/>
      <c r="GN5216" s="3"/>
      <c r="GO5216" s="3"/>
      <c r="GP5216" s="3"/>
      <c r="GQ5216" s="3"/>
      <c r="GR5216" s="3"/>
      <c r="GS5216" s="3"/>
      <c r="GT5216" s="3"/>
      <c r="GU5216" s="3"/>
      <c r="GV5216" s="3"/>
      <c r="GW5216" s="3"/>
      <c r="GX5216" s="3"/>
      <c r="GY5216" s="3"/>
      <c r="GZ5216" s="3"/>
      <c r="HA5216" s="3"/>
      <c r="HB5216" s="3"/>
      <c r="HC5216" s="3"/>
      <c r="HD5216" s="3"/>
      <c r="HE5216" s="3"/>
      <c r="HF5216" s="3"/>
      <c r="HG5216" s="3"/>
      <c r="HH5216" s="3"/>
      <c r="HI5216" s="3"/>
      <c r="HJ5216" s="3"/>
      <c r="HK5216" s="3"/>
      <c r="HL5216" s="3"/>
      <c r="HM5216" s="45"/>
      <c r="HN5216" s="3"/>
      <c r="HO5216" s="3"/>
      <c r="HP5216" s="3"/>
      <c r="HQ5216" s="3"/>
      <c r="HR5216" s="3"/>
      <c r="HS5216" s="3"/>
      <c r="HT5216" s="3"/>
      <c r="HU5216" s="3"/>
      <c r="HV5216" s="3"/>
      <c r="HW5216" s="3"/>
      <c r="HX5216" s="3"/>
      <c r="HY5216" s="3"/>
      <c r="HZ5216" s="3"/>
      <c r="IA5216" s="3"/>
      <c r="IB5216" s="3"/>
      <c r="IC5216" s="3"/>
      <c r="ID5216" s="3"/>
      <c r="IE5216" s="3"/>
      <c r="IF5216" s="3"/>
      <c r="IG5216" s="3"/>
      <c r="IH5216" s="3"/>
      <c r="II5216" s="3"/>
      <c r="IJ5216" s="3"/>
      <c r="IK5216" s="3"/>
      <c r="IL5216" s="3"/>
      <c r="IM5216" s="3"/>
      <c r="IN5216" s="3"/>
      <c r="IO5216" s="15"/>
    </row>
    <row r="5217" spans="171:249">
      <c r="FO5217" s="3"/>
      <c r="FP5217" s="3"/>
      <c r="FQ5217" s="3"/>
      <c r="FR5217" s="3"/>
      <c r="FS5217" s="3"/>
      <c r="FT5217" s="3"/>
      <c r="FU5217" s="3"/>
      <c r="FV5217" s="3"/>
      <c r="FW5217" s="3"/>
      <c r="FX5217" s="3"/>
      <c r="FY5217" s="3"/>
      <c r="FZ5217" s="3"/>
      <c r="GA5217" s="3"/>
      <c r="GB5217" s="3"/>
      <c r="GC5217" s="3"/>
      <c r="GD5217" s="3"/>
      <c r="GE5217" s="3"/>
      <c r="GF5217" s="3"/>
      <c r="GG5217" s="3"/>
      <c r="GH5217" s="3"/>
      <c r="GI5217" s="3"/>
      <c r="GJ5217" s="3"/>
      <c r="GK5217" s="3"/>
      <c r="GL5217" s="3"/>
      <c r="GM5217" s="3"/>
      <c r="GN5217" s="3"/>
      <c r="GO5217" s="3"/>
      <c r="GP5217" s="3"/>
      <c r="GQ5217" s="3"/>
      <c r="GR5217" s="3"/>
      <c r="GS5217" s="3"/>
      <c r="GT5217" s="3"/>
      <c r="GU5217" s="3"/>
      <c r="GV5217" s="3"/>
      <c r="GW5217" s="3"/>
      <c r="GX5217" s="3"/>
      <c r="GY5217" s="3"/>
      <c r="GZ5217" s="3"/>
      <c r="HA5217" s="3"/>
      <c r="HB5217" s="3"/>
      <c r="HC5217" s="3"/>
      <c r="HD5217" s="3"/>
      <c r="HE5217" s="3"/>
      <c r="HF5217" s="3"/>
      <c r="HG5217" s="3"/>
      <c r="HH5217" s="3"/>
      <c r="HI5217" s="3"/>
      <c r="HJ5217" s="3"/>
      <c r="HK5217" s="3"/>
      <c r="HL5217" s="3"/>
      <c r="HM5217" s="45"/>
      <c r="HN5217" s="3"/>
      <c r="HO5217" s="3"/>
      <c r="HP5217" s="3"/>
      <c r="HQ5217" s="3"/>
      <c r="HR5217" s="3"/>
      <c r="HS5217" s="3"/>
      <c r="HT5217" s="3"/>
      <c r="HU5217" s="3"/>
      <c r="HV5217" s="3"/>
      <c r="HW5217" s="3"/>
      <c r="HX5217" s="3"/>
      <c r="HY5217" s="3"/>
      <c r="HZ5217" s="3"/>
      <c r="IA5217" s="3"/>
      <c r="IB5217" s="3"/>
      <c r="IC5217" s="3"/>
      <c r="ID5217" s="3"/>
      <c r="IE5217" s="3"/>
      <c r="IF5217" s="3"/>
      <c r="IG5217" s="3"/>
      <c r="IH5217" s="3"/>
      <c r="II5217" s="3"/>
      <c r="IJ5217" s="3"/>
      <c r="IK5217" s="3"/>
      <c r="IL5217" s="3"/>
      <c r="IM5217" s="3"/>
      <c r="IN5217" s="3"/>
      <c r="IO5217" s="15"/>
    </row>
    <row r="5218" spans="171:249">
      <c r="FO5218" s="3"/>
      <c r="FP5218" s="3"/>
      <c r="FQ5218" s="3"/>
      <c r="FR5218" s="3"/>
      <c r="FS5218" s="3"/>
      <c r="FT5218" s="3"/>
      <c r="FU5218" s="3"/>
      <c r="FV5218" s="3"/>
      <c r="FW5218" s="3"/>
      <c r="FX5218" s="3"/>
      <c r="FY5218" s="3"/>
      <c r="FZ5218" s="3"/>
      <c r="GA5218" s="3"/>
      <c r="GB5218" s="3"/>
      <c r="GC5218" s="3"/>
      <c r="GD5218" s="3"/>
      <c r="GE5218" s="3"/>
      <c r="GF5218" s="3"/>
      <c r="GG5218" s="3"/>
      <c r="GH5218" s="3"/>
      <c r="GI5218" s="3"/>
      <c r="GJ5218" s="3"/>
      <c r="GK5218" s="3"/>
      <c r="GL5218" s="3"/>
      <c r="GM5218" s="3"/>
      <c r="GN5218" s="3"/>
      <c r="GO5218" s="3"/>
      <c r="GP5218" s="3"/>
      <c r="GQ5218" s="3"/>
      <c r="GR5218" s="3"/>
      <c r="GS5218" s="3"/>
      <c r="GT5218" s="3"/>
      <c r="GU5218" s="3"/>
      <c r="GV5218" s="3"/>
      <c r="GW5218" s="3"/>
      <c r="GX5218" s="3"/>
      <c r="GY5218" s="3"/>
      <c r="GZ5218" s="3"/>
      <c r="HA5218" s="3"/>
      <c r="HB5218" s="3"/>
      <c r="HC5218" s="3"/>
      <c r="HD5218" s="3"/>
      <c r="HE5218" s="3"/>
      <c r="HF5218" s="3"/>
      <c r="HG5218" s="3"/>
      <c r="HH5218" s="3"/>
      <c r="HI5218" s="3"/>
      <c r="HJ5218" s="3"/>
      <c r="HK5218" s="3"/>
      <c r="HL5218" s="3"/>
      <c r="HM5218" s="45"/>
      <c r="HN5218" s="3"/>
      <c r="HO5218" s="3"/>
      <c r="HP5218" s="3"/>
      <c r="HQ5218" s="3"/>
      <c r="HR5218" s="3"/>
      <c r="HS5218" s="3"/>
      <c r="HT5218" s="3"/>
      <c r="HU5218" s="3"/>
      <c r="HV5218" s="3"/>
      <c r="HW5218" s="3"/>
      <c r="HX5218" s="3"/>
      <c r="HY5218" s="3"/>
      <c r="HZ5218" s="3"/>
      <c r="IA5218" s="3"/>
      <c r="IB5218" s="3"/>
      <c r="IC5218" s="3"/>
      <c r="ID5218" s="3"/>
      <c r="IE5218" s="3"/>
      <c r="IF5218" s="3"/>
      <c r="IG5218" s="3"/>
      <c r="IH5218" s="3"/>
      <c r="II5218" s="3"/>
      <c r="IJ5218" s="3"/>
      <c r="IK5218" s="3"/>
      <c r="IL5218" s="3"/>
      <c r="IM5218" s="3"/>
      <c r="IN5218" s="3"/>
      <c r="IO5218" s="15"/>
    </row>
    <row r="5219" spans="171:249">
      <c r="FO5219" s="3"/>
      <c r="FP5219" s="3"/>
      <c r="FQ5219" s="3"/>
      <c r="FR5219" s="3"/>
      <c r="FS5219" s="3"/>
      <c r="FT5219" s="3"/>
      <c r="FU5219" s="3"/>
      <c r="FV5219" s="3"/>
      <c r="FW5219" s="3"/>
      <c r="FX5219" s="3"/>
      <c r="FY5219" s="3"/>
      <c r="FZ5219" s="3"/>
      <c r="GA5219" s="3"/>
      <c r="GB5219" s="3"/>
      <c r="GC5219" s="3"/>
      <c r="GD5219" s="3"/>
      <c r="GE5219" s="3"/>
      <c r="GF5219" s="3"/>
      <c r="GG5219" s="3"/>
      <c r="GH5219" s="3"/>
      <c r="GI5219" s="3"/>
      <c r="GJ5219" s="3"/>
      <c r="GK5219" s="3"/>
      <c r="GL5219" s="3"/>
      <c r="GM5219" s="3"/>
      <c r="GN5219" s="3"/>
      <c r="GO5219" s="3"/>
      <c r="GP5219" s="3"/>
      <c r="GQ5219" s="3"/>
      <c r="GR5219" s="3"/>
      <c r="GS5219" s="3"/>
      <c r="GT5219" s="3"/>
      <c r="GU5219" s="3"/>
      <c r="GV5219" s="3"/>
      <c r="GW5219" s="3"/>
      <c r="GX5219" s="3"/>
      <c r="GY5219" s="3"/>
      <c r="GZ5219" s="3"/>
      <c r="HA5219" s="3"/>
      <c r="HB5219" s="3"/>
      <c r="HC5219" s="3"/>
      <c r="HD5219" s="3"/>
      <c r="HE5219" s="3"/>
      <c r="HF5219" s="3"/>
      <c r="HG5219" s="3"/>
      <c r="HH5219" s="3"/>
      <c r="HI5219" s="3"/>
      <c r="HJ5219" s="3"/>
      <c r="HK5219" s="3"/>
      <c r="HL5219" s="3"/>
      <c r="HM5219" s="45"/>
      <c r="HN5219" s="3"/>
      <c r="HO5219" s="3"/>
      <c r="HP5219" s="3"/>
      <c r="HQ5219" s="3"/>
      <c r="HR5219" s="3"/>
      <c r="HS5219" s="3"/>
      <c r="HT5219" s="3"/>
      <c r="HU5219" s="3"/>
      <c r="HV5219" s="3"/>
      <c r="HW5219" s="3"/>
      <c r="HX5219" s="3"/>
      <c r="HY5219" s="3"/>
      <c r="HZ5219" s="3"/>
      <c r="IA5219" s="3"/>
      <c r="IB5219" s="3"/>
      <c r="IC5219" s="3"/>
      <c r="ID5219" s="3"/>
      <c r="IE5219" s="3"/>
      <c r="IF5219" s="3"/>
      <c r="IG5219" s="3"/>
      <c r="IH5219" s="3"/>
      <c r="II5219" s="3"/>
      <c r="IJ5219" s="3"/>
      <c r="IK5219" s="3"/>
      <c r="IL5219" s="3"/>
      <c r="IM5219" s="3"/>
      <c r="IN5219" s="3"/>
      <c r="IO5219" s="15"/>
    </row>
    <row r="5220" spans="171:249">
      <c r="FO5220" s="3"/>
      <c r="FP5220" s="3"/>
      <c r="FQ5220" s="3"/>
      <c r="FR5220" s="3"/>
      <c r="FS5220" s="3"/>
      <c r="FT5220" s="3"/>
      <c r="FU5220" s="3"/>
      <c r="FV5220" s="3"/>
      <c r="FW5220" s="3"/>
      <c r="FX5220" s="3"/>
      <c r="FY5220" s="3"/>
      <c r="FZ5220" s="3"/>
      <c r="GA5220" s="3"/>
      <c r="GB5220" s="3"/>
      <c r="GC5220" s="3"/>
      <c r="GD5220" s="3"/>
      <c r="GE5220" s="3"/>
      <c r="GF5220" s="3"/>
      <c r="GG5220" s="3"/>
      <c r="GH5220" s="3"/>
      <c r="GI5220" s="3"/>
      <c r="GJ5220" s="3"/>
      <c r="GK5220" s="3"/>
      <c r="GL5220" s="3"/>
      <c r="GM5220" s="3"/>
      <c r="GN5220" s="3"/>
      <c r="GO5220" s="3"/>
      <c r="GP5220" s="3"/>
      <c r="GQ5220" s="3"/>
      <c r="GR5220" s="3"/>
      <c r="GS5220" s="3"/>
      <c r="GT5220" s="3"/>
      <c r="GU5220" s="3"/>
      <c r="GV5220" s="3"/>
      <c r="GW5220" s="3"/>
      <c r="GX5220" s="3"/>
      <c r="GY5220" s="3"/>
      <c r="GZ5220" s="3"/>
      <c r="HA5220" s="3"/>
      <c r="HB5220" s="3"/>
      <c r="HC5220" s="3"/>
      <c r="HD5220" s="3"/>
      <c r="HE5220" s="3"/>
      <c r="HF5220" s="3"/>
      <c r="HG5220" s="3"/>
      <c r="HH5220" s="3"/>
      <c r="HI5220" s="3"/>
      <c r="HJ5220" s="3"/>
      <c r="HK5220" s="3"/>
      <c r="HL5220" s="3"/>
      <c r="HM5220" s="45"/>
      <c r="HN5220" s="3"/>
      <c r="HO5220" s="3"/>
      <c r="HP5220" s="3"/>
      <c r="HQ5220" s="3"/>
      <c r="HR5220" s="3"/>
      <c r="HS5220" s="3"/>
      <c r="HT5220" s="3"/>
      <c r="HU5220" s="3"/>
      <c r="HV5220" s="3"/>
      <c r="HW5220" s="3"/>
      <c r="HX5220" s="3"/>
      <c r="HY5220" s="3"/>
      <c r="HZ5220" s="3"/>
      <c r="IA5220" s="3"/>
      <c r="IB5220" s="3"/>
      <c r="IC5220" s="3"/>
      <c r="ID5220" s="3"/>
      <c r="IE5220" s="3"/>
      <c r="IF5220" s="3"/>
      <c r="IG5220" s="3"/>
      <c r="IH5220" s="3"/>
      <c r="II5220" s="3"/>
      <c r="IJ5220" s="3"/>
      <c r="IK5220" s="3"/>
      <c r="IL5220" s="3"/>
      <c r="IM5220" s="3"/>
      <c r="IN5220" s="3"/>
      <c r="IO5220" s="15"/>
    </row>
    <row r="5221" spans="171:249">
      <c r="FO5221" s="3"/>
      <c r="FP5221" s="3"/>
      <c r="FQ5221" s="3"/>
      <c r="FR5221" s="3"/>
      <c r="FS5221" s="3"/>
      <c r="FT5221" s="3"/>
      <c r="FU5221" s="3"/>
      <c r="FV5221" s="3"/>
      <c r="FW5221" s="3"/>
      <c r="FX5221" s="3"/>
      <c r="FY5221" s="3"/>
      <c r="FZ5221" s="3"/>
      <c r="GA5221" s="3"/>
      <c r="GB5221" s="3"/>
      <c r="GC5221" s="3"/>
      <c r="GD5221" s="3"/>
      <c r="GE5221" s="3"/>
      <c r="GF5221" s="3"/>
      <c r="GG5221" s="3"/>
      <c r="GH5221" s="3"/>
      <c r="GI5221" s="3"/>
      <c r="GJ5221" s="3"/>
      <c r="GK5221" s="3"/>
      <c r="GL5221" s="3"/>
      <c r="GM5221" s="3"/>
      <c r="GN5221" s="3"/>
      <c r="GO5221" s="3"/>
      <c r="GP5221" s="3"/>
      <c r="GQ5221" s="3"/>
      <c r="GR5221" s="3"/>
      <c r="GS5221" s="3"/>
      <c r="GT5221" s="3"/>
      <c r="GU5221" s="3"/>
      <c r="GV5221" s="3"/>
      <c r="GW5221" s="3"/>
      <c r="GX5221" s="3"/>
      <c r="GY5221" s="3"/>
      <c r="GZ5221" s="3"/>
      <c r="HA5221" s="3"/>
      <c r="HB5221" s="3"/>
      <c r="HC5221" s="3"/>
      <c r="HD5221" s="3"/>
      <c r="HE5221" s="3"/>
      <c r="HF5221" s="3"/>
      <c r="HG5221" s="3"/>
      <c r="HH5221" s="3"/>
      <c r="HI5221" s="3"/>
      <c r="HJ5221" s="3"/>
      <c r="HK5221" s="3"/>
      <c r="HL5221" s="3"/>
      <c r="HM5221" s="45"/>
      <c r="HN5221" s="3"/>
      <c r="HO5221" s="3"/>
      <c r="HP5221" s="3"/>
      <c r="HQ5221" s="3"/>
      <c r="HR5221" s="3"/>
      <c r="HS5221" s="3"/>
      <c r="HT5221" s="3"/>
      <c r="HU5221" s="3"/>
      <c r="HV5221" s="3"/>
      <c r="HW5221" s="3"/>
      <c r="HX5221" s="3"/>
      <c r="HY5221" s="3"/>
      <c r="HZ5221" s="3"/>
      <c r="IA5221" s="3"/>
      <c r="IB5221" s="3"/>
      <c r="IC5221" s="3"/>
      <c r="ID5221" s="3"/>
      <c r="IE5221" s="3"/>
      <c r="IF5221" s="3"/>
      <c r="IG5221" s="3"/>
      <c r="IH5221" s="3"/>
      <c r="II5221" s="3"/>
      <c r="IJ5221" s="3"/>
      <c r="IK5221" s="3"/>
      <c r="IL5221" s="3"/>
      <c r="IM5221" s="3"/>
      <c r="IN5221" s="3"/>
      <c r="IO5221" s="15"/>
    </row>
    <row r="5222" spans="171:249">
      <c r="FO5222" s="3"/>
      <c r="FP5222" s="3"/>
      <c r="FQ5222" s="3"/>
      <c r="FR5222" s="3"/>
      <c r="FS5222" s="3"/>
      <c r="FT5222" s="3"/>
      <c r="FU5222" s="3"/>
      <c r="FV5222" s="3"/>
      <c r="FW5222" s="3"/>
      <c r="FX5222" s="3"/>
      <c r="FY5222" s="3"/>
      <c r="FZ5222" s="3"/>
      <c r="GA5222" s="3"/>
      <c r="GB5222" s="3"/>
      <c r="GC5222" s="3"/>
      <c r="GD5222" s="3"/>
      <c r="GE5222" s="3"/>
      <c r="GF5222" s="3"/>
      <c r="GG5222" s="3"/>
      <c r="GH5222" s="3"/>
      <c r="GI5222" s="3"/>
      <c r="GJ5222" s="3"/>
      <c r="GK5222" s="3"/>
      <c r="GL5222" s="3"/>
      <c r="GM5222" s="3"/>
      <c r="GN5222" s="3"/>
      <c r="GO5222" s="3"/>
      <c r="GP5222" s="3"/>
      <c r="GQ5222" s="3"/>
      <c r="GR5222" s="3"/>
      <c r="GS5222" s="3"/>
      <c r="GT5222" s="3"/>
      <c r="GU5222" s="3"/>
      <c r="GV5222" s="3"/>
      <c r="GW5222" s="3"/>
      <c r="GX5222" s="3"/>
      <c r="GY5222" s="3"/>
      <c r="GZ5222" s="3"/>
      <c r="HA5222" s="3"/>
      <c r="HB5222" s="3"/>
      <c r="HC5222" s="3"/>
      <c r="HD5222" s="3"/>
      <c r="HE5222" s="3"/>
      <c r="HF5222" s="3"/>
      <c r="HG5222" s="3"/>
      <c r="HH5222" s="3"/>
      <c r="HI5222" s="3"/>
      <c r="HJ5222" s="3"/>
      <c r="HK5222" s="3"/>
      <c r="HL5222" s="3"/>
      <c r="HM5222" s="45"/>
      <c r="HN5222" s="3"/>
      <c r="HO5222" s="3"/>
      <c r="HP5222" s="3"/>
      <c r="HQ5222" s="3"/>
      <c r="HR5222" s="3"/>
      <c r="HS5222" s="3"/>
      <c r="HT5222" s="3"/>
      <c r="HU5222" s="3"/>
      <c r="HV5222" s="3"/>
      <c r="HW5222" s="3"/>
      <c r="HX5222" s="3"/>
      <c r="HY5222" s="3"/>
      <c r="HZ5222" s="3"/>
      <c r="IA5222" s="3"/>
      <c r="IB5222" s="3"/>
      <c r="IC5222" s="3"/>
      <c r="ID5222" s="3"/>
      <c r="IE5222" s="3"/>
      <c r="IF5222" s="3"/>
      <c r="IG5222" s="3"/>
      <c r="IH5222" s="3"/>
      <c r="II5222" s="3"/>
      <c r="IJ5222" s="3"/>
      <c r="IK5222" s="3"/>
      <c r="IL5222" s="3"/>
      <c r="IM5222" s="3"/>
      <c r="IN5222" s="3"/>
      <c r="IO5222" s="15"/>
    </row>
    <row r="5223" spans="171:249">
      <c r="FO5223" s="3"/>
      <c r="FP5223" s="3"/>
      <c r="FQ5223" s="3"/>
      <c r="FR5223" s="3"/>
      <c r="FS5223" s="3"/>
      <c r="FT5223" s="3"/>
      <c r="FU5223" s="3"/>
      <c r="FV5223" s="3"/>
      <c r="FW5223" s="3"/>
      <c r="FX5223" s="3"/>
      <c r="FY5223" s="3"/>
      <c r="FZ5223" s="3"/>
      <c r="GA5223" s="3"/>
      <c r="GB5223" s="3"/>
      <c r="GC5223" s="3"/>
      <c r="GD5223" s="3"/>
      <c r="GE5223" s="3"/>
      <c r="GF5223" s="3"/>
      <c r="GG5223" s="3"/>
      <c r="GH5223" s="3"/>
      <c r="GI5223" s="3"/>
      <c r="GJ5223" s="3"/>
      <c r="GK5223" s="3"/>
      <c r="GL5223" s="3"/>
      <c r="GM5223" s="3"/>
      <c r="GN5223" s="3"/>
      <c r="GO5223" s="3"/>
      <c r="GP5223" s="3"/>
      <c r="GQ5223" s="3"/>
      <c r="GR5223" s="3"/>
      <c r="GS5223" s="3"/>
      <c r="GT5223" s="3"/>
      <c r="GU5223" s="3"/>
      <c r="GV5223" s="3"/>
      <c r="GW5223" s="3"/>
      <c r="GX5223" s="3"/>
      <c r="GY5223" s="3"/>
      <c r="GZ5223" s="3"/>
      <c r="HA5223" s="3"/>
      <c r="HB5223" s="3"/>
      <c r="HC5223" s="3"/>
      <c r="HD5223" s="3"/>
      <c r="HE5223" s="3"/>
      <c r="HF5223" s="3"/>
      <c r="HG5223" s="3"/>
      <c r="HH5223" s="3"/>
      <c r="HI5223" s="3"/>
      <c r="HJ5223" s="3"/>
      <c r="HK5223" s="3"/>
      <c r="HL5223" s="3"/>
      <c r="HM5223" s="45"/>
      <c r="HN5223" s="3"/>
      <c r="HO5223" s="3"/>
      <c r="HP5223" s="3"/>
      <c r="HQ5223" s="3"/>
      <c r="HR5223" s="3"/>
      <c r="HS5223" s="3"/>
      <c r="HT5223" s="3"/>
      <c r="HU5223" s="3"/>
      <c r="HV5223" s="3"/>
      <c r="HW5223" s="3"/>
      <c r="HX5223" s="3"/>
      <c r="HY5223" s="3"/>
      <c r="HZ5223" s="3"/>
      <c r="IA5223" s="3"/>
      <c r="IB5223" s="3"/>
      <c r="IC5223" s="3"/>
      <c r="ID5223" s="3"/>
      <c r="IE5223" s="3"/>
      <c r="IF5223" s="3"/>
      <c r="IG5223" s="3"/>
      <c r="IH5223" s="3"/>
      <c r="II5223" s="3"/>
      <c r="IJ5223" s="3"/>
      <c r="IK5223" s="3"/>
      <c r="IL5223" s="3"/>
      <c r="IM5223" s="3"/>
      <c r="IN5223" s="3"/>
      <c r="IO5223" s="15"/>
    </row>
    <row r="5224" spans="171:249">
      <c r="FO5224" s="3"/>
      <c r="FP5224" s="3"/>
      <c r="FQ5224" s="3"/>
      <c r="FR5224" s="3"/>
      <c r="FS5224" s="3"/>
      <c r="FT5224" s="3"/>
      <c r="FU5224" s="3"/>
      <c r="FV5224" s="3"/>
      <c r="FW5224" s="3"/>
      <c r="FX5224" s="3"/>
      <c r="FY5224" s="3"/>
      <c r="FZ5224" s="3"/>
      <c r="GA5224" s="3"/>
      <c r="GB5224" s="3"/>
      <c r="GC5224" s="3"/>
      <c r="GD5224" s="3"/>
      <c r="GE5224" s="3"/>
      <c r="GF5224" s="3"/>
      <c r="GG5224" s="3"/>
      <c r="GH5224" s="3"/>
      <c r="GI5224" s="3"/>
      <c r="GJ5224" s="3"/>
      <c r="GK5224" s="3"/>
      <c r="GL5224" s="3"/>
      <c r="GM5224" s="3"/>
      <c r="GN5224" s="3"/>
      <c r="GO5224" s="3"/>
      <c r="GP5224" s="3"/>
      <c r="GQ5224" s="3"/>
      <c r="GR5224" s="3"/>
      <c r="GS5224" s="3"/>
      <c r="GT5224" s="3"/>
      <c r="GU5224" s="3"/>
      <c r="GV5224" s="3"/>
      <c r="GW5224" s="3"/>
      <c r="GX5224" s="3"/>
      <c r="GY5224" s="3"/>
      <c r="GZ5224" s="3"/>
      <c r="HA5224" s="3"/>
      <c r="HB5224" s="3"/>
      <c r="HC5224" s="3"/>
      <c r="HD5224" s="3"/>
      <c r="HE5224" s="3"/>
      <c r="HF5224" s="3"/>
      <c r="HG5224" s="3"/>
      <c r="HH5224" s="3"/>
      <c r="HI5224" s="3"/>
      <c r="HJ5224" s="3"/>
      <c r="HK5224" s="3"/>
      <c r="HL5224" s="3"/>
      <c r="HM5224" s="45"/>
      <c r="HN5224" s="3"/>
      <c r="HO5224" s="3"/>
      <c r="HP5224" s="3"/>
      <c r="HQ5224" s="3"/>
      <c r="HR5224" s="3"/>
      <c r="HS5224" s="3"/>
      <c r="HT5224" s="3"/>
      <c r="HU5224" s="3"/>
      <c r="HV5224" s="3"/>
      <c r="HW5224" s="3"/>
      <c r="HX5224" s="3"/>
      <c r="HY5224" s="3"/>
      <c r="HZ5224" s="3"/>
      <c r="IA5224" s="3"/>
      <c r="IB5224" s="3"/>
      <c r="IC5224" s="3"/>
      <c r="ID5224" s="3"/>
      <c r="IE5224" s="3"/>
      <c r="IF5224" s="3"/>
      <c r="IG5224" s="3"/>
      <c r="IH5224" s="3"/>
      <c r="II5224" s="3"/>
      <c r="IJ5224" s="3"/>
      <c r="IK5224" s="3"/>
      <c r="IL5224" s="3"/>
      <c r="IM5224" s="3"/>
      <c r="IN5224" s="3"/>
      <c r="IO5224" s="15"/>
    </row>
    <row r="5225" spans="171:249">
      <c r="FO5225" s="3"/>
      <c r="FP5225" s="3"/>
      <c r="FQ5225" s="3"/>
      <c r="FR5225" s="3"/>
      <c r="FS5225" s="3"/>
      <c r="FT5225" s="3"/>
      <c r="FU5225" s="3"/>
      <c r="FV5225" s="3"/>
      <c r="FW5225" s="3"/>
      <c r="FX5225" s="3"/>
      <c r="FY5225" s="3"/>
      <c r="FZ5225" s="3"/>
      <c r="GA5225" s="3"/>
      <c r="GB5225" s="3"/>
      <c r="GC5225" s="3"/>
      <c r="GD5225" s="3"/>
      <c r="GE5225" s="3"/>
      <c r="GF5225" s="3"/>
      <c r="GG5225" s="3"/>
      <c r="GH5225" s="3"/>
      <c r="GI5225" s="3"/>
      <c r="GJ5225" s="3"/>
      <c r="GK5225" s="3"/>
      <c r="GL5225" s="3"/>
      <c r="GM5225" s="3"/>
      <c r="GN5225" s="3"/>
      <c r="GO5225" s="3"/>
      <c r="GP5225" s="3"/>
      <c r="GQ5225" s="3"/>
      <c r="GR5225" s="3"/>
      <c r="GS5225" s="3"/>
      <c r="GT5225" s="3"/>
      <c r="GU5225" s="3"/>
      <c r="GV5225" s="3"/>
      <c r="GW5225" s="3"/>
      <c r="GX5225" s="3"/>
      <c r="GY5225" s="3"/>
      <c r="GZ5225" s="3"/>
      <c r="HA5225" s="3"/>
      <c r="HB5225" s="3"/>
      <c r="HC5225" s="3"/>
      <c r="HD5225" s="3"/>
      <c r="HE5225" s="3"/>
      <c r="HF5225" s="3"/>
      <c r="HG5225" s="3"/>
      <c r="HH5225" s="3"/>
      <c r="HI5225" s="3"/>
      <c r="HJ5225" s="3"/>
      <c r="HK5225" s="3"/>
      <c r="HL5225" s="3"/>
      <c r="HM5225" s="45"/>
      <c r="HN5225" s="3"/>
      <c r="HO5225" s="3"/>
      <c r="HP5225" s="3"/>
      <c r="HQ5225" s="3"/>
      <c r="HR5225" s="3"/>
      <c r="HS5225" s="3"/>
      <c r="HT5225" s="3"/>
      <c r="HU5225" s="3"/>
      <c r="HV5225" s="3"/>
      <c r="HW5225" s="3"/>
      <c r="HX5225" s="3"/>
      <c r="HY5225" s="3"/>
      <c r="HZ5225" s="3"/>
      <c r="IA5225" s="3"/>
      <c r="IB5225" s="3"/>
      <c r="IC5225" s="3"/>
      <c r="ID5225" s="3"/>
      <c r="IE5225" s="3"/>
      <c r="IF5225" s="3"/>
      <c r="IG5225" s="3"/>
      <c r="IH5225" s="3"/>
      <c r="II5225" s="3"/>
      <c r="IJ5225" s="3"/>
      <c r="IK5225" s="3"/>
      <c r="IL5225" s="3"/>
      <c r="IM5225" s="3"/>
      <c r="IN5225" s="3"/>
      <c r="IO5225" s="15"/>
    </row>
    <row r="5226" spans="171:249">
      <c r="FO5226" s="3"/>
      <c r="FP5226" s="3"/>
      <c r="FQ5226" s="3"/>
      <c r="FR5226" s="3"/>
      <c r="FS5226" s="3"/>
      <c r="FT5226" s="3"/>
      <c r="FU5226" s="3"/>
      <c r="FV5226" s="3"/>
      <c r="FW5226" s="3"/>
      <c r="FX5226" s="3"/>
      <c r="FY5226" s="3"/>
      <c r="FZ5226" s="3"/>
      <c r="GA5226" s="3"/>
      <c r="GB5226" s="3"/>
      <c r="GC5226" s="3"/>
      <c r="GD5226" s="3"/>
      <c r="GE5226" s="3"/>
      <c r="GF5226" s="3"/>
      <c r="GG5226" s="3"/>
      <c r="GH5226" s="3"/>
      <c r="GI5226" s="3"/>
      <c r="GJ5226" s="3"/>
      <c r="GK5226" s="3"/>
      <c r="GL5226" s="3"/>
      <c r="GM5226" s="3"/>
      <c r="GN5226" s="3"/>
      <c r="GO5226" s="3"/>
      <c r="GP5226" s="3"/>
      <c r="GQ5226" s="3"/>
      <c r="GR5226" s="3"/>
      <c r="GS5226" s="3"/>
      <c r="GT5226" s="3"/>
      <c r="GU5226" s="3"/>
      <c r="GV5226" s="3"/>
      <c r="GW5226" s="3"/>
      <c r="GX5226" s="3"/>
      <c r="GY5226" s="3"/>
      <c r="GZ5226" s="3"/>
      <c r="HA5226" s="3"/>
      <c r="HB5226" s="3"/>
      <c r="HC5226" s="3"/>
      <c r="HD5226" s="3"/>
      <c r="HE5226" s="3"/>
      <c r="HF5226" s="3"/>
      <c r="HG5226" s="3"/>
      <c r="HH5226" s="3"/>
      <c r="HI5226" s="3"/>
      <c r="HJ5226" s="3"/>
      <c r="HK5226" s="3"/>
      <c r="HL5226" s="3"/>
      <c r="HM5226" s="45"/>
      <c r="HN5226" s="3"/>
      <c r="HO5226" s="3"/>
      <c r="HP5226" s="3"/>
      <c r="HQ5226" s="3"/>
      <c r="HR5226" s="3"/>
      <c r="HS5226" s="3"/>
      <c r="HT5226" s="3"/>
      <c r="HU5226" s="3"/>
      <c r="HV5226" s="3"/>
      <c r="HW5226" s="3"/>
      <c r="HX5226" s="3"/>
      <c r="HY5226" s="3"/>
      <c r="HZ5226" s="3"/>
      <c r="IA5226" s="3"/>
      <c r="IB5226" s="3"/>
      <c r="IC5226" s="3"/>
      <c r="ID5226" s="3"/>
      <c r="IE5226" s="3"/>
      <c r="IF5226" s="3"/>
      <c r="IG5226" s="3"/>
      <c r="IH5226" s="3"/>
      <c r="II5226" s="3"/>
      <c r="IJ5226" s="3"/>
      <c r="IK5226" s="3"/>
      <c r="IL5226" s="3"/>
      <c r="IM5226" s="3"/>
      <c r="IN5226" s="3"/>
      <c r="IO5226" s="15"/>
    </row>
    <row r="5227" spans="171:249">
      <c r="FO5227" s="3"/>
      <c r="FP5227" s="3"/>
      <c r="FQ5227" s="3"/>
      <c r="FR5227" s="3"/>
      <c r="FS5227" s="3"/>
      <c r="FT5227" s="3"/>
      <c r="FU5227" s="3"/>
      <c r="FV5227" s="3"/>
      <c r="FW5227" s="3"/>
      <c r="FX5227" s="3"/>
      <c r="FY5227" s="3"/>
      <c r="FZ5227" s="3"/>
      <c r="GA5227" s="3"/>
      <c r="GB5227" s="3"/>
      <c r="GC5227" s="3"/>
      <c r="GD5227" s="3"/>
      <c r="GE5227" s="3"/>
      <c r="GF5227" s="3"/>
      <c r="GG5227" s="3"/>
      <c r="GH5227" s="3"/>
      <c r="GI5227" s="3"/>
      <c r="GJ5227" s="3"/>
      <c r="GK5227" s="3"/>
      <c r="GL5227" s="3"/>
      <c r="GM5227" s="3"/>
      <c r="GN5227" s="3"/>
      <c r="GO5227" s="3"/>
      <c r="GP5227" s="3"/>
      <c r="GQ5227" s="3"/>
      <c r="GR5227" s="3"/>
      <c r="GS5227" s="3"/>
      <c r="GT5227" s="3"/>
      <c r="GU5227" s="3"/>
      <c r="GV5227" s="3"/>
      <c r="GW5227" s="3"/>
      <c r="GX5227" s="3"/>
      <c r="GY5227" s="3"/>
      <c r="GZ5227" s="3"/>
      <c r="HA5227" s="3"/>
      <c r="HB5227" s="3"/>
      <c r="HC5227" s="3"/>
      <c r="HD5227" s="3"/>
      <c r="HE5227" s="3"/>
      <c r="HF5227" s="3"/>
      <c r="HG5227" s="3"/>
      <c r="HH5227" s="3"/>
      <c r="HI5227" s="3"/>
      <c r="HJ5227" s="3"/>
      <c r="HK5227" s="3"/>
      <c r="HL5227" s="3"/>
      <c r="HM5227" s="45"/>
      <c r="HN5227" s="3"/>
      <c r="HO5227" s="3"/>
      <c r="HP5227" s="3"/>
      <c r="HQ5227" s="3"/>
      <c r="HR5227" s="3"/>
      <c r="HS5227" s="3"/>
      <c r="HT5227" s="3"/>
      <c r="HU5227" s="3"/>
      <c r="HV5227" s="3"/>
      <c r="HW5227" s="3"/>
      <c r="HX5227" s="3"/>
      <c r="HY5227" s="3"/>
      <c r="HZ5227" s="3"/>
      <c r="IA5227" s="3"/>
      <c r="IB5227" s="3"/>
      <c r="IC5227" s="3"/>
      <c r="ID5227" s="3"/>
      <c r="IE5227" s="3"/>
      <c r="IF5227" s="3"/>
      <c r="IG5227" s="3"/>
      <c r="IH5227" s="3"/>
      <c r="II5227" s="3"/>
      <c r="IJ5227" s="3"/>
      <c r="IK5227" s="3"/>
      <c r="IL5227" s="3"/>
      <c r="IM5227" s="3"/>
      <c r="IN5227" s="3"/>
      <c r="IO5227" s="15"/>
    </row>
    <row r="5228" spans="171:249">
      <c r="FO5228" s="3"/>
      <c r="FP5228" s="3"/>
      <c r="FQ5228" s="3"/>
      <c r="FR5228" s="3"/>
      <c r="FS5228" s="3"/>
      <c r="FT5228" s="3"/>
      <c r="FU5228" s="3"/>
      <c r="FV5228" s="3"/>
      <c r="FW5228" s="3"/>
      <c r="FX5228" s="3"/>
      <c r="FY5228" s="3"/>
      <c r="FZ5228" s="3"/>
      <c r="GA5228" s="3"/>
      <c r="GB5228" s="3"/>
      <c r="GC5228" s="3"/>
      <c r="GD5228" s="3"/>
      <c r="GE5228" s="3"/>
      <c r="GF5228" s="3"/>
      <c r="GG5228" s="3"/>
      <c r="GH5228" s="3"/>
      <c r="GI5228" s="3"/>
      <c r="GJ5228" s="3"/>
      <c r="GK5228" s="3"/>
      <c r="GL5228" s="3"/>
      <c r="GM5228" s="3"/>
      <c r="GN5228" s="3"/>
      <c r="GO5228" s="3"/>
      <c r="GP5228" s="3"/>
      <c r="GQ5228" s="3"/>
      <c r="GR5228" s="3"/>
      <c r="GS5228" s="3"/>
      <c r="GT5228" s="3"/>
      <c r="GU5228" s="3"/>
      <c r="GV5228" s="3"/>
      <c r="GW5228" s="3"/>
      <c r="GX5228" s="3"/>
      <c r="GY5228" s="3"/>
      <c r="GZ5228" s="3"/>
      <c r="HA5228" s="3"/>
      <c r="HB5228" s="3"/>
      <c r="HC5228" s="3"/>
      <c r="HD5228" s="3"/>
      <c r="HE5228" s="3"/>
      <c r="HF5228" s="3"/>
      <c r="HG5228" s="3"/>
      <c r="HH5228" s="3"/>
      <c r="HI5228" s="3"/>
      <c r="HJ5228" s="3"/>
      <c r="HK5228" s="3"/>
      <c r="HL5228" s="3"/>
      <c r="HM5228" s="45"/>
      <c r="HN5228" s="3"/>
      <c r="HO5228" s="3"/>
      <c r="HP5228" s="3"/>
      <c r="HQ5228" s="3"/>
      <c r="HR5228" s="3"/>
      <c r="HS5228" s="3"/>
      <c r="HT5228" s="3"/>
      <c r="HU5228" s="3"/>
      <c r="HV5228" s="3"/>
      <c r="HW5228" s="3"/>
      <c r="HX5228" s="3"/>
      <c r="HY5228" s="3"/>
      <c r="HZ5228" s="3"/>
      <c r="IA5228" s="3"/>
      <c r="IB5228" s="3"/>
      <c r="IC5228" s="3"/>
      <c r="ID5228" s="3"/>
      <c r="IE5228" s="3"/>
      <c r="IF5228" s="3"/>
      <c r="IG5228" s="3"/>
      <c r="IH5228" s="3"/>
      <c r="II5228" s="3"/>
      <c r="IJ5228" s="3"/>
      <c r="IK5228" s="3"/>
      <c r="IL5228" s="3"/>
      <c r="IM5228" s="3"/>
      <c r="IN5228" s="3"/>
      <c r="IO5228" s="15"/>
    </row>
    <row r="5229" spans="171:249">
      <c r="FO5229" s="3"/>
      <c r="FP5229" s="3"/>
      <c r="FQ5229" s="3"/>
      <c r="FR5229" s="3"/>
      <c r="FS5229" s="3"/>
      <c r="FT5229" s="3"/>
      <c r="FU5229" s="3"/>
      <c r="FV5229" s="3"/>
      <c r="FW5229" s="3"/>
      <c r="FX5229" s="3"/>
      <c r="FY5229" s="3"/>
      <c r="FZ5229" s="3"/>
      <c r="GA5229" s="3"/>
      <c r="GB5229" s="3"/>
      <c r="GC5229" s="3"/>
      <c r="GD5229" s="3"/>
      <c r="GE5229" s="3"/>
      <c r="GF5229" s="3"/>
      <c r="GG5229" s="3"/>
      <c r="GH5229" s="3"/>
      <c r="GI5229" s="3"/>
      <c r="GJ5229" s="3"/>
      <c r="GK5229" s="3"/>
      <c r="GL5229" s="3"/>
      <c r="GM5229" s="3"/>
      <c r="GN5229" s="3"/>
      <c r="GO5229" s="3"/>
      <c r="GP5229" s="3"/>
      <c r="GQ5229" s="3"/>
      <c r="GR5229" s="3"/>
      <c r="GS5229" s="3"/>
      <c r="GT5229" s="3"/>
      <c r="GU5229" s="3"/>
      <c r="GV5229" s="3"/>
      <c r="GW5229" s="3"/>
      <c r="GX5229" s="3"/>
      <c r="GY5229" s="3"/>
      <c r="GZ5229" s="3"/>
      <c r="HA5229" s="3"/>
      <c r="HB5229" s="3"/>
      <c r="HC5229" s="3"/>
      <c r="HD5229" s="3"/>
      <c r="HE5229" s="3"/>
      <c r="HF5229" s="3"/>
      <c r="HG5229" s="3"/>
      <c r="HH5229" s="3"/>
      <c r="HI5229" s="3"/>
      <c r="HJ5229" s="3"/>
      <c r="HK5229" s="3"/>
      <c r="HL5229" s="3"/>
      <c r="HM5229" s="45"/>
      <c r="HN5229" s="3"/>
      <c r="HO5229" s="3"/>
      <c r="HP5229" s="3"/>
      <c r="HQ5229" s="3"/>
      <c r="HR5229" s="3"/>
      <c r="HS5229" s="3"/>
      <c r="HT5229" s="3"/>
      <c r="HU5229" s="3"/>
      <c r="HV5229" s="3"/>
      <c r="HW5229" s="3"/>
      <c r="HX5229" s="3"/>
      <c r="HY5229" s="3"/>
      <c r="HZ5229" s="3"/>
      <c r="IA5229" s="3"/>
      <c r="IB5229" s="3"/>
      <c r="IC5229" s="3"/>
      <c r="ID5229" s="3"/>
      <c r="IE5229" s="3"/>
      <c r="IF5229" s="3"/>
      <c r="IG5229" s="3"/>
      <c r="IH5229" s="3"/>
      <c r="II5229" s="3"/>
      <c r="IJ5229" s="3"/>
      <c r="IK5229" s="3"/>
      <c r="IL5229" s="3"/>
      <c r="IM5229" s="3"/>
      <c r="IN5229" s="3"/>
      <c r="IO5229" s="15"/>
    </row>
    <row r="5230" spans="171:249">
      <c r="FO5230" s="3"/>
      <c r="FP5230" s="3"/>
      <c r="FQ5230" s="3"/>
      <c r="FR5230" s="3"/>
      <c r="FS5230" s="3"/>
      <c r="FT5230" s="3"/>
      <c r="FU5230" s="3"/>
      <c r="FV5230" s="3"/>
      <c r="FW5230" s="3"/>
      <c r="FX5230" s="3"/>
      <c r="FY5230" s="3"/>
      <c r="FZ5230" s="3"/>
      <c r="GA5230" s="3"/>
      <c r="GB5230" s="3"/>
      <c r="GC5230" s="3"/>
      <c r="GD5230" s="3"/>
      <c r="GE5230" s="3"/>
      <c r="GF5230" s="3"/>
      <c r="GG5230" s="3"/>
      <c r="GH5230" s="3"/>
      <c r="GI5230" s="3"/>
      <c r="GJ5230" s="3"/>
      <c r="GK5230" s="3"/>
      <c r="GL5230" s="3"/>
      <c r="GM5230" s="3"/>
      <c r="GN5230" s="3"/>
      <c r="GO5230" s="3"/>
      <c r="GP5230" s="3"/>
      <c r="GQ5230" s="3"/>
      <c r="GR5230" s="3"/>
      <c r="GS5230" s="3"/>
      <c r="GT5230" s="3"/>
      <c r="GU5230" s="3"/>
      <c r="GV5230" s="3"/>
      <c r="GW5230" s="3"/>
      <c r="GX5230" s="3"/>
      <c r="GY5230" s="3"/>
      <c r="GZ5230" s="3"/>
      <c r="HA5230" s="3"/>
      <c r="HB5230" s="3"/>
      <c r="HC5230" s="3"/>
      <c r="HD5230" s="3"/>
      <c r="HE5230" s="3"/>
      <c r="HF5230" s="3"/>
      <c r="HG5230" s="3"/>
      <c r="HH5230" s="3"/>
      <c r="HI5230" s="3"/>
      <c r="HJ5230" s="3"/>
      <c r="HK5230" s="3"/>
      <c r="HL5230" s="3"/>
      <c r="HM5230" s="45"/>
      <c r="HN5230" s="3"/>
      <c r="HO5230" s="3"/>
      <c r="HP5230" s="3"/>
      <c r="HQ5230" s="3"/>
      <c r="HR5230" s="3"/>
      <c r="HS5230" s="3"/>
      <c r="HT5230" s="3"/>
      <c r="HU5230" s="3"/>
      <c r="HV5230" s="3"/>
      <c r="HW5230" s="3"/>
      <c r="HX5230" s="3"/>
      <c r="HY5230" s="3"/>
      <c r="HZ5230" s="3"/>
      <c r="IA5230" s="3"/>
      <c r="IB5230" s="3"/>
      <c r="IC5230" s="3"/>
      <c r="ID5230" s="3"/>
      <c r="IE5230" s="3"/>
      <c r="IF5230" s="3"/>
      <c r="IG5230" s="3"/>
      <c r="IH5230" s="3"/>
      <c r="II5230" s="3"/>
      <c r="IJ5230" s="3"/>
      <c r="IK5230" s="3"/>
      <c r="IL5230" s="3"/>
      <c r="IM5230" s="3"/>
      <c r="IN5230" s="3"/>
      <c r="IO5230" s="15"/>
    </row>
    <row r="5231" spans="171:249">
      <c r="FO5231" s="3"/>
      <c r="FP5231" s="3"/>
      <c r="FQ5231" s="3"/>
      <c r="FR5231" s="3"/>
      <c r="FS5231" s="3"/>
      <c r="FT5231" s="3"/>
      <c r="FU5231" s="3"/>
      <c r="FV5231" s="3"/>
      <c r="FW5231" s="3"/>
      <c r="FX5231" s="3"/>
      <c r="FY5231" s="3"/>
      <c r="FZ5231" s="3"/>
      <c r="GA5231" s="3"/>
      <c r="GB5231" s="3"/>
      <c r="GC5231" s="3"/>
      <c r="GD5231" s="3"/>
      <c r="GE5231" s="3"/>
      <c r="GF5231" s="3"/>
      <c r="GG5231" s="3"/>
      <c r="GH5231" s="3"/>
      <c r="GI5231" s="3"/>
      <c r="GJ5231" s="3"/>
      <c r="GK5231" s="3"/>
      <c r="GL5231" s="3"/>
      <c r="GM5231" s="3"/>
      <c r="GN5231" s="3"/>
      <c r="GO5231" s="3"/>
      <c r="GP5231" s="3"/>
      <c r="GQ5231" s="3"/>
      <c r="GR5231" s="3"/>
      <c r="GS5231" s="3"/>
      <c r="GT5231" s="3"/>
      <c r="GU5231" s="3"/>
      <c r="GV5231" s="3"/>
      <c r="GW5231" s="3"/>
      <c r="GX5231" s="3"/>
      <c r="GY5231" s="3"/>
      <c r="GZ5231" s="3"/>
      <c r="HA5231" s="3"/>
      <c r="HB5231" s="3"/>
      <c r="HC5231" s="3"/>
      <c r="HD5231" s="3"/>
      <c r="HE5231" s="3"/>
      <c r="HF5231" s="3"/>
      <c r="HG5231" s="3"/>
      <c r="HH5231" s="3"/>
      <c r="HI5231" s="3"/>
      <c r="HJ5231" s="3"/>
      <c r="HK5231" s="3"/>
      <c r="HL5231" s="3"/>
      <c r="HM5231" s="45"/>
      <c r="HN5231" s="3"/>
      <c r="HO5231" s="3"/>
      <c r="HP5231" s="3"/>
      <c r="HQ5231" s="3"/>
      <c r="HR5231" s="3"/>
      <c r="HS5231" s="3"/>
      <c r="HT5231" s="3"/>
      <c r="HU5231" s="3"/>
      <c r="HV5231" s="3"/>
      <c r="HW5231" s="3"/>
      <c r="HX5231" s="3"/>
      <c r="HY5231" s="3"/>
      <c r="HZ5231" s="3"/>
      <c r="IA5231" s="3"/>
      <c r="IB5231" s="3"/>
      <c r="IC5231" s="3"/>
      <c r="ID5231" s="3"/>
      <c r="IE5231" s="3"/>
      <c r="IF5231" s="3"/>
      <c r="IG5231" s="3"/>
      <c r="IH5231" s="3"/>
      <c r="II5231" s="3"/>
      <c r="IJ5231" s="3"/>
      <c r="IK5231" s="3"/>
      <c r="IL5231" s="3"/>
      <c r="IM5231" s="3"/>
      <c r="IN5231" s="3"/>
      <c r="IO5231" s="15"/>
    </row>
    <row r="5232" spans="171:249">
      <c r="FO5232" s="3"/>
      <c r="FP5232" s="3"/>
      <c r="FQ5232" s="3"/>
      <c r="FR5232" s="3"/>
      <c r="FS5232" s="3"/>
      <c r="FT5232" s="3"/>
      <c r="FU5232" s="3"/>
      <c r="FV5232" s="3"/>
      <c r="FW5232" s="3"/>
      <c r="FX5232" s="3"/>
      <c r="FY5232" s="3"/>
      <c r="FZ5232" s="3"/>
      <c r="GA5232" s="3"/>
      <c r="GB5232" s="3"/>
      <c r="GC5232" s="3"/>
      <c r="GD5232" s="3"/>
      <c r="GE5232" s="3"/>
      <c r="GF5232" s="3"/>
      <c r="GG5232" s="3"/>
      <c r="GH5232" s="3"/>
      <c r="GI5232" s="3"/>
      <c r="GJ5232" s="3"/>
      <c r="GK5232" s="3"/>
      <c r="GL5232" s="3"/>
      <c r="GM5232" s="3"/>
      <c r="GN5232" s="3"/>
      <c r="GO5232" s="3"/>
      <c r="GP5232" s="3"/>
      <c r="GQ5232" s="3"/>
      <c r="GR5232" s="3"/>
      <c r="GS5232" s="3"/>
      <c r="GT5232" s="3"/>
      <c r="GU5232" s="3"/>
      <c r="GV5232" s="3"/>
      <c r="GW5232" s="3"/>
      <c r="GX5232" s="3"/>
      <c r="GY5232" s="3"/>
      <c r="GZ5232" s="3"/>
      <c r="HA5232" s="3"/>
      <c r="HB5232" s="3"/>
      <c r="HC5232" s="3"/>
      <c r="HD5232" s="3"/>
      <c r="HE5232" s="3"/>
      <c r="HF5232" s="3"/>
      <c r="HG5232" s="3"/>
      <c r="HH5232" s="3"/>
      <c r="HI5232" s="3"/>
      <c r="HJ5232" s="3"/>
      <c r="HK5232" s="3"/>
      <c r="HL5232" s="3"/>
      <c r="HM5232" s="45"/>
      <c r="HN5232" s="3"/>
      <c r="HO5232" s="3"/>
      <c r="HP5232" s="3"/>
      <c r="HQ5232" s="3"/>
      <c r="HR5232" s="3"/>
      <c r="HS5232" s="3"/>
      <c r="HT5232" s="3"/>
      <c r="HU5232" s="3"/>
      <c r="HV5232" s="3"/>
      <c r="HW5232" s="3"/>
      <c r="HX5232" s="3"/>
      <c r="HY5232" s="3"/>
      <c r="HZ5232" s="3"/>
      <c r="IA5232" s="3"/>
      <c r="IB5232" s="3"/>
      <c r="IC5232" s="3"/>
      <c r="ID5232" s="3"/>
      <c r="IE5232" s="3"/>
      <c r="IF5232" s="3"/>
      <c r="IG5232" s="3"/>
      <c r="IH5232" s="3"/>
      <c r="II5232" s="3"/>
      <c r="IJ5232" s="3"/>
      <c r="IK5232" s="3"/>
      <c r="IL5232" s="3"/>
      <c r="IM5232" s="3"/>
      <c r="IN5232" s="3"/>
      <c r="IO5232" s="15"/>
    </row>
    <row r="5233" spans="171:249">
      <c r="FO5233" s="3"/>
      <c r="FP5233" s="3"/>
      <c r="FQ5233" s="3"/>
      <c r="FR5233" s="3"/>
      <c r="FS5233" s="3"/>
      <c r="FT5233" s="3"/>
      <c r="FU5233" s="3"/>
      <c r="FV5233" s="3"/>
      <c r="FW5233" s="3"/>
      <c r="FX5233" s="3"/>
      <c r="FY5233" s="3"/>
      <c r="FZ5233" s="3"/>
      <c r="GA5233" s="3"/>
      <c r="GB5233" s="3"/>
      <c r="GC5233" s="3"/>
      <c r="GD5233" s="3"/>
      <c r="GE5233" s="3"/>
      <c r="GF5233" s="3"/>
      <c r="GG5233" s="3"/>
      <c r="GH5233" s="3"/>
      <c r="GI5233" s="3"/>
      <c r="GJ5233" s="3"/>
      <c r="GK5233" s="3"/>
      <c r="GL5233" s="3"/>
      <c r="GM5233" s="3"/>
      <c r="GN5233" s="3"/>
      <c r="GO5233" s="3"/>
      <c r="GP5233" s="3"/>
      <c r="GQ5233" s="3"/>
      <c r="GR5233" s="3"/>
      <c r="GS5233" s="3"/>
      <c r="GT5233" s="3"/>
      <c r="GU5233" s="3"/>
      <c r="GV5233" s="3"/>
      <c r="GW5233" s="3"/>
      <c r="GX5233" s="3"/>
      <c r="GY5233" s="3"/>
      <c r="GZ5233" s="3"/>
      <c r="HA5233" s="3"/>
      <c r="HB5233" s="3"/>
      <c r="HC5233" s="3"/>
      <c r="HD5233" s="3"/>
      <c r="HE5233" s="3"/>
      <c r="HF5233" s="3"/>
      <c r="HG5233" s="3"/>
      <c r="HH5233" s="3"/>
      <c r="HI5233" s="3"/>
      <c r="HJ5233" s="3"/>
      <c r="HK5233" s="3"/>
      <c r="HL5233" s="3"/>
      <c r="HM5233" s="45"/>
      <c r="HN5233" s="3"/>
      <c r="HO5233" s="3"/>
      <c r="HP5233" s="3"/>
      <c r="HQ5233" s="3"/>
      <c r="HR5233" s="3"/>
      <c r="HS5233" s="3"/>
      <c r="HT5233" s="3"/>
      <c r="HU5233" s="3"/>
      <c r="HV5233" s="3"/>
      <c r="HW5233" s="3"/>
      <c r="HX5233" s="3"/>
      <c r="HY5233" s="3"/>
      <c r="HZ5233" s="3"/>
      <c r="IA5233" s="3"/>
      <c r="IB5233" s="3"/>
      <c r="IC5233" s="3"/>
      <c r="ID5233" s="3"/>
      <c r="IE5233" s="3"/>
      <c r="IF5233" s="3"/>
      <c r="IG5233" s="3"/>
      <c r="IH5233" s="3"/>
      <c r="II5233" s="3"/>
      <c r="IJ5233" s="3"/>
      <c r="IK5233" s="3"/>
      <c r="IL5233" s="3"/>
      <c r="IM5233" s="3"/>
      <c r="IN5233" s="3"/>
      <c r="IO5233" s="15"/>
    </row>
    <row r="5234" spans="171:249">
      <c r="FO5234" s="3"/>
      <c r="FP5234" s="3"/>
      <c r="FQ5234" s="3"/>
      <c r="FR5234" s="3"/>
      <c r="FS5234" s="3"/>
      <c r="FT5234" s="3"/>
      <c r="FU5234" s="3"/>
      <c r="FV5234" s="3"/>
      <c r="FW5234" s="3"/>
      <c r="FX5234" s="3"/>
      <c r="FY5234" s="3"/>
      <c r="FZ5234" s="3"/>
      <c r="GA5234" s="3"/>
      <c r="GB5234" s="3"/>
      <c r="GC5234" s="3"/>
      <c r="GD5234" s="3"/>
      <c r="GE5234" s="3"/>
      <c r="GF5234" s="3"/>
      <c r="GG5234" s="3"/>
      <c r="GH5234" s="3"/>
      <c r="GI5234" s="3"/>
      <c r="GJ5234" s="3"/>
      <c r="GK5234" s="3"/>
      <c r="GL5234" s="3"/>
      <c r="GM5234" s="3"/>
      <c r="GN5234" s="3"/>
      <c r="GO5234" s="3"/>
      <c r="GP5234" s="3"/>
      <c r="GQ5234" s="3"/>
      <c r="GR5234" s="3"/>
      <c r="GS5234" s="3"/>
      <c r="GT5234" s="3"/>
      <c r="GU5234" s="3"/>
      <c r="GV5234" s="3"/>
      <c r="GW5234" s="3"/>
      <c r="GX5234" s="3"/>
      <c r="GY5234" s="3"/>
      <c r="GZ5234" s="3"/>
      <c r="HA5234" s="3"/>
      <c r="HB5234" s="3"/>
      <c r="HC5234" s="3"/>
      <c r="HD5234" s="3"/>
      <c r="HE5234" s="3"/>
      <c r="HF5234" s="3"/>
      <c r="HG5234" s="3"/>
      <c r="HH5234" s="3"/>
      <c r="HI5234" s="3"/>
      <c r="HJ5234" s="3"/>
      <c r="HK5234" s="3"/>
      <c r="HL5234" s="3"/>
      <c r="HM5234" s="45"/>
      <c r="HN5234" s="3"/>
      <c r="HO5234" s="3"/>
      <c r="HP5234" s="3"/>
      <c r="HQ5234" s="3"/>
      <c r="HR5234" s="3"/>
      <c r="HS5234" s="3"/>
      <c r="HT5234" s="3"/>
      <c r="HU5234" s="3"/>
      <c r="HV5234" s="3"/>
      <c r="HW5234" s="3"/>
      <c r="HX5234" s="3"/>
      <c r="HY5234" s="3"/>
      <c r="HZ5234" s="3"/>
      <c r="IA5234" s="3"/>
      <c r="IB5234" s="3"/>
      <c r="IC5234" s="3"/>
      <c r="ID5234" s="3"/>
      <c r="IE5234" s="3"/>
      <c r="IF5234" s="3"/>
      <c r="IG5234" s="3"/>
      <c r="IH5234" s="3"/>
      <c r="II5234" s="3"/>
      <c r="IJ5234" s="3"/>
      <c r="IK5234" s="3"/>
      <c r="IL5234" s="3"/>
      <c r="IM5234" s="3"/>
      <c r="IN5234" s="3"/>
      <c r="IO5234" s="15"/>
    </row>
    <row r="5235" spans="171:249">
      <c r="FO5235" s="3"/>
      <c r="FP5235" s="3"/>
      <c r="FQ5235" s="3"/>
      <c r="FR5235" s="3"/>
      <c r="FS5235" s="3"/>
      <c r="FT5235" s="3"/>
      <c r="FU5235" s="3"/>
      <c r="FV5235" s="3"/>
      <c r="FW5235" s="3"/>
      <c r="FX5235" s="3"/>
      <c r="FY5235" s="3"/>
      <c r="FZ5235" s="3"/>
      <c r="GA5235" s="3"/>
      <c r="GB5235" s="3"/>
      <c r="GC5235" s="3"/>
      <c r="GD5235" s="3"/>
      <c r="GE5235" s="3"/>
      <c r="GF5235" s="3"/>
      <c r="GG5235" s="3"/>
      <c r="GH5235" s="3"/>
      <c r="GI5235" s="3"/>
      <c r="GJ5235" s="3"/>
      <c r="GK5235" s="3"/>
      <c r="GL5235" s="3"/>
      <c r="GM5235" s="3"/>
      <c r="GN5235" s="3"/>
      <c r="GO5235" s="3"/>
      <c r="GP5235" s="3"/>
      <c r="GQ5235" s="3"/>
      <c r="GR5235" s="3"/>
      <c r="GS5235" s="3"/>
      <c r="GT5235" s="3"/>
      <c r="GU5235" s="3"/>
      <c r="GV5235" s="3"/>
      <c r="GW5235" s="3"/>
      <c r="GX5235" s="3"/>
      <c r="GY5235" s="3"/>
      <c r="GZ5235" s="3"/>
      <c r="HA5235" s="3"/>
      <c r="HB5235" s="3"/>
      <c r="HC5235" s="3"/>
      <c r="HD5235" s="3"/>
      <c r="HE5235" s="3"/>
      <c r="HF5235" s="3"/>
      <c r="HG5235" s="3"/>
      <c r="HH5235" s="3"/>
      <c r="HI5235" s="3"/>
      <c r="HJ5235" s="3"/>
      <c r="HK5235" s="3"/>
      <c r="HL5235" s="3"/>
      <c r="HM5235" s="45"/>
      <c r="HN5235" s="3"/>
      <c r="HO5235" s="3"/>
      <c r="HP5235" s="3"/>
      <c r="HQ5235" s="3"/>
      <c r="HR5235" s="3"/>
      <c r="HS5235" s="3"/>
      <c r="HT5235" s="3"/>
      <c r="HU5235" s="3"/>
      <c r="HV5235" s="3"/>
      <c r="HW5235" s="3"/>
      <c r="HX5235" s="3"/>
      <c r="HY5235" s="3"/>
      <c r="HZ5235" s="3"/>
      <c r="IA5235" s="3"/>
      <c r="IB5235" s="3"/>
      <c r="IC5235" s="3"/>
      <c r="ID5235" s="3"/>
      <c r="IE5235" s="3"/>
      <c r="IF5235" s="3"/>
      <c r="IG5235" s="3"/>
      <c r="IH5235" s="3"/>
      <c r="II5235" s="3"/>
      <c r="IJ5235" s="3"/>
      <c r="IK5235" s="3"/>
      <c r="IL5235" s="3"/>
      <c r="IM5235" s="3"/>
      <c r="IN5235" s="3"/>
      <c r="IO5235" s="15"/>
    </row>
    <row r="5236" spans="171:249">
      <c r="FO5236" s="3"/>
      <c r="FP5236" s="3"/>
      <c r="FQ5236" s="3"/>
      <c r="FR5236" s="3"/>
      <c r="FS5236" s="3"/>
      <c r="FT5236" s="3"/>
      <c r="FU5236" s="3"/>
      <c r="FV5236" s="3"/>
      <c r="FW5236" s="3"/>
      <c r="FX5236" s="3"/>
      <c r="FY5236" s="3"/>
      <c r="FZ5236" s="3"/>
      <c r="GA5236" s="3"/>
      <c r="GB5236" s="3"/>
      <c r="GC5236" s="3"/>
      <c r="GD5236" s="3"/>
      <c r="GE5236" s="3"/>
      <c r="GF5236" s="3"/>
      <c r="GG5236" s="3"/>
      <c r="GH5236" s="3"/>
      <c r="GI5236" s="3"/>
      <c r="GJ5236" s="3"/>
      <c r="GK5236" s="3"/>
      <c r="GL5236" s="3"/>
      <c r="GM5236" s="3"/>
      <c r="GN5236" s="3"/>
      <c r="GO5236" s="3"/>
      <c r="GP5236" s="3"/>
      <c r="GQ5236" s="3"/>
      <c r="GR5236" s="3"/>
      <c r="GS5236" s="3"/>
      <c r="GT5236" s="3"/>
      <c r="GU5236" s="3"/>
      <c r="GV5236" s="3"/>
      <c r="GW5236" s="3"/>
      <c r="GX5236" s="3"/>
      <c r="GY5236" s="3"/>
      <c r="GZ5236" s="3"/>
      <c r="HA5236" s="3"/>
      <c r="HB5236" s="3"/>
      <c r="HC5236" s="3"/>
      <c r="HD5236" s="3"/>
      <c r="HE5236" s="3"/>
      <c r="HF5236" s="3"/>
      <c r="HG5236" s="3"/>
      <c r="HH5236" s="3"/>
      <c r="HI5236" s="3"/>
      <c r="HJ5236" s="3"/>
      <c r="HK5236" s="3"/>
      <c r="HL5236" s="3"/>
      <c r="HM5236" s="45"/>
      <c r="HN5236" s="3"/>
      <c r="HO5236" s="3"/>
      <c r="HP5236" s="3"/>
      <c r="HQ5236" s="3"/>
      <c r="HR5236" s="3"/>
      <c r="HS5236" s="3"/>
      <c r="HT5236" s="3"/>
      <c r="HU5236" s="3"/>
      <c r="HV5236" s="3"/>
      <c r="HW5236" s="3"/>
      <c r="HX5236" s="3"/>
      <c r="HY5236" s="3"/>
      <c r="HZ5236" s="3"/>
      <c r="IA5236" s="3"/>
      <c r="IB5236" s="3"/>
      <c r="IC5236" s="3"/>
      <c r="ID5236" s="3"/>
      <c r="IE5236" s="3"/>
      <c r="IF5236" s="3"/>
      <c r="IG5236" s="3"/>
      <c r="IH5236" s="3"/>
      <c r="II5236" s="3"/>
      <c r="IJ5236" s="3"/>
      <c r="IK5236" s="3"/>
      <c r="IL5236" s="3"/>
      <c r="IM5236" s="3"/>
      <c r="IN5236" s="3"/>
      <c r="IO5236" s="15"/>
    </row>
    <row r="5237" spans="171:249">
      <c r="FO5237" s="3"/>
      <c r="FP5237" s="3"/>
      <c r="FQ5237" s="3"/>
      <c r="FR5237" s="3"/>
      <c r="FS5237" s="3"/>
      <c r="FT5237" s="3"/>
      <c r="FU5237" s="3"/>
      <c r="FV5237" s="3"/>
      <c r="FW5237" s="3"/>
      <c r="FX5237" s="3"/>
      <c r="FY5237" s="3"/>
      <c r="FZ5237" s="3"/>
      <c r="GA5237" s="3"/>
      <c r="GB5237" s="3"/>
      <c r="GC5237" s="3"/>
      <c r="GD5237" s="3"/>
      <c r="GE5237" s="3"/>
      <c r="GF5237" s="3"/>
      <c r="GG5237" s="3"/>
      <c r="GH5237" s="3"/>
      <c r="GI5237" s="3"/>
      <c r="GJ5237" s="3"/>
      <c r="GK5237" s="3"/>
      <c r="GL5237" s="3"/>
      <c r="GM5237" s="3"/>
      <c r="GN5237" s="3"/>
      <c r="GO5237" s="3"/>
      <c r="GP5237" s="3"/>
      <c r="GQ5237" s="3"/>
      <c r="GR5237" s="3"/>
      <c r="GS5237" s="3"/>
      <c r="GT5237" s="3"/>
      <c r="GU5237" s="3"/>
      <c r="GV5237" s="3"/>
      <c r="GW5237" s="3"/>
      <c r="GX5237" s="3"/>
      <c r="GY5237" s="3"/>
      <c r="GZ5237" s="3"/>
      <c r="HA5237" s="3"/>
      <c r="HB5237" s="3"/>
      <c r="HC5237" s="3"/>
      <c r="HD5237" s="3"/>
      <c r="HE5237" s="3"/>
      <c r="HF5237" s="3"/>
      <c r="HG5237" s="3"/>
      <c r="HH5237" s="3"/>
      <c r="HI5237" s="3"/>
      <c r="HJ5237" s="3"/>
      <c r="HK5237" s="3"/>
      <c r="HL5237" s="3"/>
      <c r="HM5237" s="45"/>
      <c r="HN5237" s="3"/>
      <c r="HO5237" s="3"/>
      <c r="HP5237" s="3"/>
      <c r="HQ5237" s="3"/>
      <c r="HR5237" s="3"/>
      <c r="HS5237" s="3"/>
      <c r="HT5237" s="3"/>
      <c r="HU5237" s="3"/>
      <c r="HV5237" s="3"/>
      <c r="HW5237" s="3"/>
      <c r="HX5237" s="3"/>
      <c r="HY5237" s="3"/>
      <c r="HZ5237" s="3"/>
      <c r="IA5237" s="3"/>
      <c r="IB5237" s="3"/>
      <c r="IC5237" s="3"/>
      <c r="ID5237" s="3"/>
      <c r="IE5237" s="3"/>
      <c r="IF5237" s="3"/>
      <c r="IG5237" s="3"/>
      <c r="IH5237" s="3"/>
      <c r="II5237" s="3"/>
      <c r="IJ5237" s="3"/>
      <c r="IK5237" s="3"/>
      <c r="IL5237" s="3"/>
      <c r="IM5237" s="3"/>
      <c r="IN5237" s="3"/>
      <c r="IO5237" s="15"/>
    </row>
    <row r="5238" spans="171:249">
      <c r="FO5238" s="3"/>
      <c r="FP5238" s="3"/>
      <c r="FQ5238" s="3"/>
      <c r="FR5238" s="3"/>
      <c r="FS5238" s="3"/>
      <c r="FT5238" s="3"/>
      <c r="FU5238" s="3"/>
      <c r="FV5238" s="3"/>
      <c r="FW5238" s="3"/>
      <c r="FX5238" s="3"/>
      <c r="FY5238" s="3"/>
      <c r="FZ5238" s="3"/>
      <c r="GA5238" s="3"/>
      <c r="GB5238" s="3"/>
      <c r="GC5238" s="3"/>
      <c r="GD5238" s="3"/>
      <c r="GE5238" s="3"/>
      <c r="GF5238" s="3"/>
      <c r="GG5238" s="3"/>
      <c r="GH5238" s="3"/>
      <c r="GI5238" s="3"/>
      <c r="GJ5238" s="3"/>
      <c r="GK5238" s="3"/>
      <c r="GL5238" s="3"/>
      <c r="GM5238" s="3"/>
      <c r="GN5238" s="3"/>
      <c r="GO5238" s="3"/>
      <c r="GP5238" s="3"/>
      <c r="GQ5238" s="3"/>
      <c r="GR5238" s="3"/>
      <c r="GS5238" s="3"/>
      <c r="GT5238" s="3"/>
      <c r="GU5238" s="3"/>
      <c r="GV5238" s="3"/>
      <c r="GW5238" s="3"/>
      <c r="GX5238" s="3"/>
      <c r="GY5238" s="3"/>
      <c r="GZ5238" s="3"/>
      <c r="HA5238" s="3"/>
      <c r="HB5238" s="3"/>
      <c r="HC5238" s="3"/>
      <c r="HD5238" s="3"/>
      <c r="HE5238" s="3"/>
      <c r="HF5238" s="3"/>
      <c r="HG5238" s="3"/>
      <c r="HH5238" s="3"/>
      <c r="HI5238" s="3"/>
      <c r="HJ5238" s="3"/>
      <c r="HK5238" s="3"/>
      <c r="HL5238" s="3"/>
      <c r="HM5238" s="45"/>
      <c r="HN5238" s="3"/>
      <c r="HO5238" s="3"/>
      <c r="HP5238" s="3"/>
      <c r="HQ5238" s="3"/>
      <c r="HR5238" s="3"/>
      <c r="HS5238" s="3"/>
      <c r="HT5238" s="3"/>
      <c r="HU5238" s="3"/>
      <c r="HV5238" s="3"/>
      <c r="HW5238" s="3"/>
      <c r="HX5238" s="3"/>
      <c r="HY5238" s="3"/>
      <c r="HZ5238" s="3"/>
      <c r="IA5238" s="3"/>
      <c r="IB5238" s="3"/>
      <c r="IC5238" s="3"/>
      <c r="ID5238" s="3"/>
      <c r="IE5238" s="3"/>
      <c r="IF5238" s="3"/>
      <c r="IG5238" s="3"/>
      <c r="IH5238" s="3"/>
      <c r="II5238" s="3"/>
      <c r="IJ5238" s="3"/>
      <c r="IK5238" s="3"/>
      <c r="IL5238" s="3"/>
      <c r="IM5238" s="3"/>
      <c r="IN5238" s="3"/>
      <c r="IO5238" s="15"/>
    </row>
    <row r="5239" spans="171:249">
      <c r="FO5239" s="3"/>
      <c r="FP5239" s="3"/>
      <c r="FQ5239" s="3"/>
      <c r="FR5239" s="3"/>
      <c r="FS5239" s="3"/>
      <c r="FT5239" s="3"/>
      <c r="FU5239" s="3"/>
      <c r="FV5239" s="3"/>
      <c r="FW5239" s="3"/>
      <c r="FX5239" s="3"/>
      <c r="FY5239" s="3"/>
      <c r="FZ5239" s="3"/>
      <c r="GA5239" s="3"/>
      <c r="GB5239" s="3"/>
      <c r="GC5239" s="3"/>
      <c r="GD5239" s="3"/>
      <c r="GE5239" s="3"/>
      <c r="GF5239" s="3"/>
      <c r="GG5239" s="3"/>
      <c r="GH5239" s="3"/>
      <c r="GI5239" s="3"/>
      <c r="GJ5239" s="3"/>
      <c r="GK5239" s="3"/>
      <c r="GL5239" s="3"/>
      <c r="GM5239" s="3"/>
      <c r="GN5239" s="3"/>
      <c r="GO5239" s="3"/>
      <c r="GP5239" s="3"/>
      <c r="GQ5239" s="3"/>
      <c r="GR5239" s="3"/>
      <c r="GS5239" s="3"/>
      <c r="GT5239" s="3"/>
      <c r="GU5239" s="3"/>
      <c r="GV5239" s="3"/>
      <c r="GW5239" s="3"/>
      <c r="GX5239" s="3"/>
      <c r="GY5239" s="3"/>
      <c r="GZ5239" s="3"/>
      <c r="HA5239" s="3"/>
      <c r="HB5239" s="3"/>
      <c r="HC5239" s="3"/>
      <c r="HD5239" s="3"/>
      <c r="HE5239" s="3"/>
      <c r="HF5239" s="3"/>
      <c r="HG5239" s="3"/>
      <c r="HH5239" s="3"/>
      <c r="HI5239" s="3"/>
      <c r="HJ5239" s="3"/>
      <c r="HK5239" s="3"/>
      <c r="HL5239" s="3"/>
      <c r="HM5239" s="45"/>
      <c r="HN5239" s="3"/>
      <c r="HO5239" s="3"/>
      <c r="HP5239" s="3"/>
      <c r="HQ5239" s="3"/>
      <c r="HR5239" s="3"/>
      <c r="HS5239" s="3"/>
      <c r="HT5239" s="3"/>
      <c r="HU5239" s="3"/>
      <c r="HV5239" s="3"/>
      <c r="HW5239" s="3"/>
      <c r="HX5239" s="3"/>
      <c r="HY5239" s="3"/>
      <c r="HZ5239" s="3"/>
      <c r="IA5239" s="3"/>
      <c r="IB5239" s="3"/>
      <c r="IC5239" s="3"/>
      <c r="ID5239" s="3"/>
      <c r="IE5239" s="3"/>
      <c r="IF5239" s="3"/>
      <c r="IG5239" s="3"/>
      <c r="IH5239" s="3"/>
      <c r="II5239" s="3"/>
      <c r="IJ5239" s="3"/>
      <c r="IK5239" s="3"/>
      <c r="IL5239" s="3"/>
      <c r="IM5239" s="3"/>
      <c r="IN5239" s="3"/>
      <c r="IO5239" s="15"/>
    </row>
    <row r="5240" spans="171:249">
      <c r="FO5240" s="3"/>
      <c r="FP5240" s="3"/>
      <c r="FQ5240" s="3"/>
      <c r="FR5240" s="3"/>
      <c r="FS5240" s="3"/>
      <c r="FT5240" s="3"/>
      <c r="FU5240" s="3"/>
      <c r="FV5240" s="3"/>
      <c r="FW5240" s="3"/>
      <c r="FX5240" s="3"/>
      <c r="FY5240" s="3"/>
      <c r="FZ5240" s="3"/>
      <c r="GA5240" s="3"/>
      <c r="GB5240" s="3"/>
      <c r="GC5240" s="3"/>
      <c r="GD5240" s="3"/>
      <c r="GE5240" s="3"/>
      <c r="GF5240" s="3"/>
      <c r="GG5240" s="3"/>
      <c r="GH5240" s="3"/>
      <c r="GI5240" s="3"/>
      <c r="GJ5240" s="3"/>
      <c r="GK5240" s="3"/>
      <c r="GL5240" s="3"/>
      <c r="GM5240" s="3"/>
      <c r="GN5240" s="3"/>
      <c r="GO5240" s="3"/>
      <c r="GP5240" s="3"/>
      <c r="GQ5240" s="3"/>
      <c r="GR5240" s="3"/>
      <c r="GS5240" s="3"/>
      <c r="GT5240" s="3"/>
      <c r="GU5240" s="3"/>
      <c r="GV5240" s="3"/>
      <c r="GW5240" s="3"/>
      <c r="GX5240" s="3"/>
      <c r="GY5240" s="3"/>
      <c r="GZ5240" s="3"/>
      <c r="HA5240" s="3"/>
      <c r="HB5240" s="3"/>
      <c r="HC5240" s="3"/>
      <c r="HD5240" s="3"/>
      <c r="HE5240" s="3"/>
      <c r="HF5240" s="3"/>
      <c r="HG5240" s="3"/>
      <c r="HH5240" s="3"/>
      <c r="HI5240" s="3"/>
      <c r="HJ5240" s="3"/>
      <c r="HK5240" s="3"/>
      <c r="HL5240" s="3"/>
      <c r="HM5240" s="45"/>
      <c r="HN5240" s="3"/>
      <c r="HO5240" s="3"/>
      <c r="HP5240" s="3"/>
      <c r="HQ5240" s="3"/>
      <c r="HR5240" s="3"/>
      <c r="HS5240" s="3"/>
      <c r="HT5240" s="3"/>
      <c r="HU5240" s="3"/>
      <c r="HV5240" s="3"/>
      <c r="HW5240" s="3"/>
      <c r="HX5240" s="3"/>
      <c r="HY5240" s="3"/>
      <c r="HZ5240" s="3"/>
      <c r="IA5240" s="3"/>
      <c r="IB5240" s="3"/>
      <c r="IC5240" s="3"/>
      <c r="ID5240" s="3"/>
      <c r="IE5240" s="3"/>
      <c r="IF5240" s="3"/>
      <c r="IG5240" s="3"/>
      <c r="IH5240" s="3"/>
      <c r="II5240" s="3"/>
      <c r="IJ5240" s="3"/>
      <c r="IK5240" s="3"/>
      <c r="IL5240" s="3"/>
      <c r="IM5240" s="3"/>
      <c r="IN5240" s="3"/>
      <c r="IO5240" s="15"/>
    </row>
    <row r="5241" spans="171:249">
      <c r="FO5241" s="3"/>
      <c r="FP5241" s="3"/>
      <c r="FQ5241" s="3"/>
      <c r="FR5241" s="3"/>
      <c r="FS5241" s="3"/>
      <c r="FT5241" s="3"/>
      <c r="FU5241" s="3"/>
      <c r="FV5241" s="3"/>
      <c r="FW5241" s="3"/>
      <c r="FX5241" s="3"/>
      <c r="FY5241" s="3"/>
      <c r="FZ5241" s="3"/>
      <c r="GA5241" s="3"/>
      <c r="GB5241" s="3"/>
      <c r="GC5241" s="3"/>
      <c r="GD5241" s="3"/>
      <c r="GE5241" s="3"/>
      <c r="GF5241" s="3"/>
      <c r="GG5241" s="3"/>
      <c r="GH5241" s="3"/>
      <c r="GI5241" s="3"/>
      <c r="GJ5241" s="3"/>
      <c r="GK5241" s="3"/>
      <c r="GL5241" s="3"/>
      <c r="GM5241" s="3"/>
      <c r="GN5241" s="3"/>
      <c r="GO5241" s="3"/>
      <c r="GP5241" s="3"/>
      <c r="GQ5241" s="3"/>
      <c r="GR5241" s="3"/>
      <c r="GS5241" s="3"/>
      <c r="GT5241" s="3"/>
      <c r="GU5241" s="3"/>
      <c r="GV5241" s="3"/>
      <c r="GW5241" s="3"/>
      <c r="GX5241" s="3"/>
      <c r="GY5241" s="3"/>
      <c r="GZ5241" s="3"/>
      <c r="HA5241" s="3"/>
      <c r="HB5241" s="3"/>
      <c r="HC5241" s="3"/>
      <c r="HD5241" s="3"/>
      <c r="HE5241" s="3"/>
      <c r="HF5241" s="3"/>
      <c r="HG5241" s="3"/>
      <c r="HH5241" s="3"/>
      <c r="HI5241" s="3"/>
      <c r="HJ5241" s="3"/>
      <c r="HK5241" s="3"/>
      <c r="HL5241" s="3"/>
      <c r="HM5241" s="45"/>
      <c r="HN5241" s="3"/>
      <c r="HO5241" s="3"/>
      <c r="HP5241" s="3"/>
      <c r="HQ5241" s="3"/>
      <c r="HR5241" s="3"/>
      <c r="HS5241" s="3"/>
      <c r="HT5241" s="3"/>
      <c r="HU5241" s="3"/>
      <c r="HV5241" s="3"/>
      <c r="HW5241" s="3"/>
      <c r="HX5241" s="3"/>
      <c r="HY5241" s="3"/>
      <c r="HZ5241" s="3"/>
      <c r="IA5241" s="3"/>
      <c r="IB5241" s="3"/>
      <c r="IC5241" s="3"/>
      <c r="ID5241" s="3"/>
      <c r="IE5241" s="3"/>
      <c r="IF5241" s="3"/>
      <c r="IG5241" s="3"/>
      <c r="IH5241" s="3"/>
      <c r="II5241" s="3"/>
      <c r="IJ5241" s="3"/>
      <c r="IK5241" s="3"/>
      <c r="IL5241" s="3"/>
      <c r="IM5241" s="3"/>
      <c r="IN5241" s="3"/>
      <c r="IO5241" s="15"/>
    </row>
    <row r="5242" spans="171:249">
      <c r="FO5242" s="3"/>
      <c r="FP5242" s="3"/>
      <c r="FQ5242" s="3"/>
      <c r="FR5242" s="3"/>
      <c r="FS5242" s="3"/>
      <c r="FT5242" s="3"/>
      <c r="FU5242" s="3"/>
      <c r="FV5242" s="3"/>
      <c r="FW5242" s="3"/>
      <c r="FX5242" s="3"/>
      <c r="FY5242" s="3"/>
      <c r="FZ5242" s="3"/>
      <c r="GA5242" s="3"/>
      <c r="GB5242" s="3"/>
      <c r="GC5242" s="3"/>
      <c r="GD5242" s="3"/>
      <c r="GE5242" s="3"/>
      <c r="GF5242" s="3"/>
      <c r="GG5242" s="3"/>
      <c r="GH5242" s="3"/>
      <c r="GI5242" s="3"/>
      <c r="GJ5242" s="3"/>
      <c r="GK5242" s="3"/>
      <c r="GL5242" s="3"/>
      <c r="GM5242" s="3"/>
      <c r="GN5242" s="3"/>
      <c r="GO5242" s="3"/>
      <c r="GP5242" s="3"/>
      <c r="GQ5242" s="3"/>
      <c r="GR5242" s="3"/>
      <c r="GS5242" s="3"/>
      <c r="GT5242" s="3"/>
      <c r="GU5242" s="3"/>
      <c r="GV5242" s="3"/>
      <c r="GW5242" s="3"/>
      <c r="GX5242" s="3"/>
      <c r="GY5242" s="3"/>
      <c r="GZ5242" s="3"/>
      <c r="HA5242" s="3"/>
      <c r="HB5242" s="3"/>
      <c r="HC5242" s="3"/>
      <c r="HD5242" s="3"/>
      <c r="HE5242" s="3"/>
      <c r="HF5242" s="3"/>
      <c r="HG5242" s="3"/>
      <c r="HH5242" s="3"/>
      <c r="HI5242" s="3"/>
      <c r="HJ5242" s="3"/>
      <c r="HK5242" s="3"/>
      <c r="HL5242" s="3"/>
      <c r="HM5242" s="45"/>
      <c r="HN5242" s="3"/>
      <c r="HO5242" s="3"/>
      <c r="HP5242" s="3"/>
      <c r="HQ5242" s="3"/>
      <c r="HR5242" s="3"/>
      <c r="HS5242" s="3"/>
      <c r="HT5242" s="3"/>
      <c r="HU5242" s="3"/>
      <c r="HV5242" s="3"/>
      <c r="HW5242" s="3"/>
      <c r="HX5242" s="3"/>
      <c r="HY5242" s="3"/>
      <c r="HZ5242" s="3"/>
      <c r="IA5242" s="3"/>
      <c r="IB5242" s="3"/>
      <c r="IC5242" s="3"/>
      <c r="ID5242" s="3"/>
      <c r="IE5242" s="3"/>
      <c r="IF5242" s="3"/>
      <c r="IG5242" s="3"/>
      <c r="IH5242" s="3"/>
      <c r="II5242" s="3"/>
      <c r="IJ5242" s="3"/>
      <c r="IK5242" s="3"/>
      <c r="IL5242" s="3"/>
      <c r="IM5242" s="3"/>
      <c r="IN5242" s="3"/>
      <c r="IO5242" s="15"/>
    </row>
    <row r="5243" spans="171:249">
      <c r="FO5243" s="3"/>
      <c r="FP5243" s="3"/>
      <c r="FQ5243" s="3"/>
      <c r="FR5243" s="3"/>
      <c r="FS5243" s="3"/>
      <c r="FT5243" s="3"/>
      <c r="FU5243" s="3"/>
      <c r="FV5243" s="3"/>
      <c r="FW5243" s="3"/>
      <c r="FX5243" s="3"/>
      <c r="FY5243" s="3"/>
      <c r="FZ5243" s="3"/>
      <c r="GA5243" s="3"/>
      <c r="GB5243" s="3"/>
      <c r="GC5243" s="3"/>
      <c r="GD5243" s="3"/>
      <c r="GE5243" s="3"/>
      <c r="GF5243" s="3"/>
      <c r="GG5243" s="3"/>
      <c r="GH5243" s="3"/>
      <c r="GI5243" s="3"/>
      <c r="GJ5243" s="3"/>
      <c r="GK5243" s="3"/>
      <c r="GL5243" s="3"/>
      <c r="GM5243" s="3"/>
      <c r="GN5243" s="3"/>
      <c r="GO5243" s="3"/>
      <c r="GP5243" s="3"/>
      <c r="GQ5243" s="3"/>
      <c r="GR5243" s="3"/>
      <c r="GS5243" s="3"/>
      <c r="GT5243" s="3"/>
      <c r="GU5243" s="3"/>
      <c r="GV5243" s="3"/>
      <c r="GW5243" s="3"/>
      <c r="GX5243" s="3"/>
      <c r="GY5243" s="3"/>
      <c r="GZ5243" s="3"/>
      <c r="HA5243" s="3"/>
      <c r="HB5243" s="3"/>
      <c r="HC5243" s="3"/>
      <c r="HD5243" s="3"/>
      <c r="HE5243" s="3"/>
      <c r="HF5243" s="3"/>
      <c r="HG5243" s="3"/>
      <c r="HH5243" s="3"/>
      <c r="HI5243" s="3"/>
      <c r="HJ5243" s="3"/>
      <c r="HK5243" s="3"/>
      <c r="HL5243" s="3"/>
      <c r="HM5243" s="45"/>
      <c r="HN5243" s="3"/>
      <c r="HO5243" s="3"/>
      <c r="HP5243" s="3"/>
      <c r="HQ5243" s="3"/>
      <c r="HR5243" s="3"/>
      <c r="HS5243" s="3"/>
      <c r="HT5243" s="3"/>
      <c r="HU5243" s="3"/>
      <c r="HV5243" s="3"/>
      <c r="HW5243" s="3"/>
      <c r="HX5243" s="3"/>
      <c r="HY5243" s="3"/>
      <c r="HZ5243" s="3"/>
      <c r="IA5243" s="3"/>
      <c r="IB5243" s="3"/>
      <c r="IC5243" s="3"/>
      <c r="ID5243" s="3"/>
      <c r="IE5243" s="3"/>
      <c r="IF5243" s="3"/>
      <c r="IG5243" s="3"/>
      <c r="IH5243" s="3"/>
      <c r="II5243" s="3"/>
      <c r="IJ5243" s="3"/>
      <c r="IK5243" s="3"/>
      <c r="IL5243" s="3"/>
      <c r="IM5243" s="3"/>
      <c r="IN5243" s="3"/>
      <c r="IO5243" s="15"/>
    </row>
    <row r="5244" spans="171:249">
      <c r="FO5244" s="3"/>
      <c r="FP5244" s="3"/>
      <c r="FQ5244" s="3"/>
      <c r="FR5244" s="3"/>
      <c r="FS5244" s="3"/>
      <c r="FT5244" s="3"/>
      <c r="FU5244" s="3"/>
      <c r="FV5244" s="3"/>
      <c r="FW5244" s="3"/>
      <c r="FX5244" s="3"/>
      <c r="FY5244" s="3"/>
      <c r="FZ5244" s="3"/>
      <c r="GA5244" s="3"/>
      <c r="GB5244" s="3"/>
      <c r="GC5244" s="3"/>
      <c r="GD5244" s="3"/>
      <c r="GE5244" s="3"/>
      <c r="GF5244" s="3"/>
      <c r="GG5244" s="3"/>
      <c r="GH5244" s="3"/>
      <c r="GI5244" s="3"/>
      <c r="GJ5244" s="3"/>
      <c r="GK5244" s="3"/>
      <c r="GL5244" s="3"/>
      <c r="GM5244" s="3"/>
      <c r="GN5244" s="3"/>
      <c r="GO5244" s="3"/>
      <c r="GP5244" s="3"/>
      <c r="GQ5244" s="3"/>
      <c r="GR5244" s="3"/>
      <c r="GS5244" s="3"/>
      <c r="GT5244" s="3"/>
      <c r="GU5244" s="3"/>
      <c r="GV5244" s="3"/>
      <c r="GW5244" s="3"/>
      <c r="GX5244" s="3"/>
      <c r="GY5244" s="3"/>
      <c r="GZ5244" s="3"/>
      <c r="HA5244" s="3"/>
      <c r="HB5244" s="3"/>
      <c r="HC5244" s="3"/>
      <c r="HD5244" s="3"/>
      <c r="HE5244" s="3"/>
      <c r="HF5244" s="3"/>
      <c r="HG5244" s="3"/>
      <c r="HH5244" s="3"/>
      <c r="HI5244" s="3"/>
      <c r="HJ5244" s="3"/>
      <c r="HK5244" s="3"/>
      <c r="HL5244" s="3"/>
      <c r="HM5244" s="45"/>
      <c r="HN5244" s="3"/>
      <c r="HO5244" s="3"/>
      <c r="HP5244" s="3"/>
      <c r="HQ5244" s="3"/>
      <c r="HR5244" s="3"/>
      <c r="HS5244" s="3"/>
      <c r="HT5244" s="3"/>
      <c r="HU5244" s="3"/>
      <c r="HV5244" s="3"/>
      <c r="HW5244" s="3"/>
      <c r="HX5244" s="3"/>
      <c r="HY5244" s="3"/>
      <c r="HZ5244" s="3"/>
      <c r="IA5244" s="3"/>
      <c r="IB5244" s="3"/>
      <c r="IC5244" s="3"/>
      <c r="ID5244" s="3"/>
      <c r="IE5244" s="3"/>
      <c r="IF5244" s="3"/>
      <c r="IG5244" s="3"/>
      <c r="IH5244" s="3"/>
      <c r="II5244" s="3"/>
      <c r="IJ5244" s="3"/>
      <c r="IK5244" s="3"/>
      <c r="IL5244" s="3"/>
      <c r="IM5244" s="3"/>
      <c r="IN5244" s="3"/>
      <c r="IO5244" s="15"/>
    </row>
    <row r="5245" spans="171:249">
      <c r="FO5245" s="3"/>
      <c r="FP5245" s="3"/>
      <c r="FQ5245" s="3"/>
      <c r="FR5245" s="3"/>
      <c r="FS5245" s="3"/>
      <c r="FT5245" s="3"/>
      <c r="FU5245" s="3"/>
      <c r="FV5245" s="3"/>
      <c r="FW5245" s="3"/>
      <c r="FX5245" s="3"/>
      <c r="FY5245" s="3"/>
      <c r="FZ5245" s="3"/>
      <c r="GA5245" s="3"/>
      <c r="GB5245" s="3"/>
      <c r="GC5245" s="3"/>
      <c r="GD5245" s="3"/>
      <c r="GE5245" s="3"/>
      <c r="GF5245" s="3"/>
      <c r="GG5245" s="3"/>
      <c r="GH5245" s="3"/>
      <c r="GI5245" s="3"/>
      <c r="GJ5245" s="3"/>
      <c r="GK5245" s="3"/>
      <c r="GL5245" s="3"/>
      <c r="GM5245" s="3"/>
      <c r="GN5245" s="3"/>
      <c r="GO5245" s="3"/>
      <c r="GP5245" s="3"/>
      <c r="GQ5245" s="3"/>
      <c r="GR5245" s="3"/>
      <c r="GS5245" s="3"/>
      <c r="GT5245" s="3"/>
      <c r="GU5245" s="3"/>
      <c r="GV5245" s="3"/>
      <c r="GW5245" s="3"/>
      <c r="GX5245" s="3"/>
      <c r="GY5245" s="3"/>
      <c r="GZ5245" s="3"/>
      <c r="HA5245" s="3"/>
      <c r="HB5245" s="3"/>
      <c r="HC5245" s="3"/>
      <c r="HD5245" s="3"/>
      <c r="HE5245" s="3"/>
      <c r="HF5245" s="3"/>
      <c r="HG5245" s="3"/>
      <c r="HH5245" s="3"/>
      <c r="HI5245" s="3"/>
      <c r="HJ5245" s="3"/>
      <c r="HK5245" s="3"/>
      <c r="HL5245" s="3"/>
      <c r="HM5245" s="45"/>
      <c r="HN5245" s="3"/>
      <c r="HO5245" s="3"/>
      <c r="HP5245" s="3"/>
      <c r="HQ5245" s="3"/>
      <c r="HR5245" s="3"/>
      <c r="HS5245" s="3"/>
      <c r="HT5245" s="3"/>
      <c r="HU5245" s="3"/>
      <c r="HV5245" s="3"/>
      <c r="HW5245" s="3"/>
      <c r="HX5245" s="3"/>
      <c r="HY5245" s="3"/>
      <c r="HZ5245" s="3"/>
      <c r="IA5245" s="3"/>
      <c r="IB5245" s="3"/>
      <c r="IC5245" s="3"/>
      <c r="ID5245" s="3"/>
      <c r="IE5245" s="3"/>
      <c r="IF5245" s="3"/>
      <c r="IG5245" s="3"/>
      <c r="IH5245" s="3"/>
      <c r="II5245" s="3"/>
      <c r="IJ5245" s="3"/>
      <c r="IK5245" s="3"/>
      <c r="IL5245" s="3"/>
      <c r="IM5245" s="3"/>
      <c r="IN5245" s="3"/>
      <c r="IO5245" s="15"/>
    </row>
    <row r="5246" spans="171:249">
      <c r="FO5246" s="3"/>
      <c r="FP5246" s="3"/>
      <c r="FQ5246" s="3"/>
      <c r="FR5246" s="3"/>
      <c r="FS5246" s="3"/>
      <c r="FT5246" s="3"/>
      <c r="FU5246" s="3"/>
      <c r="FV5246" s="3"/>
      <c r="FW5246" s="3"/>
      <c r="FX5246" s="3"/>
      <c r="FY5246" s="3"/>
      <c r="FZ5246" s="3"/>
      <c r="GA5246" s="3"/>
      <c r="GB5246" s="3"/>
      <c r="GC5246" s="3"/>
      <c r="GD5246" s="3"/>
      <c r="GE5246" s="3"/>
      <c r="GF5246" s="3"/>
      <c r="GG5246" s="3"/>
      <c r="GH5246" s="3"/>
      <c r="GI5246" s="3"/>
      <c r="GJ5246" s="3"/>
      <c r="GK5246" s="3"/>
      <c r="GL5246" s="3"/>
      <c r="GM5246" s="3"/>
      <c r="GN5246" s="3"/>
      <c r="GO5246" s="3"/>
      <c r="GP5246" s="3"/>
      <c r="GQ5246" s="3"/>
      <c r="GR5246" s="3"/>
      <c r="GS5246" s="3"/>
      <c r="GT5246" s="3"/>
      <c r="GU5246" s="3"/>
      <c r="GV5246" s="3"/>
      <c r="GW5246" s="3"/>
      <c r="GX5246" s="3"/>
      <c r="GY5246" s="3"/>
      <c r="GZ5246" s="3"/>
      <c r="HA5246" s="3"/>
      <c r="HB5246" s="3"/>
      <c r="HC5246" s="3"/>
      <c r="HD5246" s="3"/>
      <c r="HE5246" s="3"/>
      <c r="HF5246" s="3"/>
      <c r="HG5246" s="3"/>
      <c r="HH5246" s="3"/>
      <c r="HI5246" s="3"/>
      <c r="HJ5246" s="3"/>
      <c r="HK5246" s="3"/>
      <c r="HL5246" s="3"/>
      <c r="HM5246" s="45"/>
      <c r="HN5246" s="3"/>
      <c r="HO5246" s="3"/>
      <c r="HP5246" s="3"/>
      <c r="HQ5246" s="3"/>
      <c r="HR5246" s="3"/>
      <c r="HS5246" s="3"/>
      <c r="HT5246" s="3"/>
      <c r="HU5246" s="3"/>
      <c r="HV5246" s="3"/>
      <c r="HW5246" s="3"/>
      <c r="HX5246" s="3"/>
      <c r="HY5246" s="3"/>
      <c r="HZ5246" s="3"/>
      <c r="IA5246" s="3"/>
      <c r="IB5246" s="3"/>
      <c r="IC5246" s="3"/>
      <c r="ID5246" s="3"/>
      <c r="IE5246" s="3"/>
      <c r="IF5246" s="3"/>
      <c r="IG5246" s="3"/>
      <c r="IH5246" s="3"/>
      <c r="II5246" s="3"/>
      <c r="IJ5246" s="3"/>
      <c r="IK5246" s="3"/>
      <c r="IL5246" s="3"/>
      <c r="IM5246" s="3"/>
      <c r="IN5246" s="3"/>
      <c r="IO5246" s="15"/>
    </row>
    <row r="5247" spans="171:249">
      <c r="FO5247" s="3"/>
      <c r="FP5247" s="3"/>
      <c r="FQ5247" s="3"/>
      <c r="FR5247" s="3"/>
      <c r="FS5247" s="3"/>
      <c r="FT5247" s="3"/>
      <c r="FU5247" s="3"/>
      <c r="FV5247" s="3"/>
      <c r="FW5247" s="3"/>
      <c r="FX5247" s="3"/>
      <c r="FY5247" s="3"/>
      <c r="FZ5247" s="3"/>
      <c r="GA5247" s="3"/>
      <c r="GB5247" s="3"/>
      <c r="GC5247" s="3"/>
      <c r="GD5247" s="3"/>
      <c r="GE5247" s="3"/>
      <c r="GF5247" s="3"/>
      <c r="GG5247" s="3"/>
      <c r="GH5247" s="3"/>
      <c r="GI5247" s="3"/>
      <c r="GJ5247" s="3"/>
      <c r="GK5247" s="3"/>
      <c r="GL5247" s="3"/>
      <c r="GM5247" s="3"/>
      <c r="GN5247" s="3"/>
      <c r="GO5247" s="3"/>
      <c r="GP5247" s="3"/>
      <c r="GQ5247" s="3"/>
      <c r="GR5247" s="3"/>
      <c r="GS5247" s="3"/>
      <c r="GT5247" s="3"/>
      <c r="GU5247" s="3"/>
      <c r="GV5247" s="3"/>
      <c r="GW5247" s="3"/>
      <c r="GX5247" s="3"/>
      <c r="GY5247" s="3"/>
      <c r="GZ5247" s="3"/>
      <c r="HA5247" s="3"/>
      <c r="HB5247" s="3"/>
      <c r="HC5247" s="3"/>
      <c r="HD5247" s="3"/>
      <c r="HE5247" s="3"/>
      <c r="HF5247" s="3"/>
      <c r="HG5247" s="3"/>
      <c r="HH5247" s="3"/>
      <c r="HI5247" s="3"/>
      <c r="HJ5247" s="3"/>
      <c r="HK5247" s="3"/>
      <c r="HL5247" s="3"/>
      <c r="HM5247" s="45"/>
      <c r="HN5247" s="3"/>
      <c r="HO5247" s="3"/>
      <c r="HP5247" s="3"/>
      <c r="HQ5247" s="3"/>
      <c r="HR5247" s="3"/>
      <c r="HS5247" s="3"/>
      <c r="HT5247" s="3"/>
      <c r="HU5247" s="3"/>
      <c r="HV5247" s="3"/>
      <c r="HW5247" s="3"/>
      <c r="HX5247" s="3"/>
      <c r="HY5247" s="3"/>
      <c r="HZ5247" s="3"/>
      <c r="IA5247" s="3"/>
      <c r="IB5247" s="3"/>
      <c r="IC5247" s="3"/>
      <c r="ID5247" s="3"/>
      <c r="IE5247" s="3"/>
      <c r="IF5247" s="3"/>
      <c r="IG5247" s="3"/>
      <c r="IH5247" s="3"/>
      <c r="II5247" s="3"/>
      <c r="IJ5247" s="3"/>
      <c r="IK5247" s="3"/>
      <c r="IL5247" s="3"/>
      <c r="IM5247" s="3"/>
      <c r="IN5247" s="3"/>
      <c r="IO5247" s="15"/>
    </row>
    <row r="5248" spans="171:249">
      <c r="FO5248" s="3"/>
      <c r="FP5248" s="3"/>
      <c r="FQ5248" s="3"/>
      <c r="FR5248" s="3"/>
      <c r="FS5248" s="3"/>
      <c r="FT5248" s="3"/>
      <c r="FU5248" s="3"/>
      <c r="FV5248" s="3"/>
      <c r="FW5248" s="3"/>
      <c r="FX5248" s="3"/>
      <c r="FY5248" s="3"/>
      <c r="FZ5248" s="3"/>
      <c r="GA5248" s="3"/>
      <c r="GB5248" s="3"/>
      <c r="GC5248" s="3"/>
      <c r="GD5248" s="3"/>
      <c r="GE5248" s="3"/>
      <c r="GF5248" s="3"/>
      <c r="GG5248" s="3"/>
      <c r="GH5248" s="3"/>
      <c r="GI5248" s="3"/>
      <c r="GJ5248" s="3"/>
      <c r="GK5248" s="3"/>
      <c r="GL5248" s="3"/>
      <c r="GM5248" s="3"/>
      <c r="GN5248" s="3"/>
      <c r="GO5248" s="3"/>
      <c r="GP5248" s="3"/>
      <c r="GQ5248" s="3"/>
      <c r="GR5248" s="3"/>
      <c r="GS5248" s="3"/>
      <c r="GT5248" s="3"/>
      <c r="GU5248" s="3"/>
      <c r="GV5248" s="3"/>
      <c r="GW5248" s="3"/>
      <c r="GX5248" s="3"/>
      <c r="GY5248" s="3"/>
      <c r="GZ5248" s="3"/>
      <c r="HA5248" s="3"/>
      <c r="HB5248" s="3"/>
      <c r="HC5248" s="3"/>
      <c r="HD5248" s="3"/>
      <c r="HE5248" s="3"/>
      <c r="HF5248" s="3"/>
      <c r="HG5248" s="3"/>
      <c r="HH5248" s="3"/>
      <c r="HI5248" s="3"/>
      <c r="HJ5248" s="3"/>
      <c r="HK5248" s="3"/>
      <c r="HL5248" s="3"/>
      <c r="HM5248" s="45"/>
      <c r="HN5248" s="3"/>
      <c r="HO5248" s="3"/>
      <c r="HP5248" s="3"/>
      <c r="HQ5248" s="3"/>
      <c r="HR5248" s="3"/>
      <c r="HS5248" s="3"/>
      <c r="HT5248" s="3"/>
      <c r="HU5248" s="3"/>
      <c r="HV5248" s="3"/>
      <c r="HW5248" s="3"/>
      <c r="HX5248" s="3"/>
      <c r="HY5248" s="3"/>
      <c r="HZ5248" s="3"/>
      <c r="IA5248" s="3"/>
      <c r="IB5248" s="3"/>
      <c r="IC5248" s="3"/>
      <c r="ID5248" s="3"/>
      <c r="IE5248" s="3"/>
      <c r="IF5248" s="3"/>
      <c r="IG5248" s="3"/>
      <c r="IH5248" s="3"/>
      <c r="II5248" s="3"/>
      <c r="IJ5248" s="3"/>
      <c r="IK5248" s="3"/>
      <c r="IL5248" s="3"/>
      <c r="IM5248" s="3"/>
      <c r="IN5248" s="3"/>
      <c r="IO5248" s="15"/>
    </row>
    <row r="5249" spans="171:249">
      <c r="FO5249" s="3"/>
      <c r="FP5249" s="3"/>
      <c r="FQ5249" s="3"/>
      <c r="FR5249" s="3"/>
      <c r="FS5249" s="3"/>
      <c r="FT5249" s="3"/>
      <c r="FU5249" s="3"/>
      <c r="FV5249" s="3"/>
      <c r="FW5249" s="3"/>
      <c r="FX5249" s="3"/>
      <c r="FY5249" s="3"/>
      <c r="FZ5249" s="3"/>
      <c r="GA5249" s="3"/>
      <c r="GB5249" s="3"/>
      <c r="GC5249" s="3"/>
      <c r="GD5249" s="3"/>
      <c r="GE5249" s="3"/>
      <c r="GF5249" s="3"/>
      <c r="GG5249" s="3"/>
      <c r="GH5249" s="3"/>
      <c r="GI5249" s="3"/>
      <c r="GJ5249" s="3"/>
      <c r="GK5249" s="3"/>
      <c r="GL5249" s="3"/>
      <c r="GM5249" s="3"/>
      <c r="GN5249" s="3"/>
      <c r="GO5249" s="3"/>
      <c r="GP5249" s="3"/>
      <c r="GQ5249" s="3"/>
      <c r="GR5249" s="3"/>
      <c r="GS5249" s="3"/>
      <c r="GT5249" s="3"/>
      <c r="GU5249" s="3"/>
      <c r="GV5249" s="3"/>
      <c r="GW5249" s="3"/>
      <c r="GX5249" s="3"/>
      <c r="GY5249" s="3"/>
      <c r="GZ5249" s="3"/>
      <c r="HA5249" s="3"/>
      <c r="HB5249" s="3"/>
      <c r="HC5249" s="3"/>
      <c r="HD5249" s="3"/>
      <c r="HE5249" s="3"/>
      <c r="HF5249" s="3"/>
      <c r="HG5249" s="3"/>
      <c r="HH5249" s="3"/>
      <c r="HI5249" s="3"/>
      <c r="HJ5249" s="3"/>
      <c r="HK5249" s="3"/>
      <c r="HL5249" s="3"/>
      <c r="HM5249" s="45"/>
      <c r="HN5249" s="3"/>
      <c r="HO5249" s="3"/>
      <c r="HP5249" s="3"/>
      <c r="HQ5249" s="3"/>
      <c r="HR5249" s="3"/>
      <c r="HS5249" s="3"/>
      <c r="HT5249" s="3"/>
      <c r="HU5249" s="3"/>
      <c r="HV5249" s="3"/>
      <c r="HW5249" s="3"/>
      <c r="HX5249" s="3"/>
      <c r="HY5249" s="3"/>
      <c r="HZ5249" s="3"/>
      <c r="IA5249" s="3"/>
      <c r="IB5249" s="3"/>
      <c r="IC5249" s="3"/>
      <c r="ID5249" s="3"/>
      <c r="IE5249" s="3"/>
      <c r="IF5249" s="3"/>
      <c r="IG5249" s="3"/>
      <c r="IH5249" s="3"/>
      <c r="II5249" s="3"/>
      <c r="IJ5249" s="3"/>
      <c r="IK5249" s="3"/>
      <c r="IL5249" s="3"/>
      <c r="IM5249" s="3"/>
      <c r="IN5249" s="3"/>
      <c r="IO5249" s="15"/>
    </row>
    <row r="5250" spans="171:249">
      <c r="FO5250" s="3"/>
      <c r="FP5250" s="3"/>
      <c r="FQ5250" s="3"/>
      <c r="FR5250" s="3"/>
      <c r="FS5250" s="3"/>
      <c r="FT5250" s="3"/>
      <c r="FU5250" s="3"/>
      <c r="FV5250" s="3"/>
      <c r="FW5250" s="3"/>
      <c r="FX5250" s="3"/>
      <c r="FY5250" s="3"/>
      <c r="FZ5250" s="3"/>
      <c r="GA5250" s="3"/>
      <c r="GB5250" s="3"/>
      <c r="GC5250" s="3"/>
      <c r="GD5250" s="3"/>
      <c r="GE5250" s="3"/>
      <c r="GF5250" s="3"/>
      <c r="GG5250" s="3"/>
      <c r="GH5250" s="3"/>
      <c r="GI5250" s="3"/>
      <c r="GJ5250" s="3"/>
      <c r="GK5250" s="3"/>
      <c r="GL5250" s="3"/>
      <c r="GM5250" s="3"/>
      <c r="GN5250" s="3"/>
      <c r="GO5250" s="3"/>
      <c r="GP5250" s="3"/>
      <c r="GQ5250" s="3"/>
      <c r="GR5250" s="3"/>
      <c r="GS5250" s="3"/>
      <c r="GT5250" s="3"/>
      <c r="GU5250" s="3"/>
      <c r="GV5250" s="3"/>
      <c r="GW5250" s="3"/>
      <c r="GX5250" s="3"/>
      <c r="GY5250" s="3"/>
      <c r="GZ5250" s="3"/>
      <c r="HA5250" s="3"/>
      <c r="HB5250" s="3"/>
      <c r="HC5250" s="3"/>
      <c r="HD5250" s="3"/>
      <c r="HE5250" s="3"/>
      <c r="HF5250" s="3"/>
      <c r="HG5250" s="3"/>
      <c r="HH5250" s="3"/>
      <c r="HI5250" s="3"/>
      <c r="HJ5250" s="3"/>
      <c r="HK5250" s="3"/>
      <c r="HL5250" s="3"/>
      <c r="HM5250" s="45"/>
      <c r="HN5250" s="3"/>
      <c r="HO5250" s="3"/>
      <c r="HP5250" s="3"/>
      <c r="HQ5250" s="3"/>
      <c r="HR5250" s="3"/>
      <c r="HS5250" s="3"/>
      <c r="HT5250" s="3"/>
      <c r="HU5250" s="3"/>
      <c r="HV5250" s="3"/>
      <c r="HW5250" s="3"/>
      <c r="HX5250" s="3"/>
      <c r="HY5250" s="3"/>
      <c r="HZ5250" s="3"/>
      <c r="IA5250" s="3"/>
      <c r="IB5250" s="3"/>
      <c r="IC5250" s="3"/>
      <c r="ID5250" s="3"/>
      <c r="IE5250" s="3"/>
      <c r="IF5250" s="3"/>
      <c r="IG5250" s="3"/>
      <c r="IH5250" s="3"/>
      <c r="II5250" s="3"/>
      <c r="IJ5250" s="3"/>
      <c r="IK5250" s="3"/>
      <c r="IL5250" s="3"/>
      <c r="IM5250" s="3"/>
      <c r="IN5250" s="3"/>
      <c r="IO5250" s="15"/>
    </row>
    <row r="5251" spans="171:249">
      <c r="FO5251" s="3"/>
      <c r="FP5251" s="3"/>
      <c r="FQ5251" s="3"/>
      <c r="FR5251" s="3"/>
      <c r="FS5251" s="3"/>
      <c r="FT5251" s="3"/>
      <c r="FU5251" s="3"/>
      <c r="FV5251" s="3"/>
      <c r="FW5251" s="3"/>
      <c r="FX5251" s="3"/>
      <c r="FY5251" s="3"/>
      <c r="FZ5251" s="3"/>
      <c r="GA5251" s="3"/>
      <c r="GB5251" s="3"/>
      <c r="GC5251" s="3"/>
      <c r="GD5251" s="3"/>
      <c r="GE5251" s="3"/>
      <c r="GF5251" s="3"/>
      <c r="GG5251" s="3"/>
      <c r="GH5251" s="3"/>
      <c r="GI5251" s="3"/>
      <c r="GJ5251" s="3"/>
      <c r="GK5251" s="3"/>
      <c r="GL5251" s="3"/>
      <c r="GM5251" s="3"/>
      <c r="GN5251" s="3"/>
      <c r="GO5251" s="3"/>
      <c r="GP5251" s="3"/>
      <c r="GQ5251" s="3"/>
      <c r="GR5251" s="3"/>
      <c r="GS5251" s="3"/>
      <c r="GT5251" s="3"/>
      <c r="GU5251" s="3"/>
      <c r="GV5251" s="3"/>
      <c r="GW5251" s="3"/>
      <c r="GX5251" s="3"/>
      <c r="GY5251" s="3"/>
      <c r="GZ5251" s="3"/>
      <c r="HA5251" s="3"/>
      <c r="HB5251" s="3"/>
      <c r="HC5251" s="3"/>
      <c r="HD5251" s="3"/>
      <c r="HE5251" s="3"/>
      <c r="HF5251" s="3"/>
      <c r="HG5251" s="3"/>
      <c r="HH5251" s="3"/>
      <c r="HI5251" s="3"/>
      <c r="HJ5251" s="3"/>
      <c r="HK5251" s="3"/>
      <c r="HL5251" s="3"/>
      <c r="HM5251" s="45"/>
      <c r="HN5251" s="3"/>
      <c r="HO5251" s="3"/>
      <c r="HP5251" s="3"/>
      <c r="HQ5251" s="3"/>
      <c r="HR5251" s="3"/>
      <c r="HS5251" s="3"/>
      <c r="HT5251" s="3"/>
      <c r="HU5251" s="3"/>
      <c r="HV5251" s="3"/>
      <c r="HW5251" s="3"/>
      <c r="HX5251" s="3"/>
      <c r="HY5251" s="3"/>
      <c r="HZ5251" s="3"/>
      <c r="IA5251" s="3"/>
      <c r="IB5251" s="3"/>
      <c r="IC5251" s="3"/>
      <c r="ID5251" s="3"/>
      <c r="IE5251" s="3"/>
      <c r="IF5251" s="3"/>
      <c r="IG5251" s="3"/>
      <c r="IH5251" s="3"/>
      <c r="II5251" s="3"/>
      <c r="IJ5251" s="3"/>
      <c r="IK5251" s="3"/>
      <c r="IL5251" s="3"/>
      <c r="IM5251" s="3"/>
      <c r="IN5251" s="3"/>
      <c r="IO5251" s="15"/>
    </row>
    <row r="5252" spans="171:249">
      <c r="FO5252" s="3"/>
      <c r="FP5252" s="3"/>
      <c r="FQ5252" s="3"/>
      <c r="FR5252" s="3"/>
      <c r="FS5252" s="3"/>
      <c r="FT5252" s="3"/>
      <c r="FU5252" s="3"/>
      <c r="FV5252" s="3"/>
      <c r="FW5252" s="3"/>
      <c r="FX5252" s="3"/>
      <c r="FY5252" s="3"/>
      <c r="FZ5252" s="3"/>
      <c r="GA5252" s="3"/>
      <c r="GB5252" s="3"/>
      <c r="GC5252" s="3"/>
      <c r="GD5252" s="3"/>
      <c r="GE5252" s="3"/>
      <c r="GF5252" s="3"/>
      <c r="GG5252" s="3"/>
      <c r="GH5252" s="3"/>
      <c r="GI5252" s="3"/>
      <c r="GJ5252" s="3"/>
      <c r="GK5252" s="3"/>
      <c r="GL5252" s="3"/>
      <c r="GM5252" s="3"/>
      <c r="GN5252" s="3"/>
      <c r="GO5252" s="3"/>
      <c r="GP5252" s="3"/>
      <c r="GQ5252" s="3"/>
      <c r="GR5252" s="3"/>
      <c r="GS5252" s="3"/>
      <c r="GT5252" s="3"/>
      <c r="GU5252" s="3"/>
      <c r="GV5252" s="3"/>
      <c r="GW5252" s="3"/>
      <c r="GX5252" s="3"/>
      <c r="GY5252" s="3"/>
      <c r="GZ5252" s="3"/>
      <c r="HA5252" s="3"/>
      <c r="HB5252" s="3"/>
      <c r="HC5252" s="3"/>
      <c r="HD5252" s="3"/>
      <c r="HE5252" s="3"/>
      <c r="HF5252" s="3"/>
      <c r="HG5252" s="3"/>
      <c r="HH5252" s="3"/>
      <c r="HI5252" s="3"/>
      <c r="HJ5252" s="3"/>
      <c r="HK5252" s="3"/>
      <c r="HL5252" s="3"/>
      <c r="HM5252" s="45"/>
      <c r="HN5252" s="3"/>
      <c r="HO5252" s="3"/>
      <c r="HP5252" s="3"/>
      <c r="HQ5252" s="3"/>
      <c r="HR5252" s="3"/>
      <c r="HS5252" s="3"/>
      <c r="HT5252" s="3"/>
      <c r="HU5252" s="3"/>
      <c r="HV5252" s="3"/>
      <c r="HW5252" s="3"/>
      <c r="HX5252" s="3"/>
      <c r="HY5252" s="3"/>
      <c r="HZ5252" s="3"/>
      <c r="IA5252" s="3"/>
      <c r="IB5252" s="3"/>
      <c r="IC5252" s="3"/>
      <c r="ID5252" s="3"/>
      <c r="IE5252" s="3"/>
      <c r="IF5252" s="3"/>
      <c r="IG5252" s="3"/>
      <c r="IH5252" s="3"/>
      <c r="II5252" s="3"/>
      <c r="IJ5252" s="3"/>
      <c r="IK5252" s="3"/>
      <c r="IL5252" s="3"/>
      <c r="IM5252" s="3"/>
      <c r="IN5252" s="3"/>
      <c r="IO5252" s="15"/>
    </row>
    <row r="5253" spans="171:249">
      <c r="FO5253" s="3"/>
      <c r="FP5253" s="3"/>
      <c r="FQ5253" s="3"/>
      <c r="FR5253" s="3"/>
      <c r="FS5253" s="3"/>
      <c r="FT5253" s="3"/>
      <c r="FU5253" s="3"/>
      <c r="FV5253" s="3"/>
      <c r="FW5253" s="3"/>
      <c r="FX5253" s="3"/>
      <c r="FY5253" s="3"/>
      <c r="FZ5253" s="3"/>
      <c r="GA5253" s="3"/>
      <c r="GB5253" s="3"/>
      <c r="GC5253" s="3"/>
      <c r="GD5253" s="3"/>
      <c r="GE5253" s="3"/>
      <c r="GF5253" s="3"/>
      <c r="GG5253" s="3"/>
      <c r="GH5253" s="3"/>
      <c r="GI5253" s="3"/>
      <c r="GJ5253" s="3"/>
      <c r="GK5253" s="3"/>
      <c r="GL5253" s="3"/>
      <c r="GM5253" s="3"/>
      <c r="GN5253" s="3"/>
      <c r="GO5253" s="3"/>
      <c r="GP5253" s="3"/>
      <c r="GQ5253" s="3"/>
      <c r="GR5253" s="3"/>
      <c r="GS5253" s="3"/>
      <c r="GT5253" s="3"/>
      <c r="GU5253" s="3"/>
      <c r="GV5253" s="3"/>
      <c r="GW5253" s="3"/>
      <c r="GX5253" s="3"/>
      <c r="GY5253" s="3"/>
      <c r="GZ5253" s="3"/>
      <c r="HA5253" s="3"/>
      <c r="HB5253" s="3"/>
      <c r="HC5253" s="3"/>
      <c r="HD5253" s="3"/>
      <c r="HE5253" s="3"/>
      <c r="HF5253" s="3"/>
      <c r="HG5253" s="3"/>
      <c r="HH5253" s="3"/>
      <c r="HI5253" s="3"/>
      <c r="HJ5253" s="3"/>
      <c r="HK5253" s="3"/>
      <c r="HL5253" s="3"/>
      <c r="HM5253" s="45"/>
      <c r="HN5253" s="3"/>
      <c r="HO5253" s="3"/>
      <c r="HP5253" s="3"/>
      <c r="HQ5253" s="3"/>
      <c r="HR5253" s="3"/>
      <c r="HS5253" s="3"/>
      <c r="HT5253" s="3"/>
      <c r="HU5253" s="3"/>
      <c r="HV5253" s="3"/>
      <c r="HW5253" s="3"/>
      <c r="HX5253" s="3"/>
      <c r="HY5253" s="3"/>
      <c r="HZ5253" s="3"/>
      <c r="IA5253" s="3"/>
      <c r="IB5253" s="3"/>
      <c r="IC5253" s="3"/>
      <c r="ID5253" s="3"/>
      <c r="IE5253" s="3"/>
      <c r="IF5253" s="3"/>
      <c r="IG5253" s="3"/>
      <c r="IH5253" s="3"/>
      <c r="II5253" s="3"/>
      <c r="IJ5253" s="3"/>
      <c r="IK5253" s="3"/>
      <c r="IL5253" s="3"/>
      <c r="IM5253" s="3"/>
      <c r="IN5253" s="3"/>
      <c r="IO5253" s="15"/>
    </row>
    <row r="5254" spans="171:249">
      <c r="FO5254" s="3"/>
      <c r="FP5254" s="3"/>
      <c r="FQ5254" s="3"/>
      <c r="FR5254" s="3"/>
      <c r="FS5254" s="3"/>
      <c r="FT5254" s="3"/>
      <c r="FU5254" s="3"/>
      <c r="FV5254" s="3"/>
      <c r="FW5254" s="3"/>
      <c r="FX5254" s="3"/>
      <c r="FY5254" s="3"/>
      <c r="FZ5254" s="3"/>
      <c r="GA5254" s="3"/>
      <c r="GB5254" s="3"/>
      <c r="GC5254" s="3"/>
      <c r="GD5254" s="3"/>
      <c r="GE5254" s="3"/>
      <c r="GF5254" s="3"/>
      <c r="GG5254" s="3"/>
      <c r="GH5254" s="3"/>
      <c r="GI5254" s="3"/>
      <c r="GJ5254" s="3"/>
      <c r="GK5254" s="3"/>
      <c r="GL5254" s="3"/>
      <c r="GM5254" s="3"/>
      <c r="GN5254" s="3"/>
      <c r="GO5254" s="3"/>
      <c r="GP5254" s="3"/>
      <c r="GQ5254" s="3"/>
      <c r="GR5254" s="3"/>
      <c r="GS5254" s="3"/>
      <c r="GT5254" s="3"/>
      <c r="GU5254" s="3"/>
      <c r="GV5254" s="3"/>
      <c r="GW5254" s="3"/>
      <c r="GX5254" s="3"/>
      <c r="GY5254" s="3"/>
      <c r="GZ5254" s="3"/>
      <c r="HA5254" s="3"/>
      <c r="HB5254" s="3"/>
      <c r="HC5254" s="3"/>
      <c r="HD5254" s="3"/>
      <c r="HE5254" s="3"/>
      <c r="HF5254" s="3"/>
      <c r="HG5254" s="3"/>
      <c r="HH5254" s="3"/>
      <c r="HI5254" s="3"/>
      <c r="HJ5254" s="3"/>
      <c r="HK5254" s="3"/>
      <c r="HL5254" s="3"/>
      <c r="HM5254" s="45"/>
      <c r="HN5254" s="3"/>
      <c r="HO5254" s="3"/>
      <c r="HP5254" s="3"/>
      <c r="HQ5254" s="3"/>
      <c r="HR5254" s="3"/>
      <c r="HS5254" s="3"/>
      <c r="HT5254" s="3"/>
      <c r="HU5254" s="3"/>
      <c r="HV5254" s="3"/>
      <c r="HW5254" s="3"/>
      <c r="HX5254" s="3"/>
      <c r="HY5254" s="3"/>
      <c r="HZ5254" s="3"/>
      <c r="IA5254" s="3"/>
      <c r="IB5254" s="3"/>
      <c r="IC5254" s="3"/>
      <c r="ID5254" s="3"/>
      <c r="IE5254" s="3"/>
      <c r="IF5254" s="3"/>
      <c r="IG5254" s="3"/>
      <c r="IH5254" s="3"/>
      <c r="II5254" s="3"/>
      <c r="IJ5254" s="3"/>
      <c r="IK5254" s="3"/>
      <c r="IL5254" s="3"/>
      <c r="IM5254" s="3"/>
      <c r="IN5254" s="3"/>
      <c r="IO5254" s="15"/>
    </row>
    <row r="5255" spans="171:249">
      <c r="FO5255" s="3"/>
      <c r="FP5255" s="3"/>
      <c r="FQ5255" s="3"/>
      <c r="FR5255" s="3"/>
      <c r="FS5255" s="3"/>
      <c r="FT5255" s="3"/>
      <c r="FU5255" s="3"/>
      <c r="FV5255" s="3"/>
      <c r="FW5255" s="3"/>
      <c r="FX5255" s="3"/>
      <c r="FY5255" s="3"/>
      <c r="FZ5255" s="3"/>
      <c r="GA5255" s="3"/>
      <c r="GB5255" s="3"/>
      <c r="GC5255" s="3"/>
      <c r="GD5255" s="3"/>
      <c r="GE5255" s="3"/>
      <c r="GF5255" s="3"/>
      <c r="GG5255" s="3"/>
      <c r="GH5255" s="3"/>
      <c r="GI5255" s="3"/>
      <c r="GJ5255" s="3"/>
      <c r="GK5255" s="3"/>
      <c r="GL5255" s="3"/>
      <c r="GM5255" s="3"/>
      <c r="GN5255" s="3"/>
      <c r="GO5255" s="3"/>
      <c r="GP5255" s="3"/>
      <c r="GQ5255" s="3"/>
      <c r="GR5255" s="3"/>
      <c r="GS5255" s="3"/>
      <c r="GT5255" s="3"/>
      <c r="GU5255" s="3"/>
      <c r="GV5255" s="3"/>
      <c r="GW5255" s="3"/>
      <c r="GX5255" s="3"/>
      <c r="GY5255" s="3"/>
      <c r="GZ5255" s="3"/>
      <c r="HA5255" s="3"/>
      <c r="HB5255" s="3"/>
      <c r="HC5255" s="3"/>
      <c r="HD5255" s="3"/>
      <c r="HE5255" s="3"/>
      <c r="HF5255" s="3"/>
      <c r="HG5255" s="3"/>
      <c r="HH5255" s="3"/>
      <c r="HI5255" s="3"/>
      <c r="HJ5255" s="3"/>
      <c r="HK5255" s="3"/>
      <c r="HL5255" s="3"/>
      <c r="HM5255" s="45"/>
      <c r="HN5255" s="3"/>
      <c r="HO5255" s="3"/>
      <c r="HP5255" s="3"/>
      <c r="HQ5255" s="3"/>
      <c r="HR5255" s="3"/>
      <c r="HS5255" s="3"/>
      <c r="HT5255" s="3"/>
      <c r="HU5255" s="3"/>
      <c r="HV5255" s="3"/>
      <c r="HW5255" s="3"/>
      <c r="HX5255" s="3"/>
      <c r="HY5255" s="3"/>
      <c r="HZ5255" s="3"/>
      <c r="IA5255" s="3"/>
      <c r="IB5255" s="3"/>
      <c r="IC5255" s="3"/>
      <c r="ID5255" s="3"/>
      <c r="IE5255" s="3"/>
      <c r="IF5255" s="3"/>
      <c r="IG5255" s="3"/>
      <c r="IH5255" s="3"/>
      <c r="II5255" s="3"/>
      <c r="IJ5255" s="3"/>
      <c r="IK5255" s="3"/>
      <c r="IL5255" s="3"/>
      <c r="IM5255" s="3"/>
      <c r="IN5255" s="3"/>
      <c r="IO5255" s="15"/>
    </row>
    <row r="5256" spans="171:249">
      <c r="FO5256" s="3"/>
      <c r="FP5256" s="3"/>
      <c r="FQ5256" s="3"/>
      <c r="FR5256" s="3"/>
      <c r="FS5256" s="3"/>
      <c r="FT5256" s="3"/>
      <c r="FU5256" s="3"/>
      <c r="FV5256" s="3"/>
      <c r="FW5256" s="3"/>
      <c r="FX5256" s="3"/>
      <c r="FY5256" s="3"/>
      <c r="FZ5256" s="3"/>
      <c r="GA5256" s="3"/>
      <c r="GB5256" s="3"/>
      <c r="GC5256" s="3"/>
      <c r="GD5256" s="3"/>
      <c r="GE5256" s="3"/>
      <c r="GF5256" s="3"/>
      <c r="GG5256" s="3"/>
      <c r="GH5256" s="3"/>
      <c r="GI5256" s="3"/>
      <c r="GJ5256" s="3"/>
      <c r="GK5256" s="3"/>
      <c r="GL5256" s="3"/>
      <c r="GM5256" s="3"/>
      <c r="GN5256" s="3"/>
      <c r="GO5256" s="3"/>
      <c r="GP5256" s="3"/>
      <c r="GQ5256" s="3"/>
      <c r="GR5256" s="3"/>
      <c r="GS5256" s="3"/>
      <c r="GT5256" s="3"/>
      <c r="GU5256" s="3"/>
      <c r="GV5256" s="3"/>
      <c r="GW5256" s="3"/>
      <c r="GX5256" s="3"/>
      <c r="GY5256" s="3"/>
      <c r="GZ5256" s="3"/>
      <c r="HA5256" s="3"/>
      <c r="HB5256" s="3"/>
      <c r="HC5256" s="3"/>
      <c r="HD5256" s="3"/>
      <c r="HE5256" s="3"/>
      <c r="HF5256" s="3"/>
      <c r="HG5256" s="3"/>
      <c r="HH5256" s="3"/>
      <c r="HI5256" s="3"/>
      <c r="HJ5256" s="3"/>
      <c r="HK5256" s="3"/>
      <c r="HL5256" s="3"/>
      <c r="HM5256" s="45"/>
      <c r="HN5256" s="3"/>
      <c r="HO5256" s="3"/>
      <c r="HP5256" s="3"/>
      <c r="HQ5256" s="3"/>
      <c r="HR5256" s="3"/>
      <c r="HS5256" s="3"/>
      <c r="HT5256" s="3"/>
      <c r="HU5256" s="3"/>
      <c r="HV5256" s="3"/>
      <c r="HW5256" s="3"/>
      <c r="HX5256" s="3"/>
      <c r="HY5256" s="3"/>
      <c r="HZ5256" s="3"/>
      <c r="IA5256" s="3"/>
      <c r="IB5256" s="3"/>
      <c r="IC5256" s="3"/>
      <c r="ID5256" s="3"/>
      <c r="IE5256" s="3"/>
      <c r="IF5256" s="3"/>
      <c r="IG5256" s="3"/>
      <c r="IH5256" s="3"/>
      <c r="II5256" s="3"/>
      <c r="IJ5256" s="3"/>
      <c r="IK5256" s="3"/>
      <c r="IL5256" s="3"/>
      <c r="IM5256" s="3"/>
      <c r="IN5256" s="3"/>
      <c r="IO5256" s="15"/>
    </row>
    <row r="5257" spans="171:249">
      <c r="FO5257" s="3"/>
      <c r="FP5257" s="3"/>
      <c r="FQ5257" s="3"/>
      <c r="FR5257" s="3"/>
      <c r="FS5257" s="3"/>
      <c r="FT5257" s="3"/>
      <c r="FU5257" s="3"/>
      <c r="FV5257" s="3"/>
      <c r="FW5257" s="3"/>
      <c r="FX5257" s="3"/>
      <c r="FY5257" s="3"/>
      <c r="FZ5257" s="3"/>
      <c r="GA5257" s="3"/>
      <c r="GB5257" s="3"/>
      <c r="GC5257" s="3"/>
      <c r="GD5257" s="3"/>
      <c r="GE5257" s="3"/>
      <c r="GF5257" s="3"/>
      <c r="GG5257" s="3"/>
      <c r="GH5257" s="3"/>
      <c r="GI5257" s="3"/>
      <c r="GJ5257" s="3"/>
      <c r="GK5257" s="3"/>
      <c r="GL5257" s="3"/>
      <c r="GM5257" s="3"/>
      <c r="GN5257" s="3"/>
      <c r="GO5257" s="3"/>
      <c r="GP5257" s="3"/>
      <c r="GQ5257" s="3"/>
      <c r="GR5257" s="3"/>
      <c r="GS5257" s="3"/>
      <c r="GT5257" s="3"/>
      <c r="GU5257" s="3"/>
      <c r="GV5257" s="3"/>
      <c r="GW5257" s="3"/>
      <c r="GX5257" s="3"/>
      <c r="GY5257" s="3"/>
      <c r="GZ5257" s="3"/>
      <c r="HA5257" s="3"/>
      <c r="HB5257" s="3"/>
      <c r="HC5257" s="3"/>
      <c r="HD5257" s="3"/>
      <c r="HE5257" s="3"/>
      <c r="HF5257" s="3"/>
      <c r="HG5257" s="3"/>
      <c r="HH5257" s="3"/>
      <c r="HI5257" s="3"/>
      <c r="HJ5257" s="3"/>
      <c r="HK5257" s="3"/>
      <c r="HL5257" s="3"/>
      <c r="HM5257" s="45"/>
      <c r="HN5257" s="3"/>
      <c r="HO5257" s="3"/>
      <c r="HP5257" s="3"/>
      <c r="HQ5257" s="3"/>
      <c r="HR5257" s="3"/>
      <c r="HS5257" s="3"/>
      <c r="HT5257" s="3"/>
      <c r="HU5257" s="3"/>
      <c r="HV5257" s="3"/>
      <c r="HW5257" s="3"/>
      <c r="HX5257" s="3"/>
      <c r="HY5257" s="3"/>
      <c r="HZ5257" s="3"/>
      <c r="IA5257" s="3"/>
      <c r="IB5257" s="3"/>
      <c r="IC5257" s="3"/>
      <c r="ID5257" s="3"/>
      <c r="IE5257" s="3"/>
      <c r="IF5257" s="3"/>
      <c r="IG5257" s="3"/>
      <c r="IH5257" s="3"/>
      <c r="II5257" s="3"/>
      <c r="IJ5257" s="3"/>
      <c r="IK5257" s="3"/>
      <c r="IL5257" s="3"/>
      <c r="IM5257" s="3"/>
      <c r="IN5257" s="3"/>
      <c r="IO5257" s="15"/>
    </row>
    <row r="5258" spans="171:249">
      <c r="FO5258" s="3"/>
      <c r="FP5258" s="3"/>
      <c r="FQ5258" s="3"/>
      <c r="FR5258" s="3"/>
      <c r="FS5258" s="3"/>
      <c r="FT5258" s="3"/>
      <c r="FU5258" s="3"/>
      <c r="FV5258" s="3"/>
      <c r="FW5258" s="3"/>
      <c r="FX5258" s="3"/>
      <c r="FY5258" s="3"/>
      <c r="FZ5258" s="3"/>
      <c r="GA5258" s="3"/>
      <c r="GB5258" s="3"/>
      <c r="GC5258" s="3"/>
      <c r="GD5258" s="3"/>
      <c r="GE5258" s="3"/>
      <c r="GF5258" s="3"/>
      <c r="GG5258" s="3"/>
      <c r="GH5258" s="3"/>
      <c r="GI5258" s="3"/>
      <c r="GJ5258" s="3"/>
      <c r="GK5258" s="3"/>
      <c r="GL5258" s="3"/>
      <c r="GM5258" s="3"/>
      <c r="GN5258" s="3"/>
      <c r="GO5258" s="3"/>
      <c r="GP5258" s="3"/>
      <c r="GQ5258" s="3"/>
      <c r="GR5258" s="3"/>
      <c r="GS5258" s="3"/>
      <c r="GT5258" s="3"/>
      <c r="GU5258" s="3"/>
      <c r="GV5258" s="3"/>
      <c r="GW5258" s="3"/>
      <c r="GX5258" s="3"/>
      <c r="GY5258" s="3"/>
      <c r="GZ5258" s="3"/>
      <c r="HA5258" s="3"/>
      <c r="HB5258" s="3"/>
      <c r="HC5258" s="3"/>
      <c r="HD5258" s="3"/>
      <c r="HE5258" s="3"/>
      <c r="HF5258" s="3"/>
      <c r="HG5258" s="3"/>
      <c r="HH5258" s="3"/>
      <c r="HI5258" s="3"/>
      <c r="HJ5258" s="3"/>
      <c r="HK5258" s="3"/>
      <c r="HL5258" s="3"/>
      <c r="HM5258" s="45"/>
      <c r="HN5258" s="3"/>
      <c r="HO5258" s="3"/>
      <c r="HP5258" s="3"/>
      <c r="HQ5258" s="3"/>
      <c r="HR5258" s="3"/>
      <c r="HS5258" s="3"/>
      <c r="HT5258" s="3"/>
      <c r="HU5258" s="3"/>
      <c r="HV5258" s="3"/>
      <c r="HW5258" s="3"/>
      <c r="HX5258" s="3"/>
      <c r="HY5258" s="3"/>
      <c r="HZ5258" s="3"/>
      <c r="IA5258" s="3"/>
      <c r="IB5258" s="3"/>
      <c r="IC5258" s="3"/>
      <c r="ID5258" s="3"/>
      <c r="IE5258" s="3"/>
      <c r="IF5258" s="3"/>
      <c r="IG5258" s="3"/>
      <c r="IH5258" s="3"/>
      <c r="II5258" s="3"/>
      <c r="IJ5258" s="3"/>
      <c r="IK5258" s="3"/>
      <c r="IL5258" s="3"/>
      <c r="IM5258" s="3"/>
      <c r="IN5258" s="3"/>
      <c r="IO5258" s="15"/>
    </row>
    <row r="5259" spans="171:249">
      <c r="FO5259" s="3"/>
      <c r="FP5259" s="3"/>
      <c r="FQ5259" s="3"/>
      <c r="FR5259" s="3"/>
      <c r="FS5259" s="3"/>
      <c r="FT5259" s="3"/>
      <c r="FU5259" s="3"/>
      <c r="FV5259" s="3"/>
      <c r="FW5259" s="3"/>
      <c r="FX5259" s="3"/>
      <c r="FY5259" s="3"/>
      <c r="FZ5259" s="3"/>
      <c r="GA5259" s="3"/>
      <c r="GB5259" s="3"/>
      <c r="GC5259" s="3"/>
      <c r="GD5259" s="3"/>
      <c r="GE5259" s="3"/>
      <c r="GF5259" s="3"/>
      <c r="GG5259" s="3"/>
      <c r="GH5259" s="3"/>
      <c r="GI5259" s="3"/>
      <c r="GJ5259" s="3"/>
      <c r="GK5259" s="3"/>
      <c r="GL5259" s="3"/>
      <c r="GM5259" s="3"/>
      <c r="GN5259" s="3"/>
      <c r="GO5259" s="3"/>
      <c r="GP5259" s="3"/>
      <c r="GQ5259" s="3"/>
      <c r="GR5259" s="3"/>
      <c r="GS5259" s="3"/>
      <c r="GT5259" s="3"/>
      <c r="GU5259" s="3"/>
      <c r="GV5259" s="3"/>
      <c r="GW5259" s="3"/>
      <c r="GX5259" s="3"/>
      <c r="GY5259" s="3"/>
      <c r="GZ5259" s="3"/>
      <c r="HA5259" s="3"/>
      <c r="HB5259" s="3"/>
      <c r="HC5259" s="3"/>
      <c r="HD5259" s="3"/>
      <c r="HE5259" s="3"/>
      <c r="HF5259" s="3"/>
      <c r="HG5259" s="3"/>
      <c r="HH5259" s="3"/>
      <c r="HI5259" s="3"/>
      <c r="HJ5259" s="3"/>
      <c r="HK5259" s="3"/>
      <c r="HL5259" s="3"/>
      <c r="HM5259" s="45"/>
      <c r="HN5259" s="3"/>
      <c r="HO5259" s="3"/>
      <c r="HP5259" s="3"/>
      <c r="HQ5259" s="3"/>
      <c r="HR5259" s="3"/>
      <c r="HS5259" s="3"/>
      <c r="HT5259" s="3"/>
      <c r="HU5259" s="3"/>
      <c r="HV5259" s="3"/>
      <c r="HW5259" s="3"/>
      <c r="HX5259" s="3"/>
      <c r="HY5259" s="3"/>
      <c r="HZ5259" s="3"/>
      <c r="IA5259" s="3"/>
      <c r="IB5259" s="3"/>
      <c r="IC5259" s="3"/>
      <c r="ID5259" s="3"/>
      <c r="IE5259" s="3"/>
      <c r="IF5259" s="3"/>
      <c r="IG5259" s="3"/>
      <c r="IH5259" s="3"/>
      <c r="II5259" s="3"/>
      <c r="IJ5259" s="3"/>
      <c r="IK5259" s="3"/>
      <c r="IL5259" s="3"/>
      <c r="IM5259" s="3"/>
      <c r="IN5259" s="3"/>
      <c r="IO5259" s="15"/>
    </row>
    <row r="5260" spans="171:249">
      <c r="FO5260" s="3"/>
      <c r="FP5260" s="3"/>
      <c r="FQ5260" s="3"/>
      <c r="FR5260" s="3"/>
      <c r="FS5260" s="3"/>
      <c r="FT5260" s="3"/>
      <c r="FU5260" s="3"/>
      <c r="FV5260" s="3"/>
      <c r="FW5260" s="3"/>
      <c r="FX5260" s="3"/>
      <c r="FY5260" s="3"/>
      <c r="FZ5260" s="3"/>
      <c r="GA5260" s="3"/>
      <c r="GB5260" s="3"/>
      <c r="GC5260" s="3"/>
      <c r="GD5260" s="3"/>
      <c r="GE5260" s="3"/>
      <c r="GF5260" s="3"/>
      <c r="GG5260" s="3"/>
      <c r="GH5260" s="3"/>
      <c r="GI5260" s="3"/>
      <c r="GJ5260" s="3"/>
      <c r="GK5260" s="3"/>
      <c r="GL5260" s="3"/>
      <c r="GM5260" s="3"/>
      <c r="GN5260" s="3"/>
      <c r="GO5260" s="3"/>
      <c r="GP5260" s="3"/>
      <c r="GQ5260" s="3"/>
      <c r="GR5260" s="3"/>
      <c r="GS5260" s="3"/>
      <c r="GT5260" s="3"/>
      <c r="GU5260" s="3"/>
      <c r="GV5260" s="3"/>
      <c r="GW5260" s="3"/>
      <c r="GX5260" s="3"/>
      <c r="GY5260" s="3"/>
      <c r="GZ5260" s="3"/>
      <c r="HA5260" s="3"/>
      <c r="HB5260" s="3"/>
      <c r="HC5260" s="3"/>
      <c r="HD5260" s="3"/>
      <c r="HE5260" s="3"/>
      <c r="HF5260" s="3"/>
      <c r="HG5260" s="3"/>
      <c r="HH5260" s="3"/>
      <c r="HI5260" s="3"/>
      <c r="HJ5260" s="3"/>
      <c r="HK5260" s="3"/>
      <c r="HL5260" s="3"/>
      <c r="HM5260" s="45"/>
      <c r="HN5260" s="3"/>
      <c r="HO5260" s="3"/>
      <c r="HP5260" s="3"/>
      <c r="HQ5260" s="3"/>
      <c r="HR5260" s="3"/>
      <c r="HS5260" s="3"/>
      <c r="HT5260" s="3"/>
      <c r="HU5260" s="3"/>
      <c r="HV5260" s="3"/>
      <c r="HW5260" s="3"/>
      <c r="HX5260" s="3"/>
      <c r="HY5260" s="3"/>
      <c r="HZ5260" s="3"/>
      <c r="IA5260" s="3"/>
      <c r="IB5260" s="3"/>
      <c r="IC5260" s="3"/>
      <c r="ID5260" s="3"/>
      <c r="IE5260" s="3"/>
      <c r="IF5260" s="3"/>
      <c r="IG5260" s="3"/>
      <c r="IH5260" s="3"/>
      <c r="II5260" s="3"/>
      <c r="IJ5260" s="3"/>
      <c r="IK5260" s="3"/>
      <c r="IL5260" s="3"/>
      <c r="IM5260" s="3"/>
      <c r="IN5260" s="3"/>
      <c r="IO5260" s="15"/>
    </row>
    <row r="5261" spans="171:249">
      <c r="FO5261" s="3"/>
      <c r="FP5261" s="3"/>
      <c r="FQ5261" s="3"/>
      <c r="FR5261" s="3"/>
      <c r="FS5261" s="3"/>
      <c r="FT5261" s="3"/>
      <c r="FU5261" s="3"/>
      <c r="FV5261" s="3"/>
      <c r="FW5261" s="3"/>
      <c r="FX5261" s="3"/>
      <c r="FY5261" s="3"/>
      <c r="FZ5261" s="3"/>
      <c r="GA5261" s="3"/>
      <c r="GB5261" s="3"/>
      <c r="GC5261" s="3"/>
      <c r="GD5261" s="3"/>
      <c r="GE5261" s="3"/>
      <c r="GF5261" s="3"/>
      <c r="GG5261" s="3"/>
      <c r="GH5261" s="3"/>
      <c r="GI5261" s="3"/>
      <c r="GJ5261" s="3"/>
      <c r="GK5261" s="3"/>
      <c r="GL5261" s="3"/>
      <c r="GM5261" s="3"/>
      <c r="GN5261" s="3"/>
      <c r="GO5261" s="3"/>
      <c r="GP5261" s="3"/>
      <c r="GQ5261" s="3"/>
      <c r="GR5261" s="3"/>
      <c r="GS5261" s="3"/>
      <c r="GT5261" s="3"/>
      <c r="GU5261" s="3"/>
      <c r="GV5261" s="3"/>
      <c r="GW5261" s="3"/>
      <c r="GX5261" s="3"/>
      <c r="GY5261" s="3"/>
      <c r="GZ5261" s="3"/>
      <c r="HA5261" s="3"/>
      <c r="HB5261" s="3"/>
      <c r="HC5261" s="3"/>
      <c r="HD5261" s="3"/>
      <c r="HE5261" s="3"/>
      <c r="HF5261" s="3"/>
      <c r="HG5261" s="3"/>
      <c r="HH5261" s="3"/>
      <c r="HI5261" s="3"/>
      <c r="HJ5261" s="3"/>
      <c r="HK5261" s="3"/>
      <c r="HL5261" s="3"/>
      <c r="HM5261" s="45"/>
      <c r="HN5261" s="3"/>
      <c r="HO5261" s="3"/>
      <c r="HP5261" s="3"/>
      <c r="HQ5261" s="3"/>
      <c r="HR5261" s="3"/>
      <c r="HS5261" s="3"/>
      <c r="HT5261" s="3"/>
      <c r="HU5261" s="3"/>
      <c r="HV5261" s="3"/>
      <c r="HW5261" s="3"/>
      <c r="HX5261" s="3"/>
      <c r="HY5261" s="3"/>
      <c r="HZ5261" s="3"/>
      <c r="IA5261" s="3"/>
      <c r="IB5261" s="3"/>
      <c r="IC5261" s="3"/>
      <c r="ID5261" s="3"/>
      <c r="IE5261" s="3"/>
      <c r="IF5261" s="3"/>
      <c r="IG5261" s="3"/>
      <c r="IH5261" s="3"/>
      <c r="II5261" s="3"/>
      <c r="IJ5261" s="3"/>
      <c r="IK5261" s="3"/>
      <c r="IL5261" s="3"/>
      <c r="IM5261" s="3"/>
      <c r="IN5261" s="3"/>
      <c r="IO5261" s="15"/>
    </row>
    <row r="5262" spans="171:249">
      <c r="FO5262" s="3"/>
      <c r="FP5262" s="3"/>
      <c r="FQ5262" s="3"/>
      <c r="FR5262" s="3"/>
      <c r="FS5262" s="3"/>
      <c r="FT5262" s="3"/>
      <c r="FU5262" s="3"/>
      <c r="FV5262" s="3"/>
      <c r="FW5262" s="3"/>
      <c r="FX5262" s="3"/>
      <c r="FY5262" s="3"/>
      <c r="FZ5262" s="3"/>
      <c r="GA5262" s="3"/>
      <c r="GB5262" s="3"/>
      <c r="GC5262" s="3"/>
      <c r="GD5262" s="3"/>
      <c r="GE5262" s="3"/>
      <c r="GF5262" s="3"/>
      <c r="GG5262" s="3"/>
      <c r="GH5262" s="3"/>
      <c r="GI5262" s="3"/>
      <c r="GJ5262" s="3"/>
      <c r="GK5262" s="3"/>
      <c r="GL5262" s="3"/>
      <c r="GM5262" s="3"/>
      <c r="GN5262" s="3"/>
      <c r="GO5262" s="3"/>
      <c r="GP5262" s="3"/>
      <c r="GQ5262" s="3"/>
      <c r="GR5262" s="3"/>
      <c r="GS5262" s="3"/>
      <c r="GT5262" s="3"/>
      <c r="GU5262" s="3"/>
      <c r="GV5262" s="3"/>
      <c r="GW5262" s="3"/>
      <c r="GX5262" s="3"/>
      <c r="GY5262" s="3"/>
      <c r="GZ5262" s="3"/>
      <c r="HA5262" s="3"/>
      <c r="HB5262" s="3"/>
      <c r="HC5262" s="3"/>
      <c r="HD5262" s="3"/>
      <c r="HE5262" s="3"/>
      <c r="HF5262" s="3"/>
      <c r="HG5262" s="3"/>
      <c r="HH5262" s="3"/>
      <c r="HI5262" s="3"/>
      <c r="HJ5262" s="3"/>
      <c r="HK5262" s="3"/>
      <c r="HL5262" s="3"/>
      <c r="HM5262" s="45"/>
      <c r="HN5262" s="3"/>
      <c r="HO5262" s="3"/>
      <c r="HP5262" s="3"/>
      <c r="HQ5262" s="3"/>
      <c r="HR5262" s="3"/>
      <c r="HS5262" s="3"/>
      <c r="HT5262" s="3"/>
      <c r="HU5262" s="3"/>
      <c r="HV5262" s="3"/>
      <c r="HW5262" s="3"/>
      <c r="HX5262" s="3"/>
      <c r="HY5262" s="3"/>
      <c r="HZ5262" s="3"/>
      <c r="IA5262" s="3"/>
      <c r="IB5262" s="3"/>
      <c r="IC5262" s="3"/>
      <c r="ID5262" s="3"/>
      <c r="IE5262" s="3"/>
      <c r="IF5262" s="3"/>
      <c r="IG5262" s="3"/>
      <c r="IH5262" s="3"/>
      <c r="II5262" s="3"/>
      <c r="IJ5262" s="3"/>
      <c r="IK5262" s="3"/>
      <c r="IL5262" s="3"/>
      <c r="IM5262" s="3"/>
      <c r="IN5262" s="3"/>
      <c r="IO5262" s="15"/>
    </row>
    <row r="5263" spans="171:249">
      <c r="FO5263" s="3"/>
      <c r="FP5263" s="3"/>
      <c r="FQ5263" s="3"/>
      <c r="FR5263" s="3"/>
      <c r="FS5263" s="3"/>
      <c r="FT5263" s="3"/>
      <c r="FU5263" s="3"/>
      <c r="FV5263" s="3"/>
      <c r="FW5263" s="3"/>
      <c r="FX5263" s="3"/>
      <c r="FY5263" s="3"/>
      <c r="FZ5263" s="3"/>
      <c r="GA5263" s="3"/>
      <c r="GB5263" s="3"/>
      <c r="GC5263" s="3"/>
      <c r="GD5263" s="3"/>
      <c r="GE5263" s="3"/>
      <c r="GF5263" s="3"/>
      <c r="GG5263" s="3"/>
      <c r="GH5263" s="3"/>
      <c r="GI5263" s="3"/>
      <c r="GJ5263" s="3"/>
      <c r="GK5263" s="3"/>
      <c r="GL5263" s="3"/>
      <c r="GM5263" s="3"/>
      <c r="GN5263" s="3"/>
      <c r="GO5263" s="3"/>
      <c r="GP5263" s="3"/>
      <c r="GQ5263" s="3"/>
      <c r="GR5263" s="3"/>
      <c r="GS5263" s="3"/>
      <c r="GT5263" s="3"/>
      <c r="GU5263" s="3"/>
      <c r="GV5263" s="3"/>
      <c r="GW5263" s="3"/>
      <c r="GX5263" s="3"/>
      <c r="GY5263" s="3"/>
      <c r="GZ5263" s="3"/>
      <c r="HA5263" s="3"/>
      <c r="HB5263" s="3"/>
      <c r="HC5263" s="3"/>
      <c r="HD5263" s="3"/>
      <c r="HE5263" s="3"/>
      <c r="HF5263" s="3"/>
      <c r="HG5263" s="3"/>
      <c r="HH5263" s="3"/>
      <c r="HI5263" s="3"/>
      <c r="HJ5263" s="3"/>
      <c r="HK5263" s="3"/>
      <c r="HL5263" s="3"/>
      <c r="HM5263" s="45"/>
      <c r="HN5263" s="3"/>
      <c r="HO5263" s="3"/>
      <c r="HP5263" s="3"/>
      <c r="HQ5263" s="3"/>
      <c r="HR5263" s="3"/>
      <c r="HS5263" s="3"/>
      <c r="HT5263" s="3"/>
      <c r="HU5263" s="3"/>
      <c r="HV5263" s="3"/>
      <c r="HW5263" s="3"/>
      <c r="HX5263" s="3"/>
      <c r="HY5263" s="3"/>
      <c r="HZ5263" s="3"/>
      <c r="IA5263" s="3"/>
      <c r="IB5263" s="3"/>
      <c r="IC5263" s="3"/>
      <c r="ID5263" s="3"/>
      <c r="IE5263" s="3"/>
      <c r="IF5263" s="3"/>
      <c r="IG5263" s="3"/>
      <c r="IH5263" s="3"/>
      <c r="II5263" s="3"/>
      <c r="IJ5263" s="3"/>
      <c r="IK5263" s="3"/>
      <c r="IL5263" s="3"/>
      <c r="IM5263" s="3"/>
      <c r="IN5263" s="3"/>
      <c r="IO5263" s="15"/>
    </row>
    <row r="5264" spans="171:249">
      <c r="FO5264" s="3"/>
      <c r="FP5264" s="3"/>
      <c r="FQ5264" s="3"/>
      <c r="FR5264" s="3"/>
      <c r="FS5264" s="3"/>
      <c r="FT5264" s="3"/>
      <c r="FU5264" s="3"/>
      <c r="FV5264" s="3"/>
      <c r="FW5264" s="3"/>
      <c r="FX5264" s="3"/>
      <c r="FY5264" s="3"/>
      <c r="FZ5264" s="3"/>
      <c r="GA5264" s="3"/>
      <c r="GB5264" s="3"/>
      <c r="GC5264" s="3"/>
      <c r="GD5264" s="3"/>
      <c r="GE5264" s="3"/>
      <c r="GF5264" s="3"/>
      <c r="GG5264" s="3"/>
      <c r="GH5264" s="3"/>
      <c r="GI5264" s="3"/>
      <c r="GJ5264" s="3"/>
      <c r="GK5264" s="3"/>
      <c r="GL5264" s="3"/>
      <c r="GM5264" s="3"/>
      <c r="GN5264" s="3"/>
      <c r="GO5264" s="3"/>
      <c r="GP5264" s="3"/>
      <c r="GQ5264" s="3"/>
      <c r="GR5264" s="3"/>
      <c r="GS5264" s="3"/>
      <c r="GT5264" s="3"/>
      <c r="GU5264" s="3"/>
      <c r="GV5264" s="3"/>
      <c r="GW5264" s="3"/>
      <c r="GX5264" s="3"/>
      <c r="GY5264" s="3"/>
      <c r="GZ5264" s="3"/>
      <c r="HA5264" s="3"/>
      <c r="HB5264" s="3"/>
      <c r="HC5264" s="3"/>
      <c r="HD5264" s="3"/>
      <c r="HE5264" s="3"/>
      <c r="HF5264" s="3"/>
      <c r="HG5264" s="3"/>
      <c r="HH5264" s="3"/>
      <c r="HI5264" s="3"/>
      <c r="HJ5264" s="3"/>
      <c r="HK5264" s="3"/>
      <c r="HL5264" s="3"/>
      <c r="HM5264" s="45"/>
      <c r="HN5264" s="3"/>
      <c r="HO5264" s="3"/>
      <c r="HP5264" s="3"/>
      <c r="HQ5264" s="3"/>
      <c r="HR5264" s="3"/>
      <c r="HS5264" s="3"/>
      <c r="HT5264" s="3"/>
      <c r="HU5264" s="3"/>
      <c r="HV5264" s="3"/>
      <c r="HW5264" s="3"/>
      <c r="HX5264" s="3"/>
      <c r="HY5264" s="3"/>
      <c r="HZ5264" s="3"/>
      <c r="IA5264" s="3"/>
      <c r="IB5264" s="3"/>
      <c r="IC5264" s="3"/>
      <c r="ID5264" s="3"/>
      <c r="IE5264" s="3"/>
      <c r="IF5264" s="3"/>
      <c r="IG5264" s="3"/>
      <c r="IH5264" s="3"/>
      <c r="II5264" s="3"/>
      <c r="IJ5264" s="3"/>
      <c r="IK5264" s="3"/>
      <c r="IL5264" s="3"/>
      <c r="IM5264" s="3"/>
      <c r="IN5264" s="3"/>
      <c r="IO5264" s="15"/>
    </row>
    <row r="5265" spans="171:249">
      <c r="FO5265" s="3"/>
      <c r="FP5265" s="3"/>
      <c r="FQ5265" s="3"/>
      <c r="FR5265" s="3"/>
      <c r="FS5265" s="3"/>
      <c r="FT5265" s="3"/>
      <c r="FU5265" s="3"/>
      <c r="FV5265" s="3"/>
      <c r="FW5265" s="3"/>
      <c r="FX5265" s="3"/>
      <c r="FY5265" s="3"/>
      <c r="FZ5265" s="3"/>
      <c r="GA5265" s="3"/>
      <c r="GB5265" s="3"/>
      <c r="GC5265" s="3"/>
      <c r="GD5265" s="3"/>
      <c r="GE5265" s="3"/>
      <c r="GF5265" s="3"/>
      <c r="GG5265" s="3"/>
      <c r="GH5265" s="3"/>
      <c r="GI5265" s="3"/>
      <c r="GJ5265" s="3"/>
      <c r="GK5265" s="3"/>
      <c r="GL5265" s="3"/>
      <c r="GM5265" s="3"/>
      <c r="GN5265" s="3"/>
      <c r="GO5265" s="3"/>
      <c r="GP5265" s="3"/>
      <c r="GQ5265" s="3"/>
      <c r="GR5265" s="3"/>
      <c r="GS5265" s="3"/>
      <c r="GT5265" s="3"/>
      <c r="GU5265" s="3"/>
      <c r="GV5265" s="3"/>
      <c r="GW5265" s="3"/>
      <c r="GX5265" s="3"/>
      <c r="GY5265" s="3"/>
      <c r="GZ5265" s="3"/>
      <c r="HA5265" s="3"/>
      <c r="HB5265" s="3"/>
      <c r="HC5265" s="3"/>
      <c r="HD5265" s="3"/>
      <c r="HE5265" s="3"/>
      <c r="HF5265" s="3"/>
      <c r="HG5265" s="3"/>
      <c r="HH5265" s="3"/>
      <c r="HI5265" s="3"/>
      <c r="HJ5265" s="3"/>
      <c r="HK5265" s="3"/>
      <c r="HL5265" s="3"/>
      <c r="HM5265" s="45"/>
      <c r="HN5265" s="3"/>
      <c r="HO5265" s="3"/>
      <c r="HP5265" s="3"/>
      <c r="HQ5265" s="3"/>
      <c r="HR5265" s="3"/>
      <c r="HS5265" s="3"/>
      <c r="HT5265" s="3"/>
      <c r="HU5265" s="3"/>
      <c r="HV5265" s="3"/>
      <c r="HW5265" s="3"/>
      <c r="HX5265" s="3"/>
      <c r="HY5265" s="3"/>
      <c r="HZ5265" s="3"/>
      <c r="IA5265" s="3"/>
      <c r="IB5265" s="3"/>
      <c r="IC5265" s="3"/>
      <c r="ID5265" s="3"/>
      <c r="IE5265" s="3"/>
      <c r="IF5265" s="3"/>
      <c r="IG5265" s="3"/>
      <c r="IH5265" s="3"/>
      <c r="II5265" s="3"/>
      <c r="IJ5265" s="3"/>
      <c r="IK5265" s="3"/>
      <c r="IL5265" s="3"/>
      <c r="IM5265" s="3"/>
      <c r="IN5265" s="3"/>
      <c r="IO5265" s="15"/>
    </row>
    <row r="5266" spans="171:249">
      <c r="FO5266" s="3"/>
      <c r="FP5266" s="3"/>
      <c r="FQ5266" s="3"/>
      <c r="FR5266" s="3"/>
      <c r="FS5266" s="3"/>
      <c r="FT5266" s="3"/>
      <c r="FU5266" s="3"/>
      <c r="FV5266" s="3"/>
      <c r="FW5266" s="3"/>
      <c r="FX5266" s="3"/>
      <c r="FY5266" s="3"/>
      <c r="FZ5266" s="3"/>
      <c r="GA5266" s="3"/>
      <c r="GB5266" s="3"/>
      <c r="GC5266" s="3"/>
      <c r="GD5266" s="3"/>
      <c r="GE5266" s="3"/>
      <c r="GF5266" s="3"/>
      <c r="GG5266" s="3"/>
      <c r="GH5266" s="3"/>
      <c r="GI5266" s="3"/>
      <c r="GJ5266" s="3"/>
      <c r="GK5266" s="3"/>
      <c r="GL5266" s="3"/>
      <c r="GM5266" s="3"/>
      <c r="GN5266" s="3"/>
      <c r="GO5266" s="3"/>
      <c r="GP5266" s="3"/>
      <c r="GQ5266" s="3"/>
      <c r="GR5266" s="3"/>
      <c r="GS5266" s="3"/>
      <c r="GT5266" s="3"/>
      <c r="GU5266" s="3"/>
      <c r="GV5266" s="3"/>
      <c r="GW5266" s="3"/>
      <c r="GX5266" s="3"/>
      <c r="GY5266" s="3"/>
      <c r="GZ5266" s="3"/>
      <c r="HA5266" s="3"/>
      <c r="HB5266" s="3"/>
      <c r="HC5266" s="3"/>
      <c r="HD5266" s="3"/>
      <c r="HE5266" s="3"/>
      <c r="HF5266" s="3"/>
      <c r="HG5266" s="3"/>
      <c r="HH5266" s="3"/>
      <c r="HI5266" s="3"/>
      <c r="HJ5266" s="3"/>
      <c r="HK5266" s="3"/>
      <c r="HL5266" s="3"/>
      <c r="HM5266" s="45"/>
      <c r="HN5266" s="3"/>
      <c r="HO5266" s="3"/>
      <c r="HP5266" s="3"/>
      <c r="HQ5266" s="3"/>
      <c r="HR5266" s="3"/>
      <c r="HS5266" s="3"/>
      <c r="HT5266" s="3"/>
      <c r="HU5266" s="3"/>
      <c r="HV5266" s="3"/>
      <c r="HW5266" s="3"/>
      <c r="HX5266" s="3"/>
      <c r="HY5266" s="3"/>
      <c r="HZ5266" s="3"/>
      <c r="IA5266" s="3"/>
      <c r="IB5266" s="3"/>
      <c r="IC5266" s="3"/>
      <c r="ID5266" s="3"/>
      <c r="IE5266" s="3"/>
      <c r="IF5266" s="3"/>
      <c r="IG5266" s="3"/>
      <c r="IH5266" s="3"/>
      <c r="II5266" s="3"/>
      <c r="IJ5266" s="3"/>
      <c r="IK5266" s="3"/>
      <c r="IL5266" s="3"/>
      <c r="IM5266" s="3"/>
      <c r="IN5266" s="3"/>
      <c r="IO5266" s="15"/>
    </row>
    <row r="5267" spans="171:249">
      <c r="FO5267" s="3"/>
      <c r="FP5267" s="3"/>
      <c r="FQ5267" s="3"/>
      <c r="FR5267" s="3"/>
      <c r="FS5267" s="3"/>
      <c r="FT5267" s="3"/>
      <c r="FU5267" s="3"/>
      <c r="FV5267" s="3"/>
      <c r="FW5267" s="3"/>
      <c r="FX5267" s="3"/>
      <c r="FY5267" s="3"/>
      <c r="FZ5267" s="3"/>
      <c r="GA5267" s="3"/>
      <c r="GB5267" s="3"/>
      <c r="GC5267" s="3"/>
      <c r="GD5267" s="3"/>
      <c r="GE5267" s="3"/>
      <c r="GF5267" s="3"/>
      <c r="GG5267" s="3"/>
      <c r="GH5267" s="3"/>
      <c r="GI5267" s="3"/>
      <c r="GJ5267" s="3"/>
      <c r="GK5267" s="3"/>
      <c r="GL5267" s="3"/>
      <c r="GM5267" s="3"/>
      <c r="GN5267" s="3"/>
      <c r="GO5267" s="3"/>
      <c r="GP5267" s="3"/>
      <c r="GQ5267" s="3"/>
      <c r="GR5267" s="3"/>
      <c r="GS5267" s="3"/>
      <c r="GT5267" s="3"/>
      <c r="GU5267" s="3"/>
      <c r="GV5267" s="3"/>
      <c r="GW5267" s="3"/>
      <c r="GX5267" s="3"/>
      <c r="GY5267" s="3"/>
      <c r="GZ5267" s="3"/>
      <c r="HA5267" s="3"/>
      <c r="HB5267" s="3"/>
      <c r="HC5267" s="3"/>
      <c r="HD5267" s="3"/>
      <c r="HE5267" s="3"/>
      <c r="HF5267" s="3"/>
      <c r="HG5267" s="3"/>
      <c r="HH5267" s="3"/>
      <c r="HI5267" s="3"/>
      <c r="HJ5267" s="3"/>
      <c r="HK5267" s="3"/>
      <c r="HL5267" s="3"/>
      <c r="HM5267" s="45"/>
      <c r="HN5267" s="3"/>
      <c r="HO5267" s="3"/>
      <c r="HP5267" s="3"/>
      <c r="HQ5267" s="3"/>
      <c r="HR5267" s="3"/>
      <c r="HS5267" s="3"/>
      <c r="HT5267" s="3"/>
      <c r="HU5267" s="3"/>
      <c r="HV5267" s="3"/>
      <c r="HW5267" s="3"/>
      <c r="HX5267" s="3"/>
      <c r="HY5267" s="3"/>
      <c r="HZ5267" s="3"/>
      <c r="IA5267" s="3"/>
      <c r="IB5267" s="3"/>
      <c r="IC5267" s="3"/>
      <c r="ID5267" s="3"/>
      <c r="IE5267" s="3"/>
      <c r="IF5267" s="3"/>
      <c r="IG5267" s="3"/>
      <c r="IH5267" s="3"/>
      <c r="II5267" s="3"/>
      <c r="IJ5267" s="3"/>
      <c r="IK5267" s="3"/>
      <c r="IL5267" s="3"/>
      <c r="IM5267" s="3"/>
      <c r="IN5267" s="3"/>
      <c r="IO5267" s="15"/>
    </row>
    <row r="5268" spans="171:249">
      <c r="FO5268" s="3"/>
      <c r="FP5268" s="3"/>
      <c r="FQ5268" s="3"/>
      <c r="FR5268" s="3"/>
      <c r="FS5268" s="3"/>
      <c r="FT5268" s="3"/>
      <c r="FU5268" s="3"/>
      <c r="FV5268" s="3"/>
      <c r="FW5268" s="3"/>
      <c r="FX5268" s="3"/>
      <c r="FY5268" s="3"/>
      <c r="FZ5268" s="3"/>
      <c r="GA5268" s="3"/>
      <c r="GB5268" s="3"/>
      <c r="GC5268" s="3"/>
      <c r="GD5268" s="3"/>
      <c r="GE5268" s="3"/>
      <c r="GF5268" s="3"/>
      <c r="GG5268" s="3"/>
      <c r="GH5268" s="3"/>
      <c r="GI5268" s="3"/>
      <c r="GJ5268" s="3"/>
      <c r="GK5268" s="3"/>
      <c r="GL5268" s="3"/>
      <c r="GM5268" s="3"/>
      <c r="GN5268" s="3"/>
      <c r="GO5268" s="3"/>
      <c r="GP5268" s="3"/>
      <c r="GQ5268" s="3"/>
      <c r="GR5268" s="3"/>
      <c r="GS5268" s="3"/>
      <c r="GT5268" s="3"/>
      <c r="GU5268" s="3"/>
      <c r="GV5268" s="3"/>
      <c r="GW5268" s="3"/>
      <c r="GX5268" s="3"/>
      <c r="GY5268" s="3"/>
      <c r="GZ5268" s="3"/>
      <c r="HA5268" s="3"/>
      <c r="HB5268" s="3"/>
      <c r="HC5268" s="3"/>
      <c r="HD5268" s="3"/>
      <c r="HE5268" s="3"/>
      <c r="HF5268" s="3"/>
      <c r="HG5268" s="3"/>
      <c r="HH5268" s="3"/>
      <c r="HI5268" s="3"/>
      <c r="HJ5268" s="3"/>
      <c r="HK5268" s="3"/>
      <c r="HL5268" s="3"/>
      <c r="HM5268" s="45"/>
      <c r="HN5268" s="3"/>
      <c r="HO5268" s="3"/>
      <c r="HP5268" s="3"/>
      <c r="HQ5268" s="3"/>
      <c r="HR5268" s="3"/>
      <c r="HS5268" s="3"/>
      <c r="HT5268" s="3"/>
      <c r="HU5268" s="3"/>
      <c r="HV5268" s="3"/>
      <c r="HW5268" s="3"/>
      <c r="HX5268" s="3"/>
      <c r="HY5268" s="3"/>
      <c r="HZ5268" s="3"/>
      <c r="IA5268" s="3"/>
      <c r="IB5268" s="3"/>
      <c r="IC5268" s="3"/>
      <c r="ID5268" s="3"/>
      <c r="IE5268" s="3"/>
      <c r="IF5268" s="3"/>
      <c r="IG5268" s="3"/>
      <c r="IH5268" s="3"/>
      <c r="II5268" s="3"/>
      <c r="IJ5268" s="3"/>
      <c r="IK5268" s="3"/>
      <c r="IL5268" s="3"/>
      <c r="IM5268" s="3"/>
      <c r="IN5268" s="3"/>
      <c r="IO5268" s="15"/>
    </row>
    <row r="5269" spans="171:249">
      <c r="FO5269" s="3"/>
      <c r="FP5269" s="3"/>
      <c r="FQ5269" s="3"/>
      <c r="FR5269" s="3"/>
      <c r="FS5269" s="3"/>
      <c r="FT5269" s="3"/>
      <c r="FU5269" s="3"/>
      <c r="FV5269" s="3"/>
      <c r="FW5269" s="3"/>
      <c r="FX5269" s="3"/>
      <c r="FY5269" s="3"/>
      <c r="FZ5269" s="3"/>
      <c r="GA5269" s="3"/>
      <c r="GB5269" s="3"/>
      <c r="GC5269" s="3"/>
      <c r="GD5269" s="3"/>
      <c r="GE5269" s="3"/>
      <c r="GF5269" s="3"/>
      <c r="GG5269" s="3"/>
      <c r="GH5269" s="3"/>
      <c r="GI5269" s="3"/>
      <c r="GJ5269" s="3"/>
      <c r="GK5269" s="3"/>
      <c r="GL5269" s="3"/>
      <c r="GM5269" s="3"/>
      <c r="GN5269" s="3"/>
      <c r="GO5269" s="3"/>
      <c r="GP5269" s="3"/>
      <c r="GQ5269" s="3"/>
      <c r="GR5269" s="3"/>
      <c r="GS5269" s="3"/>
      <c r="GT5269" s="3"/>
      <c r="GU5269" s="3"/>
      <c r="GV5269" s="3"/>
      <c r="GW5269" s="3"/>
      <c r="GX5269" s="3"/>
      <c r="GY5269" s="3"/>
      <c r="GZ5269" s="3"/>
      <c r="HA5269" s="3"/>
      <c r="HB5269" s="3"/>
      <c r="HC5269" s="3"/>
      <c r="HD5269" s="3"/>
      <c r="HE5269" s="3"/>
      <c r="HF5269" s="3"/>
      <c r="HG5269" s="3"/>
      <c r="HH5269" s="3"/>
      <c r="HI5269" s="3"/>
      <c r="HJ5269" s="3"/>
      <c r="HK5269" s="3"/>
      <c r="HL5269" s="3"/>
      <c r="HM5269" s="45"/>
      <c r="HN5269" s="3"/>
      <c r="HO5269" s="3"/>
      <c r="HP5269" s="3"/>
      <c r="HQ5269" s="3"/>
      <c r="HR5269" s="3"/>
      <c r="HS5269" s="3"/>
      <c r="HT5269" s="3"/>
      <c r="HU5269" s="3"/>
      <c r="HV5269" s="3"/>
      <c r="HW5269" s="3"/>
      <c r="HX5269" s="3"/>
      <c r="HY5269" s="3"/>
      <c r="HZ5269" s="3"/>
      <c r="IA5269" s="3"/>
      <c r="IB5269" s="3"/>
      <c r="IC5269" s="3"/>
      <c r="ID5269" s="3"/>
      <c r="IE5269" s="3"/>
      <c r="IF5269" s="3"/>
      <c r="IG5269" s="3"/>
      <c r="IH5269" s="3"/>
      <c r="II5269" s="3"/>
      <c r="IJ5269" s="3"/>
      <c r="IK5269" s="3"/>
      <c r="IL5269" s="3"/>
      <c r="IM5269" s="3"/>
      <c r="IN5269" s="3"/>
      <c r="IO5269" s="15"/>
    </row>
    <row r="5270" spans="171:249">
      <c r="FO5270" s="3"/>
      <c r="FP5270" s="3"/>
      <c r="FQ5270" s="3"/>
      <c r="FR5270" s="3"/>
      <c r="FS5270" s="3"/>
      <c r="FT5270" s="3"/>
      <c r="FU5270" s="3"/>
      <c r="FV5270" s="3"/>
      <c r="FW5270" s="3"/>
      <c r="FX5270" s="3"/>
      <c r="FY5270" s="3"/>
      <c r="FZ5270" s="3"/>
      <c r="GA5270" s="3"/>
      <c r="GB5270" s="3"/>
      <c r="GC5270" s="3"/>
      <c r="GD5270" s="3"/>
      <c r="GE5270" s="3"/>
      <c r="GF5270" s="3"/>
      <c r="GG5270" s="3"/>
      <c r="GH5270" s="3"/>
      <c r="GI5270" s="3"/>
      <c r="GJ5270" s="3"/>
      <c r="GK5270" s="3"/>
      <c r="GL5270" s="3"/>
      <c r="GM5270" s="3"/>
      <c r="GN5270" s="3"/>
      <c r="GO5270" s="3"/>
      <c r="GP5270" s="3"/>
      <c r="GQ5270" s="3"/>
      <c r="GR5270" s="3"/>
      <c r="GS5270" s="3"/>
      <c r="GT5270" s="3"/>
      <c r="GU5270" s="3"/>
      <c r="GV5270" s="3"/>
      <c r="GW5270" s="3"/>
      <c r="GX5270" s="3"/>
      <c r="GY5270" s="3"/>
      <c r="GZ5270" s="3"/>
      <c r="HA5270" s="3"/>
      <c r="HB5270" s="3"/>
      <c r="HC5270" s="3"/>
      <c r="HD5270" s="3"/>
      <c r="HE5270" s="3"/>
      <c r="HF5270" s="3"/>
      <c r="HG5270" s="3"/>
      <c r="HH5270" s="3"/>
      <c r="HI5270" s="3"/>
      <c r="HJ5270" s="3"/>
      <c r="HK5270" s="3"/>
      <c r="HL5270" s="3"/>
      <c r="HM5270" s="45"/>
      <c r="HN5270" s="3"/>
      <c r="HO5270" s="3"/>
      <c r="HP5270" s="3"/>
      <c r="HQ5270" s="3"/>
      <c r="HR5270" s="3"/>
      <c r="HS5270" s="3"/>
      <c r="HT5270" s="3"/>
      <c r="HU5270" s="3"/>
      <c r="HV5270" s="3"/>
      <c r="HW5270" s="3"/>
      <c r="HX5270" s="3"/>
      <c r="HY5270" s="3"/>
      <c r="HZ5270" s="3"/>
      <c r="IA5270" s="3"/>
      <c r="IB5270" s="3"/>
      <c r="IC5270" s="3"/>
      <c r="ID5270" s="3"/>
      <c r="IE5270" s="3"/>
      <c r="IF5270" s="3"/>
      <c r="IG5270" s="3"/>
      <c r="IH5270" s="3"/>
      <c r="II5270" s="3"/>
      <c r="IJ5270" s="3"/>
      <c r="IK5270" s="3"/>
      <c r="IL5270" s="3"/>
      <c r="IM5270" s="3"/>
      <c r="IN5270" s="3"/>
      <c r="IO5270" s="15"/>
    </row>
    <row r="5271" spans="171:249">
      <c r="FO5271" s="3"/>
      <c r="FP5271" s="3"/>
      <c r="FQ5271" s="3"/>
      <c r="FR5271" s="3"/>
      <c r="FS5271" s="3"/>
      <c r="FT5271" s="3"/>
      <c r="FU5271" s="3"/>
      <c r="FV5271" s="3"/>
      <c r="FW5271" s="3"/>
      <c r="FX5271" s="3"/>
      <c r="FY5271" s="3"/>
      <c r="FZ5271" s="3"/>
      <c r="GA5271" s="3"/>
      <c r="GB5271" s="3"/>
      <c r="GC5271" s="3"/>
      <c r="GD5271" s="3"/>
      <c r="GE5271" s="3"/>
      <c r="GF5271" s="3"/>
      <c r="GG5271" s="3"/>
      <c r="GH5271" s="3"/>
      <c r="GI5271" s="3"/>
      <c r="GJ5271" s="3"/>
      <c r="GK5271" s="3"/>
      <c r="GL5271" s="3"/>
      <c r="GM5271" s="3"/>
      <c r="GN5271" s="3"/>
      <c r="GO5271" s="3"/>
      <c r="GP5271" s="3"/>
      <c r="GQ5271" s="3"/>
      <c r="GR5271" s="3"/>
      <c r="GS5271" s="3"/>
      <c r="GT5271" s="3"/>
      <c r="GU5271" s="3"/>
      <c r="GV5271" s="3"/>
      <c r="GW5271" s="3"/>
      <c r="GX5271" s="3"/>
      <c r="GY5271" s="3"/>
      <c r="GZ5271" s="3"/>
      <c r="HA5271" s="3"/>
      <c r="HB5271" s="3"/>
      <c r="HC5271" s="3"/>
      <c r="HD5271" s="3"/>
      <c r="HE5271" s="3"/>
      <c r="HF5271" s="3"/>
      <c r="HG5271" s="3"/>
      <c r="HH5271" s="3"/>
      <c r="HI5271" s="3"/>
      <c r="HJ5271" s="3"/>
      <c r="HK5271" s="3"/>
      <c r="HL5271" s="3"/>
      <c r="HM5271" s="45"/>
      <c r="HN5271" s="3"/>
      <c r="HO5271" s="3"/>
      <c r="HP5271" s="3"/>
      <c r="HQ5271" s="3"/>
      <c r="HR5271" s="3"/>
      <c r="HS5271" s="3"/>
      <c r="HT5271" s="3"/>
      <c r="HU5271" s="3"/>
      <c r="HV5271" s="3"/>
      <c r="HW5271" s="3"/>
      <c r="HX5271" s="3"/>
      <c r="HY5271" s="3"/>
      <c r="HZ5271" s="3"/>
      <c r="IA5271" s="3"/>
      <c r="IB5271" s="3"/>
      <c r="IC5271" s="3"/>
      <c r="ID5271" s="3"/>
      <c r="IE5271" s="3"/>
      <c r="IF5271" s="3"/>
      <c r="IG5271" s="3"/>
      <c r="IH5271" s="3"/>
      <c r="II5271" s="3"/>
      <c r="IJ5271" s="3"/>
      <c r="IK5271" s="3"/>
      <c r="IL5271" s="3"/>
      <c r="IM5271" s="3"/>
      <c r="IN5271" s="3"/>
      <c r="IO5271" s="15"/>
    </row>
    <row r="5272" spans="171:249">
      <c r="FO5272" s="3"/>
      <c r="FP5272" s="3"/>
      <c r="FQ5272" s="3"/>
      <c r="FR5272" s="3"/>
      <c r="FS5272" s="3"/>
      <c r="FT5272" s="3"/>
      <c r="FU5272" s="3"/>
      <c r="FV5272" s="3"/>
      <c r="FW5272" s="3"/>
      <c r="FX5272" s="3"/>
      <c r="FY5272" s="3"/>
      <c r="FZ5272" s="3"/>
      <c r="GA5272" s="3"/>
      <c r="GB5272" s="3"/>
      <c r="GC5272" s="3"/>
      <c r="GD5272" s="3"/>
      <c r="GE5272" s="3"/>
      <c r="GF5272" s="3"/>
      <c r="GG5272" s="3"/>
      <c r="GH5272" s="3"/>
      <c r="GI5272" s="3"/>
      <c r="GJ5272" s="3"/>
      <c r="GK5272" s="3"/>
      <c r="GL5272" s="3"/>
      <c r="GM5272" s="3"/>
      <c r="GN5272" s="3"/>
      <c r="GO5272" s="3"/>
      <c r="GP5272" s="3"/>
      <c r="GQ5272" s="3"/>
      <c r="GR5272" s="3"/>
      <c r="GS5272" s="3"/>
      <c r="GT5272" s="3"/>
      <c r="GU5272" s="3"/>
      <c r="GV5272" s="3"/>
      <c r="GW5272" s="3"/>
      <c r="GX5272" s="3"/>
      <c r="GY5272" s="3"/>
      <c r="GZ5272" s="3"/>
      <c r="HA5272" s="3"/>
      <c r="HB5272" s="3"/>
      <c r="HC5272" s="3"/>
      <c r="HD5272" s="3"/>
      <c r="HE5272" s="3"/>
      <c r="HF5272" s="3"/>
      <c r="HG5272" s="3"/>
      <c r="HH5272" s="3"/>
      <c r="HI5272" s="3"/>
      <c r="HJ5272" s="3"/>
      <c r="HK5272" s="3"/>
      <c r="HL5272" s="3"/>
      <c r="HM5272" s="45"/>
      <c r="HN5272" s="3"/>
      <c r="HO5272" s="3"/>
      <c r="HP5272" s="3"/>
      <c r="HQ5272" s="3"/>
      <c r="HR5272" s="3"/>
      <c r="HS5272" s="3"/>
      <c r="HT5272" s="3"/>
      <c r="HU5272" s="3"/>
      <c r="HV5272" s="3"/>
      <c r="HW5272" s="3"/>
      <c r="HX5272" s="3"/>
      <c r="HY5272" s="3"/>
      <c r="HZ5272" s="3"/>
      <c r="IA5272" s="3"/>
      <c r="IB5272" s="3"/>
      <c r="IC5272" s="3"/>
      <c r="ID5272" s="3"/>
      <c r="IE5272" s="3"/>
      <c r="IF5272" s="3"/>
      <c r="IG5272" s="3"/>
      <c r="IH5272" s="3"/>
      <c r="II5272" s="3"/>
      <c r="IJ5272" s="3"/>
      <c r="IK5272" s="3"/>
      <c r="IL5272" s="3"/>
      <c r="IM5272" s="3"/>
      <c r="IN5272" s="3"/>
      <c r="IO5272" s="15"/>
    </row>
    <row r="5273" spans="171:249">
      <c r="FO5273" s="3"/>
      <c r="FP5273" s="3"/>
      <c r="FQ5273" s="3"/>
      <c r="FR5273" s="3"/>
      <c r="FS5273" s="3"/>
      <c r="FT5273" s="3"/>
      <c r="FU5273" s="3"/>
      <c r="FV5273" s="3"/>
      <c r="FW5273" s="3"/>
      <c r="FX5273" s="3"/>
      <c r="FY5273" s="3"/>
      <c r="FZ5273" s="3"/>
      <c r="GA5273" s="3"/>
      <c r="GB5273" s="3"/>
      <c r="GC5273" s="3"/>
      <c r="GD5273" s="3"/>
      <c r="GE5273" s="3"/>
      <c r="GF5273" s="3"/>
      <c r="GG5273" s="3"/>
      <c r="GH5273" s="3"/>
      <c r="GI5273" s="3"/>
      <c r="GJ5273" s="3"/>
      <c r="GK5273" s="3"/>
      <c r="GL5273" s="3"/>
      <c r="GM5273" s="3"/>
      <c r="GN5273" s="3"/>
      <c r="GO5273" s="3"/>
      <c r="GP5273" s="3"/>
      <c r="GQ5273" s="3"/>
      <c r="GR5273" s="3"/>
      <c r="GS5273" s="3"/>
      <c r="GT5273" s="3"/>
      <c r="GU5273" s="3"/>
      <c r="GV5273" s="3"/>
      <c r="GW5273" s="3"/>
      <c r="GX5273" s="3"/>
      <c r="GY5273" s="3"/>
      <c r="GZ5273" s="3"/>
      <c r="HA5273" s="3"/>
      <c r="HB5273" s="3"/>
      <c r="HC5273" s="3"/>
      <c r="HD5273" s="3"/>
      <c r="HE5273" s="3"/>
      <c r="HF5273" s="3"/>
      <c r="HG5273" s="3"/>
      <c r="HH5273" s="3"/>
      <c r="HI5273" s="3"/>
      <c r="HJ5273" s="3"/>
      <c r="HK5273" s="3"/>
      <c r="HL5273" s="3"/>
      <c r="HM5273" s="45"/>
      <c r="HN5273" s="3"/>
      <c r="HO5273" s="3"/>
      <c r="HP5273" s="3"/>
      <c r="HQ5273" s="3"/>
      <c r="HR5273" s="3"/>
      <c r="HS5273" s="3"/>
      <c r="HT5273" s="3"/>
      <c r="HU5273" s="3"/>
      <c r="HV5273" s="3"/>
      <c r="HW5273" s="3"/>
      <c r="HX5273" s="3"/>
      <c r="HY5273" s="3"/>
      <c r="HZ5273" s="3"/>
      <c r="IA5273" s="3"/>
      <c r="IB5273" s="3"/>
      <c r="IC5273" s="3"/>
      <c r="ID5273" s="3"/>
      <c r="IE5273" s="3"/>
      <c r="IF5273" s="3"/>
      <c r="IG5273" s="3"/>
      <c r="IH5273" s="3"/>
      <c r="II5273" s="3"/>
      <c r="IJ5273" s="3"/>
      <c r="IK5273" s="3"/>
      <c r="IL5273" s="3"/>
      <c r="IM5273" s="3"/>
      <c r="IN5273" s="3"/>
      <c r="IO5273" s="15"/>
    </row>
    <row r="5274" spans="171:249">
      <c r="FO5274" s="3"/>
      <c r="FP5274" s="3"/>
      <c r="FQ5274" s="3"/>
      <c r="FR5274" s="3"/>
      <c r="FS5274" s="3"/>
      <c r="FT5274" s="3"/>
      <c r="FU5274" s="3"/>
      <c r="FV5274" s="3"/>
      <c r="FW5274" s="3"/>
      <c r="FX5274" s="3"/>
      <c r="FY5274" s="3"/>
      <c r="FZ5274" s="3"/>
      <c r="GA5274" s="3"/>
      <c r="GB5274" s="3"/>
      <c r="GC5274" s="3"/>
      <c r="GD5274" s="3"/>
      <c r="GE5274" s="3"/>
      <c r="GF5274" s="3"/>
      <c r="GG5274" s="3"/>
      <c r="GH5274" s="3"/>
      <c r="GI5274" s="3"/>
      <c r="GJ5274" s="3"/>
      <c r="GK5274" s="3"/>
      <c r="GL5274" s="3"/>
      <c r="GM5274" s="3"/>
      <c r="GN5274" s="3"/>
      <c r="GO5274" s="3"/>
      <c r="GP5274" s="3"/>
      <c r="GQ5274" s="3"/>
      <c r="GR5274" s="3"/>
      <c r="GS5274" s="3"/>
      <c r="GT5274" s="3"/>
      <c r="GU5274" s="3"/>
      <c r="GV5274" s="3"/>
      <c r="GW5274" s="3"/>
      <c r="GX5274" s="3"/>
      <c r="GY5274" s="3"/>
      <c r="GZ5274" s="3"/>
      <c r="HA5274" s="3"/>
      <c r="HB5274" s="3"/>
      <c r="HC5274" s="3"/>
      <c r="HD5274" s="3"/>
      <c r="HE5274" s="3"/>
      <c r="HF5274" s="3"/>
      <c r="HG5274" s="3"/>
      <c r="HH5274" s="3"/>
      <c r="HI5274" s="3"/>
      <c r="HJ5274" s="3"/>
      <c r="HK5274" s="3"/>
      <c r="HL5274" s="3"/>
      <c r="HM5274" s="45"/>
      <c r="HN5274" s="3"/>
      <c r="HO5274" s="3"/>
      <c r="HP5274" s="3"/>
      <c r="HQ5274" s="3"/>
      <c r="HR5274" s="3"/>
      <c r="HS5274" s="3"/>
      <c r="HT5274" s="3"/>
      <c r="HU5274" s="3"/>
      <c r="HV5274" s="3"/>
      <c r="HW5274" s="3"/>
      <c r="HX5274" s="3"/>
      <c r="HY5274" s="3"/>
      <c r="HZ5274" s="3"/>
      <c r="IA5274" s="3"/>
      <c r="IB5274" s="3"/>
      <c r="IC5274" s="3"/>
      <c r="ID5274" s="3"/>
      <c r="IE5274" s="3"/>
      <c r="IF5274" s="3"/>
      <c r="IG5274" s="3"/>
      <c r="IH5274" s="3"/>
      <c r="II5274" s="3"/>
      <c r="IJ5274" s="3"/>
      <c r="IK5274" s="3"/>
      <c r="IL5274" s="3"/>
      <c r="IM5274" s="3"/>
      <c r="IN5274" s="3"/>
      <c r="IO5274" s="15"/>
    </row>
    <row r="5275" spans="171:249">
      <c r="FO5275" s="3"/>
      <c r="FP5275" s="3"/>
      <c r="FQ5275" s="3"/>
      <c r="FR5275" s="3"/>
      <c r="FS5275" s="3"/>
      <c r="FT5275" s="3"/>
      <c r="FU5275" s="3"/>
      <c r="FV5275" s="3"/>
      <c r="FW5275" s="3"/>
      <c r="FX5275" s="3"/>
      <c r="FY5275" s="3"/>
      <c r="FZ5275" s="3"/>
      <c r="GA5275" s="3"/>
      <c r="GB5275" s="3"/>
      <c r="GC5275" s="3"/>
      <c r="GD5275" s="3"/>
      <c r="GE5275" s="3"/>
      <c r="GF5275" s="3"/>
      <c r="GG5275" s="3"/>
      <c r="GH5275" s="3"/>
      <c r="GI5275" s="3"/>
      <c r="GJ5275" s="3"/>
      <c r="GK5275" s="3"/>
      <c r="GL5275" s="3"/>
      <c r="GM5275" s="3"/>
      <c r="GN5275" s="3"/>
      <c r="GO5275" s="3"/>
      <c r="GP5275" s="3"/>
      <c r="GQ5275" s="3"/>
      <c r="GR5275" s="3"/>
      <c r="GS5275" s="3"/>
      <c r="GT5275" s="3"/>
      <c r="GU5275" s="3"/>
      <c r="GV5275" s="3"/>
      <c r="GW5275" s="3"/>
      <c r="GX5275" s="3"/>
      <c r="GY5275" s="3"/>
      <c r="GZ5275" s="3"/>
      <c r="HA5275" s="3"/>
      <c r="HB5275" s="3"/>
      <c r="HC5275" s="3"/>
      <c r="HD5275" s="3"/>
      <c r="HE5275" s="3"/>
      <c r="HF5275" s="3"/>
      <c r="HG5275" s="3"/>
      <c r="HH5275" s="3"/>
      <c r="HI5275" s="3"/>
      <c r="HJ5275" s="3"/>
      <c r="HK5275" s="3"/>
      <c r="HL5275" s="3"/>
      <c r="HM5275" s="45"/>
      <c r="HN5275" s="3"/>
      <c r="HO5275" s="3"/>
      <c r="HP5275" s="3"/>
      <c r="HQ5275" s="3"/>
      <c r="HR5275" s="3"/>
      <c r="HS5275" s="3"/>
      <c r="HT5275" s="3"/>
      <c r="HU5275" s="3"/>
      <c r="HV5275" s="3"/>
      <c r="HW5275" s="3"/>
      <c r="HX5275" s="3"/>
      <c r="HY5275" s="3"/>
      <c r="HZ5275" s="3"/>
      <c r="IA5275" s="3"/>
      <c r="IB5275" s="3"/>
      <c r="IC5275" s="3"/>
      <c r="ID5275" s="3"/>
      <c r="IE5275" s="3"/>
      <c r="IF5275" s="3"/>
      <c r="IG5275" s="3"/>
      <c r="IH5275" s="3"/>
      <c r="II5275" s="3"/>
      <c r="IJ5275" s="3"/>
      <c r="IK5275" s="3"/>
      <c r="IL5275" s="3"/>
      <c r="IM5275" s="3"/>
      <c r="IN5275" s="3"/>
      <c r="IO5275" s="15"/>
    </row>
    <row r="5276" spans="171:249">
      <c r="FO5276" s="3"/>
      <c r="FP5276" s="3"/>
      <c r="FQ5276" s="3"/>
      <c r="FR5276" s="3"/>
      <c r="FS5276" s="3"/>
      <c r="FT5276" s="3"/>
      <c r="FU5276" s="3"/>
      <c r="FV5276" s="3"/>
      <c r="FW5276" s="3"/>
      <c r="FX5276" s="3"/>
      <c r="FY5276" s="3"/>
      <c r="FZ5276" s="3"/>
      <c r="GA5276" s="3"/>
      <c r="GB5276" s="3"/>
      <c r="GC5276" s="3"/>
      <c r="GD5276" s="3"/>
      <c r="GE5276" s="3"/>
      <c r="GF5276" s="3"/>
      <c r="GG5276" s="3"/>
      <c r="GH5276" s="3"/>
      <c r="GI5276" s="3"/>
      <c r="GJ5276" s="3"/>
      <c r="GK5276" s="3"/>
      <c r="GL5276" s="3"/>
      <c r="GM5276" s="3"/>
      <c r="GN5276" s="3"/>
      <c r="GO5276" s="3"/>
      <c r="GP5276" s="3"/>
      <c r="GQ5276" s="3"/>
      <c r="GR5276" s="3"/>
      <c r="GS5276" s="3"/>
      <c r="GT5276" s="3"/>
      <c r="GU5276" s="3"/>
      <c r="GV5276" s="3"/>
      <c r="GW5276" s="3"/>
      <c r="GX5276" s="3"/>
      <c r="GY5276" s="3"/>
      <c r="GZ5276" s="3"/>
      <c r="HA5276" s="3"/>
      <c r="HB5276" s="3"/>
      <c r="HC5276" s="3"/>
      <c r="HD5276" s="3"/>
      <c r="HE5276" s="3"/>
      <c r="HF5276" s="3"/>
      <c r="HG5276" s="3"/>
      <c r="HH5276" s="3"/>
      <c r="HI5276" s="3"/>
      <c r="HJ5276" s="3"/>
      <c r="HK5276" s="3"/>
      <c r="HL5276" s="3"/>
      <c r="HM5276" s="45"/>
      <c r="HN5276" s="3"/>
      <c r="HO5276" s="3"/>
      <c r="HP5276" s="3"/>
      <c r="HQ5276" s="3"/>
      <c r="HR5276" s="3"/>
      <c r="HS5276" s="3"/>
      <c r="HT5276" s="3"/>
      <c r="HU5276" s="3"/>
      <c r="HV5276" s="3"/>
      <c r="HW5276" s="3"/>
      <c r="HX5276" s="3"/>
      <c r="HY5276" s="3"/>
      <c r="HZ5276" s="3"/>
      <c r="IA5276" s="3"/>
      <c r="IB5276" s="3"/>
      <c r="IC5276" s="3"/>
      <c r="ID5276" s="3"/>
      <c r="IE5276" s="3"/>
      <c r="IF5276" s="3"/>
      <c r="IG5276" s="3"/>
      <c r="IH5276" s="3"/>
      <c r="II5276" s="3"/>
      <c r="IJ5276" s="3"/>
      <c r="IK5276" s="3"/>
      <c r="IL5276" s="3"/>
      <c r="IM5276" s="3"/>
      <c r="IN5276" s="3"/>
      <c r="IO5276" s="15"/>
    </row>
    <row r="5277" spans="171:249">
      <c r="FO5277" s="3"/>
      <c r="FP5277" s="3"/>
      <c r="FQ5277" s="3"/>
      <c r="FR5277" s="3"/>
      <c r="FS5277" s="3"/>
      <c r="FT5277" s="3"/>
      <c r="FU5277" s="3"/>
      <c r="FV5277" s="3"/>
      <c r="FW5277" s="3"/>
      <c r="FX5277" s="3"/>
      <c r="FY5277" s="3"/>
      <c r="FZ5277" s="3"/>
      <c r="GA5277" s="3"/>
      <c r="GB5277" s="3"/>
      <c r="GC5277" s="3"/>
      <c r="GD5277" s="3"/>
      <c r="GE5277" s="3"/>
      <c r="GF5277" s="3"/>
      <c r="GG5277" s="3"/>
      <c r="GH5277" s="3"/>
      <c r="GI5277" s="3"/>
      <c r="GJ5277" s="3"/>
      <c r="GK5277" s="3"/>
      <c r="GL5277" s="3"/>
      <c r="GM5277" s="3"/>
      <c r="GN5277" s="3"/>
      <c r="GO5277" s="3"/>
      <c r="GP5277" s="3"/>
      <c r="GQ5277" s="3"/>
      <c r="GR5277" s="3"/>
      <c r="GS5277" s="3"/>
      <c r="GT5277" s="3"/>
      <c r="GU5277" s="3"/>
      <c r="GV5277" s="3"/>
      <c r="GW5277" s="3"/>
      <c r="GX5277" s="3"/>
      <c r="GY5277" s="3"/>
      <c r="GZ5277" s="3"/>
      <c r="HA5277" s="3"/>
      <c r="HB5277" s="3"/>
      <c r="HC5277" s="3"/>
      <c r="HD5277" s="3"/>
      <c r="HE5277" s="3"/>
      <c r="HF5277" s="3"/>
      <c r="HG5277" s="3"/>
      <c r="HH5277" s="3"/>
      <c r="HI5277" s="3"/>
      <c r="HJ5277" s="3"/>
      <c r="HK5277" s="3"/>
      <c r="HL5277" s="3"/>
      <c r="HM5277" s="45"/>
      <c r="HN5277" s="3"/>
      <c r="HO5277" s="3"/>
      <c r="HP5277" s="3"/>
      <c r="HQ5277" s="3"/>
      <c r="HR5277" s="3"/>
      <c r="HS5277" s="3"/>
      <c r="HT5277" s="3"/>
      <c r="HU5277" s="3"/>
      <c r="HV5277" s="3"/>
      <c r="HW5277" s="3"/>
      <c r="HX5277" s="3"/>
      <c r="HY5277" s="3"/>
      <c r="HZ5277" s="3"/>
      <c r="IA5277" s="3"/>
      <c r="IB5277" s="3"/>
      <c r="IC5277" s="3"/>
      <c r="ID5277" s="3"/>
      <c r="IE5277" s="3"/>
      <c r="IF5277" s="3"/>
      <c r="IG5277" s="3"/>
      <c r="IH5277" s="3"/>
      <c r="II5277" s="3"/>
      <c r="IJ5277" s="3"/>
      <c r="IK5277" s="3"/>
      <c r="IL5277" s="3"/>
      <c r="IM5277" s="3"/>
      <c r="IN5277" s="3"/>
      <c r="IO5277" s="15"/>
    </row>
    <row r="5278" spans="171:249">
      <c r="FO5278" s="3"/>
      <c r="FP5278" s="3"/>
      <c r="FQ5278" s="3"/>
      <c r="FR5278" s="3"/>
      <c r="FS5278" s="3"/>
      <c r="FT5278" s="3"/>
      <c r="FU5278" s="3"/>
      <c r="FV5278" s="3"/>
      <c r="FW5278" s="3"/>
      <c r="FX5278" s="3"/>
      <c r="FY5278" s="3"/>
      <c r="FZ5278" s="3"/>
      <c r="GA5278" s="3"/>
      <c r="GB5278" s="3"/>
      <c r="GC5278" s="3"/>
      <c r="GD5278" s="3"/>
      <c r="GE5278" s="3"/>
      <c r="GF5278" s="3"/>
      <c r="GG5278" s="3"/>
      <c r="GH5278" s="3"/>
      <c r="GI5278" s="3"/>
      <c r="GJ5278" s="3"/>
      <c r="GK5278" s="3"/>
      <c r="GL5278" s="3"/>
      <c r="GM5278" s="3"/>
      <c r="GN5278" s="3"/>
      <c r="GO5278" s="3"/>
      <c r="GP5278" s="3"/>
      <c r="GQ5278" s="3"/>
      <c r="GR5278" s="3"/>
      <c r="GS5278" s="3"/>
      <c r="GT5278" s="3"/>
      <c r="GU5278" s="3"/>
      <c r="GV5278" s="3"/>
      <c r="GW5278" s="3"/>
      <c r="GX5278" s="3"/>
      <c r="GY5278" s="3"/>
      <c r="GZ5278" s="3"/>
      <c r="HA5278" s="3"/>
      <c r="HB5278" s="3"/>
      <c r="HC5278" s="3"/>
      <c r="HD5278" s="3"/>
      <c r="HE5278" s="3"/>
      <c r="HF5278" s="3"/>
      <c r="HG5278" s="3"/>
      <c r="HH5278" s="3"/>
      <c r="HI5278" s="3"/>
      <c r="HJ5278" s="3"/>
      <c r="HK5278" s="3"/>
      <c r="HL5278" s="3"/>
      <c r="HM5278" s="45"/>
      <c r="HN5278" s="3"/>
      <c r="HO5278" s="3"/>
      <c r="HP5278" s="3"/>
      <c r="HQ5278" s="3"/>
      <c r="HR5278" s="3"/>
      <c r="HS5278" s="3"/>
      <c r="HT5278" s="3"/>
      <c r="HU5278" s="3"/>
      <c r="HV5278" s="3"/>
      <c r="HW5278" s="3"/>
      <c r="HX5278" s="3"/>
      <c r="HY5278" s="3"/>
      <c r="HZ5278" s="3"/>
      <c r="IA5278" s="3"/>
      <c r="IB5278" s="3"/>
      <c r="IC5278" s="3"/>
      <c r="ID5278" s="3"/>
      <c r="IE5278" s="3"/>
      <c r="IF5278" s="3"/>
      <c r="IG5278" s="3"/>
      <c r="IH5278" s="3"/>
      <c r="II5278" s="3"/>
      <c r="IJ5278" s="3"/>
      <c r="IK5278" s="3"/>
      <c r="IL5278" s="3"/>
      <c r="IM5278" s="3"/>
      <c r="IN5278" s="3"/>
      <c r="IO5278" s="15"/>
    </row>
    <row r="5279" spans="171:249">
      <c r="FO5279" s="3"/>
      <c r="FP5279" s="3"/>
      <c r="FQ5279" s="3"/>
      <c r="FR5279" s="3"/>
      <c r="FS5279" s="3"/>
      <c r="FT5279" s="3"/>
      <c r="FU5279" s="3"/>
      <c r="FV5279" s="3"/>
      <c r="FW5279" s="3"/>
      <c r="FX5279" s="3"/>
      <c r="FY5279" s="3"/>
      <c r="FZ5279" s="3"/>
      <c r="GA5279" s="3"/>
      <c r="GB5279" s="3"/>
      <c r="GC5279" s="3"/>
      <c r="GD5279" s="3"/>
      <c r="GE5279" s="3"/>
      <c r="GF5279" s="3"/>
      <c r="GG5279" s="3"/>
      <c r="GH5279" s="3"/>
      <c r="GI5279" s="3"/>
      <c r="GJ5279" s="3"/>
      <c r="GK5279" s="3"/>
      <c r="GL5279" s="3"/>
      <c r="GM5279" s="3"/>
      <c r="GN5279" s="3"/>
      <c r="GO5279" s="3"/>
      <c r="GP5279" s="3"/>
      <c r="GQ5279" s="3"/>
      <c r="GR5279" s="3"/>
      <c r="GS5279" s="3"/>
      <c r="GT5279" s="3"/>
      <c r="GU5279" s="3"/>
      <c r="GV5279" s="3"/>
      <c r="GW5279" s="3"/>
      <c r="GX5279" s="3"/>
      <c r="GY5279" s="3"/>
      <c r="GZ5279" s="3"/>
      <c r="HA5279" s="3"/>
      <c r="HB5279" s="3"/>
      <c r="HC5279" s="3"/>
      <c r="HD5279" s="3"/>
      <c r="HE5279" s="3"/>
      <c r="HF5279" s="3"/>
      <c r="HG5279" s="3"/>
      <c r="HH5279" s="3"/>
      <c r="HI5279" s="3"/>
      <c r="HJ5279" s="3"/>
      <c r="HK5279" s="3"/>
      <c r="HL5279" s="3"/>
      <c r="HM5279" s="45"/>
      <c r="HN5279" s="3"/>
      <c r="HO5279" s="3"/>
      <c r="HP5279" s="3"/>
      <c r="HQ5279" s="3"/>
      <c r="HR5279" s="3"/>
      <c r="HS5279" s="3"/>
      <c r="HT5279" s="3"/>
      <c r="HU5279" s="3"/>
      <c r="HV5279" s="3"/>
      <c r="HW5279" s="3"/>
      <c r="HX5279" s="3"/>
      <c r="HY5279" s="3"/>
      <c r="HZ5279" s="3"/>
      <c r="IA5279" s="3"/>
      <c r="IB5279" s="3"/>
      <c r="IC5279" s="3"/>
      <c r="ID5279" s="3"/>
      <c r="IE5279" s="3"/>
      <c r="IF5279" s="3"/>
      <c r="IG5279" s="3"/>
      <c r="IH5279" s="3"/>
      <c r="II5279" s="3"/>
      <c r="IJ5279" s="3"/>
      <c r="IK5279" s="3"/>
      <c r="IL5279" s="3"/>
      <c r="IM5279" s="3"/>
      <c r="IN5279" s="3"/>
      <c r="IO5279" s="15"/>
    </row>
    <row r="5280" spans="171:249">
      <c r="FO5280" s="3"/>
      <c r="FP5280" s="3"/>
      <c r="FQ5280" s="3"/>
      <c r="FR5280" s="3"/>
      <c r="FS5280" s="3"/>
      <c r="FT5280" s="3"/>
      <c r="FU5280" s="3"/>
      <c r="FV5280" s="3"/>
      <c r="FW5280" s="3"/>
      <c r="FX5280" s="3"/>
      <c r="FY5280" s="3"/>
      <c r="FZ5280" s="3"/>
      <c r="GA5280" s="3"/>
      <c r="GB5280" s="3"/>
      <c r="GC5280" s="3"/>
      <c r="GD5280" s="3"/>
      <c r="GE5280" s="3"/>
      <c r="GF5280" s="3"/>
      <c r="GG5280" s="3"/>
      <c r="GH5280" s="3"/>
      <c r="GI5280" s="3"/>
      <c r="GJ5280" s="3"/>
      <c r="GK5280" s="3"/>
      <c r="GL5280" s="3"/>
      <c r="GM5280" s="3"/>
      <c r="GN5280" s="3"/>
      <c r="GO5280" s="3"/>
      <c r="GP5280" s="3"/>
      <c r="GQ5280" s="3"/>
      <c r="GR5280" s="3"/>
      <c r="GS5280" s="3"/>
      <c r="GT5280" s="3"/>
      <c r="GU5280" s="3"/>
      <c r="GV5280" s="3"/>
      <c r="GW5280" s="3"/>
      <c r="GX5280" s="3"/>
      <c r="GY5280" s="3"/>
      <c r="GZ5280" s="3"/>
      <c r="HA5280" s="3"/>
      <c r="HB5280" s="3"/>
      <c r="HC5280" s="3"/>
      <c r="HD5280" s="3"/>
      <c r="HE5280" s="3"/>
      <c r="HF5280" s="3"/>
      <c r="HG5280" s="3"/>
      <c r="HH5280" s="3"/>
      <c r="HI5280" s="3"/>
      <c r="HJ5280" s="3"/>
      <c r="HK5280" s="3"/>
      <c r="HL5280" s="3"/>
      <c r="HM5280" s="45"/>
      <c r="HN5280" s="3"/>
      <c r="HO5280" s="3"/>
      <c r="HP5280" s="3"/>
      <c r="HQ5280" s="3"/>
      <c r="HR5280" s="3"/>
      <c r="HS5280" s="3"/>
      <c r="HT5280" s="3"/>
      <c r="HU5280" s="3"/>
      <c r="HV5280" s="3"/>
      <c r="HW5280" s="3"/>
      <c r="HX5280" s="3"/>
      <c r="HY5280" s="3"/>
      <c r="HZ5280" s="3"/>
      <c r="IA5280" s="3"/>
      <c r="IB5280" s="3"/>
      <c r="IC5280" s="3"/>
      <c r="ID5280" s="3"/>
      <c r="IE5280" s="3"/>
      <c r="IF5280" s="3"/>
      <c r="IG5280" s="3"/>
      <c r="IH5280" s="3"/>
      <c r="II5280" s="3"/>
      <c r="IJ5280" s="3"/>
      <c r="IK5280" s="3"/>
      <c r="IL5280" s="3"/>
      <c r="IM5280" s="3"/>
      <c r="IN5280" s="3"/>
      <c r="IO5280" s="15"/>
    </row>
    <row r="5281" spans="171:249">
      <c r="FO5281" s="3"/>
      <c r="FP5281" s="3"/>
      <c r="FQ5281" s="3"/>
      <c r="FR5281" s="3"/>
      <c r="FS5281" s="3"/>
      <c r="FT5281" s="3"/>
      <c r="FU5281" s="3"/>
      <c r="FV5281" s="3"/>
      <c r="FW5281" s="3"/>
      <c r="FX5281" s="3"/>
      <c r="FY5281" s="3"/>
      <c r="FZ5281" s="3"/>
      <c r="GA5281" s="3"/>
      <c r="GB5281" s="3"/>
      <c r="GC5281" s="3"/>
      <c r="GD5281" s="3"/>
      <c r="GE5281" s="3"/>
      <c r="GF5281" s="3"/>
      <c r="GG5281" s="3"/>
      <c r="GH5281" s="3"/>
      <c r="GI5281" s="3"/>
      <c r="GJ5281" s="3"/>
      <c r="GK5281" s="3"/>
      <c r="GL5281" s="3"/>
      <c r="GM5281" s="3"/>
      <c r="GN5281" s="3"/>
      <c r="GO5281" s="3"/>
      <c r="GP5281" s="3"/>
      <c r="GQ5281" s="3"/>
      <c r="GR5281" s="3"/>
      <c r="GS5281" s="3"/>
      <c r="GT5281" s="3"/>
      <c r="GU5281" s="3"/>
      <c r="GV5281" s="3"/>
      <c r="GW5281" s="3"/>
      <c r="GX5281" s="3"/>
      <c r="GY5281" s="3"/>
      <c r="GZ5281" s="3"/>
      <c r="HA5281" s="3"/>
      <c r="HB5281" s="3"/>
      <c r="HC5281" s="3"/>
      <c r="HD5281" s="3"/>
      <c r="HE5281" s="3"/>
      <c r="HF5281" s="3"/>
      <c r="HG5281" s="3"/>
      <c r="HH5281" s="3"/>
      <c r="HI5281" s="3"/>
      <c r="HJ5281" s="3"/>
      <c r="HK5281" s="3"/>
      <c r="HL5281" s="3"/>
      <c r="HM5281" s="45"/>
      <c r="HN5281" s="3"/>
      <c r="HO5281" s="3"/>
      <c r="HP5281" s="3"/>
      <c r="HQ5281" s="3"/>
      <c r="HR5281" s="3"/>
      <c r="HS5281" s="3"/>
      <c r="HT5281" s="3"/>
      <c r="HU5281" s="3"/>
      <c r="HV5281" s="3"/>
      <c r="HW5281" s="3"/>
      <c r="HX5281" s="3"/>
      <c r="HY5281" s="3"/>
      <c r="HZ5281" s="3"/>
      <c r="IA5281" s="3"/>
      <c r="IB5281" s="3"/>
      <c r="IC5281" s="3"/>
      <c r="ID5281" s="3"/>
      <c r="IE5281" s="3"/>
      <c r="IF5281" s="3"/>
      <c r="IG5281" s="3"/>
      <c r="IH5281" s="3"/>
      <c r="II5281" s="3"/>
      <c r="IJ5281" s="3"/>
      <c r="IK5281" s="3"/>
      <c r="IL5281" s="3"/>
      <c r="IM5281" s="3"/>
      <c r="IN5281" s="3"/>
      <c r="IO5281" s="15"/>
    </row>
    <row r="5282" spans="171:249">
      <c r="FO5282" s="3"/>
      <c r="FP5282" s="3"/>
      <c r="FQ5282" s="3"/>
      <c r="FR5282" s="3"/>
      <c r="FS5282" s="3"/>
      <c r="FT5282" s="3"/>
      <c r="FU5282" s="3"/>
      <c r="FV5282" s="3"/>
      <c r="FW5282" s="3"/>
      <c r="FX5282" s="3"/>
      <c r="FY5282" s="3"/>
      <c r="FZ5282" s="3"/>
      <c r="GA5282" s="3"/>
      <c r="GB5282" s="3"/>
      <c r="GC5282" s="3"/>
      <c r="GD5282" s="3"/>
      <c r="GE5282" s="3"/>
      <c r="GF5282" s="3"/>
      <c r="GG5282" s="3"/>
      <c r="GH5282" s="3"/>
      <c r="GI5282" s="3"/>
      <c r="GJ5282" s="3"/>
      <c r="GK5282" s="3"/>
      <c r="GL5282" s="3"/>
      <c r="GM5282" s="3"/>
      <c r="GN5282" s="3"/>
      <c r="GO5282" s="3"/>
      <c r="GP5282" s="3"/>
      <c r="GQ5282" s="3"/>
      <c r="GR5282" s="3"/>
      <c r="GS5282" s="3"/>
      <c r="GT5282" s="3"/>
      <c r="GU5282" s="3"/>
      <c r="GV5282" s="3"/>
      <c r="GW5282" s="3"/>
      <c r="GX5282" s="3"/>
      <c r="GY5282" s="3"/>
      <c r="GZ5282" s="3"/>
      <c r="HA5282" s="3"/>
      <c r="HB5282" s="3"/>
      <c r="HC5282" s="3"/>
      <c r="HD5282" s="3"/>
      <c r="HE5282" s="3"/>
      <c r="HF5282" s="3"/>
      <c r="HG5282" s="3"/>
      <c r="HH5282" s="3"/>
      <c r="HI5282" s="3"/>
      <c r="HJ5282" s="3"/>
      <c r="HK5282" s="3"/>
      <c r="HL5282" s="3"/>
      <c r="HM5282" s="45"/>
      <c r="HN5282" s="3"/>
      <c r="HO5282" s="3"/>
      <c r="HP5282" s="3"/>
      <c r="HQ5282" s="3"/>
      <c r="HR5282" s="3"/>
      <c r="HS5282" s="3"/>
      <c r="HT5282" s="3"/>
      <c r="HU5282" s="3"/>
      <c r="HV5282" s="3"/>
      <c r="HW5282" s="3"/>
      <c r="HX5282" s="3"/>
      <c r="HY5282" s="3"/>
      <c r="HZ5282" s="3"/>
      <c r="IA5282" s="3"/>
      <c r="IB5282" s="3"/>
      <c r="IC5282" s="3"/>
      <c r="ID5282" s="3"/>
      <c r="IE5282" s="3"/>
      <c r="IF5282" s="3"/>
      <c r="IG5282" s="3"/>
      <c r="IH5282" s="3"/>
      <c r="II5282" s="3"/>
      <c r="IJ5282" s="3"/>
      <c r="IK5282" s="3"/>
      <c r="IL5282" s="3"/>
      <c r="IM5282" s="3"/>
      <c r="IN5282" s="3"/>
      <c r="IO5282" s="15"/>
    </row>
    <row r="5283" spans="171:249">
      <c r="FO5283" s="3"/>
      <c r="FP5283" s="3"/>
      <c r="FQ5283" s="3"/>
      <c r="FR5283" s="3"/>
      <c r="FS5283" s="3"/>
      <c r="FT5283" s="3"/>
      <c r="FU5283" s="3"/>
      <c r="FV5283" s="3"/>
      <c r="FW5283" s="3"/>
      <c r="FX5283" s="3"/>
      <c r="FY5283" s="3"/>
      <c r="FZ5283" s="3"/>
      <c r="GA5283" s="3"/>
      <c r="GB5283" s="3"/>
      <c r="GC5283" s="3"/>
      <c r="GD5283" s="3"/>
      <c r="GE5283" s="3"/>
      <c r="GF5283" s="3"/>
      <c r="GG5283" s="3"/>
      <c r="GH5283" s="3"/>
      <c r="GI5283" s="3"/>
      <c r="GJ5283" s="3"/>
      <c r="GK5283" s="3"/>
      <c r="GL5283" s="3"/>
      <c r="GM5283" s="3"/>
      <c r="GN5283" s="3"/>
      <c r="GO5283" s="3"/>
      <c r="GP5283" s="3"/>
      <c r="GQ5283" s="3"/>
      <c r="GR5283" s="3"/>
      <c r="GS5283" s="3"/>
      <c r="GT5283" s="3"/>
      <c r="GU5283" s="3"/>
      <c r="GV5283" s="3"/>
      <c r="GW5283" s="3"/>
      <c r="GX5283" s="3"/>
      <c r="GY5283" s="3"/>
      <c r="GZ5283" s="3"/>
      <c r="HA5283" s="3"/>
      <c r="HB5283" s="3"/>
      <c r="HC5283" s="3"/>
      <c r="HD5283" s="3"/>
      <c r="HE5283" s="3"/>
      <c r="HF5283" s="3"/>
      <c r="HG5283" s="3"/>
      <c r="HH5283" s="3"/>
      <c r="HI5283" s="3"/>
      <c r="HJ5283" s="3"/>
      <c r="HK5283" s="3"/>
      <c r="HL5283" s="3"/>
      <c r="HM5283" s="45"/>
      <c r="HN5283" s="3"/>
      <c r="HO5283" s="3"/>
      <c r="HP5283" s="3"/>
      <c r="HQ5283" s="3"/>
      <c r="HR5283" s="3"/>
      <c r="HS5283" s="3"/>
      <c r="HT5283" s="3"/>
      <c r="HU5283" s="3"/>
      <c r="HV5283" s="3"/>
      <c r="HW5283" s="3"/>
      <c r="HX5283" s="3"/>
      <c r="HY5283" s="3"/>
      <c r="HZ5283" s="3"/>
      <c r="IA5283" s="3"/>
      <c r="IB5283" s="3"/>
      <c r="IC5283" s="3"/>
      <c r="ID5283" s="3"/>
      <c r="IE5283" s="3"/>
      <c r="IF5283" s="3"/>
      <c r="IG5283" s="3"/>
      <c r="IH5283" s="3"/>
      <c r="II5283" s="3"/>
      <c r="IJ5283" s="3"/>
      <c r="IK5283" s="3"/>
      <c r="IL5283" s="3"/>
      <c r="IM5283" s="3"/>
      <c r="IN5283" s="3"/>
      <c r="IO5283" s="15"/>
    </row>
    <row r="5284" spans="171:249">
      <c r="FO5284" s="3"/>
      <c r="FP5284" s="3"/>
      <c r="FQ5284" s="3"/>
      <c r="FR5284" s="3"/>
      <c r="FS5284" s="3"/>
      <c r="FT5284" s="3"/>
      <c r="FU5284" s="3"/>
      <c r="FV5284" s="3"/>
      <c r="FW5284" s="3"/>
      <c r="FX5284" s="3"/>
      <c r="FY5284" s="3"/>
      <c r="FZ5284" s="3"/>
      <c r="GA5284" s="3"/>
      <c r="GB5284" s="3"/>
      <c r="GC5284" s="3"/>
      <c r="GD5284" s="3"/>
      <c r="GE5284" s="3"/>
      <c r="GF5284" s="3"/>
      <c r="GG5284" s="3"/>
      <c r="GH5284" s="3"/>
      <c r="GI5284" s="3"/>
      <c r="GJ5284" s="3"/>
      <c r="GK5284" s="3"/>
      <c r="GL5284" s="3"/>
      <c r="GM5284" s="3"/>
      <c r="GN5284" s="3"/>
      <c r="GO5284" s="3"/>
      <c r="GP5284" s="3"/>
      <c r="GQ5284" s="3"/>
      <c r="GR5284" s="3"/>
      <c r="GS5284" s="3"/>
      <c r="GT5284" s="3"/>
      <c r="GU5284" s="3"/>
      <c r="GV5284" s="3"/>
      <c r="GW5284" s="3"/>
      <c r="GX5284" s="3"/>
      <c r="GY5284" s="3"/>
      <c r="GZ5284" s="3"/>
      <c r="HA5284" s="3"/>
      <c r="HB5284" s="3"/>
      <c r="HC5284" s="3"/>
      <c r="HD5284" s="3"/>
      <c r="HE5284" s="3"/>
      <c r="HF5284" s="3"/>
      <c r="HG5284" s="3"/>
      <c r="HH5284" s="3"/>
      <c r="HI5284" s="3"/>
      <c r="HJ5284" s="3"/>
      <c r="HK5284" s="3"/>
      <c r="HL5284" s="3"/>
      <c r="HM5284" s="45"/>
      <c r="HN5284" s="3"/>
      <c r="HO5284" s="3"/>
      <c r="HP5284" s="3"/>
      <c r="HQ5284" s="3"/>
      <c r="HR5284" s="3"/>
      <c r="HS5284" s="3"/>
      <c r="HT5284" s="3"/>
      <c r="HU5284" s="3"/>
      <c r="HV5284" s="3"/>
      <c r="HW5284" s="3"/>
      <c r="HX5284" s="3"/>
      <c r="HY5284" s="3"/>
      <c r="HZ5284" s="3"/>
      <c r="IA5284" s="3"/>
      <c r="IB5284" s="3"/>
      <c r="IC5284" s="3"/>
      <c r="ID5284" s="3"/>
      <c r="IE5284" s="3"/>
      <c r="IF5284" s="3"/>
      <c r="IG5284" s="3"/>
      <c r="IH5284" s="3"/>
      <c r="II5284" s="3"/>
      <c r="IJ5284" s="3"/>
      <c r="IK5284" s="3"/>
      <c r="IL5284" s="3"/>
      <c r="IM5284" s="3"/>
      <c r="IN5284" s="3"/>
      <c r="IO5284" s="15"/>
    </row>
    <row r="5285" spans="171:249">
      <c r="FO5285" s="3"/>
      <c r="FP5285" s="3"/>
      <c r="FQ5285" s="3"/>
      <c r="FR5285" s="3"/>
      <c r="FS5285" s="3"/>
      <c r="FT5285" s="3"/>
      <c r="FU5285" s="3"/>
      <c r="FV5285" s="3"/>
      <c r="FW5285" s="3"/>
      <c r="FX5285" s="3"/>
      <c r="FY5285" s="3"/>
      <c r="FZ5285" s="3"/>
      <c r="GA5285" s="3"/>
      <c r="GB5285" s="3"/>
      <c r="GC5285" s="3"/>
      <c r="GD5285" s="3"/>
      <c r="GE5285" s="3"/>
      <c r="GF5285" s="3"/>
      <c r="GG5285" s="3"/>
      <c r="GH5285" s="3"/>
      <c r="GI5285" s="3"/>
      <c r="GJ5285" s="3"/>
      <c r="GK5285" s="3"/>
      <c r="GL5285" s="3"/>
      <c r="GM5285" s="3"/>
      <c r="GN5285" s="3"/>
      <c r="GO5285" s="3"/>
      <c r="GP5285" s="3"/>
      <c r="GQ5285" s="3"/>
      <c r="GR5285" s="3"/>
      <c r="GS5285" s="3"/>
      <c r="GT5285" s="3"/>
      <c r="GU5285" s="3"/>
      <c r="GV5285" s="3"/>
      <c r="GW5285" s="3"/>
      <c r="GX5285" s="3"/>
      <c r="GY5285" s="3"/>
      <c r="GZ5285" s="3"/>
      <c r="HA5285" s="3"/>
      <c r="HB5285" s="3"/>
      <c r="HC5285" s="3"/>
      <c r="HD5285" s="3"/>
      <c r="HE5285" s="3"/>
      <c r="HF5285" s="3"/>
      <c r="HG5285" s="3"/>
      <c r="HH5285" s="3"/>
      <c r="HI5285" s="3"/>
      <c r="HJ5285" s="3"/>
      <c r="HK5285" s="3"/>
      <c r="HL5285" s="3"/>
      <c r="HM5285" s="45"/>
      <c r="HN5285" s="3"/>
      <c r="HO5285" s="3"/>
      <c r="HP5285" s="3"/>
      <c r="HQ5285" s="3"/>
      <c r="HR5285" s="3"/>
      <c r="HS5285" s="3"/>
      <c r="HT5285" s="3"/>
      <c r="HU5285" s="3"/>
      <c r="HV5285" s="3"/>
      <c r="HW5285" s="3"/>
      <c r="HX5285" s="3"/>
      <c r="HY5285" s="3"/>
      <c r="HZ5285" s="3"/>
      <c r="IA5285" s="3"/>
      <c r="IB5285" s="3"/>
      <c r="IC5285" s="3"/>
      <c r="ID5285" s="3"/>
      <c r="IE5285" s="3"/>
      <c r="IF5285" s="3"/>
      <c r="IG5285" s="3"/>
      <c r="IH5285" s="3"/>
      <c r="II5285" s="3"/>
      <c r="IJ5285" s="3"/>
      <c r="IK5285" s="3"/>
      <c r="IL5285" s="3"/>
      <c r="IM5285" s="3"/>
      <c r="IN5285" s="3"/>
      <c r="IO5285" s="15"/>
    </row>
    <row r="5286" spans="171:249">
      <c r="FO5286" s="3"/>
      <c r="FP5286" s="3"/>
      <c r="FQ5286" s="3"/>
      <c r="FR5286" s="3"/>
      <c r="FS5286" s="3"/>
      <c r="FT5286" s="3"/>
      <c r="FU5286" s="3"/>
      <c r="FV5286" s="3"/>
      <c r="FW5286" s="3"/>
      <c r="FX5286" s="3"/>
      <c r="FY5286" s="3"/>
      <c r="FZ5286" s="3"/>
      <c r="GA5286" s="3"/>
      <c r="GB5286" s="3"/>
      <c r="GC5286" s="3"/>
      <c r="GD5286" s="3"/>
      <c r="GE5286" s="3"/>
      <c r="GF5286" s="3"/>
      <c r="GG5286" s="3"/>
      <c r="GH5286" s="3"/>
      <c r="GI5286" s="3"/>
      <c r="GJ5286" s="3"/>
      <c r="GK5286" s="3"/>
      <c r="GL5286" s="3"/>
      <c r="GM5286" s="3"/>
      <c r="GN5286" s="3"/>
      <c r="GO5286" s="3"/>
      <c r="GP5286" s="3"/>
      <c r="GQ5286" s="3"/>
      <c r="GR5286" s="3"/>
      <c r="GS5286" s="3"/>
      <c r="GT5286" s="3"/>
      <c r="GU5286" s="3"/>
      <c r="GV5286" s="3"/>
      <c r="GW5286" s="3"/>
      <c r="GX5286" s="3"/>
      <c r="GY5286" s="3"/>
      <c r="GZ5286" s="3"/>
      <c r="HA5286" s="3"/>
      <c r="HB5286" s="3"/>
      <c r="HC5286" s="3"/>
      <c r="HD5286" s="3"/>
      <c r="HE5286" s="3"/>
      <c r="HF5286" s="3"/>
      <c r="HG5286" s="3"/>
      <c r="HH5286" s="3"/>
      <c r="HI5286" s="3"/>
      <c r="HJ5286" s="3"/>
      <c r="HK5286" s="3"/>
      <c r="HL5286" s="3"/>
      <c r="HM5286" s="45"/>
      <c r="HN5286" s="3"/>
      <c r="HO5286" s="3"/>
      <c r="HP5286" s="3"/>
      <c r="HQ5286" s="3"/>
      <c r="HR5286" s="3"/>
      <c r="HS5286" s="3"/>
      <c r="HT5286" s="3"/>
      <c r="HU5286" s="3"/>
      <c r="HV5286" s="3"/>
      <c r="HW5286" s="3"/>
      <c r="HX5286" s="3"/>
      <c r="HY5286" s="3"/>
      <c r="HZ5286" s="3"/>
      <c r="IA5286" s="3"/>
      <c r="IB5286" s="3"/>
      <c r="IC5286" s="3"/>
      <c r="ID5286" s="3"/>
      <c r="IE5286" s="3"/>
      <c r="IF5286" s="3"/>
      <c r="IG5286" s="3"/>
      <c r="IH5286" s="3"/>
      <c r="II5286" s="3"/>
      <c r="IJ5286" s="3"/>
      <c r="IK5286" s="3"/>
      <c r="IL5286" s="3"/>
      <c r="IM5286" s="3"/>
      <c r="IN5286" s="3"/>
      <c r="IO5286" s="15"/>
    </row>
    <row r="5287" spans="171:249">
      <c r="FO5287" s="3"/>
      <c r="FP5287" s="3"/>
      <c r="FQ5287" s="3"/>
      <c r="FR5287" s="3"/>
      <c r="FS5287" s="3"/>
      <c r="FT5287" s="3"/>
      <c r="FU5287" s="3"/>
      <c r="FV5287" s="3"/>
      <c r="FW5287" s="3"/>
      <c r="FX5287" s="3"/>
      <c r="FY5287" s="3"/>
      <c r="FZ5287" s="3"/>
      <c r="GA5287" s="3"/>
      <c r="GB5287" s="3"/>
      <c r="GC5287" s="3"/>
      <c r="GD5287" s="3"/>
      <c r="GE5287" s="3"/>
      <c r="GF5287" s="3"/>
      <c r="GG5287" s="3"/>
      <c r="GH5287" s="3"/>
      <c r="GI5287" s="3"/>
      <c r="GJ5287" s="3"/>
      <c r="GK5287" s="3"/>
      <c r="GL5287" s="3"/>
      <c r="GM5287" s="3"/>
      <c r="GN5287" s="3"/>
      <c r="GO5287" s="3"/>
      <c r="GP5287" s="3"/>
      <c r="GQ5287" s="3"/>
      <c r="GR5287" s="3"/>
      <c r="GS5287" s="3"/>
      <c r="GT5287" s="3"/>
      <c r="GU5287" s="3"/>
      <c r="GV5287" s="3"/>
      <c r="GW5287" s="3"/>
      <c r="GX5287" s="3"/>
      <c r="GY5287" s="3"/>
      <c r="GZ5287" s="3"/>
      <c r="HA5287" s="3"/>
      <c r="HB5287" s="3"/>
      <c r="HC5287" s="3"/>
      <c r="HD5287" s="3"/>
      <c r="HE5287" s="3"/>
      <c r="HF5287" s="3"/>
      <c r="HG5287" s="3"/>
      <c r="HH5287" s="3"/>
      <c r="HI5287" s="3"/>
      <c r="HJ5287" s="3"/>
      <c r="HK5287" s="3"/>
      <c r="HL5287" s="3"/>
      <c r="HM5287" s="45"/>
      <c r="HN5287" s="3"/>
      <c r="HO5287" s="3"/>
      <c r="HP5287" s="3"/>
      <c r="HQ5287" s="3"/>
      <c r="HR5287" s="3"/>
      <c r="HS5287" s="3"/>
      <c r="HT5287" s="3"/>
      <c r="HU5287" s="3"/>
      <c r="HV5287" s="3"/>
      <c r="HW5287" s="3"/>
      <c r="HX5287" s="3"/>
      <c r="HY5287" s="3"/>
      <c r="HZ5287" s="3"/>
      <c r="IA5287" s="3"/>
      <c r="IB5287" s="3"/>
      <c r="IC5287" s="3"/>
      <c r="ID5287" s="3"/>
      <c r="IE5287" s="3"/>
      <c r="IF5287" s="3"/>
      <c r="IG5287" s="3"/>
      <c r="IH5287" s="3"/>
      <c r="II5287" s="3"/>
      <c r="IJ5287" s="3"/>
      <c r="IK5287" s="3"/>
      <c r="IL5287" s="3"/>
      <c r="IM5287" s="3"/>
      <c r="IN5287" s="3"/>
      <c r="IO5287" s="15"/>
    </row>
    <row r="5288" spans="171:249">
      <c r="FO5288" s="3"/>
      <c r="FP5288" s="3"/>
      <c r="FQ5288" s="3"/>
      <c r="FR5288" s="3"/>
      <c r="FS5288" s="3"/>
      <c r="FT5288" s="3"/>
      <c r="FU5288" s="3"/>
      <c r="FV5288" s="3"/>
      <c r="FW5288" s="3"/>
      <c r="FX5288" s="3"/>
      <c r="FY5288" s="3"/>
      <c r="FZ5288" s="3"/>
      <c r="GA5288" s="3"/>
      <c r="GB5288" s="3"/>
      <c r="GC5288" s="3"/>
      <c r="GD5288" s="3"/>
      <c r="GE5288" s="3"/>
      <c r="GF5288" s="3"/>
      <c r="GG5288" s="3"/>
      <c r="GH5288" s="3"/>
      <c r="GI5288" s="3"/>
      <c r="GJ5288" s="3"/>
      <c r="GK5288" s="3"/>
      <c r="GL5288" s="3"/>
      <c r="GM5288" s="3"/>
      <c r="GN5288" s="3"/>
      <c r="GO5288" s="3"/>
      <c r="GP5288" s="3"/>
      <c r="GQ5288" s="3"/>
      <c r="GR5288" s="3"/>
      <c r="GS5288" s="3"/>
      <c r="GT5288" s="3"/>
      <c r="GU5288" s="3"/>
      <c r="GV5288" s="3"/>
      <c r="GW5288" s="3"/>
      <c r="GX5288" s="3"/>
      <c r="GY5288" s="3"/>
      <c r="GZ5288" s="3"/>
      <c r="HA5288" s="3"/>
      <c r="HB5288" s="3"/>
      <c r="HC5288" s="3"/>
      <c r="HD5288" s="3"/>
      <c r="HE5288" s="3"/>
      <c r="HF5288" s="3"/>
      <c r="HG5288" s="3"/>
      <c r="HH5288" s="3"/>
      <c r="HI5288" s="3"/>
      <c r="HJ5288" s="3"/>
      <c r="HK5288" s="3"/>
      <c r="HL5288" s="3"/>
      <c r="HM5288" s="45"/>
      <c r="HN5288" s="3"/>
      <c r="HO5288" s="3"/>
      <c r="HP5288" s="3"/>
      <c r="HQ5288" s="3"/>
      <c r="HR5288" s="3"/>
      <c r="HS5288" s="3"/>
      <c r="HT5288" s="3"/>
      <c r="HU5288" s="3"/>
      <c r="HV5288" s="3"/>
      <c r="HW5288" s="3"/>
      <c r="HX5288" s="3"/>
      <c r="HY5288" s="3"/>
      <c r="HZ5288" s="3"/>
      <c r="IA5288" s="3"/>
      <c r="IB5288" s="3"/>
      <c r="IC5288" s="3"/>
      <c r="ID5288" s="3"/>
      <c r="IE5288" s="3"/>
      <c r="IF5288" s="3"/>
      <c r="IG5288" s="3"/>
      <c r="IH5288" s="3"/>
      <c r="II5288" s="3"/>
      <c r="IJ5288" s="3"/>
      <c r="IK5288" s="3"/>
      <c r="IL5288" s="3"/>
      <c r="IM5288" s="3"/>
      <c r="IN5288" s="3"/>
      <c r="IO5288" s="15"/>
    </row>
    <row r="5289" spans="171:249">
      <c r="FO5289" s="3"/>
      <c r="FP5289" s="3"/>
      <c r="FQ5289" s="3"/>
      <c r="FR5289" s="3"/>
      <c r="FS5289" s="3"/>
      <c r="FT5289" s="3"/>
      <c r="FU5289" s="3"/>
      <c r="FV5289" s="3"/>
      <c r="FW5289" s="3"/>
      <c r="FX5289" s="3"/>
      <c r="FY5289" s="3"/>
      <c r="FZ5289" s="3"/>
      <c r="GA5289" s="3"/>
      <c r="GB5289" s="3"/>
      <c r="GC5289" s="3"/>
      <c r="GD5289" s="3"/>
      <c r="GE5289" s="3"/>
      <c r="GF5289" s="3"/>
      <c r="GG5289" s="3"/>
      <c r="GH5289" s="3"/>
      <c r="GI5289" s="3"/>
      <c r="GJ5289" s="3"/>
      <c r="GK5289" s="3"/>
      <c r="GL5289" s="3"/>
      <c r="GM5289" s="3"/>
      <c r="GN5289" s="3"/>
      <c r="GO5289" s="3"/>
      <c r="GP5289" s="3"/>
      <c r="GQ5289" s="3"/>
      <c r="GR5289" s="3"/>
      <c r="GS5289" s="3"/>
      <c r="GT5289" s="3"/>
      <c r="GU5289" s="3"/>
      <c r="GV5289" s="3"/>
      <c r="GW5289" s="3"/>
      <c r="GX5289" s="3"/>
      <c r="GY5289" s="3"/>
      <c r="GZ5289" s="3"/>
      <c r="HA5289" s="3"/>
      <c r="HB5289" s="3"/>
      <c r="HC5289" s="3"/>
      <c r="HD5289" s="3"/>
      <c r="HE5289" s="3"/>
      <c r="HF5289" s="3"/>
      <c r="HG5289" s="3"/>
      <c r="HH5289" s="3"/>
      <c r="HI5289" s="3"/>
      <c r="HJ5289" s="3"/>
      <c r="HK5289" s="3"/>
      <c r="HL5289" s="3"/>
      <c r="HM5289" s="45"/>
      <c r="HN5289" s="3"/>
      <c r="HO5289" s="3"/>
      <c r="HP5289" s="3"/>
      <c r="HQ5289" s="3"/>
      <c r="HR5289" s="3"/>
      <c r="HS5289" s="3"/>
      <c r="HT5289" s="3"/>
      <c r="HU5289" s="3"/>
      <c r="HV5289" s="3"/>
      <c r="HW5289" s="3"/>
      <c r="HX5289" s="3"/>
      <c r="HY5289" s="3"/>
      <c r="HZ5289" s="3"/>
      <c r="IA5289" s="3"/>
      <c r="IB5289" s="3"/>
      <c r="IC5289" s="3"/>
      <c r="ID5289" s="3"/>
      <c r="IE5289" s="3"/>
      <c r="IF5289" s="3"/>
      <c r="IG5289" s="3"/>
      <c r="IH5289" s="3"/>
      <c r="II5289" s="3"/>
      <c r="IJ5289" s="3"/>
      <c r="IK5289" s="3"/>
      <c r="IL5289" s="3"/>
      <c r="IM5289" s="3"/>
      <c r="IN5289" s="3"/>
      <c r="IO5289" s="15"/>
    </row>
    <row r="5290" spans="171:249">
      <c r="FO5290" s="3"/>
      <c r="FP5290" s="3"/>
      <c r="FQ5290" s="3"/>
      <c r="FR5290" s="3"/>
      <c r="FS5290" s="3"/>
      <c r="FT5290" s="3"/>
      <c r="FU5290" s="3"/>
      <c r="FV5290" s="3"/>
      <c r="FW5290" s="3"/>
      <c r="FX5290" s="3"/>
      <c r="FY5290" s="3"/>
      <c r="FZ5290" s="3"/>
      <c r="GA5290" s="3"/>
      <c r="GB5290" s="3"/>
      <c r="GC5290" s="3"/>
      <c r="GD5290" s="3"/>
      <c r="GE5290" s="3"/>
      <c r="GF5290" s="3"/>
      <c r="GG5290" s="3"/>
      <c r="GH5290" s="3"/>
      <c r="GI5290" s="3"/>
      <c r="GJ5290" s="3"/>
      <c r="GK5290" s="3"/>
      <c r="GL5290" s="3"/>
      <c r="GM5290" s="3"/>
      <c r="GN5290" s="3"/>
      <c r="GO5290" s="3"/>
      <c r="GP5290" s="3"/>
      <c r="GQ5290" s="3"/>
      <c r="GR5290" s="3"/>
      <c r="GS5290" s="3"/>
      <c r="GT5290" s="3"/>
      <c r="GU5290" s="3"/>
      <c r="GV5290" s="3"/>
      <c r="GW5290" s="3"/>
      <c r="GX5290" s="3"/>
      <c r="GY5290" s="3"/>
      <c r="GZ5290" s="3"/>
      <c r="HA5290" s="3"/>
      <c r="HB5290" s="3"/>
      <c r="HC5290" s="3"/>
      <c r="HD5290" s="3"/>
      <c r="HE5290" s="3"/>
      <c r="HF5290" s="3"/>
      <c r="HG5290" s="3"/>
      <c r="HH5290" s="3"/>
      <c r="HI5290" s="3"/>
      <c r="HJ5290" s="3"/>
      <c r="HK5290" s="3"/>
      <c r="HL5290" s="3"/>
      <c r="HM5290" s="45"/>
      <c r="HN5290" s="3"/>
      <c r="HO5290" s="3"/>
      <c r="HP5290" s="3"/>
      <c r="HQ5290" s="3"/>
      <c r="HR5290" s="3"/>
      <c r="HS5290" s="3"/>
      <c r="HT5290" s="3"/>
      <c r="HU5290" s="3"/>
      <c r="HV5290" s="3"/>
      <c r="HW5290" s="3"/>
      <c r="HX5290" s="3"/>
      <c r="HY5290" s="3"/>
      <c r="HZ5290" s="3"/>
      <c r="IA5290" s="3"/>
      <c r="IB5290" s="3"/>
      <c r="IC5290" s="3"/>
      <c r="ID5290" s="3"/>
      <c r="IE5290" s="3"/>
      <c r="IF5290" s="3"/>
      <c r="IG5290" s="3"/>
      <c r="IH5290" s="3"/>
      <c r="II5290" s="3"/>
      <c r="IJ5290" s="3"/>
      <c r="IK5290" s="3"/>
      <c r="IL5290" s="3"/>
      <c r="IM5290" s="3"/>
      <c r="IN5290" s="3"/>
      <c r="IO5290" s="15"/>
    </row>
    <row r="5291" spans="171:249">
      <c r="FO5291" s="3"/>
      <c r="FP5291" s="3"/>
      <c r="FQ5291" s="3"/>
      <c r="FR5291" s="3"/>
      <c r="FS5291" s="3"/>
      <c r="FT5291" s="3"/>
      <c r="FU5291" s="3"/>
      <c r="FV5291" s="3"/>
      <c r="FW5291" s="3"/>
      <c r="FX5291" s="3"/>
      <c r="FY5291" s="3"/>
      <c r="FZ5291" s="3"/>
      <c r="GA5291" s="3"/>
      <c r="GB5291" s="3"/>
      <c r="GC5291" s="3"/>
      <c r="GD5291" s="3"/>
      <c r="GE5291" s="3"/>
      <c r="GF5291" s="3"/>
      <c r="GG5291" s="3"/>
      <c r="GH5291" s="3"/>
      <c r="GI5291" s="3"/>
      <c r="GJ5291" s="3"/>
      <c r="GK5291" s="3"/>
      <c r="GL5291" s="3"/>
      <c r="GM5291" s="3"/>
      <c r="GN5291" s="3"/>
      <c r="GO5291" s="3"/>
      <c r="GP5291" s="3"/>
      <c r="GQ5291" s="3"/>
      <c r="GR5291" s="3"/>
      <c r="GS5291" s="3"/>
      <c r="GT5291" s="3"/>
      <c r="GU5291" s="3"/>
      <c r="GV5291" s="3"/>
      <c r="GW5291" s="3"/>
      <c r="GX5291" s="3"/>
      <c r="GY5291" s="3"/>
      <c r="GZ5291" s="3"/>
      <c r="HA5291" s="3"/>
      <c r="HB5291" s="3"/>
      <c r="HC5291" s="3"/>
      <c r="HD5291" s="3"/>
      <c r="HE5291" s="3"/>
      <c r="HF5291" s="3"/>
      <c r="HG5291" s="3"/>
      <c r="HH5291" s="3"/>
      <c r="HI5291" s="3"/>
      <c r="HJ5291" s="3"/>
      <c r="HK5291" s="3"/>
      <c r="HL5291" s="3"/>
      <c r="HM5291" s="45"/>
      <c r="HN5291" s="3"/>
      <c r="HO5291" s="3"/>
      <c r="HP5291" s="3"/>
      <c r="HQ5291" s="3"/>
      <c r="HR5291" s="3"/>
      <c r="HS5291" s="3"/>
      <c r="HT5291" s="3"/>
      <c r="HU5291" s="3"/>
      <c r="HV5291" s="3"/>
      <c r="HW5291" s="3"/>
      <c r="HX5291" s="3"/>
      <c r="HY5291" s="3"/>
      <c r="HZ5291" s="3"/>
      <c r="IA5291" s="3"/>
      <c r="IB5291" s="3"/>
      <c r="IC5291" s="3"/>
      <c r="ID5291" s="3"/>
      <c r="IE5291" s="3"/>
      <c r="IF5291" s="3"/>
      <c r="IG5291" s="3"/>
      <c r="IH5291" s="3"/>
      <c r="II5291" s="3"/>
      <c r="IJ5291" s="3"/>
      <c r="IK5291" s="3"/>
      <c r="IL5291" s="3"/>
      <c r="IM5291" s="3"/>
      <c r="IN5291" s="3"/>
      <c r="IO5291" s="15"/>
    </row>
    <row r="5292" spans="171:249">
      <c r="FO5292" s="3"/>
      <c r="FP5292" s="3"/>
      <c r="FQ5292" s="3"/>
      <c r="FR5292" s="3"/>
      <c r="FS5292" s="3"/>
      <c r="FT5292" s="3"/>
      <c r="FU5292" s="3"/>
      <c r="FV5292" s="3"/>
      <c r="FW5292" s="3"/>
      <c r="FX5292" s="3"/>
      <c r="FY5292" s="3"/>
      <c r="FZ5292" s="3"/>
      <c r="GA5292" s="3"/>
      <c r="GB5292" s="3"/>
      <c r="GC5292" s="3"/>
      <c r="GD5292" s="3"/>
      <c r="GE5292" s="3"/>
      <c r="GF5292" s="3"/>
      <c r="GG5292" s="3"/>
      <c r="GH5292" s="3"/>
      <c r="GI5292" s="3"/>
      <c r="GJ5292" s="3"/>
      <c r="GK5292" s="3"/>
      <c r="GL5292" s="3"/>
      <c r="GM5292" s="3"/>
      <c r="GN5292" s="3"/>
      <c r="GO5292" s="3"/>
      <c r="GP5292" s="3"/>
      <c r="GQ5292" s="3"/>
      <c r="GR5292" s="3"/>
      <c r="GS5292" s="3"/>
      <c r="GT5292" s="3"/>
      <c r="GU5292" s="3"/>
      <c r="GV5292" s="3"/>
      <c r="GW5292" s="3"/>
      <c r="GX5292" s="3"/>
      <c r="GY5292" s="3"/>
      <c r="GZ5292" s="3"/>
      <c r="HA5292" s="3"/>
      <c r="HB5292" s="3"/>
      <c r="HC5292" s="3"/>
      <c r="HD5292" s="3"/>
      <c r="HE5292" s="3"/>
      <c r="HF5292" s="3"/>
      <c r="HG5292" s="3"/>
      <c r="HH5292" s="3"/>
      <c r="HI5292" s="3"/>
      <c r="HJ5292" s="3"/>
      <c r="HK5292" s="3"/>
      <c r="HL5292" s="3"/>
      <c r="HM5292" s="45"/>
      <c r="HN5292" s="3"/>
      <c r="HO5292" s="3"/>
      <c r="HP5292" s="3"/>
      <c r="HQ5292" s="3"/>
      <c r="HR5292" s="3"/>
      <c r="HS5292" s="3"/>
      <c r="HT5292" s="3"/>
      <c r="HU5292" s="3"/>
      <c r="HV5292" s="3"/>
      <c r="HW5292" s="3"/>
      <c r="HX5292" s="3"/>
      <c r="HY5292" s="3"/>
      <c r="HZ5292" s="3"/>
      <c r="IA5292" s="3"/>
      <c r="IB5292" s="3"/>
      <c r="IC5292" s="3"/>
      <c r="ID5292" s="3"/>
      <c r="IE5292" s="3"/>
      <c r="IF5292" s="3"/>
      <c r="IG5292" s="3"/>
      <c r="IH5292" s="3"/>
      <c r="II5292" s="3"/>
      <c r="IJ5292" s="3"/>
      <c r="IK5292" s="3"/>
      <c r="IL5292" s="3"/>
      <c r="IM5292" s="3"/>
      <c r="IN5292" s="3"/>
      <c r="IO5292" s="15"/>
    </row>
    <row r="5293" spans="171:249">
      <c r="FO5293" s="3"/>
      <c r="FP5293" s="3"/>
      <c r="FQ5293" s="3"/>
      <c r="FR5293" s="3"/>
      <c r="FS5293" s="3"/>
      <c r="FT5293" s="3"/>
      <c r="FU5293" s="3"/>
      <c r="FV5293" s="3"/>
      <c r="FW5293" s="3"/>
      <c r="FX5293" s="3"/>
      <c r="FY5293" s="3"/>
      <c r="FZ5293" s="3"/>
      <c r="GA5293" s="3"/>
      <c r="GB5293" s="3"/>
      <c r="GC5293" s="3"/>
      <c r="GD5293" s="3"/>
      <c r="GE5293" s="3"/>
      <c r="GF5293" s="3"/>
      <c r="GG5293" s="3"/>
      <c r="GH5293" s="3"/>
      <c r="GI5293" s="3"/>
      <c r="GJ5293" s="3"/>
      <c r="GK5293" s="3"/>
      <c r="GL5293" s="3"/>
      <c r="GM5293" s="3"/>
      <c r="GN5293" s="3"/>
      <c r="GO5293" s="3"/>
      <c r="GP5293" s="3"/>
      <c r="GQ5293" s="3"/>
      <c r="GR5293" s="3"/>
      <c r="GS5293" s="3"/>
      <c r="GT5293" s="3"/>
      <c r="GU5293" s="3"/>
      <c r="GV5293" s="3"/>
      <c r="GW5293" s="3"/>
      <c r="GX5293" s="3"/>
      <c r="GY5293" s="3"/>
      <c r="GZ5293" s="3"/>
      <c r="HA5293" s="3"/>
      <c r="HB5293" s="3"/>
      <c r="HC5293" s="3"/>
      <c r="HD5293" s="3"/>
      <c r="HE5293" s="3"/>
      <c r="HF5293" s="3"/>
      <c r="HG5293" s="3"/>
      <c r="HH5293" s="3"/>
      <c r="HI5293" s="3"/>
      <c r="HJ5293" s="3"/>
      <c r="HK5293" s="3"/>
      <c r="HL5293" s="3"/>
      <c r="HM5293" s="45"/>
      <c r="HN5293" s="3"/>
      <c r="HO5293" s="3"/>
      <c r="HP5293" s="3"/>
      <c r="HQ5293" s="3"/>
      <c r="HR5293" s="3"/>
      <c r="HS5293" s="3"/>
      <c r="HT5293" s="3"/>
      <c r="HU5293" s="3"/>
      <c r="HV5293" s="3"/>
      <c r="HW5293" s="3"/>
      <c r="HX5293" s="3"/>
      <c r="HY5293" s="3"/>
      <c r="HZ5293" s="3"/>
      <c r="IA5293" s="3"/>
      <c r="IB5293" s="3"/>
      <c r="IC5293" s="3"/>
      <c r="ID5293" s="3"/>
      <c r="IE5293" s="3"/>
      <c r="IF5293" s="3"/>
      <c r="IG5293" s="3"/>
      <c r="IH5293" s="3"/>
      <c r="II5293" s="3"/>
      <c r="IJ5293" s="3"/>
      <c r="IK5293" s="3"/>
      <c r="IL5293" s="3"/>
      <c r="IM5293" s="3"/>
      <c r="IN5293" s="3"/>
      <c r="IO5293" s="15"/>
    </row>
    <row r="5294" spans="171:249">
      <c r="FO5294" s="3"/>
      <c r="FP5294" s="3"/>
      <c r="FQ5294" s="3"/>
      <c r="FR5294" s="3"/>
      <c r="FS5294" s="3"/>
      <c r="FT5294" s="3"/>
      <c r="FU5294" s="3"/>
      <c r="FV5294" s="3"/>
      <c r="FW5294" s="3"/>
      <c r="FX5294" s="3"/>
      <c r="FY5294" s="3"/>
      <c r="FZ5294" s="3"/>
      <c r="GA5294" s="3"/>
      <c r="GB5294" s="3"/>
      <c r="GC5294" s="3"/>
      <c r="GD5294" s="3"/>
      <c r="GE5294" s="3"/>
      <c r="GF5294" s="3"/>
      <c r="GG5294" s="3"/>
      <c r="GH5294" s="3"/>
      <c r="GI5294" s="3"/>
      <c r="GJ5294" s="3"/>
      <c r="GK5294" s="3"/>
      <c r="GL5294" s="3"/>
      <c r="GM5294" s="3"/>
      <c r="GN5294" s="3"/>
      <c r="GO5294" s="3"/>
      <c r="GP5294" s="3"/>
      <c r="GQ5294" s="3"/>
      <c r="GR5294" s="3"/>
      <c r="GS5294" s="3"/>
      <c r="GT5294" s="3"/>
      <c r="GU5294" s="3"/>
      <c r="GV5294" s="3"/>
      <c r="GW5294" s="3"/>
      <c r="GX5294" s="3"/>
      <c r="GY5294" s="3"/>
      <c r="GZ5294" s="3"/>
      <c r="HA5294" s="3"/>
      <c r="HB5294" s="3"/>
      <c r="HC5294" s="3"/>
      <c r="HD5294" s="3"/>
      <c r="HE5294" s="3"/>
      <c r="HF5294" s="3"/>
      <c r="HG5294" s="3"/>
      <c r="HH5294" s="3"/>
      <c r="HI5294" s="3"/>
      <c r="HJ5294" s="3"/>
      <c r="HK5294" s="3"/>
      <c r="HL5294" s="3"/>
      <c r="HM5294" s="45"/>
      <c r="HN5294" s="3"/>
      <c r="HO5294" s="3"/>
      <c r="HP5294" s="3"/>
      <c r="HQ5294" s="3"/>
      <c r="HR5294" s="3"/>
      <c r="HS5294" s="3"/>
      <c r="HT5294" s="3"/>
      <c r="HU5294" s="3"/>
      <c r="HV5294" s="3"/>
      <c r="HW5294" s="3"/>
      <c r="HX5294" s="3"/>
      <c r="HY5294" s="3"/>
      <c r="HZ5294" s="3"/>
      <c r="IA5294" s="3"/>
      <c r="IB5294" s="3"/>
      <c r="IC5294" s="3"/>
      <c r="ID5294" s="3"/>
      <c r="IE5294" s="3"/>
      <c r="IF5294" s="3"/>
      <c r="IG5294" s="3"/>
      <c r="IH5294" s="3"/>
      <c r="II5294" s="3"/>
      <c r="IJ5294" s="3"/>
      <c r="IK5294" s="3"/>
      <c r="IL5294" s="3"/>
      <c r="IM5294" s="3"/>
      <c r="IN5294" s="3"/>
      <c r="IO5294" s="15"/>
    </row>
    <row r="5295" spans="171:249">
      <c r="FO5295" s="3"/>
      <c r="FP5295" s="3"/>
      <c r="FQ5295" s="3"/>
      <c r="FR5295" s="3"/>
      <c r="FS5295" s="3"/>
      <c r="FT5295" s="3"/>
      <c r="FU5295" s="3"/>
      <c r="FV5295" s="3"/>
      <c r="FW5295" s="3"/>
      <c r="FX5295" s="3"/>
      <c r="FY5295" s="3"/>
      <c r="FZ5295" s="3"/>
      <c r="GA5295" s="3"/>
      <c r="GB5295" s="3"/>
      <c r="GC5295" s="3"/>
      <c r="GD5295" s="3"/>
      <c r="GE5295" s="3"/>
      <c r="GF5295" s="3"/>
      <c r="GG5295" s="3"/>
      <c r="GH5295" s="3"/>
      <c r="GI5295" s="3"/>
      <c r="GJ5295" s="3"/>
      <c r="GK5295" s="3"/>
      <c r="GL5295" s="3"/>
      <c r="GM5295" s="3"/>
      <c r="GN5295" s="3"/>
      <c r="GO5295" s="3"/>
      <c r="GP5295" s="3"/>
      <c r="GQ5295" s="3"/>
      <c r="GR5295" s="3"/>
      <c r="GS5295" s="3"/>
      <c r="GT5295" s="3"/>
      <c r="GU5295" s="3"/>
      <c r="GV5295" s="3"/>
      <c r="GW5295" s="3"/>
      <c r="GX5295" s="3"/>
      <c r="GY5295" s="3"/>
      <c r="GZ5295" s="3"/>
      <c r="HA5295" s="3"/>
      <c r="HB5295" s="3"/>
      <c r="HC5295" s="3"/>
      <c r="HD5295" s="3"/>
      <c r="HE5295" s="3"/>
      <c r="HF5295" s="3"/>
      <c r="HG5295" s="3"/>
      <c r="HH5295" s="3"/>
      <c r="HI5295" s="3"/>
      <c r="HJ5295" s="3"/>
      <c r="HK5295" s="3"/>
      <c r="HL5295" s="3"/>
      <c r="HM5295" s="45"/>
      <c r="HN5295" s="3"/>
      <c r="HO5295" s="3"/>
      <c r="HP5295" s="3"/>
      <c r="HQ5295" s="3"/>
      <c r="HR5295" s="3"/>
      <c r="HS5295" s="3"/>
      <c r="HT5295" s="3"/>
      <c r="HU5295" s="3"/>
      <c r="HV5295" s="3"/>
      <c r="HW5295" s="3"/>
      <c r="HX5295" s="3"/>
      <c r="HY5295" s="3"/>
      <c r="HZ5295" s="3"/>
      <c r="IA5295" s="3"/>
      <c r="IB5295" s="3"/>
      <c r="IC5295" s="3"/>
      <c r="ID5295" s="3"/>
      <c r="IE5295" s="3"/>
      <c r="IF5295" s="3"/>
      <c r="IG5295" s="3"/>
      <c r="IH5295" s="3"/>
      <c r="II5295" s="3"/>
      <c r="IJ5295" s="3"/>
      <c r="IK5295" s="3"/>
      <c r="IL5295" s="3"/>
      <c r="IM5295" s="3"/>
      <c r="IN5295" s="3"/>
      <c r="IO5295" s="15"/>
    </row>
    <row r="5296" spans="171:249">
      <c r="FO5296" s="3"/>
      <c r="FP5296" s="3"/>
      <c r="FQ5296" s="3"/>
      <c r="FR5296" s="3"/>
      <c r="FS5296" s="3"/>
      <c r="FT5296" s="3"/>
      <c r="FU5296" s="3"/>
      <c r="FV5296" s="3"/>
      <c r="FW5296" s="3"/>
      <c r="FX5296" s="3"/>
      <c r="FY5296" s="3"/>
      <c r="FZ5296" s="3"/>
      <c r="GA5296" s="3"/>
      <c r="GB5296" s="3"/>
      <c r="GC5296" s="3"/>
      <c r="GD5296" s="3"/>
      <c r="GE5296" s="3"/>
      <c r="GF5296" s="3"/>
      <c r="GG5296" s="3"/>
      <c r="GH5296" s="3"/>
      <c r="GI5296" s="3"/>
      <c r="GJ5296" s="3"/>
      <c r="GK5296" s="3"/>
      <c r="GL5296" s="3"/>
      <c r="GM5296" s="3"/>
      <c r="GN5296" s="3"/>
      <c r="GO5296" s="3"/>
      <c r="GP5296" s="3"/>
      <c r="GQ5296" s="3"/>
      <c r="GR5296" s="3"/>
      <c r="GS5296" s="3"/>
      <c r="GT5296" s="3"/>
      <c r="GU5296" s="3"/>
      <c r="GV5296" s="3"/>
      <c r="GW5296" s="3"/>
      <c r="GX5296" s="3"/>
      <c r="GY5296" s="3"/>
      <c r="GZ5296" s="3"/>
      <c r="HA5296" s="3"/>
      <c r="HB5296" s="3"/>
      <c r="HC5296" s="3"/>
      <c r="HD5296" s="3"/>
      <c r="HE5296" s="3"/>
      <c r="HF5296" s="3"/>
      <c r="HG5296" s="3"/>
      <c r="HH5296" s="3"/>
      <c r="HI5296" s="3"/>
      <c r="HJ5296" s="3"/>
      <c r="HK5296" s="3"/>
      <c r="HL5296" s="3"/>
      <c r="HM5296" s="45"/>
      <c r="HN5296" s="3"/>
      <c r="HO5296" s="3"/>
      <c r="HP5296" s="3"/>
      <c r="HQ5296" s="3"/>
      <c r="HR5296" s="3"/>
      <c r="HS5296" s="3"/>
      <c r="HT5296" s="3"/>
      <c r="HU5296" s="3"/>
      <c r="HV5296" s="3"/>
      <c r="HW5296" s="3"/>
      <c r="HX5296" s="3"/>
      <c r="HY5296" s="3"/>
      <c r="HZ5296" s="3"/>
      <c r="IA5296" s="3"/>
      <c r="IB5296" s="3"/>
      <c r="IC5296" s="3"/>
      <c r="ID5296" s="3"/>
      <c r="IE5296" s="3"/>
      <c r="IF5296" s="3"/>
      <c r="IG5296" s="3"/>
      <c r="IH5296" s="3"/>
      <c r="II5296" s="3"/>
      <c r="IJ5296" s="3"/>
      <c r="IK5296" s="3"/>
      <c r="IL5296" s="3"/>
      <c r="IM5296" s="3"/>
      <c r="IN5296" s="3"/>
      <c r="IO5296" s="15"/>
    </row>
    <row r="5297" spans="171:249">
      <c r="FO5297" s="3"/>
      <c r="FP5297" s="3"/>
      <c r="FQ5297" s="3"/>
      <c r="FR5297" s="3"/>
      <c r="FS5297" s="3"/>
      <c r="FT5297" s="3"/>
      <c r="FU5297" s="3"/>
      <c r="FV5297" s="3"/>
      <c r="FW5297" s="3"/>
      <c r="FX5297" s="3"/>
      <c r="FY5297" s="3"/>
      <c r="FZ5297" s="3"/>
      <c r="GA5297" s="3"/>
      <c r="GB5297" s="3"/>
      <c r="GC5297" s="3"/>
      <c r="GD5297" s="3"/>
      <c r="GE5297" s="3"/>
      <c r="GF5297" s="3"/>
      <c r="GG5297" s="3"/>
      <c r="GH5297" s="3"/>
      <c r="GI5297" s="3"/>
      <c r="GJ5297" s="3"/>
      <c r="GK5297" s="3"/>
      <c r="GL5297" s="3"/>
      <c r="GM5297" s="3"/>
      <c r="GN5297" s="3"/>
      <c r="GO5297" s="3"/>
      <c r="GP5297" s="3"/>
      <c r="GQ5297" s="3"/>
      <c r="GR5297" s="3"/>
      <c r="GS5297" s="3"/>
      <c r="GT5297" s="3"/>
      <c r="GU5297" s="3"/>
      <c r="GV5297" s="3"/>
      <c r="GW5297" s="3"/>
      <c r="GX5297" s="3"/>
      <c r="GY5297" s="3"/>
      <c r="GZ5297" s="3"/>
      <c r="HA5297" s="3"/>
      <c r="HB5297" s="3"/>
      <c r="HC5297" s="3"/>
      <c r="HD5297" s="3"/>
      <c r="HE5297" s="3"/>
      <c r="HF5297" s="3"/>
      <c r="HG5297" s="3"/>
      <c r="HH5297" s="3"/>
      <c r="HI5297" s="3"/>
      <c r="HJ5297" s="3"/>
      <c r="HK5297" s="3"/>
      <c r="HL5297" s="3"/>
      <c r="HM5297" s="45"/>
      <c r="HN5297" s="3"/>
      <c r="HO5297" s="3"/>
      <c r="HP5297" s="3"/>
      <c r="HQ5297" s="3"/>
      <c r="HR5297" s="3"/>
      <c r="HS5297" s="3"/>
      <c r="HT5297" s="3"/>
      <c r="HU5297" s="3"/>
      <c r="HV5297" s="3"/>
      <c r="HW5297" s="3"/>
      <c r="HX5297" s="3"/>
      <c r="HY5297" s="3"/>
      <c r="HZ5297" s="3"/>
      <c r="IA5297" s="3"/>
      <c r="IB5297" s="3"/>
      <c r="IC5297" s="3"/>
      <c r="ID5297" s="3"/>
      <c r="IE5297" s="3"/>
      <c r="IF5297" s="3"/>
      <c r="IG5297" s="3"/>
      <c r="IH5297" s="3"/>
      <c r="II5297" s="3"/>
      <c r="IJ5297" s="3"/>
      <c r="IK5297" s="3"/>
      <c r="IL5297" s="3"/>
      <c r="IM5297" s="3"/>
      <c r="IN5297" s="3"/>
      <c r="IO5297" s="15"/>
    </row>
    <row r="5298" spans="171:249">
      <c r="FO5298" s="3"/>
      <c r="FP5298" s="3"/>
      <c r="FQ5298" s="3"/>
      <c r="FR5298" s="3"/>
      <c r="FS5298" s="3"/>
      <c r="FT5298" s="3"/>
      <c r="FU5298" s="3"/>
      <c r="FV5298" s="3"/>
      <c r="FW5298" s="3"/>
      <c r="FX5298" s="3"/>
      <c r="FY5298" s="3"/>
      <c r="FZ5298" s="3"/>
      <c r="GA5298" s="3"/>
      <c r="GB5298" s="3"/>
      <c r="GC5298" s="3"/>
      <c r="GD5298" s="3"/>
      <c r="GE5298" s="3"/>
      <c r="GF5298" s="3"/>
      <c r="GG5298" s="3"/>
      <c r="GH5298" s="3"/>
      <c r="GI5298" s="3"/>
      <c r="GJ5298" s="3"/>
      <c r="GK5298" s="3"/>
      <c r="GL5298" s="3"/>
      <c r="GM5298" s="3"/>
      <c r="GN5298" s="3"/>
      <c r="GO5298" s="3"/>
      <c r="GP5298" s="3"/>
      <c r="GQ5298" s="3"/>
      <c r="GR5298" s="3"/>
      <c r="GS5298" s="3"/>
      <c r="GT5298" s="3"/>
      <c r="GU5298" s="3"/>
      <c r="GV5298" s="3"/>
      <c r="GW5298" s="3"/>
      <c r="GX5298" s="3"/>
      <c r="GY5298" s="3"/>
      <c r="GZ5298" s="3"/>
      <c r="HA5298" s="3"/>
      <c r="HB5298" s="3"/>
      <c r="HC5298" s="3"/>
      <c r="HD5298" s="3"/>
      <c r="HE5298" s="3"/>
      <c r="HF5298" s="3"/>
      <c r="HG5298" s="3"/>
      <c r="HH5298" s="3"/>
      <c r="HI5298" s="3"/>
      <c r="HJ5298" s="3"/>
      <c r="HK5298" s="3"/>
      <c r="HL5298" s="3"/>
      <c r="HM5298" s="45"/>
      <c r="HN5298" s="3"/>
      <c r="HO5298" s="3"/>
      <c r="HP5298" s="3"/>
      <c r="HQ5298" s="3"/>
      <c r="HR5298" s="3"/>
      <c r="HS5298" s="3"/>
      <c r="HT5298" s="3"/>
      <c r="HU5298" s="3"/>
      <c r="HV5298" s="3"/>
      <c r="HW5298" s="3"/>
      <c r="HX5298" s="3"/>
      <c r="HY5298" s="3"/>
      <c r="HZ5298" s="3"/>
      <c r="IA5298" s="3"/>
      <c r="IB5298" s="3"/>
      <c r="IC5298" s="3"/>
      <c r="ID5298" s="3"/>
      <c r="IE5298" s="3"/>
      <c r="IF5298" s="3"/>
      <c r="IG5298" s="3"/>
      <c r="IH5298" s="3"/>
      <c r="II5298" s="3"/>
      <c r="IJ5298" s="3"/>
      <c r="IK5298" s="3"/>
      <c r="IL5298" s="3"/>
      <c r="IM5298" s="3"/>
      <c r="IN5298" s="3"/>
      <c r="IO5298" s="15"/>
    </row>
    <row r="5299" spans="171:249">
      <c r="FO5299" s="3"/>
      <c r="FP5299" s="3"/>
      <c r="FQ5299" s="3"/>
      <c r="FR5299" s="3"/>
      <c r="FS5299" s="3"/>
      <c r="FT5299" s="3"/>
      <c r="FU5299" s="3"/>
      <c r="FV5299" s="3"/>
      <c r="FW5299" s="3"/>
      <c r="FX5299" s="3"/>
      <c r="FY5299" s="3"/>
      <c r="FZ5299" s="3"/>
      <c r="GA5299" s="3"/>
      <c r="GB5299" s="3"/>
      <c r="GC5299" s="3"/>
      <c r="GD5299" s="3"/>
      <c r="GE5299" s="3"/>
      <c r="GF5299" s="3"/>
      <c r="GG5299" s="3"/>
      <c r="GH5299" s="3"/>
      <c r="GI5299" s="3"/>
      <c r="GJ5299" s="3"/>
      <c r="GK5299" s="3"/>
      <c r="GL5299" s="3"/>
      <c r="GM5299" s="3"/>
      <c r="GN5299" s="3"/>
      <c r="GO5299" s="3"/>
      <c r="GP5299" s="3"/>
      <c r="GQ5299" s="3"/>
      <c r="GR5299" s="3"/>
      <c r="GS5299" s="3"/>
      <c r="GT5299" s="3"/>
      <c r="GU5299" s="3"/>
      <c r="GV5299" s="3"/>
      <c r="GW5299" s="3"/>
      <c r="GX5299" s="3"/>
      <c r="GY5299" s="3"/>
      <c r="GZ5299" s="3"/>
      <c r="HA5299" s="3"/>
      <c r="HB5299" s="3"/>
      <c r="HC5299" s="3"/>
      <c r="HD5299" s="3"/>
      <c r="HE5299" s="3"/>
      <c r="HF5299" s="3"/>
      <c r="HG5299" s="3"/>
      <c r="HH5299" s="3"/>
      <c r="HI5299" s="3"/>
      <c r="HJ5299" s="3"/>
      <c r="HK5299" s="3"/>
      <c r="HL5299" s="3"/>
      <c r="HM5299" s="45"/>
      <c r="HN5299" s="3"/>
      <c r="HO5299" s="3"/>
      <c r="HP5299" s="3"/>
      <c r="HQ5299" s="3"/>
      <c r="HR5299" s="3"/>
      <c r="HS5299" s="3"/>
      <c r="HT5299" s="3"/>
      <c r="HU5299" s="3"/>
      <c r="HV5299" s="3"/>
      <c r="HW5299" s="3"/>
      <c r="HX5299" s="3"/>
      <c r="HY5299" s="3"/>
      <c r="HZ5299" s="3"/>
      <c r="IA5299" s="3"/>
      <c r="IB5299" s="3"/>
      <c r="IC5299" s="3"/>
      <c r="ID5299" s="3"/>
      <c r="IE5299" s="3"/>
      <c r="IF5299" s="3"/>
      <c r="IG5299" s="3"/>
      <c r="IH5299" s="3"/>
      <c r="II5299" s="3"/>
      <c r="IJ5299" s="3"/>
      <c r="IK5299" s="3"/>
      <c r="IL5299" s="3"/>
      <c r="IM5299" s="3"/>
      <c r="IN5299" s="3"/>
      <c r="IO5299" s="15"/>
    </row>
    <row r="5300" spans="171:249">
      <c r="FO5300" s="3"/>
      <c r="FP5300" s="3"/>
      <c r="FQ5300" s="3"/>
      <c r="FR5300" s="3"/>
      <c r="FS5300" s="3"/>
      <c r="FT5300" s="3"/>
      <c r="FU5300" s="3"/>
      <c r="FV5300" s="3"/>
      <c r="FW5300" s="3"/>
      <c r="FX5300" s="3"/>
      <c r="FY5300" s="3"/>
      <c r="FZ5300" s="3"/>
      <c r="GA5300" s="3"/>
      <c r="GB5300" s="3"/>
      <c r="GC5300" s="3"/>
      <c r="GD5300" s="3"/>
      <c r="GE5300" s="3"/>
      <c r="GF5300" s="3"/>
      <c r="GG5300" s="3"/>
      <c r="GH5300" s="3"/>
      <c r="GI5300" s="3"/>
      <c r="GJ5300" s="3"/>
      <c r="GK5300" s="3"/>
      <c r="GL5300" s="3"/>
      <c r="GM5300" s="3"/>
      <c r="GN5300" s="3"/>
      <c r="GO5300" s="3"/>
      <c r="GP5300" s="3"/>
      <c r="GQ5300" s="3"/>
      <c r="GR5300" s="3"/>
      <c r="GS5300" s="3"/>
      <c r="GT5300" s="3"/>
      <c r="GU5300" s="3"/>
      <c r="GV5300" s="3"/>
      <c r="GW5300" s="3"/>
      <c r="GX5300" s="3"/>
      <c r="GY5300" s="3"/>
      <c r="GZ5300" s="3"/>
      <c r="HA5300" s="3"/>
      <c r="HB5300" s="3"/>
      <c r="HC5300" s="3"/>
      <c r="HD5300" s="3"/>
      <c r="HE5300" s="3"/>
      <c r="HF5300" s="3"/>
      <c r="HG5300" s="3"/>
      <c r="HH5300" s="3"/>
      <c r="HI5300" s="3"/>
      <c r="HJ5300" s="3"/>
      <c r="HK5300" s="3"/>
      <c r="HL5300" s="3"/>
      <c r="HM5300" s="45"/>
      <c r="HN5300" s="3"/>
      <c r="HO5300" s="3"/>
      <c r="HP5300" s="3"/>
      <c r="HQ5300" s="3"/>
      <c r="HR5300" s="3"/>
      <c r="HS5300" s="3"/>
      <c r="HT5300" s="3"/>
      <c r="HU5300" s="3"/>
      <c r="HV5300" s="3"/>
      <c r="HW5300" s="3"/>
      <c r="HX5300" s="3"/>
      <c r="HY5300" s="3"/>
      <c r="HZ5300" s="3"/>
      <c r="IA5300" s="3"/>
      <c r="IB5300" s="3"/>
      <c r="IC5300" s="3"/>
      <c r="ID5300" s="3"/>
      <c r="IE5300" s="3"/>
      <c r="IF5300" s="3"/>
      <c r="IG5300" s="3"/>
      <c r="IH5300" s="3"/>
      <c r="II5300" s="3"/>
      <c r="IJ5300" s="3"/>
      <c r="IK5300" s="3"/>
      <c r="IL5300" s="3"/>
      <c r="IM5300" s="3"/>
      <c r="IN5300" s="3"/>
      <c r="IO5300" s="15"/>
    </row>
    <row r="5301" spans="171:249">
      <c r="FO5301" s="3"/>
      <c r="FP5301" s="3"/>
      <c r="FQ5301" s="3"/>
      <c r="FR5301" s="3"/>
      <c r="FS5301" s="3"/>
      <c r="FT5301" s="3"/>
      <c r="FU5301" s="3"/>
      <c r="FV5301" s="3"/>
      <c r="FW5301" s="3"/>
      <c r="FX5301" s="3"/>
      <c r="FY5301" s="3"/>
      <c r="FZ5301" s="3"/>
      <c r="GA5301" s="3"/>
      <c r="GB5301" s="3"/>
      <c r="GC5301" s="3"/>
      <c r="GD5301" s="3"/>
      <c r="GE5301" s="3"/>
      <c r="GF5301" s="3"/>
      <c r="GG5301" s="3"/>
      <c r="GH5301" s="3"/>
      <c r="GI5301" s="3"/>
      <c r="GJ5301" s="3"/>
      <c r="GK5301" s="3"/>
      <c r="GL5301" s="3"/>
      <c r="GM5301" s="3"/>
      <c r="GN5301" s="3"/>
      <c r="GO5301" s="3"/>
      <c r="GP5301" s="3"/>
      <c r="GQ5301" s="3"/>
      <c r="GR5301" s="3"/>
      <c r="GS5301" s="3"/>
      <c r="GT5301" s="3"/>
      <c r="GU5301" s="3"/>
      <c r="GV5301" s="3"/>
      <c r="GW5301" s="3"/>
      <c r="GX5301" s="3"/>
      <c r="GY5301" s="3"/>
      <c r="GZ5301" s="3"/>
      <c r="HA5301" s="3"/>
      <c r="HB5301" s="3"/>
      <c r="HC5301" s="3"/>
      <c r="HD5301" s="3"/>
      <c r="HE5301" s="3"/>
      <c r="HF5301" s="3"/>
      <c r="HG5301" s="3"/>
      <c r="HH5301" s="3"/>
      <c r="HI5301" s="3"/>
      <c r="HJ5301" s="3"/>
      <c r="HK5301" s="3"/>
      <c r="HL5301" s="3"/>
      <c r="HM5301" s="45"/>
      <c r="HN5301" s="3"/>
      <c r="HO5301" s="3"/>
      <c r="HP5301" s="3"/>
      <c r="HQ5301" s="3"/>
      <c r="HR5301" s="3"/>
      <c r="HS5301" s="3"/>
      <c r="HT5301" s="3"/>
      <c r="HU5301" s="3"/>
      <c r="HV5301" s="3"/>
      <c r="HW5301" s="3"/>
      <c r="HX5301" s="3"/>
      <c r="HY5301" s="3"/>
      <c r="HZ5301" s="3"/>
      <c r="IA5301" s="3"/>
      <c r="IB5301" s="3"/>
      <c r="IC5301" s="3"/>
      <c r="ID5301" s="3"/>
      <c r="IE5301" s="3"/>
      <c r="IF5301" s="3"/>
      <c r="IG5301" s="3"/>
      <c r="IH5301" s="3"/>
      <c r="II5301" s="3"/>
      <c r="IJ5301" s="3"/>
      <c r="IK5301" s="3"/>
      <c r="IL5301" s="3"/>
      <c r="IM5301" s="3"/>
      <c r="IN5301" s="3"/>
      <c r="IO5301" s="15"/>
    </row>
    <row r="5302" spans="171:249">
      <c r="FO5302" s="3"/>
      <c r="FP5302" s="3"/>
      <c r="FQ5302" s="3"/>
      <c r="FR5302" s="3"/>
      <c r="FS5302" s="3"/>
      <c r="FT5302" s="3"/>
      <c r="FU5302" s="3"/>
      <c r="FV5302" s="3"/>
      <c r="FW5302" s="3"/>
      <c r="FX5302" s="3"/>
      <c r="FY5302" s="3"/>
      <c r="FZ5302" s="3"/>
      <c r="GA5302" s="3"/>
      <c r="GB5302" s="3"/>
      <c r="GC5302" s="3"/>
      <c r="GD5302" s="3"/>
      <c r="GE5302" s="3"/>
      <c r="GF5302" s="3"/>
      <c r="GG5302" s="3"/>
      <c r="GH5302" s="3"/>
      <c r="GI5302" s="3"/>
      <c r="GJ5302" s="3"/>
      <c r="GK5302" s="3"/>
      <c r="GL5302" s="3"/>
      <c r="GM5302" s="3"/>
      <c r="GN5302" s="3"/>
      <c r="GO5302" s="3"/>
      <c r="GP5302" s="3"/>
      <c r="GQ5302" s="3"/>
      <c r="GR5302" s="3"/>
      <c r="GS5302" s="3"/>
      <c r="GT5302" s="3"/>
      <c r="GU5302" s="3"/>
      <c r="GV5302" s="3"/>
      <c r="GW5302" s="3"/>
      <c r="GX5302" s="3"/>
      <c r="GY5302" s="3"/>
      <c r="GZ5302" s="3"/>
      <c r="HA5302" s="3"/>
      <c r="HB5302" s="3"/>
      <c r="HC5302" s="3"/>
      <c r="HD5302" s="3"/>
      <c r="HE5302" s="3"/>
      <c r="HF5302" s="3"/>
      <c r="HG5302" s="3"/>
      <c r="HH5302" s="3"/>
      <c r="HI5302" s="3"/>
      <c r="HJ5302" s="3"/>
      <c r="HK5302" s="3"/>
      <c r="HL5302" s="3"/>
      <c r="HM5302" s="45"/>
      <c r="HN5302" s="3"/>
      <c r="HO5302" s="3"/>
      <c r="HP5302" s="3"/>
      <c r="HQ5302" s="3"/>
      <c r="HR5302" s="3"/>
      <c r="HS5302" s="3"/>
      <c r="HT5302" s="3"/>
      <c r="HU5302" s="3"/>
      <c r="HV5302" s="3"/>
      <c r="HW5302" s="3"/>
      <c r="HX5302" s="3"/>
      <c r="HY5302" s="3"/>
      <c r="HZ5302" s="3"/>
      <c r="IA5302" s="3"/>
      <c r="IB5302" s="3"/>
      <c r="IC5302" s="3"/>
      <c r="ID5302" s="3"/>
      <c r="IE5302" s="3"/>
      <c r="IF5302" s="3"/>
      <c r="IG5302" s="3"/>
      <c r="IH5302" s="3"/>
      <c r="II5302" s="3"/>
      <c r="IJ5302" s="3"/>
      <c r="IK5302" s="3"/>
      <c r="IL5302" s="3"/>
      <c r="IM5302" s="3"/>
      <c r="IN5302" s="3"/>
      <c r="IO5302" s="15"/>
    </row>
    <row r="5303" spans="171:249">
      <c r="FO5303" s="3"/>
      <c r="FP5303" s="3"/>
      <c r="FQ5303" s="3"/>
      <c r="FR5303" s="3"/>
      <c r="FS5303" s="3"/>
      <c r="FT5303" s="3"/>
      <c r="FU5303" s="3"/>
      <c r="FV5303" s="3"/>
      <c r="FW5303" s="3"/>
      <c r="FX5303" s="3"/>
      <c r="FY5303" s="3"/>
      <c r="FZ5303" s="3"/>
      <c r="GA5303" s="3"/>
      <c r="GB5303" s="3"/>
      <c r="GC5303" s="3"/>
      <c r="GD5303" s="3"/>
      <c r="GE5303" s="3"/>
      <c r="GF5303" s="3"/>
      <c r="GG5303" s="3"/>
      <c r="GH5303" s="3"/>
      <c r="GI5303" s="3"/>
      <c r="GJ5303" s="3"/>
      <c r="GK5303" s="3"/>
      <c r="GL5303" s="3"/>
      <c r="GM5303" s="3"/>
      <c r="GN5303" s="3"/>
      <c r="GO5303" s="3"/>
      <c r="GP5303" s="3"/>
      <c r="GQ5303" s="3"/>
      <c r="GR5303" s="3"/>
      <c r="GS5303" s="3"/>
      <c r="GT5303" s="3"/>
      <c r="GU5303" s="3"/>
      <c r="GV5303" s="3"/>
      <c r="GW5303" s="3"/>
      <c r="GX5303" s="3"/>
      <c r="GY5303" s="3"/>
      <c r="GZ5303" s="3"/>
      <c r="HA5303" s="3"/>
      <c r="HB5303" s="3"/>
      <c r="HC5303" s="3"/>
      <c r="HD5303" s="3"/>
      <c r="HE5303" s="3"/>
      <c r="HF5303" s="3"/>
      <c r="HG5303" s="3"/>
      <c r="HH5303" s="3"/>
      <c r="HI5303" s="3"/>
      <c r="HJ5303" s="3"/>
      <c r="HK5303" s="3"/>
      <c r="HL5303" s="3"/>
      <c r="HM5303" s="45"/>
      <c r="HN5303" s="3"/>
      <c r="HO5303" s="3"/>
      <c r="HP5303" s="3"/>
      <c r="HQ5303" s="3"/>
      <c r="HR5303" s="3"/>
      <c r="HS5303" s="3"/>
      <c r="HT5303" s="3"/>
      <c r="HU5303" s="3"/>
      <c r="HV5303" s="3"/>
      <c r="HW5303" s="3"/>
      <c r="HX5303" s="3"/>
      <c r="HY5303" s="3"/>
      <c r="HZ5303" s="3"/>
      <c r="IA5303" s="3"/>
      <c r="IB5303" s="3"/>
      <c r="IC5303" s="3"/>
      <c r="ID5303" s="3"/>
      <c r="IE5303" s="3"/>
      <c r="IF5303" s="3"/>
      <c r="IG5303" s="3"/>
      <c r="IH5303" s="3"/>
      <c r="II5303" s="3"/>
      <c r="IJ5303" s="3"/>
      <c r="IK5303" s="3"/>
      <c r="IL5303" s="3"/>
      <c r="IM5303" s="3"/>
      <c r="IN5303" s="3"/>
      <c r="IO5303" s="15"/>
    </row>
    <row r="5304" spans="171:249">
      <c r="FO5304" s="3"/>
      <c r="FP5304" s="3"/>
      <c r="FQ5304" s="3"/>
      <c r="FR5304" s="3"/>
      <c r="FS5304" s="3"/>
      <c r="FT5304" s="3"/>
      <c r="FU5304" s="3"/>
      <c r="FV5304" s="3"/>
      <c r="FW5304" s="3"/>
      <c r="FX5304" s="3"/>
      <c r="FY5304" s="3"/>
      <c r="FZ5304" s="3"/>
      <c r="GA5304" s="3"/>
      <c r="GB5304" s="3"/>
      <c r="GC5304" s="3"/>
      <c r="GD5304" s="3"/>
      <c r="GE5304" s="3"/>
      <c r="GF5304" s="3"/>
      <c r="GG5304" s="3"/>
      <c r="GH5304" s="3"/>
      <c r="GI5304" s="3"/>
      <c r="GJ5304" s="3"/>
      <c r="GK5304" s="3"/>
      <c r="GL5304" s="3"/>
      <c r="GM5304" s="3"/>
      <c r="GN5304" s="3"/>
      <c r="GO5304" s="3"/>
      <c r="GP5304" s="3"/>
      <c r="GQ5304" s="3"/>
      <c r="GR5304" s="3"/>
      <c r="GS5304" s="3"/>
      <c r="GT5304" s="3"/>
      <c r="GU5304" s="3"/>
      <c r="GV5304" s="3"/>
      <c r="GW5304" s="3"/>
      <c r="GX5304" s="3"/>
      <c r="GY5304" s="3"/>
      <c r="GZ5304" s="3"/>
      <c r="HA5304" s="3"/>
      <c r="HB5304" s="3"/>
      <c r="HC5304" s="3"/>
      <c r="HD5304" s="3"/>
      <c r="HE5304" s="3"/>
      <c r="HF5304" s="3"/>
      <c r="HG5304" s="3"/>
      <c r="HH5304" s="3"/>
      <c r="HI5304" s="3"/>
      <c r="HJ5304" s="3"/>
      <c r="HK5304" s="3"/>
      <c r="HL5304" s="3"/>
      <c r="HM5304" s="45"/>
      <c r="HN5304" s="3"/>
      <c r="HO5304" s="3"/>
      <c r="HP5304" s="3"/>
      <c r="HQ5304" s="3"/>
      <c r="HR5304" s="3"/>
      <c r="HS5304" s="3"/>
      <c r="HT5304" s="3"/>
      <c r="HU5304" s="3"/>
      <c r="HV5304" s="3"/>
      <c r="HW5304" s="3"/>
      <c r="HX5304" s="3"/>
      <c r="HY5304" s="3"/>
      <c r="HZ5304" s="3"/>
      <c r="IA5304" s="3"/>
      <c r="IB5304" s="3"/>
      <c r="IC5304" s="3"/>
      <c r="ID5304" s="3"/>
      <c r="IE5304" s="3"/>
      <c r="IF5304" s="3"/>
      <c r="IG5304" s="3"/>
      <c r="IH5304" s="3"/>
      <c r="II5304" s="3"/>
      <c r="IJ5304" s="3"/>
      <c r="IK5304" s="3"/>
      <c r="IL5304" s="3"/>
      <c r="IM5304" s="3"/>
      <c r="IN5304" s="3"/>
      <c r="IO5304" s="15"/>
    </row>
    <row r="5305" spans="171:249">
      <c r="FO5305" s="3"/>
      <c r="FP5305" s="3"/>
      <c r="FQ5305" s="3"/>
      <c r="FR5305" s="3"/>
      <c r="FS5305" s="3"/>
      <c r="FT5305" s="3"/>
      <c r="FU5305" s="3"/>
      <c r="FV5305" s="3"/>
      <c r="FW5305" s="3"/>
      <c r="FX5305" s="3"/>
      <c r="FY5305" s="3"/>
      <c r="FZ5305" s="3"/>
      <c r="GA5305" s="3"/>
      <c r="GB5305" s="3"/>
      <c r="GC5305" s="3"/>
      <c r="GD5305" s="3"/>
      <c r="GE5305" s="3"/>
      <c r="GF5305" s="3"/>
      <c r="GG5305" s="3"/>
      <c r="GH5305" s="3"/>
      <c r="GI5305" s="3"/>
      <c r="GJ5305" s="3"/>
      <c r="GK5305" s="3"/>
      <c r="GL5305" s="3"/>
      <c r="GM5305" s="3"/>
      <c r="GN5305" s="3"/>
      <c r="GO5305" s="3"/>
      <c r="GP5305" s="3"/>
      <c r="GQ5305" s="3"/>
      <c r="GR5305" s="3"/>
      <c r="GS5305" s="3"/>
      <c r="GT5305" s="3"/>
      <c r="GU5305" s="3"/>
      <c r="GV5305" s="3"/>
      <c r="GW5305" s="3"/>
      <c r="GX5305" s="3"/>
      <c r="GY5305" s="3"/>
      <c r="GZ5305" s="3"/>
      <c r="HA5305" s="3"/>
      <c r="HB5305" s="3"/>
      <c r="HC5305" s="3"/>
      <c r="HD5305" s="3"/>
      <c r="HE5305" s="3"/>
      <c r="HF5305" s="3"/>
      <c r="HG5305" s="3"/>
      <c r="HH5305" s="3"/>
      <c r="HI5305" s="3"/>
      <c r="HJ5305" s="3"/>
      <c r="HK5305" s="3"/>
      <c r="HL5305" s="3"/>
      <c r="HM5305" s="45"/>
      <c r="HN5305" s="3"/>
      <c r="HO5305" s="3"/>
      <c r="HP5305" s="3"/>
      <c r="HQ5305" s="3"/>
      <c r="HR5305" s="3"/>
      <c r="HS5305" s="3"/>
      <c r="HT5305" s="3"/>
      <c r="HU5305" s="3"/>
      <c r="HV5305" s="3"/>
      <c r="HW5305" s="3"/>
      <c r="HX5305" s="3"/>
      <c r="HY5305" s="3"/>
      <c r="HZ5305" s="3"/>
      <c r="IA5305" s="3"/>
      <c r="IB5305" s="3"/>
      <c r="IC5305" s="3"/>
      <c r="ID5305" s="3"/>
      <c r="IE5305" s="3"/>
      <c r="IF5305" s="3"/>
      <c r="IG5305" s="3"/>
      <c r="IH5305" s="3"/>
      <c r="II5305" s="3"/>
      <c r="IJ5305" s="3"/>
      <c r="IK5305" s="3"/>
      <c r="IL5305" s="3"/>
      <c r="IM5305" s="3"/>
      <c r="IN5305" s="3"/>
      <c r="IO5305" s="15"/>
    </row>
    <row r="5306" spans="171:249">
      <c r="FO5306" s="3"/>
      <c r="FP5306" s="3"/>
      <c r="FQ5306" s="3"/>
      <c r="FR5306" s="3"/>
      <c r="FS5306" s="3"/>
      <c r="FT5306" s="3"/>
      <c r="FU5306" s="3"/>
      <c r="FV5306" s="3"/>
      <c r="FW5306" s="3"/>
      <c r="FX5306" s="3"/>
      <c r="FY5306" s="3"/>
      <c r="FZ5306" s="3"/>
      <c r="GA5306" s="3"/>
      <c r="GB5306" s="3"/>
      <c r="GC5306" s="3"/>
      <c r="GD5306" s="3"/>
      <c r="GE5306" s="3"/>
      <c r="GF5306" s="3"/>
      <c r="GG5306" s="3"/>
      <c r="GH5306" s="3"/>
      <c r="GI5306" s="3"/>
      <c r="GJ5306" s="3"/>
      <c r="GK5306" s="3"/>
      <c r="GL5306" s="3"/>
      <c r="GM5306" s="3"/>
      <c r="GN5306" s="3"/>
      <c r="GO5306" s="3"/>
      <c r="GP5306" s="3"/>
      <c r="GQ5306" s="3"/>
      <c r="GR5306" s="3"/>
      <c r="GS5306" s="3"/>
      <c r="GT5306" s="3"/>
      <c r="GU5306" s="3"/>
      <c r="GV5306" s="3"/>
      <c r="GW5306" s="3"/>
      <c r="GX5306" s="3"/>
      <c r="GY5306" s="3"/>
      <c r="GZ5306" s="3"/>
      <c r="HA5306" s="3"/>
      <c r="HB5306" s="3"/>
      <c r="HC5306" s="3"/>
      <c r="HD5306" s="3"/>
      <c r="HE5306" s="3"/>
      <c r="HF5306" s="3"/>
      <c r="HG5306" s="3"/>
      <c r="HH5306" s="3"/>
      <c r="HI5306" s="3"/>
      <c r="HJ5306" s="3"/>
      <c r="HK5306" s="3"/>
      <c r="HL5306" s="3"/>
      <c r="HM5306" s="45"/>
      <c r="HN5306" s="3"/>
      <c r="HO5306" s="3"/>
      <c r="HP5306" s="3"/>
      <c r="HQ5306" s="3"/>
      <c r="HR5306" s="3"/>
      <c r="HS5306" s="3"/>
      <c r="HT5306" s="3"/>
      <c r="HU5306" s="3"/>
      <c r="HV5306" s="3"/>
      <c r="HW5306" s="3"/>
      <c r="HX5306" s="3"/>
      <c r="HY5306" s="3"/>
      <c r="HZ5306" s="3"/>
      <c r="IA5306" s="3"/>
      <c r="IB5306" s="3"/>
      <c r="IC5306" s="3"/>
      <c r="ID5306" s="3"/>
      <c r="IE5306" s="3"/>
      <c r="IF5306" s="3"/>
      <c r="IG5306" s="3"/>
      <c r="IH5306" s="3"/>
      <c r="II5306" s="3"/>
      <c r="IJ5306" s="3"/>
      <c r="IK5306" s="3"/>
      <c r="IL5306" s="3"/>
      <c r="IM5306" s="3"/>
      <c r="IN5306" s="3"/>
      <c r="IO5306" s="15"/>
    </row>
    <row r="5307" spans="171:249">
      <c r="FO5307" s="3"/>
      <c r="FP5307" s="3"/>
      <c r="FQ5307" s="3"/>
      <c r="FR5307" s="3"/>
      <c r="FS5307" s="3"/>
      <c r="FT5307" s="3"/>
      <c r="FU5307" s="3"/>
      <c r="FV5307" s="3"/>
      <c r="FW5307" s="3"/>
      <c r="FX5307" s="3"/>
      <c r="FY5307" s="3"/>
      <c r="FZ5307" s="3"/>
      <c r="GA5307" s="3"/>
      <c r="GB5307" s="3"/>
      <c r="GC5307" s="3"/>
      <c r="GD5307" s="3"/>
      <c r="GE5307" s="3"/>
      <c r="GF5307" s="3"/>
      <c r="GG5307" s="3"/>
      <c r="GH5307" s="3"/>
      <c r="GI5307" s="3"/>
      <c r="GJ5307" s="3"/>
      <c r="GK5307" s="3"/>
      <c r="GL5307" s="3"/>
      <c r="GM5307" s="3"/>
      <c r="GN5307" s="3"/>
      <c r="GO5307" s="3"/>
      <c r="GP5307" s="3"/>
      <c r="GQ5307" s="3"/>
      <c r="GR5307" s="3"/>
      <c r="GS5307" s="3"/>
      <c r="GT5307" s="3"/>
      <c r="GU5307" s="3"/>
      <c r="GV5307" s="3"/>
      <c r="GW5307" s="3"/>
      <c r="GX5307" s="3"/>
      <c r="GY5307" s="3"/>
      <c r="GZ5307" s="3"/>
      <c r="HA5307" s="3"/>
      <c r="HB5307" s="3"/>
      <c r="HC5307" s="3"/>
      <c r="HD5307" s="3"/>
      <c r="HE5307" s="3"/>
      <c r="HF5307" s="3"/>
      <c r="HG5307" s="3"/>
      <c r="HH5307" s="3"/>
      <c r="HI5307" s="3"/>
      <c r="HJ5307" s="3"/>
      <c r="HK5307" s="3"/>
      <c r="HL5307" s="3"/>
      <c r="HM5307" s="45"/>
      <c r="HN5307" s="3"/>
      <c r="HO5307" s="3"/>
      <c r="HP5307" s="3"/>
      <c r="HQ5307" s="3"/>
      <c r="HR5307" s="3"/>
      <c r="HS5307" s="3"/>
      <c r="HT5307" s="3"/>
      <c r="HU5307" s="3"/>
      <c r="HV5307" s="3"/>
      <c r="HW5307" s="3"/>
      <c r="HX5307" s="3"/>
      <c r="HY5307" s="3"/>
      <c r="HZ5307" s="3"/>
      <c r="IA5307" s="3"/>
      <c r="IB5307" s="3"/>
      <c r="IC5307" s="3"/>
      <c r="ID5307" s="3"/>
      <c r="IE5307" s="3"/>
      <c r="IF5307" s="3"/>
      <c r="IG5307" s="3"/>
      <c r="IH5307" s="3"/>
      <c r="II5307" s="3"/>
      <c r="IJ5307" s="3"/>
      <c r="IK5307" s="3"/>
      <c r="IL5307" s="3"/>
      <c r="IM5307" s="3"/>
      <c r="IN5307" s="3"/>
      <c r="IO5307" s="15"/>
    </row>
    <row r="5308" spans="171:249">
      <c r="FO5308" s="3"/>
      <c r="FP5308" s="3"/>
      <c r="FQ5308" s="3"/>
      <c r="FR5308" s="3"/>
      <c r="FS5308" s="3"/>
      <c r="FT5308" s="3"/>
      <c r="FU5308" s="3"/>
      <c r="FV5308" s="3"/>
      <c r="FW5308" s="3"/>
      <c r="FX5308" s="3"/>
      <c r="FY5308" s="3"/>
      <c r="FZ5308" s="3"/>
      <c r="GA5308" s="3"/>
      <c r="GB5308" s="3"/>
      <c r="GC5308" s="3"/>
      <c r="GD5308" s="3"/>
      <c r="GE5308" s="3"/>
      <c r="GF5308" s="3"/>
      <c r="GG5308" s="3"/>
      <c r="GH5308" s="3"/>
      <c r="GI5308" s="3"/>
      <c r="GJ5308" s="3"/>
      <c r="GK5308" s="3"/>
      <c r="GL5308" s="3"/>
      <c r="GM5308" s="3"/>
      <c r="GN5308" s="3"/>
      <c r="GO5308" s="3"/>
      <c r="GP5308" s="3"/>
      <c r="GQ5308" s="3"/>
      <c r="GR5308" s="3"/>
      <c r="GS5308" s="3"/>
      <c r="GT5308" s="3"/>
      <c r="GU5308" s="3"/>
      <c r="GV5308" s="3"/>
      <c r="GW5308" s="3"/>
      <c r="GX5308" s="3"/>
      <c r="GY5308" s="3"/>
      <c r="GZ5308" s="3"/>
      <c r="HA5308" s="3"/>
      <c r="HB5308" s="3"/>
      <c r="HC5308" s="3"/>
      <c r="HD5308" s="3"/>
      <c r="HE5308" s="3"/>
      <c r="HF5308" s="3"/>
      <c r="HG5308" s="3"/>
      <c r="HH5308" s="3"/>
      <c r="HI5308" s="3"/>
      <c r="HJ5308" s="3"/>
      <c r="HK5308" s="3"/>
      <c r="HL5308" s="3"/>
      <c r="HM5308" s="45"/>
      <c r="HN5308" s="3"/>
      <c r="HO5308" s="3"/>
      <c r="HP5308" s="3"/>
      <c r="HQ5308" s="3"/>
      <c r="HR5308" s="3"/>
      <c r="HS5308" s="3"/>
      <c r="HT5308" s="3"/>
      <c r="HU5308" s="3"/>
      <c r="HV5308" s="3"/>
      <c r="HW5308" s="3"/>
      <c r="HX5308" s="3"/>
      <c r="HY5308" s="3"/>
      <c r="HZ5308" s="3"/>
      <c r="IA5308" s="3"/>
      <c r="IB5308" s="3"/>
      <c r="IC5308" s="3"/>
      <c r="ID5308" s="3"/>
      <c r="IE5308" s="3"/>
      <c r="IF5308" s="3"/>
      <c r="IG5308" s="3"/>
      <c r="IH5308" s="3"/>
      <c r="II5308" s="3"/>
      <c r="IJ5308" s="3"/>
      <c r="IK5308" s="3"/>
      <c r="IL5308" s="3"/>
      <c r="IM5308" s="3"/>
      <c r="IN5308" s="3"/>
      <c r="IO5308" s="15"/>
    </row>
    <row r="5309" spans="171:249">
      <c r="FO5309" s="3"/>
      <c r="FP5309" s="3"/>
      <c r="FQ5309" s="3"/>
      <c r="FR5309" s="3"/>
      <c r="FS5309" s="3"/>
      <c r="FT5309" s="3"/>
      <c r="FU5309" s="3"/>
      <c r="FV5309" s="3"/>
      <c r="FW5309" s="3"/>
      <c r="FX5309" s="3"/>
      <c r="FY5309" s="3"/>
      <c r="FZ5309" s="3"/>
      <c r="GA5309" s="3"/>
      <c r="GB5309" s="3"/>
      <c r="GC5309" s="3"/>
      <c r="GD5309" s="3"/>
      <c r="GE5309" s="3"/>
      <c r="GF5309" s="3"/>
      <c r="GG5309" s="3"/>
      <c r="GH5309" s="3"/>
      <c r="GI5309" s="3"/>
      <c r="GJ5309" s="3"/>
      <c r="GK5309" s="3"/>
      <c r="GL5309" s="3"/>
      <c r="GM5309" s="3"/>
      <c r="GN5309" s="3"/>
      <c r="GO5309" s="3"/>
      <c r="GP5309" s="3"/>
      <c r="GQ5309" s="3"/>
      <c r="GR5309" s="3"/>
      <c r="GS5309" s="3"/>
      <c r="GT5309" s="3"/>
      <c r="GU5309" s="3"/>
      <c r="GV5309" s="3"/>
      <c r="GW5309" s="3"/>
      <c r="GX5309" s="3"/>
      <c r="GY5309" s="3"/>
      <c r="GZ5309" s="3"/>
      <c r="HA5309" s="3"/>
      <c r="HB5309" s="3"/>
      <c r="HC5309" s="3"/>
      <c r="HD5309" s="3"/>
      <c r="HE5309" s="3"/>
      <c r="HF5309" s="3"/>
      <c r="HG5309" s="3"/>
      <c r="HH5309" s="3"/>
      <c r="HI5309" s="3"/>
      <c r="HJ5309" s="3"/>
      <c r="HK5309" s="3"/>
      <c r="HL5309" s="3"/>
      <c r="HM5309" s="45"/>
      <c r="HN5309" s="3"/>
      <c r="HO5309" s="3"/>
      <c r="HP5309" s="3"/>
      <c r="HQ5309" s="3"/>
      <c r="HR5309" s="3"/>
      <c r="HS5309" s="3"/>
      <c r="HT5309" s="3"/>
      <c r="HU5309" s="3"/>
      <c r="HV5309" s="3"/>
      <c r="HW5309" s="3"/>
      <c r="HX5309" s="3"/>
      <c r="HY5309" s="3"/>
      <c r="HZ5309" s="3"/>
      <c r="IA5309" s="3"/>
      <c r="IB5309" s="3"/>
      <c r="IC5309" s="3"/>
      <c r="ID5309" s="3"/>
      <c r="IE5309" s="3"/>
      <c r="IF5309" s="3"/>
      <c r="IG5309" s="3"/>
      <c r="IH5309" s="3"/>
      <c r="II5309" s="3"/>
      <c r="IJ5309" s="3"/>
      <c r="IK5309" s="3"/>
      <c r="IL5309" s="3"/>
      <c r="IM5309" s="3"/>
      <c r="IN5309" s="3"/>
      <c r="IO5309" s="15"/>
    </row>
    <row r="5310" spans="171:249">
      <c r="FO5310" s="3"/>
      <c r="FP5310" s="3"/>
      <c r="FQ5310" s="3"/>
      <c r="FR5310" s="3"/>
      <c r="FS5310" s="3"/>
      <c r="FT5310" s="3"/>
      <c r="FU5310" s="3"/>
      <c r="FV5310" s="3"/>
      <c r="FW5310" s="3"/>
      <c r="FX5310" s="3"/>
      <c r="FY5310" s="3"/>
      <c r="FZ5310" s="3"/>
      <c r="GA5310" s="3"/>
      <c r="GB5310" s="3"/>
      <c r="GC5310" s="3"/>
      <c r="GD5310" s="3"/>
      <c r="GE5310" s="3"/>
      <c r="GF5310" s="3"/>
      <c r="GG5310" s="3"/>
      <c r="GH5310" s="3"/>
      <c r="GI5310" s="3"/>
      <c r="GJ5310" s="3"/>
      <c r="GK5310" s="3"/>
      <c r="GL5310" s="3"/>
      <c r="GM5310" s="3"/>
      <c r="GN5310" s="3"/>
      <c r="GO5310" s="3"/>
      <c r="GP5310" s="3"/>
      <c r="GQ5310" s="3"/>
      <c r="GR5310" s="3"/>
      <c r="GS5310" s="3"/>
      <c r="GT5310" s="3"/>
      <c r="GU5310" s="3"/>
      <c r="GV5310" s="3"/>
      <c r="GW5310" s="3"/>
      <c r="GX5310" s="3"/>
      <c r="GY5310" s="3"/>
      <c r="GZ5310" s="3"/>
      <c r="HA5310" s="3"/>
      <c r="HB5310" s="3"/>
      <c r="HC5310" s="3"/>
      <c r="HD5310" s="3"/>
      <c r="HE5310" s="3"/>
      <c r="HF5310" s="3"/>
      <c r="HG5310" s="3"/>
      <c r="HH5310" s="3"/>
      <c r="HI5310" s="3"/>
      <c r="HJ5310" s="3"/>
      <c r="HK5310" s="3"/>
      <c r="HL5310" s="3"/>
      <c r="HM5310" s="45"/>
      <c r="HN5310" s="3"/>
      <c r="HO5310" s="3"/>
      <c r="HP5310" s="3"/>
      <c r="HQ5310" s="3"/>
      <c r="HR5310" s="3"/>
      <c r="HS5310" s="3"/>
      <c r="HT5310" s="3"/>
      <c r="HU5310" s="3"/>
      <c r="HV5310" s="3"/>
      <c r="HW5310" s="3"/>
      <c r="HX5310" s="3"/>
      <c r="HY5310" s="3"/>
      <c r="HZ5310" s="3"/>
      <c r="IA5310" s="3"/>
      <c r="IB5310" s="3"/>
      <c r="IC5310" s="3"/>
      <c r="ID5310" s="3"/>
      <c r="IE5310" s="3"/>
      <c r="IF5310" s="3"/>
      <c r="IG5310" s="3"/>
      <c r="IH5310" s="3"/>
      <c r="II5310" s="3"/>
      <c r="IJ5310" s="3"/>
      <c r="IK5310" s="3"/>
      <c r="IL5310" s="3"/>
      <c r="IM5310" s="3"/>
      <c r="IN5310" s="3"/>
      <c r="IO5310" s="15"/>
    </row>
    <row r="5311" spans="171:249">
      <c r="FO5311" s="3"/>
      <c r="FP5311" s="3"/>
      <c r="FQ5311" s="3"/>
      <c r="FR5311" s="3"/>
      <c r="FS5311" s="3"/>
      <c r="FT5311" s="3"/>
      <c r="FU5311" s="3"/>
      <c r="FV5311" s="3"/>
      <c r="FW5311" s="3"/>
      <c r="FX5311" s="3"/>
      <c r="FY5311" s="3"/>
      <c r="FZ5311" s="3"/>
      <c r="GA5311" s="3"/>
      <c r="GB5311" s="3"/>
      <c r="GC5311" s="3"/>
      <c r="GD5311" s="3"/>
      <c r="GE5311" s="3"/>
      <c r="GF5311" s="3"/>
      <c r="GG5311" s="3"/>
      <c r="GH5311" s="3"/>
      <c r="GI5311" s="3"/>
      <c r="GJ5311" s="3"/>
      <c r="GK5311" s="3"/>
      <c r="GL5311" s="3"/>
      <c r="GM5311" s="3"/>
      <c r="GN5311" s="3"/>
      <c r="GO5311" s="3"/>
      <c r="GP5311" s="3"/>
      <c r="GQ5311" s="3"/>
      <c r="GR5311" s="3"/>
      <c r="GS5311" s="3"/>
      <c r="GT5311" s="3"/>
      <c r="GU5311" s="3"/>
      <c r="GV5311" s="3"/>
      <c r="GW5311" s="3"/>
      <c r="GX5311" s="3"/>
      <c r="GY5311" s="3"/>
      <c r="GZ5311" s="3"/>
      <c r="HA5311" s="3"/>
      <c r="HB5311" s="3"/>
      <c r="HC5311" s="3"/>
      <c r="HD5311" s="3"/>
      <c r="HE5311" s="3"/>
      <c r="HF5311" s="3"/>
      <c r="HG5311" s="3"/>
      <c r="HH5311" s="3"/>
      <c r="HI5311" s="3"/>
      <c r="HJ5311" s="3"/>
      <c r="HK5311" s="3"/>
      <c r="HL5311" s="3"/>
      <c r="HM5311" s="45"/>
      <c r="HN5311" s="3"/>
      <c r="HO5311" s="3"/>
      <c r="HP5311" s="3"/>
      <c r="HQ5311" s="3"/>
      <c r="HR5311" s="3"/>
      <c r="HS5311" s="3"/>
      <c r="HT5311" s="3"/>
      <c r="HU5311" s="3"/>
      <c r="HV5311" s="3"/>
      <c r="HW5311" s="3"/>
      <c r="HX5311" s="3"/>
      <c r="HY5311" s="3"/>
      <c r="HZ5311" s="3"/>
      <c r="IA5311" s="3"/>
      <c r="IB5311" s="3"/>
      <c r="IC5311" s="3"/>
      <c r="ID5311" s="3"/>
      <c r="IE5311" s="3"/>
      <c r="IF5311" s="3"/>
      <c r="IG5311" s="3"/>
      <c r="IH5311" s="3"/>
      <c r="II5311" s="3"/>
      <c r="IJ5311" s="3"/>
      <c r="IK5311" s="3"/>
      <c r="IL5311" s="3"/>
      <c r="IM5311" s="3"/>
      <c r="IN5311" s="3"/>
      <c r="IO5311" s="15"/>
    </row>
    <row r="5312" spans="171:249">
      <c r="FO5312" s="3"/>
      <c r="FP5312" s="3"/>
      <c r="FQ5312" s="3"/>
      <c r="FR5312" s="3"/>
      <c r="FS5312" s="3"/>
      <c r="FT5312" s="3"/>
      <c r="FU5312" s="3"/>
      <c r="FV5312" s="3"/>
      <c r="FW5312" s="3"/>
      <c r="FX5312" s="3"/>
      <c r="FY5312" s="3"/>
      <c r="FZ5312" s="3"/>
      <c r="GA5312" s="3"/>
      <c r="GB5312" s="3"/>
      <c r="GC5312" s="3"/>
      <c r="GD5312" s="3"/>
      <c r="GE5312" s="3"/>
      <c r="GF5312" s="3"/>
      <c r="GG5312" s="3"/>
      <c r="GH5312" s="3"/>
      <c r="GI5312" s="3"/>
      <c r="GJ5312" s="3"/>
      <c r="GK5312" s="3"/>
      <c r="GL5312" s="3"/>
      <c r="GM5312" s="3"/>
      <c r="GN5312" s="3"/>
      <c r="GO5312" s="3"/>
      <c r="GP5312" s="3"/>
      <c r="GQ5312" s="3"/>
      <c r="GR5312" s="3"/>
      <c r="GS5312" s="3"/>
      <c r="GT5312" s="3"/>
      <c r="GU5312" s="3"/>
      <c r="GV5312" s="3"/>
      <c r="GW5312" s="3"/>
      <c r="GX5312" s="3"/>
      <c r="GY5312" s="3"/>
      <c r="GZ5312" s="3"/>
      <c r="HA5312" s="3"/>
      <c r="HB5312" s="3"/>
      <c r="HC5312" s="3"/>
      <c r="HD5312" s="3"/>
      <c r="HE5312" s="3"/>
      <c r="HF5312" s="3"/>
      <c r="HG5312" s="3"/>
      <c r="HH5312" s="3"/>
      <c r="HI5312" s="3"/>
      <c r="HJ5312" s="3"/>
      <c r="HK5312" s="3"/>
      <c r="HL5312" s="3"/>
      <c r="HM5312" s="45"/>
      <c r="HN5312" s="3"/>
      <c r="HO5312" s="3"/>
      <c r="HP5312" s="3"/>
      <c r="HQ5312" s="3"/>
      <c r="HR5312" s="3"/>
      <c r="HS5312" s="3"/>
      <c r="HT5312" s="3"/>
      <c r="HU5312" s="3"/>
      <c r="HV5312" s="3"/>
      <c r="HW5312" s="3"/>
      <c r="HX5312" s="3"/>
      <c r="HY5312" s="3"/>
      <c r="HZ5312" s="3"/>
      <c r="IA5312" s="3"/>
      <c r="IB5312" s="3"/>
      <c r="IC5312" s="3"/>
      <c r="ID5312" s="3"/>
      <c r="IE5312" s="3"/>
      <c r="IF5312" s="3"/>
      <c r="IG5312" s="3"/>
      <c r="IH5312" s="3"/>
      <c r="II5312" s="3"/>
      <c r="IJ5312" s="3"/>
      <c r="IK5312" s="3"/>
      <c r="IL5312" s="3"/>
      <c r="IM5312" s="3"/>
      <c r="IN5312" s="3"/>
      <c r="IO5312" s="15"/>
    </row>
    <row r="5313" spans="171:249">
      <c r="FO5313" s="3"/>
      <c r="FP5313" s="3"/>
      <c r="FQ5313" s="3"/>
      <c r="FR5313" s="3"/>
      <c r="FS5313" s="3"/>
      <c r="FT5313" s="3"/>
      <c r="FU5313" s="3"/>
      <c r="FV5313" s="3"/>
      <c r="FW5313" s="3"/>
      <c r="FX5313" s="3"/>
      <c r="FY5313" s="3"/>
      <c r="FZ5313" s="3"/>
      <c r="GA5313" s="3"/>
      <c r="GB5313" s="3"/>
      <c r="GC5313" s="3"/>
      <c r="GD5313" s="3"/>
      <c r="GE5313" s="3"/>
      <c r="GF5313" s="3"/>
      <c r="GG5313" s="3"/>
      <c r="GH5313" s="3"/>
      <c r="GI5313" s="3"/>
      <c r="GJ5313" s="3"/>
      <c r="GK5313" s="3"/>
      <c r="GL5313" s="3"/>
      <c r="GM5313" s="3"/>
      <c r="GN5313" s="3"/>
      <c r="GO5313" s="3"/>
      <c r="GP5313" s="3"/>
      <c r="GQ5313" s="3"/>
      <c r="GR5313" s="3"/>
      <c r="GS5313" s="3"/>
      <c r="GT5313" s="3"/>
      <c r="GU5313" s="3"/>
      <c r="GV5313" s="3"/>
      <c r="GW5313" s="3"/>
      <c r="GX5313" s="3"/>
      <c r="GY5313" s="3"/>
      <c r="GZ5313" s="3"/>
      <c r="HA5313" s="3"/>
      <c r="HB5313" s="3"/>
      <c r="HC5313" s="3"/>
      <c r="HD5313" s="3"/>
      <c r="HE5313" s="3"/>
      <c r="HF5313" s="3"/>
      <c r="HG5313" s="3"/>
      <c r="HH5313" s="3"/>
      <c r="HI5313" s="3"/>
      <c r="HJ5313" s="3"/>
      <c r="HK5313" s="3"/>
      <c r="HL5313" s="3"/>
      <c r="HM5313" s="45"/>
      <c r="HN5313" s="3"/>
      <c r="HO5313" s="3"/>
      <c r="HP5313" s="3"/>
      <c r="HQ5313" s="3"/>
      <c r="HR5313" s="3"/>
      <c r="HS5313" s="3"/>
      <c r="HT5313" s="3"/>
      <c r="HU5313" s="3"/>
      <c r="HV5313" s="3"/>
      <c r="HW5313" s="3"/>
      <c r="HX5313" s="3"/>
      <c r="HY5313" s="3"/>
      <c r="HZ5313" s="3"/>
      <c r="IA5313" s="3"/>
      <c r="IB5313" s="3"/>
      <c r="IC5313" s="3"/>
      <c r="ID5313" s="3"/>
      <c r="IE5313" s="3"/>
      <c r="IF5313" s="3"/>
      <c r="IG5313" s="3"/>
      <c r="IH5313" s="3"/>
      <c r="II5313" s="3"/>
      <c r="IJ5313" s="3"/>
      <c r="IK5313" s="3"/>
      <c r="IL5313" s="3"/>
      <c r="IM5313" s="3"/>
      <c r="IN5313" s="3"/>
      <c r="IO5313" s="15"/>
    </row>
    <row r="5314" spans="171:249">
      <c r="FO5314" s="3"/>
      <c r="FP5314" s="3"/>
      <c r="FQ5314" s="3"/>
      <c r="FR5314" s="3"/>
      <c r="FS5314" s="3"/>
      <c r="FT5314" s="3"/>
      <c r="FU5314" s="3"/>
      <c r="FV5314" s="3"/>
      <c r="FW5314" s="3"/>
      <c r="FX5314" s="3"/>
      <c r="FY5314" s="3"/>
      <c r="FZ5314" s="3"/>
      <c r="GA5314" s="3"/>
      <c r="GB5314" s="3"/>
      <c r="GC5314" s="3"/>
      <c r="GD5314" s="3"/>
      <c r="GE5314" s="3"/>
      <c r="GF5314" s="3"/>
      <c r="GG5314" s="3"/>
      <c r="GH5314" s="3"/>
      <c r="GI5314" s="3"/>
      <c r="GJ5314" s="3"/>
      <c r="GK5314" s="3"/>
      <c r="GL5314" s="3"/>
      <c r="GM5314" s="3"/>
      <c r="GN5314" s="3"/>
      <c r="GO5314" s="3"/>
      <c r="GP5314" s="3"/>
      <c r="GQ5314" s="3"/>
      <c r="GR5314" s="3"/>
      <c r="GS5314" s="3"/>
      <c r="GT5314" s="3"/>
      <c r="GU5314" s="3"/>
      <c r="GV5314" s="3"/>
      <c r="GW5314" s="3"/>
      <c r="GX5314" s="3"/>
      <c r="GY5314" s="3"/>
      <c r="GZ5314" s="3"/>
      <c r="HA5314" s="3"/>
      <c r="HB5314" s="3"/>
      <c r="HC5314" s="3"/>
      <c r="HD5314" s="3"/>
      <c r="HE5314" s="3"/>
      <c r="HF5314" s="3"/>
      <c r="HG5314" s="3"/>
      <c r="HH5314" s="3"/>
      <c r="HI5314" s="3"/>
      <c r="HJ5314" s="3"/>
      <c r="HK5314" s="3"/>
      <c r="HL5314" s="3"/>
      <c r="HM5314" s="45"/>
      <c r="HN5314" s="3"/>
      <c r="HO5314" s="3"/>
      <c r="HP5314" s="3"/>
      <c r="HQ5314" s="3"/>
      <c r="HR5314" s="3"/>
      <c r="HS5314" s="3"/>
      <c r="HT5314" s="3"/>
      <c r="HU5314" s="3"/>
      <c r="HV5314" s="3"/>
      <c r="HW5314" s="3"/>
      <c r="HX5314" s="3"/>
      <c r="HY5314" s="3"/>
      <c r="HZ5314" s="3"/>
      <c r="IA5314" s="3"/>
      <c r="IB5314" s="3"/>
      <c r="IC5314" s="3"/>
      <c r="ID5314" s="3"/>
      <c r="IE5314" s="3"/>
      <c r="IF5314" s="3"/>
      <c r="IG5314" s="3"/>
      <c r="IH5314" s="3"/>
      <c r="II5314" s="3"/>
      <c r="IJ5314" s="3"/>
      <c r="IK5314" s="3"/>
      <c r="IL5314" s="3"/>
      <c r="IM5314" s="3"/>
      <c r="IN5314" s="3"/>
      <c r="IO5314" s="15"/>
    </row>
    <row r="5315" spans="171:249">
      <c r="FO5315" s="3"/>
      <c r="FP5315" s="3"/>
      <c r="FQ5315" s="3"/>
      <c r="FR5315" s="3"/>
      <c r="FS5315" s="3"/>
      <c r="FT5315" s="3"/>
      <c r="FU5315" s="3"/>
      <c r="FV5315" s="3"/>
      <c r="FW5315" s="3"/>
      <c r="FX5315" s="3"/>
      <c r="FY5315" s="3"/>
      <c r="FZ5315" s="3"/>
      <c r="GA5315" s="3"/>
      <c r="GB5315" s="3"/>
      <c r="GC5315" s="3"/>
      <c r="GD5315" s="3"/>
      <c r="GE5315" s="3"/>
      <c r="GF5315" s="3"/>
      <c r="GG5315" s="3"/>
      <c r="GH5315" s="3"/>
      <c r="GI5315" s="3"/>
      <c r="GJ5315" s="3"/>
      <c r="GK5315" s="3"/>
      <c r="GL5315" s="3"/>
      <c r="GM5315" s="3"/>
      <c r="GN5315" s="3"/>
      <c r="GO5315" s="3"/>
      <c r="GP5315" s="3"/>
      <c r="GQ5315" s="3"/>
      <c r="GR5315" s="3"/>
      <c r="GS5315" s="3"/>
      <c r="GT5315" s="3"/>
      <c r="GU5315" s="3"/>
      <c r="GV5315" s="3"/>
      <c r="GW5315" s="3"/>
      <c r="GX5315" s="3"/>
      <c r="GY5315" s="3"/>
      <c r="GZ5315" s="3"/>
      <c r="HA5315" s="3"/>
      <c r="HB5315" s="3"/>
      <c r="HC5315" s="3"/>
      <c r="HD5315" s="3"/>
      <c r="HE5315" s="3"/>
      <c r="HF5315" s="3"/>
      <c r="HG5315" s="3"/>
      <c r="HH5315" s="3"/>
      <c r="HI5315" s="3"/>
      <c r="HJ5315" s="3"/>
      <c r="HK5315" s="3"/>
      <c r="HL5315" s="3"/>
      <c r="HM5315" s="45"/>
      <c r="HN5315" s="3"/>
      <c r="HO5315" s="3"/>
      <c r="HP5315" s="3"/>
      <c r="HQ5315" s="3"/>
      <c r="HR5315" s="3"/>
      <c r="HS5315" s="3"/>
      <c r="HT5315" s="3"/>
      <c r="HU5315" s="3"/>
      <c r="HV5315" s="3"/>
      <c r="HW5315" s="3"/>
      <c r="HX5315" s="3"/>
      <c r="HY5315" s="3"/>
      <c r="HZ5315" s="3"/>
      <c r="IA5315" s="3"/>
      <c r="IB5315" s="3"/>
      <c r="IC5315" s="3"/>
      <c r="ID5315" s="3"/>
      <c r="IE5315" s="3"/>
      <c r="IF5315" s="3"/>
      <c r="IG5315" s="3"/>
      <c r="IH5315" s="3"/>
      <c r="II5315" s="3"/>
      <c r="IJ5315" s="3"/>
      <c r="IK5315" s="3"/>
      <c r="IL5315" s="3"/>
      <c r="IM5315" s="3"/>
      <c r="IN5315" s="3"/>
      <c r="IO5315" s="15"/>
    </row>
    <row r="5316" spans="171:249">
      <c r="FO5316" s="3"/>
      <c r="FP5316" s="3"/>
      <c r="FQ5316" s="3"/>
      <c r="FR5316" s="3"/>
      <c r="FS5316" s="3"/>
      <c r="FT5316" s="3"/>
      <c r="FU5316" s="3"/>
      <c r="FV5316" s="3"/>
      <c r="FW5316" s="3"/>
      <c r="FX5316" s="3"/>
      <c r="FY5316" s="3"/>
      <c r="FZ5316" s="3"/>
      <c r="GA5316" s="3"/>
      <c r="GB5316" s="3"/>
      <c r="GC5316" s="3"/>
      <c r="GD5316" s="3"/>
      <c r="GE5316" s="3"/>
      <c r="GF5316" s="3"/>
      <c r="GG5316" s="3"/>
      <c r="GH5316" s="3"/>
      <c r="GI5316" s="3"/>
      <c r="GJ5316" s="3"/>
      <c r="GK5316" s="3"/>
      <c r="GL5316" s="3"/>
      <c r="GM5316" s="3"/>
      <c r="GN5316" s="3"/>
      <c r="GO5316" s="3"/>
      <c r="GP5316" s="3"/>
      <c r="GQ5316" s="3"/>
      <c r="GR5316" s="3"/>
      <c r="GS5316" s="3"/>
      <c r="GT5316" s="3"/>
      <c r="GU5316" s="3"/>
      <c r="GV5316" s="3"/>
      <c r="GW5316" s="3"/>
      <c r="GX5316" s="3"/>
      <c r="GY5316" s="3"/>
      <c r="GZ5316" s="3"/>
      <c r="HA5316" s="3"/>
      <c r="HB5316" s="3"/>
      <c r="HC5316" s="3"/>
      <c r="HD5316" s="3"/>
      <c r="HE5316" s="3"/>
      <c r="HF5316" s="3"/>
      <c r="HG5316" s="3"/>
      <c r="HH5316" s="3"/>
      <c r="HI5316" s="3"/>
      <c r="HJ5316" s="3"/>
      <c r="HK5316" s="3"/>
      <c r="HL5316" s="3"/>
      <c r="HM5316" s="45"/>
      <c r="HN5316" s="3"/>
      <c r="HO5316" s="3"/>
      <c r="HP5316" s="3"/>
      <c r="HQ5316" s="3"/>
      <c r="HR5316" s="3"/>
      <c r="HS5316" s="3"/>
      <c r="HT5316" s="3"/>
      <c r="HU5316" s="3"/>
      <c r="HV5316" s="3"/>
      <c r="HW5316" s="3"/>
      <c r="HX5316" s="3"/>
      <c r="HY5316" s="3"/>
      <c r="HZ5316" s="3"/>
      <c r="IA5316" s="3"/>
      <c r="IB5316" s="3"/>
      <c r="IC5316" s="3"/>
      <c r="ID5316" s="3"/>
      <c r="IE5316" s="3"/>
      <c r="IF5316" s="3"/>
      <c r="IG5316" s="3"/>
      <c r="IH5316" s="3"/>
      <c r="II5316" s="3"/>
      <c r="IJ5316" s="3"/>
      <c r="IK5316" s="3"/>
      <c r="IL5316" s="3"/>
      <c r="IM5316" s="3"/>
      <c r="IN5316" s="3"/>
      <c r="IO5316" s="15"/>
    </row>
    <row r="5317" spans="171:249">
      <c r="FO5317" s="3"/>
      <c r="FP5317" s="3"/>
      <c r="FQ5317" s="3"/>
      <c r="FR5317" s="3"/>
      <c r="FS5317" s="3"/>
      <c r="FT5317" s="3"/>
      <c r="FU5317" s="3"/>
      <c r="FV5317" s="3"/>
      <c r="FW5317" s="3"/>
      <c r="FX5317" s="3"/>
      <c r="FY5317" s="3"/>
      <c r="FZ5317" s="3"/>
      <c r="GA5317" s="3"/>
      <c r="GB5317" s="3"/>
      <c r="GC5317" s="3"/>
      <c r="GD5317" s="3"/>
      <c r="GE5317" s="3"/>
      <c r="GF5317" s="3"/>
      <c r="GG5317" s="3"/>
      <c r="GH5317" s="3"/>
      <c r="GI5317" s="3"/>
      <c r="GJ5317" s="3"/>
      <c r="GK5317" s="3"/>
      <c r="GL5317" s="3"/>
      <c r="GM5317" s="3"/>
      <c r="GN5317" s="3"/>
      <c r="GO5317" s="3"/>
      <c r="GP5317" s="3"/>
      <c r="GQ5317" s="3"/>
      <c r="GR5317" s="3"/>
      <c r="GS5317" s="3"/>
      <c r="GT5317" s="3"/>
      <c r="GU5317" s="3"/>
      <c r="GV5317" s="3"/>
      <c r="GW5317" s="3"/>
      <c r="GX5317" s="3"/>
      <c r="GY5317" s="3"/>
      <c r="GZ5317" s="3"/>
      <c r="HA5317" s="3"/>
      <c r="HB5317" s="3"/>
      <c r="HC5317" s="3"/>
      <c r="HD5317" s="3"/>
      <c r="HE5317" s="3"/>
      <c r="HF5317" s="3"/>
      <c r="HG5317" s="3"/>
      <c r="HH5317" s="3"/>
      <c r="HI5317" s="3"/>
      <c r="HJ5317" s="3"/>
      <c r="HK5317" s="3"/>
      <c r="HL5317" s="3"/>
      <c r="HM5317" s="45"/>
      <c r="HN5317" s="3"/>
      <c r="HO5317" s="3"/>
      <c r="HP5317" s="3"/>
      <c r="HQ5317" s="3"/>
      <c r="HR5317" s="3"/>
      <c r="HS5317" s="3"/>
      <c r="HT5317" s="3"/>
      <c r="HU5317" s="3"/>
      <c r="HV5317" s="3"/>
      <c r="HW5317" s="3"/>
      <c r="HX5317" s="3"/>
      <c r="HY5317" s="3"/>
      <c r="HZ5317" s="3"/>
      <c r="IA5317" s="3"/>
      <c r="IB5317" s="3"/>
      <c r="IC5317" s="3"/>
      <c r="ID5317" s="3"/>
      <c r="IE5317" s="3"/>
      <c r="IF5317" s="3"/>
      <c r="IG5317" s="3"/>
      <c r="IH5317" s="3"/>
      <c r="II5317" s="3"/>
      <c r="IJ5317" s="3"/>
      <c r="IK5317" s="3"/>
      <c r="IL5317" s="3"/>
      <c r="IM5317" s="3"/>
      <c r="IN5317" s="3"/>
      <c r="IO5317" s="15"/>
    </row>
    <row r="5318" spans="171:249">
      <c r="FO5318" s="3"/>
      <c r="FP5318" s="3"/>
      <c r="FQ5318" s="3"/>
      <c r="FR5318" s="3"/>
      <c r="FS5318" s="3"/>
      <c r="FT5318" s="3"/>
      <c r="FU5318" s="3"/>
      <c r="FV5318" s="3"/>
      <c r="FW5318" s="3"/>
      <c r="FX5318" s="3"/>
      <c r="FY5318" s="3"/>
      <c r="FZ5318" s="3"/>
      <c r="GA5318" s="3"/>
      <c r="GB5318" s="3"/>
      <c r="GC5318" s="3"/>
      <c r="GD5318" s="3"/>
      <c r="GE5318" s="3"/>
      <c r="GF5318" s="3"/>
      <c r="GG5318" s="3"/>
      <c r="GH5318" s="3"/>
      <c r="GI5318" s="3"/>
      <c r="GJ5318" s="3"/>
      <c r="GK5318" s="3"/>
      <c r="GL5318" s="3"/>
      <c r="GM5318" s="3"/>
      <c r="GN5318" s="3"/>
      <c r="GO5318" s="3"/>
      <c r="GP5318" s="3"/>
      <c r="GQ5318" s="3"/>
      <c r="GR5318" s="3"/>
      <c r="GS5318" s="3"/>
      <c r="GT5318" s="3"/>
      <c r="GU5318" s="3"/>
      <c r="GV5318" s="3"/>
      <c r="GW5318" s="3"/>
      <c r="GX5318" s="3"/>
      <c r="GY5318" s="3"/>
      <c r="GZ5318" s="3"/>
      <c r="HA5318" s="3"/>
      <c r="HB5318" s="3"/>
      <c r="HC5318" s="3"/>
      <c r="HD5318" s="3"/>
      <c r="HE5318" s="3"/>
      <c r="HF5318" s="3"/>
      <c r="HG5318" s="3"/>
      <c r="HH5318" s="3"/>
      <c r="HI5318" s="3"/>
      <c r="HJ5318" s="3"/>
      <c r="HK5318" s="3"/>
      <c r="HL5318" s="3"/>
      <c r="HM5318" s="45"/>
      <c r="HN5318" s="3"/>
      <c r="HO5318" s="3"/>
      <c r="HP5318" s="3"/>
      <c r="HQ5318" s="3"/>
      <c r="HR5318" s="3"/>
      <c r="HS5318" s="3"/>
      <c r="HT5318" s="3"/>
      <c r="HU5318" s="3"/>
      <c r="HV5318" s="3"/>
      <c r="HW5318" s="3"/>
      <c r="HX5318" s="3"/>
      <c r="HY5318" s="3"/>
      <c r="HZ5318" s="3"/>
      <c r="IA5318" s="3"/>
      <c r="IB5318" s="3"/>
      <c r="IC5318" s="3"/>
      <c r="ID5318" s="3"/>
      <c r="IE5318" s="3"/>
      <c r="IF5318" s="3"/>
      <c r="IG5318" s="3"/>
      <c r="IH5318" s="3"/>
      <c r="II5318" s="3"/>
      <c r="IJ5318" s="3"/>
      <c r="IK5318" s="3"/>
      <c r="IL5318" s="3"/>
      <c r="IM5318" s="3"/>
      <c r="IN5318" s="3"/>
      <c r="IO5318" s="15"/>
    </row>
    <row r="5319" spans="171:249">
      <c r="FO5319" s="3"/>
      <c r="FP5319" s="3"/>
      <c r="FQ5319" s="3"/>
      <c r="FR5319" s="3"/>
      <c r="FS5319" s="3"/>
      <c r="FT5319" s="3"/>
      <c r="FU5319" s="3"/>
      <c r="FV5319" s="3"/>
      <c r="FW5319" s="3"/>
      <c r="FX5319" s="3"/>
      <c r="FY5319" s="3"/>
      <c r="FZ5319" s="3"/>
      <c r="GA5319" s="3"/>
      <c r="GB5319" s="3"/>
      <c r="GC5319" s="3"/>
      <c r="GD5319" s="3"/>
      <c r="GE5319" s="3"/>
      <c r="GF5319" s="3"/>
      <c r="GG5319" s="3"/>
      <c r="GH5319" s="3"/>
      <c r="GI5319" s="3"/>
      <c r="GJ5319" s="3"/>
      <c r="GK5319" s="3"/>
      <c r="GL5319" s="3"/>
      <c r="GM5319" s="3"/>
      <c r="GN5319" s="3"/>
      <c r="GO5319" s="3"/>
      <c r="GP5319" s="3"/>
      <c r="GQ5319" s="3"/>
      <c r="GR5319" s="3"/>
      <c r="GS5319" s="3"/>
      <c r="GT5319" s="3"/>
      <c r="GU5319" s="3"/>
      <c r="GV5319" s="3"/>
      <c r="GW5319" s="3"/>
      <c r="GX5319" s="3"/>
      <c r="GY5319" s="3"/>
      <c r="GZ5319" s="3"/>
      <c r="HA5319" s="3"/>
      <c r="HB5319" s="3"/>
      <c r="HC5319" s="3"/>
      <c r="HD5319" s="3"/>
      <c r="HE5319" s="3"/>
      <c r="HF5319" s="3"/>
      <c r="HG5319" s="3"/>
      <c r="HH5319" s="3"/>
      <c r="HI5319" s="3"/>
      <c r="HJ5319" s="3"/>
      <c r="HK5319" s="3"/>
      <c r="HL5319" s="3"/>
      <c r="HM5319" s="45"/>
      <c r="HN5319" s="3"/>
      <c r="HO5319" s="3"/>
      <c r="HP5319" s="3"/>
      <c r="HQ5319" s="3"/>
      <c r="HR5319" s="3"/>
      <c r="HS5319" s="3"/>
      <c r="HT5319" s="3"/>
      <c r="HU5319" s="3"/>
      <c r="HV5319" s="3"/>
      <c r="HW5319" s="3"/>
      <c r="HX5319" s="3"/>
      <c r="HY5319" s="3"/>
      <c r="HZ5319" s="3"/>
      <c r="IA5319" s="3"/>
      <c r="IB5319" s="3"/>
      <c r="IC5319" s="3"/>
      <c r="ID5319" s="3"/>
      <c r="IE5319" s="3"/>
      <c r="IF5319" s="3"/>
      <c r="IG5319" s="3"/>
      <c r="IH5319" s="3"/>
      <c r="II5319" s="3"/>
      <c r="IJ5319" s="3"/>
      <c r="IK5319" s="3"/>
      <c r="IL5319" s="3"/>
      <c r="IM5319" s="3"/>
      <c r="IN5319" s="3"/>
      <c r="IO5319" s="15"/>
    </row>
    <row r="5320" spans="171:249">
      <c r="FO5320" s="3"/>
      <c r="FP5320" s="3"/>
      <c r="FQ5320" s="3"/>
      <c r="FR5320" s="3"/>
      <c r="FS5320" s="3"/>
      <c r="FT5320" s="3"/>
      <c r="FU5320" s="3"/>
      <c r="FV5320" s="3"/>
      <c r="FW5320" s="3"/>
      <c r="FX5320" s="3"/>
      <c r="FY5320" s="3"/>
      <c r="FZ5320" s="3"/>
      <c r="GA5320" s="3"/>
      <c r="GB5320" s="3"/>
      <c r="GC5320" s="3"/>
      <c r="GD5320" s="3"/>
      <c r="GE5320" s="3"/>
      <c r="GF5320" s="3"/>
      <c r="GG5320" s="3"/>
      <c r="GH5320" s="3"/>
      <c r="GI5320" s="3"/>
      <c r="GJ5320" s="3"/>
      <c r="GK5320" s="3"/>
      <c r="GL5320" s="3"/>
      <c r="GM5320" s="3"/>
      <c r="GN5320" s="3"/>
      <c r="GO5320" s="3"/>
      <c r="GP5320" s="3"/>
      <c r="GQ5320" s="3"/>
      <c r="GR5320" s="3"/>
      <c r="GS5320" s="3"/>
      <c r="GT5320" s="3"/>
      <c r="GU5320" s="3"/>
      <c r="GV5320" s="3"/>
      <c r="GW5320" s="3"/>
      <c r="GX5320" s="3"/>
      <c r="GY5320" s="3"/>
      <c r="GZ5320" s="3"/>
      <c r="HA5320" s="3"/>
      <c r="HB5320" s="3"/>
      <c r="HC5320" s="3"/>
      <c r="HD5320" s="3"/>
      <c r="HE5320" s="3"/>
      <c r="HF5320" s="3"/>
      <c r="HG5320" s="3"/>
      <c r="HH5320" s="3"/>
      <c r="HI5320" s="3"/>
      <c r="HJ5320" s="3"/>
      <c r="HK5320" s="3"/>
      <c r="HL5320" s="3"/>
      <c r="HM5320" s="45"/>
      <c r="HN5320" s="3"/>
      <c r="HO5320" s="3"/>
      <c r="HP5320" s="3"/>
      <c r="HQ5320" s="3"/>
      <c r="HR5320" s="3"/>
      <c r="HS5320" s="3"/>
      <c r="HT5320" s="3"/>
      <c r="HU5320" s="3"/>
      <c r="HV5320" s="3"/>
      <c r="HW5320" s="3"/>
      <c r="HX5320" s="3"/>
      <c r="HY5320" s="3"/>
      <c r="HZ5320" s="3"/>
      <c r="IA5320" s="3"/>
      <c r="IB5320" s="3"/>
      <c r="IC5320" s="3"/>
      <c r="ID5320" s="3"/>
      <c r="IE5320" s="3"/>
      <c r="IF5320" s="3"/>
      <c r="IG5320" s="3"/>
      <c r="IH5320" s="3"/>
      <c r="II5320" s="3"/>
      <c r="IJ5320" s="3"/>
      <c r="IK5320" s="3"/>
      <c r="IL5320" s="3"/>
      <c r="IM5320" s="3"/>
      <c r="IN5320" s="3"/>
      <c r="IO5320" s="15"/>
    </row>
    <row r="5321" spans="171:249">
      <c r="FO5321" s="3"/>
      <c r="FP5321" s="3"/>
      <c r="FQ5321" s="3"/>
      <c r="FR5321" s="3"/>
      <c r="FS5321" s="3"/>
      <c r="FT5321" s="3"/>
      <c r="FU5321" s="3"/>
      <c r="FV5321" s="3"/>
      <c r="FW5321" s="3"/>
      <c r="FX5321" s="3"/>
      <c r="FY5321" s="3"/>
      <c r="FZ5321" s="3"/>
      <c r="GA5321" s="3"/>
      <c r="GB5321" s="3"/>
      <c r="GC5321" s="3"/>
      <c r="GD5321" s="3"/>
      <c r="GE5321" s="3"/>
      <c r="GF5321" s="3"/>
      <c r="GG5321" s="3"/>
      <c r="GH5321" s="3"/>
      <c r="GI5321" s="3"/>
      <c r="GJ5321" s="3"/>
      <c r="GK5321" s="3"/>
      <c r="GL5321" s="3"/>
      <c r="GM5321" s="3"/>
      <c r="GN5321" s="3"/>
      <c r="GO5321" s="3"/>
      <c r="GP5321" s="3"/>
      <c r="GQ5321" s="3"/>
      <c r="GR5321" s="3"/>
      <c r="GS5321" s="3"/>
      <c r="GT5321" s="3"/>
      <c r="GU5321" s="3"/>
      <c r="GV5321" s="3"/>
      <c r="GW5321" s="3"/>
      <c r="GX5321" s="3"/>
      <c r="GY5321" s="3"/>
      <c r="GZ5321" s="3"/>
      <c r="HA5321" s="3"/>
      <c r="HB5321" s="3"/>
      <c r="HC5321" s="3"/>
      <c r="HD5321" s="3"/>
      <c r="HE5321" s="3"/>
      <c r="HF5321" s="3"/>
      <c r="HG5321" s="3"/>
      <c r="HH5321" s="3"/>
      <c r="HI5321" s="3"/>
      <c r="HJ5321" s="3"/>
      <c r="HK5321" s="3"/>
      <c r="HL5321" s="3"/>
      <c r="HM5321" s="45"/>
      <c r="HN5321" s="3"/>
      <c r="HO5321" s="3"/>
      <c r="HP5321" s="3"/>
      <c r="HQ5321" s="3"/>
      <c r="HR5321" s="3"/>
      <c r="HS5321" s="3"/>
      <c r="HT5321" s="3"/>
      <c r="HU5321" s="3"/>
      <c r="HV5321" s="3"/>
      <c r="HW5321" s="3"/>
      <c r="HX5321" s="3"/>
      <c r="HY5321" s="3"/>
      <c r="HZ5321" s="3"/>
      <c r="IA5321" s="3"/>
      <c r="IB5321" s="3"/>
      <c r="IC5321" s="3"/>
      <c r="ID5321" s="3"/>
      <c r="IE5321" s="3"/>
      <c r="IF5321" s="3"/>
      <c r="IG5321" s="3"/>
      <c r="IH5321" s="3"/>
      <c r="II5321" s="3"/>
      <c r="IJ5321" s="3"/>
      <c r="IK5321" s="3"/>
      <c r="IL5321" s="3"/>
      <c r="IM5321" s="3"/>
      <c r="IN5321" s="3"/>
      <c r="IO5321" s="15"/>
    </row>
    <row r="5322" spans="171:249">
      <c r="FO5322" s="3"/>
      <c r="FP5322" s="3"/>
      <c r="FQ5322" s="3"/>
      <c r="FR5322" s="3"/>
      <c r="FS5322" s="3"/>
      <c r="FT5322" s="3"/>
      <c r="FU5322" s="3"/>
      <c r="FV5322" s="3"/>
      <c r="FW5322" s="3"/>
      <c r="FX5322" s="3"/>
      <c r="FY5322" s="3"/>
      <c r="FZ5322" s="3"/>
      <c r="GA5322" s="3"/>
      <c r="GB5322" s="3"/>
      <c r="GC5322" s="3"/>
      <c r="GD5322" s="3"/>
      <c r="GE5322" s="3"/>
      <c r="GF5322" s="3"/>
      <c r="GG5322" s="3"/>
      <c r="GH5322" s="3"/>
      <c r="GI5322" s="3"/>
      <c r="GJ5322" s="3"/>
      <c r="GK5322" s="3"/>
      <c r="GL5322" s="3"/>
      <c r="GM5322" s="3"/>
      <c r="GN5322" s="3"/>
      <c r="GO5322" s="3"/>
      <c r="GP5322" s="3"/>
      <c r="GQ5322" s="3"/>
      <c r="GR5322" s="3"/>
      <c r="GS5322" s="3"/>
      <c r="GT5322" s="3"/>
      <c r="GU5322" s="3"/>
      <c r="GV5322" s="3"/>
      <c r="GW5322" s="3"/>
      <c r="GX5322" s="3"/>
      <c r="GY5322" s="3"/>
      <c r="GZ5322" s="3"/>
      <c r="HA5322" s="3"/>
      <c r="HB5322" s="3"/>
      <c r="HC5322" s="3"/>
      <c r="HD5322" s="3"/>
      <c r="HE5322" s="3"/>
      <c r="HF5322" s="3"/>
      <c r="HG5322" s="3"/>
      <c r="HH5322" s="3"/>
      <c r="HI5322" s="3"/>
      <c r="HJ5322" s="3"/>
      <c r="HK5322" s="3"/>
      <c r="HL5322" s="3"/>
      <c r="HM5322" s="45"/>
      <c r="HN5322" s="3"/>
      <c r="HO5322" s="3"/>
      <c r="HP5322" s="3"/>
      <c r="HQ5322" s="3"/>
      <c r="HR5322" s="3"/>
      <c r="HS5322" s="3"/>
      <c r="HT5322" s="3"/>
      <c r="HU5322" s="3"/>
      <c r="HV5322" s="3"/>
      <c r="HW5322" s="3"/>
      <c r="HX5322" s="3"/>
      <c r="HY5322" s="3"/>
      <c r="HZ5322" s="3"/>
      <c r="IA5322" s="3"/>
      <c r="IB5322" s="3"/>
      <c r="IC5322" s="3"/>
      <c r="ID5322" s="3"/>
      <c r="IE5322" s="3"/>
      <c r="IF5322" s="3"/>
      <c r="IG5322" s="3"/>
      <c r="IH5322" s="3"/>
      <c r="II5322" s="3"/>
      <c r="IJ5322" s="3"/>
      <c r="IK5322" s="3"/>
      <c r="IL5322" s="3"/>
      <c r="IM5322" s="3"/>
      <c r="IN5322" s="3"/>
      <c r="IO5322" s="15"/>
    </row>
    <row r="5323" spans="171:249">
      <c r="FO5323" s="3"/>
      <c r="FP5323" s="3"/>
      <c r="FQ5323" s="3"/>
      <c r="FR5323" s="3"/>
      <c r="FS5323" s="3"/>
      <c r="FT5323" s="3"/>
      <c r="FU5323" s="3"/>
      <c r="FV5323" s="3"/>
      <c r="FW5323" s="3"/>
      <c r="FX5323" s="3"/>
      <c r="FY5323" s="3"/>
      <c r="FZ5323" s="3"/>
      <c r="GA5323" s="3"/>
      <c r="GB5323" s="3"/>
      <c r="GC5323" s="3"/>
      <c r="GD5323" s="3"/>
      <c r="GE5323" s="3"/>
      <c r="GF5323" s="3"/>
      <c r="GG5323" s="3"/>
      <c r="GH5323" s="3"/>
      <c r="GI5323" s="3"/>
      <c r="GJ5323" s="3"/>
      <c r="GK5323" s="3"/>
      <c r="GL5323" s="3"/>
      <c r="GM5323" s="3"/>
      <c r="GN5323" s="3"/>
      <c r="GO5323" s="3"/>
      <c r="GP5323" s="3"/>
      <c r="GQ5323" s="3"/>
      <c r="GR5323" s="3"/>
      <c r="GS5323" s="3"/>
      <c r="GT5323" s="3"/>
      <c r="GU5323" s="3"/>
      <c r="GV5323" s="3"/>
      <c r="GW5323" s="3"/>
      <c r="GX5323" s="3"/>
      <c r="GY5323" s="3"/>
      <c r="GZ5323" s="3"/>
      <c r="HA5323" s="3"/>
      <c r="HB5323" s="3"/>
      <c r="HC5323" s="3"/>
      <c r="HD5323" s="3"/>
      <c r="HE5323" s="3"/>
      <c r="HF5323" s="3"/>
      <c r="HG5323" s="3"/>
      <c r="HH5323" s="3"/>
      <c r="HI5323" s="3"/>
      <c r="HJ5323" s="3"/>
      <c r="HK5323" s="3"/>
      <c r="HL5323" s="3"/>
      <c r="HM5323" s="45"/>
      <c r="HN5323" s="3"/>
      <c r="HO5323" s="3"/>
      <c r="HP5323" s="3"/>
      <c r="HQ5323" s="3"/>
      <c r="HR5323" s="3"/>
      <c r="HS5323" s="3"/>
      <c r="HT5323" s="3"/>
      <c r="HU5323" s="3"/>
      <c r="HV5323" s="3"/>
      <c r="HW5323" s="3"/>
      <c r="HX5323" s="3"/>
      <c r="HY5323" s="3"/>
      <c r="HZ5323" s="3"/>
      <c r="IA5323" s="3"/>
      <c r="IB5323" s="3"/>
      <c r="IC5323" s="3"/>
      <c r="ID5323" s="3"/>
      <c r="IE5323" s="3"/>
      <c r="IF5323" s="3"/>
      <c r="IG5323" s="3"/>
      <c r="IH5323" s="3"/>
      <c r="II5323" s="3"/>
      <c r="IJ5323" s="3"/>
      <c r="IK5323" s="3"/>
      <c r="IL5323" s="3"/>
      <c r="IM5323" s="3"/>
      <c r="IN5323" s="3"/>
      <c r="IO5323" s="15"/>
    </row>
    <row r="5324" spans="171:249">
      <c r="FO5324" s="3"/>
      <c r="FP5324" s="3"/>
      <c r="FQ5324" s="3"/>
      <c r="FR5324" s="3"/>
      <c r="FS5324" s="3"/>
      <c r="FT5324" s="3"/>
      <c r="FU5324" s="3"/>
      <c r="FV5324" s="3"/>
      <c r="FW5324" s="3"/>
      <c r="FX5324" s="3"/>
      <c r="FY5324" s="3"/>
      <c r="FZ5324" s="3"/>
      <c r="GA5324" s="3"/>
      <c r="GB5324" s="3"/>
      <c r="GC5324" s="3"/>
      <c r="GD5324" s="3"/>
      <c r="GE5324" s="3"/>
      <c r="GF5324" s="3"/>
      <c r="GG5324" s="3"/>
      <c r="GH5324" s="3"/>
      <c r="GI5324" s="3"/>
      <c r="GJ5324" s="3"/>
      <c r="GK5324" s="3"/>
      <c r="GL5324" s="3"/>
      <c r="GM5324" s="3"/>
      <c r="GN5324" s="3"/>
      <c r="GO5324" s="3"/>
      <c r="GP5324" s="3"/>
      <c r="GQ5324" s="3"/>
      <c r="GR5324" s="3"/>
      <c r="GS5324" s="3"/>
      <c r="GT5324" s="3"/>
      <c r="GU5324" s="3"/>
      <c r="GV5324" s="3"/>
      <c r="GW5324" s="3"/>
      <c r="GX5324" s="3"/>
      <c r="GY5324" s="3"/>
      <c r="GZ5324" s="3"/>
      <c r="HA5324" s="3"/>
      <c r="HB5324" s="3"/>
      <c r="HC5324" s="3"/>
      <c r="HD5324" s="3"/>
      <c r="HE5324" s="3"/>
      <c r="HF5324" s="3"/>
      <c r="HG5324" s="3"/>
      <c r="HH5324" s="3"/>
      <c r="HI5324" s="3"/>
      <c r="HJ5324" s="3"/>
      <c r="HK5324" s="3"/>
      <c r="HL5324" s="3"/>
      <c r="HM5324" s="45"/>
      <c r="HN5324" s="3"/>
      <c r="HO5324" s="3"/>
      <c r="HP5324" s="3"/>
      <c r="HQ5324" s="3"/>
      <c r="HR5324" s="3"/>
      <c r="HS5324" s="3"/>
      <c r="HT5324" s="3"/>
      <c r="HU5324" s="3"/>
      <c r="HV5324" s="3"/>
      <c r="HW5324" s="3"/>
      <c r="HX5324" s="3"/>
      <c r="HY5324" s="3"/>
      <c r="HZ5324" s="3"/>
      <c r="IA5324" s="3"/>
      <c r="IB5324" s="3"/>
      <c r="IC5324" s="3"/>
      <c r="ID5324" s="3"/>
      <c r="IE5324" s="3"/>
      <c r="IF5324" s="3"/>
      <c r="IG5324" s="3"/>
      <c r="IH5324" s="3"/>
      <c r="II5324" s="3"/>
      <c r="IJ5324" s="3"/>
      <c r="IK5324" s="3"/>
      <c r="IL5324" s="3"/>
      <c r="IM5324" s="3"/>
      <c r="IN5324" s="3"/>
      <c r="IO5324" s="15"/>
    </row>
    <row r="5325" spans="171:249">
      <c r="FO5325" s="3"/>
      <c r="FP5325" s="3"/>
      <c r="FQ5325" s="3"/>
      <c r="FR5325" s="3"/>
      <c r="FS5325" s="3"/>
      <c r="FT5325" s="3"/>
      <c r="FU5325" s="3"/>
      <c r="FV5325" s="3"/>
      <c r="FW5325" s="3"/>
      <c r="FX5325" s="3"/>
      <c r="FY5325" s="3"/>
      <c r="FZ5325" s="3"/>
      <c r="GA5325" s="3"/>
      <c r="GB5325" s="3"/>
      <c r="GC5325" s="3"/>
      <c r="GD5325" s="3"/>
      <c r="GE5325" s="3"/>
      <c r="GF5325" s="3"/>
      <c r="GG5325" s="3"/>
      <c r="GH5325" s="3"/>
      <c r="GI5325" s="3"/>
      <c r="GJ5325" s="3"/>
      <c r="GK5325" s="3"/>
      <c r="GL5325" s="3"/>
      <c r="GM5325" s="3"/>
      <c r="GN5325" s="3"/>
      <c r="GO5325" s="3"/>
      <c r="GP5325" s="3"/>
      <c r="GQ5325" s="3"/>
      <c r="GR5325" s="3"/>
      <c r="GS5325" s="3"/>
      <c r="GT5325" s="3"/>
      <c r="GU5325" s="3"/>
      <c r="GV5325" s="3"/>
      <c r="GW5325" s="3"/>
      <c r="GX5325" s="3"/>
      <c r="GY5325" s="3"/>
      <c r="GZ5325" s="3"/>
      <c r="HA5325" s="3"/>
      <c r="HB5325" s="3"/>
      <c r="HC5325" s="3"/>
      <c r="HD5325" s="3"/>
      <c r="HE5325" s="3"/>
      <c r="HF5325" s="3"/>
      <c r="HG5325" s="3"/>
      <c r="HH5325" s="3"/>
      <c r="HI5325" s="3"/>
      <c r="HJ5325" s="3"/>
      <c r="HK5325" s="3"/>
      <c r="HL5325" s="3"/>
      <c r="HM5325" s="45"/>
      <c r="HN5325" s="3"/>
      <c r="HO5325" s="3"/>
      <c r="HP5325" s="3"/>
      <c r="HQ5325" s="3"/>
      <c r="HR5325" s="3"/>
      <c r="HS5325" s="3"/>
      <c r="HT5325" s="3"/>
      <c r="HU5325" s="3"/>
      <c r="HV5325" s="3"/>
      <c r="HW5325" s="3"/>
      <c r="HX5325" s="3"/>
      <c r="HY5325" s="3"/>
      <c r="HZ5325" s="3"/>
      <c r="IA5325" s="3"/>
      <c r="IB5325" s="3"/>
      <c r="IC5325" s="3"/>
      <c r="ID5325" s="3"/>
      <c r="IE5325" s="3"/>
      <c r="IF5325" s="3"/>
      <c r="IG5325" s="3"/>
      <c r="IH5325" s="3"/>
      <c r="II5325" s="3"/>
      <c r="IJ5325" s="3"/>
      <c r="IK5325" s="3"/>
      <c r="IL5325" s="3"/>
      <c r="IM5325" s="3"/>
      <c r="IN5325" s="3"/>
      <c r="IO5325" s="15"/>
    </row>
    <row r="5326" spans="171:249">
      <c r="FO5326" s="3"/>
      <c r="FP5326" s="3"/>
      <c r="FQ5326" s="3"/>
      <c r="FR5326" s="3"/>
      <c r="FS5326" s="3"/>
      <c r="FT5326" s="3"/>
      <c r="FU5326" s="3"/>
      <c r="FV5326" s="3"/>
      <c r="FW5326" s="3"/>
      <c r="FX5326" s="3"/>
      <c r="FY5326" s="3"/>
      <c r="FZ5326" s="3"/>
      <c r="GA5326" s="3"/>
      <c r="GB5326" s="3"/>
      <c r="GC5326" s="3"/>
      <c r="GD5326" s="3"/>
      <c r="GE5326" s="3"/>
      <c r="GF5326" s="3"/>
      <c r="GG5326" s="3"/>
      <c r="GH5326" s="3"/>
      <c r="GI5326" s="3"/>
      <c r="GJ5326" s="3"/>
      <c r="GK5326" s="3"/>
      <c r="GL5326" s="3"/>
      <c r="GM5326" s="3"/>
      <c r="GN5326" s="3"/>
      <c r="GO5326" s="3"/>
      <c r="GP5326" s="3"/>
      <c r="GQ5326" s="3"/>
      <c r="GR5326" s="3"/>
      <c r="GS5326" s="3"/>
      <c r="GT5326" s="3"/>
      <c r="GU5326" s="3"/>
      <c r="GV5326" s="3"/>
      <c r="GW5326" s="3"/>
      <c r="GX5326" s="3"/>
      <c r="GY5326" s="3"/>
      <c r="GZ5326" s="3"/>
      <c r="HA5326" s="3"/>
      <c r="HB5326" s="3"/>
      <c r="HC5326" s="3"/>
      <c r="HD5326" s="3"/>
      <c r="HE5326" s="3"/>
      <c r="HF5326" s="3"/>
      <c r="HG5326" s="3"/>
      <c r="HH5326" s="3"/>
      <c r="HI5326" s="3"/>
      <c r="HJ5326" s="3"/>
      <c r="HK5326" s="3"/>
      <c r="HL5326" s="3"/>
      <c r="HM5326" s="45"/>
      <c r="HN5326" s="3"/>
      <c r="HO5326" s="3"/>
      <c r="HP5326" s="3"/>
      <c r="HQ5326" s="3"/>
      <c r="HR5326" s="3"/>
      <c r="HS5326" s="3"/>
      <c r="HT5326" s="3"/>
      <c r="HU5326" s="3"/>
      <c r="HV5326" s="3"/>
      <c r="HW5326" s="3"/>
      <c r="HX5326" s="3"/>
      <c r="HY5326" s="3"/>
      <c r="HZ5326" s="3"/>
      <c r="IA5326" s="3"/>
      <c r="IB5326" s="3"/>
      <c r="IC5326" s="3"/>
      <c r="ID5326" s="3"/>
      <c r="IE5326" s="3"/>
      <c r="IF5326" s="3"/>
      <c r="IG5326" s="3"/>
      <c r="IH5326" s="3"/>
      <c r="II5326" s="3"/>
      <c r="IJ5326" s="3"/>
      <c r="IK5326" s="3"/>
      <c r="IL5326" s="3"/>
      <c r="IM5326" s="3"/>
      <c r="IN5326" s="3"/>
      <c r="IO5326" s="15"/>
    </row>
    <row r="5327" spans="171:249">
      <c r="FO5327" s="3"/>
      <c r="FP5327" s="3"/>
      <c r="FQ5327" s="3"/>
      <c r="FR5327" s="3"/>
      <c r="FS5327" s="3"/>
      <c r="FT5327" s="3"/>
      <c r="FU5327" s="3"/>
      <c r="FV5327" s="3"/>
      <c r="FW5327" s="3"/>
      <c r="FX5327" s="3"/>
      <c r="FY5327" s="3"/>
      <c r="FZ5327" s="3"/>
      <c r="GA5327" s="3"/>
      <c r="GB5327" s="3"/>
      <c r="GC5327" s="3"/>
      <c r="GD5327" s="3"/>
      <c r="GE5327" s="3"/>
      <c r="GF5327" s="3"/>
      <c r="GG5327" s="3"/>
      <c r="GH5327" s="3"/>
      <c r="GI5327" s="3"/>
      <c r="GJ5327" s="3"/>
      <c r="GK5327" s="3"/>
      <c r="GL5327" s="3"/>
      <c r="GM5327" s="3"/>
      <c r="GN5327" s="3"/>
      <c r="GO5327" s="3"/>
      <c r="GP5327" s="3"/>
      <c r="GQ5327" s="3"/>
      <c r="GR5327" s="3"/>
      <c r="GS5327" s="3"/>
      <c r="GT5327" s="3"/>
      <c r="GU5327" s="3"/>
      <c r="GV5327" s="3"/>
      <c r="GW5327" s="3"/>
      <c r="GX5327" s="3"/>
      <c r="GY5327" s="3"/>
      <c r="GZ5327" s="3"/>
      <c r="HA5327" s="3"/>
      <c r="HB5327" s="3"/>
      <c r="HC5327" s="3"/>
      <c r="HD5327" s="3"/>
      <c r="HE5327" s="3"/>
      <c r="HF5327" s="3"/>
      <c r="HG5327" s="3"/>
      <c r="HH5327" s="3"/>
      <c r="HI5327" s="3"/>
      <c r="HJ5327" s="3"/>
      <c r="HK5327" s="3"/>
      <c r="HL5327" s="3"/>
      <c r="HM5327" s="45"/>
      <c r="HN5327" s="3"/>
      <c r="HO5327" s="3"/>
      <c r="HP5327" s="3"/>
      <c r="HQ5327" s="3"/>
      <c r="HR5327" s="3"/>
      <c r="HS5327" s="3"/>
      <c r="HT5327" s="3"/>
      <c r="HU5327" s="3"/>
      <c r="HV5327" s="3"/>
      <c r="HW5327" s="3"/>
      <c r="HX5327" s="3"/>
      <c r="HY5327" s="3"/>
      <c r="HZ5327" s="3"/>
      <c r="IA5327" s="3"/>
      <c r="IB5327" s="3"/>
      <c r="IC5327" s="3"/>
      <c r="ID5327" s="3"/>
      <c r="IE5327" s="3"/>
      <c r="IF5327" s="3"/>
      <c r="IG5327" s="3"/>
      <c r="IH5327" s="3"/>
      <c r="II5327" s="3"/>
      <c r="IJ5327" s="3"/>
      <c r="IK5327" s="3"/>
      <c r="IL5327" s="3"/>
      <c r="IM5327" s="3"/>
      <c r="IN5327" s="3"/>
      <c r="IO5327" s="15"/>
    </row>
    <row r="5328" spans="171:249">
      <c r="FO5328" s="3"/>
      <c r="FP5328" s="3"/>
      <c r="FQ5328" s="3"/>
      <c r="FR5328" s="3"/>
      <c r="FS5328" s="3"/>
      <c r="FT5328" s="3"/>
      <c r="FU5328" s="3"/>
      <c r="FV5328" s="3"/>
      <c r="FW5328" s="3"/>
      <c r="FX5328" s="3"/>
      <c r="FY5328" s="3"/>
      <c r="FZ5328" s="3"/>
      <c r="GA5328" s="3"/>
      <c r="GB5328" s="3"/>
      <c r="GC5328" s="3"/>
      <c r="GD5328" s="3"/>
      <c r="GE5328" s="3"/>
      <c r="GF5328" s="3"/>
      <c r="GG5328" s="3"/>
      <c r="GH5328" s="3"/>
      <c r="GI5328" s="3"/>
      <c r="GJ5328" s="3"/>
      <c r="GK5328" s="3"/>
      <c r="GL5328" s="3"/>
      <c r="GM5328" s="3"/>
      <c r="GN5328" s="3"/>
      <c r="GO5328" s="3"/>
      <c r="GP5328" s="3"/>
      <c r="GQ5328" s="3"/>
      <c r="GR5328" s="3"/>
      <c r="GS5328" s="3"/>
      <c r="GT5328" s="3"/>
      <c r="GU5328" s="3"/>
      <c r="GV5328" s="3"/>
      <c r="GW5328" s="3"/>
      <c r="GX5328" s="3"/>
      <c r="GY5328" s="3"/>
      <c r="GZ5328" s="3"/>
      <c r="HA5328" s="3"/>
      <c r="HB5328" s="3"/>
      <c r="HC5328" s="3"/>
      <c r="HD5328" s="3"/>
      <c r="HE5328" s="3"/>
      <c r="HF5328" s="3"/>
      <c r="HG5328" s="3"/>
      <c r="HH5328" s="3"/>
      <c r="HI5328" s="3"/>
      <c r="HJ5328" s="3"/>
      <c r="HK5328" s="3"/>
      <c r="HL5328" s="3"/>
      <c r="HM5328" s="45"/>
      <c r="HN5328" s="3"/>
      <c r="HO5328" s="3"/>
      <c r="HP5328" s="3"/>
      <c r="HQ5328" s="3"/>
      <c r="HR5328" s="3"/>
      <c r="HS5328" s="3"/>
      <c r="HT5328" s="3"/>
      <c r="HU5328" s="3"/>
      <c r="HV5328" s="3"/>
      <c r="HW5328" s="3"/>
      <c r="HX5328" s="3"/>
      <c r="HY5328" s="3"/>
      <c r="HZ5328" s="3"/>
      <c r="IA5328" s="3"/>
      <c r="IB5328" s="3"/>
      <c r="IC5328" s="3"/>
      <c r="ID5328" s="3"/>
      <c r="IE5328" s="3"/>
      <c r="IF5328" s="3"/>
      <c r="IG5328" s="3"/>
      <c r="IH5328" s="3"/>
      <c r="II5328" s="3"/>
      <c r="IJ5328" s="3"/>
      <c r="IK5328" s="3"/>
      <c r="IL5328" s="3"/>
      <c r="IM5328" s="3"/>
      <c r="IN5328" s="3"/>
      <c r="IO5328" s="15"/>
    </row>
    <row r="5329" spans="171:249">
      <c r="FO5329" s="3"/>
      <c r="FP5329" s="3"/>
      <c r="FQ5329" s="3"/>
      <c r="FR5329" s="3"/>
      <c r="FS5329" s="3"/>
      <c r="FT5329" s="3"/>
      <c r="FU5329" s="3"/>
      <c r="FV5329" s="3"/>
      <c r="FW5329" s="3"/>
      <c r="FX5329" s="3"/>
      <c r="FY5329" s="3"/>
      <c r="FZ5329" s="3"/>
      <c r="GA5329" s="3"/>
      <c r="GB5329" s="3"/>
      <c r="GC5329" s="3"/>
      <c r="GD5329" s="3"/>
      <c r="GE5329" s="3"/>
      <c r="GF5329" s="3"/>
      <c r="GG5329" s="3"/>
      <c r="GH5329" s="3"/>
      <c r="GI5329" s="3"/>
      <c r="GJ5329" s="3"/>
      <c r="GK5329" s="3"/>
      <c r="GL5329" s="3"/>
      <c r="GM5329" s="3"/>
      <c r="GN5329" s="3"/>
      <c r="GO5329" s="3"/>
      <c r="GP5329" s="3"/>
      <c r="GQ5329" s="3"/>
      <c r="GR5329" s="3"/>
      <c r="GS5329" s="3"/>
      <c r="GT5329" s="3"/>
      <c r="GU5329" s="3"/>
      <c r="GV5329" s="3"/>
      <c r="GW5329" s="3"/>
      <c r="GX5329" s="3"/>
      <c r="GY5329" s="3"/>
      <c r="GZ5329" s="3"/>
      <c r="HA5329" s="3"/>
      <c r="HB5329" s="3"/>
      <c r="HC5329" s="3"/>
      <c r="HD5329" s="3"/>
      <c r="HE5329" s="3"/>
      <c r="HF5329" s="3"/>
      <c r="HG5329" s="3"/>
      <c r="HH5329" s="3"/>
      <c r="HI5329" s="3"/>
      <c r="HJ5329" s="3"/>
      <c r="HK5329" s="3"/>
      <c r="HL5329" s="3"/>
      <c r="HM5329" s="45"/>
      <c r="HN5329" s="3"/>
      <c r="HO5329" s="3"/>
      <c r="HP5329" s="3"/>
      <c r="HQ5329" s="3"/>
      <c r="HR5329" s="3"/>
      <c r="HS5329" s="3"/>
      <c r="HT5329" s="3"/>
      <c r="HU5329" s="3"/>
      <c r="HV5329" s="3"/>
      <c r="HW5329" s="3"/>
      <c r="HX5329" s="3"/>
      <c r="HY5329" s="3"/>
      <c r="HZ5329" s="3"/>
      <c r="IA5329" s="3"/>
      <c r="IB5329" s="3"/>
      <c r="IC5329" s="3"/>
      <c r="ID5329" s="3"/>
      <c r="IE5329" s="3"/>
      <c r="IF5329" s="3"/>
      <c r="IG5329" s="3"/>
      <c r="IH5329" s="3"/>
      <c r="II5329" s="3"/>
      <c r="IJ5329" s="3"/>
      <c r="IK5329" s="3"/>
      <c r="IL5329" s="3"/>
      <c r="IM5329" s="3"/>
      <c r="IN5329" s="3"/>
      <c r="IO5329" s="15"/>
    </row>
    <row r="5330" spans="171:249">
      <c r="FO5330" s="3"/>
      <c r="FP5330" s="3"/>
      <c r="FQ5330" s="3"/>
      <c r="FR5330" s="3"/>
      <c r="FS5330" s="3"/>
      <c r="FT5330" s="3"/>
      <c r="FU5330" s="3"/>
      <c r="FV5330" s="3"/>
      <c r="FW5330" s="3"/>
      <c r="FX5330" s="3"/>
      <c r="FY5330" s="3"/>
      <c r="FZ5330" s="3"/>
      <c r="GA5330" s="3"/>
      <c r="GB5330" s="3"/>
      <c r="GC5330" s="3"/>
      <c r="GD5330" s="3"/>
      <c r="GE5330" s="3"/>
      <c r="GF5330" s="3"/>
      <c r="GG5330" s="3"/>
      <c r="GH5330" s="3"/>
      <c r="GI5330" s="3"/>
      <c r="GJ5330" s="3"/>
      <c r="GK5330" s="3"/>
      <c r="GL5330" s="3"/>
      <c r="GM5330" s="3"/>
      <c r="GN5330" s="3"/>
      <c r="GO5330" s="3"/>
      <c r="GP5330" s="3"/>
      <c r="GQ5330" s="3"/>
      <c r="GR5330" s="3"/>
      <c r="GS5330" s="3"/>
      <c r="GT5330" s="3"/>
      <c r="GU5330" s="3"/>
      <c r="GV5330" s="3"/>
      <c r="GW5330" s="3"/>
      <c r="GX5330" s="3"/>
      <c r="GY5330" s="3"/>
      <c r="GZ5330" s="3"/>
      <c r="HA5330" s="3"/>
      <c r="HB5330" s="3"/>
      <c r="HC5330" s="3"/>
      <c r="HD5330" s="3"/>
      <c r="HE5330" s="3"/>
      <c r="HF5330" s="3"/>
      <c r="HG5330" s="3"/>
      <c r="HH5330" s="3"/>
      <c r="HI5330" s="3"/>
      <c r="HJ5330" s="3"/>
      <c r="HK5330" s="3"/>
      <c r="HL5330" s="3"/>
      <c r="HM5330" s="45"/>
      <c r="HN5330" s="3"/>
      <c r="HO5330" s="3"/>
      <c r="HP5330" s="3"/>
      <c r="HQ5330" s="3"/>
      <c r="HR5330" s="3"/>
      <c r="HS5330" s="3"/>
      <c r="HT5330" s="3"/>
      <c r="HU5330" s="3"/>
      <c r="HV5330" s="3"/>
      <c r="HW5330" s="3"/>
      <c r="HX5330" s="3"/>
      <c r="HY5330" s="3"/>
      <c r="HZ5330" s="3"/>
      <c r="IA5330" s="3"/>
      <c r="IB5330" s="3"/>
      <c r="IC5330" s="3"/>
      <c r="ID5330" s="3"/>
      <c r="IE5330" s="3"/>
      <c r="IF5330" s="3"/>
      <c r="IG5330" s="3"/>
      <c r="IH5330" s="3"/>
      <c r="II5330" s="3"/>
      <c r="IJ5330" s="3"/>
      <c r="IK5330" s="3"/>
      <c r="IL5330" s="3"/>
      <c r="IM5330" s="3"/>
      <c r="IN5330" s="3"/>
      <c r="IO5330" s="15"/>
    </row>
    <row r="5331" spans="171:249">
      <c r="FO5331" s="3"/>
      <c r="FP5331" s="3"/>
      <c r="FQ5331" s="3"/>
      <c r="FR5331" s="3"/>
      <c r="FS5331" s="3"/>
      <c r="FT5331" s="3"/>
      <c r="FU5331" s="3"/>
      <c r="FV5331" s="3"/>
      <c r="FW5331" s="3"/>
      <c r="FX5331" s="3"/>
      <c r="FY5331" s="3"/>
      <c r="FZ5331" s="3"/>
      <c r="GA5331" s="3"/>
      <c r="GB5331" s="3"/>
      <c r="GC5331" s="3"/>
      <c r="GD5331" s="3"/>
      <c r="GE5331" s="3"/>
      <c r="GF5331" s="3"/>
      <c r="GG5331" s="3"/>
      <c r="GH5331" s="3"/>
      <c r="GI5331" s="3"/>
      <c r="GJ5331" s="3"/>
      <c r="GK5331" s="3"/>
      <c r="GL5331" s="3"/>
      <c r="GM5331" s="3"/>
      <c r="GN5331" s="3"/>
      <c r="GO5331" s="3"/>
      <c r="GP5331" s="3"/>
      <c r="GQ5331" s="3"/>
      <c r="GR5331" s="3"/>
      <c r="GS5331" s="3"/>
      <c r="GT5331" s="3"/>
      <c r="GU5331" s="3"/>
      <c r="GV5331" s="3"/>
      <c r="GW5331" s="3"/>
      <c r="GX5331" s="3"/>
      <c r="GY5331" s="3"/>
      <c r="GZ5331" s="3"/>
      <c r="HA5331" s="3"/>
      <c r="HB5331" s="3"/>
      <c r="HC5331" s="3"/>
      <c r="HD5331" s="3"/>
      <c r="HE5331" s="3"/>
      <c r="HF5331" s="3"/>
      <c r="HG5331" s="3"/>
      <c r="HH5331" s="3"/>
      <c r="HI5331" s="3"/>
      <c r="HJ5331" s="3"/>
      <c r="HK5331" s="3"/>
      <c r="HL5331" s="3"/>
      <c r="HM5331" s="45"/>
      <c r="HN5331" s="3"/>
      <c r="HO5331" s="3"/>
      <c r="HP5331" s="3"/>
      <c r="HQ5331" s="3"/>
      <c r="HR5331" s="3"/>
      <c r="HS5331" s="3"/>
      <c r="HT5331" s="3"/>
      <c r="HU5331" s="3"/>
      <c r="HV5331" s="3"/>
      <c r="HW5331" s="3"/>
      <c r="HX5331" s="3"/>
      <c r="HY5331" s="3"/>
      <c r="HZ5331" s="3"/>
      <c r="IA5331" s="3"/>
      <c r="IB5331" s="3"/>
      <c r="IC5331" s="3"/>
      <c r="ID5331" s="3"/>
      <c r="IE5331" s="3"/>
      <c r="IF5331" s="3"/>
      <c r="IG5331" s="3"/>
      <c r="IH5331" s="3"/>
      <c r="II5331" s="3"/>
      <c r="IJ5331" s="3"/>
      <c r="IK5331" s="3"/>
      <c r="IL5331" s="3"/>
      <c r="IM5331" s="3"/>
      <c r="IN5331" s="3"/>
      <c r="IO5331" s="15"/>
    </row>
    <row r="5332" spans="171:249">
      <c r="FO5332" s="3"/>
      <c r="FP5332" s="3"/>
      <c r="FQ5332" s="3"/>
      <c r="FR5332" s="3"/>
      <c r="FS5332" s="3"/>
      <c r="FT5332" s="3"/>
      <c r="FU5332" s="3"/>
      <c r="FV5332" s="3"/>
      <c r="FW5332" s="3"/>
      <c r="FX5332" s="3"/>
      <c r="FY5332" s="3"/>
      <c r="FZ5332" s="3"/>
      <c r="GA5332" s="3"/>
      <c r="GB5332" s="3"/>
      <c r="GC5332" s="3"/>
      <c r="GD5332" s="3"/>
      <c r="GE5332" s="3"/>
      <c r="GF5332" s="3"/>
      <c r="GG5332" s="3"/>
      <c r="GH5332" s="3"/>
      <c r="GI5332" s="3"/>
      <c r="GJ5332" s="3"/>
      <c r="GK5332" s="3"/>
      <c r="GL5332" s="3"/>
      <c r="GM5332" s="3"/>
      <c r="GN5332" s="3"/>
      <c r="GO5332" s="3"/>
      <c r="GP5332" s="3"/>
      <c r="GQ5332" s="3"/>
      <c r="GR5332" s="3"/>
      <c r="GS5332" s="3"/>
      <c r="GT5332" s="3"/>
      <c r="GU5332" s="3"/>
      <c r="GV5332" s="3"/>
      <c r="GW5332" s="3"/>
      <c r="GX5332" s="3"/>
      <c r="GY5332" s="3"/>
      <c r="GZ5332" s="3"/>
      <c r="HA5332" s="3"/>
      <c r="HB5332" s="3"/>
      <c r="HC5332" s="3"/>
      <c r="HD5332" s="3"/>
      <c r="HE5332" s="3"/>
      <c r="HF5332" s="3"/>
      <c r="HG5332" s="3"/>
      <c r="HH5332" s="3"/>
      <c r="HI5332" s="3"/>
      <c r="HJ5332" s="3"/>
      <c r="HK5332" s="3"/>
      <c r="HL5332" s="3"/>
      <c r="HM5332" s="45"/>
      <c r="HN5332" s="3"/>
      <c r="HO5332" s="3"/>
      <c r="HP5332" s="3"/>
      <c r="HQ5332" s="3"/>
      <c r="HR5332" s="3"/>
      <c r="HS5332" s="3"/>
      <c r="HT5332" s="3"/>
      <c r="HU5332" s="3"/>
      <c r="HV5332" s="3"/>
      <c r="HW5332" s="3"/>
      <c r="HX5332" s="3"/>
      <c r="HY5332" s="3"/>
      <c r="HZ5332" s="3"/>
      <c r="IA5332" s="3"/>
      <c r="IB5332" s="3"/>
      <c r="IC5332" s="3"/>
      <c r="ID5332" s="3"/>
      <c r="IE5332" s="3"/>
      <c r="IF5332" s="3"/>
      <c r="IG5332" s="3"/>
      <c r="IH5332" s="3"/>
      <c r="II5332" s="3"/>
      <c r="IJ5332" s="3"/>
      <c r="IK5332" s="3"/>
      <c r="IL5332" s="3"/>
      <c r="IM5332" s="3"/>
      <c r="IN5332" s="3"/>
      <c r="IO5332" s="15"/>
    </row>
    <row r="5333" spans="171:249">
      <c r="FO5333" s="3"/>
      <c r="FP5333" s="3"/>
      <c r="FQ5333" s="3"/>
      <c r="FR5333" s="3"/>
      <c r="FS5333" s="3"/>
      <c r="FT5333" s="3"/>
      <c r="FU5333" s="3"/>
      <c r="FV5333" s="3"/>
      <c r="FW5333" s="3"/>
      <c r="FX5333" s="3"/>
      <c r="FY5333" s="3"/>
      <c r="FZ5333" s="3"/>
      <c r="GA5333" s="3"/>
      <c r="GB5333" s="3"/>
      <c r="GC5333" s="3"/>
      <c r="GD5333" s="3"/>
      <c r="GE5333" s="3"/>
      <c r="GF5333" s="3"/>
      <c r="GG5333" s="3"/>
      <c r="GH5333" s="3"/>
      <c r="GI5333" s="3"/>
      <c r="GJ5333" s="3"/>
      <c r="GK5333" s="3"/>
      <c r="GL5333" s="3"/>
      <c r="GM5333" s="3"/>
      <c r="GN5333" s="3"/>
      <c r="GO5333" s="3"/>
      <c r="GP5333" s="3"/>
      <c r="GQ5333" s="3"/>
      <c r="GR5333" s="3"/>
      <c r="GS5333" s="3"/>
      <c r="GT5333" s="3"/>
      <c r="GU5333" s="3"/>
      <c r="GV5333" s="3"/>
      <c r="GW5333" s="3"/>
      <c r="GX5333" s="3"/>
      <c r="GY5333" s="3"/>
      <c r="GZ5333" s="3"/>
      <c r="HA5333" s="3"/>
      <c r="HB5333" s="3"/>
      <c r="HC5333" s="3"/>
      <c r="HD5333" s="3"/>
      <c r="HE5333" s="3"/>
      <c r="HF5333" s="3"/>
      <c r="HG5333" s="3"/>
      <c r="HH5333" s="3"/>
      <c r="HI5333" s="3"/>
      <c r="HJ5333" s="3"/>
      <c r="HK5333" s="3"/>
      <c r="HL5333" s="3"/>
      <c r="HM5333" s="45"/>
      <c r="HN5333" s="3"/>
      <c r="HO5333" s="3"/>
      <c r="HP5333" s="3"/>
      <c r="HQ5333" s="3"/>
      <c r="HR5333" s="3"/>
      <c r="HS5333" s="3"/>
      <c r="HT5333" s="3"/>
      <c r="HU5333" s="3"/>
      <c r="HV5333" s="3"/>
      <c r="HW5333" s="3"/>
      <c r="HX5333" s="3"/>
      <c r="HY5333" s="3"/>
      <c r="HZ5333" s="3"/>
      <c r="IA5333" s="3"/>
      <c r="IB5333" s="3"/>
      <c r="IC5333" s="3"/>
      <c r="ID5333" s="3"/>
      <c r="IE5333" s="3"/>
      <c r="IF5333" s="3"/>
      <c r="IG5333" s="3"/>
      <c r="IH5333" s="3"/>
      <c r="II5333" s="3"/>
      <c r="IJ5333" s="3"/>
      <c r="IK5333" s="3"/>
      <c r="IL5333" s="3"/>
      <c r="IM5333" s="3"/>
      <c r="IN5333" s="3"/>
      <c r="IO5333" s="15"/>
    </row>
    <row r="5334" spans="171:249">
      <c r="FO5334" s="3"/>
      <c r="FP5334" s="3"/>
      <c r="FQ5334" s="3"/>
      <c r="FR5334" s="3"/>
      <c r="FS5334" s="3"/>
      <c r="FT5334" s="3"/>
      <c r="FU5334" s="3"/>
      <c r="FV5334" s="3"/>
      <c r="FW5334" s="3"/>
      <c r="FX5334" s="3"/>
      <c r="FY5334" s="3"/>
      <c r="FZ5334" s="3"/>
      <c r="GA5334" s="3"/>
      <c r="GB5334" s="3"/>
      <c r="GC5334" s="3"/>
      <c r="GD5334" s="3"/>
      <c r="GE5334" s="3"/>
      <c r="GF5334" s="3"/>
      <c r="GG5334" s="3"/>
      <c r="GH5334" s="3"/>
      <c r="GI5334" s="3"/>
      <c r="GJ5334" s="3"/>
      <c r="GK5334" s="3"/>
      <c r="GL5334" s="3"/>
      <c r="GM5334" s="3"/>
      <c r="GN5334" s="3"/>
      <c r="GO5334" s="3"/>
      <c r="GP5334" s="3"/>
      <c r="GQ5334" s="3"/>
      <c r="GR5334" s="3"/>
      <c r="GS5334" s="3"/>
      <c r="GT5334" s="3"/>
      <c r="GU5334" s="3"/>
      <c r="GV5334" s="3"/>
      <c r="GW5334" s="3"/>
      <c r="GX5334" s="3"/>
      <c r="GY5334" s="3"/>
      <c r="GZ5334" s="3"/>
      <c r="HA5334" s="3"/>
      <c r="HB5334" s="3"/>
      <c r="HC5334" s="3"/>
      <c r="HD5334" s="3"/>
      <c r="HE5334" s="3"/>
      <c r="HF5334" s="3"/>
      <c r="HG5334" s="3"/>
      <c r="HH5334" s="3"/>
      <c r="HI5334" s="3"/>
      <c r="HJ5334" s="3"/>
      <c r="HK5334" s="3"/>
      <c r="HL5334" s="3"/>
      <c r="HM5334" s="45"/>
      <c r="HN5334" s="3"/>
      <c r="HO5334" s="3"/>
      <c r="HP5334" s="3"/>
      <c r="HQ5334" s="3"/>
      <c r="HR5334" s="3"/>
      <c r="HS5334" s="3"/>
      <c r="HT5334" s="3"/>
      <c r="HU5334" s="3"/>
      <c r="HV5334" s="3"/>
      <c r="HW5334" s="3"/>
      <c r="HX5334" s="3"/>
      <c r="HY5334" s="3"/>
      <c r="HZ5334" s="3"/>
      <c r="IA5334" s="3"/>
      <c r="IB5334" s="3"/>
      <c r="IC5334" s="3"/>
      <c r="ID5334" s="3"/>
      <c r="IE5334" s="3"/>
      <c r="IF5334" s="3"/>
      <c r="IG5334" s="3"/>
      <c r="IH5334" s="3"/>
      <c r="II5334" s="3"/>
      <c r="IJ5334" s="3"/>
      <c r="IK5334" s="3"/>
      <c r="IL5334" s="3"/>
      <c r="IM5334" s="3"/>
      <c r="IN5334" s="3"/>
      <c r="IO5334" s="15"/>
    </row>
    <row r="5335" spans="171:249">
      <c r="FO5335" s="3"/>
      <c r="FP5335" s="3"/>
      <c r="FQ5335" s="3"/>
      <c r="FR5335" s="3"/>
      <c r="FS5335" s="3"/>
      <c r="FT5335" s="3"/>
      <c r="FU5335" s="3"/>
      <c r="FV5335" s="3"/>
      <c r="FW5335" s="3"/>
      <c r="FX5335" s="3"/>
      <c r="FY5335" s="3"/>
      <c r="FZ5335" s="3"/>
      <c r="GA5335" s="3"/>
      <c r="GB5335" s="3"/>
      <c r="GC5335" s="3"/>
      <c r="GD5335" s="3"/>
      <c r="GE5335" s="3"/>
      <c r="GF5335" s="3"/>
      <c r="GG5335" s="3"/>
      <c r="GH5335" s="3"/>
      <c r="GI5335" s="3"/>
      <c r="GJ5335" s="3"/>
      <c r="GK5335" s="3"/>
      <c r="GL5335" s="3"/>
      <c r="GM5335" s="3"/>
      <c r="GN5335" s="3"/>
      <c r="GO5335" s="3"/>
      <c r="GP5335" s="3"/>
      <c r="GQ5335" s="3"/>
      <c r="GR5335" s="3"/>
      <c r="GS5335" s="3"/>
      <c r="GT5335" s="3"/>
      <c r="GU5335" s="3"/>
      <c r="GV5335" s="3"/>
      <c r="GW5335" s="3"/>
      <c r="GX5335" s="3"/>
      <c r="GY5335" s="3"/>
      <c r="GZ5335" s="3"/>
      <c r="HA5335" s="3"/>
      <c r="HB5335" s="3"/>
      <c r="HC5335" s="3"/>
      <c r="HD5335" s="3"/>
      <c r="HE5335" s="3"/>
      <c r="HF5335" s="3"/>
      <c r="HG5335" s="3"/>
      <c r="HH5335" s="3"/>
      <c r="HI5335" s="3"/>
      <c r="HJ5335" s="3"/>
      <c r="HK5335" s="3"/>
      <c r="HL5335" s="3"/>
      <c r="HM5335" s="45"/>
      <c r="HN5335" s="3"/>
      <c r="HO5335" s="3"/>
      <c r="HP5335" s="3"/>
      <c r="HQ5335" s="3"/>
      <c r="HR5335" s="3"/>
      <c r="HS5335" s="3"/>
      <c r="HT5335" s="3"/>
      <c r="HU5335" s="3"/>
      <c r="HV5335" s="3"/>
      <c r="HW5335" s="3"/>
      <c r="HX5335" s="3"/>
      <c r="HY5335" s="3"/>
      <c r="HZ5335" s="3"/>
      <c r="IA5335" s="3"/>
      <c r="IB5335" s="3"/>
      <c r="IC5335" s="3"/>
      <c r="ID5335" s="3"/>
      <c r="IE5335" s="3"/>
      <c r="IF5335" s="3"/>
      <c r="IG5335" s="3"/>
      <c r="IH5335" s="3"/>
      <c r="II5335" s="3"/>
      <c r="IJ5335" s="3"/>
      <c r="IK5335" s="3"/>
      <c r="IL5335" s="3"/>
      <c r="IM5335" s="3"/>
      <c r="IN5335" s="3"/>
      <c r="IO5335" s="15"/>
    </row>
    <row r="5336" spans="171:249">
      <c r="FO5336" s="3"/>
      <c r="FP5336" s="3"/>
      <c r="FQ5336" s="3"/>
      <c r="FR5336" s="3"/>
      <c r="FS5336" s="3"/>
      <c r="FT5336" s="3"/>
      <c r="FU5336" s="3"/>
      <c r="FV5336" s="3"/>
      <c r="FW5336" s="3"/>
      <c r="FX5336" s="3"/>
      <c r="FY5336" s="3"/>
      <c r="FZ5336" s="3"/>
      <c r="GA5336" s="3"/>
      <c r="GB5336" s="3"/>
      <c r="GC5336" s="3"/>
      <c r="GD5336" s="3"/>
      <c r="GE5336" s="3"/>
      <c r="GF5336" s="3"/>
      <c r="GG5336" s="3"/>
      <c r="GH5336" s="3"/>
      <c r="GI5336" s="3"/>
      <c r="GJ5336" s="3"/>
      <c r="GK5336" s="3"/>
      <c r="GL5336" s="3"/>
      <c r="GM5336" s="3"/>
      <c r="GN5336" s="3"/>
      <c r="GO5336" s="3"/>
      <c r="GP5336" s="3"/>
      <c r="GQ5336" s="3"/>
      <c r="GR5336" s="3"/>
      <c r="GS5336" s="3"/>
      <c r="GT5336" s="3"/>
      <c r="GU5336" s="3"/>
      <c r="GV5336" s="3"/>
      <c r="GW5336" s="3"/>
      <c r="GX5336" s="3"/>
      <c r="GY5336" s="3"/>
      <c r="GZ5336" s="3"/>
      <c r="HA5336" s="3"/>
      <c r="HB5336" s="3"/>
      <c r="HC5336" s="3"/>
      <c r="HD5336" s="3"/>
      <c r="HE5336" s="3"/>
      <c r="HF5336" s="3"/>
      <c r="HG5336" s="3"/>
      <c r="HH5336" s="3"/>
      <c r="HI5336" s="3"/>
      <c r="HJ5336" s="3"/>
      <c r="HK5336" s="3"/>
      <c r="HL5336" s="3"/>
      <c r="HM5336" s="45"/>
      <c r="HN5336" s="3"/>
      <c r="HO5336" s="3"/>
      <c r="HP5336" s="3"/>
      <c r="HQ5336" s="3"/>
      <c r="HR5336" s="3"/>
      <c r="HS5336" s="3"/>
      <c r="HT5336" s="3"/>
      <c r="HU5336" s="3"/>
      <c r="HV5336" s="3"/>
      <c r="HW5336" s="3"/>
      <c r="HX5336" s="3"/>
      <c r="HY5336" s="3"/>
      <c r="HZ5336" s="3"/>
      <c r="IA5336" s="3"/>
      <c r="IB5336" s="3"/>
      <c r="IC5336" s="3"/>
      <c r="ID5336" s="3"/>
      <c r="IE5336" s="3"/>
      <c r="IF5336" s="3"/>
      <c r="IG5336" s="3"/>
      <c r="IH5336" s="3"/>
      <c r="II5336" s="3"/>
      <c r="IJ5336" s="3"/>
      <c r="IK5336" s="3"/>
      <c r="IL5336" s="3"/>
      <c r="IM5336" s="3"/>
      <c r="IN5336" s="3"/>
      <c r="IO5336" s="15"/>
    </row>
    <row r="5337" spans="171:249">
      <c r="FO5337" s="3"/>
      <c r="FP5337" s="3"/>
      <c r="FQ5337" s="3"/>
      <c r="FR5337" s="3"/>
      <c r="FS5337" s="3"/>
      <c r="FT5337" s="3"/>
      <c r="FU5337" s="3"/>
      <c r="FV5337" s="3"/>
      <c r="FW5337" s="3"/>
      <c r="FX5337" s="3"/>
      <c r="FY5337" s="3"/>
      <c r="FZ5337" s="3"/>
      <c r="GA5337" s="3"/>
      <c r="GB5337" s="3"/>
      <c r="GC5337" s="3"/>
      <c r="GD5337" s="3"/>
      <c r="GE5337" s="3"/>
      <c r="GF5337" s="3"/>
      <c r="GG5337" s="3"/>
      <c r="GH5337" s="3"/>
      <c r="GI5337" s="3"/>
      <c r="GJ5337" s="3"/>
      <c r="GK5337" s="3"/>
      <c r="GL5337" s="3"/>
      <c r="GM5337" s="3"/>
      <c r="GN5337" s="3"/>
      <c r="GO5337" s="3"/>
      <c r="GP5337" s="3"/>
      <c r="GQ5337" s="3"/>
      <c r="GR5337" s="3"/>
      <c r="GS5337" s="3"/>
      <c r="GT5337" s="3"/>
      <c r="GU5337" s="3"/>
      <c r="GV5337" s="3"/>
      <c r="GW5337" s="3"/>
      <c r="GX5337" s="3"/>
      <c r="GY5337" s="3"/>
      <c r="GZ5337" s="3"/>
      <c r="HA5337" s="3"/>
      <c r="HB5337" s="3"/>
      <c r="HC5337" s="3"/>
      <c r="HD5337" s="3"/>
      <c r="HE5337" s="3"/>
      <c r="HF5337" s="3"/>
      <c r="HG5337" s="3"/>
      <c r="HH5337" s="3"/>
      <c r="HI5337" s="3"/>
      <c r="HJ5337" s="3"/>
      <c r="HK5337" s="3"/>
      <c r="HL5337" s="3"/>
      <c r="HM5337" s="45"/>
      <c r="HN5337" s="3"/>
      <c r="HO5337" s="3"/>
      <c r="HP5337" s="3"/>
      <c r="HQ5337" s="3"/>
      <c r="HR5337" s="3"/>
      <c r="HS5337" s="3"/>
      <c r="HT5337" s="3"/>
      <c r="HU5337" s="3"/>
      <c r="HV5337" s="3"/>
      <c r="HW5337" s="3"/>
      <c r="HX5337" s="3"/>
      <c r="HY5337" s="3"/>
      <c r="HZ5337" s="3"/>
      <c r="IA5337" s="3"/>
      <c r="IB5337" s="3"/>
      <c r="IC5337" s="3"/>
      <c r="ID5337" s="3"/>
      <c r="IE5337" s="3"/>
      <c r="IF5337" s="3"/>
      <c r="IG5337" s="3"/>
      <c r="IH5337" s="3"/>
      <c r="II5337" s="3"/>
      <c r="IJ5337" s="3"/>
      <c r="IK5337" s="3"/>
      <c r="IL5337" s="3"/>
      <c r="IM5337" s="3"/>
      <c r="IN5337" s="3"/>
      <c r="IO5337" s="15"/>
    </row>
    <row r="5338" spans="171:249">
      <c r="FO5338" s="3"/>
      <c r="FP5338" s="3"/>
      <c r="FQ5338" s="3"/>
      <c r="FR5338" s="3"/>
      <c r="FS5338" s="3"/>
      <c r="FT5338" s="3"/>
      <c r="FU5338" s="3"/>
      <c r="FV5338" s="3"/>
      <c r="FW5338" s="3"/>
      <c r="FX5338" s="3"/>
      <c r="FY5338" s="3"/>
      <c r="FZ5338" s="3"/>
      <c r="GA5338" s="3"/>
      <c r="GB5338" s="3"/>
      <c r="GC5338" s="3"/>
      <c r="GD5338" s="3"/>
      <c r="GE5338" s="3"/>
      <c r="GF5338" s="3"/>
      <c r="GG5338" s="3"/>
      <c r="GH5338" s="3"/>
      <c r="GI5338" s="3"/>
      <c r="GJ5338" s="3"/>
      <c r="GK5338" s="3"/>
      <c r="GL5338" s="3"/>
      <c r="GM5338" s="3"/>
      <c r="GN5338" s="3"/>
      <c r="GO5338" s="3"/>
      <c r="GP5338" s="3"/>
      <c r="GQ5338" s="3"/>
      <c r="GR5338" s="3"/>
      <c r="GS5338" s="3"/>
      <c r="GT5338" s="3"/>
      <c r="GU5338" s="3"/>
      <c r="GV5338" s="3"/>
      <c r="GW5338" s="3"/>
      <c r="GX5338" s="3"/>
      <c r="GY5338" s="3"/>
      <c r="GZ5338" s="3"/>
      <c r="HA5338" s="3"/>
      <c r="HB5338" s="3"/>
      <c r="HC5338" s="3"/>
      <c r="HD5338" s="3"/>
      <c r="HE5338" s="3"/>
      <c r="HF5338" s="3"/>
      <c r="HG5338" s="3"/>
      <c r="HH5338" s="3"/>
      <c r="HI5338" s="3"/>
      <c r="HJ5338" s="3"/>
      <c r="HK5338" s="3"/>
      <c r="HL5338" s="3"/>
      <c r="HM5338" s="45"/>
      <c r="HN5338" s="3"/>
      <c r="HO5338" s="3"/>
      <c r="HP5338" s="3"/>
      <c r="HQ5338" s="3"/>
      <c r="HR5338" s="3"/>
      <c r="HS5338" s="3"/>
      <c r="HT5338" s="3"/>
      <c r="HU5338" s="3"/>
      <c r="HV5338" s="3"/>
      <c r="HW5338" s="3"/>
      <c r="HX5338" s="3"/>
      <c r="HY5338" s="3"/>
      <c r="HZ5338" s="3"/>
      <c r="IA5338" s="3"/>
      <c r="IB5338" s="3"/>
      <c r="IC5338" s="3"/>
      <c r="ID5338" s="3"/>
      <c r="IE5338" s="3"/>
      <c r="IF5338" s="3"/>
      <c r="IG5338" s="3"/>
      <c r="IH5338" s="3"/>
      <c r="II5338" s="3"/>
      <c r="IJ5338" s="3"/>
      <c r="IK5338" s="3"/>
      <c r="IL5338" s="3"/>
      <c r="IM5338" s="3"/>
      <c r="IN5338" s="3"/>
      <c r="IO5338" s="15"/>
    </row>
    <row r="5339" spans="171:249">
      <c r="FO5339" s="3"/>
      <c r="FP5339" s="3"/>
      <c r="FQ5339" s="3"/>
      <c r="FR5339" s="3"/>
      <c r="FS5339" s="3"/>
      <c r="FT5339" s="3"/>
      <c r="FU5339" s="3"/>
      <c r="FV5339" s="3"/>
      <c r="FW5339" s="3"/>
      <c r="FX5339" s="3"/>
      <c r="FY5339" s="3"/>
      <c r="FZ5339" s="3"/>
      <c r="GA5339" s="3"/>
      <c r="GB5339" s="3"/>
      <c r="GC5339" s="3"/>
      <c r="GD5339" s="3"/>
      <c r="GE5339" s="3"/>
      <c r="GF5339" s="3"/>
      <c r="GG5339" s="3"/>
      <c r="GH5339" s="3"/>
      <c r="GI5339" s="3"/>
      <c r="GJ5339" s="3"/>
      <c r="GK5339" s="3"/>
      <c r="GL5339" s="3"/>
      <c r="GM5339" s="3"/>
      <c r="GN5339" s="3"/>
      <c r="GO5339" s="3"/>
      <c r="GP5339" s="3"/>
      <c r="GQ5339" s="3"/>
      <c r="GR5339" s="3"/>
      <c r="GS5339" s="3"/>
      <c r="GT5339" s="3"/>
      <c r="GU5339" s="3"/>
      <c r="GV5339" s="3"/>
      <c r="GW5339" s="3"/>
      <c r="GX5339" s="3"/>
      <c r="GY5339" s="3"/>
      <c r="GZ5339" s="3"/>
      <c r="HA5339" s="3"/>
      <c r="HB5339" s="3"/>
      <c r="HC5339" s="3"/>
      <c r="HD5339" s="3"/>
      <c r="HE5339" s="3"/>
      <c r="HF5339" s="3"/>
      <c r="HG5339" s="3"/>
      <c r="HH5339" s="3"/>
      <c r="HI5339" s="3"/>
      <c r="HJ5339" s="3"/>
      <c r="HK5339" s="3"/>
      <c r="HL5339" s="3"/>
      <c r="HM5339" s="45"/>
      <c r="HN5339" s="3"/>
      <c r="HO5339" s="3"/>
      <c r="HP5339" s="3"/>
      <c r="HQ5339" s="3"/>
      <c r="HR5339" s="3"/>
      <c r="HS5339" s="3"/>
      <c r="HT5339" s="3"/>
      <c r="HU5339" s="3"/>
      <c r="HV5339" s="3"/>
      <c r="HW5339" s="3"/>
      <c r="HX5339" s="3"/>
      <c r="HY5339" s="3"/>
      <c r="HZ5339" s="3"/>
      <c r="IA5339" s="3"/>
      <c r="IB5339" s="3"/>
      <c r="IC5339" s="3"/>
      <c r="ID5339" s="3"/>
      <c r="IE5339" s="3"/>
      <c r="IF5339" s="3"/>
      <c r="IG5339" s="3"/>
      <c r="IH5339" s="3"/>
      <c r="II5339" s="3"/>
      <c r="IJ5339" s="3"/>
      <c r="IK5339" s="3"/>
      <c r="IL5339" s="3"/>
      <c r="IM5339" s="3"/>
      <c r="IN5339" s="3"/>
      <c r="IO5339" s="15"/>
    </row>
    <row r="5340" spans="171:249">
      <c r="FO5340" s="3"/>
      <c r="FP5340" s="3"/>
      <c r="FQ5340" s="3"/>
      <c r="FR5340" s="3"/>
      <c r="FS5340" s="3"/>
      <c r="FT5340" s="3"/>
      <c r="FU5340" s="3"/>
      <c r="FV5340" s="3"/>
      <c r="FW5340" s="3"/>
      <c r="FX5340" s="3"/>
      <c r="FY5340" s="3"/>
      <c r="FZ5340" s="3"/>
      <c r="GA5340" s="3"/>
      <c r="GB5340" s="3"/>
      <c r="GC5340" s="3"/>
      <c r="GD5340" s="3"/>
      <c r="GE5340" s="3"/>
      <c r="GF5340" s="3"/>
      <c r="GG5340" s="3"/>
      <c r="GH5340" s="3"/>
      <c r="GI5340" s="3"/>
      <c r="GJ5340" s="3"/>
      <c r="GK5340" s="3"/>
      <c r="GL5340" s="3"/>
      <c r="GM5340" s="3"/>
      <c r="GN5340" s="3"/>
      <c r="GO5340" s="3"/>
      <c r="GP5340" s="3"/>
      <c r="GQ5340" s="3"/>
      <c r="GR5340" s="3"/>
      <c r="GS5340" s="3"/>
      <c r="GT5340" s="3"/>
      <c r="GU5340" s="3"/>
      <c r="GV5340" s="3"/>
      <c r="GW5340" s="3"/>
      <c r="GX5340" s="3"/>
      <c r="GY5340" s="3"/>
      <c r="GZ5340" s="3"/>
      <c r="HA5340" s="3"/>
      <c r="HB5340" s="3"/>
      <c r="HC5340" s="3"/>
      <c r="HD5340" s="3"/>
      <c r="HE5340" s="3"/>
      <c r="HF5340" s="3"/>
      <c r="HG5340" s="3"/>
      <c r="HH5340" s="3"/>
      <c r="HI5340" s="3"/>
      <c r="HJ5340" s="3"/>
      <c r="HK5340" s="3"/>
      <c r="HL5340" s="3"/>
      <c r="HM5340" s="45"/>
      <c r="HN5340" s="3"/>
      <c r="HO5340" s="3"/>
      <c r="HP5340" s="3"/>
      <c r="HQ5340" s="3"/>
      <c r="HR5340" s="3"/>
      <c r="HS5340" s="3"/>
      <c r="HT5340" s="3"/>
      <c r="HU5340" s="3"/>
      <c r="HV5340" s="3"/>
      <c r="HW5340" s="3"/>
      <c r="HX5340" s="3"/>
      <c r="HY5340" s="3"/>
      <c r="HZ5340" s="3"/>
      <c r="IA5340" s="3"/>
      <c r="IB5340" s="3"/>
      <c r="IC5340" s="3"/>
      <c r="ID5340" s="3"/>
      <c r="IE5340" s="3"/>
      <c r="IF5340" s="3"/>
      <c r="IG5340" s="3"/>
      <c r="IH5340" s="3"/>
      <c r="II5340" s="3"/>
      <c r="IJ5340" s="3"/>
      <c r="IK5340" s="3"/>
      <c r="IL5340" s="3"/>
      <c r="IM5340" s="3"/>
      <c r="IN5340" s="3"/>
      <c r="IO5340" s="15"/>
    </row>
    <row r="5341" spans="171:249">
      <c r="FO5341" s="3"/>
      <c r="FP5341" s="3"/>
      <c r="FQ5341" s="3"/>
      <c r="FR5341" s="3"/>
      <c r="FS5341" s="3"/>
      <c r="FT5341" s="3"/>
      <c r="FU5341" s="3"/>
      <c r="FV5341" s="3"/>
      <c r="FW5341" s="3"/>
      <c r="FX5341" s="3"/>
      <c r="FY5341" s="3"/>
      <c r="FZ5341" s="3"/>
      <c r="GA5341" s="3"/>
      <c r="GB5341" s="3"/>
      <c r="GC5341" s="3"/>
      <c r="GD5341" s="3"/>
      <c r="GE5341" s="3"/>
      <c r="GF5341" s="3"/>
      <c r="GG5341" s="3"/>
      <c r="GH5341" s="3"/>
      <c r="GI5341" s="3"/>
      <c r="GJ5341" s="3"/>
      <c r="GK5341" s="3"/>
      <c r="GL5341" s="3"/>
      <c r="GM5341" s="3"/>
      <c r="GN5341" s="3"/>
      <c r="GO5341" s="3"/>
      <c r="GP5341" s="3"/>
      <c r="GQ5341" s="3"/>
      <c r="GR5341" s="3"/>
      <c r="GS5341" s="3"/>
      <c r="GT5341" s="3"/>
      <c r="GU5341" s="3"/>
      <c r="GV5341" s="3"/>
      <c r="GW5341" s="3"/>
      <c r="GX5341" s="3"/>
      <c r="GY5341" s="3"/>
      <c r="GZ5341" s="3"/>
      <c r="HA5341" s="3"/>
      <c r="HB5341" s="3"/>
      <c r="HC5341" s="3"/>
      <c r="HD5341" s="3"/>
      <c r="HE5341" s="3"/>
      <c r="HF5341" s="3"/>
      <c r="HG5341" s="3"/>
      <c r="HH5341" s="3"/>
      <c r="HI5341" s="3"/>
      <c r="HJ5341" s="3"/>
      <c r="HK5341" s="3"/>
      <c r="HL5341" s="3"/>
      <c r="HM5341" s="45"/>
      <c r="HN5341" s="3"/>
      <c r="HO5341" s="3"/>
      <c r="HP5341" s="3"/>
      <c r="HQ5341" s="3"/>
      <c r="HR5341" s="3"/>
      <c r="HS5341" s="3"/>
      <c r="HT5341" s="3"/>
      <c r="HU5341" s="3"/>
      <c r="HV5341" s="3"/>
      <c r="HW5341" s="3"/>
      <c r="HX5341" s="3"/>
      <c r="HY5341" s="3"/>
      <c r="HZ5341" s="3"/>
      <c r="IA5341" s="3"/>
      <c r="IB5341" s="3"/>
      <c r="IC5341" s="3"/>
      <c r="ID5341" s="3"/>
      <c r="IE5341" s="3"/>
      <c r="IF5341" s="3"/>
      <c r="IG5341" s="3"/>
      <c r="IH5341" s="3"/>
      <c r="II5341" s="3"/>
      <c r="IJ5341" s="3"/>
      <c r="IK5341" s="3"/>
      <c r="IL5341" s="3"/>
      <c r="IM5341" s="3"/>
      <c r="IN5341" s="3"/>
      <c r="IO5341" s="15"/>
    </row>
    <row r="5342" spans="171:249">
      <c r="FO5342" s="3"/>
      <c r="FP5342" s="3"/>
      <c r="FQ5342" s="3"/>
      <c r="FR5342" s="3"/>
      <c r="FS5342" s="3"/>
      <c r="FT5342" s="3"/>
      <c r="FU5342" s="3"/>
      <c r="FV5342" s="3"/>
      <c r="FW5342" s="3"/>
      <c r="FX5342" s="3"/>
      <c r="FY5342" s="3"/>
      <c r="FZ5342" s="3"/>
      <c r="GA5342" s="3"/>
      <c r="GB5342" s="3"/>
      <c r="GC5342" s="3"/>
      <c r="GD5342" s="3"/>
      <c r="GE5342" s="3"/>
      <c r="GF5342" s="3"/>
      <c r="GG5342" s="3"/>
      <c r="GH5342" s="3"/>
      <c r="GI5342" s="3"/>
      <c r="GJ5342" s="3"/>
      <c r="GK5342" s="3"/>
      <c r="GL5342" s="3"/>
      <c r="GM5342" s="3"/>
      <c r="GN5342" s="3"/>
      <c r="GO5342" s="3"/>
      <c r="GP5342" s="3"/>
      <c r="GQ5342" s="3"/>
      <c r="GR5342" s="3"/>
      <c r="GS5342" s="3"/>
      <c r="GT5342" s="3"/>
      <c r="GU5342" s="3"/>
      <c r="GV5342" s="3"/>
      <c r="GW5342" s="3"/>
      <c r="GX5342" s="3"/>
      <c r="GY5342" s="3"/>
      <c r="GZ5342" s="3"/>
      <c r="HA5342" s="3"/>
      <c r="HB5342" s="3"/>
      <c r="HC5342" s="3"/>
      <c r="HD5342" s="3"/>
      <c r="HE5342" s="3"/>
      <c r="HF5342" s="3"/>
      <c r="HG5342" s="3"/>
      <c r="HH5342" s="3"/>
      <c r="HI5342" s="3"/>
      <c r="HJ5342" s="3"/>
      <c r="HK5342" s="3"/>
      <c r="HL5342" s="3"/>
      <c r="HM5342" s="45"/>
      <c r="HN5342" s="3"/>
      <c r="HO5342" s="3"/>
      <c r="HP5342" s="3"/>
      <c r="HQ5342" s="3"/>
      <c r="HR5342" s="3"/>
      <c r="HS5342" s="3"/>
      <c r="HT5342" s="3"/>
      <c r="HU5342" s="3"/>
      <c r="HV5342" s="3"/>
      <c r="HW5342" s="3"/>
      <c r="HX5342" s="3"/>
      <c r="HY5342" s="3"/>
      <c r="HZ5342" s="3"/>
      <c r="IA5342" s="3"/>
      <c r="IB5342" s="3"/>
      <c r="IC5342" s="3"/>
      <c r="ID5342" s="3"/>
      <c r="IE5342" s="3"/>
      <c r="IF5342" s="3"/>
      <c r="IG5342" s="3"/>
      <c r="IH5342" s="3"/>
      <c r="II5342" s="3"/>
      <c r="IJ5342" s="3"/>
      <c r="IK5342" s="3"/>
      <c r="IL5342" s="3"/>
      <c r="IM5342" s="3"/>
      <c r="IN5342" s="3"/>
      <c r="IO5342" s="15"/>
    </row>
    <row r="5343" spans="171:249">
      <c r="FO5343" s="3"/>
      <c r="FP5343" s="3"/>
      <c r="FQ5343" s="3"/>
      <c r="FR5343" s="3"/>
      <c r="FS5343" s="3"/>
      <c r="FT5343" s="3"/>
      <c r="FU5343" s="3"/>
      <c r="FV5343" s="3"/>
      <c r="FW5343" s="3"/>
      <c r="FX5343" s="3"/>
      <c r="FY5343" s="3"/>
      <c r="FZ5343" s="3"/>
      <c r="GA5343" s="3"/>
      <c r="GB5343" s="3"/>
      <c r="GC5343" s="3"/>
      <c r="GD5343" s="3"/>
      <c r="GE5343" s="3"/>
      <c r="GF5343" s="3"/>
      <c r="GG5343" s="3"/>
      <c r="GH5343" s="3"/>
      <c r="GI5343" s="3"/>
      <c r="GJ5343" s="3"/>
      <c r="GK5343" s="3"/>
      <c r="GL5343" s="3"/>
      <c r="GM5343" s="3"/>
      <c r="GN5343" s="3"/>
      <c r="GO5343" s="3"/>
      <c r="GP5343" s="3"/>
      <c r="GQ5343" s="3"/>
      <c r="GR5343" s="3"/>
      <c r="GS5343" s="3"/>
      <c r="GT5343" s="3"/>
      <c r="GU5343" s="3"/>
      <c r="GV5343" s="3"/>
      <c r="GW5343" s="3"/>
      <c r="GX5343" s="3"/>
      <c r="GY5343" s="3"/>
      <c r="GZ5343" s="3"/>
      <c r="HA5343" s="3"/>
      <c r="HB5343" s="3"/>
      <c r="HC5343" s="3"/>
      <c r="HD5343" s="3"/>
      <c r="HE5343" s="3"/>
      <c r="HF5343" s="3"/>
      <c r="HG5343" s="3"/>
      <c r="HH5343" s="3"/>
      <c r="HI5343" s="3"/>
      <c r="HJ5343" s="3"/>
      <c r="HK5343" s="3"/>
      <c r="HL5343" s="3"/>
      <c r="HM5343" s="45"/>
      <c r="HN5343" s="3"/>
      <c r="HO5343" s="3"/>
      <c r="HP5343" s="3"/>
      <c r="HQ5343" s="3"/>
      <c r="HR5343" s="3"/>
      <c r="HS5343" s="3"/>
      <c r="HT5343" s="3"/>
      <c r="HU5343" s="3"/>
      <c r="HV5343" s="3"/>
      <c r="HW5343" s="3"/>
      <c r="HX5343" s="3"/>
      <c r="HY5343" s="3"/>
      <c r="HZ5343" s="3"/>
      <c r="IA5343" s="3"/>
      <c r="IB5343" s="3"/>
      <c r="IC5343" s="3"/>
      <c r="ID5343" s="3"/>
      <c r="IE5343" s="3"/>
      <c r="IF5343" s="3"/>
      <c r="IG5343" s="3"/>
      <c r="IH5343" s="3"/>
      <c r="II5343" s="3"/>
      <c r="IJ5343" s="3"/>
      <c r="IK5343" s="3"/>
      <c r="IL5343" s="3"/>
      <c r="IM5343" s="3"/>
      <c r="IN5343" s="3"/>
      <c r="IO5343" s="15"/>
    </row>
    <row r="5344" spans="171:249">
      <c r="FO5344" s="3"/>
      <c r="FP5344" s="3"/>
      <c r="FQ5344" s="3"/>
      <c r="FR5344" s="3"/>
      <c r="FS5344" s="3"/>
      <c r="FT5344" s="3"/>
      <c r="FU5344" s="3"/>
      <c r="FV5344" s="3"/>
      <c r="FW5344" s="3"/>
      <c r="FX5344" s="3"/>
      <c r="FY5344" s="3"/>
      <c r="FZ5344" s="3"/>
      <c r="GA5344" s="3"/>
      <c r="GB5344" s="3"/>
      <c r="GC5344" s="3"/>
      <c r="GD5344" s="3"/>
      <c r="GE5344" s="3"/>
      <c r="GF5344" s="3"/>
      <c r="GG5344" s="3"/>
      <c r="GH5344" s="3"/>
      <c r="GI5344" s="3"/>
      <c r="GJ5344" s="3"/>
      <c r="GK5344" s="3"/>
      <c r="GL5344" s="3"/>
      <c r="GM5344" s="3"/>
      <c r="GN5344" s="3"/>
      <c r="GO5344" s="3"/>
      <c r="GP5344" s="3"/>
      <c r="GQ5344" s="3"/>
      <c r="GR5344" s="3"/>
      <c r="GS5344" s="3"/>
      <c r="GT5344" s="3"/>
      <c r="GU5344" s="3"/>
      <c r="GV5344" s="3"/>
      <c r="GW5344" s="3"/>
      <c r="GX5344" s="3"/>
      <c r="GY5344" s="3"/>
      <c r="GZ5344" s="3"/>
      <c r="HA5344" s="3"/>
      <c r="HB5344" s="3"/>
      <c r="HC5344" s="3"/>
      <c r="HD5344" s="3"/>
      <c r="HE5344" s="3"/>
      <c r="HF5344" s="3"/>
      <c r="HG5344" s="3"/>
      <c r="HH5344" s="3"/>
      <c r="HI5344" s="3"/>
      <c r="HJ5344" s="3"/>
      <c r="HK5344" s="3"/>
      <c r="HL5344" s="3"/>
      <c r="HM5344" s="45"/>
      <c r="HN5344" s="3"/>
      <c r="HO5344" s="3"/>
      <c r="HP5344" s="3"/>
      <c r="HQ5344" s="3"/>
      <c r="HR5344" s="3"/>
      <c r="HS5344" s="3"/>
      <c r="HT5344" s="3"/>
      <c r="HU5344" s="3"/>
      <c r="HV5344" s="3"/>
      <c r="HW5344" s="3"/>
      <c r="HX5344" s="3"/>
      <c r="HY5344" s="3"/>
      <c r="HZ5344" s="3"/>
      <c r="IA5344" s="3"/>
      <c r="IB5344" s="3"/>
      <c r="IC5344" s="3"/>
      <c r="ID5344" s="3"/>
      <c r="IE5344" s="3"/>
      <c r="IF5344" s="3"/>
      <c r="IG5344" s="3"/>
      <c r="IH5344" s="3"/>
      <c r="II5344" s="3"/>
      <c r="IJ5344" s="3"/>
      <c r="IK5344" s="3"/>
      <c r="IL5344" s="3"/>
      <c r="IM5344" s="3"/>
      <c r="IN5344" s="3"/>
      <c r="IO5344" s="15"/>
    </row>
    <row r="5345" spans="171:249">
      <c r="FO5345" s="3"/>
      <c r="FP5345" s="3"/>
      <c r="FQ5345" s="3"/>
      <c r="FR5345" s="3"/>
      <c r="FS5345" s="3"/>
      <c r="FT5345" s="3"/>
      <c r="FU5345" s="3"/>
      <c r="FV5345" s="3"/>
      <c r="FW5345" s="3"/>
      <c r="FX5345" s="3"/>
      <c r="FY5345" s="3"/>
      <c r="FZ5345" s="3"/>
      <c r="GA5345" s="3"/>
      <c r="GB5345" s="3"/>
      <c r="GC5345" s="3"/>
      <c r="GD5345" s="3"/>
      <c r="GE5345" s="3"/>
      <c r="GF5345" s="3"/>
      <c r="GG5345" s="3"/>
      <c r="GH5345" s="3"/>
      <c r="GI5345" s="3"/>
      <c r="GJ5345" s="3"/>
      <c r="GK5345" s="3"/>
      <c r="GL5345" s="3"/>
      <c r="GM5345" s="3"/>
      <c r="GN5345" s="3"/>
      <c r="GO5345" s="3"/>
      <c r="GP5345" s="3"/>
      <c r="GQ5345" s="3"/>
      <c r="GR5345" s="3"/>
      <c r="GS5345" s="3"/>
      <c r="GT5345" s="3"/>
      <c r="GU5345" s="3"/>
      <c r="GV5345" s="3"/>
      <c r="GW5345" s="3"/>
      <c r="GX5345" s="3"/>
      <c r="GY5345" s="3"/>
      <c r="GZ5345" s="3"/>
      <c r="HA5345" s="3"/>
      <c r="HB5345" s="3"/>
      <c r="HC5345" s="3"/>
      <c r="HD5345" s="3"/>
      <c r="HE5345" s="3"/>
      <c r="HF5345" s="3"/>
      <c r="HG5345" s="3"/>
      <c r="HH5345" s="3"/>
      <c r="HI5345" s="3"/>
      <c r="HJ5345" s="3"/>
      <c r="HK5345" s="3"/>
      <c r="HL5345" s="3"/>
      <c r="HM5345" s="45"/>
      <c r="HN5345" s="3"/>
      <c r="HO5345" s="3"/>
      <c r="HP5345" s="3"/>
      <c r="HQ5345" s="3"/>
      <c r="HR5345" s="3"/>
      <c r="HS5345" s="3"/>
      <c r="HT5345" s="3"/>
      <c r="HU5345" s="3"/>
      <c r="HV5345" s="3"/>
      <c r="HW5345" s="3"/>
      <c r="HX5345" s="3"/>
      <c r="HY5345" s="3"/>
      <c r="HZ5345" s="3"/>
      <c r="IA5345" s="3"/>
      <c r="IB5345" s="3"/>
      <c r="IC5345" s="3"/>
      <c r="ID5345" s="3"/>
      <c r="IE5345" s="3"/>
      <c r="IF5345" s="3"/>
      <c r="IG5345" s="3"/>
      <c r="IH5345" s="3"/>
      <c r="II5345" s="3"/>
      <c r="IJ5345" s="3"/>
      <c r="IK5345" s="3"/>
      <c r="IL5345" s="3"/>
      <c r="IM5345" s="3"/>
      <c r="IN5345" s="3"/>
      <c r="IO5345" s="15"/>
    </row>
    <row r="5346" spans="171:249">
      <c r="FO5346" s="3"/>
      <c r="FP5346" s="3"/>
      <c r="FQ5346" s="3"/>
      <c r="FR5346" s="3"/>
      <c r="FS5346" s="3"/>
      <c r="FT5346" s="3"/>
      <c r="FU5346" s="3"/>
      <c r="FV5346" s="3"/>
      <c r="FW5346" s="3"/>
      <c r="FX5346" s="3"/>
      <c r="FY5346" s="3"/>
      <c r="FZ5346" s="3"/>
      <c r="GA5346" s="3"/>
      <c r="GB5346" s="3"/>
      <c r="GC5346" s="3"/>
      <c r="GD5346" s="3"/>
      <c r="GE5346" s="3"/>
      <c r="GF5346" s="3"/>
      <c r="GG5346" s="3"/>
      <c r="GH5346" s="3"/>
      <c r="GI5346" s="3"/>
      <c r="GJ5346" s="3"/>
      <c r="GK5346" s="3"/>
      <c r="GL5346" s="3"/>
      <c r="GM5346" s="3"/>
      <c r="GN5346" s="3"/>
      <c r="GO5346" s="3"/>
      <c r="GP5346" s="3"/>
      <c r="GQ5346" s="3"/>
      <c r="GR5346" s="3"/>
      <c r="GS5346" s="3"/>
      <c r="GT5346" s="3"/>
      <c r="GU5346" s="3"/>
      <c r="GV5346" s="3"/>
      <c r="GW5346" s="3"/>
      <c r="GX5346" s="3"/>
      <c r="GY5346" s="3"/>
      <c r="GZ5346" s="3"/>
      <c r="HA5346" s="3"/>
      <c r="HB5346" s="3"/>
      <c r="HC5346" s="3"/>
      <c r="HD5346" s="3"/>
      <c r="HE5346" s="3"/>
      <c r="HF5346" s="3"/>
      <c r="HG5346" s="3"/>
      <c r="HH5346" s="3"/>
      <c r="HI5346" s="3"/>
      <c r="HJ5346" s="3"/>
      <c r="HK5346" s="3"/>
      <c r="HL5346" s="3"/>
      <c r="HM5346" s="45"/>
      <c r="HN5346" s="3"/>
      <c r="HO5346" s="3"/>
      <c r="HP5346" s="3"/>
      <c r="HQ5346" s="3"/>
      <c r="HR5346" s="3"/>
      <c r="HS5346" s="3"/>
      <c r="HT5346" s="3"/>
      <c r="HU5346" s="3"/>
      <c r="HV5346" s="3"/>
      <c r="HW5346" s="3"/>
      <c r="HX5346" s="3"/>
      <c r="HY5346" s="3"/>
      <c r="HZ5346" s="3"/>
      <c r="IA5346" s="3"/>
      <c r="IB5346" s="3"/>
      <c r="IC5346" s="3"/>
      <c r="ID5346" s="3"/>
      <c r="IE5346" s="3"/>
      <c r="IF5346" s="3"/>
      <c r="IG5346" s="3"/>
      <c r="IH5346" s="3"/>
      <c r="II5346" s="3"/>
      <c r="IJ5346" s="3"/>
      <c r="IK5346" s="3"/>
      <c r="IL5346" s="3"/>
      <c r="IM5346" s="3"/>
      <c r="IN5346" s="3"/>
      <c r="IO5346" s="15"/>
    </row>
    <row r="5347" spans="171:249">
      <c r="FO5347" s="3"/>
      <c r="FP5347" s="3"/>
      <c r="FQ5347" s="3"/>
      <c r="FR5347" s="3"/>
      <c r="FS5347" s="3"/>
      <c r="FT5347" s="3"/>
      <c r="FU5347" s="3"/>
      <c r="FV5347" s="3"/>
      <c r="FW5347" s="3"/>
      <c r="FX5347" s="3"/>
      <c r="FY5347" s="3"/>
      <c r="FZ5347" s="3"/>
      <c r="GA5347" s="3"/>
      <c r="GB5347" s="3"/>
      <c r="GC5347" s="3"/>
      <c r="GD5347" s="3"/>
      <c r="GE5347" s="3"/>
      <c r="GF5347" s="3"/>
      <c r="GG5347" s="3"/>
      <c r="GH5347" s="3"/>
      <c r="GI5347" s="3"/>
      <c r="GJ5347" s="3"/>
      <c r="GK5347" s="3"/>
      <c r="GL5347" s="3"/>
      <c r="GM5347" s="3"/>
      <c r="GN5347" s="3"/>
      <c r="GO5347" s="3"/>
      <c r="GP5347" s="3"/>
      <c r="GQ5347" s="3"/>
      <c r="GR5347" s="3"/>
      <c r="GS5347" s="3"/>
      <c r="GT5347" s="3"/>
      <c r="GU5347" s="3"/>
      <c r="GV5347" s="3"/>
      <c r="GW5347" s="3"/>
      <c r="GX5347" s="3"/>
      <c r="GY5347" s="3"/>
      <c r="GZ5347" s="3"/>
      <c r="HA5347" s="3"/>
      <c r="HB5347" s="3"/>
      <c r="HC5347" s="3"/>
      <c r="HD5347" s="3"/>
      <c r="HE5347" s="3"/>
      <c r="HF5347" s="3"/>
      <c r="HG5347" s="3"/>
      <c r="HH5347" s="3"/>
      <c r="HI5347" s="3"/>
      <c r="HJ5347" s="3"/>
      <c r="HK5347" s="3"/>
      <c r="HL5347" s="3"/>
      <c r="HM5347" s="45"/>
      <c r="HN5347" s="3"/>
      <c r="HO5347" s="3"/>
      <c r="HP5347" s="3"/>
      <c r="HQ5347" s="3"/>
      <c r="HR5347" s="3"/>
      <c r="HS5347" s="3"/>
      <c r="HT5347" s="3"/>
      <c r="HU5347" s="3"/>
      <c r="HV5347" s="3"/>
      <c r="HW5347" s="3"/>
      <c r="HX5347" s="3"/>
      <c r="HY5347" s="3"/>
      <c r="HZ5347" s="3"/>
      <c r="IA5347" s="3"/>
      <c r="IB5347" s="3"/>
      <c r="IC5347" s="3"/>
      <c r="ID5347" s="3"/>
      <c r="IE5347" s="3"/>
      <c r="IF5347" s="3"/>
      <c r="IG5347" s="3"/>
      <c r="IH5347" s="3"/>
      <c r="II5347" s="3"/>
      <c r="IJ5347" s="3"/>
      <c r="IK5347" s="3"/>
      <c r="IL5347" s="3"/>
      <c r="IM5347" s="3"/>
      <c r="IN5347" s="3"/>
      <c r="IO5347" s="15"/>
    </row>
    <row r="5348" spans="171:249">
      <c r="FO5348" s="3"/>
      <c r="FP5348" s="3"/>
      <c r="FQ5348" s="3"/>
      <c r="FR5348" s="3"/>
      <c r="FS5348" s="3"/>
      <c r="FT5348" s="3"/>
      <c r="FU5348" s="3"/>
      <c r="FV5348" s="3"/>
      <c r="FW5348" s="3"/>
      <c r="FX5348" s="3"/>
      <c r="FY5348" s="3"/>
      <c r="FZ5348" s="3"/>
      <c r="GA5348" s="3"/>
      <c r="GB5348" s="3"/>
      <c r="GC5348" s="3"/>
      <c r="GD5348" s="3"/>
      <c r="GE5348" s="3"/>
      <c r="GF5348" s="3"/>
      <c r="GG5348" s="3"/>
      <c r="GH5348" s="3"/>
      <c r="GI5348" s="3"/>
      <c r="GJ5348" s="3"/>
      <c r="GK5348" s="3"/>
      <c r="GL5348" s="3"/>
      <c r="GM5348" s="3"/>
      <c r="GN5348" s="3"/>
      <c r="GO5348" s="3"/>
      <c r="GP5348" s="3"/>
      <c r="GQ5348" s="3"/>
      <c r="GR5348" s="3"/>
      <c r="GS5348" s="3"/>
      <c r="GT5348" s="3"/>
      <c r="GU5348" s="3"/>
      <c r="GV5348" s="3"/>
      <c r="GW5348" s="3"/>
      <c r="GX5348" s="3"/>
      <c r="GY5348" s="3"/>
      <c r="GZ5348" s="3"/>
      <c r="HA5348" s="3"/>
      <c r="HB5348" s="3"/>
      <c r="HC5348" s="3"/>
      <c r="HD5348" s="3"/>
      <c r="HE5348" s="3"/>
      <c r="HF5348" s="3"/>
      <c r="HG5348" s="3"/>
      <c r="HH5348" s="3"/>
      <c r="HI5348" s="3"/>
      <c r="HJ5348" s="3"/>
      <c r="HK5348" s="3"/>
      <c r="HL5348" s="3"/>
      <c r="HM5348" s="45"/>
      <c r="HN5348" s="3"/>
      <c r="HO5348" s="3"/>
      <c r="HP5348" s="3"/>
      <c r="HQ5348" s="3"/>
      <c r="HR5348" s="3"/>
      <c r="HS5348" s="3"/>
      <c r="HT5348" s="3"/>
      <c r="HU5348" s="3"/>
      <c r="HV5348" s="3"/>
      <c r="HW5348" s="3"/>
      <c r="HX5348" s="3"/>
      <c r="HY5348" s="3"/>
      <c r="HZ5348" s="3"/>
      <c r="IA5348" s="3"/>
      <c r="IB5348" s="3"/>
      <c r="IC5348" s="3"/>
      <c r="ID5348" s="3"/>
      <c r="IE5348" s="3"/>
      <c r="IF5348" s="3"/>
      <c r="IG5348" s="3"/>
      <c r="IH5348" s="3"/>
      <c r="II5348" s="3"/>
      <c r="IJ5348" s="3"/>
      <c r="IK5348" s="3"/>
      <c r="IL5348" s="3"/>
      <c r="IM5348" s="3"/>
      <c r="IN5348" s="3"/>
      <c r="IO5348" s="15"/>
    </row>
    <row r="5349" spans="171:249">
      <c r="FO5349" s="3"/>
      <c r="FP5349" s="3"/>
      <c r="FQ5349" s="3"/>
      <c r="FR5349" s="3"/>
      <c r="FS5349" s="3"/>
      <c r="FT5349" s="3"/>
      <c r="FU5349" s="3"/>
      <c r="FV5349" s="3"/>
      <c r="FW5349" s="3"/>
      <c r="FX5349" s="3"/>
      <c r="FY5349" s="3"/>
      <c r="FZ5349" s="3"/>
      <c r="GA5349" s="3"/>
      <c r="GB5349" s="3"/>
      <c r="GC5349" s="3"/>
      <c r="GD5349" s="3"/>
      <c r="GE5349" s="3"/>
      <c r="GF5349" s="3"/>
      <c r="GG5349" s="3"/>
      <c r="GH5349" s="3"/>
      <c r="GI5349" s="3"/>
      <c r="GJ5349" s="3"/>
      <c r="GK5349" s="3"/>
      <c r="GL5349" s="3"/>
      <c r="GM5349" s="3"/>
      <c r="GN5349" s="3"/>
      <c r="GO5349" s="3"/>
      <c r="GP5349" s="3"/>
      <c r="GQ5349" s="3"/>
      <c r="GR5349" s="3"/>
      <c r="GS5349" s="3"/>
      <c r="GT5349" s="3"/>
      <c r="GU5349" s="3"/>
      <c r="GV5349" s="3"/>
      <c r="GW5349" s="3"/>
      <c r="GX5349" s="3"/>
      <c r="GY5349" s="3"/>
      <c r="GZ5349" s="3"/>
      <c r="HA5349" s="3"/>
      <c r="HB5349" s="3"/>
      <c r="HC5349" s="3"/>
      <c r="HD5349" s="3"/>
      <c r="HE5349" s="3"/>
      <c r="HF5349" s="3"/>
      <c r="HG5349" s="3"/>
      <c r="HH5349" s="3"/>
      <c r="HI5349" s="3"/>
      <c r="HJ5349" s="3"/>
      <c r="HK5349" s="3"/>
      <c r="HL5349" s="3"/>
      <c r="HM5349" s="45"/>
      <c r="HN5349" s="3"/>
      <c r="HO5349" s="3"/>
      <c r="HP5349" s="3"/>
      <c r="HQ5349" s="3"/>
      <c r="HR5349" s="3"/>
      <c r="HS5349" s="3"/>
      <c r="HT5349" s="3"/>
      <c r="HU5349" s="3"/>
      <c r="HV5349" s="3"/>
      <c r="HW5349" s="3"/>
      <c r="HX5349" s="3"/>
      <c r="HY5349" s="3"/>
      <c r="HZ5349" s="3"/>
      <c r="IA5349" s="3"/>
      <c r="IB5349" s="3"/>
      <c r="IC5349" s="3"/>
      <c r="ID5349" s="3"/>
      <c r="IE5349" s="3"/>
      <c r="IF5349" s="3"/>
      <c r="IG5349" s="3"/>
      <c r="IH5349" s="3"/>
      <c r="II5349" s="3"/>
      <c r="IJ5349" s="3"/>
      <c r="IK5349" s="3"/>
      <c r="IL5349" s="3"/>
      <c r="IM5349" s="3"/>
      <c r="IN5349" s="3"/>
      <c r="IO5349" s="15"/>
    </row>
    <row r="5350" spans="171:249">
      <c r="FO5350" s="3"/>
      <c r="FP5350" s="3"/>
      <c r="FQ5350" s="3"/>
      <c r="FR5350" s="3"/>
      <c r="FS5350" s="3"/>
      <c r="FT5350" s="3"/>
      <c r="FU5350" s="3"/>
      <c r="FV5350" s="3"/>
      <c r="FW5350" s="3"/>
      <c r="FX5350" s="3"/>
      <c r="FY5350" s="3"/>
      <c r="FZ5350" s="3"/>
      <c r="GA5350" s="3"/>
      <c r="GB5350" s="3"/>
      <c r="GC5350" s="3"/>
      <c r="GD5350" s="3"/>
      <c r="GE5350" s="3"/>
      <c r="GF5350" s="3"/>
      <c r="GG5350" s="3"/>
      <c r="GH5350" s="3"/>
      <c r="GI5350" s="3"/>
      <c r="GJ5350" s="3"/>
      <c r="GK5350" s="3"/>
      <c r="GL5350" s="3"/>
      <c r="GM5350" s="3"/>
      <c r="GN5350" s="3"/>
      <c r="GO5350" s="3"/>
      <c r="GP5350" s="3"/>
      <c r="GQ5350" s="3"/>
      <c r="GR5350" s="3"/>
      <c r="GS5350" s="3"/>
      <c r="GT5350" s="3"/>
      <c r="GU5350" s="3"/>
      <c r="GV5350" s="3"/>
      <c r="GW5350" s="3"/>
      <c r="GX5350" s="3"/>
      <c r="GY5350" s="3"/>
      <c r="GZ5350" s="3"/>
      <c r="HA5350" s="3"/>
      <c r="HB5350" s="3"/>
      <c r="HC5350" s="3"/>
      <c r="HD5350" s="3"/>
      <c r="HE5350" s="3"/>
      <c r="HF5350" s="3"/>
      <c r="HG5350" s="3"/>
      <c r="HH5350" s="3"/>
      <c r="HI5350" s="3"/>
      <c r="HJ5350" s="3"/>
      <c r="HK5350" s="3"/>
      <c r="HL5350" s="3"/>
      <c r="HM5350" s="45"/>
      <c r="HN5350" s="3"/>
      <c r="HO5350" s="3"/>
      <c r="HP5350" s="3"/>
      <c r="HQ5350" s="3"/>
      <c r="HR5350" s="3"/>
      <c r="HS5350" s="3"/>
      <c r="HT5350" s="3"/>
      <c r="HU5350" s="3"/>
      <c r="HV5350" s="3"/>
      <c r="HW5350" s="3"/>
      <c r="HX5350" s="3"/>
      <c r="HY5350" s="3"/>
      <c r="HZ5350" s="3"/>
      <c r="IA5350" s="3"/>
      <c r="IB5350" s="3"/>
      <c r="IC5350" s="3"/>
      <c r="ID5350" s="3"/>
      <c r="IE5350" s="3"/>
      <c r="IF5350" s="3"/>
      <c r="IG5350" s="3"/>
      <c r="IH5350" s="3"/>
      <c r="II5350" s="3"/>
      <c r="IJ5350" s="3"/>
      <c r="IK5350" s="3"/>
      <c r="IL5350" s="3"/>
      <c r="IM5350" s="3"/>
      <c r="IN5350" s="3"/>
      <c r="IO5350" s="15"/>
    </row>
    <row r="5351" spans="171:249">
      <c r="FO5351" s="3"/>
      <c r="FP5351" s="3"/>
      <c r="FQ5351" s="3"/>
      <c r="FR5351" s="3"/>
      <c r="FS5351" s="3"/>
      <c r="FT5351" s="3"/>
      <c r="FU5351" s="3"/>
      <c r="FV5351" s="3"/>
      <c r="FW5351" s="3"/>
      <c r="FX5351" s="3"/>
      <c r="FY5351" s="3"/>
      <c r="FZ5351" s="3"/>
      <c r="GA5351" s="3"/>
      <c r="GB5351" s="3"/>
      <c r="GC5351" s="3"/>
      <c r="GD5351" s="3"/>
      <c r="GE5351" s="3"/>
      <c r="GF5351" s="3"/>
      <c r="GG5351" s="3"/>
      <c r="GH5351" s="3"/>
      <c r="GI5351" s="3"/>
      <c r="GJ5351" s="3"/>
      <c r="GK5351" s="3"/>
      <c r="GL5351" s="3"/>
      <c r="GM5351" s="3"/>
      <c r="GN5351" s="3"/>
      <c r="GO5351" s="3"/>
      <c r="GP5351" s="3"/>
      <c r="GQ5351" s="3"/>
      <c r="GR5351" s="3"/>
      <c r="GS5351" s="3"/>
      <c r="GT5351" s="3"/>
      <c r="GU5351" s="3"/>
      <c r="GV5351" s="3"/>
      <c r="GW5351" s="3"/>
      <c r="GX5351" s="3"/>
      <c r="GY5351" s="3"/>
      <c r="GZ5351" s="3"/>
      <c r="HA5351" s="3"/>
      <c r="HB5351" s="3"/>
      <c r="HC5351" s="3"/>
      <c r="HD5351" s="3"/>
      <c r="HE5351" s="3"/>
      <c r="HF5351" s="3"/>
      <c r="HG5351" s="3"/>
      <c r="HH5351" s="3"/>
      <c r="HI5351" s="3"/>
      <c r="HJ5351" s="3"/>
      <c r="HK5351" s="3"/>
      <c r="HL5351" s="3"/>
      <c r="HM5351" s="45"/>
      <c r="HN5351" s="3"/>
      <c r="HO5351" s="3"/>
      <c r="HP5351" s="3"/>
      <c r="HQ5351" s="3"/>
      <c r="HR5351" s="3"/>
      <c r="HS5351" s="3"/>
      <c r="HT5351" s="3"/>
      <c r="HU5351" s="3"/>
      <c r="HV5351" s="3"/>
      <c r="HW5351" s="3"/>
      <c r="HX5351" s="3"/>
      <c r="HY5351" s="3"/>
      <c r="HZ5351" s="3"/>
      <c r="IA5351" s="3"/>
      <c r="IB5351" s="3"/>
      <c r="IC5351" s="3"/>
      <c r="ID5351" s="3"/>
      <c r="IE5351" s="3"/>
      <c r="IF5351" s="3"/>
      <c r="IG5351" s="3"/>
      <c r="IH5351" s="3"/>
      <c r="II5351" s="3"/>
      <c r="IJ5351" s="3"/>
      <c r="IK5351" s="3"/>
      <c r="IL5351" s="3"/>
      <c r="IM5351" s="3"/>
      <c r="IN5351" s="3"/>
      <c r="IO5351" s="15"/>
    </row>
    <row r="5352" spans="171:249">
      <c r="FO5352" s="3"/>
      <c r="FP5352" s="3"/>
      <c r="FQ5352" s="3"/>
      <c r="FR5352" s="3"/>
      <c r="FS5352" s="3"/>
      <c r="FT5352" s="3"/>
      <c r="FU5352" s="3"/>
      <c r="FV5352" s="3"/>
      <c r="FW5352" s="3"/>
      <c r="FX5352" s="3"/>
      <c r="FY5352" s="3"/>
      <c r="FZ5352" s="3"/>
      <c r="GA5352" s="3"/>
      <c r="GB5352" s="3"/>
      <c r="GC5352" s="3"/>
      <c r="GD5352" s="3"/>
      <c r="GE5352" s="3"/>
      <c r="GF5352" s="3"/>
      <c r="GG5352" s="3"/>
      <c r="GH5352" s="3"/>
      <c r="GI5352" s="3"/>
      <c r="GJ5352" s="3"/>
      <c r="GK5352" s="3"/>
      <c r="GL5352" s="3"/>
      <c r="GM5352" s="3"/>
      <c r="GN5352" s="3"/>
      <c r="GO5352" s="3"/>
      <c r="GP5352" s="3"/>
      <c r="GQ5352" s="3"/>
      <c r="GR5352" s="3"/>
      <c r="GS5352" s="3"/>
      <c r="GT5352" s="3"/>
      <c r="GU5352" s="3"/>
      <c r="GV5352" s="3"/>
      <c r="GW5352" s="3"/>
      <c r="GX5352" s="3"/>
      <c r="GY5352" s="3"/>
      <c r="GZ5352" s="3"/>
      <c r="HA5352" s="3"/>
      <c r="HB5352" s="3"/>
      <c r="HC5352" s="3"/>
      <c r="HD5352" s="3"/>
      <c r="HE5352" s="3"/>
      <c r="HF5352" s="3"/>
      <c r="HG5352" s="3"/>
      <c r="HH5352" s="3"/>
      <c r="HI5352" s="3"/>
      <c r="HJ5352" s="3"/>
      <c r="HK5352" s="3"/>
      <c r="HL5352" s="3"/>
      <c r="HM5352" s="45"/>
      <c r="HN5352" s="3"/>
      <c r="HO5352" s="3"/>
      <c r="HP5352" s="3"/>
      <c r="HQ5352" s="3"/>
      <c r="HR5352" s="3"/>
      <c r="HS5352" s="3"/>
      <c r="HT5352" s="3"/>
      <c r="HU5352" s="3"/>
      <c r="HV5352" s="3"/>
      <c r="HW5352" s="3"/>
      <c r="HX5352" s="3"/>
      <c r="HY5352" s="3"/>
      <c r="HZ5352" s="3"/>
      <c r="IA5352" s="3"/>
      <c r="IB5352" s="3"/>
      <c r="IC5352" s="3"/>
      <c r="ID5352" s="3"/>
      <c r="IE5352" s="3"/>
      <c r="IF5352" s="3"/>
      <c r="IG5352" s="3"/>
      <c r="IH5352" s="3"/>
      <c r="II5352" s="3"/>
      <c r="IJ5352" s="3"/>
      <c r="IK5352" s="3"/>
      <c r="IL5352" s="3"/>
      <c r="IM5352" s="3"/>
      <c r="IN5352" s="3"/>
      <c r="IO5352" s="15"/>
    </row>
    <row r="5353" spans="171:249">
      <c r="FO5353" s="3"/>
      <c r="FP5353" s="3"/>
      <c r="FQ5353" s="3"/>
      <c r="FR5353" s="3"/>
      <c r="FS5353" s="3"/>
      <c r="FT5353" s="3"/>
      <c r="FU5353" s="3"/>
      <c r="FV5353" s="3"/>
      <c r="FW5353" s="3"/>
      <c r="FX5353" s="3"/>
      <c r="FY5353" s="3"/>
      <c r="FZ5353" s="3"/>
      <c r="GA5353" s="3"/>
      <c r="GB5353" s="3"/>
      <c r="GC5353" s="3"/>
      <c r="GD5353" s="3"/>
      <c r="GE5353" s="3"/>
      <c r="GF5353" s="3"/>
      <c r="GG5353" s="3"/>
      <c r="GH5353" s="3"/>
      <c r="GI5353" s="3"/>
      <c r="GJ5353" s="3"/>
      <c r="GK5353" s="3"/>
      <c r="GL5353" s="3"/>
      <c r="GM5353" s="3"/>
      <c r="GN5353" s="3"/>
      <c r="GO5353" s="3"/>
      <c r="GP5353" s="3"/>
      <c r="GQ5353" s="3"/>
      <c r="GR5353" s="3"/>
      <c r="GS5353" s="3"/>
      <c r="GT5353" s="3"/>
      <c r="GU5353" s="3"/>
      <c r="GV5353" s="3"/>
      <c r="GW5353" s="3"/>
      <c r="GX5353" s="3"/>
      <c r="GY5353" s="3"/>
      <c r="GZ5353" s="3"/>
      <c r="HA5353" s="3"/>
      <c r="HB5353" s="3"/>
      <c r="HC5353" s="3"/>
      <c r="HD5353" s="3"/>
      <c r="HE5353" s="3"/>
      <c r="HF5353" s="3"/>
      <c r="HG5353" s="3"/>
      <c r="HH5353" s="3"/>
      <c r="HI5353" s="3"/>
      <c r="HJ5353" s="3"/>
      <c r="HK5353" s="3"/>
      <c r="HL5353" s="3"/>
      <c r="HM5353" s="45"/>
      <c r="HN5353" s="3"/>
      <c r="HO5353" s="3"/>
      <c r="HP5353" s="3"/>
      <c r="HQ5353" s="3"/>
      <c r="HR5353" s="3"/>
      <c r="HS5353" s="3"/>
      <c r="HT5353" s="3"/>
      <c r="HU5353" s="3"/>
      <c r="HV5353" s="3"/>
      <c r="HW5353" s="3"/>
      <c r="HX5353" s="3"/>
      <c r="HY5353" s="3"/>
      <c r="HZ5353" s="3"/>
      <c r="IA5353" s="3"/>
      <c r="IB5353" s="3"/>
      <c r="IC5353" s="3"/>
      <c r="ID5353" s="3"/>
      <c r="IE5353" s="3"/>
      <c r="IF5353" s="3"/>
      <c r="IG5353" s="3"/>
      <c r="IH5353" s="3"/>
      <c r="II5353" s="3"/>
      <c r="IJ5353" s="3"/>
      <c r="IK5353" s="3"/>
      <c r="IL5353" s="3"/>
      <c r="IM5353" s="3"/>
      <c r="IN5353" s="3"/>
      <c r="IO5353" s="15"/>
    </row>
    <row r="5354" spans="171:249">
      <c r="FO5354" s="3"/>
      <c r="FP5354" s="3"/>
      <c r="FQ5354" s="3"/>
      <c r="FR5354" s="3"/>
      <c r="FS5354" s="3"/>
      <c r="FT5354" s="3"/>
      <c r="FU5354" s="3"/>
      <c r="FV5354" s="3"/>
      <c r="FW5354" s="3"/>
      <c r="FX5354" s="3"/>
      <c r="FY5354" s="3"/>
      <c r="FZ5354" s="3"/>
      <c r="GA5354" s="3"/>
      <c r="GB5354" s="3"/>
      <c r="GC5354" s="3"/>
      <c r="GD5354" s="3"/>
      <c r="GE5354" s="3"/>
      <c r="GF5354" s="3"/>
      <c r="GG5354" s="3"/>
      <c r="GH5354" s="3"/>
      <c r="GI5354" s="3"/>
      <c r="GJ5354" s="3"/>
      <c r="GK5354" s="3"/>
      <c r="GL5354" s="3"/>
      <c r="GM5354" s="3"/>
      <c r="GN5354" s="3"/>
      <c r="GO5354" s="3"/>
      <c r="GP5354" s="3"/>
      <c r="GQ5354" s="3"/>
      <c r="GR5354" s="3"/>
      <c r="GS5354" s="3"/>
      <c r="GT5354" s="3"/>
      <c r="GU5354" s="3"/>
      <c r="GV5354" s="3"/>
      <c r="GW5354" s="3"/>
      <c r="GX5354" s="3"/>
      <c r="GY5354" s="3"/>
      <c r="GZ5354" s="3"/>
      <c r="HA5354" s="3"/>
      <c r="HB5354" s="3"/>
      <c r="HC5354" s="3"/>
      <c r="HD5354" s="3"/>
      <c r="HE5354" s="3"/>
      <c r="HF5354" s="3"/>
      <c r="HG5354" s="3"/>
      <c r="HH5354" s="3"/>
      <c r="HI5354" s="3"/>
      <c r="HJ5354" s="3"/>
      <c r="HK5354" s="3"/>
      <c r="HL5354" s="3"/>
      <c r="HM5354" s="45"/>
      <c r="HN5354" s="3"/>
      <c r="HO5354" s="3"/>
      <c r="HP5354" s="3"/>
      <c r="HQ5354" s="3"/>
      <c r="HR5354" s="3"/>
      <c r="HS5354" s="3"/>
      <c r="HT5354" s="3"/>
      <c r="HU5354" s="3"/>
      <c r="HV5354" s="3"/>
      <c r="HW5354" s="3"/>
      <c r="HX5354" s="3"/>
      <c r="HY5354" s="3"/>
      <c r="HZ5354" s="3"/>
      <c r="IA5354" s="3"/>
      <c r="IB5354" s="3"/>
      <c r="IC5354" s="3"/>
      <c r="ID5354" s="3"/>
      <c r="IE5354" s="3"/>
      <c r="IF5354" s="3"/>
      <c r="IG5354" s="3"/>
      <c r="IH5354" s="3"/>
      <c r="II5354" s="3"/>
      <c r="IJ5354" s="3"/>
      <c r="IK5354" s="3"/>
      <c r="IL5354" s="3"/>
      <c r="IM5354" s="3"/>
      <c r="IN5354" s="3"/>
      <c r="IO5354" s="15"/>
    </row>
    <row r="5355" spans="171:249">
      <c r="FO5355" s="3"/>
      <c r="FP5355" s="3"/>
      <c r="FQ5355" s="3"/>
      <c r="FR5355" s="3"/>
      <c r="FS5355" s="3"/>
      <c r="FT5355" s="3"/>
      <c r="FU5355" s="3"/>
      <c r="FV5355" s="3"/>
      <c r="FW5355" s="3"/>
      <c r="FX5355" s="3"/>
      <c r="FY5355" s="3"/>
      <c r="FZ5355" s="3"/>
      <c r="GA5355" s="3"/>
      <c r="GB5355" s="3"/>
      <c r="GC5355" s="3"/>
      <c r="GD5355" s="3"/>
      <c r="GE5355" s="3"/>
      <c r="GF5355" s="3"/>
      <c r="GG5355" s="3"/>
      <c r="GH5355" s="3"/>
      <c r="GI5355" s="3"/>
      <c r="GJ5355" s="3"/>
      <c r="GK5355" s="3"/>
      <c r="GL5355" s="3"/>
      <c r="GM5355" s="3"/>
      <c r="GN5355" s="3"/>
      <c r="GO5355" s="3"/>
      <c r="GP5355" s="3"/>
      <c r="GQ5355" s="3"/>
      <c r="GR5355" s="3"/>
      <c r="GS5355" s="3"/>
      <c r="GT5355" s="3"/>
      <c r="GU5355" s="3"/>
      <c r="GV5355" s="3"/>
      <c r="GW5355" s="3"/>
      <c r="GX5355" s="3"/>
      <c r="GY5355" s="3"/>
      <c r="GZ5355" s="3"/>
      <c r="HA5355" s="3"/>
      <c r="HB5355" s="3"/>
      <c r="HC5355" s="3"/>
      <c r="HD5355" s="3"/>
      <c r="HE5355" s="3"/>
      <c r="HF5355" s="3"/>
      <c r="HG5355" s="3"/>
      <c r="HH5355" s="3"/>
      <c r="HI5355" s="3"/>
      <c r="HJ5355" s="3"/>
      <c r="HK5355" s="3"/>
      <c r="HL5355" s="3"/>
      <c r="HM5355" s="45"/>
      <c r="HN5355" s="3"/>
      <c r="HO5355" s="3"/>
      <c r="HP5355" s="3"/>
      <c r="HQ5355" s="3"/>
      <c r="HR5355" s="3"/>
      <c r="HS5355" s="3"/>
      <c r="HT5355" s="3"/>
      <c r="HU5355" s="3"/>
      <c r="HV5355" s="3"/>
      <c r="HW5355" s="3"/>
      <c r="HX5355" s="3"/>
      <c r="HY5355" s="3"/>
      <c r="HZ5355" s="3"/>
      <c r="IA5355" s="3"/>
      <c r="IB5355" s="3"/>
      <c r="IC5355" s="3"/>
      <c r="ID5355" s="3"/>
      <c r="IE5355" s="3"/>
      <c r="IF5355" s="3"/>
      <c r="IG5355" s="3"/>
      <c r="IH5355" s="3"/>
      <c r="II5355" s="3"/>
      <c r="IJ5355" s="3"/>
      <c r="IK5355" s="3"/>
      <c r="IL5355" s="3"/>
      <c r="IM5355" s="3"/>
      <c r="IN5355" s="3"/>
      <c r="IO5355" s="15"/>
    </row>
    <row r="5356" spans="171:249">
      <c r="FO5356" s="3"/>
      <c r="FP5356" s="3"/>
      <c r="FQ5356" s="3"/>
      <c r="FR5356" s="3"/>
      <c r="FS5356" s="3"/>
      <c r="FT5356" s="3"/>
      <c r="FU5356" s="3"/>
      <c r="FV5356" s="3"/>
      <c r="FW5356" s="3"/>
      <c r="FX5356" s="3"/>
      <c r="FY5356" s="3"/>
      <c r="FZ5356" s="3"/>
      <c r="GA5356" s="3"/>
      <c r="GB5356" s="3"/>
      <c r="GC5356" s="3"/>
      <c r="GD5356" s="3"/>
      <c r="GE5356" s="3"/>
      <c r="GF5356" s="3"/>
      <c r="GG5356" s="3"/>
      <c r="GH5356" s="3"/>
      <c r="GI5356" s="3"/>
      <c r="GJ5356" s="3"/>
      <c r="GK5356" s="3"/>
      <c r="GL5356" s="3"/>
      <c r="GM5356" s="3"/>
      <c r="GN5356" s="3"/>
      <c r="GO5356" s="3"/>
      <c r="GP5356" s="3"/>
      <c r="GQ5356" s="3"/>
      <c r="GR5356" s="3"/>
      <c r="GS5356" s="3"/>
      <c r="GT5356" s="3"/>
      <c r="GU5356" s="3"/>
      <c r="GV5356" s="3"/>
      <c r="GW5356" s="3"/>
      <c r="GX5356" s="3"/>
      <c r="GY5356" s="3"/>
      <c r="GZ5356" s="3"/>
      <c r="HA5356" s="3"/>
      <c r="HB5356" s="3"/>
      <c r="HC5356" s="3"/>
      <c r="HD5356" s="3"/>
      <c r="HE5356" s="3"/>
      <c r="HF5356" s="3"/>
      <c r="HG5356" s="3"/>
      <c r="HH5356" s="3"/>
      <c r="HI5356" s="3"/>
      <c r="HJ5356" s="3"/>
      <c r="HK5356" s="3"/>
      <c r="HL5356" s="3"/>
      <c r="HM5356" s="45"/>
      <c r="HN5356" s="3"/>
      <c r="HO5356" s="3"/>
      <c r="HP5356" s="3"/>
      <c r="HQ5356" s="3"/>
      <c r="HR5356" s="3"/>
      <c r="HS5356" s="3"/>
      <c r="HT5356" s="3"/>
      <c r="HU5356" s="3"/>
      <c r="HV5356" s="3"/>
      <c r="HW5356" s="3"/>
      <c r="HX5356" s="3"/>
      <c r="HY5356" s="3"/>
      <c r="HZ5356" s="3"/>
      <c r="IA5356" s="3"/>
      <c r="IB5356" s="3"/>
      <c r="IC5356" s="3"/>
      <c r="ID5356" s="3"/>
      <c r="IE5356" s="3"/>
      <c r="IF5356" s="3"/>
      <c r="IG5356" s="3"/>
      <c r="IH5356" s="3"/>
      <c r="II5356" s="3"/>
      <c r="IJ5356" s="3"/>
      <c r="IK5356" s="3"/>
      <c r="IL5356" s="3"/>
      <c r="IM5356" s="3"/>
      <c r="IN5356" s="3"/>
      <c r="IO5356" s="15"/>
    </row>
    <row r="5357" spans="171:249">
      <c r="FO5357" s="3"/>
      <c r="FP5357" s="3"/>
      <c r="FQ5357" s="3"/>
      <c r="FR5357" s="3"/>
      <c r="FS5357" s="3"/>
      <c r="FT5357" s="3"/>
      <c r="FU5357" s="3"/>
      <c r="FV5357" s="3"/>
      <c r="FW5357" s="3"/>
      <c r="FX5357" s="3"/>
      <c r="FY5357" s="3"/>
      <c r="FZ5357" s="3"/>
      <c r="GA5357" s="3"/>
      <c r="GB5357" s="3"/>
      <c r="GC5357" s="3"/>
      <c r="GD5357" s="3"/>
      <c r="GE5357" s="3"/>
      <c r="GF5357" s="3"/>
      <c r="GG5357" s="3"/>
      <c r="GH5357" s="3"/>
      <c r="GI5357" s="3"/>
      <c r="GJ5357" s="3"/>
      <c r="GK5357" s="3"/>
      <c r="GL5357" s="3"/>
      <c r="GM5357" s="3"/>
      <c r="GN5357" s="3"/>
      <c r="GO5357" s="3"/>
      <c r="GP5357" s="3"/>
      <c r="GQ5357" s="3"/>
      <c r="GR5357" s="3"/>
      <c r="GS5357" s="3"/>
      <c r="GT5357" s="3"/>
      <c r="GU5357" s="3"/>
      <c r="GV5357" s="3"/>
      <c r="GW5357" s="3"/>
      <c r="GX5357" s="3"/>
      <c r="GY5357" s="3"/>
      <c r="GZ5357" s="3"/>
      <c r="HA5357" s="3"/>
      <c r="HB5357" s="3"/>
      <c r="HC5357" s="3"/>
      <c r="HD5357" s="3"/>
      <c r="HE5357" s="3"/>
      <c r="HF5357" s="3"/>
      <c r="HG5357" s="3"/>
      <c r="HH5357" s="3"/>
      <c r="HI5357" s="3"/>
      <c r="HJ5357" s="3"/>
      <c r="HK5357" s="3"/>
      <c r="HL5357" s="3"/>
      <c r="HM5357" s="45"/>
      <c r="HN5357" s="3"/>
      <c r="HO5357" s="3"/>
      <c r="HP5357" s="3"/>
      <c r="HQ5357" s="3"/>
      <c r="HR5357" s="3"/>
      <c r="HS5357" s="3"/>
      <c r="HT5357" s="3"/>
      <c r="HU5357" s="3"/>
      <c r="HV5357" s="3"/>
      <c r="HW5357" s="3"/>
      <c r="HX5357" s="3"/>
      <c r="HY5357" s="3"/>
      <c r="HZ5357" s="3"/>
      <c r="IA5357" s="3"/>
      <c r="IB5357" s="3"/>
      <c r="IC5357" s="3"/>
      <c r="ID5357" s="3"/>
      <c r="IE5357" s="3"/>
      <c r="IF5357" s="3"/>
      <c r="IG5357" s="3"/>
      <c r="IH5357" s="3"/>
      <c r="II5357" s="3"/>
      <c r="IJ5357" s="3"/>
      <c r="IK5357" s="3"/>
      <c r="IL5357" s="3"/>
      <c r="IM5357" s="3"/>
      <c r="IN5357" s="3"/>
      <c r="IO5357" s="15"/>
    </row>
    <row r="5358" spans="171:249">
      <c r="FO5358" s="3"/>
      <c r="FP5358" s="3"/>
      <c r="FQ5358" s="3"/>
      <c r="FR5358" s="3"/>
      <c r="FS5358" s="3"/>
      <c r="FT5358" s="3"/>
      <c r="FU5358" s="3"/>
      <c r="FV5358" s="3"/>
      <c r="FW5358" s="3"/>
      <c r="FX5358" s="3"/>
      <c r="FY5358" s="3"/>
      <c r="FZ5358" s="3"/>
      <c r="GA5358" s="3"/>
      <c r="GB5358" s="3"/>
      <c r="GC5358" s="3"/>
      <c r="GD5358" s="3"/>
      <c r="GE5358" s="3"/>
      <c r="GF5358" s="3"/>
      <c r="GG5358" s="3"/>
      <c r="GH5358" s="3"/>
      <c r="GI5358" s="3"/>
      <c r="GJ5358" s="3"/>
      <c r="GK5358" s="3"/>
      <c r="GL5358" s="3"/>
      <c r="GM5358" s="3"/>
      <c r="GN5358" s="3"/>
      <c r="GO5358" s="3"/>
      <c r="GP5358" s="3"/>
      <c r="GQ5358" s="3"/>
      <c r="GR5358" s="3"/>
      <c r="GS5358" s="3"/>
      <c r="GT5358" s="3"/>
      <c r="GU5358" s="3"/>
      <c r="GV5358" s="3"/>
      <c r="GW5358" s="3"/>
      <c r="GX5358" s="3"/>
      <c r="GY5358" s="3"/>
      <c r="GZ5358" s="3"/>
      <c r="HA5358" s="3"/>
      <c r="HB5358" s="3"/>
      <c r="HC5358" s="3"/>
      <c r="HD5358" s="3"/>
      <c r="HE5358" s="3"/>
      <c r="HF5358" s="3"/>
      <c r="HG5358" s="3"/>
      <c r="HH5358" s="3"/>
      <c r="HI5358" s="3"/>
      <c r="HJ5358" s="3"/>
      <c r="HK5358" s="3"/>
      <c r="HL5358" s="3"/>
      <c r="HM5358" s="45"/>
      <c r="HN5358" s="3"/>
      <c r="HO5358" s="3"/>
      <c r="HP5358" s="3"/>
      <c r="HQ5358" s="3"/>
      <c r="HR5358" s="3"/>
      <c r="HS5358" s="3"/>
      <c r="HT5358" s="3"/>
      <c r="HU5358" s="3"/>
      <c r="HV5358" s="3"/>
      <c r="HW5358" s="3"/>
      <c r="HX5358" s="3"/>
      <c r="HY5358" s="3"/>
      <c r="HZ5358" s="3"/>
      <c r="IA5358" s="3"/>
      <c r="IB5358" s="3"/>
      <c r="IC5358" s="3"/>
      <c r="ID5358" s="3"/>
      <c r="IE5358" s="3"/>
      <c r="IF5358" s="3"/>
      <c r="IG5358" s="3"/>
      <c r="IH5358" s="3"/>
      <c r="II5358" s="3"/>
      <c r="IJ5358" s="3"/>
      <c r="IK5358" s="3"/>
      <c r="IL5358" s="3"/>
      <c r="IM5358" s="3"/>
      <c r="IN5358" s="3"/>
      <c r="IO5358" s="15"/>
    </row>
    <row r="5359" spans="171:249">
      <c r="FO5359" s="3"/>
      <c r="FP5359" s="3"/>
      <c r="FQ5359" s="3"/>
      <c r="FR5359" s="3"/>
      <c r="FS5359" s="3"/>
      <c r="FT5359" s="3"/>
      <c r="FU5359" s="3"/>
      <c r="FV5359" s="3"/>
      <c r="FW5359" s="3"/>
      <c r="FX5359" s="3"/>
      <c r="FY5359" s="3"/>
      <c r="FZ5359" s="3"/>
      <c r="GA5359" s="3"/>
      <c r="GB5359" s="3"/>
      <c r="GC5359" s="3"/>
      <c r="GD5359" s="3"/>
      <c r="GE5359" s="3"/>
      <c r="GF5359" s="3"/>
      <c r="GG5359" s="3"/>
      <c r="GH5359" s="3"/>
      <c r="GI5359" s="3"/>
      <c r="GJ5359" s="3"/>
      <c r="GK5359" s="3"/>
      <c r="GL5359" s="3"/>
      <c r="GM5359" s="3"/>
      <c r="GN5359" s="3"/>
      <c r="GO5359" s="3"/>
      <c r="GP5359" s="3"/>
      <c r="GQ5359" s="3"/>
      <c r="GR5359" s="3"/>
      <c r="GS5359" s="3"/>
      <c r="GT5359" s="3"/>
      <c r="GU5359" s="3"/>
      <c r="GV5359" s="3"/>
      <c r="GW5359" s="3"/>
      <c r="GX5359" s="3"/>
      <c r="GY5359" s="3"/>
      <c r="GZ5359" s="3"/>
      <c r="HA5359" s="3"/>
      <c r="HB5359" s="3"/>
      <c r="HC5359" s="3"/>
      <c r="HD5359" s="3"/>
      <c r="HE5359" s="3"/>
      <c r="HF5359" s="3"/>
      <c r="HG5359" s="3"/>
      <c r="HH5359" s="3"/>
      <c r="HI5359" s="3"/>
      <c r="HJ5359" s="3"/>
      <c r="HK5359" s="3"/>
      <c r="HL5359" s="3"/>
      <c r="HM5359" s="45"/>
      <c r="HN5359" s="3"/>
      <c r="HO5359" s="3"/>
      <c r="HP5359" s="3"/>
      <c r="HQ5359" s="3"/>
      <c r="HR5359" s="3"/>
      <c r="HS5359" s="3"/>
      <c r="HT5359" s="3"/>
      <c r="HU5359" s="3"/>
      <c r="HV5359" s="3"/>
      <c r="HW5359" s="3"/>
      <c r="HX5359" s="3"/>
      <c r="HY5359" s="3"/>
      <c r="HZ5359" s="3"/>
      <c r="IA5359" s="3"/>
      <c r="IB5359" s="3"/>
      <c r="IC5359" s="3"/>
      <c r="ID5359" s="3"/>
      <c r="IE5359" s="3"/>
      <c r="IF5359" s="3"/>
      <c r="IG5359" s="3"/>
      <c r="IH5359" s="3"/>
      <c r="II5359" s="3"/>
      <c r="IJ5359" s="3"/>
      <c r="IK5359" s="3"/>
      <c r="IL5359" s="3"/>
      <c r="IM5359" s="3"/>
      <c r="IN5359" s="3"/>
      <c r="IO5359" s="15"/>
    </row>
    <row r="5360" spans="171:249">
      <c r="FO5360" s="3"/>
      <c r="FP5360" s="3"/>
      <c r="FQ5360" s="3"/>
      <c r="FR5360" s="3"/>
      <c r="FS5360" s="3"/>
      <c r="FT5360" s="3"/>
      <c r="FU5360" s="3"/>
      <c r="FV5360" s="3"/>
      <c r="FW5360" s="3"/>
      <c r="FX5360" s="3"/>
      <c r="FY5360" s="3"/>
      <c r="FZ5360" s="3"/>
      <c r="GA5360" s="3"/>
      <c r="GB5360" s="3"/>
      <c r="GC5360" s="3"/>
      <c r="GD5360" s="3"/>
      <c r="GE5360" s="3"/>
      <c r="GF5360" s="3"/>
      <c r="GG5360" s="3"/>
      <c r="GH5360" s="3"/>
      <c r="GI5360" s="3"/>
      <c r="GJ5360" s="3"/>
      <c r="GK5360" s="3"/>
      <c r="GL5360" s="3"/>
      <c r="GM5360" s="3"/>
      <c r="GN5360" s="3"/>
      <c r="GO5360" s="3"/>
      <c r="GP5360" s="3"/>
      <c r="GQ5360" s="3"/>
      <c r="GR5360" s="3"/>
      <c r="GS5360" s="3"/>
      <c r="GT5360" s="3"/>
      <c r="GU5360" s="3"/>
      <c r="GV5360" s="3"/>
      <c r="GW5360" s="3"/>
      <c r="GX5360" s="3"/>
      <c r="GY5360" s="3"/>
      <c r="GZ5360" s="3"/>
      <c r="HA5360" s="3"/>
      <c r="HB5360" s="3"/>
      <c r="HC5360" s="3"/>
      <c r="HD5360" s="3"/>
      <c r="HE5360" s="3"/>
      <c r="HF5360" s="3"/>
      <c r="HG5360" s="3"/>
      <c r="HH5360" s="3"/>
      <c r="HI5360" s="3"/>
      <c r="HJ5360" s="3"/>
      <c r="HK5360" s="3"/>
      <c r="HL5360" s="3"/>
      <c r="HM5360" s="45"/>
      <c r="HN5360" s="3"/>
      <c r="HO5360" s="3"/>
      <c r="HP5360" s="3"/>
      <c r="HQ5360" s="3"/>
      <c r="HR5360" s="3"/>
      <c r="HS5360" s="3"/>
      <c r="HT5360" s="3"/>
      <c r="HU5360" s="3"/>
      <c r="HV5360" s="3"/>
      <c r="HW5360" s="3"/>
      <c r="HX5360" s="3"/>
      <c r="HY5360" s="3"/>
      <c r="HZ5360" s="3"/>
      <c r="IA5360" s="3"/>
      <c r="IB5360" s="3"/>
      <c r="IC5360" s="3"/>
      <c r="ID5360" s="3"/>
      <c r="IE5360" s="3"/>
      <c r="IF5360" s="3"/>
      <c r="IG5360" s="3"/>
      <c r="IH5360" s="3"/>
      <c r="II5360" s="3"/>
      <c r="IJ5360" s="3"/>
      <c r="IK5360" s="3"/>
      <c r="IL5360" s="3"/>
      <c r="IM5360" s="3"/>
      <c r="IN5360" s="3"/>
      <c r="IO5360" s="15"/>
    </row>
    <row r="5361" spans="171:249">
      <c r="FO5361" s="3"/>
      <c r="FP5361" s="3"/>
      <c r="FQ5361" s="3"/>
      <c r="FR5361" s="3"/>
      <c r="FS5361" s="3"/>
      <c r="FT5361" s="3"/>
      <c r="FU5361" s="3"/>
      <c r="FV5361" s="3"/>
      <c r="FW5361" s="3"/>
      <c r="FX5361" s="3"/>
      <c r="FY5361" s="3"/>
      <c r="FZ5361" s="3"/>
      <c r="GA5361" s="3"/>
      <c r="GB5361" s="3"/>
      <c r="GC5361" s="3"/>
      <c r="GD5361" s="3"/>
      <c r="GE5361" s="3"/>
      <c r="GF5361" s="3"/>
      <c r="GG5361" s="3"/>
      <c r="GH5361" s="3"/>
      <c r="GI5361" s="3"/>
      <c r="GJ5361" s="3"/>
      <c r="GK5361" s="3"/>
      <c r="GL5361" s="3"/>
      <c r="GM5361" s="3"/>
      <c r="GN5361" s="3"/>
      <c r="GO5361" s="3"/>
      <c r="GP5361" s="3"/>
      <c r="GQ5361" s="3"/>
      <c r="GR5361" s="3"/>
      <c r="GS5361" s="3"/>
      <c r="GT5361" s="3"/>
      <c r="GU5361" s="3"/>
      <c r="GV5361" s="3"/>
      <c r="GW5361" s="3"/>
      <c r="GX5361" s="3"/>
      <c r="GY5361" s="3"/>
      <c r="GZ5361" s="3"/>
      <c r="HA5361" s="3"/>
      <c r="HB5361" s="3"/>
      <c r="HC5361" s="3"/>
      <c r="HD5361" s="3"/>
      <c r="HE5361" s="3"/>
      <c r="HF5361" s="3"/>
      <c r="HG5361" s="3"/>
      <c r="HH5361" s="3"/>
      <c r="HI5361" s="3"/>
      <c r="HJ5361" s="3"/>
      <c r="HK5361" s="3"/>
      <c r="HL5361" s="3"/>
      <c r="HM5361" s="45"/>
      <c r="HN5361" s="3"/>
      <c r="HO5361" s="3"/>
      <c r="HP5361" s="3"/>
      <c r="HQ5361" s="3"/>
      <c r="HR5361" s="3"/>
      <c r="HS5361" s="3"/>
      <c r="HT5361" s="3"/>
      <c r="HU5361" s="3"/>
      <c r="HV5361" s="3"/>
      <c r="HW5361" s="3"/>
      <c r="HX5361" s="3"/>
      <c r="HY5361" s="3"/>
      <c r="HZ5361" s="3"/>
      <c r="IA5361" s="3"/>
      <c r="IB5361" s="3"/>
      <c r="IC5361" s="3"/>
      <c r="ID5361" s="3"/>
      <c r="IE5361" s="3"/>
      <c r="IF5361" s="3"/>
      <c r="IG5361" s="3"/>
      <c r="IH5361" s="3"/>
      <c r="II5361" s="3"/>
      <c r="IJ5361" s="3"/>
      <c r="IK5361" s="3"/>
      <c r="IL5361" s="3"/>
      <c r="IM5361" s="3"/>
      <c r="IN5361" s="3"/>
      <c r="IO5361" s="15"/>
    </row>
    <row r="5362" spans="171:249">
      <c r="FO5362" s="3"/>
      <c r="FP5362" s="3"/>
      <c r="FQ5362" s="3"/>
      <c r="FR5362" s="3"/>
      <c r="FS5362" s="3"/>
      <c r="FT5362" s="3"/>
      <c r="FU5362" s="3"/>
      <c r="FV5362" s="3"/>
      <c r="FW5362" s="3"/>
      <c r="FX5362" s="3"/>
      <c r="FY5362" s="3"/>
      <c r="FZ5362" s="3"/>
      <c r="GA5362" s="3"/>
      <c r="GB5362" s="3"/>
      <c r="GC5362" s="3"/>
      <c r="GD5362" s="3"/>
      <c r="GE5362" s="3"/>
      <c r="GF5362" s="3"/>
      <c r="GG5362" s="3"/>
      <c r="GH5362" s="3"/>
      <c r="GI5362" s="3"/>
      <c r="GJ5362" s="3"/>
      <c r="GK5362" s="3"/>
      <c r="GL5362" s="3"/>
      <c r="GM5362" s="3"/>
      <c r="GN5362" s="3"/>
      <c r="GO5362" s="3"/>
      <c r="GP5362" s="3"/>
      <c r="GQ5362" s="3"/>
      <c r="GR5362" s="3"/>
      <c r="GS5362" s="3"/>
      <c r="GT5362" s="3"/>
      <c r="GU5362" s="3"/>
      <c r="GV5362" s="3"/>
      <c r="GW5362" s="3"/>
      <c r="GX5362" s="3"/>
      <c r="GY5362" s="3"/>
      <c r="GZ5362" s="3"/>
      <c r="HA5362" s="3"/>
      <c r="HB5362" s="3"/>
      <c r="HC5362" s="3"/>
      <c r="HD5362" s="3"/>
      <c r="HE5362" s="3"/>
      <c r="HF5362" s="3"/>
      <c r="HG5362" s="3"/>
      <c r="HH5362" s="3"/>
      <c r="HI5362" s="3"/>
      <c r="HJ5362" s="3"/>
      <c r="HK5362" s="3"/>
      <c r="HL5362" s="3"/>
      <c r="HM5362" s="45"/>
      <c r="HN5362" s="3"/>
      <c r="HO5362" s="3"/>
      <c r="HP5362" s="3"/>
      <c r="HQ5362" s="3"/>
      <c r="HR5362" s="3"/>
      <c r="HS5362" s="3"/>
      <c r="HT5362" s="3"/>
      <c r="HU5362" s="3"/>
      <c r="HV5362" s="3"/>
      <c r="HW5362" s="3"/>
      <c r="HX5362" s="3"/>
      <c r="HY5362" s="3"/>
      <c r="HZ5362" s="3"/>
      <c r="IA5362" s="3"/>
      <c r="IB5362" s="3"/>
      <c r="IC5362" s="3"/>
      <c r="ID5362" s="3"/>
      <c r="IE5362" s="3"/>
      <c r="IF5362" s="3"/>
      <c r="IG5362" s="3"/>
      <c r="IH5362" s="3"/>
      <c r="II5362" s="3"/>
      <c r="IJ5362" s="3"/>
      <c r="IK5362" s="3"/>
      <c r="IL5362" s="3"/>
      <c r="IM5362" s="3"/>
      <c r="IN5362" s="3"/>
      <c r="IO5362" s="15"/>
    </row>
    <row r="5363" spans="171:249">
      <c r="FO5363" s="3"/>
      <c r="FP5363" s="3"/>
      <c r="FQ5363" s="3"/>
      <c r="FR5363" s="3"/>
      <c r="FS5363" s="3"/>
      <c r="FT5363" s="3"/>
      <c r="FU5363" s="3"/>
      <c r="FV5363" s="3"/>
      <c r="FW5363" s="3"/>
      <c r="FX5363" s="3"/>
      <c r="FY5363" s="3"/>
      <c r="FZ5363" s="3"/>
      <c r="GA5363" s="3"/>
      <c r="GB5363" s="3"/>
      <c r="GC5363" s="3"/>
      <c r="GD5363" s="3"/>
      <c r="GE5363" s="3"/>
      <c r="GF5363" s="3"/>
      <c r="GG5363" s="3"/>
      <c r="GH5363" s="3"/>
      <c r="GI5363" s="3"/>
      <c r="GJ5363" s="3"/>
      <c r="GK5363" s="3"/>
      <c r="GL5363" s="3"/>
      <c r="GM5363" s="3"/>
      <c r="GN5363" s="3"/>
      <c r="GO5363" s="3"/>
      <c r="GP5363" s="3"/>
      <c r="GQ5363" s="3"/>
      <c r="GR5363" s="3"/>
      <c r="GS5363" s="3"/>
      <c r="GT5363" s="3"/>
      <c r="GU5363" s="3"/>
      <c r="GV5363" s="3"/>
      <c r="GW5363" s="3"/>
      <c r="GX5363" s="3"/>
      <c r="GY5363" s="3"/>
      <c r="GZ5363" s="3"/>
      <c r="HA5363" s="3"/>
      <c r="HB5363" s="3"/>
      <c r="HC5363" s="3"/>
      <c r="HD5363" s="3"/>
      <c r="HE5363" s="3"/>
      <c r="HF5363" s="3"/>
      <c r="HG5363" s="3"/>
      <c r="HH5363" s="3"/>
      <c r="HI5363" s="3"/>
      <c r="HJ5363" s="3"/>
      <c r="HK5363" s="3"/>
      <c r="HL5363" s="3"/>
      <c r="HM5363" s="45"/>
      <c r="HN5363" s="3"/>
      <c r="HO5363" s="3"/>
      <c r="HP5363" s="3"/>
      <c r="HQ5363" s="3"/>
      <c r="HR5363" s="3"/>
      <c r="HS5363" s="3"/>
      <c r="HT5363" s="3"/>
      <c r="HU5363" s="3"/>
      <c r="HV5363" s="3"/>
      <c r="HW5363" s="3"/>
      <c r="HX5363" s="3"/>
      <c r="HY5363" s="3"/>
      <c r="HZ5363" s="3"/>
      <c r="IA5363" s="3"/>
      <c r="IB5363" s="3"/>
      <c r="IC5363" s="3"/>
      <c r="ID5363" s="3"/>
      <c r="IE5363" s="3"/>
      <c r="IF5363" s="3"/>
      <c r="IG5363" s="3"/>
      <c r="IH5363" s="3"/>
      <c r="II5363" s="3"/>
      <c r="IJ5363" s="3"/>
      <c r="IK5363" s="3"/>
      <c r="IL5363" s="3"/>
      <c r="IM5363" s="3"/>
      <c r="IN5363" s="3"/>
      <c r="IO5363" s="15"/>
    </row>
    <row r="5364" spans="171:249">
      <c r="FO5364" s="3"/>
      <c r="FP5364" s="3"/>
      <c r="FQ5364" s="3"/>
      <c r="FR5364" s="3"/>
      <c r="FS5364" s="3"/>
      <c r="FT5364" s="3"/>
      <c r="FU5364" s="3"/>
      <c r="FV5364" s="3"/>
      <c r="FW5364" s="3"/>
      <c r="FX5364" s="3"/>
      <c r="FY5364" s="3"/>
      <c r="FZ5364" s="3"/>
      <c r="GA5364" s="3"/>
      <c r="GB5364" s="3"/>
      <c r="GC5364" s="3"/>
      <c r="GD5364" s="3"/>
      <c r="GE5364" s="3"/>
      <c r="GF5364" s="3"/>
      <c r="GG5364" s="3"/>
      <c r="GH5364" s="3"/>
      <c r="GI5364" s="3"/>
      <c r="GJ5364" s="3"/>
      <c r="GK5364" s="3"/>
      <c r="GL5364" s="3"/>
      <c r="GM5364" s="3"/>
      <c r="GN5364" s="3"/>
      <c r="GO5364" s="3"/>
      <c r="GP5364" s="3"/>
      <c r="GQ5364" s="3"/>
      <c r="GR5364" s="3"/>
      <c r="GS5364" s="3"/>
      <c r="GT5364" s="3"/>
      <c r="GU5364" s="3"/>
      <c r="GV5364" s="3"/>
      <c r="GW5364" s="3"/>
      <c r="GX5364" s="3"/>
      <c r="GY5364" s="3"/>
      <c r="GZ5364" s="3"/>
      <c r="HA5364" s="3"/>
      <c r="HB5364" s="3"/>
      <c r="HC5364" s="3"/>
      <c r="HD5364" s="3"/>
      <c r="HE5364" s="3"/>
      <c r="HF5364" s="3"/>
      <c r="HG5364" s="3"/>
      <c r="HH5364" s="3"/>
      <c r="HI5364" s="3"/>
      <c r="HJ5364" s="3"/>
      <c r="HK5364" s="3"/>
      <c r="HL5364" s="3"/>
      <c r="HM5364" s="45"/>
      <c r="HN5364" s="3"/>
      <c r="HO5364" s="3"/>
      <c r="HP5364" s="3"/>
      <c r="HQ5364" s="3"/>
      <c r="HR5364" s="3"/>
      <c r="HS5364" s="3"/>
      <c r="HT5364" s="3"/>
      <c r="HU5364" s="3"/>
      <c r="HV5364" s="3"/>
      <c r="HW5364" s="3"/>
      <c r="HX5364" s="3"/>
      <c r="HY5364" s="3"/>
      <c r="HZ5364" s="3"/>
      <c r="IA5364" s="3"/>
      <c r="IB5364" s="3"/>
      <c r="IC5364" s="3"/>
      <c r="ID5364" s="3"/>
      <c r="IE5364" s="3"/>
      <c r="IF5364" s="3"/>
      <c r="IG5364" s="3"/>
      <c r="IH5364" s="3"/>
      <c r="II5364" s="3"/>
      <c r="IJ5364" s="3"/>
      <c r="IK5364" s="3"/>
      <c r="IL5364" s="3"/>
      <c r="IM5364" s="3"/>
      <c r="IN5364" s="3"/>
      <c r="IO5364" s="15"/>
    </row>
    <row r="5365" spans="171:249">
      <c r="FO5365" s="3"/>
      <c r="FP5365" s="3"/>
      <c r="FQ5365" s="3"/>
      <c r="FR5365" s="3"/>
      <c r="FS5365" s="3"/>
      <c r="FT5365" s="3"/>
      <c r="FU5365" s="3"/>
      <c r="FV5365" s="3"/>
      <c r="FW5365" s="3"/>
      <c r="FX5365" s="3"/>
      <c r="FY5365" s="3"/>
      <c r="FZ5365" s="3"/>
      <c r="GA5365" s="3"/>
      <c r="GB5365" s="3"/>
      <c r="GC5365" s="3"/>
      <c r="GD5365" s="3"/>
      <c r="GE5365" s="3"/>
      <c r="GF5365" s="3"/>
      <c r="GG5365" s="3"/>
      <c r="GH5365" s="3"/>
      <c r="GI5365" s="3"/>
      <c r="GJ5365" s="3"/>
      <c r="GK5365" s="3"/>
      <c r="GL5365" s="3"/>
      <c r="GM5365" s="3"/>
      <c r="GN5365" s="3"/>
      <c r="GO5365" s="3"/>
      <c r="GP5365" s="3"/>
      <c r="GQ5365" s="3"/>
      <c r="GR5365" s="3"/>
      <c r="GS5365" s="3"/>
      <c r="GT5365" s="3"/>
      <c r="GU5365" s="3"/>
      <c r="GV5365" s="3"/>
      <c r="GW5365" s="3"/>
      <c r="GX5365" s="3"/>
      <c r="GY5365" s="3"/>
      <c r="GZ5365" s="3"/>
      <c r="HA5365" s="3"/>
      <c r="HB5365" s="3"/>
      <c r="HC5365" s="3"/>
      <c r="HD5365" s="3"/>
      <c r="HE5365" s="3"/>
      <c r="HF5365" s="3"/>
      <c r="HG5365" s="3"/>
      <c r="HH5365" s="3"/>
      <c r="HI5365" s="3"/>
      <c r="HJ5365" s="3"/>
      <c r="HK5365" s="3"/>
      <c r="HL5365" s="3"/>
      <c r="HM5365" s="45"/>
      <c r="HN5365" s="3"/>
      <c r="HO5365" s="3"/>
      <c r="HP5365" s="3"/>
      <c r="HQ5365" s="3"/>
      <c r="HR5365" s="3"/>
      <c r="HS5365" s="3"/>
      <c r="HT5365" s="3"/>
      <c r="HU5365" s="3"/>
      <c r="HV5365" s="3"/>
      <c r="HW5365" s="3"/>
      <c r="HX5365" s="3"/>
      <c r="HY5365" s="3"/>
      <c r="HZ5365" s="3"/>
      <c r="IA5365" s="3"/>
      <c r="IB5365" s="3"/>
      <c r="IC5365" s="3"/>
      <c r="ID5365" s="3"/>
      <c r="IE5365" s="3"/>
      <c r="IF5365" s="3"/>
      <c r="IG5365" s="3"/>
      <c r="IH5365" s="3"/>
      <c r="II5365" s="3"/>
      <c r="IJ5365" s="3"/>
      <c r="IK5365" s="3"/>
      <c r="IL5365" s="3"/>
      <c r="IM5365" s="3"/>
      <c r="IN5365" s="3"/>
      <c r="IO5365" s="15"/>
    </row>
    <row r="5366" spans="171:249">
      <c r="FO5366" s="3"/>
      <c r="FP5366" s="3"/>
      <c r="FQ5366" s="3"/>
      <c r="FR5366" s="3"/>
      <c r="FS5366" s="3"/>
      <c r="FT5366" s="3"/>
      <c r="FU5366" s="3"/>
      <c r="FV5366" s="3"/>
      <c r="FW5366" s="3"/>
      <c r="FX5366" s="3"/>
      <c r="FY5366" s="3"/>
      <c r="FZ5366" s="3"/>
      <c r="GA5366" s="3"/>
      <c r="GB5366" s="3"/>
      <c r="GC5366" s="3"/>
      <c r="GD5366" s="3"/>
      <c r="GE5366" s="3"/>
      <c r="GF5366" s="3"/>
      <c r="GG5366" s="3"/>
      <c r="GH5366" s="3"/>
      <c r="GI5366" s="3"/>
      <c r="GJ5366" s="3"/>
      <c r="GK5366" s="3"/>
      <c r="GL5366" s="3"/>
      <c r="GM5366" s="3"/>
      <c r="GN5366" s="3"/>
      <c r="GO5366" s="3"/>
      <c r="GP5366" s="3"/>
      <c r="GQ5366" s="3"/>
      <c r="GR5366" s="3"/>
      <c r="GS5366" s="3"/>
      <c r="GT5366" s="3"/>
      <c r="GU5366" s="3"/>
      <c r="GV5366" s="3"/>
      <c r="GW5366" s="3"/>
      <c r="GX5366" s="3"/>
      <c r="GY5366" s="3"/>
      <c r="GZ5366" s="3"/>
      <c r="HA5366" s="3"/>
      <c r="HB5366" s="3"/>
      <c r="HC5366" s="3"/>
      <c r="HD5366" s="3"/>
      <c r="HE5366" s="3"/>
      <c r="HF5366" s="3"/>
      <c r="HG5366" s="3"/>
      <c r="HH5366" s="3"/>
      <c r="HI5366" s="3"/>
      <c r="HJ5366" s="3"/>
      <c r="HK5366" s="3"/>
      <c r="HL5366" s="3"/>
      <c r="HM5366" s="45"/>
      <c r="HN5366" s="3"/>
      <c r="HO5366" s="3"/>
      <c r="HP5366" s="3"/>
      <c r="HQ5366" s="3"/>
      <c r="HR5366" s="3"/>
      <c r="HS5366" s="3"/>
      <c r="HT5366" s="3"/>
      <c r="HU5366" s="3"/>
      <c r="HV5366" s="3"/>
      <c r="HW5366" s="3"/>
      <c r="HX5366" s="3"/>
      <c r="HY5366" s="3"/>
      <c r="HZ5366" s="3"/>
      <c r="IA5366" s="3"/>
      <c r="IB5366" s="3"/>
      <c r="IC5366" s="3"/>
      <c r="ID5366" s="3"/>
      <c r="IE5366" s="3"/>
      <c r="IF5366" s="3"/>
      <c r="IG5366" s="3"/>
      <c r="IH5366" s="3"/>
      <c r="II5366" s="3"/>
      <c r="IJ5366" s="3"/>
      <c r="IK5366" s="3"/>
      <c r="IL5366" s="3"/>
      <c r="IM5366" s="3"/>
      <c r="IN5366" s="3"/>
      <c r="IO5366" s="15"/>
    </row>
    <row r="5367" spans="171:249">
      <c r="FO5367" s="3"/>
      <c r="FP5367" s="3"/>
      <c r="FQ5367" s="3"/>
      <c r="FR5367" s="3"/>
      <c r="FS5367" s="3"/>
      <c r="FT5367" s="3"/>
      <c r="FU5367" s="3"/>
      <c r="FV5367" s="3"/>
      <c r="FW5367" s="3"/>
      <c r="FX5367" s="3"/>
      <c r="FY5367" s="3"/>
      <c r="FZ5367" s="3"/>
      <c r="GA5367" s="3"/>
      <c r="GB5367" s="3"/>
      <c r="GC5367" s="3"/>
      <c r="GD5367" s="3"/>
      <c r="GE5367" s="3"/>
      <c r="GF5367" s="3"/>
      <c r="GG5367" s="3"/>
      <c r="GH5367" s="3"/>
      <c r="GI5367" s="3"/>
      <c r="GJ5367" s="3"/>
      <c r="GK5367" s="3"/>
      <c r="GL5367" s="3"/>
      <c r="GM5367" s="3"/>
      <c r="GN5367" s="3"/>
      <c r="GO5367" s="3"/>
      <c r="GP5367" s="3"/>
      <c r="GQ5367" s="3"/>
      <c r="GR5367" s="3"/>
      <c r="GS5367" s="3"/>
      <c r="GT5367" s="3"/>
      <c r="GU5367" s="3"/>
      <c r="GV5367" s="3"/>
      <c r="GW5367" s="3"/>
      <c r="GX5367" s="3"/>
      <c r="GY5367" s="3"/>
      <c r="GZ5367" s="3"/>
      <c r="HA5367" s="3"/>
      <c r="HB5367" s="3"/>
      <c r="HC5367" s="3"/>
      <c r="HD5367" s="3"/>
      <c r="HE5367" s="3"/>
      <c r="HF5367" s="3"/>
      <c r="HG5367" s="3"/>
      <c r="HH5367" s="3"/>
      <c r="HI5367" s="3"/>
      <c r="HJ5367" s="3"/>
      <c r="HK5367" s="3"/>
      <c r="HL5367" s="3"/>
      <c r="HM5367" s="45"/>
      <c r="HN5367" s="3"/>
      <c r="HO5367" s="3"/>
      <c r="HP5367" s="3"/>
      <c r="HQ5367" s="3"/>
      <c r="HR5367" s="3"/>
      <c r="HS5367" s="3"/>
      <c r="HT5367" s="3"/>
      <c r="HU5367" s="3"/>
      <c r="HV5367" s="3"/>
      <c r="HW5367" s="3"/>
      <c r="HX5367" s="3"/>
      <c r="HY5367" s="3"/>
      <c r="HZ5367" s="3"/>
      <c r="IA5367" s="3"/>
      <c r="IB5367" s="3"/>
      <c r="IC5367" s="3"/>
      <c r="ID5367" s="3"/>
      <c r="IE5367" s="3"/>
      <c r="IF5367" s="3"/>
      <c r="IG5367" s="3"/>
      <c r="IH5367" s="3"/>
      <c r="II5367" s="3"/>
      <c r="IJ5367" s="3"/>
      <c r="IK5367" s="3"/>
      <c r="IL5367" s="3"/>
      <c r="IM5367" s="3"/>
      <c r="IN5367" s="3"/>
      <c r="IO5367" s="15"/>
    </row>
    <row r="5368" spans="171:249">
      <c r="FO5368" s="3"/>
      <c r="FP5368" s="3"/>
      <c r="FQ5368" s="3"/>
      <c r="FR5368" s="3"/>
      <c r="FS5368" s="3"/>
      <c r="FT5368" s="3"/>
      <c r="FU5368" s="3"/>
      <c r="FV5368" s="3"/>
      <c r="FW5368" s="3"/>
      <c r="FX5368" s="3"/>
      <c r="FY5368" s="3"/>
      <c r="FZ5368" s="3"/>
      <c r="GA5368" s="3"/>
      <c r="GB5368" s="3"/>
      <c r="GC5368" s="3"/>
      <c r="GD5368" s="3"/>
      <c r="GE5368" s="3"/>
      <c r="GF5368" s="3"/>
      <c r="GG5368" s="3"/>
      <c r="GH5368" s="3"/>
      <c r="GI5368" s="3"/>
      <c r="GJ5368" s="3"/>
      <c r="GK5368" s="3"/>
      <c r="GL5368" s="3"/>
      <c r="GM5368" s="3"/>
      <c r="GN5368" s="3"/>
      <c r="GO5368" s="3"/>
      <c r="GP5368" s="3"/>
      <c r="GQ5368" s="3"/>
      <c r="GR5368" s="3"/>
      <c r="GS5368" s="3"/>
      <c r="GT5368" s="3"/>
      <c r="GU5368" s="3"/>
      <c r="GV5368" s="3"/>
      <c r="GW5368" s="3"/>
      <c r="GX5368" s="3"/>
      <c r="GY5368" s="3"/>
      <c r="GZ5368" s="3"/>
      <c r="HA5368" s="3"/>
      <c r="HB5368" s="3"/>
      <c r="HC5368" s="3"/>
      <c r="HD5368" s="3"/>
      <c r="HE5368" s="3"/>
      <c r="HF5368" s="3"/>
      <c r="HG5368" s="3"/>
      <c r="HH5368" s="3"/>
      <c r="HI5368" s="3"/>
      <c r="HJ5368" s="3"/>
      <c r="HK5368" s="3"/>
      <c r="HL5368" s="3"/>
      <c r="HM5368" s="45"/>
      <c r="HN5368" s="3"/>
      <c r="HO5368" s="3"/>
      <c r="HP5368" s="3"/>
      <c r="HQ5368" s="3"/>
      <c r="HR5368" s="3"/>
      <c r="HS5368" s="3"/>
      <c r="HT5368" s="3"/>
      <c r="HU5368" s="3"/>
      <c r="HV5368" s="3"/>
      <c r="HW5368" s="3"/>
      <c r="HX5368" s="3"/>
      <c r="HY5368" s="3"/>
      <c r="HZ5368" s="3"/>
      <c r="IA5368" s="3"/>
      <c r="IB5368" s="3"/>
      <c r="IC5368" s="3"/>
      <c r="ID5368" s="3"/>
      <c r="IE5368" s="3"/>
      <c r="IF5368" s="3"/>
      <c r="IG5368" s="3"/>
      <c r="IH5368" s="3"/>
      <c r="II5368" s="3"/>
      <c r="IJ5368" s="3"/>
      <c r="IK5368" s="3"/>
      <c r="IL5368" s="3"/>
      <c r="IM5368" s="3"/>
      <c r="IN5368" s="3"/>
      <c r="IO5368" s="15"/>
    </row>
    <row r="5369" spans="171:249">
      <c r="FO5369" s="3"/>
      <c r="FP5369" s="3"/>
      <c r="FQ5369" s="3"/>
      <c r="FR5369" s="3"/>
      <c r="FS5369" s="3"/>
      <c r="FT5369" s="3"/>
      <c r="FU5369" s="3"/>
      <c r="FV5369" s="3"/>
      <c r="FW5369" s="3"/>
      <c r="FX5369" s="3"/>
      <c r="FY5369" s="3"/>
      <c r="FZ5369" s="3"/>
      <c r="GA5369" s="3"/>
      <c r="GB5369" s="3"/>
      <c r="GC5369" s="3"/>
      <c r="GD5369" s="3"/>
      <c r="GE5369" s="3"/>
      <c r="GF5369" s="3"/>
      <c r="GG5369" s="3"/>
      <c r="GH5369" s="3"/>
      <c r="GI5369" s="3"/>
      <c r="GJ5369" s="3"/>
      <c r="GK5369" s="3"/>
      <c r="GL5369" s="3"/>
      <c r="GM5369" s="3"/>
      <c r="GN5369" s="3"/>
      <c r="GO5369" s="3"/>
      <c r="GP5369" s="3"/>
      <c r="GQ5369" s="3"/>
      <c r="GR5369" s="3"/>
      <c r="GS5369" s="3"/>
      <c r="GT5369" s="3"/>
      <c r="GU5369" s="3"/>
      <c r="GV5369" s="3"/>
      <c r="GW5369" s="3"/>
      <c r="GX5369" s="3"/>
      <c r="GY5369" s="3"/>
      <c r="GZ5369" s="3"/>
      <c r="HA5369" s="3"/>
      <c r="HB5369" s="3"/>
      <c r="HC5369" s="3"/>
      <c r="HD5369" s="3"/>
      <c r="HE5369" s="3"/>
      <c r="HF5369" s="3"/>
      <c r="HG5369" s="3"/>
      <c r="HH5369" s="3"/>
      <c r="HI5369" s="3"/>
      <c r="HJ5369" s="3"/>
      <c r="HK5369" s="3"/>
      <c r="HL5369" s="3"/>
      <c r="HM5369" s="45"/>
      <c r="HN5369" s="3"/>
      <c r="HO5369" s="3"/>
      <c r="HP5369" s="3"/>
      <c r="HQ5369" s="3"/>
      <c r="HR5369" s="3"/>
      <c r="HS5369" s="3"/>
      <c r="HT5369" s="3"/>
      <c r="HU5369" s="3"/>
      <c r="HV5369" s="3"/>
      <c r="HW5369" s="3"/>
      <c r="HX5369" s="3"/>
      <c r="HY5369" s="3"/>
      <c r="HZ5369" s="3"/>
      <c r="IA5369" s="3"/>
      <c r="IB5369" s="3"/>
      <c r="IC5369" s="3"/>
      <c r="ID5369" s="3"/>
      <c r="IE5369" s="3"/>
      <c r="IF5369" s="3"/>
      <c r="IG5369" s="3"/>
      <c r="IH5369" s="3"/>
      <c r="II5369" s="3"/>
      <c r="IJ5369" s="3"/>
      <c r="IK5369" s="3"/>
      <c r="IL5369" s="3"/>
      <c r="IM5369" s="3"/>
      <c r="IN5369" s="3"/>
      <c r="IO5369" s="15"/>
    </row>
    <row r="5370" spans="171:249">
      <c r="FO5370" s="3"/>
      <c r="FP5370" s="3"/>
      <c r="FQ5370" s="3"/>
      <c r="FR5370" s="3"/>
      <c r="FS5370" s="3"/>
      <c r="FT5370" s="3"/>
      <c r="FU5370" s="3"/>
      <c r="FV5370" s="3"/>
      <c r="FW5370" s="3"/>
      <c r="FX5370" s="3"/>
      <c r="FY5370" s="3"/>
      <c r="FZ5370" s="3"/>
      <c r="GA5370" s="3"/>
      <c r="GB5370" s="3"/>
      <c r="GC5370" s="3"/>
      <c r="GD5370" s="3"/>
      <c r="GE5370" s="3"/>
      <c r="GF5370" s="3"/>
      <c r="GG5370" s="3"/>
      <c r="GH5370" s="3"/>
      <c r="GI5370" s="3"/>
      <c r="GJ5370" s="3"/>
      <c r="GK5370" s="3"/>
      <c r="GL5370" s="3"/>
      <c r="GM5370" s="3"/>
      <c r="GN5370" s="3"/>
      <c r="GO5370" s="3"/>
      <c r="GP5370" s="3"/>
      <c r="GQ5370" s="3"/>
      <c r="GR5370" s="3"/>
      <c r="GS5370" s="3"/>
      <c r="GT5370" s="3"/>
      <c r="GU5370" s="3"/>
      <c r="GV5370" s="3"/>
      <c r="GW5370" s="3"/>
      <c r="GX5370" s="3"/>
      <c r="GY5370" s="3"/>
      <c r="GZ5370" s="3"/>
      <c r="HA5370" s="3"/>
      <c r="HB5370" s="3"/>
      <c r="HC5370" s="3"/>
      <c r="HD5370" s="3"/>
      <c r="HE5370" s="3"/>
      <c r="HF5370" s="3"/>
      <c r="HG5370" s="3"/>
      <c r="HH5370" s="3"/>
      <c r="HI5370" s="3"/>
      <c r="HJ5370" s="3"/>
      <c r="HK5370" s="3"/>
      <c r="HL5370" s="3"/>
      <c r="HM5370" s="45"/>
      <c r="HN5370" s="3"/>
      <c r="HO5370" s="3"/>
      <c r="HP5370" s="3"/>
      <c r="HQ5370" s="3"/>
      <c r="HR5370" s="3"/>
      <c r="HS5370" s="3"/>
      <c r="HT5370" s="3"/>
      <c r="HU5370" s="3"/>
      <c r="HV5370" s="3"/>
      <c r="HW5370" s="3"/>
      <c r="HX5370" s="3"/>
      <c r="HY5370" s="3"/>
      <c r="HZ5370" s="3"/>
      <c r="IA5370" s="3"/>
      <c r="IB5370" s="3"/>
      <c r="IC5370" s="3"/>
      <c r="ID5370" s="3"/>
      <c r="IE5370" s="3"/>
      <c r="IF5370" s="3"/>
      <c r="IG5370" s="3"/>
      <c r="IH5370" s="3"/>
      <c r="II5370" s="3"/>
      <c r="IJ5370" s="3"/>
      <c r="IK5370" s="3"/>
      <c r="IL5370" s="3"/>
      <c r="IM5370" s="3"/>
      <c r="IN5370" s="3"/>
      <c r="IO5370" s="15"/>
    </row>
    <row r="5371" spans="171:249">
      <c r="FO5371" s="3"/>
      <c r="FP5371" s="3"/>
      <c r="FQ5371" s="3"/>
      <c r="FR5371" s="3"/>
      <c r="FS5371" s="3"/>
      <c r="FT5371" s="3"/>
      <c r="FU5371" s="3"/>
      <c r="FV5371" s="3"/>
      <c r="FW5371" s="3"/>
      <c r="FX5371" s="3"/>
      <c r="FY5371" s="3"/>
      <c r="FZ5371" s="3"/>
      <c r="GA5371" s="3"/>
      <c r="GB5371" s="3"/>
      <c r="GC5371" s="3"/>
      <c r="GD5371" s="3"/>
      <c r="GE5371" s="3"/>
      <c r="GF5371" s="3"/>
      <c r="GG5371" s="3"/>
      <c r="GH5371" s="3"/>
      <c r="GI5371" s="3"/>
      <c r="GJ5371" s="3"/>
      <c r="GK5371" s="3"/>
      <c r="GL5371" s="3"/>
      <c r="GM5371" s="3"/>
      <c r="GN5371" s="3"/>
      <c r="GO5371" s="3"/>
      <c r="GP5371" s="3"/>
      <c r="GQ5371" s="3"/>
      <c r="GR5371" s="3"/>
      <c r="GS5371" s="3"/>
      <c r="GT5371" s="3"/>
      <c r="GU5371" s="3"/>
      <c r="GV5371" s="3"/>
      <c r="GW5371" s="3"/>
      <c r="GX5371" s="3"/>
      <c r="GY5371" s="3"/>
      <c r="GZ5371" s="3"/>
      <c r="HA5371" s="3"/>
      <c r="HB5371" s="3"/>
      <c r="HC5371" s="3"/>
      <c r="HD5371" s="3"/>
      <c r="HE5371" s="3"/>
      <c r="HF5371" s="3"/>
      <c r="HG5371" s="3"/>
      <c r="HH5371" s="3"/>
      <c r="HI5371" s="3"/>
      <c r="HJ5371" s="3"/>
      <c r="HK5371" s="3"/>
      <c r="HL5371" s="3"/>
      <c r="HM5371" s="45"/>
      <c r="HN5371" s="3"/>
      <c r="HO5371" s="3"/>
      <c r="HP5371" s="3"/>
      <c r="HQ5371" s="3"/>
      <c r="HR5371" s="3"/>
      <c r="HS5371" s="3"/>
      <c r="HT5371" s="3"/>
      <c r="HU5371" s="3"/>
      <c r="HV5371" s="3"/>
      <c r="HW5371" s="3"/>
      <c r="HX5371" s="3"/>
      <c r="HY5371" s="3"/>
      <c r="HZ5371" s="3"/>
      <c r="IA5371" s="3"/>
      <c r="IB5371" s="3"/>
      <c r="IC5371" s="3"/>
      <c r="ID5371" s="3"/>
      <c r="IE5371" s="3"/>
      <c r="IF5371" s="3"/>
      <c r="IG5371" s="3"/>
      <c r="IH5371" s="3"/>
      <c r="II5371" s="3"/>
      <c r="IJ5371" s="3"/>
      <c r="IK5371" s="3"/>
      <c r="IL5371" s="3"/>
      <c r="IM5371" s="3"/>
      <c r="IN5371" s="3"/>
      <c r="IO5371" s="15"/>
    </row>
    <row r="5372" spans="171:249">
      <c r="FO5372" s="3"/>
      <c r="FP5372" s="3"/>
      <c r="FQ5372" s="3"/>
      <c r="FR5372" s="3"/>
      <c r="FS5372" s="3"/>
      <c r="FT5372" s="3"/>
      <c r="FU5372" s="3"/>
      <c r="FV5372" s="3"/>
      <c r="FW5372" s="3"/>
      <c r="FX5372" s="3"/>
      <c r="FY5372" s="3"/>
      <c r="FZ5372" s="3"/>
      <c r="GA5372" s="3"/>
      <c r="GB5372" s="3"/>
      <c r="GC5372" s="3"/>
      <c r="GD5372" s="3"/>
      <c r="GE5372" s="3"/>
      <c r="GF5372" s="3"/>
      <c r="GG5372" s="3"/>
      <c r="GH5372" s="3"/>
      <c r="GI5372" s="3"/>
      <c r="GJ5372" s="3"/>
      <c r="GK5372" s="3"/>
      <c r="GL5372" s="3"/>
      <c r="GM5372" s="3"/>
      <c r="GN5372" s="3"/>
      <c r="GO5372" s="3"/>
      <c r="GP5372" s="3"/>
      <c r="GQ5372" s="3"/>
      <c r="GR5372" s="3"/>
      <c r="GS5372" s="3"/>
      <c r="GT5372" s="3"/>
      <c r="GU5372" s="3"/>
      <c r="GV5372" s="3"/>
      <c r="GW5372" s="3"/>
      <c r="GX5372" s="3"/>
      <c r="GY5372" s="3"/>
      <c r="GZ5372" s="3"/>
      <c r="HA5372" s="3"/>
      <c r="HB5372" s="3"/>
      <c r="HC5372" s="3"/>
      <c r="HD5372" s="3"/>
      <c r="HE5372" s="3"/>
      <c r="HF5372" s="3"/>
      <c r="HG5372" s="3"/>
      <c r="HH5372" s="3"/>
      <c r="HI5372" s="3"/>
      <c r="HJ5372" s="3"/>
      <c r="HK5372" s="3"/>
      <c r="HL5372" s="3"/>
      <c r="HM5372" s="45"/>
      <c r="HN5372" s="3"/>
      <c r="HO5372" s="3"/>
      <c r="HP5372" s="3"/>
      <c r="HQ5372" s="3"/>
      <c r="HR5372" s="3"/>
      <c r="HS5372" s="3"/>
      <c r="HT5372" s="3"/>
      <c r="HU5372" s="3"/>
      <c r="HV5372" s="3"/>
      <c r="HW5372" s="3"/>
      <c r="HX5372" s="3"/>
      <c r="HY5372" s="3"/>
      <c r="HZ5372" s="3"/>
      <c r="IA5372" s="3"/>
      <c r="IB5372" s="3"/>
      <c r="IC5372" s="3"/>
      <c r="ID5372" s="3"/>
      <c r="IE5372" s="3"/>
      <c r="IF5372" s="3"/>
      <c r="IG5372" s="3"/>
      <c r="IH5372" s="3"/>
      <c r="II5372" s="3"/>
      <c r="IJ5372" s="3"/>
      <c r="IK5372" s="3"/>
      <c r="IL5372" s="3"/>
      <c r="IM5372" s="3"/>
      <c r="IN5372" s="3"/>
      <c r="IO5372" s="15"/>
    </row>
    <row r="5373" spans="171:249">
      <c r="FO5373" s="3"/>
      <c r="FP5373" s="3"/>
      <c r="FQ5373" s="3"/>
      <c r="FR5373" s="3"/>
      <c r="FS5373" s="3"/>
      <c r="FT5373" s="3"/>
      <c r="FU5373" s="3"/>
      <c r="FV5373" s="3"/>
      <c r="FW5373" s="3"/>
      <c r="FX5373" s="3"/>
      <c r="FY5373" s="3"/>
      <c r="FZ5373" s="3"/>
      <c r="GA5373" s="3"/>
      <c r="GB5373" s="3"/>
      <c r="GC5373" s="3"/>
      <c r="GD5373" s="3"/>
      <c r="GE5373" s="3"/>
      <c r="GF5373" s="3"/>
      <c r="GG5373" s="3"/>
      <c r="GH5373" s="3"/>
      <c r="GI5373" s="3"/>
      <c r="GJ5373" s="3"/>
      <c r="GK5373" s="3"/>
      <c r="GL5373" s="3"/>
      <c r="GM5373" s="3"/>
      <c r="GN5373" s="3"/>
      <c r="GO5373" s="3"/>
      <c r="GP5373" s="3"/>
      <c r="GQ5373" s="3"/>
      <c r="GR5373" s="3"/>
      <c r="GS5373" s="3"/>
      <c r="GT5373" s="3"/>
      <c r="GU5373" s="3"/>
      <c r="GV5373" s="3"/>
      <c r="GW5373" s="3"/>
      <c r="GX5373" s="3"/>
      <c r="GY5373" s="3"/>
      <c r="GZ5373" s="3"/>
      <c r="HA5373" s="3"/>
      <c r="HB5373" s="3"/>
      <c r="HC5373" s="3"/>
      <c r="HD5373" s="3"/>
      <c r="HE5373" s="3"/>
      <c r="HF5373" s="3"/>
      <c r="HG5373" s="3"/>
      <c r="HH5373" s="3"/>
      <c r="HI5373" s="3"/>
      <c r="HJ5373" s="3"/>
      <c r="HK5373" s="3"/>
      <c r="HL5373" s="3"/>
      <c r="HM5373" s="45"/>
      <c r="HN5373" s="3"/>
      <c r="HO5373" s="3"/>
      <c r="HP5373" s="3"/>
      <c r="HQ5373" s="3"/>
      <c r="HR5373" s="3"/>
      <c r="HS5373" s="3"/>
      <c r="HT5373" s="3"/>
      <c r="HU5373" s="3"/>
      <c r="HV5373" s="3"/>
      <c r="HW5373" s="3"/>
      <c r="HX5373" s="3"/>
      <c r="HY5373" s="3"/>
      <c r="HZ5373" s="3"/>
      <c r="IA5373" s="3"/>
      <c r="IB5373" s="3"/>
      <c r="IC5373" s="3"/>
      <c r="ID5373" s="3"/>
      <c r="IE5373" s="3"/>
      <c r="IF5373" s="3"/>
      <c r="IG5373" s="3"/>
      <c r="IH5373" s="3"/>
      <c r="II5373" s="3"/>
      <c r="IJ5373" s="3"/>
      <c r="IK5373" s="3"/>
      <c r="IL5373" s="3"/>
      <c r="IM5373" s="3"/>
      <c r="IN5373" s="3"/>
      <c r="IO5373" s="15"/>
    </row>
    <row r="5374" spans="171:249">
      <c r="FO5374" s="3"/>
      <c r="FP5374" s="3"/>
      <c r="FQ5374" s="3"/>
      <c r="FR5374" s="3"/>
      <c r="FS5374" s="3"/>
      <c r="FT5374" s="3"/>
      <c r="FU5374" s="3"/>
      <c r="FV5374" s="3"/>
      <c r="FW5374" s="3"/>
      <c r="FX5374" s="3"/>
      <c r="FY5374" s="3"/>
      <c r="FZ5374" s="3"/>
      <c r="GA5374" s="3"/>
      <c r="GB5374" s="3"/>
      <c r="GC5374" s="3"/>
      <c r="GD5374" s="3"/>
      <c r="GE5374" s="3"/>
      <c r="GF5374" s="3"/>
      <c r="GG5374" s="3"/>
      <c r="GH5374" s="3"/>
      <c r="GI5374" s="3"/>
      <c r="GJ5374" s="3"/>
      <c r="GK5374" s="3"/>
      <c r="GL5374" s="3"/>
      <c r="GM5374" s="3"/>
      <c r="GN5374" s="3"/>
      <c r="GO5374" s="3"/>
      <c r="GP5374" s="3"/>
      <c r="GQ5374" s="3"/>
      <c r="GR5374" s="3"/>
      <c r="GS5374" s="3"/>
      <c r="GT5374" s="3"/>
      <c r="GU5374" s="3"/>
      <c r="GV5374" s="3"/>
      <c r="GW5374" s="3"/>
      <c r="GX5374" s="3"/>
      <c r="GY5374" s="3"/>
      <c r="GZ5374" s="3"/>
      <c r="HA5374" s="3"/>
      <c r="HB5374" s="3"/>
      <c r="HC5374" s="3"/>
      <c r="HD5374" s="3"/>
      <c r="HE5374" s="3"/>
      <c r="HF5374" s="3"/>
      <c r="HG5374" s="3"/>
      <c r="HH5374" s="3"/>
      <c r="HI5374" s="3"/>
      <c r="HJ5374" s="3"/>
      <c r="HK5374" s="3"/>
      <c r="HL5374" s="3"/>
      <c r="HM5374" s="45"/>
      <c r="HN5374" s="3"/>
      <c r="HO5374" s="3"/>
      <c r="HP5374" s="3"/>
      <c r="HQ5374" s="3"/>
      <c r="HR5374" s="3"/>
      <c r="HS5374" s="3"/>
      <c r="HT5374" s="3"/>
      <c r="HU5374" s="3"/>
      <c r="HV5374" s="3"/>
      <c r="HW5374" s="3"/>
      <c r="HX5374" s="3"/>
      <c r="HY5374" s="3"/>
      <c r="HZ5374" s="3"/>
      <c r="IA5374" s="3"/>
      <c r="IB5374" s="3"/>
      <c r="IC5374" s="3"/>
      <c r="ID5374" s="3"/>
      <c r="IE5374" s="3"/>
      <c r="IF5374" s="3"/>
      <c r="IG5374" s="3"/>
      <c r="IH5374" s="3"/>
      <c r="II5374" s="3"/>
      <c r="IJ5374" s="3"/>
      <c r="IK5374" s="3"/>
      <c r="IL5374" s="3"/>
      <c r="IM5374" s="3"/>
      <c r="IN5374" s="3"/>
      <c r="IO5374" s="15"/>
    </row>
    <row r="5375" spans="171:249">
      <c r="FO5375" s="3"/>
      <c r="FP5375" s="3"/>
      <c r="FQ5375" s="3"/>
      <c r="FR5375" s="3"/>
      <c r="FS5375" s="3"/>
      <c r="FT5375" s="3"/>
      <c r="FU5375" s="3"/>
      <c r="FV5375" s="3"/>
      <c r="FW5375" s="3"/>
      <c r="FX5375" s="3"/>
      <c r="FY5375" s="3"/>
      <c r="FZ5375" s="3"/>
      <c r="GA5375" s="3"/>
      <c r="GB5375" s="3"/>
      <c r="GC5375" s="3"/>
      <c r="GD5375" s="3"/>
      <c r="GE5375" s="3"/>
      <c r="GF5375" s="3"/>
      <c r="GG5375" s="3"/>
      <c r="GH5375" s="3"/>
      <c r="GI5375" s="3"/>
      <c r="GJ5375" s="3"/>
      <c r="GK5375" s="3"/>
      <c r="GL5375" s="3"/>
      <c r="GM5375" s="3"/>
      <c r="GN5375" s="3"/>
      <c r="GO5375" s="3"/>
      <c r="GP5375" s="3"/>
      <c r="GQ5375" s="3"/>
      <c r="GR5375" s="3"/>
      <c r="GS5375" s="3"/>
      <c r="GT5375" s="3"/>
      <c r="GU5375" s="3"/>
      <c r="GV5375" s="3"/>
      <c r="GW5375" s="3"/>
      <c r="GX5375" s="3"/>
      <c r="GY5375" s="3"/>
      <c r="GZ5375" s="3"/>
      <c r="HA5375" s="3"/>
      <c r="HB5375" s="3"/>
      <c r="HC5375" s="3"/>
      <c r="HD5375" s="3"/>
      <c r="HE5375" s="3"/>
      <c r="HF5375" s="3"/>
      <c r="HG5375" s="3"/>
      <c r="HH5375" s="3"/>
      <c r="HI5375" s="3"/>
      <c r="HJ5375" s="3"/>
      <c r="HK5375" s="3"/>
      <c r="HL5375" s="3"/>
      <c r="HM5375" s="45"/>
      <c r="HN5375" s="3"/>
      <c r="HO5375" s="3"/>
      <c r="HP5375" s="3"/>
      <c r="HQ5375" s="3"/>
      <c r="HR5375" s="3"/>
      <c r="HS5375" s="3"/>
      <c r="HT5375" s="3"/>
      <c r="HU5375" s="3"/>
      <c r="HV5375" s="3"/>
      <c r="HW5375" s="3"/>
      <c r="HX5375" s="3"/>
      <c r="HY5375" s="3"/>
      <c r="HZ5375" s="3"/>
      <c r="IA5375" s="3"/>
      <c r="IB5375" s="3"/>
      <c r="IC5375" s="3"/>
      <c r="ID5375" s="3"/>
      <c r="IE5375" s="3"/>
      <c r="IF5375" s="3"/>
      <c r="IG5375" s="3"/>
      <c r="IH5375" s="3"/>
      <c r="II5375" s="3"/>
      <c r="IJ5375" s="3"/>
      <c r="IK5375" s="3"/>
      <c r="IL5375" s="3"/>
      <c r="IM5375" s="3"/>
      <c r="IN5375" s="3"/>
      <c r="IO5375" s="15"/>
    </row>
    <row r="5376" spans="171:249">
      <c r="FO5376" s="3"/>
      <c r="FP5376" s="3"/>
      <c r="FQ5376" s="3"/>
      <c r="FR5376" s="3"/>
      <c r="FS5376" s="3"/>
      <c r="FT5376" s="3"/>
      <c r="FU5376" s="3"/>
      <c r="FV5376" s="3"/>
      <c r="FW5376" s="3"/>
      <c r="FX5376" s="3"/>
      <c r="FY5376" s="3"/>
      <c r="FZ5376" s="3"/>
      <c r="GA5376" s="3"/>
      <c r="GB5376" s="3"/>
      <c r="GC5376" s="3"/>
      <c r="GD5376" s="3"/>
      <c r="GE5376" s="3"/>
      <c r="GF5376" s="3"/>
      <c r="GG5376" s="3"/>
      <c r="GH5376" s="3"/>
      <c r="GI5376" s="3"/>
      <c r="GJ5376" s="3"/>
      <c r="GK5376" s="3"/>
      <c r="GL5376" s="3"/>
      <c r="GM5376" s="3"/>
      <c r="GN5376" s="3"/>
      <c r="GO5376" s="3"/>
      <c r="GP5376" s="3"/>
      <c r="GQ5376" s="3"/>
      <c r="GR5376" s="3"/>
      <c r="GS5376" s="3"/>
      <c r="GT5376" s="3"/>
      <c r="GU5376" s="3"/>
      <c r="GV5376" s="3"/>
      <c r="GW5376" s="3"/>
      <c r="GX5376" s="3"/>
      <c r="GY5376" s="3"/>
      <c r="GZ5376" s="3"/>
      <c r="HA5376" s="3"/>
      <c r="HB5376" s="3"/>
      <c r="HC5376" s="3"/>
      <c r="HD5376" s="3"/>
      <c r="HE5376" s="3"/>
      <c r="HF5376" s="3"/>
      <c r="HG5376" s="3"/>
      <c r="HH5376" s="3"/>
      <c r="HI5376" s="3"/>
      <c r="HJ5376" s="3"/>
      <c r="HK5376" s="3"/>
      <c r="HL5376" s="3"/>
      <c r="HM5376" s="45"/>
      <c r="HN5376" s="3"/>
      <c r="HO5376" s="3"/>
      <c r="HP5376" s="3"/>
      <c r="HQ5376" s="3"/>
      <c r="HR5376" s="3"/>
      <c r="HS5376" s="3"/>
      <c r="HT5376" s="3"/>
      <c r="HU5376" s="3"/>
      <c r="HV5376" s="3"/>
      <c r="HW5376" s="3"/>
      <c r="HX5376" s="3"/>
      <c r="HY5376" s="3"/>
      <c r="HZ5376" s="3"/>
      <c r="IA5376" s="3"/>
      <c r="IB5376" s="3"/>
      <c r="IC5376" s="3"/>
      <c r="ID5376" s="3"/>
      <c r="IE5376" s="3"/>
      <c r="IF5376" s="3"/>
      <c r="IG5376" s="3"/>
      <c r="IH5376" s="3"/>
      <c r="II5376" s="3"/>
      <c r="IJ5376" s="3"/>
      <c r="IK5376" s="3"/>
      <c r="IL5376" s="3"/>
      <c r="IM5376" s="3"/>
      <c r="IN5376" s="3"/>
      <c r="IO5376" s="15"/>
    </row>
    <row r="5377" spans="171:249">
      <c r="FO5377" s="3"/>
      <c r="FP5377" s="3"/>
      <c r="FQ5377" s="3"/>
      <c r="FR5377" s="3"/>
      <c r="FS5377" s="3"/>
      <c r="FT5377" s="3"/>
      <c r="FU5377" s="3"/>
      <c r="FV5377" s="3"/>
      <c r="FW5377" s="3"/>
      <c r="FX5377" s="3"/>
      <c r="FY5377" s="3"/>
      <c r="FZ5377" s="3"/>
      <c r="GA5377" s="3"/>
      <c r="GB5377" s="3"/>
      <c r="GC5377" s="3"/>
      <c r="GD5377" s="3"/>
      <c r="GE5377" s="3"/>
      <c r="GF5377" s="3"/>
      <c r="GG5377" s="3"/>
      <c r="GH5377" s="3"/>
      <c r="GI5377" s="3"/>
      <c r="GJ5377" s="3"/>
      <c r="GK5377" s="3"/>
      <c r="GL5377" s="3"/>
      <c r="GM5377" s="3"/>
      <c r="GN5377" s="3"/>
      <c r="GO5377" s="3"/>
      <c r="GP5377" s="3"/>
      <c r="GQ5377" s="3"/>
      <c r="GR5377" s="3"/>
      <c r="GS5377" s="3"/>
      <c r="GT5377" s="3"/>
      <c r="GU5377" s="3"/>
      <c r="GV5377" s="3"/>
      <c r="GW5377" s="3"/>
      <c r="GX5377" s="3"/>
      <c r="GY5377" s="3"/>
      <c r="GZ5377" s="3"/>
      <c r="HA5377" s="3"/>
      <c r="HB5377" s="3"/>
      <c r="HC5377" s="3"/>
      <c r="HD5377" s="3"/>
      <c r="HE5377" s="3"/>
      <c r="HF5377" s="3"/>
      <c r="HG5377" s="3"/>
      <c r="HH5377" s="3"/>
      <c r="HI5377" s="3"/>
      <c r="HJ5377" s="3"/>
      <c r="HK5377" s="3"/>
      <c r="HL5377" s="3"/>
      <c r="HM5377" s="45"/>
      <c r="HN5377" s="3"/>
      <c r="HO5377" s="3"/>
      <c r="HP5377" s="3"/>
      <c r="HQ5377" s="3"/>
      <c r="HR5377" s="3"/>
      <c r="HS5377" s="3"/>
      <c r="HT5377" s="3"/>
      <c r="HU5377" s="3"/>
      <c r="HV5377" s="3"/>
      <c r="HW5377" s="3"/>
      <c r="HX5377" s="3"/>
      <c r="HY5377" s="3"/>
      <c r="HZ5377" s="3"/>
      <c r="IA5377" s="3"/>
      <c r="IB5377" s="3"/>
      <c r="IC5377" s="3"/>
      <c r="ID5377" s="3"/>
      <c r="IE5377" s="3"/>
      <c r="IF5377" s="3"/>
      <c r="IG5377" s="3"/>
      <c r="IH5377" s="3"/>
      <c r="II5377" s="3"/>
      <c r="IJ5377" s="3"/>
      <c r="IK5377" s="3"/>
      <c r="IL5377" s="3"/>
      <c r="IM5377" s="3"/>
      <c r="IN5377" s="3"/>
      <c r="IO5377" s="15"/>
    </row>
    <row r="5378" spans="171:249">
      <c r="FO5378" s="3"/>
      <c r="FP5378" s="3"/>
      <c r="FQ5378" s="3"/>
      <c r="FR5378" s="3"/>
      <c r="FS5378" s="3"/>
      <c r="FT5378" s="3"/>
      <c r="FU5378" s="3"/>
      <c r="FV5378" s="3"/>
      <c r="FW5378" s="3"/>
      <c r="FX5378" s="3"/>
      <c r="FY5378" s="3"/>
      <c r="FZ5378" s="3"/>
      <c r="GA5378" s="3"/>
      <c r="GB5378" s="3"/>
      <c r="GC5378" s="3"/>
      <c r="GD5378" s="3"/>
      <c r="GE5378" s="3"/>
      <c r="GF5378" s="3"/>
      <c r="GG5378" s="3"/>
      <c r="GH5378" s="3"/>
      <c r="GI5378" s="3"/>
      <c r="GJ5378" s="3"/>
      <c r="GK5378" s="3"/>
      <c r="GL5378" s="3"/>
      <c r="GM5378" s="3"/>
      <c r="GN5378" s="3"/>
      <c r="GO5378" s="3"/>
      <c r="GP5378" s="3"/>
      <c r="GQ5378" s="3"/>
      <c r="GR5378" s="3"/>
      <c r="GS5378" s="3"/>
      <c r="GT5378" s="3"/>
      <c r="GU5378" s="3"/>
      <c r="GV5378" s="3"/>
      <c r="GW5378" s="3"/>
      <c r="GX5378" s="3"/>
      <c r="GY5378" s="3"/>
      <c r="GZ5378" s="3"/>
      <c r="HA5378" s="3"/>
      <c r="HB5378" s="3"/>
      <c r="HC5378" s="3"/>
      <c r="HD5378" s="3"/>
      <c r="HE5378" s="3"/>
      <c r="HF5378" s="3"/>
      <c r="HG5378" s="3"/>
      <c r="HH5378" s="3"/>
      <c r="HI5378" s="3"/>
      <c r="HJ5378" s="3"/>
      <c r="HK5378" s="3"/>
      <c r="HL5378" s="3"/>
      <c r="HM5378" s="45"/>
      <c r="HN5378" s="3"/>
      <c r="HO5378" s="3"/>
      <c r="HP5378" s="3"/>
      <c r="HQ5378" s="3"/>
      <c r="HR5378" s="3"/>
      <c r="HS5378" s="3"/>
      <c r="HT5378" s="3"/>
      <c r="HU5378" s="3"/>
      <c r="HV5378" s="3"/>
      <c r="HW5378" s="3"/>
      <c r="HX5378" s="3"/>
      <c r="HY5378" s="3"/>
      <c r="HZ5378" s="3"/>
      <c r="IA5378" s="3"/>
      <c r="IB5378" s="3"/>
      <c r="IC5378" s="3"/>
      <c r="ID5378" s="3"/>
      <c r="IE5378" s="3"/>
      <c r="IF5378" s="3"/>
      <c r="IG5378" s="3"/>
      <c r="IH5378" s="3"/>
      <c r="II5378" s="3"/>
      <c r="IJ5378" s="3"/>
      <c r="IK5378" s="3"/>
      <c r="IL5378" s="3"/>
      <c r="IM5378" s="3"/>
      <c r="IN5378" s="3"/>
      <c r="IO5378" s="15"/>
    </row>
    <row r="5379" spans="171:249">
      <c r="FO5379" s="3"/>
      <c r="FP5379" s="3"/>
      <c r="FQ5379" s="3"/>
      <c r="FR5379" s="3"/>
      <c r="FS5379" s="3"/>
      <c r="FT5379" s="3"/>
      <c r="FU5379" s="3"/>
      <c r="FV5379" s="3"/>
      <c r="FW5379" s="3"/>
      <c r="FX5379" s="3"/>
      <c r="FY5379" s="3"/>
      <c r="FZ5379" s="3"/>
      <c r="GA5379" s="3"/>
      <c r="GB5379" s="3"/>
      <c r="GC5379" s="3"/>
      <c r="GD5379" s="3"/>
      <c r="GE5379" s="3"/>
      <c r="GF5379" s="3"/>
      <c r="GG5379" s="3"/>
      <c r="GH5379" s="3"/>
      <c r="GI5379" s="3"/>
      <c r="GJ5379" s="3"/>
      <c r="GK5379" s="3"/>
      <c r="GL5379" s="3"/>
      <c r="GM5379" s="3"/>
      <c r="GN5379" s="3"/>
      <c r="GO5379" s="3"/>
      <c r="GP5379" s="3"/>
      <c r="GQ5379" s="3"/>
      <c r="GR5379" s="3"/>
      <c r="GS5379" s="3"/>
      <c r="GT5379" s="3"/>
      <c r="GU5379" s="3"/>
      <c r="GV5379" s="3"/>
      <c r="GW5379" s="3"/>
      <c r="GX5379" s="3"/>
      <c r="GY5379" s="3"/>
      <c r="GZ5379" s="3"/>
      <c r="HA5379" s="3"/>
      <c r="HB5379" s="3"/>
      <c r="HC5379" s="3"/>
      <c r="HD5379" s="3"/>
      <c r="HE5379" s="3"/>
      <c r="HF5379" s="3"/>
      <c r="HG5379" s="3"/>
      <c r="HH5379" s="3"/>
      <c r="HI5379" s="3"/>
      <c r="HJ5379" s="3"/>
      <c r="HK5379" s="3"/>
      <c r="HL5379" s="3"/>
      <c r="HM5379" s="45"/>
      <c r="HN5379" s="3"/>
      <c r="HO5379" s="3"/>
      <c r="HP5379" s="3"/>
      <c r="HQ5379" s="3"/>
      <c r="HR5379" s="3"/>
      <c r="HS5379" s="3"/>
      <c r="HT5379" s="3"/>
      <c r="HU5379" s="3"/>
      <c r="HV5379" s="3"/>
      <c r="HW5379" s="3"/>
      <c r="HX5379" s="3"/>
      <c r="HY5379" s="3"/>
      <c r="HZ5379" s="3"/>
      <c r="IA5379" s="3"/>
      <c r="IB5379" s="3"/>
      <c r="IC5379" s="3"/>
      <c r="ID5379" s="3"/>
      <c r="IE5379" s="3"/>
      <c r="IF5379" s="3"/>
      <c r="IG5379" s="3"/>
      <c r="IH5379" s="3"/>
      <c r="II5379" s="3"/>
      <c r="IJ5379" s="3"/>
      <c r="IK5379" s="3"/>
      <c r="IL5379" s="3"/>
      <c r="IM5379" s="3"/>
      <c r="IN5379" s="3"/>
      <c r="IO5379" s="15"/>
    </row>
    <row r="5380" spans="171:249">
      <c r="FO5380" s="3"/>
      <c r="FP5380" s="3"/>
      <c r="FQ5380" s="3"/>
      <c r="FR5380" s="3"/>
      <c r="FS5380" s="3"/>
      <c r="FT5380" s="3"/>
      <c r="FU5380" s="3"/>
      <c r="FV5380" s="3"/>
      <c r="FW5380" s="3"/>
      <c r="FX5380" s="3"/>
      <c r="FY5380" s="3"/>
      <c r="FZ5380" s="3"/>
      <c r="GA5380" s="3"/>
      <c r="GB5380" s="3"/>
      <c r="GC5380" s="3"/>
      <c r="GD5380" s="3"/>
      <c r="GE5380" s="3"/>
      <c r="GF5380" s="3"/>
      <c r="GG5380" s="3"/>
      <c r="GH5380" s="3"/>
      <c r="GI5380" s="3"/>
      <c r="GJ5380" s="3"/>
      <c r="GK5380" s="3"/>
      <c r="GL5380" s="3"/>
      <c r="GM5380" s="3"/>
      <c r="GN5380" s="3"/>
      <c r="GO5380" s="3"/>
      <c r="GP5380" s="3"/>
      <c r="GQ5380" s="3"/>
      <c r="GR5380" s="3"/>
      <c r="GS5380" s="3"/>
      <c r="GT5380" s="3"/>
      <c r="GU5380" s="3"/>
      <c r="GV5380" s="3"/>
      <c r="GW5380" s="3"/>
      <c r="GX5380" s="3"/>
      <c r="GY5380" s="3"/>
      <c r="GZ5380" s="3"/>
      <c r="HA5380" s="3"/>
      <c r="HB5380" s="3"/>
      <c r="HC5380" s="3"/>
      <c r="HD5380" s="3"/>
      <c r="HE5380" s="3"/>
      <c r="HF5380" s="3"/>
      <c r="HG5380" s="3"/>
      <c r="HH5380" s="3"/>
      <c r="HI5380" s="3"/>
      <c r="HJ5380" s="3"/>
      <c r="HK5380" s="3"/>
      <c r="HL5380" s="3"/>
      <c r="HM5380" s="45"/>
      <c r="HN5380" s="3"/>
      <c r="HO5380" s="3"/>
      <c r="HP5380" s="3"/>
      <c r="HQ5380" s="3"/>
      <c r="HR5380" s="3"/>
      <c r="HS5380" s="3"/>
      <c r="HT5380" s="3"/>
      <c r="HU5380" s="3"/>
      <c r="HV5380" s="3"/>
      <c r="HW5380" s="3"/>
      <c r="HX5380" s="3"/>
      <c r="HY5380" s="3"/>
      <c r="HZ5380" s="3"/>
      <c r="IA5380" s="3"/>
      <c r="IB5380" s="3"/>
      <c r="IC5380" s="3"/>
      <c r="ID5380" s="3"/>
      <c r="IE5380" s="3"/>
      <c r="IF5380" s="3"/>
      <c r="IG5380" s="3"/>
      <c r="IH5380" s="3"/>
      <c r="II5380" s="3"/>
      <c r="IJ5380" s="3"/>
      <c r="IK5380" s="3"/>
      <c r="IL5380" s="3"/>
      <c r="IM5380" s="3"/>
      <c r="IN5380" s="3"/>
      <c r="IO5380" s="15"/>
    </row>
    <row r="5381" spans="171:249">
      <c r="FO5381" s="3"/>
      <c r="FP5381" s="3"/>
      <c r="FQ5381" s="3"/>
      <c r="FR5381" s="3"/>
      <c r="FS5381" s="3"/>
      <c r="FT5381" s="3"/>
      <c r="FU5381" s="3"/>
      <c r="FV5381" s="3"/>
      <c r="FW5381" s="3"/>
      <c r="FX5381" s="3"/>
      <c r="FY5381" s="3"/>
      <c r="FZ5381" s="3"/>
      <c r="GA5381" s="3"/>
      <c r="GB5381" s="3"/>
      <c r="GC5381" s="3"/>
      <c r="GD5381" s="3"/>
      <c r="GE5381" s="3"/>
      <c r="GF5381" s="3"/>
      <c r="GG5381" s="3"/>
      <c r="GH5381" s="3"/>
      <c r="GI5381" s="3"/>
      <c r="GJ5381" s="3"/>
      <c r="GK5381" s="3"/>
      <c r="GL5381" s="3"/>
      <c r="GM5381" s="3"/>
      <c r="GN5381" s="3"/>
      <c r="GO5381" s="3"/>
      <c r="GP5381" s="3"/>
      <c r="GQ5381" s="3"/>
      <c r="GR5381" s="3"/>
      <c r="GS5381" s="3"/>
      <c r="GT5381" s="3"/>
      <c r="GU5381" s="3"/>
      <c r="GV5381" s="3"/>
      <c r="GW5381" s="3"/>
      <c r="GX5381" s="3"/>
      <c r="GY5381" s="3"/>
      <c r="GZ5381" s="3"/>
      <c r="HA5381" s="3"/>
      <c r="HB5381" s="3"/>
      <c r="HC5381" s="3"/>
      <c r="HD5381" s="3"/>
      <c r="HE5381" s="3"/>
      <c r="HF5381" s="3"/>
      <c r="HG5381" s="3"/>
      <c r="HH5381" s="3"/>
      <c r="HI5381" s="3"/>
      <c r="HJ5381" s="3"/>
      <c r="HK5381" s="3"/>
      <c r="HL5381" s="3"/>
      <c r="HM5381" s="45"/>
      <c r="HN5381" s="3"/>
      <c r="HO5381" s="3"/>
      <c r="HP5381" s="3"/>
      <c r="HQ5381" s="3"/>
      <c r="HR5381" s="3"/>
      <c r="HS5381" s="3"/>
      <c r="HT5381" s="3"/>
      <c r="HU5381" s="3"/>
      <c r="HV5381" s="3"/>
      <c r="HW5381" s="3"/>
      <c r="HX5381" s="3"/>
      <c r="HY5381" s="3"/>
      <c r="HZ5381" s="3"/>
      <c r="IA5381" s="3"/>
      <c r="IB5381" s="3"/>
      <c r="IC5381" s="3"/>
      <c r="ID5381" s="3"/>
      <c r="IE5381" s="3"/>
      <c r="IF5381" s="3"/>
      <c r="IG5381" s="3"/>
      <c r="IH5381" s="3"/>
      <c r="II5381" s="3"/>
      <c r="IJ5381" s="3"/>
      <c r="IK5381" s="3"/>
      <c r="IL5381" s="3"/>
      <c r="IM5381" s="3"/>
      <c r="IN5381" s="3"/>
      <c r="IO5381" s="15"/>
    </row>
    <row r="5382" spans="171:249">
      <c r="FO5382" s="3"/>
      <c r="FP5382" s="3"/>
      <c r="FQ5382" s="3"/>
      <c r="FR5382" s="3"/>
      <c r="FS5382" s="3"/>
      <c r="FT5382" s="3"/>
      <c r="FU5382" s="3"/>
      <c r="FV5382" s="3"/>
      <c r="FW5382" s="3"/>
      <c r="FX5382" s="3"/>
      <c r="FY5382" s="3"/>
      <c r="FZ5382" s="3"/>
      <c r="GA5382" s="3"/>
      <c r="GB5382" s="3"/>
      <c r="GC5382" s="3"/>
      <c r="GD5382" s="3"/>
      <c r="GE5382" s="3"/>
      <c r="GF5382" s="3"/>
      <c r="GG5382" s="3"/>
      <c r="GH5382" s="3"/>
      <c r="GI5382" s="3"/>
      <c r="GJ5382" s="3"/>
      <c r="GK5382" s="3"/>
      <c r="GL5382" s="3"/>
      <c r="GM5382" s="3"/>
      <c r="GN5382" s="3"/>
      <c r="GO5382" s="3"/>
      <c r="GP5382" s="3"/>
      <c r="GQ5382" s="3"/>
      <c r="GR5382" s="3"/>
      <c r="GS5382" s="3"/>
      <c r="GT5382" s="3"/>
      <c r="GU5382" s="3"/>
      <c r="GV5382" s="3"/>
      <c r="GW5382" s="3"/>
      <c r="GX5382" s="3"/>
      <c r="GY5382" s="3"/>
      <c r="GZ5382" s="3"/>
      <c r="HA5382" s="3"/>
      <c r="HB5382" s="3"/>
      <c r="HC5382" s="3"/>
      <c r="HD5382" s="3"/>
      <c r="HE5382" s="3"/>
      <c r="HF5382" s="3"/>
      <c r="HG5382" s="3"/>
      <c r="HH5382" s="3"/>
      <c r="HI5382" s="3"/>
      <c r="HJ5382" s="3"/>
      <c r="HK5382" s="3"/>
      <c r="HL5382" s="3"/>
      <c r="HM5382" s="45"/>
      <c r="HN5382" s="3"/>
      <c r="HO5382" s="3"/>
      <c r="HP5382" s="3"/>
      <c r="HQ5382" s="3"/>
      <c r="HR5382" s="3"/>
      <c r="HS5382" s="3"/>
      <c r="HT5382" s="3"/>
      <c r="HU5382" s="3"/>
      <c r="HV5382" s="3"/>
      <c r="HW5382" s="3"/>
      <c r="HX5382" s="3"/>
      <c r="HY5382" s="3"/>
      <c r="HZ5382" s="3"/>
      <c r="IA5382" s="3"/>
      <c r="IB5382" s="3"/>
      <c r="IC5382" s="3"/>
      <c r="ID5382" s="3"/>
      <c r="IE5382" s="3"/>
      <c r="IF5382" s="3"/>
      <c r="IG5382" s="3"/>
      <c r="IH5382" s="3"/>
      <c r="II5382" s="3"/>
      <c r="IJ5382" s="3"/>
      <c r="IK5382" s="3"/>
      <c r="IL5382" s="3"/>
      <c r="IM5382" s="3"/>
      <c r="IN5382" s="3"/>
      <c r="IO5382" s="15"/>
    </row>
    <row r="5383" spans="171:249">
      <c r="FO5383" s="3"/>
      <c r="FP5383" s="3"/>
      <c r="FQ5383" s="3"/>
      <c r="FR5383" s="3"/>
      <c r="FS5383" s="3"/>
      <c r="FT5383" s="3"/>
      <c r="FU5383" s="3"/>
      <c r="FV5383" s="3"/>
      <c r="FW5383" s="3"/>
      <c r="FX5383" s="3"/>
      <c r="FY5383" s="3"/>
      <c r="FZ5383" s="3"/>
      <c r="GA5383" s="3"/>
      <c r="GB5383" s="3"/>
      <c r="GC5383" s="3"/>
      <c r="GD5383" s="3"/>
      <c r="GE5383" s="3"/>
      <c r="GF5383" s="3"/>
      <c r="GG5383" s="3"/>
      <c r="GH5383" s="3"/>
      <c r="GI5383" s="3"/>
      <c r="GJ5383" s="3"/>
      <c r="GK5383" s="3"/>
      <c r="GL5383" s="3"/>
      <c r="GM5383" s="3"/>
      <c r="GN5383" s="3"/>
      <c r="GO5383" s="3"/>
      <c r="GP5383" s="3"/>
      <c r="GQ5383" s="3"/>
      <c r="GR5383" s="3"/>
      <c r="GS5383" s="3"/>
      <c r="GT5383" s="3"/>
      <c r="GU5383" s="3"/>
      <c r="GV5383" s="3"/>
      <c r="GW5383" s="3"/>
      <c r="GX5383" s="3"/>
      <c r="GY5383" s="3"/>
      <c r="GZ5383" s="3"/>
      <c r="HA5383" s="3"/>
      <c r="HB5383" s="3"/>
      <c r="HC5383" s="3"/>
      <c r="HD5383" s="3"/>
      <c r="HE5383" s="3"/>
      <c r="HF5383" s="3"/>
      <c r="HG5383" s="3"/>
      <c r="HH5383" s="3"/>
      <c r="HI5383" s="3"/>
      <c r="HJ5383" s="3"/>
      <c r="HK5383" s="3"/>
      <c r="HL5383" s="3"/>
      <c r="HM5383" s="45"/>
      <c r="HN5383" s="3"/>
      <c r="HO5383" s="3"/>
      <c r="HP5383" s="3"/>
      <c r="HQ5383" s="3"/>
      <c r="HR5383" s="3"/>
      <c r="HS5383" s="3"/>
      <c r="HT5383" s="3"/>
      <c r="HU5383" s="3"/>
      <c r="HV5383" s="3"/>
      <c r="HW5383" s="3"/>
      <c r="HX5383" s="3"/>
      <c r="HY5383" s="3"/>
      <c r="HZ5383" s="3"/>
      <c r="IA5383" s="3"/>
      <c r="IB5383" s="3"/>
      <c r="IC5383" s="3"/>
      <c r="ID5383" s="3"/>
      <c r="IE5383" s="3"/>
      <c r="IF5383" s="3"/>
      <c r="IG5383" s="3"/>
      <c r="IH5383" s="3"/>
      <c r="II5383" s="3"/>
      <c r="IJ5383" s="3"/>
      <c r="IK5383" s="3"/>
      <c r="IL5383" s="3"/>
      <c r="IM5383" s="3"/>
      <c r="IN5383" s="3"/>
      <c r="IO5383" s="15"/>
    </row>
    <row r="5384" spans="171:249">
      <c r="FO5384" s="3"/>
      <c r="FP5384" s="3"/>
      <c r="FQ5384" s="3"/>
      <c r="FR5384" s="3"/>
      <c r="FS5384" s="3"/>
      <c r="FT5384" s="3"/>
      <c r="FU5384" s="3"/>
      <c r="FV5384" s="3"/>
      <c r="FW5384" s="3"/>
      <c r="FX5384" s="3"/>
      <c r="FY5384" s="3"/>
      <c r="FZ5384" s="3"/>
      <c r="GA5384" s="3"/>
      <c r="GB5384" s="3"/>
      <c r="GC5384" s="3"/>
      <c r="GD5384" s="3"/>
      <c r="GE5384" s="3"/>
      <c r="GF5384" s="3"/>
      <c r="GG5384" s="3"/>
      <c r="GH5384" s="3"/>
      <c r="GI5384" s="3"/>
      <c r="GJ5384" s="3"/>
      <c r="GK5384" s="3"/>
      <c r="GL5384" s="3"/>
      <c r="GM5384" s="3"/>
      <c r="GN5384" s="3"/>
      <c r="GO5384" s="3"/>
      <c r="GP5384" s="3"/>
      <c r="GQ5384" s="3"/>
      <c r="GR5384" s="3"/>
      <c r="GS5384" s="3"/>
      <c r="GT5384" s="3"/>
      <c r="GU5384" s="3"/>
      <c r="GV5384" s="3"/>
      <c r="GW5384" s="3"/>
      <c r="GX5384" s="3"/>
      <c r="GY5384" s="3"/>
      <c r="GZ5384" s="3"/>
      <c r="HA5384" s="3"/>
      <c r="HB5384" s="3"/>
      <c r="HC5384" s="3"/>
      <c r="HD5384" s="3"/>
      <c r="HE5384" s="3"/>
      <c r="HF5384" s="3"/>
      <c r="HG5384" s="3"/>
      <c r="HH5384" s="3"/>
      <c r="HI5384" s="3"/>
      <c r="HJ5384" s="3"/>
      <c r="HK5384" s="3"/>
      <c r="HL5384" s="3"/>
      <c r="HM5384" s="45"/>
      <c r="HN5384" s="3"/>
      <c r="HO5384" s="3"/>
      <c r="HP5384" s="3"/>
      <c r="HQ5384" s="3"/>
      <c r="HR5384" s="3"/>
      <c r="HS5384" s="3"/>
      <c r="HT5384" s="3"/>
      <c r="HU5384" s="3"/>
      <c r="HV5384" s="3"/>
      <c r="HW5384" s="3"/>
      <c r="HX5384" s="3"/>
      <c r="HY5384" s="3"/>
      <c r="HZ5384" s="3"/>
      <c r="IA5384" s="3"/>
      <c r="IB5384" s="3"/>
      <c r="IC5384" s="3"/>
      <c r="ID5384" s="3"/>
      <c r="IE5384" s="3"/>
      <c r="IF5384" s="3"/>
      <c r="IG5384" s="3"/>
      <c r="IH5384" s="3"/>
      <c r="II5384" s="3"/>
      <c r="IJ5384" s="3"/>
      <c r="IK5384" s="3"/>
      <c r="IL5384" s="3"/>
      <c r="IM5384" s="3"/>
      <c r="IN5384" s="3"/>
      <c r="IO5384" s="15"/>
    </row>
    <row r="5385" spans="171:249">
      <c r="FO5385" s="3"/>
      <c r="FP5385" s="3"/>
      <c r="FQ5385" s="3"/>
      <c r="FR5385" s="3"/>
      <c r="FS5385" s="3"/>
      <c r="FT5385" s="3"/>
      <c r="FU5385" s="3"/>
      <c r="FV5385" s="3"/>
      <c r="FW5385" s="3"/>
      <c r="FX5385" s="3"/>
      <c r="FY5385" s="3"/>
      <c r="FZ5385" s="3"/>
      <c r="GA5385" s="3"/>
      <c r="GB5385" s="3"/>
      <c r="GC5385" s="3"/>
      <c r="GD5385" s="3"/>
      <c r="GE5385" s="3"/>
      <c r="GF5385" s="3"/>
      <c r="GG5385" s="3"/>
      <c r="GH5385" s="3"/>
      <c r="GI5385" s="3"/>
      <c r="GJ5385" s="3"/>
      <c r="GK5385" s="3"/>
      <c r="GL5385" s="3"/>
      <c r="GM5385" s="3"/>
      <c r="GN5385" s="3"/>
      <c r="GO5385" s="3"/>
      <c r="GP5385" s="3"/>
      <c r="GQ5385" s="3"/>
      <c r="GR5385" s="3"/>
      <c r="GS5385" s="3"/>
      <c r="GT5385" s="3"/>
      <c r="GU5385" s="3"/>
      <c r="GV5385" s="3"/>
      <c r="GW5385" s="3"/>
      <c r="GX5385" s="3"/>
      <c r="GY5385" s="3"/>
      <c r="GZ5385" s="3"/>
      <c r="HA5385" s="3"/>
      <c r="HB5385" s="3"/>
      <c r="HC5385" s="3"/>
      <c r="HD5385" s="3"/>
      <c r="HE5385" s="3"/>
      <c r="HF5385" s="3"/>
      <c r="HG5385" s="3"/>
      <c r="HH5385" s="3"/>
      <c r="HI5385" s="3"/>
      <c r="HJ5385" s="3"/>
      <c r="HK5385" s="3"/>
      <c r="HL5385" s="3"/>
      <c r="HM5385" s="45"/>
      <c r="HN5385" s="3"/>
      <c r="HO5385" s="3"/>
      <c r="HP5385" s="3"/>
      <c r="HQ5385" s="3"/>
      <c r="HR5385" s="3"/>
      <c r="HS5385" s="3"/>
      <c r="HT5385" s="3"/>
      <c r="HU5385" s="3"/>
      <c r="HV5385" s="3"/>
      <c r="HW5385" s="3"/>
      <c r="HX5385" s="3"/>
      <c r="HY5385" s="3"/>
      <c r="HZ5385" s="3"/>
      <c r="IA5385" s="3"/>
      <c r="IB5385" s="3"/>
      <c r="IC5385" s="3"/>
      <c r="ID5385" s="3"/>
      <c r="IE5385" s="3"/>
      <c r="IF5385" s="3"/>
      <c r="IG5385" s="3"/>
      <c r="IH5385" s="3"/>
      <c r="II5385" s="3"/>
      <c r="IJ5385" s="3"/>
      <c r="IK5385" s="3"/>
      <c r="IL5385" s="3"/>
      <c r="IM5385" s="3"/>
      <c r="IN5385" s="3"/>
      <c r="IO5385" s="15"/>
    </row>
    <row r="5386" spans="171:249">
      <c r="FO5386" s="3"/>
      <c r="FP5386" s="3"/>
      <c r="FQ5386" s="3"/>
      <c r="FR5386" s="3"/>
      <c r="FS5386" s="3"/>
      <c r="FT5386" s="3"/>
      <c r="FU5386" s="3"/>
      <c r="FV5386" s="3"/>
      <c r="FW5386" s="3"/>
      <c r="FX5386" s="3"/>
      <c r="FY5386" s="3"/>
      <c r="FZ5386" s="3"/>
      <c r="GA5386" s="3"/>
      <c r="GB5386" s="3"/>
      <c r="GC5386" s="3"/>
      <c r="GD5386" s="3"/>
      <c r="GE5386" s="3"/>
      <c r="GF5386" s="3"/>
      <c r="GG5386" s="3"/>
      <c r="GH5386" s="3"/>
      <c r="GI5386" s="3"/>
      <c r="GJ5386" s="3"/>
      <c r="GK5386" s="3"/>
      <c r="GL5386" s="3"/>
      <c r="GM5386" s="3"/>
      <c r="GN5386" s="3"/>
      <c r="GO5386" s="3"/>
      <c r="GP5386" s="3"/>
      <c r="GQ5386" s="3"/>
      <c r="GR5386" s="3"/>
      <c r="GS5386" s="3"/>
      <c r="GT5386" s="3"/>
      <c r="GU5386" s="3"/>
      <c r="GV5386" s="3"/>
      <c r="GW5386" s="3"/>
      <c r="GX5386" s="3"/>
      <c r="GY5386" s="3"/>
      <c r="GZ5386" s="3"/>
      <c r="HA5386" s="3"/>
      <c r="HB5386" s="3"/>
      <c r="HC5386" s="3"/>
      <c r="HD5386" s="3"/>
      <c r="HE5386" s="3"/>
      <c r="HF5386" s="3"/>
      <c r="HG5386" s="3"/>
      <c r="HH5386" s="3"/>
      <c r="HI5386" s="3"/>
      <c r="HJ5386" s="3"/>
      <c r="HK5386" s="3"/>
      <c r="HL5386" s="3"/>
      <c r="HM5386" s="45"/>
      <c r="HN5386" s="3"/>
      <c r="HO5386" s="3"/>
      <c r="HP5386" s="3"/>
      <c r="HQ5386" s="3"/>
      <c r="HR5386" s="3"/>
      <c r="HS5386" s="3"/>
      <c r="HT5386" s="3"/>
      <c r="HU5386" s="3"/>
      <c r="HV5386" s="3"/>
      <c r="HW5386" s="3"/>
      <c r="HX5386" s="3"/>
      <c r="HY5386" s="3"/>
      <c r="HZ5386" s="3"/>
      <c r="IA5386" s="3"/>
      <c r="IB5386" s="3"/>
      <c r="IC5386" s="3"/>
      <c r="ID5386" s="3"/>
      <c r="IE5386" s="3"/>
      <c r="IF5386" s="3"/>
      <c r="IG5386" s="3"/>
      <c r="IH5386" s="3"/>
      <c r="II5386" s="3"/>
      <c r="IJ5386" s="3"/>
      <c r="IK5386" s="3"/>
      <c r="IL5386" s="3"/>
      <c r="IM5386" s="3"/>
      <c r="IN5386" s="3"/>
      <c r="IO5386" s="15"/>
    </row>
    <row r="5387" spans="171:249">
      <c r="FO5387" s="3"/>
      <c r="FP5387" s="3"/>
      <c r="FQ5387" s="3"/>
      <c r="FR5387" s="3"/>
      <c r="FS5387" s="3"/>
      <c r="FT5387" s="3"/>
      <c r="FU5387" s="3"/>
      <c r="FV5387" s="3"/>
      <c r="FW5387" s="3"/>
      <c r="FX5387" s="3"/>
      <c r="FY5387" s="3"/>
      <c r="FZ5387" s="3"/>
      <c r="GA5387" s="3"/>
      <c r="GB5387" s="3"/>
      <c r="GC5387" s="3"/>
      <c r="GD5387" s="3"/>
      <c r="GE5387" s="3"/>
      <c r="GF5387" s="3"/>
      <c r="GG5387" s="3"/>
      <c r="GH5387" s="3"/>
      <c r="GI5387" s="3"/>
      <c r="GJ5387" s="3"/>
      <c r="GK5387" s="3"/>
      <c r="GL5387" s="3"/>
      <c r="GM5387" s="3"/>
      <c r="GN5387" s="3"/>
      <c r="GO5387" s="3"/>
      <c r="GP5387" s="3"/>
      <c r="GQ5387" s="3"/>
      <c r="GR5387" s="3"/>
      <c r="GS5387" s="3"/>
      <c r="GT5387" s="3"/>
      <c r="GU5387" s="3"/>
      <c r="GV5387" s="3"/>
      <c r="GW5387" s="3"/>
      <c r="GX5387" s="3"/>
      <c r="GY5387" s="3"/>
      <c r="GZ5387" s="3"/>
      <c r="HA5387" s="3"/>
      <c r="HB5387" s="3"/>
      <c r="HC5387" s="3"/>
      <c r="HD5387" s="3"/>
      <c r="HE5387" s="3"/>
      <c r="HF5387" s="3"/>
      <c r="HG5387" s="3"/>
      <c r="HH5387" s="3"/>
      <c r="HI5387" s="3"/>
      <c r="HJ5387" s="3"/>
      <c r="HK5387" s="3"/>
      <c r="HL5387" s="3"/>
      <c r="HM5387" s="45"/>
      <c r="HN5387" s="3"/>
      <c r="HO5387" s="3"/>
      <c r="HP5387" s="3"/>
      <c r="HQ5387" s="3"/>
      <c r="HR5387" s="3"/>
      <c r="HS5387" s="3"/>
      <c r="HT5387" s="3"/>
      <c r="HU5387" s="3"/>
      <c r="HV5387" s="3"/>
      <c r="HW5387" s="3"/>
      <c r="HX5387" s="3"/>
      <c r="HY5387" s="3"/>
      <c r="HZ5387" s="3"/>
      <c r="IA5387" s="3"/>
      <c r="IB5387" s="3"/>
      <c r="IC5387" s="3"/>
      <c r="ID5387" s="3"/>
      <c r="IE5387" s="3"/>
      <c r="IF5387" s="3"/>
      <c r="IG5387" s="3"/>
      <c r="IH5387" s="3"/>
      <c r="II5387" s="3"/>
      <c r="IJ5387" s="3"/>
      <c r="IK5387" s="3"/>
      <c r="IL5387" s="3"/>
      <c r="IM5387" s="3"/>
      <c r="IN5387" s="3"/>
      <c r="IO5387" s="15"/>
    </row>
    <row r="5388" spans="171:249">
      <c r="FO5388" s="3"/>
      <c r="FP5388" s="3"/>
      <c r="FQ5388" s="3"/>
      <c r="FR5388" s="3"/>
      <c r="FS5388" s="3"/>
      <c r="FT5388" s="3"/>
      <c r="FU5388" s="3"/>
      <c r="FV5388" s="3"/>
      <c r="FW5388" s="3"/>
      <c r="FX5388" s="3"/>
      <c r="FY5388" s="3"/>
      <c r="FZ5388" s="3"/>
      <c r="GA5388" s="3"/>
      <c r="GB5388" s="3"/>
      <c r="GC5388" s="3"/>
      <c r="GD5388" s="3"/>
      <c r="GE5388" s="3"/>
      <c r="GF5388" s="3"/>
      <c r="GG5388" s="3"/>
      <c r="GH5388" s="3"/>
      <c r="GI5388" s="3"/>
      <c r="GJ5388" s="3"/>
      <c r="GK5388" s="3"/>
      <c r="GL5388" s="3"/>
      <c r="GM5388" s="3"/>
      <c r="GN5388" s="3"/>
      <c r="GO5388" s="3"/>
      <c r="GP5388" s="3"/>
      <c r="GQ5388" s="3"/>
      <c r="GR5388" s="3"/>
      <c r="GS5388" s="3"/>
      <c r="GT5388" s="3"/>
      <c r="GU5388" s="3"/>
      <c r="GV5388" s="3"/>
      <c r="GW5388" s="3"/>
      <c r="GX5388" s="3"/>
      <c r="GY5388" s="3"/>
      <c r="GZ5388" s="3"/>
      <c r="HA5388" s="3"/>
      <c r="HB5388" s="3"/>
      <c r="HC5388" s="3"/>
      <c r="HD5388" s="3"/>
      <c r="HE5388" s="3"/>
      <c r="HF5388" s="3"/>
      <c r="HG5388" s="3"/>
      <c r="HH5388" s="3"/>
      <c r="HI5388" s="3"/>
      <c r="HJ5388" s="3"/>
      <c r="HK5388" s="3"/>
      <c r="HL5388" s="3"/>
      <c r="HM5388" s="45"/>
      <c r="HN5388" s="3"/>
      <c r="HO5388" s="3"/>
      <c r="HP5388" s="3"/>
      <c r="HQ5388" s="3"/>
      <c r="HR5388" s="3"/>
      <c r="HS5388" s="3"/>
      <c r="HT5388" s="3"/>
      <c r="HU5388" s="3"/>
      <c r="HV5388" s="3"/>
      <c r="HW5388" s="3"/>
      <c r="HX5388" s="3"/>
      <c r="HY5388" s="3"/>
      <c r="HZ5388" s="3"/>
      <c r="IA5388" s="3"/>
      <c r="IB5388" s="3"/>
      <c r="IC5388" s="3"/>
      <c r="ID5388" s="3"/>
      <c r="IE5388" s="3"/>
      <c r="IF5388" s="3"/>
      <c r="IG5388" s="3"/>
      <c r="IH5388" s="3"/>
      <c r="II5388" s="3"/>
      <c r="IJ5388" s="3"/>
      <c r="IK5388" s="3"/>
      <c r="IL5388" s="3"/>
      <c r="IM5388" s="3"/>
      <c r="IN5388" s="3"/>
      <c r="IO5388" s="15"/>
    </row>
    <row r="5389" spans="171:249">
      <c r="FO5389" s="3"/>
      <c r="FP5389" s="3"/>
      <c r="FQ5389" s="3"/>
      <c r="FR5389" s="3"/>
      <c r="FS5389" s="3"/>
      <c r="FT5389" s="3"/>
      <c r="FU5389" s="3"/>
      <c r="FV5389" s="3"/>
      <c r="FW5389" s="3"/>
      <c r="FX5389" s="3"/>
      <c r="FY5389" s="3"/>
      <c r="FZ5389" s="3"/>
      <c r="GA5389" s="3"/>
      <c r="GB5389" s="3"/>
      <c r="GC5389" s="3"/>
      <c r="GD5389" s="3"/>
      <c r="GE5389" s="3"/>
      <c r="GF5389" s="3"/>
      <c r="GG5389" s="3"/>
      <c r="GH5389" s="3"/>
      <c r="GI5389" s="3"/>
      <c r="GJ5389" s="3"/>
      <c r="GK5389" s="3"/>
      <c r="GL5389" s="3"/>
      <c r="GM5389" s="3"/>
      <c r="GN5389" s="3"/>
      <c r="GO5389" s="3"/>
      <c r="GP5389" s="3"/>
      <c r="GQ5389" s="3"/>
      <c r="GR5389" s="3"/>
      <c r="GS5389" s="3"/>
      <c r="GT5389" s="3"/>
      <c r="GU5389" s="3"/>
      <c r="GV5389" s="3"/>
      <c r="GW5389" s="3"/>
      <c r="GX5389" s="3"/>
      <c r="GY5389" s="3"/>
      <c r="GZ5389" s="3"/>
      <c r="HA5389" s="3"/>
      <c r="HB5389" s="3"/>
      <c r="HC5389" s="3"/>
      <c r="HD5389" s="3"/>
      <c r="HE5389" s="3"/>
      <c r="HF5389" s="3"/>
      <c r="HG5389" s="3"/>
      <c r="HH5389" s="3"/>
      <c r="HI5389" s="3"/>
      <c r="HJ5389" s="3"/>
      <c r="HK5389" s="3"/>
      <c r="HL5389" s="3"/>
      <c r="HM5389" s="45"/>
      <c r="HN5389" s="3"/>
      <c r="HO5389" s="3"/>
      <c r="HP5389" s="3"/>
      <c r="HQ5389" s="3"/>
      <c r="HR5389" s="3"/>
      <c r="HS5389" s="3"/>
      <c r="HT5389" s="3"/>
      <c r="HU5389" s="3"/>
      <c r="HV5389" s="3"/>
      <c r="HW5389" s="3"/>
      <c r="HX5389" s="3"/>
      <c r="HY5389" s="3"/>
      <c r="HZ5389" s="3"/>
      <c r="IA5389" s="3"/>
      <c r="IB5389" s="3"/>
      <c r="IC5389" s="3"/>
      <c r="ID5389" s="3"/>
      <c r="IE5389" s="3"/>
      <c r="IF5389" s="3"/>
      <c r="IG5389" s="3"/>
      <c r="IH5389" s="3"/>
      <c r="II5389" s="3"/>
      <c r="IJ5389" s="3"/>
      <c r="IK5389" s="3"/>
      <c r="IL5389" s="3"/>
      <c r="IM5389" s="3"/>
      <c r="IN5389" s="3"/>
      <c r="IO5389" s="15"/>
    </row>
    <row r="5390" spans="171:249">
      <c r="FO5390" s="3"/>
      <c r="FP5390" s="3"/>
      <c r="FQ5390" s="3"/>
      <c r="FR5390" s="3"/>
      <c r="FS5390" s="3"/>
      <c r="FT5390" s="3"/>
      <c r="FU5390" s="3"/>
      <c r="FV5390" s="3"/>
      <c r="FW5390" s="3"/>
      <c r="FX5390" s="3"/>
      <c r="FY5390" s="3"/>
      <c r="FZ5390" s="3"/>
      <c r="GA5390" s="3"/>
      <c r="GB5390" s="3"/>
      <c r="GC5390" s="3"/>
      <c r="GD5390" s="3"/>
      <c r="GE5390" s="3"/>
      <c r="GF5390" s="3"/>
      <c r="GG5390" s="3"/>
      <c r="GH5390" s="3"/>
      <c r="GI5390" s="3"/>
      <c r="GJ5390" s="3"/>
      <c r="GK5390" s="3"/>
      <c r="GL5390" s="3"/>
      <c r="GM5390" s="3"/>
      <c r="GN5390" s="3"/>
      <c r="GO5390" s="3"/>
      <c r="GP5390" s="3"/>
      <c r="GQ5390" s="3"/>
      <c r="GR5390" s="3"/>
      <c r="GS5390" s="3"/>
      <c r="GT5390" s="3"/>
      <c r="GU5390" s="3"/>
      <c r="GV5390" s="3"/>
      <c r="GW5390" s="3"/>
      <c r="GX5390" s="3"/>
      <c r="GY5390" s="3"/>
      <c r="GZ5390" s="3"/>
      <c r="HA5390" s="3"/>
      <c r="HB5390" s="3"/>
      <c r="HC5390" s="3"/>
      <c r="HD5390" s="3"/>
      <c r="HE5390" s="3"/>
      <c r="HF5390" s="3"/>
      <c r="HG5390" s="3"/>
      <c r="HH5390" s="3"/>
      <c r="HI5390" s="3"/>
      <c r="HJ5390" s="3"/>
      <c r="HK5390" s="3"/>
      <c r="HL5390" s="3"/>
      <c r="HM5390" s="45"/>
      <c r="HN5390" s="3"/>
      <c r="HO5390" s="3"/>
      <c r="HP5390" s="3"/>
      <c r="HQ5390" s="3"/>
      <c r="HR5390" s="3"/>
      <c r="HS5390" s="3"/>
      <c r="HT5390" s="3"/>
      <c r="HU5390" s="3"/>
      <c r="HV5390" s="3"/>
      <c r="HW5390" s="3"/>
      <c r="HX5390" s="3"/>
      <c r="HY5390" s="3"/>
      <c r="HZ5390" s="3"/>
      <c r="IA5390" s="3"/>
      <c r="IB5390" s="3"/>
      <c r="IC5390" s="3"/>
      <c r="ID5390" s="3"/>
      <c r="IE5390" s="3"/>
      <c r="IF5390" s="3"/>
      <c r="IG5390" s="3"/>
      <c r="IH5390" s="3"/>
      <c r="II5390" s="3"/>
      <c r="IJ5390" s="3"/>
      <c r="IK5390" s="3"/>
      <c r="IL5390" s="3"/>
      <c r="IM5390" s="3"/>
      <c r="IN5390" s="3"/>
      <c r="IO5390" s="15"/>
    </row>
    <row r="5391" spans="171:249">
      <c r="FO5391" s="3"/>
      <c r="FP5391" s="3"/>
      <c r="FQ5391" s="3"/>
      <c r="FR5391" s="3"/>
      <c r="FS5391" s="3"/>
      <c r="FT5391" s="3"/>
      <c r="FU5391" s="3"/>
      <c r="FV5391" s="3"/>
      <c r="FW5391" s="3"/>
      <c r="FX5391" s="3"/>
      <c r="FY5391" s="3"/>
      <c r="FZ5391" s="3"/>
      <c r="GA5391" s="3"/>
      <c r="GB5391" s="3"/>
      <c r="GC5391" s="3"/>
      <c r="GD5391" s="3"/>
      <c r="GE5391" s="3"/>
      <c r="GF5391" s="3"/>
      <c r="GG5391" s="3"/>
      <c r="GH5391" s="3"/>
      <c r="GI5391" s="3"/>
      <c r="GJ5391" s="3"/>
      <c r="GK5391" s="3"/>
      <c r="GL5391" s="3"/>
      <c r="GM5391" s="3"/>
      <c r="GN5391" s="3"/>
      <c r="GO5391" s="3"/>
      <c r="GP5391" s="3"/>
      <c r="GQ5391" s="3"/>
      <c r="GR5391" s="3"/>
      <c r="GS5391" s="3"/>
      <c r="GT5391" s="3"/>
      <c r="GU5391" s="3"/>
      <c r="GV5391" s="3"/>
      <c r="GW5391" s="3"/>
      <c r="GX5391" s="3"/>
      <c r="GY5391" s="3"/>
      <c r="GZ5391" s="3"/>
      <c r="HA5391" s="3"/>
      <c r="HB5391" s="3"/>
      <c r="HC5391" s="3"/>
      <c r="HD5391" s="3"/>
      <c r="HE5391" s="3"/>
      <c r="HF5391" s="3"/>
      <c r="HG5391" s="3"/>
      <c r="HH5391" s="3"/>
      <c r="HI5391" s="3"/>
      <c r="HJ5391" s="3"/>
      <c r="HK5391" s="3"/>
      <c r="HL5391" s="3"/>
      <c r="HM5391" s="45"/>
      <c r="HN5391" s="3"/>
      <c r="HO5391" s="3"/>
      <c r="HP5391" s="3"/>
      <c r="HQ5391" s="3"/>
      <c r="HR5391" s="3"/>
      <c r="HS5391" s="3"/>
      <c r="HT5391" s="3"/>
      <c r="HU5391" s="3"/>
      <c r="HV5391" s="3"/>
      <c r="HW5391" s="3"/>
      <c r="HX5391" s="3"/>
      <c r="HY5391" s="3"/>
      <c r="HZ5391" s="3"/>
      <c r="IA5391" s="3"/>
      <c r="IB5391" s="3"/>
      <c r="IC5391" s="3"/>
      <c r="ID5391" s="3"/>
      <c r="IE5391" s="3"/>
      <c r="IF5391" s="3"/>
      <c r="IG5391" s="3"/>
      <c r="IH5391" s="3"/>
      <c r="II5391" s="3"/>
      <c r="IJ5391" s="3"/>
      <c r="IK5391" s="3"/>
      <c r="IL5391" s="3"/>
      <c r="IM5391" s="3"/>
      <c r="IN5391" s="3"/>
      <c r="IO5391" s="15"/>
    </row>
    <row r="5392" spans="171:249">
      <c r="FO5392" s="3"/>
      <c r="FP5392" s="3"/>
      <c r="FQ5392" s="3"/>
      <c r="FR5392" s="3"/>
      <c r="FS5392" s="3"/>
      <c r="FT5392" s="3"/>
      <c r="FU5392" s="3"/>
      <c r="FV5392" s="3"/>
      <c r="FW5392" s="3"/>
      <c r="FX5392" s="3"/>
      <c r="FY5392" s="3"/>
      <c r="FZ5392" s="3"/>
      <c r="GA5392" s="3"/>
      <c r="GB5392" s="3"/>
      <c r="GC5392" s="3"/>
      <c r="GD5392" s="3"/>
      <c r="GE5392" s="3"/>
      <c r="GF5392" s="3"/>
      <c r="GG5392" s="3"/>
      <c r="GH5392" s="3"/>
      <c r="GI5392" s="3"/>
      <c r="GJ5392" s="3"/>
      <c r="GK5392" s="3"/>
      <c r="GL5392" s="3"/>
      <c r="GM5392" s="3"/>
      <c r="GN5392" s="3"/>
      <c r="GO5392" s="3"/>
      <c r="GP5392" s="3"/>
      <c r="GQ5392" s="3"/>
      <c r="GR5392" s="3"/>
      <c r="GS5392" s="3"/>
      <c r="GT5392" s="3"/>
      <c r="GU5392" s="3"/>
      <c r="GV5392" s="3"/>
      <c r="GW5392" s="3"/>
      <c r="GX5392" s="3"/>
      <c r="GY5392" s="3"/>
      <c r="GZ5392" s="3"/>
      <c r="HA5392" s="3"/>
      <c r="HB5392" s="3"/>
      <c r="HC5392" s="3"/>
      <c r="HD5392" s="3"/>
      <c r="HE5392" s="3"/>
      <c r="HF5392" s="3"/>
      <c r="HG5392" s="3"/>
      <c r="HH5392" s="3"/>
      <c r="HI5392" s="3"/>
      <c r="HJ5392" s="3"/>
      <c r="HK5392" s="3"/>
      <c r="HL5392" s="3"/>
      <c r="HM5392" s="45"/>
      <c r="HN5392" s="3"/>
      <c r="HO5392" s="3"/>
      <c r="HP5392" s="3"/>
      <c r="HQ5392" s="3"/>
      <c r="HR5392" s="3"/>
      <c r="HS5392" s="3"/>
      <c r="HT5392" s="3"/>
      <c r="HU5392" s="3"/>
      <c r="HV5392" s="3"/>
      <c r="HW5392" s="3"/>
      <c r="HX5392" s="3"/>
      <c r="HY5392" s="3"/>
      <c r="HZ5392" s="3"/>
      <c r="IA5392" s="3"/>
      <c r="IB5392" s="3"/>
      <c r="IC5392" s="3"/>
      <c r="ID5392" s="3"/>
      <c r="IE5392" s="3"/>
      <c r="IF5392" s="3"/>
      <c r="IG5392" s="3"/>
      <c r="IH5392" s="3"/>
      <c r="II5392" s="3"/>
      <c r="IJ5392" s="3"/>
      <c r="IK5392" s="3"/>
      <c r="IL5392" s="3"/>
      <c r="IM5392" s="3"/>
      <c r="IN5392" s="3"/>
      <c r="IO5392" s="15"/>
    </row>
    <row r="5393" spans="171:249">
      <c r="FO5393" s="3"/>
      <c r="FP5393" s="3"/>
      <c r="FQ5393" s="3"/>
      <c r="FR5393" s="3"/>
      <c r="FS5393" s="3"/>
      <c r="FT5393" s="3"/>
      <c r="FU5393" s="3"/>
      <c r="FV5393" s="3"/>
      <c r="FW5393" s="3"/>
      <c r="FX5393" s="3"/>
      <c r="FY5393" s="3"/>
      <c r="FZ5393" s="3"/>
      <c r="GA5393" s="3"/>
      <c r="GB5393" s="3"/>
      <c r="GC5393" s="3"/>
      <c r="GD5393" s="3"/>
      <c r="GE5393" s="3"/>
      <c r="GF5393" s="3"/>
      <c r="GG5393" s="3"/>
      <c r="GH5393" s="3"/>
      <c r="GI5393" s="3"/>
      <c r="GJ5393" s="3"/>
      <c r="GK5393" s="3"/>
      <c r="GL5393" s="3"/>
      <c r="GM5393" s="3"/>
      <c r="GN5393" s="3"/>
      <c r="GO5393" s="3"/>
      <c r="GP5393" s="3"/>
      <c r="GQ5393" s="3"/>
      <c r="GR5393" s="3"/>
      <c r="GS5393" s="3"/>
      <c r="GT5393" s="3"/>
      <c r="GU5393" s="3"/>
      <c r="GV5393" s="3"/>
      <c r="GW5393" s="3"/>
      <c r="GX5393" s="3"/>
      <c r="GY5393" s="3"/>
      <c r="GZ5393" s="3"/>
      <c r="HA5393" s="3"/>
      <c r="HB5393" s="3"/>
      <c r="HC5393" s="3"/>
      <c r="HD5393" s="3"/>
      <c r="HE5393" s="3"/>
      <c r="HF5393" s="3"/>
      <c r="HG5393" s="3"/>
      <c r="HH5393" s="3"/>
      <c r="HI5393" s="3"/>
      <c r="HJ5393" s="3"/>
      <c r="HK5393" s="3"/>
      <c r="HL5393" s="3"/>
      <c r="HM5393" s="45"/>
      <c r="HN5393" s="3"/>
      <c r="HO5393" s="3"/>
      <c r="HP5393" s="3"/>
      <c r="HQ5393" s="3"/>
      <c r="HR5393" s="3"/>
      <c r="HS5393" s="3"/>
      <c r="HT5393" s="3"/>
      <c r="HU5393" s="3"/>
      <c r="HV5393" s="3"/>
      <c r="HW5393" s="3"/>
      <c r="HX5393" s="3"/>
      <c r="HY5393" s="3"/>
      <c r="HZ5393" s="3"/>
      <c r="IA5393" s="3"/>
      <c r="IB5393" s="3"/>
      <c r="IC5393" s="3"/>
      <c r="ID5393" s="3"/>
      <c r="IE5393" s="3"/>
      <c r="IF5393" s="3"/>
      <c r="IG5393" s="3"/>
      <c r="IH5393" s="3"/>
      <c r="II5393" s="3"/>
      <c r="IJ5393" s="3"/>
      <c r="IK5393" s="3"/>
      <c r="IL5393" s="3"/>
      <c r="IM5393" s="3"/>
      <c r="IN5393" s="3"/>
      <c r="IO5393" s="15"/>
    </row>
    <row r="5394" spans="171:249">
      <c r="FO5394" s="3"/>
      <c r="FP5394" s="3"/>
      <c r="FQ5394" s="3"/>
      <c r="FR5394" s="3"/>
      <c r="FS5394" s="3"/>
      <c r="FT5394" s="3"/>
      <c r="FU5394" s="3"/>
      <c r="FV5394" s="3"/>
      <c r="FW5394" s="3"/>
      <c r="FX5394" s="3"/>
      <c r="FY5394" s="3"/>
      <c r="FZ5394" s="3"/>
      <c r="GA5394" s="3"/>
      <c r="GB5394" s="3"/>
      <c r="GC5394" s="3"/>
      <c r="GD5394" s="3"/>
      <c r="GE5394" s="3"/>
      <c r="GF5394" s="3"/>
      <c r="GG5394" s="3"/>
      <c r="GH5394" s="3"/>
      <c r="GI5394" s="3"/>
      <c r="GJ5394" s="3"/>
      <c r="GK5394" s="3"/>
      <c r="GL5394" s="3"/>
      <c r="GM5394" s="3"/>
      <c r="GN5394" s="3"/>
      <c r="GO5394" s="3"/>
      <c r="GP5394" s="3"/>
      <c r="GQ5394" s="3"/>
      <c r="GR5394" s="3"/>
      <c r="GS5394" s="3"/>
      <c r="GT5394" s="3"/>
      <c r="GU5394" s="3"/>
      <c r="GV5394" s="3"/>
      <c r="GW5394" s="3"/>
      <c r="GX5394" s="3"/>
      <c r="GY5394" s="3"/>
      <c r="GZ5394" s="3"/>
      <c r="HA5394" s="3"/>
      <c r="HB5394" s="3"/>
      <c r="HC5394" s="3"/>
      <c r="HD5394" s="3"/>
      <c r="HE5394" s="3"/>
      <c r="HF5394" s="3"/>
      <c r="HG5394" s="3"/>
      <c r="HH5394" s="3"/>
      <c r="HI5394" s="3"/>
      <c r="HJ5394" s="3"/>
      <c r="HK5394" s="3"/>
      <c r="HL5394" s="3"/>
      <c r="HM5394" s="45"/>
      <c r="HN5394" s="3"/>
      <c r="HO5394" s="3"/>
      <c r="HP5394" s="3"/>
      <c r="HQ5394" s="3"/>
      <c r="HR5394" s="3"/>
      <c r="HS5394" s="3"/>
      <c r="HT5394" s="3"/>
      <c r="HU5394" s="3"/>
      <c r="HV5394" s="3"/>
      <c r="HW5394" s="3"/>
      <c r="HX5394" s="3"/>
      <c r="HY5394" s="3"/>
      <c r="HZ5394" s="3"/>
      <c r="IA5394" s="3"/>
      <c r="IB5394" s="3"/>
      <c r="IC5394" s="3"/>
      <c r="ID5394" s="3"/>
      <c r="IE5394" s="3"/>
      <c r="IF5394" s="3"/>
      <c r="IG5394" s="3"/>
      <c r="IH5394" s="3"/>
      <c r="II5394" s="3"/>
      <c r="IJ5394" s="3"/>
      <c r="IK5394" s="3"/>
      <c r="IL5394" s="3"/>
      <c r="IM5394" s="3"/>
      <c r="IN5394" s="3"/>
      <c r="IO5394" s="15"/>
    </row>
    <row r="5395" spans="171:249">
      <c r="FO5395" s="3"/>
      <c r="FP5395" s="3"/>
      <c r="FQ5395" s="3"/>
      <c r="FR5395" s="3"/>
      <c r="FS5395" s="3"/>
      <c r="FT5395" s="3"/>
      <c r="FU5395" s="3"/>
      <c r="FV5395" s="3"/>
      <c r="FW5395" s="3"/>
      <c r="FX5395" s="3"/>
      <c r="FY5395" s="3"/>
      <c r="FZ5395" s="3"/>
      <c r="GA5395" s="3"/>
      <c r="GB5395" s="3"/>
      <c r="GC5395" s="3"/>
      <c r="GD5395" s="3"/>
      <c r="GE5395" s="3"/>
      <c r="GF5395" s="3"/>
      <c r="GG5395" s="3"/>
      <c r="GH5395" s="3"/>
      <c r="GI5395" s="3"/>
      <c r="GJ5395" s="3"/>
      <c r="GK5395" s="3"/>
      <c r="GL5395" s="3"/>
      <c r="GM5395" s="3"/>
      <c r="GN5395" s="3"/>
      <c r="GO5395" s="3"/>
      <c r="GP5395" s="3"/>
      <c r="GQ5395" s="3"/>
      <c r="GR5395" s="3"/>
      <c r="GS5395" s="3"/>
      <c r="GT5395" s="3"/>
      <c r="GU5395" s="3"/>
      <c r="GV5395" s="3"/>
      <c r="GW5395" s="3"/>
      <c r="GX5395" s="3"/>
      <c r="GY5395" s="3"/>
      <c r="GZ5395" s="3"/>
      <c r="HA5395" s="3"/>
      <c r="HB5395" s="3"/>
      <c r="HC5395" s="3"/>
      <c r="HD5395" s="3"/>
      <c r="HE5395" s="3"/>
      <c r="HF5395" s="3"/>
      <c r="HG5395" s="3"/>
      <c r="HH5395" s="3"/>
      <c r="HI5395" s="3"/>
      <c r="HJ5395" s="3"/>
      <c r="HK5395" s="3"/>
      <c r="HL5395" s="3"/>
      <c r="HM5395" s="45"/>
      <c r="HN5395" s="3"/>
      <c r="HO5395" s="3"/>
      <c r="HP5395" s="3"/>
      <c r="HQ5395" s="3"/>
      <c r="HR5395" s="3"/>
      <c r="HS5395" s="3"/>
      <c r="HT5395" s="3"/>
      <c r="HU5395" s="3"/>
      <c r="HV5395" s="3"/>
      <c r="HW5395" s="3"/>
      <c r="HX5395" s="3"/>
      <c r="HY5395" s="3"/>
      <c r="HZ5395" s="3"/>
      <c r="IA5395" s="3"/>
      <c r="IB5395" s="3"/>
      <c r="IC5395" s="3"/>
      <c r="ID5395" s="3"/>
      <c r="IE5395" s="3"/>
      <c r="IF5395" s="3"/>
      <c r="IG5395" s="3"/>
      <c r="IH5395" s="3"/>
      <c r="II5395" s="3"/>
      <c r="IJ5395" s="3"/>
      <c r="IK5395" s="3"/>
      <c r="IL5395" s="3"/>
      <c r="IM5395" s="3"/>
      <c r="IN5395" s="3"/>
      <c r="IO5395" s="15"/>
    </row>
    <row r="5396" spans="171:249">
      <c r="FO5396" s="3"/>
      <c r="FP5396" s="3"/>
      <c r="FQ5396" s="3"/>
      <c r="FR5396" s="3"/>
      <c r="FS5396" s="3"/>
      <c r="FT5396" s="3"/>
      <c r="FU5396" s="3"/>
      <c r="FV5396" s="3"/>
      <c r="FW5396" s="3"/>
      <c r="FX5396" s="3"/>
      <c r="FY5396" s="3"/>
      <c r="FZ5396" s="3"/>
      <c r="GA5396" s="3"/>
      <c r="GB5396" s="3"/>
      <c r="GC5396" s="3"/>
      <c r="GD5396" s="3"/>
      <c r="GE5396" s="3"/>
      <c r="GF5396" s="3"/>
      <c r="GG5396" s="3"/>
      <c r="GH5396" s="3"/>
      <c r="GI5396" s="3"/>
      <c r="GJ5396" s="3"/>
      <c r="GK5396" s="3"/>
      <c r="GL5396" s="3"/>
      <c r="GM5396" s="3"/>
      <c r="GN5396" s="3"/>
      <c r="GO5396" s="3"/>
      <c r="GP5396" s="3"/>
      <c r="GQ5396" s="3"/>
      <c r="GR5396" s="3"/>
      <c r="GS5396" s="3"/>
      <c r="GT5396" s="3"/>
      <c r="GU5396" s="3"/>
      <c r="GV5396" s="3"/>
      <c r="GW5396" s="3"/>
      <c r="GX5396" s="3"/>
      <c r="GY5396" s="3"/>
      <c r="GZ5396" s="3"/>
      <c r="HA5396" s="3"/>
      <c r="HB5396" s="3"/>
      <c r="HC5396" s="3"/>
      <c r="HD5396" s="3"/>
      <c r="HE5396" s="3"/>
      <c r="HF5396" s="3"/>
      <c r="HG5396" s="3"/>
      <c r="HH5396" s="3"/>
      <c r="HI5396" s="3"/>
      <c r="HJ5396" s="3"/>
      <c r="HK5396" s="3"/>
      <c r="HL5396" s="3"/>
      <c r="HM5396" s="45"/>
      <c r="HN5396" s="3"/>
      <c r="HO5396" s="3"/>
      <c r="HP5396" s="3"/>
      <c r="HQ5396" s="3"/>
      <c r="HR5396" s="3"/>
      <c r="HS5396" s="3"/>
      <c r="HT5396" s="3"/>
      <c r="HU5396" s="3"/>
      <c r="HV5396" s="3"/>
      <c r="HW5396" s="3"/>
      <c r="HX5396" s="3"/>
      <c r="HY5396" s="3"/>
      <c r="HZ5396" s="3"/>
      <c r="IA5396" s="3"/>
      <c r="IB5396" s="3"/>
      <c r="IC5396" s="3"/>
      <c r="ID5396" s="3"/>
      <c r="IE5396" s="3"/>
      <c r="IF5396" s="3"/>
      <c r="IG5396" s="3"/>
      <c r="IH5396" s="3"/>
      <c r="II5396" s="3"/>
      <c r="IJ5396" s="3"/>
      <c r="IK5396" s="3"/>
      <c r="IL5396" s="3"/>
      <c r="IM5396" s="3"/>
      <c r="IN5396" s="3"/>
      <c r="IO5396" s="15"/>
    </row>
    <row r="5397" spans="171:249">
      <c r="FO5397" s="3"/>
      <c r="FP5397" s="3"/>
      <c r="FQ5397" s="3"/>
      <c r="FR5397" s="3"/>
      <c r="FS5397" s="3"/>
      <c r="FT5397" s="3"/>
      <c r="FU5397" s="3"/>
      <c r="FV5397" s="3"/>
      <c r="FW5397" s="3"/>
      <c r="FX5397" s="3"/>
      <c r="FY5397" s="3"/>
      <c r="FZ5397" s="3"/>
      <c r="GA5397" s="3"/>
      <c r="GB5397" s="3"/>
      <c r="GC5397" s="3"/>
      <c r="GD5397" s="3"/>
      <c r="GE5397" s="3"/>
      <c r="GF5397" s="3"/>
      <c r="GG5397" s="3"/>
      <c r="GH5397" s="3"/>
      <c r="GI5397" s="3"/>
      <c r="GJ5397" s="3"/>
      <c r="GK5397" s="3"/>
      <c r="GL5397" s="3"/>
      <c r="GM5397" s="3"/>
      <c r="GN5397" s="3"/>
      <c r="GO5397" s="3"/>
      <c r="GP5397" s="3"/>
      <c r="GQ5397" s="3"/>
      <c r="GR5397" s="3"/>
      <c r="GS5397" s="3"/>
      <c r="GT5397" s="3"/>
      <c r="GU5397" s="3"/>
      <c r="GV5397" s="3"/>
      <c r="GW5397" s="3"/>
      <c r="GX5397" s="3"/>
      <c r="GY5397" s="3"/>
      <c r="GZ5397" s="3"/>
      <c r="HA5397" s="3"/>
      <c r="HB5397" s="3"/>
      <c r="HC5397" s="3"/>
      <c r="HD5397" s="3"/>
      <c r="HE5397" s="3"/>
      <c r="HF5397" s="3"/>
      <c r="HG5397" s="3"/>
      <c r="HH5397" s="3"/>
      <c r="HI5397" s="3"/>
      <c r="HJ5397" s="3"/>
      <c r="HK5397" s="3"/>
      <c r="HL5397" s="3"/>
      <c r="HM5397" s="45"/>
      <c r="HN5397" s="3"/>
      <c r="HO5397" s="3"/>
      <c r="HP5397" s="3"/>
      <c r="HQ5397" s="3"/>
      <c r="HR5397" s="3"/>
      <c r="HS5397" s="3"/>
      <c r="HT5397" s="3"/>
      <c r="HU5397" s="3"/>
      <c r="HV5397" s="3"/>
      <c r="HW5397" s="3"/>
      <c r="HX5397" s="3"/>
      <c r="HY5397" s="3"/>
      <c r="HZ5397" s="3"/>
      <c r="IA5397" s="3"/>
      <c r="IB5397" s="3"/>
      <c r="IC5397" s="3"/>
      <c r="ID5397" s="3"/>
      <c r="IE5397" s="3"/>
      <c r="IF5397" s="3"/>
      <c r="IG5397" s="3"/>
      <c r="IH5397" s="3"/>
      <c r="II5397" s="3"/>
      <c r="IJ5397" s="3"/>
      <c r="IK5397" s="3"/>
      <c r="IL5397" s="3"/>
      <c r="IM5397" s="3"/>
      <c r="IN5397" s="3"/>
      <c r="IO5397" s="15"/>
    </row>
    <row r="5398" spans="171:249">
      <c r="FO5398" s="3"/>
      <c r="FP5398" s="3"/>
      <c r="FQ5398" s="3"/>
      <c r="FR5398" s="3"/>
      <c r="FS5398" s="3"/>
      <c r="FT5398" s="3"/>
      <c r="FU5398" s="3"/>
      <c r="FV5398" s="3"/>
      <c r="FW5398" s="3"/>
      <c r="FX5398" s="3"/>
      <c r="FY5398" s="3"/>
      <c r="FZ5398" s="3"/>
      <c r="GA5398" s="3"/>
      <c r="GB5398" s="3"/>
      <c r="GC5398" s="3"/>
      <c r="GD5398" s="3"/>
      <c r="GE5398" s="3"/>
      <c r="GF5398" s="3"/>
      <c r="GG5398" s="3"/>
      <c r="GH5398" s="3"/>
      <c r="GI5398" s="3"/>
      <c r="GJ5398" s="3"/>
      <c r="GK5398" s="3"/>
      <c r="GL5398" s="3"/>
      <c r="GM5398" s="3"/>
      <c r="GN5398" s="3"/>
      <c r="GO5398" s="3"/>
      <c r="GP5398" s="3"/>
      <c r="GQ5398" s="3"/>
      <c r="GR5398" s="3"/>
      <c r="GS5398" s="3"/>
      <c r="GT5398" s="3"/>
      <c r="GU5398" s="3"/>
      <c r="GV5398" s="3"/>
      <c r="GW5398" s="3"/>
      <c r="GX5398" s="3"/>
      <c r="GY5398" s="3"/>
      <c r="GZ5398" s="3"/>
      <c r="HA5398" s="3"/>
      <c r="HB5398" s="3"/>
      <c r="HC5398" s="3"/>
      <c r="HD5398" s="3"/>
      <c r="HE5398" s="3"/>
      <c r="HF5398" s="3"/>
      <c r="HG5398" s="3"/>
      <c r="HH5398" s="3"/>
      <c r="HI5398" s="3"/>
      <c r="HJ5398" s="3"/>
      <c r="HK5398" s="3"/>
      <c r="HL5398" s="3"/>
      <c r="HM5398" s="45"/>
      <c r="HN5398" s="3"/>
      <c r="HO5398" s="3"/>
      <c r="HP5398" s="3"/>
      <c r="HQ5398" s="3"/>
      <c r="HR5398" s="3"/>
      <c r="HS5398" s="3"/>
      <c r="HT5398" s="3"/>
      <c r="HU5398" s="3"/>
      <c r="HV5398" s="3"/>
      <c r="HW5398" s="3"/>
      <c r="HX5398" s="3"/>
      <c r="HY5398" s="3"/>
      <c r="HZ5398" s="3"/>
      <c r="IA5398" s="3"/>
      <c r="IB5398" s="3"/>
      <c r="IC5398" s="3"/>
      <c r="ID5398" s="3"/>
      <c r="IE5398" s="3"/>
      <c r="IF5398" s="3"/>
      <c r="IG5398" s="3"/>
      <c r="IH5398" s="3"/>
      <c r="II5398" s="3"/>
      <c r="IJ5398" s="3"/>
      <c r="IK5398" s="3"/>
      <c r="IL5398" s="3"/>
      <c r="IM5398" s="3"/>
      <c r="IN5398" s="3"/>
      <c r="IO5398" s="15"/>
    </row>
    <row r="5399" spans="171:249">
      <c r="FO5399" s="3"/>
      <c r="FP5399" s="3"/>
      <c r="FQ5399" s="3"/>
      <c r="FR5399" s="3"/>
      <c r="FS5399" s="3"/>
      <c r="FT5399" s="3"/>
      <c r="FU5399" s="3"/>
      <c r="FV5399" s="3"/>
      <c r="FW5399" s="3"/>
      <c r="FX5399" s="3"/>
      <c r="FY5399" s="3"/>
      <c r="FZ5399" s="3"/>
      <c r="GA5399" s="3"/>
      <c r="GB5399" s="3"/>
      <c r="GC5399" s="3"/>
      <c r="GD5399" s="3"/>
      <c r="GE5399" s="3"/>
      <c r="GF5399" s="3"/>
      <c r="GG5399" s="3"/>
      <c r="GH5399" s="3"/>
      <c r="GI5399" s="3"/>
      <c r="GJ5399" s="3"/>
      <c r="GK5399" s="3"/>
      <c r="GL5399" s="3"/>
      <c r="GM5399" s="3"/>
      <c r="GN5399" s="3"/>
      <c r="GO5399" s="3"/>
      <c r="GP5399" s="3"/>
      <c r="GQ5399" s="3"/>
      <c r="GR5399" s="3"/>
      <c r="GS5399" s="3"/>
      <c r="GT5399" s="3"/>
      <c r="GU5399" s="3"/>
      <c r="GV5399" s="3"/>
      <c r="GW5399" s="3"/>
      <c r="GX5399" s="3"/>
      <c r="GY5399" s="3"/>
      <c r="GZ5399" s="3"/>
      <c r="HA5399" s="3"/>
      <c r="HB5399" s="3"/>
      <c r="HC5399" s="3"/>
      <c r="HD5399" s="3"/>
      <c r="HE5399" s="3"/>
      <c r="HF5399" s="3"/>
      <c r="HG5399" s="3"/>
      <c r="HH5399" s="3"/>
      <c r="HI5399" s="3"/>
      <c r="HJ5399" s="3"/>
      <c r="HK5399" s="3"/>
      <c r="HL5399" s="3"/>
      <c r="HM5399" s="45"/>
      <c r="HN5399" s="3"/>
      <c r="HO5399" s="3"/>
      <c r="HP5399" s="3"/>
      <c r="HQ5399" s="3"/>
      <c r="HR5399" s="3"/>
      <c r="HS5399" s="3"/>
      <c r="HT5399" s="3"/>
      <c r="HU5399" s="3"/>
      <c r="HV5399" s="3"/>
      <c r="HW5399" s="3"/>
      <c r="HX5399" s="3"/>
      <c r="HY5399" s="3"/>
      <c r="HZ5399" s="3"/>
      <c r="IA5399" s="3"/>
      <c r="IB5399" s="3"/>
      <c r="IC5399" s="3"/>
      <c r="ID5399" s="3"/>
      <c r="IE5399" s="3"/>
      <c r="IF5399" s="3"/>
      <c r="IG5399" s="3"/>
      <c r="IH5399" s="3"/>
      <c r="II5399" s="3"/>
      <c r="IJ5399" s="3"/>
      <c r="IK5399" s="3"/>
      <c r="IL5399" s="3"/>
      <c r="IM5399" s="3"/>
      <c r="IN5399" s="3"/>
      <c r="IO5399" s="15"/>
    </row>
    <row r="5400" spans="171:249">
      <c r="FO5400" s="3"/>
      <c r="FP5400" s="3"/>
      <c r="FQ5400" s="3"/>
      <c r="FR5400" s="3"/>
      <c r="FS5400" s="3"/>
      <c r="FT5400" s="3"/>
      <c r="FU5400" s="3"/>
      <c r="FV5400" s="3"/>
      <c r="FW5400" s="3"/>
      <c r="FX5400" s="3"/>
      <c r="FY5400" s="3"/>
      <c r="FZ5400" s="3"/>
      <c r="GA5400" s="3"/>
      <c r="GB5400" s="3"/>
      <c r="GC5400" s="3"/>
      <c r="GD5400" s="3"/>
      <c r="GE5400" s="3"/>
      <c r="GF5400" s="3"/>
      <c r="GG5400" s="3"/>
      <c r="GH5400" s="3"/>
      <c r="GI5400" s="3"/>
      <c r="GJ5400" s="3"/>
      <c r="GK5400" s="3"/>
      <c r="GL5400" s="3"/>
      <c r="GM5400" s="3"/>
      <c r="GN5400" s="3"/>
      <c r="GO5400" s="3"/>
      <c r="GP5400" s="3"/>
      <c r="GQ5400" s="3"/>
      <c r="GR5400" s="3"/>
      <c r="GS5400" s="3"/>
      <c r="GT5400" s="3"/>
      <c r="GU5400" s="3"/>
      <c r="GV5400" s="3"/>
      <c r="GW5400" s="3"/>
      <c r="GX5400" s="3"/>
      <c r="GY5400" s="3"/>
      <c r="GZ5400" s="3"/>
      <c r="HA5400" s="3"/>
      <c r="HB5400" s="3"/>
      <c r="HC5400" s="3"/>
      <c r="HD5400" s="3"/>
      <c r="HE5400" s="3"/>
      <c r="HF5400" s="3"/>
      <c r="HG5400" s="3"/>
      <c r="HH5400" s="3"/>
      <c r="HI5400" s="3"/>
      <c r="HJ5400" s="3"/>
      <c r="HK5400" s="3"/>
      <c r="HL5400" s="3"/>
      <c r="HM5400" s="45"/>
      <c r="HN5400" s="3"/>
      <c r="HO5400" s="3"/>
      <c r="HP5400" s="3"/>
      <c r="HQ5400" s="3"/>
      <c r="HR5400" s="3"/>
      <c r="HS5400" s="3"/>
      <c r="HT5400" s="3"/>
      <c r="HU5400" s="3"/>
      <c r="HV5400" s="3"/>
      <c r="HW5400" s="3"/>
      <c r="HX5400" s="3"/>
      <c r="HY5400" s="3"/>
      <c r="HZ5400" s="3"/>
      <c r="IA5400" s="3"/>
      <c r="IB5400" s="3"/>
      <c r="IC5400" s="3"/>
      <c r="ID5400" s="3"/>
      <c r="IE5400" s="3"/>
      <c r="IF5400" s="3"/>
      <c r="IG5400" s="3"/>
      <c r="IH5400" s="3"/>
      <c r="II5400" s="3"/>
      <c r="IJ5400" s="3"/>
      <c r="IK5400" s="3"/>
      <c r="IL5400" s="3"/>
      <c r="IM5400" s="3"/>
      <c r="IN5400" s="3"/>
      <c r="IO5400" s="15"/>
    </row>
    <row r="5401" spans="171:249">
      <c r="FO5401" s="3"/>
      <c r="FP5401" s="3"/>
      <c r="FQ5401" s="3"/>
      <c r="FR5401" s="3"/>
      <c r="FS5401" s="3"/>
      <c r="FT5401" s="3"/>
      <c r="FU5401" s="3"/>
      <c r="FV5401" s="3"/>
      <c r="FW5401" s="3"/>
      <c r="FX5401" s="3"/>
      <c r="FY5401" s="3"/>
      <c r="FZ5401" s="3"/>
      <c r="GA5401" s="3"/>
      <c r="GB5401" s="3"/>
      <c r="GC5401" s="3"/>
      <c r="GD5401" s="3"/>
      <c r="GE5401" s="3"/>
      <c r="GF5401" s="3"/>
      <c r="GG5401" s="3"/>
      <c r="GH5401" s="3"/>
      <c r="GI5401" s="3"/>
      <c r="GJ5401" s="3"/>
      <c r="GK5401" s="3"/>
      <c r="GL5401" s="3"/>
      <c r="GM5401" s="3"/>
      <c r="GN5401" s="3"/>
      <c r="GO5401" s="3"/>
      <c r="GP5401" s="3"/>
      <c r="GQ5401" s="3"/>
      <c r="GR5401" s="3"/>
      <c r="GS5401" s="3"/>
      <c r="GT5401" s="3"/>
      <c r="GU5401" s="3"/>
      <c r="GV5401" s="3"/>
      <c r="GW5401" s="3"/>
      <c r="GX5401" s="3"/>
      <c r="GY5401" s="3"/>
      <c r="GZ5401" s="3"/>
      <c r="HA5401" s="3"/>
      <c r="HB5401" s="3"/>
      <c r="HC5401" s="3"/>
      <c r="HD5401" s="3"/>
      <c r="HE5401" s="3"/>
      <c r="HF5401" s="3"/>
      <c r="HG5401" s="3"/>
      <c r="HH5401" s="3"/>
      <c r="HI5401" s="3"/>
      <c r="HJ5401" s="3"/>
      <c r="HK5401" s="3"/>
      <c r="HL5401" s="3"/>
      <c r="HM5401" s="45"/>
      <c r="HN5401" s="3"/>
      <c r="HO5401" s="3"/>
      <c r="HP5401" s="3"/>
      <c r="HQ5401" s="3"/>
      <c r="HR5401" s="3"/>
      <c r="HS5401" s="3"/>
      <c r="HT5401" s="3"/>
      <c r="HU5401" s="3"/>
      <c r="HV5401" s="3"/>
      <c r="HW5401" s="3"/>
      <c r="HX5401" s="3"/>
      <c r="HY5401" s="3"/>
      <c r="HZ5401" s="3"/>
      <c r="IA5401" s="3"/>
      <c r="IB5401" s="3"/>
      <c r="IC5401" s="3"/>
      <c r="ID5401" s="3"/>
      <c r="IE5401" s="3"/>
      <c r="IF5401" s="3"/>
      <c r="IG5401" s="3"/>
      <c r="IH5401" s="3"/>
      <c r="II5401" s="3"/>
      <c r="IJ5401" s="3"/>
      <c r="IK5401" s="3"/>
      <c r="IL5401" s="3"/>
      <c r="IM5401" s="3"/>
      <c r="IN5401" s="3"/>
      <c r="IO5401" s="15"/>
    </row>
    <row r="5402" spans="171:249">
      <c r="FO5402" s="3"/>
      <c r="FP5402" s="3"/>
      <c r="FQ5402" s="3"/>
      <c r="FR5402" s="3"/>
      <c r="FS5402" s="3"/>
      <c r="FT5402" s="3"/>
      <c r="FU5402" s="3"/>
      <c r="FV5402" s="3"/>
      <c r="FW5402" s="3"/>
      <c r="FX5402" s="3"/>
      <c r="FY5402" s="3"/>
      <c r="FZ5402" s="3"/>
      <c r="GA5402" s="3"/>
      <c r="GB5402" s="3"/>
      <c r="GC5402" s="3"/>
      <c r="GD5402" s="3"/>
      <c r="GE5402" s="3"/>
      <c r="GF5402" s="3"/>
      <c r="GG5402" s="3"/>
      <c r="GH5402" s="3"/>
      <c r="GI5402" s="3"/>
      <c r="GJ5402" s="3"/>
      <c r="GK5402" s="3"/>
      <c r="GL5402" s="3"/>
      <c r="GM5402" s="3"/>
      <c r="GN5402" s="3"/>
      <c r="GO5402" s="3"/>
      <c r="GP5402" s="3"/>
      <c r="GQ5402" s="3"/>
      <c r="GR5402" s="3"/>
      <c r="GS5402" s="3"/>
      <c r="GT5402" s="3"/>
      <c r="GU5402" s="3"/>
      <c r="GV5402" s="3"/>
      <c r="GW5402" s="3"/>
      <c r="GX5402" s="3"/>
      <c r="GY5402" s="3"/>
      <c r="GZ5402" s="3"/>
      <c r="HA5402" s="3"/>
      <c r="HB5402" s="3"/>
      <c r="HC5402" s="3"/>
      <c r="HD5402" s="3"/>
      <c r="HE5402" s="3"/>
      <c r="HF5402" s="3"/>
      <c r="HG5402" s="3"/>
      <c r="HH5402" s="3"/>
      <c r="HI5402" s="3"/>
      <c r="HJ5402" s="3"/>
      <c r="HK5402" s="3"/>
      <c r="HL5402" s="3"/>
      <c r="HM5402" s="45"/>
      <c r="HN5402" s="3"/>
      <c r="HO5402" s="3"/>
      <c r="HP5402" s="3"/>
      <c r="HQ5402" s="3"/>
      <c r="HR5402" s="3"/>
      <c r="HS5402" s="3"/>
      <c r="HT5402" s="3"/>
      <c r="HU5402" s="3"/>
      <c r="HV5402" s="3"/>
      <c r="HW5402" s="3"/>
      <c r="HX5402" s="3"/>
      <c r="HY5402" s="3"/>
      <c r="HZ5402" s="3"/>
      <c r="IA5402" s="3"/>
      <c r="IB5402" s="3"/>
      <c r="IC5402" s="3"/>
      <c r="ID5402" s="3"/>
      <c r="IE5402" s="3"/>
      <c r="IF5402" s="3"/>
      <c r="IG5402" s="3"/>
      <c r="IH5402" s="3"/>
      <c r="II5402" s="3"/>
      <c r="IJ5402" s="3"/>
      <c r="IK5402" s="3"/>
      <c r="IL5402" s="3"/>
      <c r="IM5402" s="3"/>
      <c r="IN5402" s="3"/>
      <c r="IO5402" s="15"/>
    </row>
    <row r="5403" spans="171:249">
      <c r="FO5403" s="3"/>
      <c r="FP5403" s="3"/>
      <c r="FQ5403" s="3"/>
      <c r="FR5403" s="3"/>
      <c r="FS5403" s="3"/>
      <c r="FT5403" s="3"/>
      <c r="FU5403" s="3"/>
      <c r="FV5403" s="3"/>
      <c r="FW5403" s="3"/>
      <c r="FX5403" s="3"/>
      <c r="FY5403" s="3"/>
      <c r="FZ5403" s="3"/>
      <c r="GA5403" s="3"/>
      <c r="GB5403" s="3"/>
      <c r="GC5403" s="3"/>
      <c r="GD5403" s="3"/>
      <c r="GE5403" s="3"/>
      <c r="GF5403" s="3"/>
      <c r="GG5403" s="3"/>
      <c r="GH5403" s="3"/>
      <c r="GI5403" s="3"/>
      <c r="GJ5403" s="3"/>
      <c r="GK5403" s="3"/>
      <c r="GL5403" s="3"/>
      <c r="GM5403" s="3"/>
      <c r="GN5403" s="3"/>
      <c r="GO5403" s="3"/>
      <c r="GP5403" s="3"/>
      <c r="GQ5403" s="3"/>
      <c r="GR5403" s="3"/>
      <c r="GS5403" s="3"/>
      <c r="GT5403" s="3"/>
      <c r="GU5403" s="3"/>
      <c r="GV5403" s="3"/>
      <c r="GW5403" s="3"/>
      <c r="GX5403" s="3"/>
      <c r="GY5403" s="3"/>
      <c r="GZ5403" s="3"/>
      <c r="HA5403" s="3"/>
      <c r="HB5403" s="3"/>
      <c r="HC5403" s="3"/>
      <c r="HD5403" s="3"/>
      <c r="HE5403" s="3"/>
      <c r="HF5403" s="3"/>
      <c r="HG5403" s="3"/>
      <c r="HH5403" s="3"/>
      <c r="HI5403" s="3"/>
      <c r="HJ5403" s="3"/>
      <c r="HK5403" s="3"/>
      <c r="HL5403" s="3"/>
      <c r="HM5403" s="45"/>
      <c r="HN5403" s="3"/>
      <c r="HO5403" s="3"/>
      <c r="HP5403" s="3"/>
      <c r="HQ5403" s="3"/>
      <c r="HR5403" s="3"/>
      <c r="HS5403" s="3"/>
      <c r="HT5403" s="3"/>
      <c r="HU5403" s="3"/>
      <c r="HV5403" s="3"/>
      <c r="HW5403" s="3"/>
      <c r="HX5403" s="3"/>
      <c r="HY5403" s="3"/>
      <c r="HZ5403" s="3"/>
      <c r="IA5403" s="3"/>
      <c r="IB5403" s="3"/>
      <c r="IC5403" s="3"/>
      <c r="ID5403" s="3"/>
      <c r="IE5403" s="3"/>
      <c r="IF5403" s="3"/>
      <c r="IG5403" s="3"/>
      <c r="IH5403" s="3"/>
      <c r="II5403" s="3"/>
      <c r="IJ5403" s="3"/>
      <c r="IK5403" s="3"/>
      <c r="IL5403" s="3"/>
      <c r="IM5403" s="3"/>
      <c r="IN5403" s="3"/>
      <c r="IO5403" s="15"/>
    </row>
    <row r="5404" spans="171:249">
      <c r="FO5404" s="3"/>
      <c r="FP5404" s="3"/>
      <c r="FQ5404" s="3"/>
      <c r="FR5404" s="3"/>
      <c r="FS5404" s="3"/>
      <c r="FT5404" s="3"/>
      <c r="FU5404" s="3"/>
      <c r="FV5404" s="3"/>
      <c r="FW5404" s="3"/>
      <c r="FX5404" s="3"/>
      <c r="FY5404" s="3"/>
      <c r="FZ5404" s="3"/>
      <c r="GA5404" s="3"/>
      <c r="GB5404" s="3"/>
      <c r="GC5404" s="3"/>
      <c r="GD5404" s="3"/>
      <c r="GE5404" s="3"/>
      <c r="GF5404" s="3"/>
      <c r="GG5404" s="3"/>
      <c r="GH5404" s="3"/>
      <c r="GI5404" s="3"/>
      <c r="GJ5404" s="3"/>
      <c r="GK5404" s="3"/>
      <c r="GL5404" s="3"/>
      <c r="GM5404" s="3"/>
      <c r="GN5404" s="3"/>
      <c r="GO5404" s="3"/>
      <c r="GP5404" s="3"/>
      <c r="GQ5404" s="3"/>
      <c r="GR5404" s="3"/>
      <c r="GS5404" s="3"/>
      <c r="GT5404" s="3"/>
      <c r="GU5404" s="3"/>
      <c r="GV5404" s="3"/>
      <c r="GW5404" s="3"/>
      <c r="GX5404" s="3"/>
      <c r="GY5404" s="3"/>
      <c r="GZ5404" s="3"/>
      <c r="HA5404" s="3"/>
      <c r="HB5404" s="3"/>
      <c r="HC5404" s="3"/>
      <c r="HD5404" s="3"/>
      <c r="HE5404" s="3"/>
      <c r="HF5404" s="3"/>
      <c r="HG5404" s="3"/>
      <c r="HH5404" s="3"/>
      <c r="HI5404" s="3"/>
      <c r="HJ5404" s="3"/>
      <c r="HK5404" s="3"/>
      <c r="HL5404" s="3"/>
      <c r="HM5404" s="45"/>
      <c r="HN5404" s="3"/>
      <c r="HO5404" s="3"/>
      <c r="HP5404" s="3"/>
      <c r="HQ5404" s="3"/>
      <c r="HR5404" s="3"/>
      <c r="HS5404" s="3"/>
      <c r="HT5404" s="3"/>
      <c r="HU5404" s="3"/>
      <c r="HV5404" s="3"/>
      <c r="HW5404" s="3"/>
      <c r="HX5404" s="3"/>
      <c r="HY5404" s="3"/>
      <c r="HZ5404" s="3"/>
      <c r="IA5404" s="3"/>
      <c r="IB5404" s="3"/>
      <c r="IC5404" s="3"/>
      <c r="ID5404" s="3"/>
      <c r="IE5404" s="3"/>
      <c r="IF5404" s="3"/>
      <c r="IG5404" s="3"/>
      <c r="IH5404" s="3"/>
      <c r="II5404" s="3"/>
      <c r="IJ5404" s="3"/>
      <c r="IK5404" s="3"/>
      <c r="IL5404" s="3"/>
      <c r="IM5404" s="3"/>
      <c r="IN5404" s="3"/>
      <c r="IO5404" s="15"/>
    </row>
    <row r="5405" spans="171:249">
      <c r="FO5405" s="3"/>
      <c r="FP5405" s="3"/>
      <c r="FQ5405" s="3"/>
      <c r="FR5405" s="3"/>
      <c r="FS5405" s="3"/>
      <c r="FT5405" s="3"/>
      <c r="FU5405" s="3"/>
      <c r="FV5405" s="3"/>
      <c r="FW5405" s="3"/>
      <c r="FX5405" s="3"/>
      <c r="FY5405" s="3"/>
      <c r="FZ5405" s="3"/>
      <c r="GA5405" s="3"/>
      <c r="GB5405" s="3"/>
      <c r="GC5405" s="3"/>
      <c r="GD5405" s="3"/>
      <c r="GE5405" s="3"/>
      <c r="GF5405" s="3"/>
      <c r="GG5405" s="3"/>
      <c r="GH5405" s="3"/>
      <c r="GI5405" s="3"/>
      <c r="GJ5405" s="3"/>
      <c r="GK5405" s="3"/>
      <c r="GL5405" s="3"/>
      <c r="GM5405" s="3"/>
      <c r="GN5405" s="3"/>
      <c r="GO5405" s="3"/>
      <c r="GP5405" s="3"/>
      <c r="GQ5405" s="3"/>
      <c r="GR5405" s="3"/>
      <c r="GS5405" s="3"/>
      <c r="GT5405" s="3"/>
      <c r="GU5405" s="3"/>
      <c r="GV5405" s="3"/>
      <c r="GW5405" s="3"/>
      <c r="GX5405" s="3"/>
      <c r="GY5405" s="3"/>
      <c r="GZ5405" s="3"/>
      <c r="HA5405" s="3"/>
      <c r="HB5405" s="3"/>
      <c r="HC5405" s="3"/>
      <c r="HD5405" s="3"/>
      <c r="HE5405" s="3"/>
      <c r="HF5405" s="3"/>
      <c r="HG5405" s="3"/>
      <c r="HH5405" s="3"/>
      <c r="HI5405" s="3"/>
      <c r="HJ5405" s="3"/>
      <c r="HK5405" s="3"/>
      <c r="HL5405" s="3"/>
      <c r="HM5405" s="45"/>
      <c r="HN5405" s="3"/>
      <c r="HO5405" s="3"/>
      <c r="HP5405" s="3"/>
      <c r="HQ5405" s="3"/>
      <c r="HR5405" s="3"/>
      <c r="HS5405" s="3"/>
      <c r="HT5405" s="3"/>
      <c r="HU5405" s="3"/>
      <c r="HV5405" s="3"/>
      <c r="HW5405" s="3"/>
      <c r="HX5405" s="3"/>
      <c r="HY5405" s="3"/>
      <c r="HZ5405" s="3"/>
      <c r="IA5405" s="3"/>
      <c r="IB5405" s="3"/>
      <c r="IC5405" s="3"/>
      <c r="ID5405" s="3"/>
      <c r="IE5405" s="3"/>
      <c r="IF5405" s="3"/>
      <c r="IG5405" s="3"/>
      <c r="IH5405" s="3"/>
      <c r="II5405" s="3"/>
      <c r="IJ5405" s="3"/>
      <c r="IK5405" s="3"/>
      <c r="IL5405" s="3"/>
      <c r="IM5405" s="3"/>
      <c r="IN5405" s="3"/>
      <c r="IO5405" s="15"/>
    </row>
    <row r="5406" spans="171:249">
      <c r="FO5406" s="3"/>
      <c r="FP5406" s="3"/>
      <c r="FQ5406" s="3"/>
      <c r="FR5406" s="3"/>
      <c r="FS5406" s="3"/>
      <c r="FT5406" s="3"/>
      <c r="FU5406" s="3"/>
      <c r="FV5406" s="3"/>
      <c r="FW5406" s="3"/>
      <c r="FX5406" s="3"/>
      <c r="FY5406" s="3"/>
      <c r="FZ5406" s="3"/>
      <c r="GA5406" s="3"/>
      <c r="GB5406" s="3"/>
      <c r="GC5406" s="3"/>
      <c r="GD5406" s="3"/>
      <c r="GE5406" s="3"/>
      <c r="GF5406" s="3"/>
      <c r="GG5406" s="3"/>
      <c r="GH5406" s="3"/>
      <c r="GI5406" s="3"/>
      <c r="GJ5406" s="3"/>
      <c r="GK5406" s="3"/>
      <c r="GL5406" s="3"/>
      <c r="GM5406" s="3"/>
      <c r="GN5406" s="3"/>
      <c r="GO5406" s="3"/>
      <c r="GP5406" s="3"/>
      <c r="GQ5406" s="3"/>
      <c r="GR5406" s="3"/>
      <c r="GS5406" s="3"/>
      <c r="GT5406" s="3"/>
      <c r="GU5406" s="3"/>
      <c r="GV5406" s="3"/>
      <c r="GW5406" s="3"/>
      <c r="GX5406" s="3"/>
      <c r="GY5406" s="3"/>
      <c r="GZ5406" s="3"/>
      <c r="HA5406" s="3"/>
      <c r="HB5406" s="3"/>
      <c r="HC5406" s="3"/>
      <c r="HD5406" s="3"/>
      <c r="HE5406" s="3"/>
      <c r="HF5406" s="3"/>
      <c r="HG5406" s="3"/>
      <c r="HH5406" s="3"/>
      <c r="HI5406" s="3"/>
      <c r="HJ5406" s="3"/>
      <c r="HK5406" s="3"/>
      <c r="HL5406" s="3"/>
      <c r="HM5406" s="45"/>
      <c r="HN5406" s="3"/>
      <c r="HO5406" s="3"/>
      <c r="HP5406" s="3"/>
      <c r="HQ5406" s="3"/>
      <c r="HR5406" s="3"/>
      <c r="HS5406" s="3"/>
      <c r="HT5406" s="3"/>
      <c r="HU5406" s="3"/>
      <c r="HV5406" s="3"/>
      <c r="HW5406" s="3"/>
      <c r="HX5406" s="3"/>
      <c r="HY5406" s="3"/>
      <c r="HZ5406" s="3"/>
      <c r="IA5406" s="3"/>
      <c r="IB5406" s="3"/>
      <c r="IC5406" s="3"/>
      <c r="ID5406" s="3"/>
      <c r="IE5406" s="3"/>
      <c r="IF5406" s="3"/>
      <c r="IG5406" s="3"/>
      <c r="IH5406" s="3"/>
      <c r="II5406" s="3"/>
      <c r="IJ5406" s="3"/>
      <c r="IK5406" s="3"/>
      <c r="IL5406" s="3"/>
      <c r="IM5406" s="3"/>
      <c r="IN5406" s="3"/>
      <c r="IO5406" s="15"/>
    </row>
    <row r="5407" spans="171:249">
      <c r="FO5407" s="3"/>
      <c r="FP5407" s="3"/>
      <c r="FQ5407" s="3"/>
      <c r="FR5407" s="3"/>
      <c r="FS5407" s="3"/>
      <c r="FT5407" s="3"/>
      <c r="FU5407" s="3"/>
      <c r="FV5407" s="3"/>
      <c r="FW5407" s="3"/>
      <c r="FX5407" s="3"/>
      <c r="FY5407" s="3"/>
      <c r="FZ5407" s="3"/>
      <c r="GA5407" s="3"/>
      <c r="GB5407" s="3"/>
      <c r="GC5407" s="3"/>
      <c r="GD5407" s="3"/>
      <c r="GE5407" s="3"/>
      <c r="GF5407" s="3"/>
      <c r="GG5407" s="3"/>
      <c r="GH5407" s="3"/>
      <c r="GI5407" s="3"/>
      <c r="GJ5407" s="3"/>
      <c r="GK5407" s="3"/>
      <c r="GL5407" s="3"/>
      <c r="GM5407" s="3"/>
      <c r="GN5407" s="3"/>
      <c r="GO5407" s="3"/>
      <c r="GP5407" s="3"/>
      <c r="GQ5407" s="3"/>
      <c r="GR5407" s="3"/>
      <c r="GS5407" s="3"/>
      <c r="GT5407" s="3"/>
      <c r="GU5407" s="3"/>
      <c r="GV5407" s="3"/>
      <c r="GW5407" s="3"/>
      <c r="GX5407" s="3"/>
      <c r="GY5407" s="3"/>
      <c r="GZ5407" s="3"/>
      <c r="HA5407" s="3"/>
      <c r="HB5407" s="3"/>
      <c r="HC5407" s="3"/>
      <c r="HD5407" s="3"/>
      <c r="HE5407" s="3"/>
      <c r="HF5407" s="3"/>
      <c r="HG5407" s="3"/>
      <c r="HH5407" s="3"/>
      <c r="HI5407" s="3"/>
      <c r="HJ5407" s="3"/>
      <c r="HK5407" s="3"/>
      <c r="HL5407" s="3"/>
      <c r="HM5407" s="45"/>
      <c r="HN5407" s="3"/>
      <c r="HO5407" s="3"/>
      <c r="HP5407" s="3"/>
      <c r="HQ5407" s="3"/>
      <c r="HR5407" s="3"/>
      <c r="HS5407" s="3"/>
      <c r="HT5407" s="3"/>
      <c r="HU5407" s="3"/>
      <c r="HV5407" s="3"/>
      <c r="HW5407" s="3"/>
      <c r="HX5407" s="3"/>
      <c r="HY5407" s="3"/>
      <c r="HZ5407" s="3"/>
      <c r="IA5407" s="3"/>
      <c r="IB5407" s="3"/>
      <c r="IC5407" s="3"/>
      <c r="ID5407" s="3"/>
      <c r="IE5407" s="3"/>
      <c r="IF5407" s="3"/>
      <c r="IG5407" s="3"/>
      <c r="IH5407" s="3"/>
      <c r="II5407" s="3"/>
      <c r="IJ5407" s="3"/>
      <c r="IK5407" s="3"/>
      <c r="IL5407" s="3"/>
      <c r="IM5407" s="3"/>
      <c r="IN5407" s="3"/>
      <c r="IO5407" s="15"/>
    </row>
    <row r="5408" spans="171:249">
      <c r="FO5408" s="3"/>
      <c r="FP5408" s="3"/>
      <c r="FQ5408" s="3"/>
      <c r="FR5408" s="3"/>
      <c r="FS5408" s="3"/>
      <c r="FT5408" s="3"/>
      <c r="FU5408" s="3"/>
      <c r="FV5408" s="3"/>
      <c r="FW5408" s="3"/>
      <c r="FX5408" s="3"/>
      <c r="FY5408" s="3"/>
      <c r="FZ5408" s="3"/>
      <c r="GA5408" s="3"/>
      <c r="GB5408" s="3"/>
      <c r="GC5408" s="3"/>
      <c r="GD5408" s="3"/>
      <c r="GE5408" s="3"/>
      <c r="GF5408" s="3"/>
      <c r="GG5408" s="3"/>
      <c r="GH5408" s="3"/>
      <c r="GI5408" s="3"/>
      <c r="GJ5408" s="3"/>
      <c r="GK5408" s="3"/>
      <c r="GL5408" s="3"/>
      <c r="GM5408" s="3"/>
      <c r="GN5408" s="3"/>
      <c r="GO5408" s="3"/>
      <c r="GP5408" s="3"/>
      <c r="GQ5408" s="3"/>
      <c r="GR5408" s="3"/>
      <c r="GS5408" s="3"/>
      <c r="GT5408" s="3"/>
      <c r="GU5408" s="3"/>
      <c r="GV5408" s="3"/>
      <c r="GW5408" s="3"/>
      <c r="GX5408" s="3"/>
      <c r="GY5408" s="3"/>
      <c r="GZ5408" s="3"/>
      <c r="HA5408" s="3"/>
      <c r="HB5408" s="3"/>
      <c r="HC5408" s="3"/>
      <c r="HD5408" s="3"/>
      <c r="HE5408" s="3"/>
      <c r="HF5408" s="3"/>
      <c r="HG5408" s="3"/>
      <c r="HH5408" s="3"/>
      <c r="HI5408" s="3"/>
      <c r="HJ5408" s="3"/>
      <c r="HK5408" s="3"/>
      <c r="HL5408" s="3"/>
      <c r="HM5408" s="45"/>
      <c r="HN5408" s="3"/>
      <c r="HO5408" s="3"/>
      <c r="HP5408" s="3"/>
      <c r="HQ5408" s="3"/>
      <c r="HR5408" s="3"/>
      <c r="HS5408" s="3"/>
      <c r="HT5408" s="3"/>
      <c r="HU5408" s="3"/>
      <c r="HV5408" s="3"/>
      <c r="HW5408" s="3"/>
      <c r="HX5408" s="3"/>
      <c r="HY5408" s="3"/>
      <c r="HZ5408" s="3"/>
      <c r="IA5408" s="3"/>
      <c r="IB5408" s="3"/>
      <c r="IC5408" s="3"/>
      <c r="ID5408" s="3"/>
      <c r="IE5408" s="3"/>
      <c r="IF5408" s="3"/>
      <c r="IG5408" s="3"/>
      <c r="IH5408" s="3"/>
      <c r="II5408" s="3"/>
      <c r="IJ5408" s="3"/>
      <c r="IK5408" s="3"/>
      <c r="IL5408" s="3"/>
      <c r="IM5408" s="3"/>
      <c r="IN5408" s="3"/>
      <c r="IO5408" s="15"/>
    </row>
    <row r="5409" spans="171:249">
      <c r="FO5409" s="3"/>
      <c r="FP5409" s="3"/>
      <c r="FQ5409" s="3"/>
      <c r="FR5409" s="3"/>
      <c r="FS5409" s="3"/>
      <c r="FT5409" s="3"/>
      <c r="FU5409" s="3"/>
      <c r="FV5409" s="3"/>
      <c r="FW5409" s="3"/>
      <c r="FX5409" s="3"/>
      <c r="FY5409" s="3"/>
      <c r="FZ5409" s="3"/>
      <c r="GA5409" s="3"/>
      <c r="GB5409" s="3"/>
      <c r="GC5409" s="3"/>
      <c r="GD5409" s="3"/>
      <c r="GE5409" s="3"/>
      <c r="GF5409" s="3"/>
      <c r="GG5409" s="3"/>
      <c r="GH5409" s="3"/>
      <c r="GI5409" s="3"/>
      <c r="GJ5409" s="3"/>
      <c r="GK5409" s="3"/>
      <c r="GL5409" s="3"/>
      <c r="GM5409" s="3"/>
      <c r="GN5409" s="3"/>
      <c r="GO5409" s="3"/>
      <c r="GP5409" s="3"/>
      <c r="GQ5409" s="3"/>
      <c r="GR5409" s="3"/>
      <c r="GS5409" s="3"/>
      <c r="GT5409" s="3"/>
      <c r="GU5409" s="3"/>
      <c r="GV5409" s="3"/>
      <c r="GW5409" s="3"/>
      <c r="GX5409" s="3"/>
      <c r="GY5409" s="3"/>
      <c r="GZ5409" s="3"/>
      <c r="HA5409" s="3"/>
      <c r="HB5409" s="3"/>
      <c r="HC5409" s="3"/>
      <c r="HD5409" s="3"/>
      <c r="HE5409" s="3"/>
      <c r="HF5409" s="3"/>
      <c r="HG5409" s="3"/>
      <c r="HH5409" s="3"/>
      <c r="HI5409" s="3"/>
      <c r="HJ5409" s="3"/>
      <c r="HK5409" s="3"/>
      <c r="HL5409" s="3"/>
      <c r="HM5409" s="45"/>
      <c r="HN5409" s="3"/>
      <c r="HO5409" s="3"/>
      <c r="HP5409" s="3"/>
      <c r="HQ5409" s="3"/>
      <c r="HR5409" s="3"/>
      <c r="HS5409" s="3"/>
      <c r="HT5409" s="3"/>
      <c r="HU5409" s="3"/>
      <c r="HV5409" s="3"/>
      <c r="HW5409" s="3"/>
      <c r="HX5409" s="3"/>
      <c r="HY5409" s="3"/>
      <c r="HZ5409" s="3"/>
      <c r="IA5409" s="3"/>
      <c r="IB5409" s="3"/>
      <c r="IC5409" s="3"/>
      <c r="ID5409" s="3"/>
      <c r="IE5409" s="3"/>
      <c r="IF5409" s="3"/>
      <c r="IG5409" s="3"/>
      <c r="IH5409" s="3"/>
      <c r="II5409" s="3"/>
      <c r="IJ5409" s="3"/>
      <c r="IK5409" s="3"/>
      <c r="IL5409" s="3"/>
      <c r="IM5409" s="3"/>
      <c r="IN5409" s="3"/>
      <c r="IO5409" s="15"/>
    </row>
    <row r="5410" spans="171:249">
      <c r="FO5410" s="3"/>
      <c r="FP5410" s="3"/>
      <c r="FQ5410" s="3"/>
      <c r="FR5410" s="3"/>
      <c r="FS5410" s="3"/>
      <c r="FT5410" s="3"/>
      <c r="FU5410" s="3"/>
      <c r="FV5410" s="3"/>
      <c r="FW5410" s="3"/>
      <c r="FX5410" s="3"/>
      <c r="FY5410" s="3"/>
      <c r="FZ5410" s="3"/>
      <c r="GA5410" s="3"/>
      <c r="GB5410" s="3"/>
      <c r="GC5410" s="3"/>
      <c r="GD5410" s="3"/>
      <c r="GE5410" s="3"/>
      <c r="GF5410" s="3"/>
      <c r="GG5410" s="3"/>
      <c r="GH5410" s="3"/>
      <c r="GI5410" s="3"/>
      <c r="GJ5410" s="3"/>
      <c r="GK5410" s="3"/>
      <c r="GL5410" s="3"/>
      <c r="GM5410" s="3"/>
      <c r="GN5410" s="3"/>
      <c r="GO5410" s="3"/>
      <c r="GP5410" s="3"/>
      <c r="GQ5410" s="3"/>
      <c r="GR5410" s="3"/>
      <c r="GS5410" s="3"/>
      <c r="GT5410" s="3"/>
      <c r="GU5410" s="3"/>
      <c r="GV5410" s="3"/>
      <c r="GW5410" s="3"/>
      <c r="GX5410" s="3"/>
      <c r="GY5410" s="3"/>
      <c r="GZ5410" s="3"/>
      <c r="HA5410" s="3"/>
      <c r="HB5410" s="3"/>
      <c r="HC5410" s="3"/>
      <c r="HD5410" s="3"/>
      <c r="HE5410" s="3"/>
      <c r="HF5410" s="3"/>
      <c r="HG5410" s="3"/>
      <c r="HH5410" s="3"/>
      <c r="HI5410" s="3"/>
      <c r="HJ5410" s="3"/>
      <c r="HK5410" s="3"/>
      <c r="HL5410" s="3"/>
      <c r="HM5410" s="45"/>
      <c r="HN5410" s="3"/>
      <c r="HO5410" s="3"/>
      <c r="HP5410" s="3"/>
      <c r="HQ5410" s="3"/>
      <c r="HR5410" s="3"/>
      <c r="HS5410" s="3"/>
      <c r="HT5410" s="3"/>
      <c r="HU5410" s="3"/>
      <c r="HV5410" s="3"/>
      <c r="HW5410" s="3"/>
      <c r="HX5410" s="3"/>
      <c r="HY5410" s="3"/>
      <c r="HZ5410" s="3"/>
      <c r="IA5410" s="3"/>
      <c r="IB5410" s="3"/>
      <c r="IC5410" s="3"/>
      <c r="ID5410" s="3"/>
      <c r="IE5410" s="3"/>
      <c r="IF5410" s="3"/>
      <c r="IG5410" s="3"/>
      <c r="IH5410" s="3"/>
      <c r="II5410" s="3"/>
      <c r="IJ5410" s="3"/>
      <c r="IK5410" s="3"/>
      <c r="IL5410" s="3"/>
      <c r="IM5410" s="3"/>
      <c r="IN5410" s="3"/>
      <c r="IO5410" s="15"/>
    </row>
    <row r="5411" spans="171:249">
      <c r="FO5411" s="3"/>
      <c r="FP5411" s="3"/>
      <c r="FQ5411" s="3"/>
      <c r="FR5411" s="3"/>
      <c r="FS5411" s="3"/>
      <c r="FT5411" s="3"/>
      <c r="FU5411" s="3"/>
      <c r="FV5411" s="3"/>
      <c r="FW5411" s="3"/>
      <c r="FX5411" s="3"/>
      <c r="FY5411" s="3"/>
      <c r="FZ5411" s="3"/>
      <c r="GA5411" s="3"/>
      <c r="GB5411" s="3"/>
      <c r="GC5411" s="3"/>
      <c r="GD5411" s="3"/>
      <c r="GE5411" s="3"/>
      <c r="GF5411" s="3"/>
      <c r="GG5411" s="3"/>
      <c r="GH5411" s="3"/>
      <c r="GI5411" s="3"/>
      <c r="GJ5411" s="3"/>
      <c r="GK5411" s="3"/>
      <c r="GL5411" s="3"/>
      <c r="GM5411" s="3"/>
      <c r="GN5411" s="3"/>
      <c r="GO5411" s="3"/>
      <c r="GP5411" s="3"/>
      <c r="GQ5411" s="3"/>
      <c r="GR5411" s="3"/>
      <c r="GS5411" s="3"/>
      <c r="GT5411" s="3"/>
      <c r="GU5411" s="3"/>
      <c r="GV5411" s="3"/>
      <c r="GW5411" s="3"/>
      <c r="GX5411" s="3"/>
      <c r="GY5411" s="3"/>
      <c r="GZ5411" s="3"/>
      <c r="HA5411" s="3"/>
      <c r="HB5411" s="3"/>
      <c r="HC5411" s="3"/>
      <c r="HD5411" s="3"/>
      <c r="HE5411" s="3"/>
      <c r="HF5411" s="3"/>
      <c r="HG5411" s="3"/>
      <c r="HH5411" s="3"/>
      <c r="HI5411" s="3"/>
      <c r="HJ5411" s="3"/>
      <c r="HK5411" s="3"/>
      <c r="HL5411" s="3"/>
      <c r="HM5411" s="45"/>
      <c r="HN5411" s="3"/>
      <c r="HO5411" s="3"/>
      <c r="HP5411" s="3"/>
      <c r="HQ5411" s="3"/>
      <c r="HR5411" s="3"/>
      <c r="HS5411" s="3"/>
      <c r="HT5411" s="3"/>
      <c r="HU5411" s="3"/>
      <c r="HV5411" s="3"/>
      <c r="HW5411" s="3"/>
      <c r="HX5411" s="3"/>
      <c r="HY5411" s="3"/>
      <c r="HZ5411" s="3"/>
      <c r="IA5411" s="3"/>
      <c r="IB5411" s="3"/>
      <c r="IC5411" s="3"/>
      <c r="ID5411" s="3"/>
      <c r="IE5411" s="3"/>
      <c r="IF5411" s="3"/>
      <c r="IG5411" s="3"/>
      <c r="IH5411" s="3"/>
      <c r="II5411" s="3"/>
      <c r="IJ5411" s="3"/>
      <c r="IK5411" s="3"/>
      <c r="IL5411" s="3"/>
      <c r="IM5411" s="3"/>
      <c r="IN5411" s="3"/>
      <c r="IO5411" s="15"/>
    </row>
    <row r="5412" spans="171:249">
      <c r="FO5412" s="3"/>
      <c r="FP5412" s="3"/>
      <c r="FQ5412" s="3"/>
      <c r="FR5412" s="3"/>
      <c r="FS5412" s="3"/>
      <c r="FT5412" s="3"/>
      <c r="FU5412" s="3"/>
      <c r="FV5412" s="3"/>
      <c r="FW5412" s="3"/>
      <c r="FX5412" s="3"/>
      <c r="FY5412" s="3"/>
      <c r="FZ5412" s="3"/>
      <c r="GA5412" s="3"/>
      <c r="GB5412" s="3"/>
      <c r="GC5412" s="3"/>
      <c r="GD5412" s="3"/>
      <c r="GE5412" s="3"/>
      <c r="GF5412" s="3"/>
      <c r="GG5412" s="3"/>
      <c r="GH5412" s="3"/>
      <c r="GI5412" s="3"/>
      <c r="GJ5412" s="3"/>
      <c r="GK5412" s="3"/>
      <c r="GL5412" s="3"/>
      <c r="GM5412" s="3"/>
      <c r="GN5412" s="3"/>
      <c r="GO5412" s="3"/>
      <c r="GP5412" s="3"/>
      <c r="GQ5412" s="3"/>
      <c r="GR5412" s="3"/>
      <c r="GS5412" s="3"/>
      <c r="GT5412" s="3"/>
      <c r="GU5412" s="3"/>
      <c r="GV5412" s="3"/>
      <c r="GW5412" s="3"/>
      <c r="GX5412" s="3"/>
      <c r="GY5412" s="3"/>
      <c r="GZ5412" s="3"/>
      <c r="HA5412" s="3"/>
      <c r="HB5412" s="3"/>
      <c r="HC5412" s="3"/>
      <c r="HD5412" s="3"/>
      <c r="HE5412" s="3"/>
      <c r="HF5412" s="3"/>
      <c r="HG5412" s="3"/>
      <c r="HH5412" s="3"/>
      <c r="HI5412" s="3"/>
      <c r="HJ5412" s="3"/>
      <c r="HK5412" s="3"/>
      <c r="HL5412" s="3"/>
      <c r="HM5412" s="45"/>
      <c r="HN5412" s="3"/>
      <c r="HO5412" s="3"/>
      <c r="HP5412" s="3"/>
      <c r="HQ5412" s="3"/>
      <c r="HR5412" s="3"/>
      <c r="HS5412" s="3"/>
      <c r="HT5412" s="3"/>
      <c r="HU5412" s="3"/>
      <c r="HV5412" s="3"/>
      <c r="HW5412" s="3"/>
      <c r="HX5412" s="3"/>
      <c r="HY5412" s="3"/>
      <c r="HZ5412" s="3"/>
      <c r="IA5412" s="3"/>
      <c r="IB5412" s="3"/>
      <c r="IC5412" s="3"/>
      <c r="ID5412" s="3"/>
      <c r="IE5412" s="3"/>
      <c r="IF5412" s="3"/>
      <c r="IG5412" s="3"/>
      <c r="IH5412" s="3"/>
      <c r="II5412" s="3"/>
      <c r="IJ5412" s="3"/>
      <c r="IK5412" s="3"/>
      <c r="IL5412" s="3"/>
      <c r="IM5412" s="3"/>
      <c r="IN5412" s="3"/>
      <c r="IO5412" s="15"/>
    </row>
    <row r="5413" spans="171:249">
      <c r="FO5413" s="3"/>
      <c r="FP5413" s="3"/>
      <c r="FQ5413" s="3"/>
      <c r="FR5413" s="3"/>
      <c r="FS5413" s="3"/>
      <c r="FT5413" s="3"/>
      <c r="FU5413" s="3"/>
      <c r="FV5413" s="3"/>
      <c r="FW5413" s="3"/>
      <c r="FX5413" s="3"/>
      <c r="FY5413" s="3"/>
      <c r="FZ5413" s="3"/>
      <c r="GA5413" s="3"/>
      <c r="GB5413" s="3"/>
      <c r="GC5413" s="3"/>
      <c r="GD5413" s="3"/>
      <c r="GE5413" s="3"/>
      <c r="GF5413" s="3"/>
      <c r="GG5413" s="3"/>
      <c r="GH5413" s="3"/>
      <c r="GI5413" s="3"/>
      <c r="GJ5413" s="3"/>
      <c r="GK5413" s="3"/>
      <c r="GL5413" s="3"/>
      <c r="GM5413" s="3"/>
      <c r="GN5413" s="3"/>
      <c r="GO5413" s="3"/>
      <c r="GP5413" s="3"/>
      <c r="GQ5413" s="3"/>
      <c r="GR5413" s="3"/>
      <c r="GS5413" s="3"/>
      <c r="GT5413" s="3"/>
      <c r="GU5413" s="3"/>
      <c r="GV5413" s="3"/>
      <c r="GW5413" s="3"/>
      <c r="GX5413" s="3"/>
      <c r="GY5413" s="3"/>
      <c r="GZ5413" s="3"/>
      <c r="HA5413" s="3"/>
      <c r="HB5413" s="3"/>
      <c r="HC5413" s="3"/>
      <c r="HD5413" s="3"/>
      <c r="HE5413" s="3"/>
      <c r="HF5413" s="3"/>
      <c r="HG5413" s="3"/>
      <c r="HH5413" s="3"/>
      <c r="HI5413" s="3"/>
      <c r="HJ5413" s="3"/>
      <c r="HK5413" s="3"/>
      <c r="HL5413" s="3"/>
      <c r="HM5413" s="45"/>
      <c r="HN5413" s="3"/>
      <c r="HO5413" s="3"/>
      <c r="HP5413" s="3"/>
      <c r="HQ5413" s="3"/>
      <c r="HR5413" s="3"/>
      <c r="HS5413" s="3"/>
      <c r="HT5413" s="3"/>
      <c r="HU5413" s="3"/>
      <c r="HV5413" s="3"/>
      <c r="HW5413" s="3"/>
      <c r="HX5413" s="3"/>
      <c r="HY5413" s="3"/>
      <c r="HZ5413" s="3"/>
      <c r="IA5413" s="3"/>
      <c r="IB5413" s="3"/>
      <c r="IC5413" s="3"/>
      <c r="ID5413" s="3"/>
      <c r="IE5413" s="3"/>
      <c r="IF5413" s="3"/>
      <c r="IG5413" s="3"/>
      <c r="IH5413" s="3"/>
      <c r="II5413" s="3"/>
      <c r="IJ5413" s="3"/>
      <c r="IK5413" s="3"/>
      <c r="IL5413" s="3"/>
      <c r="IM5413" s="3"/>
      <c r="IN5413" s="3"/>
      <c r="IO5413" s="15"/>
    </row>
    <row r="5414" spans="171:249">
      <c r="FO5414" s="3"/>
      <c r="FP5414" s="3"/>
      <c r="FQ5414" s="3"/>
      <c r="FR5414" s="3"/>
      <c r="FS5414" s="3"/>
      <c r="FT5414" s="3"/>
      <c r="FU5414" s="3"/>
      <c r="FV5414" s="3"/>
      <c r="FW5414" s="3"/>
      <c r="FX5414" s="3"/>
      <c r="FY5414" s="3"/>
      <c r="FZ5414" s="3"/>
      <c r="GA5414" s="3"/>
      <c r="GB5414" s="3"/>
      <c r="GC5414" s="3"/>
      <c r="GD5414" s="3"/>
      <c r="GE5414" s="3"/>
      <c r="GF5414" s="3"/>
      <c r="GG5414" s="3"/>
      <c r="GH5414" s="3"/>
      <c r="GI5414" s="3"/>
      <c r="GJ5414" s="3"/>
      <c r="GK5414" s="3"/>
      <c r="GL5414" s="3"/>
      <c r="GM5414" s="3"/>
      <c r="GN5414" s="3"/>
      <c r="GO5414" s="3"/>
      <c r="GP5414" s="3"/>
      <c r="GQ5414" s="3"/>
      <c r="GR5414" s="3"/>
      <c r="GS5414" s="3"/>
      <c r="GT5414" s="3"/>
      <c r="GU5414" s="3"/>
      <c r="GV5414" s="3"/>
      <c r="GW5414" s="3"/>
      <c r="GX5414" s="3"/>
      <c r="GY5414" s="3"/>
      <c r="GZ5414" s="3"/>
      <c r="HA5414" s="3"/>
      <c r="HB5414" s="3"/>
      <c r="HC5414" s="3"/>
      <c r="HD5414" s="3"/>
      <c r="HE5414" s="3"/>
      <c r="HF5414" s="3"/>
      <c r="HG5414" s="3"/>
      <c r="HH5414" s="3"/>
      <c r="HI5414" s="3"/>
      <c r="HJ5414" s="3"/>
      <c r="HK5414" s="3"/>
      <c r="HL5414" s="3"/>
      <c r="HM5414" s="45"/>
      <c r="HN5414" s="3"/>
      <c r="HO5414" s="3"/>
      <c r="HP5414" s="3"/>
      <c r="HQ5414" s="3"/>
      <c r="HR5414" s="3"/>
      <c r="HS5414" s="3"/>
      <c r="HT5414" s="3"/>
      <c r="HU5414" s="3"/>
      <c r="HV5414" s="3"/>
      <c r="HW5414" s="3"/>
      <c r="HX5414" s="3"/>
      <c r="HY5414" s="3"/>
      <c r="HZ5414" s="3"/>
      <c r="IA5414" s="3"/>
      <c r="IB5414" s="3"/>
      <c r="IC5414" s="3"/>
      <c r="ID5414" s="3"/>
      <c r="IE5414" s="3"/>
      <c r="IF5414" s="3"/>
      <c r="IG5414" s="3"/>
      <c r="IH5414" s="3"/>
      <c r="II5414" s="3"/>
      <c r="IJ5414" s="3"/>
      <c r="IK5414" s="3"/>
      <c r="IL5414" s="3"/>
      <c r="IM5414" s="3"/>
      <c r="IN5414" s="3"/>
      <c r="IO5414" s="15"/>
    </row>
    <row r="5415" spans="171:249">
      <c r="FO5415" s="3"/>
      <c r="FP5415" s="3"/>
      <c r="FQ5415" s="3"/>
      <c r="FR5415" s="3"/>
      <c r="FS5415" s="3"/>
      <c r="FT5415" s="3"/>
      <c r="FU5415" s="3"/>
      <c r="FV5415" s="3"/>
      <c r="FW5415" s="3"/>
      <c r="FX5415" s="3"/>
      <c r="FY5415" s="3"/>
      <c r="FZ5415" s="3"/>
      <c r="GA5415" s="3"/>
      <c r="GB5415" s="3"/>
      <c r="GC5415" s="3"/>
      <c r="GD5415" s="3"/>
      <c r="GE5415" s="3"/>
      <c r="GF5415" s="3"/>
      <c r="GG5415" s="3"/>
      <c r="GH5415" s="3"/>
      <c r="GI5415" s="3"/>
      <c r="GJ5415" s="3"/>
      <c r="GK5415" s="3"/>
      <c r="GL5415" s="3"/>
      <c r="GM5415" s="3"/>
      <c r="GN5415" s="3"/>
      <c r="GO5415" s="3"/>
      <c r="GP5415" s="3"/>
      <c r="GQ5415" s="3"/>
      <c r="GR5415" s="3"/>
      <c r="GS5415" s="3"/>
      <c r="GT5415" s="3"/>
      <c r="GU5415" s="3"/>
      <c r="GV5415" s="3"/>
      <c r="GW5415" s="3"/>
      <c r="GX5415" s="3"/>
      <c r="GY5415" s="3"/>
      <c r="GZ5415" s="3"/>
      <c r="HA5415" s="3"/>
      <c r="HB5415" s="3"/>
      <c r="HC5415" s="3"/>
      <c r="HD5415" s="3"/>
      <c r="HE5415" s="3"/>
      <c r="HF5415" s="3"/>
      <c r="HG5415" s="3"/>
      <c r="HH5415" s="3"/>
      <c r="HI5415" s="3"/>
      <c r="HJ5415" s="3"/>
      <c r="HK5415" s="3"/>
      <c r="HL5415" s="3"/>
      <c r="HM5415" s="45"/>
      <c r="HN5415" s="3"/>
      <c r="HO5415" s="3"/>
      <c r="HP5415" s="3"/>
      <c r="HQ5415" s="3"/>
      <c r="HR5415" s="3"/>
      <c r="HS5415" s="3"/>
      <c r="HT5415" s="3"/>
      <c r="HU5415" s="3"/>
      <c r="HV5415" s="3"/>
      <c r="HW5415" s="3"/>
      <c r="HX5415" s="3"/>
      <c r="HY5415" s="3"/>
      <c r="HZ5415" s="3"/>
      <c r="IA5415" s="3"/>
      <c r="IB5415" s="3"/>
      <c r="IC5415" s="3"/>
      <c r="ID5415" s="3"/>
      <c r="IE5415" s="3"/>
      <c r="IF5415" s="3"/>
      <c r="IG5415" s="3"/>
      <c r="IH5415" s="3"/>
      <c r="II5415" s="3"/>
      <c r="IJ5415" s="3"/>
      <c r="IK5415" s="3"/>
      <c r="IL5415" s="3"/>
      <c r="IM5415" s="3"/>
      <c r="IN5415" s="3"/>
      <c r="IO5415" s="15"/>
    </row>
    <row r="5416" spans="171:249">
      <c r="FO5416" s="3"/>
      <c r="FP5416" s="3"/>
      <c r="FQ5416" s="3"/>
      <c r="FR5416" s="3"/>
      <c r="FS5416" s="3"/>
      <c r="FT5416" s="3"/>
      <c r="FU5416" s="3"/>
      <c r="FV5416" s="3"/>
      <c r="FW5416" s="3"/>
      <c r="FX5416" s="3"/>
      <c r="FY5416" s="3"/>
      <c r="FZ5416" s="3"/>
      <c r="GA5416" s="3"/>
      <c r="GB5416" s="3"/>
      <c r="GC5416" s="3"/>
      <c r="GD5416" s="3"/>
      <c r="GE5416" s="3"/>
      <c r="GF5416" s="3"/>
      <c r="GG5416" s="3"/>
      <c r="GH5416" s="3"/>
      <c r="GI5416" s="3"/>
      <c r="GJ5416" s="3"/>
      <c r="GK5416" s="3"/>
      <c r="GL5416" s="3"/>
      <c r="GM5416" s="3"/>
      <c r="GN5416" s="3"/>
      <c r="GO5416" s="3"/>
      <c r="GP5416" s="3"/>
      <c r="GQ5416" s="3"/>
      <c r="GR5416" s="3"/>
      <c r="GS5416" s="3"/>
      <c r="GT5416" s="3"/>
      <c r="GU5416" s="3"/>
      <c r="GV5416" s="3"/>
      <c r="GW5416" s="3"/>
      <c r="GX5416" s="3"/>
      <c r="GY5416" s="3"/>
      <c r="GZ5416" s="3"/>
      <c r="HA5416" s="3"/>
      <c r="HB5416" s="3"/>
      <c r="HC5416" s="3"/>
      <c r="HD5416" s="3"/>
      <c r="HE5416" s="3"/>
      <c r="HF5416" s="3"/>
      <c r="HG5416" s="3"/>
      <c r="HH5416" s="3"/>
      <c r="HI5416" s="3"/>
      <c r="HJ5416" s="3"/>
      <c r="HK5416" s="3"/>
      <c r="HL5416" s="3"/>
      <c r="HM5416" s="45"/>
      <c r="HN5416" s="3"/>
      <c r="HO5416" s="3"/>
      <c r="HP5416" s="3"/>
      <c r="HQ5416" s="3"/>
      <c r="HR5416" s="3"/>
      <c r="HS5416" s="3"/>
      <c r="HT5416" s="3"/>
      <c r="HU5416" s="3"/>
      <c r="HV5416" s="3"/>
      <c r="HW5416" s="3"/>
      <c r="HX5416" s="3"/>
      <c r="HY5416" s="3"/>
      <c r="HZ5416" s="3"/>
      <c r="IA5416" s="3"/>
      <c r="IB5416" s="3"/>
      <c r="IC5416" s="3"/>
      <c r="ID5416" s="3"/>
      <c r="IE5416" s="3"/>
      <c r="IF5416" s="3"/>
      <c r="IG5416" s="3"/>
      <c r="IH5416" s="3"/>
      <c r="II5416" s="3"/>
      <c r="IJ5416" s="3"/>
      <c r="IK5416" s="3"/>
      <c r="IL5416" s="3"/>
      <c r="IM5416" s="3"/>
      <c r="IN5416" s="3"/>
      <c r="IO5416" s="15"/>
    </row>
    <row r="5417" spans="171:249">
      <c r="FO5417" s="3"/>
      <c r="FP5417" s="3"/>
      <c r="FQ5417" s="3"/>
      <c r="FR5417" s="3"/>
      <c r="FS5417" s="3"/>
      <c r="FT5417" s="3"/>
      <c r="FU5417" s="3"/>
      <c r="FV5417" s="3"/>
      <c r="FW5417" s="3"/>
      <c r="FX5417" s="3"/>
      <c r="FY5417" s="3"/>
      <c r="FZ5417" s="3"/>
      <c r="GA5417" s="3"/>
      <c r="GB5417" s="3"/>
      <c r="GC5417" s="3"/>
      <c r="GD5417" s="3"/>
      <c r="GE5417" s="3"/>
      <c r="GF5417" s="3"/>
      <c r="GG5417" s="3"/>
      <c r="GH5417" s="3"/>
      <c r="GI5417" s="3"/>
      <c r="GJ5417" s="3"/>
      <c r="GK5417" s="3"/>
      <c r="GL5417" s="3"/>
      <c r="GM5417" s="3"/>
      <c r="GN5417" s="3"/>
      <c r="GO5417" s="3"/>
      <c r="GP5417" s="3"/>
      <c r="GQ5417" s="3"/>
      <c r="GR5417" s="3"/>
      <c r="GS5417" s="3"/>
      <c r="GT5417" s="3"/>
      <c r="GU5417" s="3"/>
      <c r="GV5417" s="3"/>
      <c r="GW5417" s="3"/>
      <c r="GX5417" s="3"/>
      <c r="GY5417" s="3"/>
      <c r="GZ5417" s="3"/>
      <c r="HA5417" s="3"/>
      <c r="HB5417" s="3"/>
      <c r="HC5417" s="3"/>
      <c r="HD5417" s="3"/>
      <c r="HE5417" s="3"/>
      <c r="HF5417" s="3"/>
      <c r="HG5417" s="3"/>
      <c r="HH5417" s="3"/>
      <c r="HI5417" s="3"/>
      <c r="HJ5417" s="3"/>
      <c r="HK5417" s="3"/>
      <c r="HL5417" s="3"/>
      <c r="HM5417" s="45"/>
      <c r="HN5417" s="3"/>
      <c r="HO5417" s="3"/>
      <c r="HP5417" s="3"/>
      <c r="HQ5417" s="3"/>
      <c r="HR5417" s="3"/>
      <c r="HS5417" s="3"/>
      <c r="HT5417" s="3"/>
      <c r="HU5417" s="3"/>
      <c r="HV5417" s="3"/>
      <c r="HW5417" s="3"/>
      <c r="HX5417" s="3"/>
      <c r="HY5417" s="3"/>
      <c r="HZ5417" s="3"/>
      <c r="IA5417" s="3"/>
      <c r="IB5417" s="3"/>
      <c r="IC5417" s="3"/>
      <c r="ID5417" s="3"/>
      <c r="IE5417" s="3"/>
      <c r="IF5417" s="3"/>
      <c r="IG5417" s="3"/>
      <c r="IH5417" s="3"/>
      <c r="II5417" s="3"/>
      <c r="IJ5417" s="3"/>
      <c r="IK5417" s="3"/>
      <c r="IL5417" s="3"/>
      <c r="IM5417" s="3"/>
      <c r="IN5417" s="3"/>
      <c r="IO5417" s="15"/>
    </row>
    <row r="5418" spans="171:249">
      <c r="FO5418" s="3"/>
      <c r="FP5418" s="3"/>
      <c r="FQ5418" s="3"/>
      <c r="FR5418" s="3"/>
      <c r="FS5418" s="3"/>
      <c r="FT5418" s="3"/>
      <c r="FU5418" s="3"/>
      <c r="FV5418" s="3"/>
      <c r="FW5418" s="3"/>
      <c r="FX5418" s="3"/>
      <c r="FY5418" s="3"/>
      <c r="FZ5418" s="3"/>
      <c r="GA5418" s="3"/>
      <c r="GB5418" s="3"/>
      <c r="GC5418" s="3"/>
      <c r="GD5418" s="3"/>
      <c r="GE5418" s="3"/>
      <c r="GF5418" s="3"/>
      <c r="GG5418" s="3"/>
      <c r="GH5418" s="3"/>
      <c r="GI5418" s="3"/>
      <c r="GJ5418" s="3"/>
      <c r="GK5418" s="3"/>
      <c r="GL5418" s="3"/>
      <c r="GM5418" s="3"/>
      <c r="GN5418" s="3"/>
      <c r="GO5418" s="3"/>
      <c r="GP5418" s="3"/>
      <c r="GQ5418" s="3"/>
      <c r="GR5418" s="3"/>
      <c r="GS5418" s="3"/>
      <c r="GT5418" s="3"/>
      <c r="GU5418" s="3"/>
      <c r="GV5418" s="3"/>
      <c r="GW5418" s="3"/>
      <c r="GX5418" s="3"/>
      <c r="GY5418" s="3"/>
      <c r="GZ5418" s="3"/>
      <c r="HA5418" s="3"/>
      <c r="HB5418" s="3"/>
      <c r="HC5418" s="3"/>
      <c r="HD5418" s="3"/>
      <c r="HE5418" s="3"/>
      <c r="HF5418" s="3"/>
      <c r="HG5418" s="3"/>
      <c r="HH5418" s="3"/>
      <c r="HI5418" s="3"/>
      <c r="HJ5418" s="3"/>
      <c r="HK5418" s="3"/>
      <c r="HL5418" s="3"/>
      <c r="HM5418" s="45"/>
      <c r="HN5418" s="3"/>
      <c r="HO5418" s="3"/>
      <c r="HP5418" s="3"/>
      <c r="HQ5418" s="3"/>
      <c r="HR5418" s="3"/>
      <c r="HS5418" s="3"/>
      <c r="HT5418" s="3"/>
      <c r="HU5418" s="3"/>
      <c r="HV5418" s="3"/>
      <c r="HW5418" s="3"/>
      <c r="HX5418" s="3"/>
      <c r="HY5418" s="3"/>
      <c r="HZ5418" s="3"/>
      <c r="IA5418" s="3"/>
      <c r="IB5418" s="3"/>
      <c r="IC5418" s="3"/>
      <c r="ID5418" s="3"/>
      <c r="IE5418" s="3"/>
      <c r="IF5418" s="3"/>
      <c r="IG5418" s="3"/>
      <c r="IH5418" s="3"/>
      <c r="II5418" s="3"/>
      <c r="IJ5418" s="3"/>
      <c r="IK5418" s="3"/>
      <c r="IL5418" s="3"/>
      <c r="IM5418" s="3"/>
      <c r="IN5418" s="3"/>
      <c r="IO5418" s="15"/>
    </row>
    <row r="5419" spans="171:249">
      <c r="FO5419" s="3"/>
      <c r="FP5419" s="3"/>
      <c r="FQ5419" s="3"/>
      <c r="FR5419" s="3"/>
      <c r="FS5419" s="3"/>
      <c r="FT5419" s="3"/>
      <c r="FU5419" s="3"/>
      <c r="FV5419" s="3"/>
      <c r="FW5419" s="3"/>
      <c r="FX5419" s="3"/>
      <c r="FY5419" s="3"/>
      <c r="FZ5419" s="3"/>
      <c r="GA5419" s="3"/>
      <c r="GB5419" s="3"/>
      <c r="GC5419" s="3"/>
      <c r="GD5419" s="3"/>
      <c r="GE5419" s="3"/>
      <c r="GF5419" s="3"/>
      <c r="GG5419" s="3"/>
      <c r="GH5419" s="3"/>
      <c r="GI5419" s="3"/>
      <c r="GJ5419" s="3"/>
      <c r="GK5419" s="3"/>
      <c r="GL5419" s="3"/>
      <c r="GM5419" s="3"/>
      <c r="GN5419" s="3"/>
      <c r="GO5419" s="3"/>
      <c r="GP5419" s="3"/>
      <c r="GQ5419" s="3"/>
      <c r="GR5419" s="3"/>
      <c r="GS5419" s="3"/>
      <c r="GT5419" s="3"/>
      <c r="GU5419" s="3"/>
      <c r="GV5419" s="3"/>
      <c r="GW5419" s="3"/>
      <c r="GX5419" s="3"/>
      <c r="GY5419" s="3"/>
      <c r="GZ5419" s="3"/>
      <c r="HA5419" s="3"/>
      <c r="HB5419" s="3"/>
      <c r="HC5419" s="3"/>
      <c r="HD5419" s="3"/>
      <c r="HE5419" s="3"/>
      <c r="HF5419" s="3"/>
      <c r="HG5419" s="3"/>
      <c r="HH5419" s="3"/>
      <c r="HI5419" s="3"/>
      <c r="HJ5419" s="3"/>
      <c r="HK5419" s="3"/>
      <c r="HL5419" s="3"/>
      <c r="HM5419" s="45"/>
      <c r="HN5419" s="3"/>
      <c r="HO5419" s="3"/>
      <c r="HP5419" s="3"/>
      <c r="HQ5419" s="3"/>
      <c r="HR5419" s="3"/>
      <c r="HS5419" s="3"/>
      <c r="HT5419" s="3"/>
      <c r="HU5419" s="3"/>
      <c r="HV5419" s="3"/>
      <c r="HW5419" s="3"/>
      <c r="HX5419" s="3"/>
      <c r="HY5419" s="3"/>
      <c r="HZ5419" s="3"/>
      <c r="IA5419" s="3"/>
      <c r="IB5419" s="3"/>
      <c r="IC5419" s="3"/>
      <c r="ID5419" s="3"/>
      <c r="IE5419" s="3"/>
      <c r="IF5419" s="3"/>
      <c r="IG5419" s="3"/>
      <c r="IH5419" s="3"/>
      <c r="II5419" s="3"/>
      <c r="IJ5419" s="3"/>
      <c r="IK5419" s="3"/>
      <c r="IL5419" s="3"/>
      <c r="IM5419" s="3"/>
      <c r="IN5419" s="3"/>
      <c r="IO5419" s="15"/>
    </row>
    <row r="5420" spans="171:249">
      <c r="FO5420" s="3"/>
      <c r="FP5420" s="3"/>
      <c r="FQ5420" s="3"/>
      <c r="FR5420" s="3"/>
      <c r="FS5420" s="3"/>
      <c r="FT5420" s="3"/>
      <c r="FU5420" s="3"/>
      <c r="FV5420" s="3"/>
      <c r="FW5420" s="3"/>
      <c r="FX5420" s="3"/>
      <c r="FY5420" s="3"/>
      <c r="FZ5420" s="3"/>
      <c r="GA5420" s="3"/>
      <c r="GB5420" s="3"/>
      <c r="GC5420" s="3"/>
      <c r="GD5420" s="3"/>
      <c r="GE5420" s="3"/>
      <c r="GF5420" s="3"/>
      <c r="GG5420" s="3"/>
      <c r="GH5420" s="3"/>
      <c r="GI5420" s="3"/>
      <c r="GJ5420" s="3"/>
      <c r="GK5420" s="3"/>
      <c r="GL5420" s="3"/>
      <c r="GM5420" s="3"/>
      <c r="GN5420" s="3"/>
      <c r="GO5420" s="3"/>
      <c r="GP5420" s="3"/>
      <c r="GQ5420" s="3"/>
      <c r="GR5420" s="3"/>
      <c r="GS5420" s="3"/>
      <c r="GT5420" s="3"/>
      <c r="GU5420" s="3"/>
      <c r="GV5420" s="3"/>
      <c r="GW5420" s="3"/>
      <c r="GX5420" s="3"/>
      <c r="GY5420" s="3"/>
      <c r="GZ5420" s="3"/>
      <c r="HA5420" s="3"/>
      <c r="HB5420" s="3"/>
      <c r="HC5420" s="3"/>
      <c r="HD5420" s="3"/>
      <c r="HE5420" s="3"/>
      <c r="HF5420" s="3"/>
      <c r="HG5420" s="3"/>
      <c r="HH5420" s="3"/>
      <c r="HI5420" s="3"/>
      <c r="HJ5420" s="3"/>
      <c r="HK5420" s="3"/>
      <c r="HL5420" s="3"/>
      <c r="HM5420" s="45"/>
      <c r="HN5420" s="3"/>
      <c r="HO5420" s="3"/>
      <c r="HP5420" s="3"/>
      <c r="HQ5420" s="3"/>
      <c r="HR5420" s="3"/>
      <c r="HS5420" s="3"/>
      <c r="HT5420" s="3"/>
      <c r="HU5420" s="3"/>
      <c r="HV5420" s="3"/>
      <c r="HW5420" s="3"/>
      <c r="HX5420" s="3"/>
      <c r="HY5420" s="3"/>
      <c r="HZ5420" s="3"/>
      <c r="IA5420" s="3"/>
      <c r="IB5420" s="3"/>
      <c r="IC5420" s="3"/>
      <c r="ID5420" s="3"/>
      <c r="IE5420" s="3"/>
      <c r="IF5420" s="3"/>
      <c r="IG5420" s="3"/>
      <c r="IH5420" s="3"/>
      <c r="II5420" s="3"/>
      <c r="IJ5420" s="3"/>
      <c r="IK5420" s="3"/>
      <c r="IL5420" s="3"/>
      <c r="IM5420" s="3"/>
      <c r="IN5420" s="3"/>
      <c r="IO5420" s="15"/>
    </row>
    <row r="5421" spans="171:249">
      <c r="FO5421" s="3"/>
      <c r="FP5421" s="3"/>
      <c r="FQ5421" s="3"/>
      <c r="FR5421" s="3"/>
      <c r="FS5421" s="3"/>
      <c r="FT5421" s="3"/>
      <c r="FU5421" s="3"/>
      <c r="FV5421" s="3"/>
      <c r="FW5421" s="3"/>
      <c r="FX5421" s="3"/>
      <c r="FY5421" s="3"/>
      <c r="FZ5421" s="3"/>
      <c r="GA5421" s="3"/>
      <c r="GB5421" s="3"/>
      <c r="GC5421" s="3"/>
      <c r="GD5421" s="3"/>
      <c r="GE5421" s="3"/>
      <c r="GF5421" s="3"/>
      <c r="GG5421" s="3"/>
      <c r="GH5421" s="3"/>
      <c r="GI5421" s="3"/>
      <c r="GJ5421" s="3"/>
      <c r="GK5421" s="3"/>
      <c r="GL5421" s="3"/>
      <c r="GM5421" s="3"/>
      <c r="GN5421" s="3"/>
      <c r="GO5421" s="3"/>
      <c r="GP5421" s="3"/>
      <c r="GQ5421" s="3"/>
      <c r="GR5421" s="3"/>
      <c r="GS5421" s="3"/>
      <c r="GT5421" s="3"/>
      <c r="GU5421" s="3"/>
      <c r="GV5421" s="3"/>
      <c r="GW5421" s="3"/>
      <c r="GX5421" s="3"/>
      <c r="GY5421" s="3"/>
      <c r="GZ5421" s="3"/>
      <c r="HA5421" s="3"/>
      <c r="HB5421" s="3"/>
      <c r="HC5421" s="3"/>
      <c r="HD5421" s="3"/>
      <c r="HE5421" s="3"/>
      <c r="HF5421" s="3"/>
      <c r="HG5421" s="3"/>
      <c r="HH5421" s="3"/>
      <c r="HI5421" s="3"/>
      <c r="HJ5421" s="3"/>
      <c r="HK5421" s="3"/>
      <c r="HL5421" s="3"/>
      <c r="HM5421" s="45"/>
      <c r="HN5421" s="3"/>
      <c r="HO5421" s="3"/>
      <c r="HP5421" s="3"/>
      <c r="HQ5421" s="3"/>
      <c r="HR5421" s="3"/>
      <c r="HS5421" s="3"/>
      <c r="HT5421" s="3"/>
      <c r="HU5421" s="3"/>
      <c r="HV5421" s="3"/>
      <c r="HW5421" s="3"/>
      <c r="HX5421" s="3"/>
      <c r="HY5421" s="3"/>
      <c r="HZ5421" s="3"/>
      <c r="IA5421" s="3"/>
      <c r="IB5421" s="3"/>
      <c r="IC5421" s="3"/>
      <c r="ID5421" s="3"/>
      <c r="IE5421" s="3"/>
      <c r="IF5421" s="3"/>
      <c r="IG5421" s="3"/>
      <c r="IH5421" s="3"/>
      <c r="II5421" s="3"/>
      <c r="IJ5421" s="3"/>
      <c r="IK5421" s="3"/>
      <c r="IL5421" s="3"/>
      <c r="IM5421" s="3"/>
      <c r="IN5421" s="3"/>
      <c r="IO5421" s="15"/>
    </row>
    <row r="5422" spans="171:249">
      <c r="FO5422" s="3"/>
      <c r="FP5422" s="3"/>
      <c r="FQ5422" s="3"/>
      <c r="FR5422" s="3"/>
      <c r="FS5422" s="3"/>
      <c r="FT5422" s="3"/>
      <c r="FU5422" s="3"/>
      <c r="FV5422" s="3"/>
      <c r="FW5422" s="3"/>
      <c r="FX5422" s="3"/>
      <c r="FY5422" s="3"/>
      <c r="FZ5422" s="3"/>
      <c r="GA5422" s="3"/>
      <c r="GB5422" s="3"/>
      <c r="GC5422" s="3"/>
      <c r="GD5422" s="3"/>
      <c r="GE5422" s="3"/>
      <c r="GF5422" s="3"/>
      <c r="GG5422" s="3"/>
      <c r="GH5422" s="3"/>
      <c r="GI5422" s="3"/>
      <c r="GJ5422" s="3"/>
      <c r="GK5422" s="3"/>
      <c r="GL5422" s="3"/>
      <c r="GM5422" s="3"/>
      <c r="GN5422" s="3"/>
      <c r="GO5422" s="3"/>
      <c r="GP5422" s="3"/>
      <c r="GQ5422" s="3"/>
      <c r="GR5422" s="3"/>
      <c r="GS5422" s="3"/>
      <c r="GT5422" s="3"/>
      <c r="GU5422" s="3"/>
      <c r="GV5422" s="3"/>
      <c r="GW5422" s="3"/>
      <c r="GX5422" s="3"/>
      <c r="GY5422" s="3"/>
      <c r="GZ5422" s="3"/>
      <c r="HA5422" s="3"/>
      <c r="HB5422" s="3"/>
      <c r="HC5422" s="3"/>
      <c r="HD5422" s="3"/>
      <c r="HE5422" s="3"/>
      <c r="HF5422" s="3"/>
      <c r="HG5422" s="3"/>
      <c r="HH5422" s="3"/>
      <c r="HI5422" s="3"/>
      <c r="HJ5422" s="3"/>
      <c r="HK5422" s="3"/>
      <c r="HL5422" s="3"/>
      <c r="HM5422" s="45"/>
      <c r="HN5422" s="3"/>
      <c r="HO5422" s="3"/>
      <c r="HP5422" s="3"/>
      <c r="HQ5422" s="3"/>
      <c r="HR5422" s="3"/>
      <c r="HS5422" s="3"/>
      <c r="HT5422" s="3"/>
      <c r="HU5422" s="3"/>
      <c r="HV5422" s="3"/>
      <c r="HW5422" s="3"/>
      <c r="HX5422" s="3"/>
      <c r="HY5422" s="3"/>
      <c r="HZ5422" s="3"/>
      <c r="IA5422" s="3"/>
      <c r="IB5422" s="3"/>
      <c r="IC5422" s="3"/>
      <c r="ID5422" s="3"/>
      <c r="IE5422" s="3"/>
      <c r="IF5422" s="3"/>
      <c r="IG5422" s="3"/>
      <c r="IH5422" s="3"/>
      <c r="II5422" s="3"/>
      <c r="IJ5422" s="3"/>
      <c r="IK5422" s="3"/>
      <c r="IL5422" s="3"/>
      <c r="IM5422" s="3"/>
      <c r="IN5422" s="3"/>
      <c r="IO5422" s="15"/>
    </row>
    <row r="5423" spans="171:249">
      <c r="FO5423" s="3"/>
      <c r="FP5423" s="3"/>
      <c r="FQ5423" s="3"/>
      <c r="FR5423" s="3"/>
      <c r="FS5423" s="3"/>
      <c r="FT5423" s="3"/>
      <c r="FU5423" s="3"/>
      <c r="FV5423" s="3"/>
      <c r="FW5423" s="3"/>
      <c r="FX5423" s="3"/>
      <c r="FY5423" s="3"/>
      <c r="FZ5423" s="3"/>
      <c r="GA5423" s="3"/>
      <c r="GB5423" s="3"/>
      <c r="GC5423" s="3"/>
      <c r="GD5423" s="3"/>
      <c r="GE5423" s="3"/>
      <c r="GF5423" s="3"/>
      <c r="GG5423" s="3"/>
      <c r="GH5423" s="3"/>
      <c r="GI5423" s="3"/>
      <c r="GJ5423" s="3"/>
      <c r="GK5423" s="3"/>
      <c r="GL5423" s="3"/>
      <c r="GM5423" s="3"/>
      <c r="GN5423" s="3"/>
      <c r="GO5423" s="3"/>
      <c r="GP5423" s="3"/>
      <c r="GQ5423" s="3"/>
      <c r="GR5423" s="3"/>
      <c r="GS5423" s="3"/>
      <c r="GT5423" s="3"/>
      <c r="GU5423" s="3"/>
      <c r="GV5423" s="3"/>
      <c r="GW5423" s="3"/>
      <c r="GX5423" s="3"/>
      <c r="GY5423" s="3"/>
      <c r="GZ5423" s="3"/>
      <c r="HA5423" s="3"/>
      <c r="HB5423" s="3"/>
      <c r="HC5423" s="3"/>
      <c r="HD5423" s="3"/>
      <c r="HE5423" s="3"/>
      <c r="HF5423" s="3"/>
      <c r="HG5423" s="3"/>
      <c r="HH5423" s="3"/>
      <c r="HI5423" s="3"/>
      <c r="HJ5423" s="3"/>
      <c r="HK5423" s="3"/>
      <c r="HL5423" s="3"/>
      <c r="HM5423" s="45"/>
      <c r="HN5423" s="3"/>
      <c r="HO5423" s="3"/>
      <c r="HP5423" s="3"/>
      <c r="HQ5423" s="3"/>
      <c r="HR5423" s="3"/>
      <c r="HS5423" s="3"/>
      <c r="HT5423" s="3"/>
      <c r="HU5423" s="3"/>
      <c r="HV5423" s="3"/>
      <c r="HW5423" s="3"/>
      <c r="HX5423" s="3"/>
      <c r="HY5423" s="3"/>
      <c r="HZ5423" s="3"/>
      <c r="IA5423" s="3"/>
      <c r="IB5423" s="3"/>
      <c r="IC5423" s="3"/>
      <c r="ID5423" s="3"/>
      <c r="IE5423" s="3"/>
      <c r="IF5423" s="3"/>
      <c r="IG5423" s="3"/>
      <c r="IH5423" s="3"/>
      <c r="II5423" s="3"/>
      <c r="IJ5423" s="3"/>
      <c r="IK5423" s="3"/>
      <c r="IL5423" s="3"/>
      <c r="IM5423" s="3"/>
      <c r="IN5423" s="3"/>
      <c r="IO5423" s="15"/>
    </row>
    <row r="5424" spans="171:249">
      <c r="FO5424" s="3"/>
      <c r="FP5424" s="3"/>
      <c r="FQ5424" s="3"/>
      <c r="FR5424" s="3"/>
      <c r="FS5424" s="3"/>
      <c r="FT5424" s="3"/>
      <c r="FU5424" s="3"/>
      <c r="FV5424" s="3"/>
      <c r="FW5424" s="3"/>
      <c r="FX5424" s="3"/>
      <c r="FY5424" s="3"/>
      <c r="FZ5424" s="3"/>
      <c r="GA5424" s="3"/>
      <c r="GB5424" s="3"/>
      <c r="GC5424" s="3"/>
      <c r="GD5424" s="3"/>
      <c r="GE5424" s="3"/>
      <c r="GF5424" s="3"/>
      <c r="GG5424" s="3"/>
      <c r="GH5424" s="3"/>
      <c r="GI5424" s="3"/>
      <c r="GJ5424" s="3"/>
      <c r="GK5424" s="3"/>
      <c r="GL5424" s="3"/>
      <c r="GM5424" s="3"/>
      <c r="GN5424" s="3"/>
      <c r="GO5424" s="3"/>
      <c r="GP5424" s="3"/>
      <c r="GQ5424" s="3"/>
      <c r="GR5424" s="3"/>
      <c r="GS5424" s="3"/>
      <c r="GT5424" s="3"/>
      <c r="GU5424" s="3"/>
      <c r="GV5424" s="3"/>
      <c r="GW5424" s="3"/>
      <c r="GX5424" s="3"/>
      <c r="GY5424" s="3"/>
      <c r="GZ5424" s="3"/>
      <c r="HA5424" s="3"/>
      <c r="HB5424" s="3"/>
      <c r="HC5424" s="3"/>
      <c r="HD5424" s="3"/>
      <c r="HE5424" s="3"/>
      <c r="HF5424" s="3"/>
      <c r="HG5424" s="3"/>
      <c r="HH5424" s="3"/>
      <c r="HI5424" s="3"/>
      <c r="HJ5424" s="3"/>
      <c r="HK5424" s="3"/>
      <c r="HL5424" s="3"/>
      <c r="HM5424" s="45"/>
      <c r="HN5424" s="3"/>
      <c r="HO5424" s="3"/>
      <c r="HP5424" s="3"/>
      <c r="HQ5424" s="3"/>
      <c r="HR5424" s="3"/>
      <c r="HS5424" s="3"/>
      <c r="HT5424" s="3"/>
      <c r="HU5424" s="3"/>
      <c r="HV5424" s="3"/>
      <c r="HW5424" s="3"/>
      <c r="HX5424" s="3"/>
      <c r="HY5424" s="3"/>
      <c r="HZ5424" s="3"/>
      <c r="IA5424" s="3"/>
      <c r="IB5424" s="3"/>
      <c r="IC5424" s="3"/>
      <c r="ID5424" s="3"/>
      <c r="IE5424" s="3"/>
      <c r="IF5424" s="3"/>
      <c r="IG5424" s="3"/>
      <c r="IH5424" s="3"/>
      <c r="II5424" s="3"/>
      <c r="IJ5424" s="3"/>
      <c r="IK5424" s="3"/>
      <c r="IL5424" s="3"/>
      <c r="IM5424" s="3"/>
      <c r="IN5424" s="3"/>
      <c r="IO5424" s="15"/>
    </row>
    <row r="5425" spans="171:249">
      <c r="FO5425" s="3"/>
      <c r="FP5425" s="3"/>
      <c r="FQ5425" s="3"/>
      <c r="FR5425" s="3"/>
      <c r="FS5425" s="3"/>
      <c r="FT5425" s="3"/>
      <c r="FU5425" s="3"/>
      <c r="FV5425" s="3"/>
      <c r="FW5425" s="3"/>
      <c r="FX5425" s="3"/>
      <c r="FY5425" s="3"/>
      <c r="FZ5425" s="3"/>
      <c r="GA5425" s="3"/>
      <c r="GB5425" s="3"/>
      <c r="GC5425" s="3"/>
      <c r="GD5425" s="3"/>
      <c r="GE5425" s="3"/>
      <c r="GF5425" s="3"/>
      <c r="GG5425" s="3"/>
      <c r="GH5425" s="3"/>
      <c r="GI5425" s="3"/>
      <c r="GJ5425" s="3"/>
      <c r="GK5425" s="3"/>
      <c r="GL5425" s="3"/>
      <c r="GM5425" s="3"/>
      <c r="GN5425" s="3"/>
      <c r="GO5425" s="3"/>
      <c r="GP5425" s="3"/>
      <c r="GQ5425" s="3"/>
      <c r="GR5425" s="3"/>
      <c r="GS5425" s="3"/>
      <c r="GT5425" s="3"/>
      <c r="GU5425" s="3"/>
      <c r="GV5425" s="3"/>
      <c r="GW5425" s="3"/>
      <c r="GX5425" s="3"/>
      <c r="GY5425" s="3"/>
      <c r="GZ5425" s="3"/>
      <c r="HA5425" s="3"/>
      <c r="HB5425" s="3"/>
      <c r="HC5425" s="3"/>
      <c r="HD5425" s="3"/>
      <c r="HE5425" s="3"/>
      <c r="HF5425" s="3"/>
      <c r="HG5425" s="3"/>
      <c r="HH5425" s="3"/>
      <c r="HI5425" s="3"/>
      <c r="HJ5425" s="3"/>
      <c r="HK5425" s="3"/>
      <c r="HL5425" s="3"/>
      <c r="HM5425" s="45"/>
      <c r="HN5425" s="3"/>
      <c r="HO5425" s="3"/>
      <c r="HP5425" s="3"/>
      <c r="HQ5425" s="3"/>
      <c r="HR5425" s="3"/>
      <c r="HS5425" s="3"/>
      <c r="HT5425" s="3"/>
      <c r="HU5425" s="3"/>
      <c r="HV5425" s="3"/>
      <c r="HW5425" s="3"/>
      <c r="HX5425" s="3"/>
      <c r="HY5425" s="3"/>
      <c r="HZ5425" s="3"/>
      <c r="IA5425" s="3"/>
      <c r="IB5425" s="3"/>
      <c r="IC5425" s="3"/>
      <c r="ID5425" s="3"/>
      <c r="IE5425" s="3"/>
      <c r="IF5425" s="3"/>
      <c r="IG5425" s="3"/>
      <c r="IH5425" s="3"/>
      <c r="II5425" s="3"/>
      <c r="IJ5425" s="3"/>
      <c r="IK5425" s="3"/>
      <c r="IL5425" s="3"/>
      <c r="IM5425" s="3"/>
      <c r="IN5425" s="3"/>
      <c r="IO5425" s="15"/>
    </row>
    <row r="5426" spans="171:249">
      <c r="FO5426" s="3"/>
      <c r="FP5426" s="3"/>
      <c r="FQ5426" s="3"/>
      <c r="FR5426" s="3"/>
      <c r="FS5426" s="3"/>
      <c r="FT5426" s="3"/>
      <c r="FU5426" s="3"/>
      <c r="FV5426" s="3"/>
      <c r="FW5426" s="3"/>
      <c r="FX5426" s="3"/>
      <c r="FY5426" s="3"/>
      <c r="FZ5426" s="3"/>
      <c r="GA5426" s="3"/>
      <c r="GB5426" s="3"/>
      <c r="GC5426" s="3"/>
      <c r="GD5426" s="3"/>
      <c r="GE5426" s="3"/>
      <c r="GF5426" s="3"/>
      <c r="GG5426" s="3"/>
      <c r="GH5426" s="3"/>
      <c r="GI5426" s="3"/>
      <c r="GJ5426" s="3"/>
      <c r="GK5426" s="3"/>
      <c r="GL5426" s="3"/>
      <c r="GM5426" s="3"/>
      <c r="GN5426" s="3"/>
      <c r="GO5426" s="3"/>
      <c r="GP5426" s="3"/>
      <c r="GQ5426" s="3"/>
      <c r="GR5426" s="3"/>
      <c r="GS5426" s="3"/>
      <c r="GT5426" s="3"/>
      <c r="GU5426" s="3"/>
      <c r="GV5426" s="3"/>
      <c r="GW5426" s="3"/>
      <c r="GX5426" s="3"/>
      <c r="GY5426" s="3"/>
      <c r="GZ5426" s="3"/>
      <c r="HA5426" s="3"/>
      <c r="HB5426" s="3"/>
      <c r="HC5426" s="3"/>
      <c r="HD5426" s="3"/>
      <c r="HE5426" s="3"/>
      <c r="HF5426" s="3"/>
      <c r="HG5426" s="3"/>
      <c r="HH5426" s="3"/>
      <c r="HI5426" s="3"/>
      <c r="HJ5426" s="3"/>
      <c r="HK5426" s="3"/>
      <c r="HL5426" s="3"/>
      <c r="HM5426" s="45"/>
      <c r="HN5426" s="3"/>
      <c r="HO5426" s="3"/>
      <c r="HP5426" s="3"/>
      <c r="HQ5426" s="3"/>
      <c r="HR5426" s="3"/>
      <c r="HS5426" s="3"/>
      <c r="HT5426" s="3"/>
      <c r="HU5426" s="3"/>
      <c r="HV5426" s="3"/>
      <c r="HW5426" s="3"/>
      <c r="HX5426" s="3"/>
      <c r="HY5426" s="3"/>
      <c r="HZ5426" s="3"/>
      <c r="IA5426" s="3"/>
      <c r="IB5426" s="3"/>
      <c r="IC5426" s="3"/>
      <c r="ID5426" s="3"/>
      <c r="IE5426" s="3"/>
      <c r="IF5426" s="3"/>
      <c r="IG5426" s="3"/>
      <c r="IH5426" s="3"/>
      <c r="II5426" s="3"/>
      <c r="IJ5426" s="3"/>
      <c r="IK5426" s="3"/>
      <c r="IL5426" s="3"/>
      <c r="IM5426" s="3"/>
      <c r="IN5426" s="3"/>
      <c r="IO5426" s="15"/>
    </row>
    <row r="5427" spans="171:249">
      <c r="FO5427" s="3"/>
      <c r="FP5427" s="3"/>
      <c r="FQ5427" s="3"/>
      <c r="FR5427" s="3"/>
      <c r="FS5427" s="3"/>
      <c r="FT5427" s="3"/>
      <c r="FU5427" s="3"/>
      <c r="FV5427" s="3"/>
      <c r="FW5427" s="3"/>
      <c r="FX5427" s="3"/>
      <c r="FY5427" s="3"/>
      <c r="FZ5427" s="3"/>
      <c r="GA5427" s="3"/>
      <c r="GB5427" s="3"/>
      <c r="GC5427" s="3"/>
      <c r="GD5427" s="3"/>
      <c r="GE5427" s="3"/>
      <c r="GF5427" s="3"/>
      <c r="GG5427" s="3"/>
      <c r="GH5427" s="3"/>
      <c r="GI5427" s="3"/>
      <c r="GJ5427" s="3"/>
      <c r="GK5427" s="3"/>
      <c r="GL5427" s="3"/>
      <c r="GM5427" s="3"/>
      <c r="GN5427" s="3"/>
      <c r="GO5427" s="3"/>
      <c r="GP5427" s="3"/>
      <c r="GQ5427" s="3"/>
      <c r="GR5427" s="3"/>
      <c r="GS5427" s="3"/>
      <c r="GT5427" s="3"/>
      <c r="GU5427" s="3"/>
      <c r="GV5427" s="3"/>
      <c r="GW5427" s="3"/>
      <c r="GX5427" s="3"/>
      <c r="GY5427" s="3"/>
      <c r="GZ5427" s="3"/>
      <c r="HA5427" s="3"/>
      <c r="HB5427" s="3"/>
      <c r="HC5427" s="3"/>
      <c r="HD5427" s="3"/>
      <c r="HE5427" s="3"/>
      <c r="HF5427" s="3"/>
      <c r="HG5427" s="3"/>
      <c r="HH5427" s="3"/>
      <c r="HI5427" s="3"/>
      <c r="HJ5427" s="3"/>
      <c r="HK5427" s="3"/>
      <c r="HL5427" s="3"/>
      <c r="HM5427" s="45"/>
      <c r="HN5427" s="3"/>
      <c r="HO5427" s="3"/>
      <c r="HP5427" s="3"/>
      <c r="HQ5427" s="3"/>
      <c r="HR5427" s="3"/>
      <c r="HS5427" s="3"/>
      <c r="HT5427" s="3"/>
      <c r="HU5427" s="3"/>
      <c r="HV5427" s="3"/>
      <c r="HW5427" s="3"/>
      <c r="HX5427" s="3"/>
      <c r="HY5427" s="3"/>
      <c r="HZ5427" s="3"/>
      <c r="IA5427" s="3"/>
      <c r="IB5427" s="3"/>
      <c r="IC5427" s="3"/>
      <c r="ID5427" s="3"/>
      <c r="IE5427" s="3"/>
      <c r="IF5427" s="3"/>
      <c r="IG5427" s="3"/>
      <c r="IH5427" s="3"/>
      <c r="II5427" s="3"/>
      <c r="IJ5427" s="3"/>
      <c r="IK5427" s="3"/>
      <c r="IL5427" s="3"/>
      <c r="IM5427" s="3"/>
      <c r="IN5427" s="3"/>
      <c r="IO5427" s="15"/>
    </row>
    <row r="5428" spans="171:249">
      <c r="FO5428" s="3"/>
      <c r="FP5428" s="3"/>
      <c r="FQ5428" s="3"/>
      <c r="FR5428" s="3"/>
      <c r="FS5428" s="3"/>
      <c r="FT5428" s="3"/>
      <c r="FU5428" s="3"/>
      <c r="FV5428" s="3"/>
      <c r="FW5428" s="3"/>
      <c r="FX5428" s="3"/>
      <c r="FY5428" s="3"/>
      <c r="FZ5428" s="3"/>
      <c r="GA5428" s="3"/>
      <c r="GB5428" s="3"/>
      <c r="GC5428" s="3"/>
      <c r="GD5428" s="3"/>
      <c r="GE5428" s="3"/>
      <c r="GF5428" s="3"/>
      <c r="GG5428" s="3"/>
      <c r="GH5428" s="3"/>
      <c r="GI5428" s="3"/>
      <c r="GJ5428" s="3"/>
      <c r="GK5428" s="3"/>
      <c r="GL5428" s="3"/>
      <c r="GM5428" s="3"/>
      <c r="GN5428" s="3"/>
      <c r="GO5428" s="3"/>
      <c r="GP5428" s="3"/>
      <c r="GQ5428" s="3"/>
      <c r="GR5428" s="3"/>
      <c r="GS5428" s="3"/>
      <c r="GT5428" s="3"/>
      <c r="GU5428" s="3"/>
      <c r="GV5428" s="3"/>
      <c r="GW5428" s="3"/>
      <c r="GX5428" s="3"/>
      <c r="GY5428" s="3"/>
      <c r="GZ5428" s="3"/>
      <c r="HA5428" s="3"/>
      <c r="HB5428" s="3"/>
      <c r="HC5428" s="3"/>
      <c r="HD5428" s="3"/>
      <c r="HE5428" s="3"/>
      <c r="HF5428" s="3"/>
      <c r="HG5428" s="3"/>
      <c r="HH5428" s="3"/>
      <c r="HI5428" s="3"/>
      <c r="HJ5428" s="3"/>
      <c r="HK5428" s="3"/>
      <c r="HL5428" s="3"/>
      <c r="HM5428" s="45"/>
      <c r="HN5428" s="3"/>
      <c r="HO5428" s="3"/>
      <c r="HP5428" s="3"/>
      <c r="HQ5428" s="3"/>
      <c r="HR5428" s="3"/>
      <c r="HS5428" s="3"/>
      <c r="HT5428" s="3"/>
      <c r="HU5428" s="3"/>
      <c r="HV5428" s="3"/>
      <c r="HW5428" s="3"/>
      <c r="HX5428" s="3"/>
      <c r="HY5428" s="3"/>
      <c r="HZ5428" s="3"/>
      <c r="IA5428" s="3"/>
      <c r="IB5428" s="3"/>
      <c r="IC5428" s="3"/>
      <c r="ID5428" s="3"/>
      <c r="IE5428" s="3"/>
      <c r="IF5428" s="3"/>
      <c r="IG5428" s="3"/>
      <c r="IH5428" s="3"/>
      <c r="II5428" s="3"/>
      <c r="IJ5428" s="3"/>
      <c r="IK5428" s="3"/>
      <c r="IL5428" s="3"/>
      <c r="IM5428" s="3"/>
      <c r="IN5428" s="3"/>
      <c r="IO5428" s="15"/>
    </row>
    <row r="5429" spans="171:249">
      <c r="FO5429" s="3"/>
      <c r="FP5429" s="3"/>
      <c r="FQ5429" s="3"/>
      <c r="FR5429" s="3"/>
      <c r="FS5429" s="3"/>
      <c r="FT5429" s="3"/>
      <c r="FU5429" s="3"/>
      <c r="FV5429" s="3"/>
      <c r="FW5429" s="3"/>
      <c r="FX5429" s="3"/>
      <c r="FY5429" s="3"/>
      <c r="FZ5429" s="3"/>
      <c r="GA5429" s="3"/>
      <c r="GB5429" s="3"/>
      <c r="GC5429" s="3"/>
      <c r="GD5429" s="3"/>
      <c r="GE5429" s="3"/>
      <c r="GF5429" s="3"/>
      <c r="GG5429" s="3"/>
      <c r="GH5429" s="3"/>
      <c r="GI5429" s="3"/>
      <c r="GJ5429" s="3"/>
      <c r="GK5429" s="3"/>
      <c r="GL5429" s="3"/>
      <c r="GM5429" s="3"/>
      <c r="GN5429" s="3"/>
      <c r="GO5429" s="3"/>
      <c r="GP5429" s="3"/>
      <c r="GQ5429" s="3"/>
      <c r="GR5429" s="3"/>
      <c r="GS5429" s="3"/>
      <c r="GT5429" s="3"/>
      <c r="GU5429" s="3"/>
      <c r="GV5429" s="3"/>
      <c r="GW5429" s="3"/>
      <c r="GX5429" s="3"/>
      <c r="GY5429" s="3"/>
      <c r="GZ5429" s="3"/>
      <c r="HA5429" s="3"/>
      <c r="HB5429" s="3"/>
      <c r="HC5429" s="3"/>
      <c r="HD5429" s="3"/>
      <c r="HE5429" s="3"/>
      <c r="HF5429" s="3"/>
      <c r="HG5429" s="3"/>
      <c r="HH5429" s="3"/>
      <c r="HI5429" s="3"/>
      <c r="HJ5429" s="3"/>
      <c r="HK5429" s="3"/>
      <c r="HL5429" s="3"/>
      <c r="HM5429" s="45"/>
      <c r="HN5429" s="3"/>
      <c r="HO5429" s="3"/>
      <c r="HP5429" s="3"/>
      <c r="HQ5429" s="3"/>
      <c r="HR5429" s="3"/>
      <c r="HS5429" s="3"/>
      <c r="HT5429" s="3"/>
      <c r="HU5429" s="3"/>
      <c r="HV5429" s="3"/>
      <c r="HW5429" s="3"/>
      <c r="HX5429" s="3"/>
      <c r="HY5429" s="3"/>
      <c r="HZ5429" s="3"/>
      <c r="IA5429" s="3"/>
      <c r="IB5429" s="3"/>
      <c r="IC5429" s="3"/>
      <c r="ID5429" s="3"/>
      <c r="IE5429" s="3"/>
      <c r="IF5429" s="3"/>
      <c r="IG5429" s="3"/>
      <c r="IH5429" s="3"/>
      <c r="II5429" s="3"/>
      <c r="IJ5429" s="3"/>
      <c r="IK5429" s="3"/>
      <c r="IL5429" s="3"/>
      <c r="IM5429" s="3"/>
      <c r="IN5429" s="3"/>
      <c r="IO5429" s="15"/>
    </row>
    <row r="5430" spans="171:249">
      <c r="FO5430" s="3"/>
      <c r="FP5430" s="3"/>
      <c r="FQ5430" s="3"/>
      <c r="FR5430" s="3"/>
      <c r="FS5430" s="3"/>
      <c r="FT5430" s="3"/>
      <c r="FU5430" s="3"/>
      <c r="FV5430" s="3"/>
      <c r="FW5430" s="3"/>
      <c r="FX5430" s="3"/>
      <c r="FY5430" s="3"/>
      <c r="FZ5430" s="3"/>
      <c r="GA5430" s="3"/>
      <c r="GB5430" s="3"/>
      <c r="GC5430" s="3"/>
      <c r="GD5430" s="3"/>
      <c r="GE5430" s="3"/>
      <c r="GF5430" s="3"/>
      <c r="GG5430" s="3"/>
      <c r="GH5430" s="3"/>
      <c r="GI5430" s="3"/>
      <c r="GJ5430" s="3"/>
      <c r="GK5430" s="3"/>
      <c r="GL5430" s="3"/>
      <c r="GM5430" s="3"/>
      <c r="GN5430" s="3"/>
      <c r="GO5430" s="3"/>
      <c r="GP5430" s="3"/>
      <c r="GQ5430" s="3"/>
      <c r="GR5430" s="3"/>
      <c r="GS5430" s="3"/>
      <c r="GT5430" s="3"/>
      <c r="GU5430" s="3"/>
      <c r="GV5430" s="3"/>
      <c r="GW5430" s="3"/>
      <c r="GX5430" s="3"/>
      <c r="GY5430" s="3"/>
      <c r="GZ5430" s="3"/>
      <c r="HA5430" s="3"/>
      <c r="HB5430" s="3"/>
      <c r="HC5430" s="3"/>
      <c r="HD5430" s="3"/>
      <c r="HE5430" s="3"/>
      <c r="HF5430" s="3"/>
      <c r="HG5430" s="3"/>
      <c r="HH5430" s="3"/>
      <c r="HI5430" s="3"/>
      <c r="HJ5430" s="3"/>
      <c r="HK5430" s="3"/>
      <c r="HL5430" s="3"/>
      <c r="HM5430" s="45"/>
      <c r="HN5430" s="3"/>
      <c r="HO5430" s="3"/>
      <c r="HP5430" s="3"/>
      <c r="HQ5430" s="3"/>
      <c r="HR5430" s="3"/>
      <c r="HS5430" s="3"/>
      <c r="HT5430" s="3"/>
      <c r="HU5430" s="3"/>
      <c r="HV5430" s="3"/>
      <c r="HW5430" s="3"/>
      <c r="HX5430" s="3"/>
      <c r="HY5430" s="3"/>
      <c r="HZ5430" s="3"/>
      <c r="IA5430" s="3"/>
      <c r="IB5430" s="3"/>
      <c r="IC5430" s="3"/>
      <c r="ID5430" s="3"/>
      <c r="IE5430" s="3"/>
      <c r="IF5430" s="3"/>
      <c r="IG5430" s="3"/>
      <c r="IH5430" s="3"/>
      <c r="II5430" s="3"/>
      <c r="IJ5430" s="3"/>
      <c r="IK5430" s="3"/>
      <c r="IL5430" s="3"/>
      <c r="IM5430" s="3"/>
      <c r="IN5430" s="3"/>
      <c r="IO5430" s="15"/>
    </row>
    <row r="5431" spans="171:249">
      <c r="FO5431" s="3"/>
      <c r="FP5431" s="3"/>
      <c r="FQ5431" s="3"/>
      <c r="FR5431" s="3"/>
      <c r="FS5431" s="3"/>
      <c r="FT5431" s="3"/>
      <c r="FU5431" s="3"/>
      <c r="FV5431" s="3"/>
      <c r="FW5431" s="3"/>
      <c r="FX5431" s="3"/>
      <c r="FY5431" s="3"/>
      <c r="FZ5431" s="3"/>
      <c r="GA5431" s="3"/>
      <c r="GB5431" s="3"/>
      <c r="GC5431" s="3"/>
      <c r="GD5431" s="3"/>
      <c r="GE5431" s="3"/>
      <c r="GF5431" s="3"/>
      <c r="GG5431" s="3"/>
      <c r="GH5431" s="3"/>
      <c r="GI5431" s="3"/>
      <c r="GJ5431" s="3"/>
      <c r="GK5431" s="3"/>
      <c r="GL5431" s="3"/>
      <c r="GM5431" s="3"/>
      <c r="GN5431" s="3"/>
      <c r="GO5431" s="3"/>
      <c r="GP5431" s="3"/>
      <c r="GQ5431" s="3"/>
      <c r="GR5431" s="3"/>
      <c r="GS5431" s="3"/>
      <c r="GT5431" s="3"/>
      <c r="GU5431" s="3"/>
      <c r="GV5431" s="3"/>
      <c r="GW5431" s="3"/>
      <c r="GX5431" s="3"/>
      <c r="GY5431" s="3"/>
      <c r="GZ5431" s="3"/>
      <c r="HA5431" s="3"/>
      <c r="HB5431" s="3"/>
      <c r="HC5431" s="3"/>
      <c r="HD5431" s="3"/>
      <c r="HE5431" s="3"/>
      <c r="HF5431" s="3"/>
      <c r="HG5431" s="3"/>
      <c r="HH5431" s="3"/>
      <c r="HI5431" s="3"/>
      <c r="HJ5431" s="3"/>
      <c r="HK5431" s="3"/>
      <c r="HL5431" s="3"/>
      <c r="HM5431" s="45"/>
      <c r="HN5431" s="3"/>
      <c r="HO5431" s="3"/>
      <c r="HP5431" s="3"/>
      <c r="HQ5431" s="3"/>
      <c r="HR5431" s="3"/>
      <c r="HS5431" s="3"/>
      <c r="HT5431" s="3"/>
      <c r="HU5431" s="3"/>
      <c r="HV5431" s="3"/>
      <c r="HW5431" s="3"/>
      <c r="HX5431" s="3"/>
      <c r="HY5431" s="3"/>
      <c r="HZ5431" s="3"/>
      <c r="IA5431" s="3"/>
      <c r="IB5431" s="3"/>
      <c r="IC5431" s="3"/>
      <c r="ID5431" s="3"/>
      <c r="IE5431" s="3"/>
      <c r="IF5431" s="3"/>
      <c r="IG5431" s="3"/>
      <c r="IH5431" s="3"/>
      <c r="II5431" s="3"/>
      <c r="IJ5431" s="3"/>
      <c r="IK5431" s="3"/>
      <c r="IL5431" s="3"/>
      <c r="IM5431" s="3"/>
      <c r="IN5431" s="3"/>
      <c r="IO5431" s="15"/>
    </row>
    <row r="5432" spans="171:249">
      <c r="FO5432" s="3"/>
      <c r="FP5432" s="3"/>
      <c r="FQ5432" s="3"/>
      <c r="FR5432" s="3"/>
      <c r="FS5432" s="3"/>
      <c r="FT5432" s="3"/>
      <c r="FU5432" s="3"/>
      <c r="FV5432" s="3"/>
      <c r="FW5432" s="3"/>
      <c r="FX5432" s="3"/>
      <c r="FY5432" s="3"/>
      <c r="FZ5432" s="3"/>
      <c r="GA5432" s="3"/>
      <c r="GB5432" s="3"/>
      <c r="GC5432" s="3"/>
      <c r="GD5432" s="3"/>
      <c r="GE5432" s="3"/>
      <c r="GF5432" s="3"/>
      <c r="GG5432" s="3"/>
      <c r="GH5432" s="3"/>
      <c r="GI5432" s="3"/>
      <c r="GJ5432" s="3"/>
      <c r="GK5432" s="3"/>
      <c r="GL5432" s="3"/>
      <c r="GM5432" s="3"/>
      <c r="GN5432" s="3"/>
      <c r="GO5432" s="3"/>
      <c r="GP5432" s="3"/>
      <c r="GQ5432" s="3"/>
      <c r="GR5432" s="3"/>
      <c r="GS5432" s="3"/>
      <c r="GT5432" s="3"/>
      <c r="GU5432" s="3"/>
      <c r="GV5432" s="3"/>
      <c r="GW5432" s="3"/>
      <c r="GX5432" s="3"/>
      <c r="GY5432" s="3"/>
      <c r="GZ5432" s="3"/>
      <c r="HA5432" s="3"/>
      <c r="HB5432" s="3"/>
      <c r="HC5432" s="3"/>
      <c r="HD5432" s="3"/>
      <c r="HE5432" s="3"/>
      <c r="HF5432" s="3"/>
      <c r="HG5432" s="3"/>
      <c r="HH5432" s="3"/>
      <c r="HI5432" s="3"/>
      <c r="HJ5432" s="3"/>
      <c r="HK5432" s="3"/>
      <c r="HL5432" s="3"/>
      <c r="HM5432" s="45"/>
      <c r="HN5432" s="3"/>
      <c r="HO5432" s="3"/>
      <c r="HP5432" s="3"/>
      <c r="HQ5432" s="3"/>
      <c r="HR5432" s="3"/>
      <c r="HS5432" s="3"/>
      <c r="HT5432" s="3"/>
      <c r="HU5432" s="3"/>
      <c r="HV5432" s="3"/>
      <c r="HW5432" s="3"/>
      <c r="HX5432" s="3"/>
      <c r="HY5432" s="3"/>
      <c r="HZ5432" s="3"/>
      <c r="IA5432" s="3"/>
      <c r="IB5432" s="3"/>
      <c r="IC5432" s="3"/>
      <c r="ID5432" s="3"/>
      <c r="IE5432" s="3"/>
      <c r="IF5432" s="3"/>
      <c r="IG5432" s="3"/>
      <c r="IH5432" s="3"/>
      <c r="II5432" s="3"/>
      <c r="IJ5432" s="3"/>
      <c r="IK5432" s="3"/>
      <c r="IL5432" s="3"/>
      <c r="IM5432" s="3"/>
      <c r="IN5432" s="3"/>
      <c r="IO5432" s="15"/>
    </row>
    <row r="5433" spans="171:249">
      <c r="FO5433" s="3"/>
      <c r="FP5433" s="3"/>
      <c r="FQ5433" s="3"/>
      <c r="FR5433" s="3"/>
      <c r="FS5433" s="3"/>
      <c r="FT5433" s="3"/>
      <c r="FU5433" s="3"/>
      <c r="FV5433" s="3"/>
      <c r="FW5433" s="3"/>
      <c r="FX5433" s="3"/>
      <c r="FY5433" s="3"/>
      <c r="FZ5433" s="3"/>
      <c r="GA5433" s="3"/>
      <c r="GB5433" s="3"/>
      <c r="GC5433" s="3"/>
      <c r="GD5433" s="3"/>
      <c r="GE5433" s="3"/>
      <c r="GF5433" s="3"/>
      <c r="GG5433" s="3"/>
      <c r="GH5433" s="3"/>
      <c r="GI5433" s="3"/>
      <c r="GJ5433" s="3"/>
      <c r="GK5433" s="3"/>
      <c r="GL5433" s="3"/>
      <c r="GM5433" s="3"/>
      <c r="GN5433" s="3"/>
      <c r="GO5433" s="3"/>
      <c r="GP5433" s="3"/>
      <c r="GQ5433" s="3"/>
      <c r="GR5433" s="3"/>
      <c r="GS5433" s="3"/>
      <c r="GT5433" s="3"/>
      <c r="GU5433" s="3"/>
      <c r="GV5433" s="3"/>
      <c r="GW5433" s="3"/>
      <c r="GX5433" s="3"/>
      <c r="GY5433" s="3"/>
      <c r="GZ5433" s="3"/>
      <c r="HA5433" s="3"/>
      <c r="HB5433" s="3"/>
      <c r="HC5433" s="3"/>
      <c r="HD5433" s="3"/>
      <c r="HE5433" s="3"/>
      <c r="HF5433" s="3"/>
      <c r="HG5433" s="3"/>
      <c r="HH5433" s="3"/>
      <c r="HI5433" s="3"/>
      <c r="HJ5433" s="3"/>
      <c r="HK5433" s="3"/>
      <c r="HL5433" s="3"/>
      <c r="HM5433" s="45"/>
      <c r="HN5433" s="3"/>
      <c r="HO5433" s="3"/>
      <c r="HP5433" s="3"/>
      <c r="HQ5433" s="3"/>
      <c r="HR5433" s="3"/>
      <c r="HS5433" s="3"/>
      <c r="HT5433" s="3"/>
      <c r="HU5433" s="3"/>
      <c r="HV5433" s="3"/>
      <c r="HW5433" s="3"/>
      <c r="HX5433" s="3"/>
      <c r="HY5433" s="3"/>
      <c r="HZ5433" s="3"/>
      <c r="IA5433" s="3"/>
      <c r="IB5433" s="3"/>
      <c r="IC5433" s="3"/>
      <c r="ID5433" s="3"/>
      <c r="IE5433" s="3"/>
      <c r="IF5433" s="3"/>
      <c r="IG5433" s="3"/>
      <c r="IH5433" s="3"/>
      <c r="II5433" s="3"/>
      <c r="IJ5433" s="3"/>
      <c r="IK5433" s="3"/>
      <c r="IL5433" s="3"/>
      <c r="IM5433" s="3"/>
      <c r="IN5433" s="3"/>
      <c r="IO5433" s="15"/>
    </row>
    <row r="5434" spans="171:249">
      <c r="FO5434" s="3"/>
      <c r="FP5434" s="3"/>
      <c r="FQ5434" s="3"/>
      <c r="FR5434" s="3"/>
      <c r="FS5434" s="3"/>
      <c r="FT5434" s="3"/>
      <c r="FU5434" s="3"/>
      <c r="FV5434" s="3"/>
      <c r="FW5434" s="3"/>
      <c r="FX5434" s="3"/>
      <c r="FY5434" s="3"/>
      <c r="FZ5434" s="3"/>
      <c r="GA5434" s="3"/>
      <c r="GB5434" s="3"/>
      <c r="GC5434" s="3"/>
      <c r="GD5434" s="3"/>
      <c r="GE5434" s="3"/>
      <c r="GF5434" s="3"/>
      <c r="GG5434" s="3"/>
      <c r="GH5434" s="3"/>
      <c r="GI5434" s="3"/>
      <c r="GJ5434" s="3"/>
      <c r="GK5434" s="3"/>
      <c r="GL5434" s="3"/>
      <c r="GM5434" s="3"/>
      <c r="GN5434" s="3"/>
      <c r="GO5434" s="3"/>
      <c r="GP5434" s="3"/>
      <c r="GQ5434" s="3"/>
      <c r="GR5434" s="3"/>
      <c r="GS5434" s="3"/>
      <c r="GT5434" s="3"/>
      <c r="GU5434" s="3"/>
      <c r="GV5434" s="3"/>
      <c r="GW5434" s="3"/>
      <c r="GX5434" s="3"/>
      <c r="GY5434" s="3"/>
      <c r="GZ5434" s="3"/>
      <c r="HA5434" s="3"/>
      <c r="HB5434" s="3"/>
      <c r="HC5434" s="3"/>
      <c r="HD5434" s="3"/>
      <c r="HE5434" s="3"/>
      <c r="HF5434" s="3"/>
      <c r="HG5434" s="3"/>
      <c r="HH5434" s="3"/>
      <c r="HI5434" s="3"/>
      <c r="HJ5434" s="3"/>
      <c r="HK5434" s="3"/>
      <c r="HL5434" s="3"/>
      <c r="HM5434" s="45"/>
      <c r="HN5434" s="3"/>
      <c r="HO5434" s="3"/>
      <c r="HP5434" s="3"/>
      <c r="HQ5434" s="3"/>
      <c r="HR5434" s="3"/>
      <c r="HS5434" s="3"/>
      <c r="HT5434" s="3"/>
      <c r="HU5434" s="3"/>
      <c r="HV5434" s="3"/>
      <c r="HW5434" s="3"/>
      <c r="HX5434" s="3"/>
      <c r="HY5434" s="3"/>
      <c r="HZ5434" s="3"/>
      <c r="IA5434" s="3"/>
      <c r="IB5434" s="3"/>
      <c r="IC5434" s="3"/>
      <c r="ID5434" s="3"/>
      <c r="IE5434" s="3"/>
      <c r="IF5434" s="3"/>
      <c r="IG5434" s="3"/>
      <c r="IH5434" s="3"/>
      <c r="II5434" s="3"/>
      <c r="IJ5434" s="3"/>
      <c r="IK5434" s="3"/>
      <c r="IL5434" s="3"/>
      <c r="IM5434" s="3"/>
      <c r="IN5434" s="3"/>
      <c r="IO5434" s="15"/>
    </row>
    <row r="5435" spans="171:249">
      <c r="FO5435" s="3"/>
      <c r="FP5435" s="3"/>
      <c r="FQ5435" s="3"/>
      <c r="FR5435" s="3"/>
      <c r="FS5435" s="3"/>
      <c r="FT5435" s="3"/>
      <c r="FU5435" s="3"/>
      <c r="FV5435" s="3"/>
      <c r="FW5435" s="3"/>
      <c r="FX5435" s="3"/>
      <c r="FY5435" s="3"/>
      <c r="FZ5435" s="3"/>
      <c r="GA5435" s="3"/>
      <c r="GB5435" s="3"/>
      <c r="GC5435" s="3"/>
      <c r="GD5435" s="3"/>
      <c r="GE5435" s="3"/>
      <c r="GF5435" s="3"/>
      <c r="GG5435" s="3"/>
      <c r="GH5435" s="3"/>
      <c r="GI5435" s="3"/>
      <c r="GJ5435" s="3"/>
      <c r="GK5435" s="3"/>
      <c r="GL5435" s="3"/>
      <c r="GM5435" s="3"/>
      <c r="GN5435" s="3"/>
      <c r="GO5435" s="3"/>
      <c r="GP5435" s="3"/>
      <c r="GQ5435" s="3"/>
      <c r="GR5435" s="3"/>
      <c r="GS5435" s="3"/>
      <c r="GT5435" s="3"/>
      <c r="GU5435" s="3"/>
      <c r="GV5435" s="3"/>
      <c r="GW5435" s="3"/>
      <c r="GX5435" s="3"/>
      <c r="GY5435" s="3"/>
      <c r="GZ5435" s="3"/>
      <c r="HA5435" s="3"/>
      <c r="HB5435" s="3"/>
      <c r="HC5435" s="3"/>
      <c r="HD5435" s="3"/>
      <c r="HE5435" s="3"/>
      <c r="HF5435" s="3"/>
      <c r="HG5435" s="3"/>
      <c r="HH5435" s="3"/>
      <c r="HI5435" s="3"/>
      <c r="HJ5435" s="3"/>
      <c r="HK5435" s="3"/>
      <c r="HL5435" s="3"/>
      <c r="HM5435" s="45"/>
      <c r="HN5435" s="3"/>
      <c r="HO5435" s="3"/>
      <c r="HP5435" s="3"/>
      <c r="HQ5435" s="3"/>
      <c r="HR5435" s="3"/>
      <c r="HS5435" s="3"/>
      <c r="HT5435" s="3"/>
      <c r="HU5435" s="3"/>
      <c r="HV5435" s="3"/>
      <c r="HW5435" s="3"/>
      <c r="HX5435" s="3"/>
      <c r="HY5435" s="3"/>
      <c r="HZ5435" s="3"/>
      <c r="IA5435" s="3"/>
      <c r="IB5435" s="3"/>
      <c r="IC5435" s="3"/>
      <c r="ID5435" s="3"/>
      <c r="IE5435" s="3"/>
      <c r="IF5435" s="3"/>
      <c r="IG5435" s="3"/>
      <c r="IH5435" s="3"/>
      <c r="II5435" s="3"/>
      <c r="IJ5435" s="3"/>
      <c r="IK5435" s="3"/>
      <c r="IL5435" s="3"/>
      <c r="IM5435" s="3"/>
      <c r="IN5435" s="3"/>
      <c r="IO5435" s="15"/>
    </row>
    <row r="5436" spans="171:249">
      <c r="FO5436" s="3"/>
      <c r="FP5436" s="3"/>
      <c r="FQ5436" s="3"/>
      <c r="FR5436" s="3"/>
      <c r="FS5436" s="3"/>
      <c r="FT5436" s="3"/>
      <c r="FU5436" s="3"/>
      <c r="FV5436" s="3"/>
      <c r="FW5436" s="3"/>
      <c r="FX5436" s="3"/>
      <c r="FY5436" s="3"/>
      <c r="FZ5436" s="3"/>
      <c r="GA5436" s="3"/>
      <c r="GB5436" s="3"/>
      <c r="GC5436" s="3"/>
      <c r="GD5436" s="3"/>
      <c r="GE5436" s="3"/>
      <c r="GF5436" s="3"/>
      <c r="GG5436" s="3"/>
      <c r="GH5436" s="3"/>
      <c r="GI5436" s="3"/>
      <c r="GJ5436" s="3"/>
      <c r="GK5436" s="3"/>
      <c r="GL5436" s="3"/>
      <c r="GM5436" s="3"/>
      <c r="GN5436" s="3"/>
      <c r="GO5436" s="3"/>
      <c r="GP5436" s="3"/>
      <c r="GQ5436" s="3"/>
      <c r="GR5436" s="3"/>
      <c r="GS5436" s="3"/>
      <c r="GT5436" s="3"/>
      <c r="GU5436" s="3"/>
      <c r="GV5436" s="3"/>
      <c r="GW5436" s="3"/>
      <c r="GX5436" s="3"/>
      <c r="GY5436" s="3"/>
      <c r="GZ5436" s="3"/>
      <c r="HA5436" s="3"/>
      <c r="HB5436" s="3"/>
      <c r="HC5436" s="3"/>
      <c r="HD5436" s="3"/>
      <c r="HE5436" s="3"/>
      <c r="HF5436" s="3"/>
      <c r="HG5436" s="3"/>
      <c r="HH5436" s="3"/>
      <c r="HI5436" s="3"/>
      <c r="HJ5436" s="3"/>
      <c r="HK5436" s="3"/>
      <c r="HL5436" s="3"/>
      <c r="HM5436" s="45"/>
      <c r="HN5436" s="3"/>
      <c r="HO5436" s="3"/>
      <c r="HP5436" s="3"/>
      <c r="HQ5436" s="3"/>
      <c r="HR5436" s="3"/>
      <c r="HS5436" s="3"/>
      <c r="HT5436" s="3"/>
      <c r="HU5436" s="3"/>
      <c r="HV5436" s="3"/>
      <c r="HW5436" s="3"/>
      <c r="HX5436" s="3"/>
      <c r="HY5436" s="3"/>
      <c r="HZ5436" s="3"/>
      <c r="IA5436" s="3"/>
      <c r="IB5436" s="3"/>
      <c r="IC5436" s="3"/>
      <c r="ID5436" s="3"/>
      <c r="IE5436" s="3"/>
      <c r="IF5436" s="3"/>
      <c r="IG5436" s="3"/>
      <c r="IH5436" s="3"/>
      <c r="II5436" s="3"/>
      <c r="IJ5436" s="3"/>
      <c r="IK5436" s="3"/>
      <c r="IL5436" s="3"/>
      <c r="IM5436" s="3"/>
      <c r="IN5436" s="3"/>
      <c r="IO5436" s="15"/>
    </row>
    <row r="5437" spans="171:249">
      <c r="FO5437" s="3"/>
      <c r="FP5437" s="3"/>
      <c r="FQ5437" s="3"/>
      <c r="FR5437" s="3"/>
      <c r="FS5437" s="3"/>
      <c r="FT5437" s="3"/>
      <c r="FU5437" s="3"/>
      <c r="FV5437" s="3"/>
      <c r="FW5437" s="3"/>
      <c r="FX5437" s="3"/>
      <c r="FY5437" s="3"/>
      <c r="FZ5437" s="3"/>
      <c r="GA5437" s="3"/>
      <c r="GB5437" s="3"/>
      <c r="GC5437" s="3"/>
      <c r="GD5437" s="3"/>
      <c r="GE5437" s="3"/>
      <c r="GF5437" s="3"/>
      <c r="GG5437" s="3"/>
      <c r="GH5437" s="3"/>
      <c r="GI5437" s="3"/>
      <c r="GJ5437" s="3"/>
      <c r="GK5437" s="3"/>
      <c r="GL5437" s="3"/>
      <c r="GM5437" s="3"/>
      <c r="GN5437" s="3"/>
      <c r="GO5437" s="3"/>
      <c r="GP5437" s="3"/>
      <c r="GQ5437" s="3"/>
      <c r="GR5437" s="3"/>
      <c r="GS5437" s="3"/>
      <c r="GT5437" s="3"/>
      <c r="GU5437" s="3"/>
      <c r="GV5437" s="3"/>
      <c r="GW5437" s="3"/>
      <c r="GX5437" s="3"/>
      <c r="GY5437" s="3"/>
      <c r="GZ5437" s="3"/>
      <c r="HA5437" s="3"/>
      <c r="HB5437" s="3"/>
      <c r="HC5437" s="3"/>
      <c r="HD5437" s="3"/>
      <c r="HE5437" s="3"/>
      <c r="HF5437" s="3"/>
      <c r="HG5437" s="3"/>
      <c r="HH5437" s="3"/>
      <c r="HI5437" s="3"/>
      <c r="HJ5437" s="3"/>
      <c r="HK5437" s="3"/>
      <c r="HL5437" s="3"/>
      <c r="HM5437" s="45"/>
      <c r="HN5437" s="3"/>
      <c r="HO5437" s="3"/>
      <c r="HP5437" s="3"/>
      <c r="HQ5437" s="3"/>
      <c r="HR5437" s="3"/>
      <c r="HS5437" s="3"/>
      <c r="HT5437" s="3"/>
      <c r="HU5437" s="3"/>
      <c r="HV5437" s="3"/>
      <c r="HW5437" s="3"/>
      <c r="HX5437" s="3"/>
      <c r="HY5437" s="3"/>
      <c r="HZ5437" s="3"/>
      <c r="IA5437" s="3"/>
      <c r="IB5437" s="3"/>
      <c r="IC5437" s="3"/>
      <c r="ID5437" s="3"/>
      <c r="IE5437" s="3"/>
      <c r="IF5437" s="3"/>
      <c r="IG5437" s="3"/>
      <c r="IH5437" s="3"/>
      <c r="II5437" s="3"/>
      <c r="IJ5437" s="3"/>
      <c r="IK5437" s="3"/>
      <c r="IL5437" s="3"/>
      <c r="IM5437" s="3"/>
      <c r="IN5437" s="3"/>
      <c r="IO5437" s="15"/>
    </row>
    <row r="5438" spans="171:249">
      <c r="FO5438" s="3"/>
      <c r="FP5438" s="3"/>
      <c r="FQ5438" s="3"/>
      <c r="FR5438" s="3"/>
      <c r="FS5438" s="3"/>
      <c r="FT5438" s="3"/>
      <c r="FU5438" s="3"/>
      <c r="FV5438" s="3"/>
      <c r="FW5438" s="3"/>
      <c r="FX5438" s="3"/>
      <c r="FY5438" s="3"/>
      <c r="FZ5438" s="3"/>
      <c r="GA5438" s="3"/>
      <c r="GB5438" s="3"/>
      <c r="GC5438" s="3"/>
      <c r="GD5438" s="3"/>
      <c r="GE5438" s="3"/>
      <c r="GF5438" s="3"/>
      <c r="GG5438" s="3"/>
      <c r="GH5438" s="3"/>
      <c r="GI5438" s="3"/>
      <c r="GJ5438" s="3"/>
      <c r="GK5438" s="3"/>
      <c r="GL5438" s="3"/>
      <c r="GM5438" s="3"/>
      <c r="GN5438" s="3"/>
      <c r="GO5438" s="3"/>
      <c r="GP5438" s="3"/>
      <c r="GQ5438" s="3"/>
      <c r="GR5438" s="3"/>
      <c r="GS5438" s="3"/>
      <c r="GT5438" s="3"/>
      <c r="GU5438" s="3"/>
      <c r="GV5438" s="3"/>
      <c r="GW5438" s="3"/>
      <c r="GX5438" s="3"/>
      <c r="GY5438" s="3"/>
      <c r="GZ5438" s="3"/>
      <c r="HA5438" s="3"/>
      <c r="HB5438" s="3"/>
      <c r="HC5438" s="3"/>
      <c r="HD5438" s="3"/>
      <c r="HE5438" s="3"/>
      <c r="HF5438" s="3"/>
      <c r="HG5438" s="3"/>
      <c r="HH5438" s="3"/>
      <c r="HI5438" s="3"/>
      <c r="HJ5438" s="3"/>
      <c r="HK5438" s="3"/>
      <c r="HL5438" s="3"/>
      <c r="HM5438" s="45"/>
      <c r="HN5438" s="3"/>
      <c r="HO5438" s="3"/>
      <c r="HP5438" s="3"/>
      <c r="HQ5438" s="3"/>
      <c r="HR5438" s="3"/>
      <c r="HS5438" s="3"/>
      <c r="HT5438" s="3"/>
      <c r="HU5438" s="3"/>
      <c r="HV5438" s="3"/>
      <c r="HW5438" s="3"/>
      <c r="HX5438" s="3"/>
      <c r="HY5438" s="3"/>
      <c r="HZ5438" s="3"/>
      <c r="IA5438" s="3"/>
      <c r="IB5438" s="3"/>
      <c r="IC5438" s="3"/>
      <c r="ID5438" s="3"/>
      <c r="IE5438" s="3"/>
      <c r="IF5438" s="3"/>
      <c r="IG5438" s="3"/>
      <c r="IH5438" s="3"/>
      <c r="II5438" s="3"/>
      <c r="IJ5438" s="3"/>
      <c r="IK5438" s="3"/>
      <c r="IL5438" s="3"/>
      <c r="IM5438" s="3"/>
      <c r="IN5438" s="3"/>
      <c r="IO5438" s="15"/>
    </row>
    <row r="5439" spans="171:249">
      <c r="FO5439" s="3"/>
      <c r="FP5439" s="3"/>
      <c r="FQ5439" s="3"/>
      <c r="FR5439" s="3"/>
      <c r="FS5439" s="3"/>
      <c r="FT5439" s="3"/>
      <c r="FU5439" s="3"/>
      <c r="FV5439" s="3"/>
      <c r="FW5439" s="3"/>
      <c r="FX5439" s="3"/>
      <c r="FY5439" s="3"/>
      <c r="FZ5439" s="3"/>
      <c r="GA5439" s="3"/>
      <c r="GB5439" s="3"/>
      <c r="GC5439" s="3"/>
      <c r="GD5439" s="3"/>
      <c r="GE5439" s="3"/>
      <c r="GF5439" s="3"/>
      <c r="GG5439" s="3"/>
      <c r="GH5439" s="3"/>
      <c r="GI5439" s="3"/>
      <c r="GJ5439" s="3"/>
      <c r="GK5439" s="3"/>
      <c r="GL5439" s="3"/>
      <c r="GM5439" s="3"/>
      <c r="GN5439" s="3"/>
      <c r="GO5439" s="3"/>
      <c r="GP5439" s="3"/>
      <c r="GQ5439" s="3"/>
      <c r="GR5439" s="3"/>
      <c r="GS5439" s="3"/>
      <c r="GT5439" s="3"/>
      <c r="GU5439" s="3"/>
      <c r="GV5439" s="3"/>
      <c r="GW5439" s="3"/>
      <c r="GX5439" s="3"/>
      <c r="GY5439" s="3"/>
      <c r="GZ5439" s="3"/>
      <c r="HA5439" s="3"/>
      <c r="HB5439" s="3"/>
      <c r="HC5439" s="3"/>
      <c r="HD5439" s="3"/>
      <c r="HE5439" s="3"/>
      <c r="HF5439" s="3"/>
      <c r="HG5439" s="3"/>
      <c r="HH5439" s="3"/>
      <c r="HI5439" s="3"/>
      <c r="HJ5439" s="3"/>
      <c r="HK5439" s="3"/>
      <c r="HL5439" s="3"/>
      <c r="HM5439" s="45"/>
      <c r="HN5439" s="3"/>
      <c r="HO5439" s="3"/>
      <c r="HP5439" s="3"/>
      <c r="HQ5439" s="3"/>
      <c r="HR5439" s="3"/>
      <c r="HS5439" s="3"/>
      <c r="HT5439" s="3"/>
      <c r="HU5439" s="3"/>
      <c r="HV5439" s="3"/>
      <c r="HW5439" s="3"/>
      <c r="HX5439" s="3"/>
      <c r="HY5439" s="3"/>
      <c r="HZ5439" s="3"/>
      <c r="IA5439" s="3"/>
      <c r="IB5439" s="3"/>
      <c r="IC5439" s="3"/>
      <c r="ID5439" s="3"/>
      <c r="IE5439" s="3"/>
      <c r="IF5439" s="3"/>
      <c r="IG5439" s="3"/>
      <c r="IH5439" s="3"/>
      <c r="II5439" s="3"/>
      <c r="IJ5439" s="3"/>
      <c r="IK5439" s="3"/>
      <c r="IL5439" s="3"/>
      <c r="IM5439" s="3"/>
      <c r="IN5439" s="3"/>
      <c r="IO5439" s="15"/>
    </row>
    <row r="5440" spans="171:249">
      <c r="FO5440" s="3"/>
      <c r="FP5440" s="3"/>
      <c r="FQ5440" s="3"/>
      <c r="FR5440" s="3"/>
      <c r="FS5440" s="3"/>
      <c r="FT5440" s="3"/>
      <c r="FU5440" s="3"/>
      <c r="FV5440" s="3"/>
      <c r="FW5440" s="3"/>
      <c r="FX5440" s="3"/>
      <c r="FY5440" s="3"/>
      <c r="FZ5440" s="3"/>
      <c r="GA5440" s="3"/>
      <c r="GB5440" s="3"/>
      <c r="GC5440" s="3"/>
      <c r="GD5440" s="3"/>
      <c r="GE5440" s="3"/>
      <c r="GF5440" s="3"/>
      <c r="GG5440" s="3"/>
      <c r="GH5440" s="3"/>
      <c r="GI5440" s="3"/>
      <c r="GJ5440" s="3"/>
      <c r="GK5440" s="3"/>
      <c r="GL5440" s="3"/>
      <c r="GM5440" s="3"/>
      <c r="GN5440" s="3"/>
      <c r="GO5440" s="3"/>
      <c r="GP5440" s="3"/>
      <c r="GQ5440" s="3"/>
      <c r="GR5440" s="3"/>
      <c r="GS5440" s="3"/>
      <c r="GT5440" s="3"/>
      <c r="GU5440" s="3"/>
      <c r="GV5440" s="3"/>
      <c r="GW5440" s="3"/>
      <c r="GX5440" s="3"/>
      <c r="GY5440" s="3"/>
      <c r="GZ5440" s="3"/>
      <c r="HA5440" s="3"/>
      <c r="HB5440" s="3"/>
      <c r="HC5440" s="3"/>
      <c r="HD5440" s="3"/>
      <c r="HE5440" s="3"/>
      <c r="HF5440" s="3"/>
      <c r="HG5440" s="3"/>
      <c r="HH5440" s="3"/>
      <c r="HI5440" s="3"/>
      <c r="HJ5440" s="3"/>
      <c r="HK5440" s="3"/>
      <c r="HL5440" s="3"/>
      <c r="HM5440" s="45"/>
      <c r="HN5440" s="3"/>
      <c r="HO5440" s="3"/>
      <c r="HP5440" s="3"/>
      <c r="HQ5440" s="3"/>
      <c r="HR5440" s="3"/>
      <c r="HS5440" s="3"/>
      <c r="HT5440" s="3"/>
      <c r="HU5440" s="3"/>
      <c r="HV5440" s="3"/>
      <c r="HW5440" s="3"/>
      <c r="HX5440" s="3"/>
      <c r="HY5440" s="3"/>
      <c r="HZ5440" s="3"/>
      <c r="IA5440" s="3"/>
      <c r="IB5440" s="3"/>
      <c r="IC5440" s="3"/>
      <c r="ID5440" s="3"/>
      <c r="IE5440" s="3"/>
      <c r="IF5440" s="3"/>
      <c r="IG5440" s="3"/>
      <c r="IH5440" s="3"/>
      <c r="II5440" s="3"/>
      <c r="IJ5440" s="3"/>
      <c r="IK5440" s="3"/>
      <c r="IL5440" s="3"/>
      <c r="IM5440" s="3"/>
      <c r="IN5440" s="3"/>
      <c r="IO5440" s="15"/>
    </row>
    <row r="5441" spans="171:249">
      <c r="FO5441" s="3"/>
      <c r="FP5441" s="3"/>
      <c r="FQ5441" s="3"/>
      <c r="FR5441" s="3"/>
      <c r="FS5441" s="3"/>
      <c r="FT5441" s="3"/>
      <c r="FU5441" s="3"/>
      <c r="FV5441" s="3"/>
      <c r="FW5441" s="3"/>
      <c r="FX5441" s="3"/>
      <c r="FY5441" s="3"/>
      <c r="FZ5441" s="3"/>
      <c r="GA5441" s="3"/>
      <c r="GB5441" s="3"/>
      <c r="GC5441" s="3"/>
      <c r="GD5441" s="3"/>
      <c r="GE5441" s="3"/>
      <c r="GF5441" s="3"/>
      <c r="GG5441" s="3"/>
      <c r="GH5441" s="3"/>
      <c r="GI5441" s="3"/>
      <c r="GJ5441" s="3"/>
      <c r="GK5441" s="3"/>
      <c r="GL5441" s="3"/>
      <c r="GM5441" s="3"/>
      <c r="GN5441" s="3"/>
      <c r="GO5441" s="3"/>
      <c r="GP5441" s="3"/>
      <c r="GQ5441" s="3"/>
      <c r="GR5441" s="3"/>
      <c r="GS5441" s="3"/>
      <c r="GT5441" s="3"/>
      <c r="GU5441" s="3"/>
      <c r="GV5441" s="3"/>
      <c r="GW5441" s="3"/>
      <c r="GX5441" s="3"/>
      <c r="GY5441" s="3"/>
      <c r="GZ5441" s="3"/>
      <c r="HA5441" s="3"/>
      <c r="HB5441" s="3"/>
      <c r="HC5441" s="3"/>
      <c r="HD5441" s="3"/>
      <c r="HE5441" s="3"/>
      <c r="HF5441" s="3"/>
      <c r="HG5441" s="3"/>
      <c r="HH5441" s="3"/>
      <c r="HI5441" s="3"/>
      <c r="HJ5441" s="3"/>
      <c r="HK5441" s="3"/>
      <c r="HL5441" s="3"/>
      <c r="HM5441" s="45"/>
      <c r="HN5441" s="3"/>
      <c r="HO5441" s="3"/>
      <c r="HP5441" s="3"/>
      <c r="HQ5441" s="3"/>
      <c r="HR5441" s="3"/>
      <c r="HS5441" s="3"/>
      <c r="HT5441" s="3"/>
      <c r="HU5441" s="3"/>
      <c r="HV5441" s="3"/>
      <c r="HW5441" s="3"/>
      <c r="HX5441" s="3"/>
      <c r="HY5441" s="3"/>
      <c r="HZ5441" s="3"/>
      <c r="IA5441" s="3"/>
      <c r="IB5441" s="3"/>
      <c r="IC5441" s="3"/>
      <c r="ID5441" s="3"/>
      <c r="IE5441" s="3"/>
      <c r="IF5441" s="3"/>
      <c r="IG5441" s="3"/>
      <c r="IH5441" s="3"/>
      <c r="II5441" s="3"/>
      <c r="IJ5441" s="3"/>
      <c r="IK5441" s="3"/>
      <c r="IL5441" s="3"/>
      <c r="IM5441" s="3"/>
      <c r="IN5441" s="3"/>
      <c r="IO5441" s="15"/>
    </row>
    <row r="5442" spans="171:249">
      <c r="FO5442" s="3"/>
      <c r="FP5442" s="3"/>
      <c r="FQ5442" s="3"/>
      <c r="FR5442" s="3"/>
      <c r="FS5442" s="3"/>
      <c r="FT5442" s="3"/>
      <c r="FU5442" s="3"/>
      <c r="FV5442" s="3"/>
      <c r="FW5442" s="3"/>
      <c r="FX5442" s="3"/>
      <c r="FY5442" s="3"/>
      <c r="FZ5442" s="3"/>
      <c r="GA5442" s="3"/>
      <c r="GB5442" s="3"/>
      <c r="GC5442" s="3"/>
      <c r="GD5442" s="3"/>
      <c r="GE5442" s="3"/>
      <c r="GF5442" s="3"/>
      <c r="GG5442" s="3"/>
      <c r="GH5442" s="3"/>
      <c r="GI5442" s="3"/>
      <c r="GJ5442" s="3"/>
      <c r="GK5442" s="3"/>
      <c r="GL5442" s="3"/>
      <c r="GM5442" s="3"/>
      <c r="GN5442" s="3"/>
      <c r="GO5442" s="3"/>
      <c r="GP5442" s="3"/>
      <c r="GQ5442" s="3"/>
      <c r="GR5442" s="3"/>
      <c r="GS5442" s="3"/>
      <c r="GT5442" s="3"/>
      <c r="GU5442" s="3"/>
      <c r="GV5442" s="3"/>
      <c r="GW5442" s="3"/>
      <c r="GX5442" s="3"/>
      <c r="GY5442" s="3"/>
      <c r="GZ5442" s="3"/>
      <c r="HA5442" s="3"/>
      <c r="HB5442" s="3"/>
      <c r="HC5442" s="3"/>
      <c r="HD5442" s="3"/>
      <c r="HE5442" s="3"/>
      <c r="HF5442" s="3"/>
      <c r="HG5442" s="3"/>
      <c r="HH5442" s="3"/>
      <c r="HI5442" s="3"/>
      <c r="HJ5442" s="3"/>
      <c r="HK5442" s="3"/>
      <c r="HL5442" s="3"/>
      <c r="HM5442" s="45"/>
      <c r="HN5442" s="3"/>
      <c r="HO5442" s="3"/>
      <c r="HP5442" s="3"/>
      <c r="HQ5442" s="3"/>
      <c r="HR5442" s="3"/>
      <c r="HS5442" s="3"/>
      <c r="HT5442" s="3"/>
      <c r="HU5442" s="3"/>
      <c r="HV5442" s="3"/>
      <c r="HW5442" s="3"/>
      <c r="HX5442" s="3"/>
      <c r="HY5442" s="3"/>
      <c r="HZ5442" s="3"/>
      <c r="IA5442" s="3"/>
      <c r="IB5442" s="3"/>
      <c r="IC5442" s="3"/>
      <c r="ID5442" s="3"/>
      <c r="IE5442" s="3"/>
      <c r="IF5442" s="3"/>
      <c r="IG5442" s="3"/>
      <c r="IH5442" s="3"/>
      <c r="II5442" s="3"/>
      <c r="IJ5442" s="3"/>
      <c r="IK5442" s="3"/>
      <c r="IL5442" s="3"/>
      <c r="IM5442" s="3"/>
      <c r="IN5442" s="3"/>
      <c r="IO5442" s="15"/>
    </row>
    <row r="5443" spans="171:249">
      <c r="FO5443" s="3"/>
      <c r="FP5443" s="3"/>
      <c r="FQ5443" s="3"/>
      <c r="FR5443" s="3"/>
      <c r="FS5443" s="3"/>
      <c r="FT5443" s="3"/>
      <c r="FU5443" s="3"/>
      <c r="FV5443" s="3"/>
      <c r="FW5443" s="3"/>
      <c r="FX5443" s="3"/>
      <c r="FY5443" s="3"/>
      <c r="FZ5443" s="3"/>
      <c r="GA5443" s="3"/>
      <c r="GB5443" s="3"/>
      <c r="GC5443" s="3"/>
      <c r="GD5443" s="3"/>
      <c r="GE5443" s="3"/>
      <c r="GF5443" s="3"/>
      <c r="GG5443" s="3"/>
      <c r="GH5443" s="3"/>
      <c r="GI5443" s="3"/>
      <c r="GJ5443" s="3"/>
      <c r="GK5443" s="3"/>
      <c r="GL5443" s="3"/>
      <c r="GM5443" s="3"/>
      <c r="GN5443" s="3"/>
      <c r="GO5443" s="3"/>
      <c r="GP5443" s="3"/>
      <c r="GQ5443" s="3"/>
      <c r="GR5443" s="3"/>
      <c r="GS5443" s="3"/>
      <c r="GT5443" s="3"/>
      <c r="GU5443" s="3"/>
      <c r="GV5443" s="3"/>
      <c r="GW5443" s="3"/>
      <c r="GX5443" s="3"/>
      <c r="GY5443" s="3"/>
      <c r="GZ5443" s="3"/>
      <c r="HA5443" s="3"/>
      <c r="HB5443" s="3"/>
      <c r="HC5443" s="3"/>
      <c r="HD5443" s="3"/>
      <c r="HE5443" s="3"/>
      <c r="HF5443" s="3"/>
      <c r="HG5443" s="3"/>
      <c r="HH5443" s="3"/>
      <c r="HI5443" s="3"/>
      <c r="HJ5443" s="3"/>
      <c r="HK5443" s="3"/>
      <c r="HL5443" s="3"/>
      <c r="HM5443" s="45"/>
      <c r="HN5443" s="3"/>
      <c r="HO5443" s="3"/>
      <c r="HP5443" s="3"/>
      <c r="HQ5443" s="3"/>
      <c r="HR5443" s="3"/>
      <c r="HS5443" s="3"/>
      <c r="HT5443" s="3"/>
      <c r="HU5443" s="3"/>
      <c r="HV5443" s="3"/>
      <c r="HW5443" s="3"/>
      <c r="HX5443" s="3"/>
      <c r="HY5443" s="3"/>
      <c r="HZ5443" s="3"/>
      <c r="IA5443" s="3"/>
      <c r="IB5443" s="3"/>
      <c r="IC5443" s="3"/>
      <c r="ID5443" s="3"/>
      <c r="IE5443" s="3"/>
      <c r="IF5443" s="3"/>
      <c r="IG5443" s="3"/>
      <c r="IH5443" s="3"/>
      <c r="II5443" s="3"/>
      <c r="IJ5443" s="3"/>
      <c r="IK5443" s="3"/>
      <c r="IL5443" s="3"/>
      <c r="IM5443" s="3"/>
      <c r="IN5443" s="3"/>
      <c r="IO5443" s="15"/>
    </row>
    <row r="5444" spans="171:249">
      <c r="FO5444" s="3"/>
      <c r="FP5444" s="3"/>
      <c r="FQ5444" s="3"/>
      <c r="FR5444" s="3"/>
      <c r="FS5444" s="3"/>
      <c r="FT5444" s="3"/>
      <c r="FU5444" s="3"/>
      <c r="FV5444" s="3"/>
      <c r="FW5444" s="3"/>
      <c r="FX5444" s="3"/>
      <c r="FY5444" s="3"/>
      <c r="FZ5444" s="3"/>
      <c r="GA5444" s="3"/>
      <c r="GB5444" s="3"/>
      <c r="GC5444" s="3"/>
      <c r="GD5444" s="3"/>
      <c r="GE5444" s="3"/>
      <c r="GF5444" s="3"/>
      <c r="GG5444" s="3"/>
      <c r="GH5444" s="3"/>
      <c r="GI5444" s="3"/>
      <c r="GJ5444" s="3"/>
      <c r="GK5444" s="3"/>
      <c r="GL5444" s="3"/>
      <c r="GM5444" s="3"/>
      <c r="GN5444" s="3"/>
      <c r="GO5444" s="3"/>
      <c r="GP5444" s="3"/>
      <c r="GQ5444" s="3"/>
      <c r="GR5444" s="3"/>
      <c r="GS5444" s="3"/>
      <c r="GT5444" s="3"/>
      <c r="GU5444" s="3"/>
      <c r="GV5444" s="3"/>
      <c r="GW5444" s="3"/>
      <c r="GX5444" s="3"/>
      <c r="GY5444" s="3"/>
      <c r="GZ5444" s="3"/>
      <c r="HA5444" s="3"/>
      <c r="HB5444" s="3"/>
      <c r="HC5444" s="3"/>
      <c r="HD5444" s="3"/>
      <c r="HE5444" s="3"/>
      <c r="HF5444" s="3"/>
      <c r="HG5444" s="3"/>
      <c r="HH5444" s="3"/>
      <c r="HI5444" s="3"/>
      <c r="HJ5444" s="3"/>
      <c r="HK5444" s="3"/>
      <c r="HL5444" s="3"/>
      <c r="HM5444" s="45"/>
      <c r="HN5444" s="3"/>
      <c r="HO5444" s="3"/>
      <c r="HP5444" s="3"/>
      <c r="HQ5444" s="3"/>
      <c r="HR5444" s="3"/>
      <c r="HS5444" s="3"/>
      <c r="HT5444" s="3"/>
      <c r="HU5444" s="3"/>
      <c r="HV5444" s="3"/>
      <c r="HW5444" s="3"/>
      <c r="HX5444" s="3"/>
      <c r="HY5444" s="3"/>
      <c r="HZ5444" s="3"/>
      <c r="IA5444" s="3"/>
      <c r="IB5444" s="3"/>
      <c r="IC5444" s="3"/>
      <c r="ID5444" s="3"/>
      <c r="IE5444" s="3"/>
      <c r="IF5444" s="3"/>
      <c r="IG5444" s="3"/>
      <c r="IH5444" s="3"/>
      <c r="II5444" s="3"/>
      <c r="IJ5444" s="3"/>
      <c r="IK5444" s="3"/>
      <c r="IL5444" s="3"/>
      <c r="IM5444" s="3"/>
      <c r="IN5444" s="3"/>
      <c r="IO5444" s="15"/>
    </row>
    <row r="5445" spans="171:249">
      <c r="FO5445" s="3"/>
      <c r="FP5445" s="3"/>
      <c r="FQ5445" s="3"/>
      <c r="FR5445" s="3"/>
      <c r="FS5445" s="3"/>
      <c r="FT5445" s="3"/>
      <c r="FU5445" s="3"/>
      <c r="FV5445" s="3"/>
      <c r="FW5445" s="3"/>
      <c r="FX5445" s="3"/>
      <c r="FY5445" s="3"/>
      <c r="FZ5445" s="3"/>
      <c r="GA5445" s="3"/>
      <c r="GB5445" s="3"/>
      <c r="GC5445" s="3"/>
      <c r="GD5445" s="3"/>
      <c r="GE5445" s="3"/>
      <c r="GF5445" s="3"/>
      <c r="GG5445" s="3"/>
      <c r="GH5445" s="3"/>
      <c r="GI5445" s="3"/>
      <c r="GJ5445" s="3"/>
      <c r="GK5445" s="3"/>
      <c r="GL5445" s="3"/>
      <c r="GM5445" s="3"/>
      <c r="GN5445" s="3"/>
      <c r="GO5445" s="3"/>
      <c r="GP5445" s="3"/>
      <c r="GQ5445" s="3"/>
      <c r="GR5445" s="3"/>
      <c r="GS5445" s="3"/>
      <c r="GT5445" s="3"/>
      <c r="GU5445" s="3"/>
      <c r="GV5445" s="3"/>
      <c r="GW5445" s="3"/>
      <c r="GX5445" s="3"/>
      <c r="GY5445" s="3"/>
      <c r="GZ5445" s="3"/>
      <c r="HA5445" s="3"/>
      <c r="HB5445" s="3"/>
      <c r="HC5445" s="3"/>
      <c r="HD5445" s="3"/>
      <c r="HE5445" s="3"/>
      <c r="HF5445" s="3"/>
      <c r="HG5445" s="3"/>
      <c r="HH5445" s="3"/>
      <c r="HI5445" s="3"/>
      <c r="HJ5445" s="3"/>
      <c r="HK5445" s="3"/>
      <c r="HL5445" s="3"/>
      <c r="HM5445" s="45"/>
      <c r="HN5445" s="3"/>
      <c r="HO5445" s="3"/>
      <c r="HP5445" s="3"/>
      <c r="HQ5445" s="3"/>
      <c r="HR5445" s="3"/>
      <c r="HS5445" s="3"/>
      <c r="HT5445" s="3"/>
      <c r="HU5445" s="3"/>
      <c r="HV5445" s="3"/>
      <c r="HW5445" s="3"/>
      <c r="HX5445" s="3"/>
      <c r="HY5445" s="3"/>
      <c r="HZ5445" s="3"/>
      <c r="IA5445" s="3"/>
      <c r="IB5445" s="3"/>
      <c r="IC5445" s="3"/>
      <c r="ID5445" s="3"/>
      <c r="IE5445" s="3"/>
      <c r="IF5445" s="3"/>
      <c r="IG5445" s="3"/>
      <c r="IH5445" s="3"/>
      <c r="II5445" s="3"/>
      <c r="IJ5445" s="3"/>
      <c r="IK5445" s="3"/>
      <c r="IL5445" s="3"/>
      <c r="IM5445" s="3"/>
      <c r="IN5445" s="3"/>
      <c r="IO5445" s="15"/>
    </row>
    <row r="5446" spans="171:249">
      <c r="FO5446" s="3"/>
      <c r="FP5446" s="3"/>
      <c r="FQ5446" s="3"/>
      <c r="FR5446" s="3"/>
      <c r="FS5446" s="3"/>
      <c r="FT5446" s="3"/>
      <c r="FU5446" s="3"/>
      <c r="FV5446" s="3"/>
      <c r="FW5446" s="3"/>
      <c r="FX5446" s="3"/>
      <c r="FY5446" s="3"/>
      <c r="FZ5446" s="3"/>
      <c r="GA5446" s="3"/>
      <c r="GB5446" s="3"/>
      <c r="GC5446" s="3"/>
      <c r="GD5446" s="3"/>
      <c r="GE5446" s="3"/>
      <c r="GF5446" s="3"/>
      <c r="GG5446" s="3"/>
      <c r="GH5446" s="3"/>
      <c r="GI5446" s="3"/>
      <c r="GJ5446" s="3"/>
      <c r="GK5446" s="3"/>
      <c r="GL5446" s="3"/>
      <c r="GM5446" s="3"/>
      <c r="GN5446" s="3"/>
      <c r="GO5446" s="3"/>
      <c r="GP5446" s="3"/>
      <c r="GQ5446" s="3"/>
      <c r="GR5446" s="3"/>
      <c r="GS5446" s="3"/>
      <c r="GT5446" s="3"/>
      <c r="GU5446" s="3"/>
      <c r="GV5446" s="3"/>
      <c r="GW5446" s="3"/>
      <c r="GX5446" s="3"/>
      <c r="GY5446" s="3"/>
      <c r="GZ5446" s="3"/>
      <c r="HA5446" s="3"/>
      <c r="HB5446" s="3"/>
      <c r="HC5446" s="3"/>
      <c r="HD5446" s="3"/>
      <c r="HE5446" s="3"/>
      <c r="HF5446" s="3"/>
      <c r="HG5446" s="3"/>
      <c r="HH5446" s="3"/>
      <c r="HI5446" s="3"/>
      <c r="HJ5446" s="3"/>
      <c r="HK5446" s="3"/>
      <c r="HL5446" s="3"/>
      <c r="HM5446" s="45"/>
      <c r="HN5446" s="3"/>
      <c r="HO5446" s="3"/>
      <c r="HP5446" s="3"/>
      <c r="HQ5446" s="3"/>
      <c r="HR5446" s="3"/>
      <c r="HS5446" s="3"/>
      <c r="HT5446" s="3"/>
      <c r="HU5446" s="3"/>
      <c r="HV5446" s="3"/>
      <c r="HW5446" s="3"/>
      <c r="HX5446" s="3"/>
      <c r="HY5446" s="3"/>
      <c r="HZ5446" s="3"/>
      <c r="IA5446" s="3"/>
      <c r="IB5446" s="3"/>
      <c r="IC5446" s="3"/>
      <c r="ID5446" s="3"/>
      <c r="IE5446" s="3"/>
      <c r="IF5446" s="3"/>
      <c r="IG5446" s="3"/>
      <c r="IH5446" s="3"/>
      <c r="II5446" s="3"/>
      <c r="IJ5446" s="3"/>
      <c r="IK5446" s="3"/>
      <c r="IL5446" s="3"/>
      <c r="IM5446" s="3"/>
      <c r="IN5446" s="3"/>
      <c r="IO5446" s="15"/>
    </row>
    <row r="5447" spans="171:249">
      <c r="FO5447" s="3"/>
      <c r="FP5447" s="3"/>
      <c r="FQ5447" s="3"/>
      <c r="FR5447" s="3"/>
      <c r="FS5447" s="3"/>
      <c r="FT5447" s="3"/>
      <c r="FU5447" s="3"/>
      <c r="FV5447" s="3"/>
      <c r="FW5447" s="3"/>
      <c r="FX5447" s="3"/>
      <c r="FY5447" s="3"/>
      <c r="FZ5447" s="3"/>
      <c r="GA5447" s="3"/>
      <c r="GB5447" s="3"/>
      <c r="GC5447" s="3"/>
      <c r="GD5447" s="3"/>
      <c r="GE5447" s="3"/>
      <c r="GF5447" s="3"/>
      <c r="GG5447" s="3"/>
      <c r="GH5447" s="3"/>
      <c r="GI5447" s="3"/>
      <c r="GJ5447" s="3"/>
      <c r="GK5447" s="3"/>
      <c r="GL5447" s="3"/>
      <c r="GM5447" s="3"/>
      <c r="GN5447" s="3"/>
      <c r="GO5447" s="3"/>
      <c r="GP5447" s="3"/>
      <c r="GQ5447" s="3"/>
      <c r="GR5447" s="3"/>
      <c r="GS5447" s="3"/>
      <c r="GT5447" s="3"/>
      <c r="GU5447" s="3"/>
      <c r="GV5447" s="3"/>
      <c r="GW5447" s="3"/>
      <c r="GX5447" s="3"/>
      <c r="GY5447" s="3"/>
      <c r="GZ5447" s="3"/>
      <c r="HA5447" s="3"/>
      <c r="HB5447" s="3"/>
      <c r="HC5447" s="3"/>
      <c r="HD5447" s="3"/>
      <c r="HE5447" s="3"/>
      <c r="HF5447" s="3"/>
      <c r="HG5447" s="3"/>
      <c r="HH5447" s="3"/>
      <c r="HI5447" s="3"/>
      <c r="HJ5447" s="3"/>
      <c r="HK5447" s="3"/>
      <c r="HL5447" s="3"/>
      <c r="HM5447" s="45"/>
      <c r="HN5447" s="3"/>
      <c r="HO5447" s="3"/>
      <c r="HP5447" s="3"/>
      <c r="HQ5447" s="3"/>
      <c r="HR5447" s="3"/>
      <c r="HS5447" s="3"/>
      <c r="HT5447" s="3"/>
      <c r="HU5447" s="3"/>
      <c r="HV5447" s="3"/>
      <c r="HW5447" s="3"/>
      <c r="HX5447" s="3"/>
      <c r="HY5447" s="3"/>
      <c r="HZ5447" s="3"/>
      <c r="IA5447" s="3"/>
      <c r="IB5447" s="3"/>
      <c r="IC5447" s="3"/>
      <c r="ID5447" s="3"/>
      <c r="IE5447" s="3"/>
      <c r="IF5447" s="3"/>
      <c r="IG5447" s="3"/>
      <c r="IH5447" s="3"/>
      <c r="II5447" s="3"/>
      <c r="IJ5447" s="3"/>
      <c r="IK5447" s="3"/>
      <c r="IL5447" s="3"/>
      <c r="IM5447" s="3"/>
      <c r="IN5447" s="3"/>
      <c r="IO5447" s="15"/>
    </row>
    <row r="5448" spans="171:249">
      <c r="FO5448" s="3"/>
      <c r="FP5448" s="3"/>
      <c r="FQ5448" s="3"/>
      <c r="FR5448" s="3"/>
      <c r="FS5448" s="3"/>
      <c r="FT5448" s="3"/>
      <c r="FU5448" s="3"/>
      <c r="FV5448" s="3"/>
      <c r="FW5448" s="3"/>
      <c r="FX5448" s="3"/>
      <c r="FY5448" s="3"/>
      <c r="FZ5448" s="3"/>
      <c r="GA5448" s="3"/>
      <c r="GB5448" s="3"/>
      <c r="GC5448" s="3"/>
      <c r="GD5448" s="3"/>
      <c r="GE5448" s="3"/>
      <c r="GF5448" s="3"/>
      <c r="GG5448" s="3"/>
      <c r="GH5448" s="3"/>
      <c r="GI5448" s="3"/>
      <c r="GJ5448" s="3"/>
      <c r="GK5448" s="3"/>
      <c r="GL5448" s="3"/>
      <c r="GM5448" s="3"/>
      <c r="GN5448" s="3"/>
      <c r="GO5448" s="3"/>
      <c r="GP5448" s="3"/>
      <c r="GQ5448" s="3"/>
      <c r="GR5448" s="3"/>
      <c r="GS5448" s="3"/>
      <c r="GT5448" s="3"/>
      <c r="GU5448" s="3"/>
      <c r="GV5448" s="3"/>
      <c r="GW5448" s="3"/>
      <c r="GX5448" s="3"/>
      <c r="GY5448" s="3"/>
      <c r="GZ5448" s="3"/>
      <c r="HA5448" s="3"/>
      <c r="HB5448" s="3"/>
      <c r="HC5448" s="3"/>
      <c r="HD5448" s="3"/>
      <c r="HE5448" s="3"/>
      <c r="HF5448" s="3"/>
      <c r="HG5448" s="3"/>
      <c r="HH5448" s="3"/>
      <c r="HI5448" s="3"/>
      <c r="HJ5448" s="3"/>
      <c r="HK5448" s="3"/>
      <c r="HL5448" s="3"/>
      <c r="HM5448" s="45"/>
      <c r="HN5448" s="3"/>
      <c r="HO5448" s="3"/>
      <c r="HP5448" s="3"/>
      <c r="HQ5448" s="3"/>
      <c r="HR5448" s="3"/>
      <c r="HS5448" s="3"/>
      <c r="HT5448" s="3"/>
      <c r="HU5448" s="3"/>
      <c r="HV5448" s="3"/>
      <c r="HW5448" s="3"/>
      <c r="HX5448" s="3"/>
      <c r="HY5448" s="3"/>
      <c r="HZ5448" s="3"/>
      <c r="IA5448" s="3"/>
      <c r="IB5448" s="3"/>
      <c r="IC5448" s="3"/>
      <c r="ID5448" s="3"/>
      <c r="IE5448" s="3"/>
      <c r="IF5448" s="3"/>
      <c r="IG5448" s="3"/>
      <c r="IH5448" s="3"/>
      <c r="II5448" s="3"/>
      <c r="IJ5448" s="3"/>
      <c r="IK5448" s="3"/>
      <c r="IL5448" s="3"/>
      <c r="IM5448" s="3"/>
      <c r="IN5448" s="3"/>
      <c r="IO5448" s="15"/>
    </row>
    <row r="5449" spans="171:249">
      <c r="FO5449" s="3"/>
      <c r="FP5449" s="3"/>
      <c r="FQ5449" s="3"/>
      <c r="FR5449" s="3"/>
      <c r="FS5449" s="3"/>
      <c r="FT5449" s="3"/>
      <c r="FU5449" s="3"/>
      <c r="FV5449" s="3"/>
      <c r="FW5449" s="3"/>
      <c r="FX5449" s="3"/>
      <c r="FY5449" s="3"/>
      <c r="FZ5449" s="3"/>
      <c r="GA5449" s="3"/>
      <c r="GB5449" s="3"/>
      <c r="GC5449" s="3"/>
      <c r="GD5449" s="3"/>
      <c r="GE5449" s="3"/>
      <c r="GF5449" s="3"/>
      <c r="GG5449" s="3"/>
      <c r="GH5449" s="3"/>
      <c r="GI5449" s="3"/>
      <c r="GJ5449" s="3"/>
      <c r="GK5449" s="3"/>
      <c r="GL5449" s="3"/>
      <c r="GM5449" s="3"/>
      <c r="GN5449" s="3"/>
      <c r="GO5449" s="3"/>
      <c r="GP5449" s="3"/>
      <c r="GQ5449" s="3"/>
      <c r="GR5449" s="3"/>
      <c r="GS5449" s="3"/>
      <c r="GT5449" s="3"/>
      <c r="GU5449" s="3"/>
      <c r="GV5449" s="3"/>
      <c r="GW5449" s="3"/>
      <c r="GX5449" s="3"/>
      <c r="GY5449" s="3"/>
      <c r="GZ5449" s="3"/>
      <c r="HA5449" s="3"/>
      <c r="HB5449" s="3"/>
      <c r="HC5449" s="3"/>
      <c r="HD5449" s="3"/>
      <c r="HE5449" s="3"/>
      <c r="HF5449" s="3"/>
      <c r="HG5449" s="3"/>
      <c r="HH5449" s="3"/>
      <c r="HI5449" s="3"/>
      <c r="HJ5449" s="3"/>
      <c r="HK5449" s="3"/>
      <c r="HL5449" s="3"/>
      <c r="HM5449" s="45"/>
      <c r="HN5449" s="3"/>
      <c r="HO5449" s="3"/>
      <c r="HP5449" s="3"/>
      <c r="HQ5449" s="3"/>
      <c r="HR5449" s="3"/>
      <c r="HS5449" s="3"/>
      <c r="HT5449" s="3"/>
      <c r="HU5449" s="3"/>
      <c r="HV5449" s="3"/>
      <c r="HW5449" s="3"/>
      <c r="HX5449" s="3"/>
      <c r="HY5449" s="3"/>
      <c r="HZ5449" s="3"/>
      <c r="IA5449" s="3"/>
      <c r="IB5449" s="3"/>
      <c r="IC5449" s="3"/>
      <c r="ID5449" s="3"/>
      <c r="IE5449" s="3"/>
      <c r="IF5449" s="3"/>
      <c r="IG5449" s="3"/>
      <c r="IH5449" s="3"/>
      <c r="II5449" s="3"/>
      <c r="IJ5449" s="3"/>
      <c r="IK5449" s="3"/>
      <c r="IL5449" s="3"/>
      <c r="IM5449" s="3"/>
      <c r="IN5449" s="3"/>
      <c r="IO5449" s="15"/>
    </row>
    <row r="5450" spans="171:249">
      <c r="FO5450" s="3"/>
      <c r="FP5450" s="3"/>
      <c r="FQ5450" s="3"/>
      <c r="FR5450" s="3"/>
      <c r="FS5450" s="3"/>
      <c r="FT5450" s="3"/>
      <c r="FU5450" s="3"/>
      <c r="FV5450" s="3"/>
      <c r="FW5450" s="3"/>
      <c r="FX5450" s="3"/>
      <c r="FY5450" s="3"/>
      <c r="FZ5450" s="3"/>
      <c r="GA5450" s="3"/>
      <c r="GB5450" s="3"/>
      <c r="GC5450" s="3"/>
      <c r="GD5450" s="3"/>
      <c r="GE5450" s="3"/>
      <c r="GF5450" s="3"/>
      <c r="GG5450" s="3"/>
      <c r="GH5450" s="3"/>
      <c r="GI5450" s="3"/>
      <c r="GJ5450" s="3"/>
      <c r="GK5450" s="3"/>
      <c r="GL5450" s="3"/>
      <c r="GM5450" s="3"/>
      <c r="GN5450" s="3"/>
      <c r="GO5450" s="3"/>
      <c r="GP5450" s="3"/>
      <c r="GQ5450" s="3"/>
      <c r="GR5450" s="3"/>
      <c r="GS5450" s="3"/>
      <c r="GT5450" s="3"/>
      <c r="GU5450" s="3"/>
      <c r="GV5450" s="3"/>
      <c r="GW5450" s="3"/>
      <c r="GX5450" s="3"/>
      <c r="GY5450" s="3"/>
      <c r="GZ5450" s="3"/>
      <c r="HA5450" s="3"/>
      <c r="HB5450" s="3"/>
      <c r="HC5450" s="3"/>
      <c r="HD5450" s="3"/>
      <c r="HE5450" s="3"/>
      <c r="HF5450" s="3"/>
      <c r="HG5450" s="3"/>
      <c r="HH5450" s="3"/>
      <c r="HI5450" s="3"/>
      <c r="HJ5450" s="3"/>
      <c r="HK5450" s="3"/>
      <c r="HL5450" s="3"/>
      <c r="HM5450" s="45"/>
      <c r="HN5450" s="3"/>
      <c r="HO5450" s="3"/>
      <c r="HP5450" s="3"/>
      <c r="HQ5450" s="3"/>
      <c r="HR5450" s="3"/>
      <c r="HS5450" s="3"/>
      <c r="HT5450" s="3"/>
      <c r="HU5450" s="3"/>
      <c r="HV5450" s="3"/>
      <c r="HW5450" s="3"/>
      <c r="HX5450" s="3"/>
      <c r="HY5450" s="3"/>
      <c r="HZ5450" s="3"/>
      <c r="IA5450" s="3"/>
      <c r="IB5450" s="3"/>
      <c r="IC5450" s="3"/>
      <c r="ID5450" s="3"/>
      <c r="IE5450" s="3"/>
      <c r="IF5450" s="3"/>
      <c r="IG5450" s="3"/>
      <c r="IH5450" s="3"/>
      <c r="II5450" s="3"/>
      <c r="IJ5450" s="3"/>
      <c r="IK5450" s="3"/>
      <c r="IL5450" s="3"/>
      <c r="IM5450" s="3"/>
      <c r="IN5450" s="3"/>
      <c r="IO5450" s="15"/>
    </row>
    <row r="5451" spans="171:249">
      <c r="FO5451" s="3"/>
      <c r="FP5451" s="3"/>
      <c r="FQ5451" s="3"/>
      <c r="FR5451" s="3"/>
      <c r="FS5451" s="3"/>
      <c r="FT5451" s="3"/>
      <c r="FU5451" s="3"/>
      <c r="FV5451" s="3"/>
      <c r="FW5451" s="3"/>
      <c r="FX5451" s="3"/>
      <c r="FY5451" s="3"/>
      <c r="FZ5451" s="3"/>
      <c r="GA5451" s="3"/>
      <c r="GB5451" s="3"/>
      <c r="GC5451" s="3"/>
      <c r="GD5451" s="3"/>
      <c r="GE5451" s="3"/>
      <c r="GF5451" s="3"/>
      <c r="GG5451" s="3"/>
      <c r="GH5451" s="3"/>
      <c r="GI5451" s="3"/>
      <c r="GJ5451" s="3"/>
      <c r="GK5451" s="3"/>
      <c r="GL5451" s="3"/>
      <c r="GM5451" s="3"/>
      <c r="GN5451" s="3"/>
      <c r="GO5451" s="3"/>
      <c r="GP5451" s="3"/>
      <c r="GQ5451" s="3"/>
      <c r="GR5451" s="3"/>
      <c r="GS5451" s="3"/>
      <c r="GT5451" s="3"/>
      <c r="GU5451" s="3"/>
      <c r="GV5451" s="3"/>
      <c r="GW5451" s="3"/>
      <c r="GX5451" s="3"/>
      <c r="GY5451" s="3"/>
      <c r="GZ5451" s="3"/>
      <c r="HA5451" s="3"/>
      <c r="HB5451" s="3"/>
      <c r="HC5451" s="3"/>
      <c r="HD5451" s="3"/>
      <c r="HE5451" s="3"/>
      <c r="HF5451" s="3"/>
      <c r="HG5451" s="3"/>
      <c r="HH5451" s="3"/>
      <c r="HI5451" s="3"/>
      <c r="HJ5451" s="3"/>
      <c r="HK5451" s="3"/>
      <c r="HL5451" s="3"/>
      <c r="HM5451" s="45"/>
      <c r="HN5451" s="3"/>
      <c r="HO5451" s="3"/>
      <c r="HP5451" s="3"/>
      <c r="HQ5451" s="3"/>
      <c r="HR5451" s="3"/>
      <c r="HS5451" s="3"/>
      <c r="HT5451" s="3"/>
      <c r="HU5451" s="3"/>
      <c r="HV5451" s="3"/>
      <c r="HW5451" s="3"/>
      <c r="HX5451" s="3"/>
      <c r="HY5451" s="3"/>
      <c r="HZ5451" s="3"/>
      <c r="IA5451" s="3"/>
      <c r="IB5451" s="3"/>
      <c r="IC5451" s="3"/>
      <c r="ID5451" s="3"/>
      <c r="IE5451" s="3"/>
      <c r="IF5451" s="3"/>
      <c r="IG5451" s="3"/>
      <c r="IH5451" s="3"/>
      <c r="II5451" s="3"/>
      <c r="IJ5451" s="3"/>
      <c r="IK5451" s="3"/>
      <c r="IL5451" s="3"/>
      <c r="IM5451" s="3"/>
      <c r="IN5451" s="3"/>
      <c r="IO5451" s="15"/>
    </row>
    <row r="5452" spans="171:249">
      <c r="FO5452" s="3"/>
      <c r="FP5452" s="3"/>
      <c r="FQ5452" s="3"/>
      <c r="FR5452" s="3"/>
      <c r="FS5452" s="3"/>
      <c r="FT5452" s="3"/>
      <c r="FU5452" s="3"/>
      <c r="FV5452" s="3"/>
      <c r="FW5452" s="3"/>
      <c r="FX5452" s="3"/>
      <c r="FY5452" s="3"/>
      <c r="FZ5452" s="3"/>
      <c r="GA5452" s="3"/>
      <c r="GB5452" s="3"/>
      <c r="GC5452" s="3"/>
      <c r="GD5452" s="3"/>
      <c r="GE5452" s="3"/>
      <c r="GF5452" s="3"/>
      <c r="GG5452" s="3"/>
      <c r="GH5452" s="3"/>
      <c r="GI5452" s="3"/>
      <c r="GJ5452" s="3"/>
      <c r="GK5452" s="3"/>
      <c r="GL5452" s="3"/>
      <c r="GM5452" s="3"/>
      <c r="GN5452" s="3"/>
      <c r="GO5452" s="3"/>
      <c r="GP5452" s="3"/>
      <c r="GQ5452" s="3"/>
      <c r="GR5452" s="3"/>
      <c r="GS5452" s="3"/>
      <c r="GT5452" s="3"/>
      <c r="GU5452" s="3"/>
      <c r="GV5452" s="3"/>
      <c r="GW5452" s="3"/>
      <c r="GX5452" s="3"/>
      <c r="GY5452" s="3"/>
      <c r="GZ5452" s="3"/>
      <c r="HA5452" s="3"/>
      <c r="HB5452" s="3"/>
      <c r="HC5452" s="3"/>
      <c r="HD5452" s="3"/>
      <c r="HE5452" s="3"/>
      <c r="HF5452" s="3"/>
      <c r="HG5452" s="3"/>
      <c r="HH5452" s="3"/>
      <c r="HI5452" s="3"/>
      <c r="HJ5452" s="3"/>
      <c r="HK5452" s="3"/>
      <c r="HL5452" s="3"/>
      <c r="HM5452" s="45"/>
      <c r="HN5452" s="3"/>
      <c r="HO5452" s="3"/>
      <c r="HP5452" s="3"/>
      <c r="HQ5452" s="3"/>
      <c r="HR5452" s="3"/>
      <c r="HS5452" s="3"/>
      <c r="HT5452" s="3"/>
      <c r="HU5452" s="3"/>
      <c r="HV5452" s="3"/>
      <c r="HW5452" s="3"/>
      <c r="HX5452" s="3"/>
      <c r="HY5452" s="3"/>
      <c r="HZ5452" s="3"/>
      <c r="IA5452" s="3"/>
      <c r="IB5452" s="3"/>
      <c r="IC5452" s="3"/>
      <c r="ID5452" s="3"/>
      <c r="IE5452" s="3"/>
      <c r="IF5452" s="3"/>
      <c r="IG5452" s="3"/>
      <c r="IH5452" s="3"/>
      <c r="II5452" s="3"/>
      <c r="IJ5452" s="3"/>
      <c r="IK5452" s="3"/>
      <c r="IL5452" s="3"/>
      <c r="IM5452" s="3"/>
      <c r="IN5452" s="3"/>
      <c r="IO5452" s="15"/>
    </row>
    <row r="5453" spans="171:249">
      <c r="FO5453" s="3"/>
      <c r="FP5453" s="3"/>
      <c r="FQ5453" s="3"/>
      <c r="FR5453" s="3"/>
      <c r="FS5453" s="3"/>
      <c r="FT5453" s="3"/>
      <c r="FU5453" s="3"/>
      <c r="FV5453" s="3"/>
      <c r="FW5453" s="3"/>
      <c r="FX5453" s="3"/>
      <c r="FY5453" s="3"/>
      <c r="FZ5453" s="3"/>
      <c r="GA5453" s="3"/>
      <c r="GB5453" s="3"/>
      <c r="GC5453" s="3"/>
      <c r="GD5453" s="3"/>
      <c r="GE5453" s="3"/>
      <c r="GF5453" s="3"/>
      <c r="GG5453" s="3"/>
      <c r="GH5453" s="3"/>
      <c r="GI5453" s="3"/>
      <c r="GJ5453" s="3"/>
      <c r="GK5453" s="3"/>
      <c r="GL5453" s="3"/>
      <c r="GM5453" s="3"/>
      <c r="GN5453" s="3"/>
      <c r="GO5453" s="3"/>
      <c r="GP5453" s="3"/>
      <c r="GQ5453" s="3"/>
      <c r="GR5453" s="3"/>
      <c r="GS5453" s="3"/>
      <c r="GT5453" s="3"/>
      <c r="GU5453" s="3"/>
      <c r="GV5453" s="3"/>
      <c r="GW5453" s="3"/>
      <c r="GX5453" s="3"/>
      <c r="GY5453" s="3"/>
      <c r="GZ5453" s="3"/>
      <c r="HA5453" s="3"/>
      <c r="HB5453" s="3"/>
      <c r="HC5453" s="3"/>
      <c r="HD5453" s="3"/>
      <c r="HE5453" s="3"/>
      <c r="HF5453" s="3"/>
      <c r="HG5453" s="3"/>
      <c r="HH5453" s="3"/>
      <c r="HI5453" s="3"/>
      <c r="HJ5453" s="3"/>
      <c r="HK5453" s="3"/>
      <c r="HL5453" s="3"/>
      <c r="HM5453" s="45"/>
      <c r="HN5453" s="3"/>
      <c r="HO5453" s="3"/>
      <c r="HP5453" s="3"/>
      <c r="HQ5453" s="3"/>
      <c r="HR5453" s="3"/>
      <c r="HS5453" s="3"/>
      <c r="HT5453" s="3"/>
      <c r="HU5453" s="3"/>
      <c r="HV5453" s="3"/>
      <c r="HW5453" s="3"/>
      <c r="HX5453" s="3"/>
      <c r="HY5453" s="3"/>
      <c r="HZ5453" s="3"/>
      <c r="IA5453" s="3"/>
      <c r="IB5453" s="3"/>
      <c r="IC5453" s="3"/>
      <c r="ID5453" s="3"/>
      <c r="IE5453" s="3"/>
      <c r="IF5453" s="3"/>
      <c r="IG5453" s="3"/>
      <c r="IH5453" s="3"/>
      <c r="II5453" s="3"/>
      <c r="IJ5453" s="3"/>
      <c r="IK5453" s="3"/>
      <c r="IL5453" s="3"/>
      <c r="IM5453" s="3"/>
      <c r="IN5453" s="3"/>
      <c r="IO5453" s="15"/>
    </row>
    <row r="5454" spans="171:249">
      <c r="FO5454" s="3"/>
      <c r="FP5454" s="3"/>
      <c r="FQ5454" s="3"/>
      <c r="FR5454" s="3"/>
      <c r="FS5454" s="3"/>
      <c r="FT5454" s="3"/>
      <c r="FU5454" s="3"/>
      <c r="FV5454" s="3"/>
      <c r="FW5454" s="3"/>
      <c r="FX5454" s="3"/>
      <c r="FY5454" s="3"/>
      <c r="FZ5454" s="3"/>
      <c r="GA5454" s="3"/>
      <c r="GB5454" s="3"/>
      <c r="GC5454" s="3"/>
      <c r="GD5454" s="3"/>
      <c r="GE5454" s="3"/>
      <c r="GF5454" s="3"/>
      <c r="GG5454" s="3"/>
      <c r="GH5454" s="3"/>
      <c r="GI5454" s="3"/>
      <c r="GJ5454" s="3"/>
      <c r="GK5454" s="3"/>
      <c r="GL5454" s="3"/>
      <c r="GM5454" s="3"/>
      <c r="GN5454" s="3"/>
      <c r="GO5454" s="3"/>
      <c r="GP5454" s="3"/>
      <c r="GQ5454" s="3"/>
      <c r="GR5454" s="3"/>
      <c r="GS5454" s="3"/>
      <c r="GT5454" s="3"/>
      <c r="GU5454" s="3"/>
      <c r="GV5454" s="3"/>
      <c r="GW5454" s="3"/>
      <c r="GX5454" s="3"/>
      <c r="GY5454" s="3"/>
      <c r="GZ5454" s="3"/>
      <c r="HA5454" s="3"/>
      <c r="HB5454" s="3"/>
      <c r="HC5454" s="3"/>
      <c r="HD5454" s="3"/>
      <c r="HE5454" s="3"/>
      <c r="HF5454" s="3"/>
      <c r="HG5454" s="3"/>
      <c r="HH5454" s="3"/>
      <c r="HI5454" s="3"/>
      <c r="HJ5454" s="3"/>
      <c r="HK5454" s="3"/>
      <c r="HL5454" s="3"/>
      <c r="HM5454" s="45"/>
      <c r="HN5454" s="3"/>
      <c r="HO5454" s="3"/>
      <c r="HP5454" s="3"/>
      <c r="HQ5454" s="3"/>
      <c r="HR5454" s="3"/>
      <c r="HS5454" s="3"/>
      <c r="HT5454" s="3"/>
      <c r="HU5454" s="3"/>
      <c r="HV5454" s="3"/>
      <c r="HW5454" s="3"/>
      <c r="HX5454" s="3"/>
      <c r="HY5454" s="3"/>
      <c r="HZ5454" s="3"/>
      <c r="IA5454" s="3"/>
      <c r="IB5454" s="3"/>
      <c r="IC5454" s="3"/>
      <c r="ID5454" s="3"/>
      <c r="IE5454" s="3"/>
      <c r="IF5454" s="3"/>
      <c r="IG5454" s="3"/>
      <c r="IH5454" s="3"/>
      <c r="II5454" s="3"/>
      <c r="IJ5454" s="3"/>
      <c r="IK5454" s="3"/>
      <c r="IL5454" s="3"/>
      <c r="IM5454" s="3"/>
      <c r="IN5454" s="3"/>
      <c r="IO5454" s="15"/>
    </row>
    <row r="5455" spans="171:249">
      <c r="FO5455" s="3"/>
      <c r="FP5455" s="3"/>
      <c r="FQ5455" s="3"/>
      <c r="FR5455" s="3"/>
      <c r="FS5455" s="3"/>
      <c r="FT5455" s="3"/>
      <c r="FU5455" s="3"/>
      <c r="FV5455" s="3"/>
      <c r="FW5455" s="3"/>
      <c r="FX5455" s="3"/>
      <c r="FY5455" s="3"/>
      <c r="FZ5455" s="3"/>
      <c r="GA5455" s="3"/>
      <c r="GB5455" s="3"/>
      <c r="GC5455" s="3"/>
      <c r="GD5455" s="3"/>
      <c r="GE5455" s="3"/>
      <c r="GF5455" s="3"/>
      <c r="GG5455" s="3"/>
      <c r="GH5455" s="3"/>
      <c r="GI5455" s="3"/>
      <c r="GJ5455" s="3"/>
      <c r="GK5455" s="3"/>
      <c r="GL5455" s="3"/>
      <c r="GM5455" s="3"/>
      <c r="GN5455" s="3"/>
      <c r="GO5455" s="3"/>
      <c r="GP5455" s="3"/>
      <c r="GQ5455" s="3"/>
      <c r="GR5455" s="3"/>
      <c r="GS5455" s="3"/>
      <c r="GT5455" s="3"/>
      <c r="GU5455" s="3"/>
      <c r="GV5455" s="3"/>
      <c r="GW5455" s="3"/>
      <c r="GX5455" s="3"/>
      <c r="GY5455" s="3"/>
      <c r="GZ5455" s="3"/>
      <c r="HA5455" s="3"/>
      <c r="HB5455" s="3"/>
      <c r="HC5455" s="3"/>
      <c r="HD5455" s="3"/>
      <c r="HE5455" s="3"/>
      <c r="HF5455" s="3"/>
      <c r="HG5455" s="3"/>
      <c r="HH5455" s="3"/>
      <c r="HI5455" s="3"/>
      <c r="HJ5455" s="3"/>
      <c r="HK5455" s="3"/>
      <c r="HL5455" s="3"/>
      <c r="HM5455" s="45"/>
      <c r="HN5455" s="3"/>
      <c r="HO5455" s="3"/>
      <c r="HP5455" s="3"/>
      <c r="HQ5455" s="3"/>
      <c r="HR5455" s="3"/>
      <c r="HS5455" s="3"/>
      <c r="HT5455" s="3"/>
      <c r="HU5455" s="3"/>
      <c r="HV5455" s="3"/>
      <c r="HW5455" s="3"/>
      <c r="HX5455" s="3"/>
      <c r="HY5455" s="3"/>
      <c r="HZ5455" s="3"/>
      <c r="IA5455" s="3"/>
      <c r="IB5455" s="3"/>
      <c r="IC5455" s="3"/>
      <c r="ID5455" s="3"/>
      <c r="IE5455" s="3"/>
      <c r="IF5455" s="3"/>
      <c r="IG5455" s="3"/>
      <c r="IH5455" s="3"/>
      <c r="II5455" s="3"/>
      <c r="IJ5455" s="3"/>
      <c r="IK5455" s="3"/>
      <c r="IL5455" s="3"/>
      <c r="IM5455" s="3"/>
      <c r="IN5455" s="3"/>
      <c r="IO5455" s="15"/>
    </row>
    <row r="5456" spans="171:249">
      <c r="FO5456" s="3"/>
      <c r="FP5456" s="3"/>
      <c r="FQ5456" s="3"/>
      <c r="FR5456" s="3"/>
      <c r="FS5456" s="3"/>
      <c r="FT5456" s="3"/>
      <c r="FU5456" s="3"/>
      <c r="FV5456" s="3"/>
      <c r="FW5456" s="3"/>
      <c r="FX5456" s="3"/>
      <c r="FY5456" s="3"/>
      <c r="FZ5456" s="3"/>
      <c r="GA5456" s="3"/>
      <c r="GB5456" s="3"/>
      <c r="GC5456" s="3"/>
      <c r="GD5456" s="3"/>
      <c r="GE5456" s="3"/>
      <c r="GF5456" s="3"/>
      <c r="GG5456" s="3"/>
      <c r="GH5456" s="3"/>
      <c r="GI5456" s="3"/>
      <c r="GJ5456" s="3"/>
      <c r="GK5456" s="3"/>
      <c r="GL5456" s="3"/>
      <c r="GM5456" s="3"/>
      <c r="GN5456" s="3"/>
      <c r="GO5456" s="3"/>
      <c r="GP5456" s="3"/>
      <c r="GQ5456" s="3"/>
      <c r="GR5456" s="3"/>
      <c r="GS5456" s="3"/>
      <c r="GT5456" s="3"/>
      <c r="GU5456" s="3"/>
      <c r="GV5456" s="3"/>
      <c r="GW5456" s="3"/>
      <c r="GX5456" s="3"/>
      <c r="GY5456" s="3"/>
      <c r="GZ5456" s="3"/>
      <c r="HA5456" s="3"/>
      <c r="HB5456" s="3"/>
      <c r="HC5456" s="3"/>
      <c r="HD5456" s="3"/>
      <c r="HE5456" s="3"/>
      <c r="HF5456" s="3"/>
      <c r="HG5456" s="3"/>
      <c r="HH5456" s="3"/>
      <c r="HI5456" s="3"/>
      <c r="HJ5456" s="3"/>
      <c r="HK5456" s="3"/>
      <c r="HL5456" s="3"/>
      <c r="HM5456" s="45"/>
      <c r="HN5456" s="3"/>
      <c r="HO5456" s="3"/>
      <c r="HP5456" s="3"/>
      <c r="HQ5456" s="3"/>
      <c r="HR5456" s="3"/>
      <c r="HS5456" s="3"/>
      <c r="HT5456" s="3"/>
      <c r="HU5456" s="3"/>
      <c r="HV5456" s="3"/>
      <c r="HW5456" s="3"/>
      <c r="HX5456" s="3"/>
      <c r="HY5456" s="3"/>
      <c r="HZ5456" s="3"/>
      <c r="IA5456" s="3"/>
      <c r="IB5456" s="3"/>
      <c r="IC5456" s="3"/>
      <c r="ID5456" s="3"/>
      <c r="IE5456" s="3"/>
      <c r="IF5456" s="3"/>
      <c r="IG5456" s="3"/>
      <c r="IH5456" s="3"/>
      <c r="II5456" s="3"/>
      <c r="IJ5456" s="3"/>
      <c r="IK5456" s="3"/>
      <c r="IL5456" s="3"/>
      <c r="IM5456" s="3"/>
      <c r="IN5456" s="3"/>
      <c r="IO5456" s="15"/>
    </row>
    <row r="5457" spans="171:249">
      <c r="FO5457" s="3"/>
      <c r="FP5457" s="3"/>
      <c r="FQ5457" s="3"/>
      <c r="FR5457" s="3"/>
      <c r="FS5457" s="3"/>
      <c r="FT5457" s="3"/>
      <c r="FU5457" s="3"/>
      <c r="FV5457" s="3"/>
      <c r="FW5457" s="3"/>
      <c r="FX5457" s="3"/>
      <c r="FY5457" s="3"/>
      <c r="FZ5457" s="3"/>
      <c r="GA5457" s="3"/>
      <c r="GB5457" s="3"/>
      <c r="GC5457" s="3"/>
      <c r="GD5457" s="3"/>
      <c r="GE5457" s="3"/>
      <c r="GF5457" s="3"/>
      <c r="GG5457" s="3"/>
      <c r="GH5457" s="3"/>
      <c r="GI5457" s="3"/>
      <c r="GJ5457" s="3"/>
      <c r="GK5457" s="3"/>
      <c r="GL5457" s="3"/>
      <c r="GM5457" s="3"/>
      <c r="GN5457" s="3"/>
      <c r="GO5457" s="3"/>
      <c r="GP5457" s="3"/>
      <c r="GQ5457" s="3"/>
      <c r="GR5457" s="3"/>
      <c r="GS5457" s="3"/>
      <c r="GT5457" s="3"/>
      <c r="GU5457" s="3"/>
      <c r="GV5457" s="3"/>
      <c r="GW5457" s="3"/>
      <c r="GX5457" s="3"/>
      <c r="GY5457" s="3"/>
      <c r="GZ5457" s="3"/>
      <c r="HA5457" s="3"/>
      <c r="HB5457" s="3"/>
      <c r="HC5457" s="3"/>
      <c r="HD5457" s="3"/>
      <c r="HE5457" s="3"/>
      <c r="HF5457" s="3"/>
      <c r="HG5457" s="3"/>
      <c r="HH5457" s="3"/>
      <c r="HI5457" s="3"/>
      <c r="HJ5457" s="3"/>
      <c r="HK5457" s="3"/>
      <c r="HL5457" s="3"/>
      <c r="HM5457" s="45"/>
      <c r="HN5457" s="3"/>
      <c r="HO5457" s="3"/>
      <c r="HP5457" s="3"/>
      <c r="HQ5457" s="3"/>
      <c r="HR5457" s="3"/>
      <c r="HS5457" s="3"/>
      <c r="HT5457" s="3"/>
      <c r="HU5457" s="3"/>
      <c r="HV5457" s="3"/>
      <c r="HW5457" s="3"/>
      <c r="HX5457" s="3"/>
      <c r="HY5457" s="3"/>
      <c r="HZ5457" s="3"/>
      <c r="IA5457" s="3"/>
      <c r="IB5457" s="3"/>
      <c r="IC5457" s="3"/>
      <c r="ID5457" s="3"/>
      <c r="IE5457" s="3"/>
      <c r="IF5457" s="3"/>
      <c r="IG5457" s="3"/>
      <c r="IH5457" s="3"/>
      <c r="II5457" s="3"/>
      <c r="IJ5457" s="3"/>
      <c r="IK5457" s="3"/>
      <c r="IL5457" s="3"/>
      <c r="IM5457" s="3"/>
      <c r="IN5457" s="3"/>
      <c r="IO5457" s="15"/>
    </row>
    <row r="5458" spans="171:249">
      <c r="FO5458" s="3"/>
      <c r="FP5458" s="3"/>
      <c r="FQ5458" s="3"/>
      <c r="FR5458" s="3"/>
      <c r="FS5458" s="3"/>
      <c r="FT5458" s="3"/>
      <c r="FU5458" s="3"/>
      <c r="FV5458" s="3"/>
      <c r="FW5458" s="3"/>
      <c r="FX5458" s="3"/>
      <c r="FY5458" s="3"/>
      <c r="FZ5458" s="3"/>
      <c r="GA5458" s="3"/>
      <c r="GB5458" s="3"/>
      <c r="GC5458" s="3"/>
      <c r="GD5458" s="3"/>
      <c r="GE5458" s="3"/>
      <c r="GF5458" s="3"/>
      <c r="GG5458" s="3"/>
      <c r="GH5458" s="3"/>
      <c r="GI5458" s="3"/>
      <c r="GJ5458" s="3"/>
      <c r="GK5458" s="3"/>
      <c r="GL5458" s="3"/>
      <c r="GM5458" s="3"/>
      <c r="GN5458" s="3"/>
      <c r="GO5458" s="3"/>
      <c r="GP5458" s="3"/>
      <c r="GQ5458" s="3"/>
      <c r="GR5458" s="3"/>
      <c r="GS5458" s="3"/>
      <c r="GT5458" s="3"/>
      <c r="GU5458" s="3"/>
      <c r="GV5458" s="3"/>
      <c r="GW5458" s="3"/>
      <c r="GX5458" s="3"/>
      <c r="GY5458" s="3"/>
      <c r="GZ5458" s="3"/>
      <c r="HA5458" s="3"/>
      <c r="HB5458" s="3"/>
      <c r="HC5458" s="3"/>
      <c r="HD5458" s="3"/>
      <c r="HE5458" s="3"/>
      <c r="HF5458" s="3"/>
      <c r="HG5458" s="3"/>
      <c r="HH5458" s="3"/>
      <c r="HI5458" s="3"/>
      <c r="HJ5458" s="3"/>
      <c r="HK5458" s="3"/>
      <c r="HL5458" s="3"/>
      <c r="HM5458" s="45"/>
      <c r="HN5458" s="3"/>
      <c r="HO5458" s="3"/>
      <c r="HP5458" s="3"/>
      <c r="HQ5458" s="3"/>
      <c r="HR5458" s="3"/>
      <c r="HS5458" s="3"/>
      <c r="HT5458" s="3"/>
      <c r="HU5458" s="3"/>
      <c r="HV5458" s="3"/>
      <c r="HW5458" s="3"/>
      <c r="HX5458" s="3"/>
      <c r="HY5458" s="3"/>
      <c r="HZ5458" s="3"/>
      <c r="IA5458" s="3"/>
      <c r="IB5458" s="3"/>
      <c r="IC5458" s="3"/>
      <c r="ID5458" s="3"/>
      <c r="IE5458" s="3"/>
      <c r="IF5458" s="3"/>
      <c r="IG5458" s="3"/>
      <c r="IH5458" s="3"/>
      <c r="II5458" s="3"/>
      <c r="IJ5458" s="3"/>
      <c r="IK5458" s="3"/>
      <c r="IL5458" s="3"/>
      <c r="IM5458" s="3"/>
      <c r="IN5458" s="3"/>
      <c r="IO5458" s="15"/>
    </row>
    <row r="5459" spans="171:249">
      <c r="FO5459" s="3"/>
      <c r="FP5459" s="3"/>
      <c r="FQ5459" s="3"/>
      <c r="FR5459" s="3"/>
      <c r="FS5459" s="3"/>
      <c r="FT5459" s="3"/>
      <c r="FU5459" s="3"/>
      <c r="FV5459" s="3"/>
      <c r="FW5459" s="3"/>
      <c r="FX5459" s="3"/>
      <c r="FY5459" s="3"/>
      <c r="FZ5459" s="3"/>
      <c r="GA5459" s="3"/>
      <c r="GB5459" s="3"/>
      <c r="GC5459" s="3"/>
      <c r="GD5459" s="3"/>
      <c r="GE5459" s="3"/>
      <c r="GF5459" s="3"/>
      <c r="GG5459" s="3"/>
      <c r="GH5459" s="3"/>
      <c r="GI5459" s="3"/>
      <c r="GJ5459" s="3"/>
      <c r="GK5459" s="3"/>
      <c r="GL5459" s="3"/>
      <c r="GM5459" s="3"/>
      <c r="GN5459" s="3"/>
      <c r="GO5459" s="3"/>
      <c r="GP5459" s="3"/>
      <c r="GQ5459" s="3"/>
      <c r="GR5459" s="3"/>
      <c r="GS5459" s="3"/>
      <c r="GT5459" s="3"/>
      <c r="GU5459" s="3"/>
      <c r="GV5459" s="3"/>
      <c r="GW5459" s="3"/>
      <c r="GX5459" s="3"/>
      <c r="GY5459" s="3"/>
      <c r="GZ5459" s="3"/>
      <c r="HA5459" s="3"/>
      <c r="HB5459" s="3"/>
      <c r="HC5459" s="3"/>
      <c r="HD5459" s="3"/>
      <c r="HE5459" s="3"/>
      <c r="HF5459" s="3"/>
      <c r="HG5459" s="3"/>
      <c r="HH5459" s="3"/>
      <c r="HI5459" s="3"/>
      <c r="HJ5459" s="3"/>
      <c r="HK5459" s="3"/>
      <c r="HL5459" s="3"/>
      <c r="HM5459" s="45"/>
      <c r="HN5459" s="3"/>
      <c r="HO5459" s="3"/>
      <c r="HP5459" s="3"/>
      <c r="HQ5459" s="3"/>
      <c r="HR5459" s="3"/>
      <c r="HS5459" s="3"/>
      <c r="HT5459" s="3"/>
      <c r="HU5459" s="3"/>
      <c r="HV5459" s="3"/>
      <c r="HW5459" s="3"/>
      <c r="HX5459" s="3"/>
      <c r="HY5459" s="3"/>
      <c r="HZ5459" s="3"/>
      <c r="IA5459" s="3"/>
      <c r="IB5459" s="3"/>
      <c r="IC5459" s="3"/>
      <c r="ID5459" s="3"/>
      <c r="IE5459" s="3"/>
      <c r="IF5459" s="3"/>
      <c r="IG5459" s="3"/>
      <c r="IH5459" s="3"/>
      <c r="II5459" s="3"/>
      <c r="IJ5459" s="3"/>
      <c r="IK5459" s="3"/>
      <c r="IL5459" s="3"/>
      <c r="IM5459" s="3"/>
      <c r="IN5459" s="3"/>
      <c r="IO5459" s="15"/>
    </row>
    <row r="5460" spans="171:249">
      <c r="FO5460" s="3"/>
      <c r="FP5460" s="3"/>
      <c r="FQ5460" s="3"/>
      <c r="FR5460" s="3"/>
      <c r="FS5460" s="3"/>
      <c r="FT5460" s="3"/>
      <c r="FU5460" s="3"/>
      <c r="FV5460" s="3"/>
      <c r="FW5460" s="3"/>
      <c r="FX5460" s="3"/>
      <c r="FY5460" s="3"/>
      <c r="FZ5460" s="3"/>
      <c r="GA5460" s="3"/>
      <c r="GB5460" s="3"/>
      <c r="GC5460" s="3"/>
      <c r="GD5460" s="3"/>
      <c r="GE5460" s="3"/>
      <c r="GF5460" s="3"/>
      <c r="GG5460" s="3"/>
      <c r="GH5460" s="3"/>
      <c r="GI5460" s="3"/>
      <c r="GJ5460" s="3"/>
      <c r="GK5460" s="3"/>
      <c r="GL5460" s="3"/>
      <c r="GM5460" s="3"/>
      <c r="GN5460" s="3"/>
      <c r="GO5460" s="3"/>
      <c r="GP5460" s="3"/>
      <c r="GQ5460" s="3"/>
      <c r="GR5460" s="3"/>
      <c r="GS5460" s="3"/>
      <c r="GT5460" s="3"/>
      <c r="GU5460" s="3"/>
      <c r="GV5460" s="3"/>
      <c r="GW5460" s="3"/>
      <c r="GX5460" s="3"/>
      <c r="GY5460" s="3"/>
      <c r="GZ5460" s="3"/>
      <c r="HA5460" s="3"/>
      <c r="HB5460" s="3"/>
      <c r="HC5460" s="3"/>
      <c r="HD5460" s="3"/>
      <c r="HE5460" s="3"/>
      <c r="HF5460" s="3"/>
      <c r="HG5460" s="3"/>
      <c r="HH5460" s="3"/>
      <c r="HI5460" s="3"/>
      <c r="HJ5460" s="3"/>
      <c r="HK5460" s="3"/>
      <c r="HL5460" s="3"/>
      <c r="HM5460" s="45"/>
      <c r="HN5460" s="3"/>
      <c r="HO5460" s="3"/>
      <c r="HP5460" s="3"/>
      <c r="HQ5460" s="3"/>
      <c r="HR5460" s="3"/>
      <c r="HS5460" s="3"/>
      <c r="HT5460" s="3"/>
      <c r="HU5460" s="3"/>
      <c r="HV5460" s="3"/>
      <c r="HW5460" s="3"/>
      <c r="HX5460" s="3"/>
      <c r="HY5460" s="3"/>
      <c r="HZ5460" s="3"/>
      <c r="IA5460" s="3"/>
      <c r="IB5460" s="3"/>
      <c r="IC5460" s="3"/>
      <c r="ID5460" s="3"/>
      <c r="IE5460" s="3"/>
      <c r="IF5460" s="3"/>
      <c r="IG5460" s="3"/>
      <c r="IH5460" s="3"/>
      <c r="II5460" s="3"/>
      <c r="IJ5460" s="3"/>
      <c r="IK5460" s="3"/>
      <c r="IL5460" s="3"/>
      <c r="IM5460" s="3"/>
      <c r="IN5460" s="3"/>
      <c r="IO5460" s="15"/>
    </row>
    <row r="5461" spans="171:249">
      <c r="FO5461" s="3"/>
      <c r="FP5461" s="3"/>
      <c r="FQ5461" s="3"/>
      <c r="FR5461" s="3"/>
      <c r="FS5461" s="3"/>
      <c r="FT5461" s="3"/>
      <c r="FU5461" s="3"/>
      <c r="FV5461" s="3"/>
      <c r="FW5461" s="3"/>
      <c r="FX5461" s="3"/>
      <c r="FY5461" s="3"/>
      <c r="FZ5461" s="3"/>
      <c r="GA5461" s="3"/>
      <c r="GB5461" s="3"/>
      <c r="GC5461" s="3"/>
      <c r="GD5461" s="3"/>
      <c r="GE5461" s="3"/>
      <c r="GF5461" s="3"/>
      <c r="GG5461" s="3"/>
      <c r="GH5461" s="3"/>
      <c r="GI5461" s="3"/>
      <c r="GJ5461" s="3"/>
      <c r="GK5461" s="3"/>
      <c r="GL5461" s="3"/>
      <c r="GM5461" s="3"/>
      <c r="GN5461" s="3"/>
      <c r="GO5461" s="3"/>
      <c r="GP5461" s="3"/>
      <c r="GQ5461" s="3"/>
      <c r="GR5461" s="3"/>
      <c r="GS5461" s="3"/>
      <c r="GT5461" s="3"/>
      <c r="GU5461" s="3"/>
      <c r="GV5461" s="3"/>
      <c r="GW5461" s="3"/>
      <c r="GX5461" s="3"/>
      <c r="GY5461" s="3"/>
      <c r="GZ5461" s="3"/>
      <c r="HA5461" s="3"/>
      <c r="HB5461" s="3"/>
      <c r="HC5461" s="3"/>
      <c r="HD5461" s="3"/>
      <c r="HE5461" s="3"/>
      <c r="HF5461" s="3"/>
      <c r="HG5461" s="3"/>
      <c r="HH5461" s="3"/>
      <c r="HI5461" s="3"/>
      <c r="HJ5461" s="3"/>
      <c r="HK5461" s="3"/>
      <c r="HL5461" s="3"/>
      <c r="HM5461" s="45"/>
      <c r="HN5461" s="3"/>
      <c r="HO5461" s="3"/>
      <c r="HP5461" s="3"/>
      <c r="HQ5461" s="3"/>
      <c r="HR5461" s="3"/>
      <c r="HS5461" s="3"/>
      <c r="HT5461" s="3"/>
      <c r="HU5461" s="3"/>
      <c r="HV5461" s="3"/>
      <c r="HW5461" s="3"/>
      <c r="HX5461" s="3"/>
      <c r="HY5461" s="3"/>
      <c r="HZ5461" s="3"/>
      <c r="IA5461" s="3"/>
      <c r="IB5461" s="3"/>
      <c r="IC5461" s="3"/>
      <c r="ID5461" s="3"/>
      <c r="IE5461" s="3"/>
      <c r="IF5461" s="3"/>
      <c r="IG5461" s="3"/>
      <c r="IH5461" s="3"/>
      <c r="II5461" s="3"/>
      <c r="IJ5461" s="3"/>
      <c r="IK5461" s="3"/>
      <c r="IL5461" s="3"/>
      <c r="IM5461" s="3"/>
      <c r="IN5461" s="3"/>
      <c r="IO5461" s="15"/>
    </row>
    <row r="5462" spans="171:249">
      <c r="FO5462" s="3"/>
      <c r="FP5462" s="3"/>
      <c r="FQ5462" s="3"/>
      <c r="FR5462" s="3"/>
      <c r="FS5462" s="3"/>
      <c r="FT5462" s="3"/>
      <c r="FU5462" s="3"/>
      <c r="FV5462" s="3"/>
      <c r="FW5462" s="3"/>
      <c r="FX5462" s="3"/>
      <c r="FY5462" s="3"/>
      <c r="FZ5462" s="3"/>
      <c r="GA5462" s="3"/>
      <c r="GB5462" s="3"/>
      <c r="GC5462" s="3"/>
      <c r="GD5462" s="3"/>
      <c r="GE5462" s="3"/>
      <c r="GF5462" s="3"/>
      <c r="GG5462" s="3"/>
      <c r="GH5462" s="3"/>
      <c r="GI5462" s="3"/>
      <c r="GJ5462" s="3"/>
      <c r="GK5462" s="3"/>
      <c r="GL5462" s="3"/>
      <c r="GM5462" s="3"/>
      <c r="GN5462" s="3"/>
      <c r="GO5462" s="3"/>
      <c r="GP5462" s="3"/>
      <c r="GQ5462" s="3"/>
      <c r="GR5462" s="3"/>
      <c r="GS5462" s="3"/>
      <c r="GT5462" s="3"/>
      <c r="GU5462" s="3"/>
      <c r="GV5462" s="3"/>
      <c r="GW5462" s="3"/>
      <c r="GX5462" s="3"/>
      <c r="GY5462" s="3"/>
      <c r="GZ5462" s="3"/>
      <c r="HA5462" s="3"/>
      <c r="HB5462" s="3"/>
      <c r="HC5462" s="3"/>
      <c r="HD5462" s="3"/>
      <c r="HE5462" s="3"/>
      <c r="HF5462" s="3"/>
      <c r="HG5462" s="3"/>
      <c r="HH5462" s="3"/>
      <c r="HI5462" s="3"/>
      <c r="HJ5462" s="3"/>
      <c r="HK5462" s="3"/>
      <c r="HL5462" s="3"/>
      <c r="HM5462" s="45"/>
      <c r="HN5462" s="3"/>
      <c r="HO5462" s="3"/>
      <c r="HP5462" s="3"/>
      <c r="HQ5462" s="3"/>
      <c r="HR5462" s="3"/>
      <c r="HS5462" s="3"/>
      <c r="HT5462" s="3"/>
      <c r="HU5462" s="3"/>
      <c r="HV5462" s="3"/>
      <c r="HW5462" s="3"/>
      <c r="HX5462" s="3"/>
      <c r="HY5462" s="3"/>
      <c r="HZ5462" s="3"/>
      <c r="IA5462" s="3"/>
      <c r="IB5462" s="3"/>
      <c r="IC5462" s="3"/>
      <c r="ID5462" s="3"/>
      <c r="IE5462" s="3"/>
      <c r="IF5462" s="3"/>
      <c r="IG5462" s="3"/>
      <c r="IH5462" s="3"/>
      <c r="II5462" s="3"/>
      <c r="IJ5462" s="3"/>
      <c r="IK5462" s="3"/>
      <c r="IL5462" s="3"/>
      <c r="IM5462" s="3"/>
      <c r="IN5462" s="3"/>
      <c r="IO5462" s="15"/>
    </row>
    <row r="5463" spans="171:249">
      <c r="FO5463" s="3"/>
      <c r="FP5463" s="3"/>
      <c r="FQ5463" s="3"/>
      <c r="FR5463" s="3"/>
      <c r="FS5463" s="3"/>
      <c r="FT5463" s="3"/>
      <c r="FU5463" s="3"/>
      <c r="FV5463" s="3"/>
      <c r="FW5463" s="3"/>
      <c r="FX5463" s="3"/>
      <c r="FY5463" s="3"/>
      <c r="FZ5463" s="3"/>
      <c r="GA5463" s="3"/>
      <c r="GB5463" s="3"/>
      <c r="GC5463" s="3"/>
      <c r="GD5463" s="3"/>
      <c r="GE5463" s="3"/>
      <c r="GF5463" s="3"/>
      <c r="GG5463" s="3"/>
      <c r="GH5463" s="3"/>
      <c r="GI5463" s="3"/>
      <c r="GJ5463" s="3"/>
      <c r="GK5463" s="3"/>
      <c r="GL5463" s="3"/>
      <c r="GM5463" s="3"/>
      <c r="GN5463" s="3"/>
      <c r="GO5463" s="3"/>
      <c r="GP5463" s="3"/>
      <c r="GQ5463" s="3"/>
      <c r="GR5463" s="3"/>
      <c r="GS5463" s="3"/>
      <c r="GT5463" s="3"/>
      <c r="GU5463" s="3"/>
      <c r="GV5463" s="3"/>
      <c r="GW5463" s="3"/>
      <c r="GX5463" s="3"/>
      <c r="GY5463" s="3"/>
      <c r="GZ5463" s="3"/>
      <c r="HA5463" s="3"/>
      <c r="HB5463" s="3"/>
      <c r="HC5463" s="3"/>
      <c r="HD5463" s="3"/>
      <c r="HE5463" s="3"/>
      <c r="HF5463" s="3"/>
      <c r="HG5463" s="3"/>
      <c r="HH5463" s="3"/>
      <c r="HI5463" s="3"/>
      <c r="HJ5463" s="3"/>
      <c r="HK5463" s="3"/>
      <c r="HL5463" s="3"/>
      <c r="HM5463" s="45"/>
      <c r="HN5463" s="3"/>
      <c r="HO5463" s="3"/>
      <c r="HP5463" s="3"/>
      <c r="HQ5463" s="3"/>
      <c r="HR5463" s="3"/>
      <c r="HS5463" s="3"/>
      <c r="HT5463" s="3"/>
      <c r="HU5463" s="3"/>
      <c r="HV5463" s="3"/>
      <c r="HW5463" s="3"/>
      <c r="HX5463" s="3"/>
      <c r="HY5463" s="3"/>
      <c r="HZ5463" s="3"/>
      <c r="IA5463" s="3"/>
      <c r="IB5463" s="3"/>
      <c r="IC5463" s="3"/>
      <c r="ID5463" s="3"/>
      <c r="IE5463" s="3"/>
      <c r="IF5463" s="3"/>
      <c r="IG5463" s="3"/>
      <c r="IH5463" s="3"/>
      <c r="II5463" s="3"/>
      <c r="IJ5463" s="3"/>
      <c r="IK5463" s="3"/>
      <c r="IL5463" s="3"/>
      <c r="IM5463" s="3"/>
      <c r="IN5463" s="3"/>
      <c r="IO5463" s="15"/>
    </row>
    <row r="5464" spans="171:249">
      <c r="FO5464" s="3"/>
      <c r="FP5464" s="3"/>
      <c r="FQ5464" s="3"/>
      <c r="FR5464" s="3"/>
      <c r="FS5464" s="3"/>
      <c r="FT5464" s="3"/>
      <c r="FU5464" s="3"/>
      <c r="FV5464" s="3"/>
      <c r="FW5464" s="3"/>
      <c r="FX5464" s="3"/>
      <c r="FY5464" s="3"/>
      <c r="FZ5464" s="3"/>
      <c r="GA5464" s="3"/>
      <c r="GB5464" s="3"/>
      <c r="GC5464" s="3"/>
      <c r="GD5464" s="3"/>
      <c r="GE5464" s="3"/>
      <c r="GF5464" s="3"/>
      <c r="GG5464" s="3"/>
      <c r="GH5464" s="3"/>
      <c r="GI5464" s="3"/>
      <c r="GJ5464" s="3"/>
      <c r="GK5464" s="3"/>
      <c r="GL5464" s="3"/>
      <c r="GM5464" s="3"/>
      <c r="GN5464" s="3"/>
      <c r="GO5464" s="3"/>
      <c r="GP5464" s="3"/>
      <c r="GQ5464" s="3"/>
      <c r="GR5464" s="3"/>
      <c r="GS5464" s="3"/>
      <c r="GT5464" s="3"/>
      <c r="GU5464" s="3"/>
      <c r="GV5464" s="3"/>
      <c r="GW5464" s="3"/>
      <c r="GX5464" s="3"/>
      <c r="GY5464" s="3"/>
      <c r="GZ5464" s="3"/>
      <c r="HA5464" s="3"/>
      <c r="HB5464" s="3"/>
      <c r="HC5464" s="3"/>
      <c r="HD5464" s="3"/>
      <c r="HE5464" s="3"/>
      <c r="HF5464" s="3"/>
      <c r="HG5464" s="3"/>
      <c r="HH5464" s="3"/>
      <c r="HI5464" s="3"/>
      <c r="HJ5464" s="3"/>
      <c r="HK5464" s="3"/>
      <c r="HL5464" s="3"/>
      <c r="HM5464" s="45"/>
      <c r="HN5464" s="3"/>
      <c r="HO5464" s="3"/>
      <c r="HP5464" s="3"/>
      <c r="HQ5464" s="3"/>
      <c r="HR5464" s="3"/>
      <c r="HS5464" s="3"/>
      <c r="HT5464" s="3"/>
      <c r="HU5464" s="3"/>
      <c r="HV5464" s="3"/>
      <c r="HW5464" s="3"/>
      <c r="HX5464" s="3"/>
      <c r="HY5464" s="3"/>
      <c r="HZ5464" s="3"/>
      <c r="IA5464" s="3"/>
      <c r="IB5464" s="3"/>
      <c r="IC5464" s="3"/>
      <c r="ID5464" s="3"/>
      <c r="IE5464" s="3"/>
      <c r="IF5464" s="3"/>
      <c r="IG5464" s="3"/>
      <c r="IH5464" s="3"/>
      <c r="II5464" s="3"/>
      <c r="IJ5464" s="3"/>
      <c r="IK5464" s="3"/>
      <c r="IL5464" s="3"/>
      <c r="IM5464" s="3"/>
      <c r="IN5464" s="3"/>
      <c r="IO5464" s="15"/>
    </row>
    <row r="5465" spans="171:249">
      <c r="FO5465" s="3"/>
      <c r="FP5465" s="3"/>
      <c r="FQ5465" s="3"/>
      <c r="FR5465" s="3"/>
      <c r="FS5465" s="3"/>
      <c r="FT5465" s="3"/>
      <c r="FU5465" s="3"/>
      <c r="FV5465" s="3"/>
      <c r="FW5465" s="3"/>
      <c r="FX5465" s="3"/>
      <c r="FY5465" s="3"/>
      <c r="FZ5465" s="3"/>
      <c r="GA5465" s="3"/>
      <c r="GB5465" s="3"/>
      <c r="GC5465" s="3"/>
      <c r="GD5465" s="3"/>
      <c r="GE5465" s="3"/>
      <c r="GF5465" s="3"/>
      <c r="GG5465" s="3"/>
      <c r="GH5465" s="3"/>
      <c r="GI5465" s="3"/>
      <c r="GJ5465" s="3"/>
      <c r="GK5465" s="3"/>
      <c r="GL5465" s="3"/>
      <c r="GM5465" s="3"/>
      <c r="GN5465" s="3"/>
      <c r="GO5465" s="3"/>
      <c r="GP5465" s="3"/>
      <c r="GQ5465" s="3"/>
      <c r="GR5465" s="3"/>
      <c r="GS5465" s="3"/>
      <c r="GT5465" s="3"/>
      <c r="GU5465" s="3"/>
      <c r="GV5465" s="3"/>
      <c r="GW5465" s="3"/>
      <c r="GX5465" s="3"/>
      <c r="GY5465" s="3"/>
      <c r="GZ5465" s="3"/>
      <c r="HA5465" s="3"/>
      <c r="HB5465" s="3"/>
      <c r="HC5465" s="3"/>
      <c r="HD5465" s="3"/>
      <c r="HE5465" s="3"/>
      <c r="HF5465" s="3"/>
      <c r="HG5465" s="3"/>
      <c r="HH5465" s="3"/>
      <c r="HI5465" s="3"/>
      <c r="HJ5465" s="3"/>
      <c r="HK5465" s="3"/>
      <c r="HL5465" s="3"/>
      <c r="HM5465" s="45"/>
      <c r="HN5465" s="3"/>
      <c r="HO5465" s="3"/>
      <c r="HP5465" s="3"/>
      <c r="HQ5465" s="3"/>
      <c r="HR5465" s="3"/>
      <c r="HS5465" s="3"/>
      <c r="HT5465" s="3"/>
      <c r="HU5465" s="3"/>
      <c r="HV5465" s="3"/>
      <c r="HW5465" s="3"/>
      <c r="HX5465" s="3"/>
      <c r="HY5465" s="3"/>
      <c r="HZ5465" s="3"/>
      <c r="IA5465" s="3"/>
      <c r="IB5465" s="3"/>
      <c r="IC5465" s="3"/>
      <c r="ID5465" s="3"/>
      <c r="IE5465" s="3"/>
      <c r="IF5465" s="3"/>
      <c r="IG5465" s="3"/>
      <c r="IH5465" s="3"/>
      <c r="II5465" s="3"/>
      <c r="IJ5465" s="3"/>
      <c r="IK5465" s="3"/>
      <c r="IL5465" s="3"/>
      <c r="IM5465" s="3"/>
      <c r="IN5465" s="3"/>
      <c r="IO5465" s="15"/>
    </row>
    <row r="5466" spans="171:249">
      <c r="FO5466" s="3"/>
      <c r="FP5466" s="3"/>
      <c r="FQ5466" s="3"/>
      <c r="FR5466" s="3"/>
      <c r="FS5466" s="3"/>
      <c r="FT5466" s="3"/>
      <c r="FU5466" s="3"/>
      <c r="FV5466" s="3"/>
      <c r="FW5466" s="3"/>
      <c r="FX5466" s="3"/>
      <c r="FY5466" s="3"/>
      <c r="FZ5466" s="3"/>
      <c r="GA5466" s="3"/>
      <c r="GB5466" s="3"/>
      <c r="GC5466" s="3"/>
      <c r="GD5466" s="3"/>
      <c r="GE5466" s="3"/>
      <c r="GF5466" s="3"/>
      <c r="GG5466" s="3"/>
      <c r="GH5466" s="3"/>
      <c r="GI5466" s="3"/>
      <c r="GJ5466" s="3"/>
      <c r="GK5466" s="3"/>
      <c r="GL5466" s="3"/>
      <c r="GM5466" s="3"/>
      <c r="GN5466" s="3"/>
      <c r="GO5466" s="3"/>
      <c r="GP5466" s="3"/>
      <c r="GQ5466" s="3"/>
      <c r="GR5466" s="3"/>
      <c r="GS5466" s="3"/>
      <c r="GT5466" s="3"/>
      <c r="GU5466" s="3"/>
      <c r="GV5466" s="3"/>
      <c r="GW5466" s="3"/>
      <c r="GX5466" s="3"/>
      <c r="GY5466" s="3"/>
      <c r="GZ5466" s="3"/>
      <c r="HA5466" s="3"/>
      <c r="HB5466" s="3"/>
      <c r="HC5466" s="3"/>
      <c r="HD5466" s="3"/>
      <c r="HE5466" s="3"/>
      <c r="HF5466" s="3"/>
      <c r="HG5466" s="3"/>
      <c r="HH5466" s="3"/>
      <c r="HI5466" s="3"/>
      <c r="HJ5466" s="3"/>
      <c r="HK5466" s="3"/>
      <c r="HL5466" s="3"/>
      <c r="HM5466" s="45"/>
      <c r="HN5466" s="3"/>
      <c r="HO5466" s="3"/>
      <c r="HP5466" s="3"/>
      <c r="HQ5466" s="3"/>
      <c r="HR5466" s="3"/>
      <c r="HS5466" s="3"/>
      <c r="HT5466" s="3"/>
      <c r="HU5466" s="3"/>
      <c r="HV5466" s="3"/>
      <c r="HW5466" s="3"/>
      <c r="HX5466" s="3"/>
      <c r="HY5466" s="3"/>
      <c r="HZ5466" s="3"/>
      <c r="IA5466" s="3"/>
      <c r="IB5466" s="3"/>
      <c r="IC5466" s="3"/>
      <c r="ID5466" s="3"/>
      <c r="IE5466" s="3"/>
      <c r="IF5466" s="3"/>
      <c r="IG5466" s="3"/>
      <c r="IH5466" s="3"/>
      <c r="II5466" s="3"/>
      <c r="IJ5466" s="3"/>
      <c r="IK5466" s="3"/>
      <c r="IL5466" s="3"/>
      <c r="IM5466" s="3"/>
      <c r="IN5466" s="3"/>
      <c r="IO5466" s="15"/>
    </row>
    <row r="5467" spans="171:249">
      <c r="FO5467" s="3"/>
      <c r="FP5467" s="3"/>
      <c r="FQ5467" s="3"/>
      <c r="FR5467" s="3"/>
      <c r="FS5467" s="3"/>
      <c r="FT5467" s="3"/>
      <c r="FU5467" s="3"/>
      <c r="FV5467" s="3"/>
      <c r="FW5467" s="3"/>
      <c r="FX5467" s="3"/>
      <c r="FY5467" s="3"/>
      <c r="FZ5467" s="3"/>
      <c r="GA5467" s="3"/>
      <c r="GB5467" s="3"/>
      <c r="GC5467" s="3"/>
      <c r="GD5467" s="3"/>
      <c r="GE5467" s="3"/>
      <c r="GF5467" s="3"/>
      <c r="GG5467" s="3"/>
      <c r="GH5467" s="3"/>
      <c r="GI5467" s="3"/>
      <c r="GJ5467" s="3"/>
      <c r="GK5467" s="3"/>
      <c r="GL5467" s="3"/>
      <c r="GM5467" s="3"/>
      <c r="GN5467" s="3"/>
      <c r="GO5467" s="3"/>
      <c r="GP5467" s="3"/>
      <c r="GQ5467" s="3"/>
      <c r="GR5467" s="3"/>
      <c r="GS5467" s="3"/>
      <c r="GT5467" s="3"/>
      <c r="GU5467" s="3"/>
      <c r="GV5467" s="3"/>
      <c r="GW5467" s="3"/>
      <c r="GX5467" s="3"/>
      <c r="GY5467" s="3"/>
      <c r="GZ5467" s="3"/>
      <c r="HA5467" s="3"/>
      <c r="HB5467" s="3"/>
      <c r="HC5467" s="3"/>
      <c r="HD5467" s="3"/>
      <c r="HE5467" s="3"/>
      <c r="HF5467" s="3"/>
      <c r="HG5467" s="3"/>
      <c r="HH5467" s="3"/>
      <c r="HI5467" s="3"/>
      <c r="HJ5467" s="3"/>
      <c r="HK5467" s="3"/>
      <c r="HL5467" s="3"/>
      <c r="HM5467" s="45"/>
      <c r="HN5467" s="3"/>
      <c r="HO5467" s="3"/>
      <c r="HP5467" s="3"/>
      <c r="HQ5467" s="3"/>
      <c r="HR5467" s="3"/>
      <c r="HS5467" s="3"/>
      <c r="HT5467" s="3"/>
      <c r="HU5467" s="3"/>
      <c r="HV5467" s="3"/>
      <c r="HW5467" s="3"/>
      <c r="HX5467" s="3"/>
      <c r="HY5467" s="3"/>
      <c r="HZ5467" s="3"/>
      <c r="IA5467" s="3"/>
      <c r="IB5467" s="3"/>
      <c r="IC5467" s="3"/>
      <c r="ID5467" s="3"/>
      <c r="IE5467" s="3"/>
      <c r="IF5467" s="3"/>
      <c r="IG5467" s="3"/>
      <c r="IH5467" s="3"/>
      <c r="II5467" s="3"/>
      <c r="IJ5467" s="3"/>
      <c r="IK5467" s="3"/>
      <c r="IL5467" s="3"/>
      <c r="IM5467" s="3"/>
      <c r="IN5467" s="3"/>
      <c r="IO5467" s="15"/>
    </row>
    <row r="5468" spans="171:249">
      <c r="FO5468" s="3"/>
      <c r="FP5468" s="3"/>
      <c r="FQ5468" s="3"/>
      <c r="FR5468" s="3"/>
      <c r="FS5468" s="3"/>
      <c r="FT5468" s="3"/>
      <c r="FU5468" s="3"/>
      <c r="FV5468" s="3"/>
      <c r="FW5468" s="3"/>
      <c r="FX5468" s="3"/>
      <c r="FY5468" s="3"/>
      <c r="FZ5468" s="3"/>
      <c r="GA5468" s="3"/>
      <c r="GB5468" s="3"/>
      <c r="GC5468" s="3"/>
      <c r="GD5468" s="3"/>
      <c r="GE5468" s="3"/>
      <c r="GF5468" s="3"/>
      <c r="GG5468" s="3"/>
      <c r="GH5468" s="3"/>
      <c r="GI5468" s="3"/>
      <c r="GJ5468" s="3"/>
      <c r="GK5468" s="3"/>
      <c r="GL5468" s="3"/>
      <c r="GM5468" s="3"/>
      <c r="GN5468" s="3"/>
      <c r="GO5468" s="3"/>
      <c r="GP5468" s="3"/>
      <c r="GQ5468" s="3"/>
      <c r="GR5468" s="3"/>
      <c r="GS5468" s="3"/>
      <c r="GT5468" s="3"/>
      <c r="GU5468" s="3"/>
      <c r="GV5468" s="3"/>
      <c r="GW5468" s="3"/>
      <c r="GX5468" s="3"/>
      <c r="GY5468" s="3"/>
      <c r="GZ5468" s="3"/>
      <c r="HA5468" s="3"/>
      <c r="HB5468" s="3"/>
      <c r="HC5468" s="3"/>
      <c r="HD5468" s="3"/>
      <c r="HE5468" s="3"/>
      <c r="HF5468" s="3"/>
      <c r="HG5468" s="3"/>
      <c r="HH5468" s="3"/>
      <c r="HI5468" s="3"/>
      <c r="HJ5468" s="3"/>
      <c r="HK5468" s="3"/>
      <c r="HL5468" s="3"/>
      <c r="HM5468" s="45"/>
      <c r="HN5468" s="3"/>
      <c r="HO5468" s="3"/>
      <c r="HP5468" s="3"/>
      <c r="HQ5468" s="3"/>
      <c r="HR5468" s="3"/>
      <c r="HS5468" s="3"/>
      <c r="HT5468" s="3"/>
      <c r="HU5468" s="3"/>
      <c r="HV5468" s="3"/>
      <c r="HW5468" s="3"/>
      <c r="HX5468" s="3"/>
      <c r="HY5468" s="3"/>
      <c r="HZ5468" s="3"/>
      <c r="IA5468" s="3"/>
      <c r="IB5468" s="3"/>
      <c r="IC5468" s="3"/>
      <c r="ID5468" s="3"/>
      <c r="IE5468" s="3"/>
      <c r="IF5468" s="3"/>
      <c r="IG5468" s="3"/>
      <c r="IH5468" s="3"/>
      <c r="II5468" s="3"/>
      <c r="IJ5468" s="3"/>
      <c r="IK5468" s="3"/>
      <c r="IL5468" s="3"/>
      <c r="IM5468" s="3"/>
      <c r="IN5468" s="3"/>
      <c r="IO5468" s="15"/>
    </row>
    <row r="5469" spans="171:249">
      <c r="FO5469" s="3"/>
      <c r="FP5469" s="3"/>
      <c r="FQ5469" s="3"/>
      <c r="FR5469" s="3"/>
      <c r="FS5469" s="3"/>
      <c r="FT5469" s="3"/>
      <c r="FU5469" s="3"/>
      <c r="FV5469" s="3"/>
      <c r="FW5469" s="3"/>
      <c r="FX5469" s="3"/>
      <c r="FY5469" s="3"/>
      <c r="FZ5469" s="3"/>
      <c r="GA5469" s="3"/>
      <c r="GB5469" s="3"/>
      <c r="GC5469" s="3"/>
      <c r="GD5469" s="3"/>
      <c r="GE5469" s="3"/>
      <c r="GF5469" s="3"/>
      <c r="GG5469" s="3"/>
      <c r="GH5469" s="3"/>
      <c r="GI5469" s="3"/>
      <c r="GJ5469" s="3"/>
      <c r="GK5469" s="3"/>
      <c r="GL5469" s="3"/>
      <c r="GM5469" s="3"/>
      <c r="GN5469" s="3"/>
      <c r="GO5469" s="3"/>
      <c r="GP5469" s="3"/>
      <c r="GQ5469" s="3"/>
      <c r="GR5469" s="3"/>
      <c r="GS5469" s="3"/>
      <c r="GT5469" s="3"/>
      <c r="GU5469" s="3"/>
      <c r="GV5469" s="3"/>
      <c r="GW5469" s="3"/>
      <c r="GX5469" s="3"/>
      <c r="GY5469" s="3"/>
      <c r="GZ5469" s="3"/>
      <c r="HA5469" s="3"/>
      <c r="HB5469" s="3"/>
      <c r="HC5469" s="3"/>
      <c r="HD5469" s="3"/>
      <c r="HE5469" s="3"/>
      <c r="HF5469" s="3"/>
      <c r="HG5469" s="3"/>
      <c r="HH5469" s="3"/>
      <c r="HI5469" s="3"/>
      <c r="HJ5469" s="3"/>
      <c r="HK5469" s="3"/>
      <c r="HL5469" s="3"/>
      <c r="HM5469" s="45"/>
      <c r="HN5469" s="3"/>
      <c r="HO5469" s="3"/>
      <c r="HP5469" s="3"/>
      <c r="HQ5469" s="3"/>
      <c r="HR5469" s="3"/>
      <c r="HS5469" s="3"/>
      <c r="HT5469" s="3"/>
      <c r="HU5469" s="3"/>
      <c r="HV5469" s="3"/>
      <c r="HW5469" s="3"/>
      <c r="HX5469" s="3"/>
      <c r="HY5469" s="3"/>
      <c r="HZ5469" s="3"/>
      <c r="IA5469" s="3"/>
      <c r="IB5469" s="3"/>
      <c r="IC5469" s="3"/>
      <c r="ID5469" s="3"/>
      <c r="IE5469" s="3"/>
      <c r="IF5469" s="3"/>
      <c r="IG5469" s="3"/>
      <c r="IH5469" s="3"/>
      <c r="II5469" s="3"/>
      <c r="IJ5469" s="3"/>
      <c r="IK5469" s="3"/>
      <c r="IL5469" s="3"/>
      <c r="IM5469" s="3"/>
      <c r="IN5469" s="3"/>
      <c r="IO5469" s="15"/>
    </row>
    <row r="5470" spans="171:249">
      <c r="FO5470" s="3"/>
      <c r="FP5470" s="3"/>
      <c r="FQ5470" s="3"/>
      <c r="FR5470" s="3"/>
      <c r="FS5470" s="3"/>
      <c r="FT5470" s="3"/>
      <c r="FU5470" s="3"/>
      <c r="FV5470" s="3"/>
      <c r="FW5470" s="3"/>
      <c r="FX5470" s="3"/>
      <c r="FY5470" s="3"/>
      <c r="FZ5470" s="3"/>
      <c r="GA5470" s="3"/>
      <c r="GB5470" s="3"/>
      <c r="GC5470" s="3"/>
      <c r="GD5470" s="3"/>
      <c r="GE5470" s="3"/>
      <c r="GF5470" s="3"/>
      <c r="GG5470" s="3"/>
      <c r="GH5470" s="3"/>
      <c r="GI5470" s="3"/>
      <c r="GJ5470" s="3"/>
      <c r="GK5470" s="3"/>
      <c r="GL5470" s="3"/>
      <c r="GM5470" s="3"/>
      <c r="GN5470" s="3"/>
      <c r="GO5470" s="3"/>
      <c r="GP5470" s="3"/>
      <c r="GQ5470" s="3"/>
      <c r="GR5470" s="3"/>
      <c r="GS5470" s="3"/>
      <c r="GT5470" s="3"/>
      <c r="GU5470" s="3"/>
      <c r="GV5470" s="3"/>
      <c r="GW5470" s="3"/>
      <c r="GX5470" s="3"/>
      <c r="GY5470" s="3"/>
      <c r="GZ5470" s="3"/>
      <c r="HA5470" s="3"/>
      <c r="HB5470" s="3"/>
      <c r="HC5470" s="3"/>
      <c r="HD5470" s="3"/>
      <c r="HE5470" s="3"/>
      <c r="HF5470" s="3"/>
      <c r="HG5470" s="3"/>
      <c r="HH5470" s="3"/>
      <c r="HI5470" s="3"/>
      <c r="HJ5470" s="3"/>
      <c r="HK5470" s="3"/>
      <c r="HL5470" s="3"/>
      <c r="HM5470" s="45"/>
      <c r="HN5470" s="3"/>
      <c r="HO5470" s="3"/>
      <c r="HP5470" s="3"/>
      <c r="HQ5470" s="3"/>
      <c r="HR5470" s="3"/>
      <c r="HS5470" s="3"/>
      <c r="HT5470" s="3"/>
      <c r="HU5470" s="3"/>
      <c r="HV5470" s="3"/>
      <c r="HW5470" s="3"/>
      <c r="HX5470" s="3"/>
      <c r="HY5470" s="3"/>
      <c r="HZ5470" s="3"/>
      <c r="IA5470" s="3"/>
      <c r="IB5470" s="3"/>
      <c r="IC5470" s="3"/>
      <c r="ID5470" s="3"/>
      <c r="IE5470" s="3"/>
      <c r="IF5470" s="3"/>
      <c r="IG5470" s="3"/>
      <c r="IH5470" s="3"/>
      <c r="II5470" s="3"/>
      <c r="IJ5470" s="3"/>
      <c r="IK5470" s="3"/>
      <c r="IL5470" s="3"/>
      <c r="IM5470" s="3"/>
      <c r="IN5470" s="3"/>
      <c r="IO5470" s="15"/>
    </row>
    <row r="5471" spans="171:249">
      <c r="FO5471" s="3"/>
      <c r="FP5471" s="3"/>
      <c r="FQ5471" s="3"/>
      <c r="FR5471" s="3"/>
      <c r="FS5471" s="3"/>
      <c r="FT5471" s="3"/>
      <c r="FU5471" s="3"/>
      <c r="FV5471" s="3"/>
      <c r="FW5471" s="3"/>
      <c r="FX5471" s="3"/>
      <c r="FY5471" s="3"/>
      <c r="FZ5471" s="3"/>
      <c r="GA5471" s="3"/>
      <c r="GB5471" s="3"/>
      <c r="GC5471" s="3"/>
      <c r="GD5471" s="3"/>
      <c r="GE5471" s="3"/>
      <c r="GF5471" s="3"/>
      <c r="GG5471" s="3"/>
      <c r="GH5471" s="3"/>
      <c r="GI5471" s="3"/>
      <c r="GJ5471" s="3"/>
      <c r="GK5471" s="3"/>
      <c r="GL5471" s="3"/>
      <c r="GM5471" s="3"/>
      <c r="GN5471" s="3"/>
      <c r="GO5471" s="3"/>
      <c r="GP5471" s="3"/>
      <c r="GQ5471" s="3"/>
      <c r="GR5471" s="3"/>
      <c r="GS5471" s="3"/>
      <c r="GT5471" s="3"/>
      <c r="GU5471" s="3"/>
      <c r="GV5471" s="3"/>
      <c r="GW5471" s="3"/>
      <c r="GX5471" s="3"/>
      <c r="GY5471" s="3"/>
      <c r="GZ5471" s="3"/>
      <c r="HA5471" s="3"/>
      <c r="HB5471" s="3"/>
      <c r="HC5471" s="3"/>
      <c r="HD5471" s="3"/>
      <c r="HE5471" s="3"/>
      <c r="HF5471" s="3"/>
      <c r="HG5471" s="3"/>
      <c r="HH5471" s="3"/>
      <c r="HI5471" s="3"/>
      <c r="HJ5471" s="3"/>
      <c r="HK5471" s="3"/>
      <c r="HL5471" s="3"/>
      <c r="HM5471" s="45"/>
      <c r="HN5471" s="3"/>
      <c r="HO5471" s="3"/>
      <c r="HP5471" s="3"/>
      <c r="HQ5471" s="3"/>
      <c r="HR5471" s="3"/>
      <c r="HS5471" s="3"/>
      <c r="HT5471" s="3"/>
      <c r="HU5471" s="3"/>
      <c r="HV5471" s="3"/>
      <c r="HW5471" s="3"/>
      <c r="HX5471" s="3"/>
      <c r="HY5471" s="3"/>
      <c r="HZ5471" s="3"/>
      <c r="IA5471" s="3"/>
      <c r="IB5471" s="3"/>
      <c r="IC5471" s="3"/>
      <c r="ID5471" s="3"/>
      <c r="IE5471" s="3"/>
      <c r="IF5471" s="3"/>
      <c r="IG5471" s="3"/>
      <c r="IH5471" s="3"/>
      <c r="II5471" s="3"/>
      <c r="IJ5471" s="3"/>
      <c r="IK5471" s="3"/>
      <c r="IL5471" s="3"/>
      <c r="IM5471" s="3"/>
      <c r="IN5471" s="3"/>
      <c r="IO5471" s="15"/>
    </row>
    <row r="5472" spans="171:249">
      <c r="FO5472" s="3"/>
      <c r="FP5472" s="3"/>
      <c r="FQ5472" s="3"/>
      <c r="FR5472" s="3"/>
      <c r="FS5472" s="3"/>
      <c r="FT5472" s="3"/>
      <c r="FU5472" s="3"/>
      <c r="FV5472" s="3"/>
      <c r="FW5472" s="3"/>
      <c r="FX5472" s="3"/>
      <c r="FY5472" s="3"/>
      <c r="FZ5472" s="3"/>
      <c r="GA5472" s="3"/>
      <c r="GB5472" s="3"/>
      <c r="GC5472" s="3"/>
      <c r="GD5472" s="3"/>
      <c r="GE5472" s="3"/>
      <c r="GF5472" s="3"/>
      <c r="GG5472" s="3"/>
      <c r="GH5472" s="3"/>
      <c r="GI5472" s="3"/>
      <c r="GJ5472" s="3"/>
      <c r="GK5472" s="3"/>
      <c r="GL5472" s="3"/>
      <c r="GM5472" s="3"/>
      <c r="GN5472" s="3"/>
      <c r="GO5472" s="3"/>
      <c r="GP5472" s="3"/>
      <c r="GQ5472" s="3"/>
      <c r="GR5472" s="3"/>
      <c r="GS5472" s="3"/>
      <c r="GT5472" s="3"/>
      <c r="GU5472" s="3"/>
      <c r="GV5472" s="3"/>
      <c r="GW5472" s="3"/>
      <c r="GX5472" s="3"/>
      <c r="GY5472" s="3"/>
      <c r="GZ5472" s="3"/>
      <c r="HA5472" s="3"/>
      <c r="HB5472" s="3"/>
      <c r="HC5472" s="3"/>
      <c r="HD5472" s="3"/>
      <c r="HE5472" s="3"/>
      <c r="HF5472" s="3"/>
      <c r="HG5472" s="3"/>
      <c r="HH5472" s="3"/>
      <c r="HI5472" s="3"/>
      <c r="HJ5472" s="3"/>
      <c r="HK5472" s="3"/>
      <c r="HL5472" s="3"/>
      <c r="HM5472" s="45"/>
      <c r="HN5472" s="3"/>
      <c r="HO5472" s="3"/>
      <c r="HP5472" s="3"/>
      <c r="HQ5472" s="3"/>
      <c r="HR5472" s="3"/>
      <c r="HS5472" s="3"/>
      <c r="HT5472" s="3"/>
      <c r="HU5472" s="3"/>
      <c r="HV5472" s="3"/>
      <c r="HW5472" s="3"/>
      <c r="HX5472" s="3"/>
      <c r="HY5472" s="3"/>
      <c r="HZ5472" s="3"/>
      <c r="IA5472" s="3"/>
      <c r="IB5472" s="3"/>
      <c r="IC5472" s="3"/>
      <c r="ID5472" s="3"/>
      <c r="IE5472" s="3"/>
      <c r="IF5472" s="3"/>
      <c r="IG5472" s="3"/>
      <c r="IH5472" s="3"/>
      <c r="II5472" s="3"/>
      <c r="IJ5472" s="3"/>
      <c r="IK5472" s="3"/>
      <c r="IL5472" s="3"/>
      <c r="IM5472" s="3"/>
      <c r="IN5472" s="3"/>
      <c r="IO5472" s="15"/>
    </row>
    <row r="5473" spans="171:249">
      <c r="FO5473" s="3"/>
      <c r="FP5473" s="3"/>
      <c r="FQ5473" s="3"/>
      <c r="FR5473" s="3"/>
      <c r="FS5473" s="3"/>
      <c r="FT5473" s="3"/>
      <c r="FU5473" s="3"/>
      <c r="FV5473" s="3"/>
      <c r="FW5473" s="3"/>
      <c r="FX5473" s="3"/>
      <c r="FY5473" s="3"/>
      <c r="FZ5473" s="3"/>
      <c r="GA5473" s="3"/>
      <c r="GB5473" s="3"/>
      <c r="GC5473" s="3"/>
      <c r="GD5473" s="3"/>
      <c r="GE5473" s="3"/>
      <c r="GF5473" s="3"/>
      <c r="GG5473" s="3"/>
      <c r="GH5473" s="3"/>
      <c r="GI5473" s="3"/>
      <c r="GJ5473" s="3"/>
      <c r="GK5473" s="3"/>
      <c r="GL5473" s="3"/>
      <c r="GM5473" s="3"/>
      <c r="GN5473" s="3"/>
      <c r="GO5473" s="3"/>
      <c r="GP5473" s="3"/>
      <c r="GQ5473" s="3"/>
      <c r="GR5473" s="3"/>
      <c r="GS5473" s="3"/>
      <c r="GT5473" s="3"/>
      <c r="GU5473" s="3"/>
      <c r="GV5473" s="3"/>
      <c r="GW5473" s="3"/>
      <c r="GX5473" s="3"/>
      <c r="GY5473" s="3"/>
      <c r="GZ5473" s="3"/>
      <c r="HA5473" s="3"/>
      <c r="HB5473" s="3"/>
      <c r="HC5473" s="3"/>
      <c r="HD5473" s="3"/>
      <c r="HE5473" s="3"/>
      <c r="HF5473" s="3"/>
      <c r="HG5473" s="3"/>
      <c r="HH5473" s="3"/>
      <c r="HI5473" s="3"/>
      <c r="HJ5473" s="3"/>
      <c r="HK5473" s="3"/>
      <c r="HL5473" s="3"/>
      <c r="HM5473" s="45"/>
      <c r="HN5473" s="3"/>
      <c r="HO5473" s="3"/>
      <c r="HP5473" s="3"/>
      <c r="HQ5473" s="3"/>
      <c r="HR5473" s="3"/>
      <c r="HS5473" s="3"/>
      <c r="HT5473" s="3"/>
      <c r="HU5473" s="3"/>
      <c r="HV5473" s="3"/>
      <c r="HW5473" s="3"/>
      <c r="HX5473" s="3"/>
      <c r="HY5473" s="3"/>
      <c r="HZ5473" s="3"/>
      <c r="IA5473" s="3"/>
      <c r="IB5473" s="3"/>
      <c r="IC5473" s="3"/>
      <c r="ID5473" s="3"/>
      <c r="IE5473" s="3"/>
      <c r="IF5473" s="3"/>
      <c r="IG5473" s="3"/>
      <c r="IH5473" s="3"/>
      <c r="II5473" s="3"/>
      <c r="IJ5473" s="3"/>
      <c r="IK5473" s="3"/>
      <c r="IL5473" s="3"/>
      <c r="IM5473" s="3"/>
      <c r="IN5473" s="3"/>
      <c r="IO5473" s="15"/>
    </row>
    <row r="5474" spans="171:249">
      <c r="FO5474" s="3"/>
      <c r="FP5474" s="3"/>
      <c r="FQ5474" s="3"/>
      <c r="FR5474" s="3"/>
      <c r="FS5474" s="3"/>
      <c r="FT5474" s="3"/>
      <c r="FU5474" s="3"/>
      <c r="FV5474" s="3"/>
      <c r="FW5474" s="3"/>
      <c r="FX5474" s="3"/>
      <c r="FY5474" s="3"/>
      <c r="FZ5474" s="3"/>
      <c r="GA5474" s="3"/>
      <c r="GB5474" s="3"/>
      <c r="GC5474" s="3"/>
      <c r="GD5474" s="3"/>
      <c r="GE5474" s="3"/>
      <c r="GF5474" s="3"/>
      <c r="GG5474" s="3"/>
      <c r="GH5474" s="3"/>
      <c r="GI5474" s="3"/>
      <c r="GJ5474" s="3"/>
      <c r="GK5474" s="3"/>
      <c r="GL5474" s="3"/>
      <c r="GM5474" s="3"/>
      <c r="GN5474" s="3"/>
      <c r="GO5474" s="3"/>
      <c r="GP5474" s="3"/>
      <c r="GQ5474" s="3"/>
      <c r="GR5474" s="3"/>
      <c r="GS5474" s="3"/>
      <c r="GT5474" s="3"/>
      <c r="GU5474" s="3"/>
      <c r="GV5474" s="3"/>
      <c r="GW5474" s="3"/>
      <c r="GX5474" s="3"/>
      <c r="GY5474" s="3"/>
      <c r="GZ5474" s="3"/>
      <c r="HA5474" s="3"/>
      <c r="HB5474" s="3"/>
      <c r="HC5474" s="3"/>
      <c r="HD5474" s="3"/>
      <c r="HE5474" s="3"/>
      <c r="HF5474" s="3"/>
      <c r="HG5474" s="3"/>
      <c r="HH5474" s="3"/>
      <c r="HI5474" s="3"/>
      <c r="HJ5474" s="3"/>
      <c r="HK5474" s="3"/>
      <c r="HL5474" s="3"/>
      <c r="HM5474" s="45"/>
      <c r="HN5474" s="3"/>
      <c r="HO5474" s="3"/>
      <c r="HP5474" s="3"/>
      <c r="HQ5474" s="3"/>
      <c r="HR5474" s="3"/>
      <c r="HS5474" s="3"/>
      <c r="HT5474" s="3"/>
      <c r="HU5474" s="3"/>
      <c r="HV5474" s="3"/>
      <c r="HW5474" s="3"/>
      <c r="HX5474" s="3"/>
      <c r="HY5474" s="3"/>
      <c r="HZ5474" s="3"/>
      <c r="IA5474" s="3"/>
      <c r="IB5474" s="3"/>
      <c r="IC5474" s="3"/>
      <c r="ID5474" s="3"/>
      <c r="IE5474" s="3"/>
      <c r="IF5474" s="3"/>
      <c r="IG5474" s="3"/>
      <c r="IH5474" s="3"/>
      <c r="II5474" s="3"/>
      <c r="IJ5474" s="3"/>
      <c r="IK5474" s="3"/>
      <c r="IL5474" s="3"/>
      <c r="IM5474" s="3"/>
      <c r="IN5474" s="3"/>
      <c r="IO5474" s="15"/>
    </row>
    <row r="5475" spans="171:249">
      <c r="FO5475" s="3"/>
      <c r="FP5475" s="3"/>
      <c r="FQ5475" s="3"/>
      <c r="FR5475" s="3"/>
      <c r="FS5475" s="3"/>
      <c r="FT5475" s="3"/>
      <c r="FU5475" s="3"/>
      <c r="FV5475" s="3"/>
      <c r="FW5475" s="3"/>
      <c r="FX5475" s="3"/>
      <c r="FY5475" s="3"/>
      <c r="FZ5475" s="3"/>
      <c r="GA5475" s="3"/>
      <c r="GB5475" s="3"/>
      <c r="GC5475" s="3"/>
      <c r="GD5475" s="3"/>
      <c r="GE5475" s="3"/>
      <c r="GF5475" s="3"/>
      <c r="GG5475" s="3"/>
      <c r="GH5475" s="3"/>
      <c r="GI5475" s="3"/>
      <c r="GJ5475" s="3"/>
      <c r="GK5475" s="3"/>
      <c r="GL5475" s="3"/>
      <c r="GM5475" s="3"/>
      <c r="GN5475" s="3"/>
      <c r="GO5475" s="3"/>
      <c r="GP5475" s="3"/>
      <c r="GQ5475" s="3"/>
      <c r="GR5475" s="3"/>
      <c r="GS5475" s="3"/>
      <c r="GT5475" s="3"/>
      <c r="GU5475" s="3"/>
      <c r="GV5475" s="3"/>
      <c r="GW5475" s="3"/>
      <c r="GX5475" s="3"/>
      <c r="GY5475" s="3"/>
      <c r="GZ5475" s="3"/>
      <c r="HA5475" s="3"/>
      <c r="HB5475" s="3"/>
      <c r="HC5475" s="3"/>
      <c r="HD5475" s="3"/>
      <c r="HE5475" s="3"/>
      <c r="HF5475" s="3"/>
      <c r="HG5475" s="3"/>
      <c r="HH5475" s="3"/>
      <c r="HI5475" s="3"/>
      <c r="HJ5475" s="3"/>
      <c r="HK5475" s="3"/>
      <c r="HL5475" s="3"/>
      <c r="HM5475" s="45"/>
      <c r="HN5475" s="3"/>
      <c r="HO5475" s="3"/>
      <c r="HP5475" s="3"/>
      <c r="HQ5475" s="3"/>
      <c r="HR5475" s="3"/>
      <c r="HS5475" s="3"/>
      <c r="HT5475" s="3"/>
      <c r="HU5475" s="3"/>
      <c r="HV5475" s="3"/>
      <c r="HW5475" s="3"/>
      <c r="HX5475" s="3"/>
      <c r="HY5475" s="3"/>
      <c r="HZ5475" s="3"/>
      <c r="IA5475" s="3"/>
      <c r="IB5475" s="3"/>
      <c r="IC5475" s="3"/>
      <c r="ID5475" s="3"/>
      <c r="IE5475" s="3"/>
      <c r="IF5475" s="3"/>
      <c r="IG5475" s="3"/>
      <c r="IH5475" s="3"/>
      <c r="II5475" s="3"/>
      <c r="IJ5475" s="3"/>
      <c r="IK5475" s="3"/>
      <c r="IL5475" s="3"/>
      <c r="IM5475" s="3"/>
      <c r="IN5475" s="3"/>
      <c r="IO5475" s="15"/>
    </row>
    <row r="5476" spans="171:249">
      <c r="FO5476" s="3"/>
      <c r="FP5476" s="3"/>
      <c r="FQ5476" s="3"/>
      <c r="FR5476" s="3"/>
      <c r="FS5476" s="3"/>
      <c r="FT5476" s="3"/>
      <c r="FU5476" s="3"/>
      <c r="FV5476" s="3"/>
      <c r="FW5476" s="3"/>
      <c r="FX5476" s="3"/>
      <c r="FY5476" s="3"/>
      <c r="FZ5476" s="3"/>
      <c r="GA5476" s="3"/>
      <c r="GB5476" s="3"/>
      <c r="GC5476" s="3"/>
      <c r="GD5476" s="3"/>
      <c r="GE5476" s="3"/>
      <c r="GF5476" s="3"/>
      <c r="GG5476" s="3"/>
      <c r="GH5476" s="3"/>
      <c r="GI5476" s="3"/>
      <c r="GJ5476" s="3"/>
      <c r="GK5476" s="3"/>
      <c r="GL5476" s="3"/>
      <c r="GM5476" s="3"/>
      <c r="GN5476" s="3"/>
      <c r="GO5476" s="3"/>
      <c r="GP5476" s="3"/>
      <c r="GQ5476" s="3"/>
      <c r="GR5476" s="3"/>
      <c r="GS5476" s="3"/>
      <c r="GT5476" s="3"/>
      <c r="GU5476" s="3"/>
      <c r="GV5476" s="3"/>
      <c r="GW5476" s="3"/>
      <c r="GX5476" s="3"/>
      <c r="GY5476" s="3"/>
      <c r="GZ5476" s="3"/>
      <c r="HA5476" s="3"/>
      <c r="HB5476" s="3"/>
      <c r="HC5476" s="3"/>
      <c r="HD5476" s="3"/>
      <c r="HE5476" s="3"/>
      <c r="HF5476" s="3"/>
      <c r="HG5476" s="3"/>
      <c r="HH5476" s="3"/>
      <c r="HI5476" s="3"/>
      <c r="HJ5476" s="3"/>
      <c r="HK5476" s="3"/>
      <c r="HL5476" s="3"/>
      <c r="HM5476" s="45"/>
      <c r="HN5476" s="3"/>
      <c r="HO5476" s="3"/>
      <c r="HP5476" s="3"/>
      <c r="HQ5476" s="3"/>
      <c r="HR5476" s="3"/>
      <c r="HS5476" s="3"/>
      <c r="HT5476" s="3"/>
      <c r="HU5476" s="3"/>
      <c r="HV5476" s="3"/>
      <c r="HW5476" s="3"/>
      <c r="HX5476" s="3"/>
      <c r="HY5476" s="3"/>
      <c r="HZ5476" s="3"/>
      <c r="IA5476" s="3"/>
      <c r="IB5476" s="3"/>
      <c r="IC5476" s="3"/>
      <c r="ID5476" s="3"/>
      <c r="IE5476" s="3"/>
      <c r="IF5476" s="3"/>
      <c r="IG5476" s="3"/>
      <c r="IH5476" s="3"/>
      <c r="II5476" s="3"/>
      <c r="IJ5476" s="3"/>
      <c r="IK5476" s="3"/>
      <c r="IL5476" s="3"/>
      <c r="IM5476" s="3"/>
      <c r="IN5476" s="3"/>
      <c r="IO5476" s="15"/>
    </row>
    <row r="5477" spans="171:249">
      <c r="FO5477" s="3"/>
      <c r="FP5477" s="3"/>
      <c r="FQ5477" s="3"/>
      <c r="FR5477" s="3"/>
      <c r="FS5477" s="3"/>
      <c r="FT5477" s="3"/>
      <c r="FU5477" s="3"/>
      <c r="FV5477" s="3"/>
      <c r="FW5477" s="3"/>
      <c r="FX5477" s="3"/>
      <c r="FY5477" s="3"/>
      <c r="FZ5477" s="3"/>
      <c r="GA5477" s="3"/>
      <c r="GB5477" s="3"/>
      <c r="GC5477" s="3"/>
      <c r="GD5477" s="3"/>
      <c r="GE5477" s="3"/>
      <c r="GF5477" s="3"/>
      <c r="GG5477" s="3"/>
      <c r="GH5477" s="3"/>
      <c r="GI5477" s="3"/>
      <c r="GJ5477" s="3"/>
      <c r="GK5477" s="3"/>
      <c r="GL5477" s="3"/>
      <c r="GM5477" s="3"/>
      <c r="GN5477" s="3"/>
      <c r="GO5477" s="3"/>
      <c r="GP5477" s="3"/>
      <c r="GQ5477" s="3"/>
      <c r="GR5477" s="3"/>
      <c r="GS5477" s="3"/>
      <c r="GT5477" s="3"/>
      <c r="GU5477" s="3"/>
      <c r="GV5477" s="3"/>
      <c r="GW5477" s="3"/>
      <c r="GX5477" s="3"/>
      <c r="GY5477" s="3"/>
      <c r="GZ5477" s="3"/>
      <c r="HA5477" s="3"/>
      <c r="HB5477" s="3"/>
      <c r="HC5477" s="3"/>
      <c r="HD5477" s="3"/>
      <c r="HE5477" s="3"/>
      <c r="HF5477" s="3"/>
      <c r="HG5477" s="3"/>
      <c r="HH5477" s="3"/>
      <c r="HI5477" s="3"/>
      <c r="HJ5477" s="3"/>
      <c r="HK5477" s="3"/>
      <c r="HL5477" s="3"/>
      <c r="HM5477" s="45"/>
      <c r="HN5477" s="3"/>
      <c r="HO5477" s="3"/>
      <c r="HP5477" s="3"/>
      <c r="HQ5477" s="3"/>
      <c r="HR5477" s="3"/>
      <c r="HS5477" s="3"/>
      <c r="HT5477" s="3"/>
      <c r="HU5477" s="3"/>
      <c r="HV5477" s="3"/>
      <c r="HW5477" s="3"/>
      <c r="HX5477" s="3"/>
      <c r="HY5477" s="3"/>
      <c r="HZ5477" s="3"/>
      <c r="IA5477" s="3"/>
      <c r="IB5477" s="3"/>
      <c r="IC5477" s="3"/>
      <c r="ID5477" s="3"/>
      <c r="IE5477" s="3"/>
      <c r="IF5477" s="3"/>
      <c r="IG5477" s="3"/>
      <c r="IH5477" s="3"/>
      <c r="II5477" s="3"/>
      <c r="IJ5477" s="3"/>
      <c r="IK5477" s="3"/>
      <c r="IL5477" s="3"/>
      <c r="IM5477" s="3"/>
      <c r="IN5477" s="3"/>
      <c r="IO5477" s="15"/>
    </row>
    <row r="5478" spans="171:249">
      <c r="FO5478" s="3"/>
      <c r="FP5478" s="3"/>
      <c r="FQ5478" s="3"/>
      <c r="FR5478" s="3"/>
      <c r="FS5478" s="3"/>
      <c r="FT5478" s="3"/>
      <c r="FU5478" s="3"/>
      <c r="FV5478" s="3"/>
      <c r="FW5478" s="3"/>
      <c r="FX5478" s="3"/>
      <c r="FY5478" s="3"/>
      <c r="FZ5478" s="3"/>
      <c r="GA5478" s="3"/>
      <c r="GB5478" s="3"/>
      <c r="GC5478" s="3"/>
      <c r="GD5478" s="3"/>
      <c r="GE5478" s="3"/>
      <c r="GF5478" s="3"/>
      <c r="GG5478" s="3"/>
      <c r="GH5478" s="3"/>
      <c r="GI5478" s="3"/>
      <c r="GJ5478" s="3"/>
      <c r="GK5478" s="3"/>
      <c r="GL5478" s="3"/>
      <c r="GM5478" s="3"/>
      <c r="GN5478" s="3"/>
      <c r="GO5478" s="3"/>
      <c r="GP5478" s="3"/>
      <c r="GQ5478" s="3"/>
      <c r="GR5478" s="3"/>
      <c r="GS5478" s="3"/>
      <c r="GT5478" s="3"/>
      <c r="GU5478" s="3"/>
      <c r="GV5478" s="3"/>
      <c r="GW5478" s="3"/>
      <c r="GX5478" s="3"/>
      <c r="GY5478" s="3"/>
      <c r="GZ5478" s="3"/>
      <c r="HA5478" s="3"/>
      <c r="HB5478" s="3"/>
      <c r="HC5478" s="3"/>
      <c r="HD5478" s="3"/>
      <c r="HE5478" s="3"/>
      <c r="HF5478" s="3"/>
      <c r="HG5478" s="3"/>
      <c r="HH5478" s="3"/>
      <c r="HI5478" s="3"/>
      <c r="HJ5478" s="3"/>
      <c r="HK5478" s="3"/>
      <c r="HL5478" s="3"/>
      <c r="HM5478" s="45"/>
      <c r="HN5478" s="3"/>
      <c r="HO5478" s="3"/>
      <c r="HP5478" s="3"/>
      <c r="HQ5478" s="3"/>
      <c r="HR5478" s="3"/>
      <c r="HS5478" s="3"/>
      <c r="HT5478" s="3"/>
      <c r="HU5478" s="3"/>
      <c r="HV5478" s="3"/>
      <c r="HW5478" s="3"/>
      <c r="HX5478" s="3"/>
      <c r="HY5478" s="3"/>
      <c r="HZ5478" s="3"/>
      <c r="IA5478" s="3"/>
      <c r="IB5478" s="3"/>
      <c r="IC5478" s="3"/>
      <c r="ID5478" s="3"/>
      <c r="IE5478" s="3"/>
      <c r="IF5478" s="3"/>
      <c r="IG5478" s="3"/>
      <c r="IH5478" s="3"/>
      <c r="II5478" s="3"/>
      <c r="IJ5478" s="3"/>
      <c r="IK5478" s="3"/>
      <c r="IL5478" s="3"/>
      <c r="IM5478" s="3"/>
      <c r="IN5478" s="3"/>
      <c r="IO5478" s="15"/>
    </row>
    <row r="5479" spans="171:249">
      <c r="FO5479" s="3"/>
      <c r="FP5479" s="3"/>
      <c r="FQ5479" s="3"/>
      <c r="FR5479" s="3"/>
      <c r="FS5479" s="3"/>
      <c r="FT5479" s="3"/>
      <c r="FU5479" s="3"/>
      <c r="FV5479" s="3"/>
      <c r="FW5479" s="3"/>
      <c r="FX5479" s="3"/>
      <c r="FY5479" s="3"/>
      <c r="FZ5479" s="3"/>
      <c r="GA5479" s="3"/>
      <c r="GB5479" s="3"/>
      <c r="GC5479" s="3"/>
      <c r="GD5479" s="3"/>
      <c r="GE5479" s="3"/>
      <c r="GF5479" s="3"/>
      <c r="GG5479" s="3"/>
      <c r="GH5479" s="3"/>
      <c r="GI5479" s="3"/>
      <c r="GJ5479" s="3"/>
      <c r="GK5479" s="3"/>
      <c r="GL5479" s="3"/>
      <c r="GM5479" s="3"/>
      <c r="GN5479" s="3"/>
      <c r="GO5479" s="3"/>
      <c r="GP5479" s="3"/>
      <c r="GQ5479" s="3"/>
      <c r="GR5479" s="3"/>
      <c r="GS5479" s="3"/>
      <c r="GT5479" s="3"/>
      <c r="GU5479" s="3"/>
      <c r="GV5479" s="3"/>
      <c r="GW5479" s="3"/>
      <c r="GX5479" s="3"/>
      <c r="GY5479" s="3"/>
      <c r="GZ5479" s="3"/>
      <c r="HA5479" s="3"/>
      <c r="HB5479" s="3"/>
      <c r="HC5479" s="3"/>
      <c r="HD5479" s="3"/>
      <c r="HE5479" s="3"/>
      <c r="HF5479" s="3"/>
      <c r="HG5479" s="3"/>
      <c r="HH5479" s="3"/>
      <c r="HI5479" s="3"/>
      <c r="HJ5479" s="3"/>
      <c r="HK5479" s="3"/>
      <c r="HL5479" s="3"/>
      <c r="HM5479" s="45"/>
      <c r="HN5479" s="3"/>
      <c r="HO5479" s="3"/>
      <c r="HP5479" s="3"/>
      <c r="HQ5479" s="3"/>
      <c r="HR5479" s="3"/>
      <c r="HS5479" s="3"/>
      <c r="HT5479" s="3"/>
      <c r="HU5479" s="3"/>
      <c r="HV5479" s="3"/>
      <c r="HW5479" s="3"/>
      <c r="HX5479" s="3"/>
      <c r="HY5479" s="3"/>
      <c r="HZ5479" s="3"/>
      <c r="IA5479" s="3"/>
      <c r="IB5479" s="3"/>
      <c r="IC5479" s="3"/>
      <c r="ID5479" s="3"/>
      <c r="IE5479" s="3"/>
      <c r="IF5479" s="3"/>
      <c r="IG5479" s="3"/>
      <c r="IH5479" s="3"/>
      <c r="II5479" s="3"/>
      <c r="IJ5479" s="3"/>
      <c r="IK5479" s="3"/>
      <c r="IL5479" s="3"/>
      <c r="IM5479" s="3"/>
      <c r="IN5479" s="3"/>
      <c r="IO5479" s="15"/>
    </row>
    <row r="5480" spans="171:249">
      <c r="FO5480" s="3"/>
      <c r="FP5480" s="3"/>
      <c r="FQ5480" s="3"/>
      <c r="FR5480" s="3"/>
      <c r="FS5480" s="3"/>
      <c r="FT5480" s="3"/>
      <c r="FU5480" s="3"/>
      <c r="FV5480" s="3"/>
      <c r="FW5480" s="3"/>
      <c r="FX5480" s="3"/>
      <c r="FY5480" s="3"/>
      <c r="FZ5480" s="3"/>
      <c r="GA5480" s="3"/>
      <c r="GB5480" s="3"/>
      <c r="GC5480" s="3"/>
      <c r="GD5480" s="3"/>
      <c r="GE5480" s="3"/>
      <c r="GF5480" s="3"/>
      <c r="GG5480" s="3"/>
      <c r="GH5480" s="3"/>
      <c r="GI5480" s="3"/>
      <c r="GJ5480" s="3"/>
      <c r="GK5480" s="3"/>
      <c r="GL5480" s="3"/>
      <c r="GM5480" s="3"/>
      <c r="GN5480" s="3"/>
      <c r="GO5480" s="3"/>
      <c r="GP5480" s="3"/>
      <c r="GQ5480" s="3"/>
      <c r="GR5480" s="3"/>
      <c r="GS5480" s="3"/>
      <c r="GT5480" s="3"/>
      <c r="GU5480" s="3"/>
      <c r="GV5480" s="3"/>
      <c r="GW5480" s="3"/>
      <c r="GX5480" s="3"/>
      <c r="GY5480" s="3"/>
      <c r="GZ5480" s="3"/>
      <c r="HA5480" s="3"/>
      <c r="HB5480" s="3"/>
      <c r="HC5480" s="3"/>
      <c r="HD5480" s="3"/>
      <c r="HE5480" s="3"/>
      <c r="HF5480" s="3"/>
      <c r="HG5480" s="3"/>
      <c r="HH5480" s="3"/>
      <c r="HI5480" s="3"/>
      <c r="HJ5480" s="3"/>
      <c r="HK5480" s="3"/>
      <c r="HL5480" s="3"/>
      <c r="HM5480" s="45"/>
      <c r="HN5480" s="3"/>
      <c r="HO5480" s="3"/>
      <c r="HP5480" s="3"/>
      <c r="HQ5480" s="3"/>
      <c r="HR5480" s="3"/>
      <c r="HS5480" s="3"/>
      <c r="HT5480" s="3"/>
      <c r="HU5480" s="3"/>
      <c r="HV5480" s="3"/>
      <c r="HW5480" s="3"/>
      <c r="HX5480" s="3"/>
      <c r="HY5480" s="3"/>
      <c r="HZ5480" s="3"/>
      <c r="IA5480" s="3"/>
      <c r="IB5480" s="3"/>
      <c r="IC5480" s="3"/>
      <c r="ID5480" s="3"/>
      <c r="IE5480" s="3"/>
      <c r="IF5480" s="3"/>
      <c r="IG5480" s="3"/>
      <c r="IH5480" s="3"/>
      <c r="II5480" s="3"/>
      <c r="IJ5480" s="3"/>
      <c r="IK5480" s="3"/>
      <c r="IL5480" s="3"/>
      <c r="IM5480" s="3"/>
      <c r="IN5480" s="3"/>
      <c r="IO5480" s="15"/>
    </row>
    <row r="5481" spans="171:249">
      <c r="FO5481" s="3"/>
      <c r="FP5481" s="3"/>
      <c r="FQ5481" s="3"/>
      <c r="FR5481" s="3"/>
      <c r="FS5481" s="3"/>
      <c r="FT5481" s="3"/>
      <c r="FU5481" s="3"/>
      <c r="FV5481" s="3"/>
      <c r="FW5481" s="3"/>
      <c r="FX5481" s="3"/>
      <c r="FY5481" s="3"/>
      <c r="FZ5481" s="3"/>
      <c r="GA5481" s="3"/>
      <c r="GB5481" s="3"/>
      <c r="GC5481" s="3"/>
      <c r="GD5481" s="3"/>
      <c r="GE5481" s="3"/>
      <c r="GF5481" s="3"/>
      <c r="GG5481" s="3"/>
      <c r="GH5481" s="3"/>
      <c r="GI5481" s="3"/>
      <c r="GJ5481" s="3"/>
      <c r="GK5481" s="3"/>
      <c r="GL5481" s="3"/>
      <c r="GM5481" s="3"/>
      <c r="GN5481" s="3"/>
      <c r="GO5481" s="3"/>
      <c r="GP5481" s="3"/>
      <c r="GQ5481" s="3"/>
      <c r="GR5481" s="3"/>
      <c r="GS5481" s="3"/>
      <c r="GT5481" s="3"/>
      <c r="GU5481" s="3"/>
      <c r="GV5481" s="3"/>
      <c r="GW5481" s="3"/>
      <c r="GX5481" s="3"/>
      <c r="GY5481" s="3"/>
      <c r="GZ5481" s="3"/>
      <c r="HA5481" s="3"/>
      <c r="HB5481" s="3"/>
      <c r="HC5481" s="3"/>
      <c r="HD5481" s="3"/>
      <c r="HE5481" s="3"/>
      <c r="HF5481" s="3"/>
      <c r="HG5481" s="3"/>
      <c r="HH5481" s="3"/>
      <c r="HI5481" s="3"/>
      <c r="HJ5481" s="3"/>
      <c r="HK5481" s="3"/>
      <c r="HL5481" s="3"/>
      <c r="HM5481" s="45"/>
      <c r="HN5481" s="3"/>
      <c r="HO5481" s="3"/>
      <c r="HP5481" s="3"/>
      <c r="HQ5481" s="3"/>
      <c r="HR5481" s="3"/>
      <c r="HS5481" s="3"/>
      <c r="HT5481" s="3"/>
      <c r="HU5481" s="3"/>
      <c r="HV5481" s="3"/>
      <c r="HW5481" s="3"/>
      <c r="HX5481" s="3"/>
      <c r="HY5481" s="3"/>
      <c r="HZ5481" s="3"/>
      <c r="IA5481" s="3"/>
      <c r="IB5481" s="3"/>
      <c r="IC5481" s="3"/>
      <c r="ID5481" s="3"/>
      <c r="IE5481" s="3"/>
      <c r="IF5481" s="3"/>
      <c r="IG5481" s="3"/>
      <c r="IH5481" s="3"/>
      <c r="II5481" s="3"/>
      <c r="IJ5481" s="3"/>
      <c r="IK5481" s="3"/>
      <c r="IL5481" s="3"/>
      <c r="IM5481" s="3"/>
      <c r="IN5481" s="3"/>
      <c r="IO5481" s="15"/>
    </row>
    <row r="5482" spans="171:249">
      <c r="FO5482" s="3"/>
      <c r="FP5482" s="3"/>
      <c r="FQ5482" s="3"/>
      <c r="FR5482" s="3"/>
      <c r="FS5482" s="3"/>
      <c r="FT5482" s="3"/>
      <c r="FU5482" s="3"/>
      <c r="FV5482" s="3"/>
      <c r="FW5482" s="3"/>
      <c r="FX5482" s="3"/>
      <c r="FY5482" s="3"/>
      <c r="FZ5482" s="3"/>
      <c r="GA5482" s="3"/>
      <c r="GB5482" s="3"/>
      <c r="GC5482" s="3"/>
      <c r="GD5482" s="3"/>
      <c r="GE5482" s="3"/>
      <c r="GF5482" s="3"/>
      <c r="GG5482" s="3"/>
      <c r="GH5482" s="3"/>
      <c r="GI5482" s="3"/>
      <c r="GJ5482" s="3"/>
      <c r="GK5482" s="3"/>
      <c r="GL5482" s="3"/>
      <c r="GM5482" s="3"/>
      <c r="GN5482" s="3"/>
      <c r="GO5482" s="3"/>
      <c r="GP5482" s="3"/>
      <c r="GQ5482" s="3"/>
      <c r="GR5482" s="3"/>
      <c r="GS5482" s="3"/>
      <c r="GT5482" s="3"/>
      <c r="GU5482" s="3"/>
      <c r="GV5482" s="3"/>
      <c r="GW5482" s="3"/>
      <c r="GX5482" s="3"/>
      <c r="GY5482" s="3"/>
      <c r="GZ5482" s="3"/>
      <c r="HA5482" s="3"/>
      <c r="HB5482" s="3"/>
      <c r="HC5482" s="3"/>
      <c r="HD5482" s="3"/>
      <c r="HE5482" s="3"/>
      <c r="HF5482" s="3"/>
      <c r="HG5482" s="3"/>
      <c r="HH5482" s="3"/>
      <c r="HI5482" s="3"/>
      <c r="HJ5482" s="3"/>
      <c r="HK5482" s="3"/>
      <c r="HL5482" s="3"/>
      <c r="HM5482" s="45"/>
      <c r="HN5482" s="3"/>
      <c r="HO5482" s="3"/>
      <c r="HP5482" s="3"/>
      <c r="HQ5482" s="3"/>
      <c r="HR5482" s="3"/>
      <c r="HS5482" s="3"/>
      <c r="HT5482" s="3"/>
      <c r="HU5482" s="3"/>
      <c r="HV5482" s="3"/>
      <c r="HW5482" s="3"/>
      <c r="HX5482" s="3"/>
      <c r="HY5482" s="3"/>
      <c r="HZ5482" s="3"/>
      <c r="IA5482" s="3"/>
      <c r="IB5482" s="3"/>
      <c r="IC5482" s="3"/>
      <c r="ID5482" s="3"/>
      <c r="IE5482" s="3"/>
      <c r="IF5482" s="3"/>
      <c r="IG5482" s="3"/>
      <c r="IH5482" s="3"/>
      <c r="II5482" s="3"/>
      <c r="IJ5482" s="3"/>
      <c r="IK5482" s="3"/>
      <c r="IL5482" s="3"/>
      <c r="IM5482" s="3"/>
      <c r="IN5482" s="3"/>
      <c r="IO5482" s="15"/>
    </row>
    <row r="5483" spans="171:249">
      <c r="FO5483" s="3"/>
      <c r="FP5483" s="3"/>
      <c r="FQ5483" s="3"/>
      <c r="FR5483" s="3"/>
      <c r="FS5483" s="3"/>
      <c r="FT5483" s="3"/>
      <c r="FU5483" s="3"/>
      <c r="FV5483" s="3"/>
      <c r="FW5483" s="3"/>
      <c r="FX5483" s="3"/>
      <c r="FY5483" s="3"/>
      <c r="FZ5483" s="3"/>
      <c r="GA5483" s="3"/>
      <c r="GB5483" s="3"/>
      <c r="GC5483" s="3"/>
      <c r="GD5483" s="3"/>
      <c r="GE5483" s="3"/>
      <c r="GF5483" s="3"/>
      <c r="GG5483" s="3"/>
      <c r="GH5483" s="3"/>
      <c r="GI5483" s="3"/>
      <c r="GJ5483" s="3"/>
      <c r="GK5483" s="3"/>
      <c r="GL5483" s="3"/>
      <c r="GM5483" s="3"/>
      <c r="GN5483" s="3"/>
      <c r="GO5483" s="3"/>
      <c r="GP5483" s="3"/>
      <c r="GQ5483" s="3"/>
      <c r="GR5483" s="3"/>
      <c r="GS5483" s="3"/>
      <c r="GT5483" s="3"/>
      <c r="GU5483" s="3"/>
      <c r="GV5483" s="3"/>
      <c r="GW5483" s="3"/>
      <c r="GX5483" s="3"/>
      <c r="GY5483" s="3"/>
      <c r="GZ5483" s="3"/>
      <c r="HA5483" s="3"/>
      <c r="HB5483" s="3"/>
      <c r="HC5483" s="3"/>
      <c r="HD5483" s="3"/>
      <c r="HE5483" s="3"/>
      <c r="HF5483" s="3"/>
      <c r="HG5483" s="3"/>
      <c r="HH5483" s="3"/>
      <c r="HI5483" s="3"/>
      <c r="HJ5483" s="3"/>
      <c r="HK5483" s="3"/>
      <c r="HL5483" s="3"/>
      <c r="HM5483" s="45"/>
      <c r="HN5483" s="3"/>
      <c r="HO5483" s="3"/>
      <c r="HP5483" s="3"/>
      <c r="HQ5483" s="3"/>
      <c r="HR5483" s="3"/>
      <c r="HS5483" s="3"/>
      <c r="HT5483" s="3"/>
      <c r="HU5483" s="3"/>
      <c r="HV5483" s="3"/>
      <c r="HW5483" s="3"/>
      <c r="HX5483" s="3"/>
      <c r="HY5483" s="3"/>
      <c r="HZ5483" s="3"/>
      <c r="IA5483" s="3"/>
      <c r="IB5483" s="3"/>
      <c r="IC5483" s="3"/>
      <c r="ID5483" s="3"/>
      <c r="IE5483" s="3"/>
      <c r="IF5483" s="3"/>
      <c r="IG5483" s="3"/>
      <c r="IH5483" s="3"/>
      <c r="II5483" s="3"/>
      <c r="IJ5483" s="3"/>
      <c r="IK5483" s="3"/>
      <c r="IL5483" s="3"/>
      <c r="IM5483" s="3"/>
      <c r="IN5483" s="3"/>
      <c r="IO5483" s="15"/>
    </row>
    <row r="5484" spans="171:249">
      <c r="FO5484" s="3"/>
      <c r="FP5484" s="3"/>
      <c r="FQ5484" s="3"/>
      <c r="FR5484" s="3"/>
      <c r="FS5484" s="3"/>
      <c r="FT5484" s="3"/>
      <c r="FU5484" s="3"/>
      <c r="FV5484" s="3"/>
      <c r="FW5484" s="3"/>
      <c r="FX5484" s="3"/>
      <c r="FY5484" s="3"/>
      <c r="FZ5484" s="3"/>
      <c r="GA5484" s="3"/>
      <c r="GB5484" s="3"/>
      <c r="GC5484" s="3"/>
      <c r="GD5484" s="3"/>
      <c r="GE5484" s="3"/>
      <c r="GF5484" s="3"/>
      <c r="GG5484" s="3"/>
      <c r="GH5484" s="3"/>
      <c r="GI5484" s="3"/>
      <c r="GJ5484" s="3"/>
      <c r="GK5484" s="3"/>
      <c r="GL5484" s="3"/>
      <c r="GM5484" s="3"/>
      <c r="GN5484" s="3"/>
      <c r="GO5484" s="3"/>
      <c r="GP5484" s="3"/>
      <c r="GQ5484" s="3"/>
      <c r="GR5484" s="3"/>
      <c r="GS5484" s="3"/>
      <c r="GT5484" s="3"/>
      <c r="GU5484" s="3"/>
      <c r="GV5484" s="3"/>
      <c r="GW5484" s="3"/>
      <c r="GX5484" s="3"/>
      <c r="GY5484" s="3"/>
      <c r="GZ5484" s="3"/>
      <c r="HA5484" s="3"/>
      <c r="HB5484" s="3"/>
      <c r="HC5484" s="3"/>
      <c r="HD5484" s="3"/>
      <c r="HE5484" s="3"/>
      <c r="HF5484" s="3"/>
      <c r="HG5484" s="3"/>
      <c r="HH5484" s="3"/>
      <c r="HI5484" s="3"/>
      <c r="HJ5484" s="3"/>
      <c r="HK5484" s="3"/>
      <c r="HL5484" s="3"/>
      <c r="HM5484" s="45"/>
      <c r="HN5484" s="3"/>
      <c r="HO5484" s="3"/>
      <c r="HP5484" s="3"/>
      <c r="HQ5484" s="3"/>
      <c r="HR5484" s="3"/>
      <c r="HS5484" s="3"/>
      <c r="HT5484" s="3"/>
      <c r="HU5484" s="3"/>
      <c r="HV5484" s="3"/>
      <c r="HW5484" s="3"/>
      <c r="HX5484" s="3"/>
      <c r="HY5484" s="3"/>
      <c r="HZ5484" s="3"/>
      <c r="IA5484" s="3"/>
      <c r="IB5484" s="3"/>
      <c r="IC5484" s="3"/>
      <c r="ID5484" s="3"/>
      <c r="IE5484" s="3"/>
      <c r="IF5484" s="3"/>
      <c r="IG5484" s="3"/>
      <c r="IH5484" s="3"/>
      <c r="II5484" s="3"/>
      <c r="IJ5484" s="3"/>
      <c r="IK5484" s="3"/>
      <c r="IL5484" s="3"/>
      <c r="IM5484" s="3"/>
      <c r="IN5484" s="3"/>
      <c r="IO5484" s="15"/>
    </row>
    <row r="5485" spans="171:249">
      <c r="FO5485" s="3"/>
      <c r="FP5485" s="3"/>
      <c r="FQ5485" s="3"/>
      <c r="FR5485" s="3"/>
      <c r="FS5485" s="3"/>
      <c r="FT5485" s="3"/>
      <c r="FU5485" s="3"/>
      <c r="FV5485" s="3"/>
      <c r="FW5485" s="3"/>
      <c r="FX5485" s="3"/>
      <c r="FY5485" s="3"/>
      <c r="FZ5485" s="3"/>
      <c r="GA5485" s="3"/>
      <c r="GB5485" s="3"/>
      <c r="GC5485" s="3"/>
      <c r="GD5485" s="3"/>
      <c r="GE5485" s="3"/>
      <c r="GF5485" s="3"/>
      <c r="GG5485" s="3"/>
      <c r="GH5485" s="3"/>
      <c r="GI5485" s="3"/>
      <c r="GJ5485" s="3"/>
      <c r="GK5485" s="3"/>
      <c r="GL5485" s="3"/>
      <c r="GM5485" s="3"/>
      <c r="GN5485" s="3"/>
      <c r="GO5485" s="3"/>
      <c r="GP5485" s="3"/>
      <c r="GQ5485" s="3"/>
      <c r="GR5485" s="3"/>
      <c r="GS5485" s="3"/>
      <c r="GT5485" s="3"/>
      <c r="GU5485" s="3"/>
      <c r="GV5485" s="3"/>
      <c r="GW5485" s="3"/>
      <c r="GX5485" s="3"/>
      <c r="GY5485" s="3"/>
      <c r="GZ5485" s="3"/>
      <c r="HA5485" s="3"/>
      <c r="HB5485" s="3"/>
      <c r="HC5485" s="3"/>
      <c r="HD5485" s="3"/>
      <c r="HE5485" s="3"/>
      <c r="HF5485" s="3"/>
      <c r="HG5485" s="3"/>
      <c r="HH5485" s="3"/>
      <c r="HI5485" s="3"/>
      <c r="HJ5485" s="3"/>
      <c r="HK5485" s="3"/>
      <c r="HL5485" s="3"/>
      <c r="HM5485" s="45"/>
      <c r="HN5485" s="3"/>
      <c r="HO5485" s="3"/>
      <c r="HP5485" s="3"/>
      <c r="HQ5485" s="3"/>
      <c r="HR5485" s="3"/>
      <c r="HS5485" s="3"/>
      <c r="HT5485" s="3"/>
      <c r="HU5485" s="3"/>
      <c r="HV5485" s="3"/>
      <c r="HW5485" s="3"/>
      <c r="HX5485" s="3"/>
      <c r="HY5485" s="3"/>
      <c r="HZ5485" s="3"/>
      <c r="IA5485" s="3"/>
      <c r="IB5485" s="3"/>
      <c r="IC5485" s="3"/>
      <c r="ID5485" s="3"/>
      <c r="IE5485" s="3"/>
      <c r="IF5485" s="3"/>
      <c r="IG5485" s="3"/>
      <c r="IH5485" s="3"/>
      <c r="II5485" s="3"/>
      <c r="IJ5485" s="3"/>
      <c r="IK5485" s="3"/>
      <c r="IL5485" s="3"/>
      <c r="IM5485" s="3"/>
      <c r="IN5485" s="3"/>
      <c r="IO5485" s="15"/>
    </row>
    <row r="5486" spans="171:249">
      <c r="FO5486" s="3"/>
      <c r="FP5486" s="3"/>
      <c r="FQ5486" s="3"/>
      <c r="FR5486" s="3"/>
      <c r="FS5486" s="3"/>
      <c r="FT5486" s="3"/>
      <c r="FU5486" s="3"/>
      <c r="FV5486" s="3"/>
      <c r="FW5486" s="3"/>
      <c r="FX5486" s="3"/>
      <c r="FY5486" s="3"/>
      <c r="FZ5486" s="3"/>
      <c r="GA5486" s="3"/>
      <c r="GB5486" s="3"/>
      <c r="GC5486" s="3"/>
      <c r="GD5486" s="3"/>
      <c r="GE5486" s="3"/>
      <c r="GF5486" s="3"/>
      <c r="GG5486" s="3"/>
      <c r="GH5486" s="3"/>
      <c r="GI5486" s="3"/>
      <c r="GJ5486" s="3"/>
      <c r="GK5486" s="3"/>
      <c r="GL5486" s="3"/>
      <c r="GM5486" s="3"/>
      <c r="GN5486" s="3"/>
      <c r="GO5486" s="3"/>
      <c r="GP5486" s="3"/>
      <c r="GQ5486" s="3"/>
      <c r="GR5486" s="3"/>
      <c r="GS5486" s="3"/>
      <c r="GT5486" s="3"/>
      <c r="GU5486" s="3"/>
      <c r="GV5486" s="3"/>
      <c r="GW5486" s="3"/>
      <c r="GX5486" s="3"/>
      <c r="GY5486" s="3"/>
      <c r="GZ5486" s="3"/>
      <c r="HA5486" s="3"/>
      <c r="HB5486" s="3"/>
      <c r="HC5486" s="3"/>
      <c r="HD5486" s="3"/>
      <c r="HE5486" s="3"/>
      <c r="HF5486" s="3"/>
      <c r="HG5486" s="3"/>
      <c r="HH5486" s="3"/>
      <c r="HI5486" s="3"/>
      <c r="HJ5486" s="3"/>
      <c r="HK5486" s="3"/>
      <c r="HL5486" s="3"/>
      <c r="HM5486" s="45"/>
      <c r="HN5486" s="3"/>
      <c r="HO5486" s="3"/>
      <c r="HP5486" s="3"/>
      <c r="HQ5486" s="3"/>
      <c r="HR5486" s="3"/>
      <c r="HS5486" s="3"/>
      <c r="HT5486" s="3"/>
      <c r="HU5486" s="3"/>
      <c r="HV5486" s="3"/>
      <c r="HW5486" s="3"/>
      <c r="HX5486" s="3"/>
      <c r="HY5486" s="3"/>
      <c r="HZ5486" s="3"/>
      <c r="IA5486" s="3"/>
      <c r="IB5486" s="3"/>
      <c r="IC5486" s="3"/>
      <c r="ID5486" s="3"/>
      <c r="IE5486" s="3"/>
      <c r="IF5486" s="3"/>
      <c r="IG5486" s="3"/>
      <c r="IH5486" s="3"/>
      <c r="II5486" s="3"/>
      <c r="IJ5486" s="3"/>
      <c r="IK5486" s="3"/>
      <c r="IL5486" s="3"/>
      <c r="IM5486" s="3"/>
      <c r="IN5486" s="3"/>
      <c r="IO5486" s="15"/>
    </row>
    <row r="5487" spans="171:249">
      <c r="FO5487" s="3"/>
      <c r="FP5487" s="3"/>
      <c r="FQ5487" s="3"/>
      <c r="FR5487" s="3"/>
      <c r="FS5487" s="3"/>
      <c r="FT5487" s="3"/>
      <c r="FU5487" s="3"/>
      <c r="FV5487" s="3"/>
      <c r="FW5487" s="3"/>
      <c r="FX5487" s="3"/>
      <c r="FY5487" s="3"/>
      <c r="FZ5487" s="3"/>
      <c r="GA5487" s="3"/>
      <c r="GB5487" s="3"/>
      <c r="GC5487" s="3"/>
      <c r="GD5487" s="3"/>
      <c r="GE5487" s="3"/>
      <c r="GF5487" s="3"/>
      <c r="GG5487" s="3"/>
      <c r="GH5487" s="3"/>
      <c r="GI5487" s="3"/>
      <c r="GJ5487" s="3"/>
      <c r="GK5487" s="3"/>
      <c r="GL5487" s="3"/>
      <c r="GM5487" s="3"/>
      <c r="GN5487" s="3"/>
      <c r="GO5487" s="3"/>
      <c r="GP5487" s="3"/>
      <c r="GQ5487" s="3"/>
      <c r="GR5487" s="3"/>
      <c r="GS5487" s="3"/>
      <c r="GT5487" s="3"/>
      <c r="GU5487" s="3"/>
      <c r="GV5487" s="3"/>
      <c r="GW5487" s="3"/>
      <c r="GX5487" s="3"/>
      <c r="GY5487" s="3"/>
      <c r="GZ5487" s="3"/>
      <c r="HA5487" s="3"/>
      <c r="HB5487" s="3"/>
      <c r="HC5487" s="3"/>
      <c r="HD5487" s="3"/>
      <c r="HE5487" s="3"/>
      <c r="HF5487" s="3"/>
      <c r="HG5487" s="3"/>
      <c r="HH5487" s="3"/>
      <c r="HI5487" s="3"/>
      <c r="HJ5487" s="3"/>
      <c r="HK5487" s="3"/>
      <c r="HL5487" s="3"/>
      <c r="HM5487" s="45"/>
      <c r="HN5487" s="3"/>
      <c r="HO5487" s="3"/>
      <c r="HP5487" s="3"/>
      <c r="HQ5487" s="3"/>
      <c r="HR5487" s="3"/>
      <c r="HS5487" s="3"/>
      <c r="HT5487" s="3"/>
      <c r="HU5487" s="3"/>
      <c r="HV5487" s="3"/>
      <c r="HW5487" s="3"/>
      <c r="HX5487" s="3"/>
      <c r="HY5487" s="3"/>
      <c r="HZ5487" s="3"/>
      <c r="IA5487" s="3"/>
      <c r="IB5487" s="3"/>
      <c r="IC5487" s="3"/>
      <c r="ID5487" s="3"/>
      <c r="IE5487" s="3"/>
      <c r="IF5487" s="3"/>
      <c r="IG5487" s="3"/>
      <c r="IH5487" s="3"/>
      <c r="II5487" s="3"/>
      <c r="IJ5487" s="3"/>
      <c r="IK5487" s="3"/>
      <c r="IL5487" s="3"/>
      <c r="IM5487" s="3"/>
      <c r="IN5487" s="3"/>
      <c r="IO5487" s="15"/>
    </row>
    <row r="5488" spans="171:249">
      <c r="FO5488" s="3"/>
      <c r="FP5488" s="3"/>
      <c r="FQ5488" s="3"/>
      <c r="FR5488" s="3"/>
      <c r="FS5488" s="3"/>
      <c r="FT5488" s="3"/>
      <c r="FU5488" s="3"/>
      <c r="FV5488" s="3"/>
      <c r="FW5488" s="3"/>
      <c r="FX5488" s="3"/>
      <c r="FY5488" s="3"/>
      <c r="FZ5488" s="3"/>
      <c r="GA5488" s="3"/>
      <c r="GB5488" s="3"/>
      <c r="GC5488" s="3"/>
      <c r="GD5488" s="3"/>
      <c r="GE5488" s="3"/>
      <c r="GF5488" s="3"/>
      <c r="GG5488" s="3"/>
      <c r="GH5488" s="3"/>
      <c r="GI5488" s="3"/>
      <c r="GJ5488" s="3"/>
      <c r="GK5488" s="3"/>
      <c r="GL5488" s="3"/>
      <c r="GM5488" s="3"/>
      <c r="GN5488" s="3"/>
      <c r="GO5488" s="3"/>
      <c r="GP5488" s="3"/>
      <c r="GQ5488" s="3"/>
      <c r="GR5488" s="3"/>
      <c r="GS5488" s="3"/>
      <c r="GT5488" s="3"/>
      <c r="GU5488" s="3"/>
      <c r="GV5488" s="3"/>
      <c r="GW5488" s="3"/>
      <c r="GX5488" s="3"/>
      <c r="GY5488" s="3"/>
      <c r="GZ5488" s="3"/>
      <c r="HA5488" s="3"/>
      <c r="HB5488" s="3"/>
      <c r="HC5488" s="3"/>
      <c r="HD5488" s="3"/>
      <c r="HE5488" s="3"/>
      <c r="HF5488" s="3"/>
      <c r="HG5488" s="3"/>
      <c r="HH5488" s="3"/>
      <c r="HI5488" s="3"/>
      <c r="HJ5488" s="3"/>
      <c r="HK5488" s="3"/>
      <c r="HL5488" s="3"/>
      <c r="HM5488" s="45"/>
      <c r="HN5488" s="3"/>
      <c r="HO5488" s="3"/>
      <c r="HP5488" s="3"/>
      <c r="HQ5488" s="3"/>
      <c r="HR5488" s="3"/>
      <c r="HS5488" s="3"/>
      <c r="HT5488" s="3"/>
      <c r="HU5488" s="3"/>
      <c r="HV5488" s="3"/>
      <c r="HW5488" s="3"/>
      <c r="HX5488" s="3"/>
      <c r="HY5488" s="3"/>
      <c r="HZ5488" s="3"/>
      <c r="IA5488" s="3"/>
      <c r="IB5488" s="3"/>
      <c r="IC5488" s="3"/>
      <c r="ID5488" s="3"/>
      <c r="IE5488" s="3"/>
      <c r="IF5488" s="3"/>
      <c r="IG5488" s="3"/>
      <c r="IH5488" s="3"/>
      <c r="II5488" s="3"/>
      <c r="IJ5488" s="3"/>
      <c r="IK5488" s="3"/>
      <c r="IL5488" s="3"/>
      <c r="IM5488" s="3"/>
      <c r="IN5488" s="3"/>
      <c r="IO5488" s="15"/>
    </row>
    <row r="5489" spans="171:249">
      <c r="FO5489" s="3"/>
      <c r="FP5489" s="3"/>
      <c r="FQ5489" s="3"/>
      <c r="FR5489" s="3"/>
      <c r="FS5489" s="3"/>
      <c r="FT5489" s="3"/>
      <c r="FU5489" s="3"/>
      <c r="FV5489" s="3"/>
      <c r="FW5489" s="3"/>
      <c r="FX5489" s="3"/>
      <c r="FY5489" s="3"/>
      <c r="FZ5489" s="3"/>
      <c r="GA5489" s="3"/>
      <c r="GB5489" s="3"/>
      <c r="GC5489" s="3"/>
      <c r="GD5489" s="3"/>
      <c r="GE5489" s="3"/>
      <c r="GF5489" s="3"/>
      <c r="GG5489" s="3"/>
      <c r="GH5489" s="3"/>
      <c r="GI5489" s="3"/>
      <c r="GJ5489" s="3"/>
      <c r="GK5489" s="3"/>
      <c r="GL5489" s="3"/>
      <c r="GM5489" s="3"/>
      <c r="GN5489" s="3"/>
      <c r="GO5489" s="3"/>
      <c r="GP5489" s="3"/>
      <c r="GQ5489" s="3"/>
      <c r="GR5489" s="3"/>
      <c r="GS5489" s="3"/>
      <c r="GT5489" s="3"/>
      <c r="GU5489" s="3"/>
      <c r="GV5489" s="3"/>
      <c r="GW5489" s="3"/>
      <c r="GX5489" s="3"/>
      <c r="GY5489" s="3"/>
      <c r="GZ5489" s="3"/>
      <c r="HA5489" s="3"/>
      <c r="HB5489" s="3"/>
      <c r="HC5489" s="3"/>
      <c r="HD5489" s="3"/>
      <c r="HE5489" s="3"/>
      <c r="HF5489" s="3"/>
      <c r="HG5489" s="3"/>
      <c r="HH5489" s="3"/>
      <c r="HI5489" s="3"/>
      <c r="HJ5489" s="3"/>
      <c r="HK5489" s="3"/>
      <c r="HL5489" s="3"/>
      <c r="HM5489" s="45"/>
      <c r="HN5489" s="3"/>
      <c r="HO5489" s="3"/>
      <c r="HP5489" s="3"/>
      <c r="HQ5489" s="3"/>
      <c r="HR5489" s="3"/>
      <c r="HS5489" s="3"/>
      <c r="HT5489" s="3"/>
      <c r="HU5489" s="3"/>
      <c r="HV5489" s="3"/>
      <c r="HW5489" s="3"/>
      <c r="HX5489" s="3"/>
      <c r="HY5489" s="3"/>
      <c r="HZ5489" s="3"/>
      <c r="IA5489" s="3"/>
      <c r="IB5489" s="3"/>
      <c r="IC5489" s="3"/>
      <c r="ID5489" s="3"/>
      <c r="IE5489" s="3"/>
      <c r="IF5489" s="3"/>
      <c r="IG5489" s="3"/>
      <c r="IH5489" s="3"/>
      <c r="II5489" s="3"/>
      <c r="IJ5489" s="3"/>
      <c r="IK5489" s="3"/>
      <c r="IL5489" s="3"/>
      <c r="IM5489" s="3"/>
      <c r="IN5489" s="3"/>
      <c r="IO5489" s="15"/>
    </row>
    <row r="5490" spans="171:249">
      <c r="FO5490" s="3"/>
      <c r="FP5490" s="3"/>
      <c r="FQ5490" s="3"/>
      <c r="FR5490" s="3"/>
      <c r="FS5490" s="3"/>
      <c r="FT5490" s="3"/>
      <c r="FU5490" s="3"/>
      <c r="FV5490" s="3"/>
      <c r="FW5490" s="3"/>
      <c r="FX5490" s="3"/>
      <c r="FY5490" s="3"/>
      <c r="FZ5490" s="3"/>
      <c r="GA5490" s="3"/>
      <c r="GB5490" s="3"/>
      <c r="GC5490" s="3"/>
      <c r="GD5490" s="3"/>
      <c r="GE5490" s="3"/>
      <c r="GF5490" s="3"/>
      <c r="GG5490" s="3"/>
      <c r="GH5490" s="3"/>
      <c r="GI5490" s="3"/>
      <c r="GJ5490" s="3"/>
      <c r="GK5490" s="3"/>
      <c r="GL5490" s="3"/>
      <c r="GM5490" s="3"/>
      <c r="GN5490" s="3"/>
      <c r="GO5490" s="3"/>
      <c r="GP5490" s="3"/>
      <c r="GQ5490" s="3"/>
      <c r="GR5490" s="3"/>
      <c r="GS5490" s="3"/>
      <c r="GT5490" s="3"/>
      <c r="GU5490" s="3"/>
      <c r="GV5490" s="3"/>
      <c r="GW5490" s="3"/>
      <c r="GX5490" s="3"/>
      <c r="GY5490" s="3"/>
      <c r="GZ5490" s="3"/>
      <c r="HA5490" s="3"/>
      <c r="HB5490" s="3"/>
      <c r="HC5490" s="3"/>
      <c r="HD5490" s="3"/>
      <c r="HE5490" s="3"/>
      <c r="HF5490" s="3"/>
      <c r="HG5490" s="3"/>
      <c r="HH5490" s="3"/>
      <c r="HI5490" s="3"/>
      <c r="HJ5490" s="3"/>
      <c r="HK5490" s="3"/>
      <c r="HL5490" s="3"/>
      <c r="HM5490" s="45"/>
      <c r="HN5490" s="3"/>
      <c r="HO5490" s="3"/>
      <c r="HP5490" s="3"/>
      <c r="HQ5490" s="3"/>
      <c r="HR5490" s="3"/>
      <c r="HS5490" s="3"/>
      <c r="HT5490" s="3"/>
      <c r="HU5490" s="3"/>
      <c r="HV5490" s="3"/>
      <c r="HW5490" s="3"/>
      <c r="HX5490" s="3"/>
      <c r="HY5490" s="3"/>
      <c r="HZ5490" s="3"/>
      <c r="IA5490" s="3"/>
      <c r="IB5490" s="3"/>
      <c r="IC5490" s="3"/>
      <c r="ID5490" s="3"/>
      <c r="IE5490" s="3"/>
      <c r="IF5490" s="3"/>
      <c r="IG5490" s="3"/>
      <c r="IH5490" s="3"/>
      <c r="II5490" s="3"/>
      <c r="IJ5490" s="3"/>
      <c r="IK5490" s="3"/>
      <c r="IL5490" s="3"/>
      <c r="IM5490" s="3"/>
      <c r="IN5490" s="3"/>
      <c r="IO5490" s="15"/>
    </row>
    <row r="5491" spans="171:249">
      <c r="FO5491" s="3"/>
      <c r="FP5491" s="3"/>
      <c r="FQ5491" s="3"/>
      <c r="FR5491" s="3"/>
      <c r="FS5491" s="3"/>
      <c r="FT5491" s="3"/>
      <c r="FU5491" s="3"/>
      <c r="FV5491" s="3"/>
      <c r="FW5491" s="3"/>
      <c r="FX5491" s="3"/>
      <c r="FY5491" s="3"/>
      <c r="FZ5491" s="3"/>
      <c r="GA5491" s="3"/>
      <c r="GB5491" s="3"/>
      <c r="GC5491" s="3"/>
      <c r="GD5491" s="3"/>
      <c r="GE5491" s="3"/>
      <c r="GF5491" s="3"/>
      <c r="GG5491" s="3"/>
      <c r="GH5491" s="3"/>
      <c r="GI5491" s="3"/>
      <c r="GJ5491" s="3"/>
      <c r="GK5491" s="3"/>
      <c r="GL5491" s="3"/>
      <c r="GM5491" s="3"/>
      <c r="GN5491" s="3"/>
      <c r="GO5491" s="3"/>
      <c r="GP5491" s="3"/>
      <c r="GQ5491" s="3"/>
      <c r="GR5491" s="3"/>
      <c r="GS5491" s="3"/>
      <c r="GT5491" s="3"/>
      <c r="GU5491" s="3"/>
      <c r="GV5491" s="3"/>
      <c r="GW5491" s="3"/>
      <c r="GX5491" s="3"/>
      <c r="GY5491" s="3"/>
      <c r="GZ5491" s="3"/>
      <c r="HA5491" s="3"/>
      <c r="HB5491" s="3"/>
      <c r="HC5491" s="3"/>
      <c r="HD5491" s="3"/>
      <c r="HE5491" s="3"/>
      <c r="HF5491" s="3"/>
      <c r="HG5491" s="3"/>
      <c r="HH5491" s="3"/>
      <c r="HI5491" s="3"/>
      <c r="HJ5491" s="3"/>
      <c r="HK5491" s="3"/>
      <c r="HL5491" s="3"/>
      <c r="HM5491" s="45"/>
      <c r="HN5491" s="3"/>
      <c r="HO5491" s="3"/>
      <c r="HP5491" s="3"/>
      <c r="HQ5491" s="3"/>
      <c r="HR5491" s="3"/>
      <c r="HS5491" s="3"/>
      <c r="HT5491" s="3"/>
      <c r="HU5491" s="3"/>
      <c r="HV5491" s="3"/>
      <c r="HW5491" s="3"/>
      <c r="HX5491" s="3"/>
      <c r="HY5491" s="3"/>
      <c r="HZ5491" s="3"/>
      <c r="IA5491" s="3"/>
      <c r="IB5491" s="3"/>
      <c r="IC5491" s="3"/>
      <c r="ID5491" s="3"/>
      <c r="IE5491" s="3"/>
      <c r="IF5491" s="3"/>
      <c r="IG5491" s="3"/>
      <c r="IH5491" s="3"/>
      <c r="II5491" s="3"/>
      <c r="IJ5491" s="3"/>
      <c r="IK5491" s="3"/>
      <c r="IL5491" s="3"/>
      <c r="IM5491" s="3"/>
      <c r="IN5491" s="3"/>
      <c r="IO5491" s="15"/>
    </row>
    <row r="5492" spans="171:249">
      <c r="FO5492" s="3"/>
      <c r="FP5492" s="3"/>
      <c r="FQ5492" s="3"/>
      <c r="FR5492" s="3"/>
      <c r="FS5492" s="3"/>
      <c r="FT5492" s="3"/>
      <c r="FU5492" s="3"/>
      <c r="FV5492" s="3"/>
      <c r="FW5492" s="3"/>
      <c r="FX5492" s="3"/>
      <c r="FY5492" s="3"/>
      <c r="FZ5492" s="3"/>
      <c r="GA5492" s="3"/>
      <c r="GB5492" s="3"/>
      <c r="GC5492" s="3"/>
      <c r="GD5492" s="3"/>
      <c r="GE5492" s="3"/>
      <c r="GF5492" s="3"/>
      <c r="GG5492" s="3"/>
      <c r="GH5492" s="3"/>
      <c r="GI5492" s="3"/>
      <c r="GJ5492" s="3"/>
      <c r="GK5492" s="3"/>
      <c r="GL5492" s="3"/>
      <c r="GM5492" s="3"/>
      <c r="GN5492" s="3"/>
      <c r="GO5492" s="3"/>
      <c r="GP5492" s="3"/>
      <c r="GQ5492" s="3"/>
      <c r="GR5492" s="3"/>
      <c r="GS5492" s="3"/>
      <c r="GT5492" s="3"/>
      <c r="GU5492" s="3"/>
      <c r="GV5492" s="3"/>
      <c r="GW5492" s="3"/>
      <c r="GX5492" s="3"/>
      <c r="GY5492" s="3"/>
      <c r="GZ5492" s="3"/>
      <c r="HA5492" s="3"/>
      <c r="HB5492" s="3"/>
      <c r="HC5492" s="3"/>
      <c r="HD5492" s="3"/>
      <c r="HE5492" s="3"/>
      <c r="HF5492" s="3"/>
      <c r="HG5492" s="3"/>
      <c r="HH5492" s="3"/>
      <c r="HI5492" s="3"/>
      <c r="HJ5492" s="3"/>
      <c r="HK5492" s="3"/>
      <c r="HL5492" s="3"/>
      <c r="HM5492" s="45"/>
      <c r="HN5492" s="3"/>
      <c r="HO5492" s="3"/>
      <c r="HP5492" s="3"/>
      <c r="HQ5492" s="3"/>
      <c r="HR5492" s="3"/>
      <c r="HS5492" s="3"/>
      <c r="HT5492" s="3"/>
      <c r="HU5492" s="3"/>
      <c r="HV5492" s="3"/>
      <c r="HW5492" s="3"/>
      <c r="HX5492" s="3"/>
      <c r="HY5492" s="3"/>
      <c r="HZ5492" s="3"/>
      <c r="IA5492" s="3"/>
      <c r="IB5492" s="3"/>
      <c r="IC5492" s="3"/>
      <c r="ID5492" s="3"/>
      <c r="IE5492" s="3"/>
      <c r="IF5492" s="3"/>
      <c r="IG5492" s="3"/>
      <c r="IH5492" s="3"/>
      <c r="II5492" s="3"/>
      <c r="IJ5492" s="3"/>
      <c r="IK5492" s="3"/>
      <c r="IL5492" s="3"/>
      <c r="IM5492" s="3"/>
      <c r="IN5492" s="3"/>
      <c r="IO5492" s="15"/>
    </row>
    <row r="5493" spans="171:249">
      <c r="FO5493" s="3"/>
      <c r="FP5493" s="3"/>
      <c r="FQ5493" s="3"/>
      <c r="FR5493" s="3"/>
      <c r="FS5493" s="3"/>
      <c r="FT5493" s="3"/>
      <c r="FU5493" s="3"/>
      <c r="FV5493" s="3"/>
      <c r="FW5493" s="3"/>
      <c r="FX5493" s="3"/>
      <c r="FY5493" s="3"/>
      <c r="FZ5493" s="3"/>
      <c r="GA5493" s="3"/>
      <c r="GB5493" s="3"/>
      <c r="GC5493" s="3"/>
      <c r="GD5493" s="3"/>
      <c r="GE5493" s="3"/>
      <c r="GF5493" s="3"/>
      <c r="GG5493" s="3"/>
      <c r="GH5493" s="3"/>
      <c r="GI5493" s="3"/>
      <c r="GJ5493" s="3"/>
      <c r="GK5493" s="3"/>
      <c r="GL5493" s="3"/>
      <c r="GM5493" s="3"/>
      <c r="GN5493" s="3"/>
      <c r="GO5493" s="3"/>
      <c r="GP5493" s="3"/>
      <c r="GQ5493" s="3"/>
      <c r="GR5493" s="3"/>
      <c r="GS5493" s="3"/>
      <c r="GT5493" s="3"/>
      <c r="GU5493" s="3"/>
      <c r="GV5493" s="3"/>
      <c r="GW5493" s="3"/>
      <c r="GX5493" s="3"/>
      <c r="GY5493" s="3"/>
      <c r="GZ5493" s="3"/>
      <c r="HA5493" s="3"/>
      <c r="HB5493" s="3"/>
      <c r="HC5493" s="3"/>
      <c r="HD5493" s="3"/>
      <c r="HE5493" s="3"/>
      <c r="HF5493" s="3"/>
      <c r="HG5493" s="3"/>
      <c r="HH5493" s="3"/>
      <c r="HI5493" s="3"/>
      <c r="HJ5493" s="3"/>
      <c r="HK5493" s="3"/>
      <c r="HL5493" s="3"/>
      <c r="HM5493" s="45"/>
      <c r="HN5493" s="3"/>
      <c r="HO5493" s="3"/>
      <c r="HP5493" s="3"/>
      <c r="HQ5493" s="3"/>
      <c r="HR5493" s="3"/>
      <c r="HS5493" s="3"/>
      <c r="HT5493" s="3"/>
      <c r="HU5493" s="3"/>
      <c r="HV5493" s="3"/>
      <c r="HW5493" s="3"/>
      <c r="HX5493" s="3"/>
      <c r="HY5493" s="3"/>
      <c r="HZ5493" s="3"/>
      <c r="IA5493" s="3"/>
      <c r="IB5493" s="3"/>
      <c r="IC5493" s="3"/>
      <c r="ID5493" s="3"/>
      <c r="IE5493" s="3"/>
      <c r="IF5493" s="3"/>
      <c r="IG5493" s="3"/>
      <c r="IH5493" s="3"/>
      <c r="II5493" s="3"/>
      <c r="IJ5493" s="3"/>
      <c r="IK5493" s="3"/>
      <c r="IL5493" s="3"/>
      <c r="IM5493" s="3"/>
      <c r="IN5493" s="3"/>
      <c r="IO5493" s="15"/>
    </row>
    <row r="5494" spans="171:249">
      <c r="FO5494" s="3"/>
      <c r="FP5494" s="3"/>
      <c r="FQ5494" s="3"/>
      <c r="FR5494" s="3"/>
      <c r="FS5494" s="3"/>
      <c r="FT5494" s="3"/>
      <c r="FU5494" s="3"/>
      <c r="FV5494" s="3"/>
      <c r="FW5494" s="3"/>
      <c r="FX5494" s="3"/>
      <c r="FY5494" s="3"/>
      <c r="FZ5494" s="3"/>
      <c r="GA5494" s="3"/>
      <c r="GB5494" s="3"/>
      <c r="GC5494" s="3"/>
      <c r="GD5494" s="3"/>
      <c r="GE5494" s="3"/>
      <c r="GF5494" s="3"/>
      <c r="GG5494" s="3"/>
      <c r="GH5494" s="3"/>
      <c r="GI5494" s="3"/>
      <c r="GJ5494" s="3"/>
      <c r="GK5494" s="3"/>
      <c r="GL5494" s="3"/>
      <c r="GM5494" s="3"/>
      <c r="GN5494" s="3"/>
      <c r="GO5494" s="3"/>
      <c r="GP5494" s="3"/>
      <c r="GQ5494" s="3"/>
      <c r="GR5494" s="3"/>
      <c r="GS5494" s="3"/>
      <c r="GT5494" s="3"/>
      <c r="GU5494" s="3"/>
      <c r="GV5494" s="3"/>
      <c r="GW5494" s="3"/>
      <c r="GX5494" s="3"/>
      <c r="GY5494" s="3"/>
      <c r="GZ5494" s="3"/>
      <c r="HA5494" s="3"/>
      <c r="HB5494" s="3"/>
      <c r="HC5494" s="3"/>
      <c r="HD5494" s="3"/>
      <c r="HE5494" s="3"/>
      <c r="HF5494" s="3"/>
      <c r="HG5494" s="3"/>
      <c r="HH5494" s="3"/>
      <c r="HI5494" s="3"/>
      <c r="HJ5494" s="3"/>
      <c r="HK5494" s="3"/>
      <c r="HL5494" s="3"/>
      <c r="HM5494" s="45"/>
      <c r="HN5494" s="3"/>
      <c r="HO5494" s="3"/>
      <c r="HP5494" s="3"/>
      <c r="HQ5494" s="3"/>
      <c r="HR5494" s="3"/>
      <c r="HS5494" s="3"/>
      <c r="HT5494" s="3"/>
      <c r="HU5494" s="3"/>
      <c r="HV5494" s="3"/>
      <c r="HW5494" s="3"/>
      <c r="HX5494" s="3"/>
      <c r="HY5494" s="3"/>
      <c r="HZ5494" s="3"/>
      <c r="IA5494" s="3"/>
      <c r="IB5494" s="3"/>
      <c r="IC5494" s="3"/>
      <c r="ID5494" s="3"/>
      <c r="IE5494" s="3"/>
      <c r="IF5494" s="3"/>
      <c r="IG5494" s="3"/>
      <c r="IH5494" s="3"/>
      <c r="II5494" s="3"/>
      <c r="IJ5494" s="3"/>
      <c r="IK5494" s="3"/>
      <c r="IL5494" s="3"/>
      <c r="IM5494" s="3"/>
      <c r="IN5494" s="3"/>
      <c r="IO5494" s="15"/>
    </row>
    <row r="5495" spans="171:249">
      <c r="FO5495" s="3"/>
      <c r="FP5495" s="3"/>
      <c r="FQ5495" s="3"/>
      <c r="FR5495" s="3"/>
      <c r="FS5495" s="3"/>
      <c r="FT5495" s="3"/>
      <c r="FU5495" s="3"/>
      <c r="FV5495" s="3"/>
      <c r="FW5495" s="3"/>
      <c r="FX5495" s="3"/>
      <c r="FY5495" s="3"/>
      <c r="FZ5495" s="3"/>
      <c r="GA5495" s="3"/>
      <c r="GB5495" s="3"/>
      <c r="GC5495" s="3"/>
      <c r="GD5495" s="3"/>
      <c r="GE5495" s="3"/>
      <c r="GF5495" s="3"/>
      <c r="GG5495" s="3"/>
      <c r="GH5495" s="3"/>
      <c r="GI5495" s="3"/>
      <c r="GJ5495" s="3"/>
      <c r="GK5495" s="3"/>
      <c r="GL5495" s="3"/>
      <c r="GM5495" s="3"/>
      <c r="GN5495" s="3"/>
      <c r="GO5495" s="3"/>
      <c r="GP5495" s="3"/>
      <c r="GQ5495" s="3"/>
      <c r="GR5495" s="3"/>
      <c r="GS5495" s="3"/>
      <c r="GT5495" s="3"/>
      <c r="GU5495" s="3"/>
      <c r="GV5495" s="3"/>
      <c r="GW5495" s="3"/>
      <c r="GX5495" s="3"/>
      <c r="GY5495" s="3"/>
      <c r="GZ5495" s="3"/>
      <c r="HA5495" s="3"/>
      <c r="HB5495" s="3"/>
      <c r="HC5495" s="3"/>
      <c r="HD5495" s="3"/>
      <c r="HE5495" s="3"/>
      <c r="HF5495" s="3"/>
      <c r="HG5495" s="3"/>
      <c r="HH5495" s="3"/>
      <c r="HI5495" s="3"/>
      <c r="HJ5495" s="3"/>
      <c r="HK5495" s="3"/>
      <c r="HL5495" s="3"/>
      <c r="HM5495" s="45"/>
      <c r="HN5495" s="3"/>
      <c r="HO5495" s="3"/>
      <c r="HP5495" s="3"/>
      <c r="HQ5495" s="3"/>
      <c r="HR5495" s="3"/>
      <c r="HS5495" s="3"/>
      <c r="HT5495" s="3"/>
      <c r="HU5495" s="3"/>
      <c r="HV5495" s="3"/>
      <c r="HW5495" s="3"/>
      <c r="HX5495" s="3"/>
      <c r="HY5495" s="3"/>
      <c r="HZ5495" s="3"/>
      <c r="IA5495" s="3"/>
      <c r="IB5495" s="3"/>
      <c r="IC5495" s="3"/>
      <c r="ID5495" s="3"/>
      <c r="IE5495" s="3"/>
      <c r="IF5495" s="3"/>
      <c r="IG5495" s="3"/>
      <c r="IH5495" s="3"/>
      <c r="II5495" s="3"/>
      <c r="IJ5495" s="3"/>
      <c r="IK5495" s="3"/>
      <c r="IL5495" s="3"/>
      <c r="IM5495" s="3"/>
      <c r="IN5495" s="3"/>
      <c r="IO5495" s="15"/>
    </row>
    <row r="5496" spans="171:249">
      <c r="FO5496" s="3"/>
      <c r="FP5496" s="3"/>
      <c r="FQ5496" s="3"/>
      <c r="FR5496" s="3"/>
      <c r="FS5496" s="3"/>
      <c r="FT5496" s="3"/>
      <c r="FU5496" s="3"/>
      <c r="FV5496" s="3"/>
      <c r="FW5496" s="3"/>
      <c r="FX5496" s="3"/>
      <c r="FY5496" s="3"/>
      <c r="FZ5496" s="3"/>
      <c r="GA5496" s="3"/>
      <c r="GB5496" s="3"/>
      <c r="GC5496" s="3"/>
      <c r="GD5496" s="3"/>
      <c r="GE5496" s="3"/>
      <c r="GF5496" s="3"/>
      <c r="GG5496" s="3"/>
      <c r="GH5496" s="3"/>
      <c r="GI5496" s="3"/>
      <c r="GJ5496" s="3"/>
      <c r="GK5496" s="3"/>
      <c r="GL5496" s="3"/>
      <c r="GM5496" s="3"/>
      <c r="GN5496" s="3"/>
      <c r="GO5496" s="3"/>
      <c r="GP5496" s="3"/>
      <c r="GQ5496" s="3"/>
      <c r="GR5496" s="3"/>
      <c r="GS5496" s="3"/>
      <c r="GT5496" s="3"/>
      <c r="GU5496" s="3"/>
      <c r="GV5496" s="3"/>
      <c r="GW5496" s="3"/>
      <c r="GX5496" s="3"/>
      <c r="GY5496" s="3"/>
      <c r="GZ5496" s="3"/>
      <c r="HA5496" s="3"/>
      <c r="HB5496" s="3"/>
      <c r="HC5496" s="3"/>
      <c r="HD5496" s="3"/>
      <c r="HE5496" s="3"/>
      <c r="HF5496" s="3"/>
      <c r="HG5496" s="3"/>
      <c r="HH5496" s="3"/>
      <c r="HI5496" s="3"/>
      <c r="HJ5496" s="3"/>
      <c r="HK5496" s="3"/>
      <c r="HL5496" s="3"/>
      <c r="HM5496" s="45"/>
      <c r="HN5496" s="3"/>
      <c r="HO5496" s="3"/>
      <c r="HP5496" s="3"/>
      <c r="HQ5496" s="3"/>
      <c r="HR5496" s="3"/>
      <c r="HS5496" s="3"/>
      <c r="HT5496" s="3"/>
      <c r="HU5496" s="3"/>
      <c r="HV5496" s="3"/>
      <c r="HW5496" s="3"/>
      <c r="HX5496" s="3"/>
      <c r="HY5496" s="3"/>
      <c r="HZ5496" s="3"/>
      <c r="IA5496" s="3"/>
      <c r="IB5496" s="3"/>
      <c r="IC5496" s="3"/>
      <c r="ID5496" s="3"/>
      <c r="IE5496" s="3"/>
      <c r="IF5496" s="3"/>
      <c r="IG5496" s="3"/>
      <c r="IH5496" s="3"/>
      <c r="II5496" s="3"/>
      <c r="IJ5496" s="3"/>
      <c r="IK5496" s="3"/>
      <c r="IL5496" s="3"/>
      <c r="IM5496" s="3"/>
      <c r="IN5496" s="3"/>
      <c r="IO5496" s="15"/>
    </row>
    <row r="5497" spans="171:249">
      <c r="FO5497" s="3"/>
      <c r="FP5497" s="3"/>
      <c r="FQ5497" s="3"/>
      <c r="FR5497" s="3"/>
      <c r="FS5497" s="3"/>
      <c r="FT5497" s="3"/>
      <c r="FU5497" s="3"/>
      <c r="FV5497" s="3"/>
      <c r="FW5497" s="3"/>
      <c r="FX5497" s="3"/>
      <c r="FY5497" s="3"/>
      <c r="FZ5497" s="3"/>
      <c r="GA5497" s="3"/>
      <c r="GB5497" s="3"/>
      <c r="GC5497" s="3"/>
      <c r="GD5497" s="3"/>
      <c r="GE5497" s="3"/>
      <c r="GF5497" s="3"/>
      <c r="GG5497" s="3"/>
      <c r="GH5497" s="3"/>
      <c r="GI5497" s="3"/>
      <c r="GJ5497" s="3"/>
      <c r="GK5497" s="3"/>
      <c r="GL5497" s="3"/>
      <c r="GM5497" s="3"/>
      <c r="GN5497" s="3"/>
      <c r="GO5497" s="3"/>
      <c r="GP5497" s="3"/>
      <c r="GQ5497" s="3"/>
      <c r="GR5497" s="3"/>
      <c r="GS5497" s="3"/>
      <c r="GT5497" s="3"/>
      <c r="GU5497" s="3"/>
      <c r="GV5497" s="3"/>
      <c r="GW5497" s="3"/>
      <c r="GX5497" s="3"/>
      <c r="GY5497" s="3"/>
      <c r="GZ5497" s="3"/>
      <c r="HA5497" s="3"/>
      <c r="HB5497" s="3"/>
      <c r="HC5497" s="3"/>
      <c r="HD5497" s="3"/>
      <c r="HE5497" s="3"/>
      <c r="HF5497" s="3"/>
      <c r="HG5497" s="3"/>
      <c r="HH5497" s="3"/>
      <c r="HI5497" s="3"/>
      <c r="HJ5497" s="3"/>
      <c r="HK5497" s="3"/>
      <c r="HL5497" s="3"/>
      <c r="HM5497" s="45"/>
      <c r="HN5497" s="3"/>
      <c r="HO5497" s="3"/>
      <c r="HP5497" s="3"/>
      <c r="HQ5497" s="3"/>
      <c r="HR5497" s="3"/>
      <c r="HS5497" s="3"/>
      <c r="HT5497" s="3"/>
      <c r="HU5497" s="3"/>
      <c r="HV5497" s="3"/>
      <c r="HW5497" s="3"/>
      <c r="HX5497" s="3"/>
      <c r="HY5497" s="3"/>
      <c r="HZ5497" s="3"/>
      <c r="IA5497" s="3"/>
      <c r="IB5497" s="3"/>
      <c r="IC5497" s="3"/>
      <c r="ID5497" s="3"/>
      <c r="IE5497" s="3"/>
      <c r="IF5497" s="3"/>
      <c r="IG5497" s="3"/>
      <c r="IH5497" s="3"/>
      <c r="II5497" s="3"/>
      <c r="IJ5497" s="3"/>
      <c r="IK5497" s="3"/>
      <c r="IL5497" s="3"/>
      <c r="IM5497" s="3"/>
      <c r="IN5497" s="3"/>
      <c r="IO5497" s="15"/>
    </row>
    <row r="5498" spans="171:249">
      <c r="FO5498" s="3"/>
      <c r="FP5498" s="3"/>
      <c r="FQ5498" s="3"/>
      <c r="FR5498" s="3"/>
      <c r="FS5498" s="3"/>
      <c r="FT5498" s="3"/>
      <c r="FU5498" s="3"/>
      <c r="FV5498" s="3"/>
      <c r="FW5498" s="3"/>
      <c r="FX5498" s="3"/>
      <c r="FY5498" s="3"/>
      <c r="FZ5498" s="3"/>
      <c r="GA5498" s="3"/>
      <c r="GB5498" s="3"/>
      <c r="GC5498" s="3"/>
      <c r="GD5498" s="3"/>
      <c r="GE5498" s="3"/>
      <c r="GF5498" s="3"/>
      <c r="GG5498" s="3"/>
      <c r="GH5498" s="3"/>
      <c r="GI5498" s="3"/>
      <c r="GJ5498" s="3"/>
      <c r="GK5498" s="3"/>
      <c r="GL5498" s="3"/>
      <c r="GM5498" s="3"/>
      <c r="GN5498" s="3"/>
      <c r="GO5498" s="3"/>
      <c r="GP5498" s="3"/>
      <c r="GQ5498" s="3"/>
      <c r="GR5498" s="3"/>
      <c r="GS5498" s="3"/>
      <c r="GT5498" s="3"/>
      <c r="GU5498" s="3"/>
      <c r="GV5498" s="3"/>
      <c r="GW5498" s="3"/>
      <c r="GX5498" s="3"/>
      <c r="GY5498" s="3"/>
      <c r="GZ5498" s="3"/>
      <c r="HA5498" s="3"/>
      <c r="HB5498" s="3"/>
      <c r="HC5498" s="3"/>
      <c r="HD5498" s="3"/>
      <c r="HE5498" s="3"/>
      <c r="HF5498" s="3"/>
      <c r="HG5498" s="3"/>
      <c r="HH5498" s="3"/>
      <c r="HI5498" s="3"/>
      <c r="HJ5498" s="3"/>
      <c r="HK5498" s="3"/>
      <c r="HL5498" s="3"/>
      <c r="HM5498" s="45"/>
      <c r="HN5498" s="3"/>
      <c r="HO5498" s="3"/>
      <c r="HP5498" s="3"/>
      <c r="HQ5498" s="3"/>
      <c r="HR5498" s="3"/>
      <c r="HS5498" s="3"/>
      <c r="HT5498" s="3"/>
      <c r="HU5498" s="3"/>
      <c r="HV5498" s="3"/>
      <c r="HW5498" s="3"/>
      <c r="HX5498" s="3"/>
      <c r="HY5498" s="3"/>
      <c r="HZ5498" s="3"/>
      <c r="IA5498" s="3"/>
      <c r="IB5498" s="3"/>
      <c r="IC5498" s="3"/>
      <c r="ID5498" s="3"/>
      <c r="IE5498" s="3"/>
      <c r="IF5498" s="3"/>
      <c r="IG5498" s="3"/>
      <c r="IH5498" s="3"/>
      <c r="II5498" s="3"/>
      <c r="IJ5498" s="3"/>
      <c r="IK5498" s="3"/>
      <c r="IL5498" s="3"/>
      <c r="IM5498" s="3"/>
      <c r="IN5498" s="3"/>
      <c r="IO5498" s="15"/>
    </row>
    <row r="5499" spans="171:249">
      <c r="FO5499" s="3"/>
      <c r="FP5499" s="3"/>
      <c r="FQ5499" s="3"/>
      <c r="FR5499" s="3"/>
      <c r="FS5499" s="3"/>
      <c r="FT5499" s="3"/>
      <c r="FU5499" s="3"/>
      <c r="FV5499" s="3"/>
      <c r="FW5499" s="3"/>
      <c r="FX5499" s="3"/>
      <c r="FY5499" s="3"/>
      <c r="FZ5499" s="3"/>
      <c r="GA5499" s="3"/>
      <c r="GB5499" s="3"/>
      <c r="GC5499" s="3"/>
      <c r="GD5499" s="3"/>
      <c r="GE5499" s="3"/>
      <c r="GF5499" s="3"/>
      <c r="GG5499" s="3"/>
      <c r="GH5499" s="3"/>
      <c r="GI5499" s="3"/>
      <c r="GJ5499" s="3"/>
      <c r="GK5499" s="3"/>
      <c r="GL5499" s="3"/>
      <c r="GM5499" s="3"/>
      <c r="GN5499" s="3"/>
      <c r="GO5499" s="3"/>
      <c r="GP5499" s="3"/>
      <c r="GQ5499" s="3"/>
      <c r="GR5499" s="3"/>
      <c r="GS5499" s="3"/>
      <c r="GT5499" s="3"/>
      <c r="GU5499" s="3"/>
      <c r="GV5499" s="3"/>
      <c r="GW5499" s="3"/>
      <c r="GX5499" s="3"/>
      <c r="GY5499" s="3"/>
      <c r="GZ5499" s="3"/>
      <c r="HA5499" s="3"/>
      <c r="HB5499" s="3"/>
      <c r="HC5499" s="3"/>
      <c r="HD5499" s="3"/>
      <c r="HE5499" s="3"/>
      <c r="HF5499" s="3"/>
      <c r="HG5499" s="3"/>
      <c r="HH5499" s="3"/>
      <c r="HI5499" s="3"/>
      <c r="HJ5499" s="3"/>
      <c r="HK5499" s="3"/>
      <c r="HL5499" s="3"/>
      <c r="HM5499" s="45"/>
      <c r="HN5499" s="3"/>
      <c r="HO5499" s="3"/>
      <c r="HP5499" s="3"/>
      <c r="HQ5499" s="3"/>
      <c r="HR5499" s="3"/>
      <c r="HS5499" s="3"/>
      <c r="HT5499" s="3"/>
      <c r="HU5499" s="3"/>
      <c r="HV5499" s="3"/>
      <c r="HW5499" s="3"/>
      <c r="HX5499" s="3"/>
      <c r="HY5499" s="3"/>
      <c r="HZ5499" s="3"/>
      <c r="IA5499" s="3"/>
      <c r="IB5499" s="3"/>
      <c r="IC5499" s="3"/>
      <c r="ID5499" s="3"/>
      <c r="IE5499" s="3"/>
      <c r="IF5499" s="3"/>
      <c r="IG5499" s="3"/>
      <c r="IH5499" s="3"/>
      <c r="II5499" s="3"/>
      <c r="IJ5499" s="3"/>
      <c r="IK5499" s="3"/>
      <c r="IL5499" s="3"/>
      <c r="IM5499" s="3"/>
      <c r="IN5499" s="3"/>
      <c r="IO5499" s="15"/>
    </row>
    <row r="5500" spans="171:249">
      <c r="FO5500" s="3"/>
      <c r="FP5500" s="3"/>
      <c r="FQ5500" s="3"/>
      <c r="FR5500" s="3"/>
      <c r="FS5500" s="3"/>
      <c r="FT5500" s="3"/>
      <c r="FU5500" s="3"/>
      <c r="FV5500" s="3"/>
      <c r="FW5500" s="3"/>
      <c r="FX5500" s="3"/>
      <c r="FY5500" s="3"/>
      <c r="FZ5500" s="3"/>
      <c r="GA5500" s="3"/>
      <c r="GB5500" s="3"/>
      <c r="GC5500" s="3"/>
      <c r="GD5500" s="3"/>
      <c r="GE5500" s="3"/>
      <c r="GF5500" s="3"/>
      <c r="GG5500" s="3"/>
      <c r="GH5500" s="3"/>
      <c r="GI5500" s="3"/>
      <c r="GJ5500" s="3"/>
      <c r="GK5500" s="3"/>
      <c r="GL5500" s="3"/>
      <c r="GM5500" s="3"/>
      <c r="GN5500" s="3"/>
      <c r="GO5500" s="3"/>
      <c r="GP5500" s="3"/>
      <c r="GQ5500" s="3"/>
      <c r="GR5500" s="3"/>
      <c r="GS5500" s="3"/>
      <c r="GT5500" s="3"/>
      <c r="GU5500" s="3"/>
      <c r="GV5500" s="3"/>
      <c r="GW5500" s="3"/>
      <c r="GX5500" s="3"/>
      <c r="GY5500" s="3"/>
      <c r="GZ5500" s="3"/>
      <c r="HA5500" s="3"/>
      <c r="HB5500" s="3"/>
      <c r="HC5500" s="3"/>
      <c r="HD5500" s="3"/>
      <c r="HE5500" s="3"/>
      <c r="HF5500" s="3"/>
      <c r="HG5500" s="3"/>
      <c r="HH5500" s="3"/>
      <c r="HI5500" s="3"/>
      <c r="HJ5500" s="3"/>
      <c r="HK5500" s="3"/>
      <c r="HL5500" s="3"/>
      <c r="HM5500" s="45"/>
      <c r="HN5500" s="3"/>
      <c r="HO5500" s="3"/>
      <c r="HP5500" s="3"/>
      <c r="HQ5500" s="3"/>
      <c r="HR5500" s="3"/>
      <c r="HS5500" s="3"/>
      <c r="HT5500" s="3"/>
      <c r="HU5500" s="3"/>
      <c r="HV5500" s="3"/>
      <c r="HW5500" s="3"/>
      <c r="HX5500" s="3"/>
      <c r="HY5500" s="3"/>
      <c r="HZ5500" s="3"/>
      <c r="IA5500" s="3"/>
      <c r="IB5500" s="3"/>
      <c r="IC5500" s="3"/>
      <c r="ID5500" s="3"/>
      <c r="IE5500" s="3"/>
      <c r="IF5500" s="3"/>
      <c r="IG5500" s="3"/>
      <c r="IH5500" s="3"/>
      <c r="II5500" s="3"/>
      <c r="IJ5500" s="3"/>
      <c r="IK5500" s="3"/>
      <c r="IL5500" s="3"/>
      <c r="IM5500" s="3"/>
      <c r="IN5500" s="3"/>
      <c r="IO5500" s="15"/>
    </row>
    <row r="5501" spans="171:249">
      <c r="FO5501" s="3"/>
      <c r="FP5501" s="3"/>
      <c r="FQ5501" s="3"/>
      <c r="FR5501" s="3"/>
      <c r="FS5501" s="3"/>
      <c r="FT5501" s="3"/>
      <c r="FU5501" s="3"/>
      <c r="FV5501" s="3"/>
      <c r="FW5501" s="3"/>
      <c r="FX5501" s="3"/>
      <c r="FY5501" s="3"/>
      <c r="FZ5501" s="3"/>
      <c r="GA5501" s="3"/>
      <c r="GB5501" s="3"/>
      <c r="GC5501" s="3"/>
      <c r="GD5501" s="3"/>
      <c r="GE5501" s="3"/>
      <c r="GF5501" s="3"/>
      <c r="GG5501" s="3"/>
      <c r="GH5501" s="3"/>
      <c r="GI5501" s="3"/>
      <c r="GJ5501" s="3"/>
      <c r="GK5501" s="3"/>
      <c r="GL5501" s="3"/>
      <c r="GM5501" s="3"/>
      <c r="GN5501" s="3"/>
      <c r="GO5501" s="3"/>
      <c r="GP5501" s="3"/>
      <c r="GQ5501" s="3"/>
      <c r="GR5501" s="3"/>
      <c r="GS5501" s="3"/>
      <c r="GT5501" s="3"/>
      <c r="GU5501" s="3"/>
      <c r="GV5501" s="3"/>
      <c r="GW5501" s="3"/>
      <c r="GX5501" s="3"/>
      <c r="GY5501" s="3"/>
      <c r="GZ5501" s="3"/>
      <c r="HA5501" s="3"/>
      <c r="HB5501" s="3"/>
      <c r="HC5501" s="3"/>
      <c r="HD5501" s="3"/>
      <c r="HE5501" s="3"/>
      <c r="HF5501" s="3"/>
      <c r="HG5501" s="3"/>
      <c r="HH5501" s="3"/>
      <c r="HI5501" s="3"/>
      <c r="HJ5501" s="3"/>
      <c r="HK5501" s="3"/>
      <c r="HL5501" s="3"/>
      <c r="HM5501" s="45"/>
      <c r="HN5501" s="3"/>
      <c r="HO5501" s="3"/>
      <c r="HP5501" s="3"/>
      <c r="HQ5501" s="3"/>
      <c r="HR5501" s="3"/>
      <c r="HS5501" s="3"/>
      <c r="HT5501" s="3"/>
      <c r="HU5501" s="3"/>
      <c r="HV5501" s="3"/>
      <c r="HW5501" s="3"/>
      <c r="HX5501" s="3"/>
      <c r="HY5501" s="3"/>
      <c r="HZ5501" s="3"/>
      <c r="IA5501" s="3"/>
      <c r="IB5501" s="3"/>
      <c r="IC5501" s="3"/>
      <c r="ID5501" s="3"/>
      <c r="IE5501" s="3"/>
      <c r="IF5501" s="3"/>
      <c r="IG5501" s="3"/>
      <c r="IH5501" s="3"/>
      <c r="II5501" s="3"/>
      <c r="IJ5501" s="3"/>
      <c r="IK5501" s="3"/>
      <c r="IL5501" s="3"/>
      <c r="IM5501" s="3"/>
      <c r="IN5501" s="3"/>
      <c r="IO5501" s="15"/>
    </row>
    <row r="5502" spans="171:249">
      <c r="FO5502" s="3"/>
      <c r="FP5502" s="3"/>
      <c r="FQ5502" s="3"/>
      <c r="FR5502" s="3"/>
      <c r="FS5502" s="3"/>
      <c r="FT5502" s="3"/>
      <c r="FU5502" s="3"/>
      <c r="FV5502" s="3"/>
      <c r="FW5502" s="3"/>
      <c r="FX5502" s="3"/>
      <c r="FY5502" s="3"/>
      <c r="FZ5502" s="3"/>
      <c r="GA5502" s="3"/>
      <c r="GB5502" s="3"/>
      <c r="GC5502" s="3"/>
      <c r="GD5502" s="3"/>
      <c r="GE5502" s="3"/>
      <c r="GF5502" s="3"/>
      <c r="GG5502" s="3"/>
      <c r="GH5502" s="3"/>
      <c r="GI5502" s="3"/>
      <c r="GJ5502" s="3"/>
      <c r="GK5502" s="3"/>
      <c r="GL5502" s="3"/>
      <c r="GM5502" s="3"/>
      <c r="GN5502" s="3"/>
      <c r="GO5502" s="3"/>
      <c r="GP5502" s="3"/>
      <c r="GQ5502" s="3"/>
      <c r="GR5502" s="3"/>
      <c r="GS5502" s="3"/>
      <c r="GT5502" s="3"/>
      <c r="GU5502" s="3"/>
      <c r="GV5502" s="3"/>
      <c r="GW5502" s="3"/>
      <c r="GX5502" s="3"/>
      <c r="GY5502" s="3"/>
      <c r="GZ5502" s="3"/>
      <c r="HA5502" s="3"/>
      <c r="HB5502" s="3"/>
      <c r="HC5502" s="3"/>
      <c r="HD5502" s="3"/>
      <c r="HE5502" s="3"/>
      <c r="HF5502" s="3"/>
      <c r="HG5502" s="3"/>
      <c r="HH5502" s="3"/>
      <c r="HI5502" s="3"/>
      <c r="HJ5502" s="3"/>
      <c r="HK5502" s="3"/>
      <c r="HL5502" s="3"/>
      <c r="HM5502" s="45"/>
      <c r="HN5502" s="3"/>
      <c r="HO5502" s="3"/>
      <c r="HP5502" s="3"/>
      <c r="HQ5502" s="3"/>
      <c r="HR5502" s="3"/>
      <c r="HS5502" s="3"/>
      <c r="HT5502" s="3"/>
      <c r="HU5502" s="3"/>
      <c r="HV5502" s="3"/>
      <c r="HW5502" s="3"/>
      <c r="HX5502" s="3"/>
      <c r="HY5502" s="3"/>
      <c r="HZ5502" s="3"/>
      <c r="IA5502" s="3"/>
      <c r="IB5502" s="3"/>
      <c r="IC5502" s="3"/>
      <c r="ID5502" s="3"/>
      <c r="IE5502" s="3"/>
      <c r="IF5502" s="3"/>
      <c r="IG5502" s="3"/>
      <c r="IH5502" s="3"/>
      <c r="II5502" s="3"/>
      <c r="IJ5502" s="3"/>
      <c r="IK5502" s="3"/>
      <c r="IL5502" s="3"/>
      <c r="IM5502" s="3"/>
      <c r="IN5502" s="3"/>
      <c r="IO5502" s="15"/>
    </row>
    <row r="5503" spans="171:249">
      <c r="FO5503" s="3"/>
      <c r="FP5503" s="3"/>
      <c r="FQ5503" s="3"/>
      <c r="FR5503" s="3"/>
      <c r="FS5503" s="3"/>
      <c r="FT5503" s="3"/>
      <c r="FU5503" s="3"/>
      <c r="FV5503" s="3"/>
      <c r="FW5503" s="3"/>
      <c r="FX5503" s="3"/>
      <c r="FY5503" s="3"/>
      <c r="FZ5503" s="3"/>
      <c r="GA5503" s="3"/>
      <c r="GB5503" s="3"/>
      <c r="GC5503" s="3"/>
      <c r="GD5503" s="3"/>
      <c r="GE5503" s="3"/>
      <c r="GF5503" s="3"/>
      <c r="GG5503" s="3"/>
      <c r="GH5503" s="3"/>
      <c r="GI5503" s="3"/>
      <c r="GJ5503" s="3"/>
      <c r="GK5503" s="3"/>
      <c r="GL5503" s="3"/>
      <c r="GM5503" s="3"/>
      <c r="GN5503" s="3"/>
      <c r="GO5503" s="3"/>
      <c r="GP5503" s="3"/>
      <c r="GQ5503" s="3"/>
      <c r="GR5503" s="3"/>
      <c r="GS5503" s="3"/>
      <c r="GT5503" s="3"/>
      <c r="GU5503" s="3"/>
      <c r="GV5503" s="3"/>
      <c r="GW5503" s="3"/>
      <c r="GX5503" s="3"/>
      <c r="GY5503" s="3"/>
      <c r="GZ5503" s="3"/>
      <c r="HA5503" s="3"/>
      <c r="HB5503" s="3"/>
      <c r="HC5503" s="3"/>
      <c r="HD5503" s="3"/>
      <c r="HE5503" s="3"/>
      <c r="HF5503" s="3"/>
      <c r="HG5503" s="3"/>
      <c r="HH5503" s="3"/>
      <c r="HI5503" s="3"/>
      <c r="HJ5503" s="3"/>
      <c r="HK5503" s="3"/>
      <c r="HL5503" s="3"/>
      <c r="HM5503" s="45"/>
      <c r="HN5503" s="3"/>
      <c r="HO5503" s="3"/>
      <c r="HP5503" s="3"/>
      <c r="HQ5503" s="3"/>
      <c r="HR5503" s="3"/>
      <c r="HS5503" s="3"/>
      <c r="HT5503" s="3"/>
      <c r="HU5503" s="3"/>
      <c r="HV5503" s="3"/>
      <c r="HW5503" s="3"/>
      <c r="HX5503" s="3"/>
      <c r="HY5503" s="3"/>
      <c r="HZ5503" s="3"/>
      <c r="IA5503" s="3"/>
      <c r="IB5503" s="3"/>
      <c r="IC5503" s="3"/>
      <c r="ID5503" s="3"/>
      <c r="IE5503" s="3"/>
      <c r="IF5503" s="3"/>
      <c r="IG5503" s="3"/>
      <c r="IH5503" s="3"/>
      <c r="II5503" s="3"/>
      <c r="IJ5503" s="3"/>
      <c r="IK5503" s="3"/>
      <c r="IL5503" s="3"/>
      <c r="IM5503" s="3"/>
      <c r="IN5503" s="3"/>
      <c r="IO5503" s="15"/>
    </row>
    <row r="5504" spans="171:249">
      <c r="FO5504" s="3"/>
      <c r="FP5504" s="3"/>
      <c r="FQ5504" s="3"/>
      <c r="FR5504" s="3"/>
      <c r="FS5504" s="3"/>
      <c r="FT5504" s="3"/>
      <c r="FU5504" s="3"/>
      <c r="FV5504" s="3"/>
      <c r="FW5504" s="3"/>
      <c r="FX5504" s="3"/>
      <c r="FY5504" s="3"/>
      <c r="FZ5504" s="3"/>
      <c r="GA5504" s="3"/>
      <c r="GB5504" s="3"/>
      <c r="GC5504" s="3"/>
      <c r="GD5504" s="3"/>
      <c r="GE5504" s="3"/>
      <c r="GF5504" s="3"/>
      <c r="GG5504" s="3"/>
      <c r="GH5504" s="3"/>
      <c r="GI5504" s="3"/>
      <c r="GJ5504" s="3"/>
      <c r="GK5504" s="3"/>
      <c r="GL5504" s="3"/>
      <c r="GM5504" s="3"/>
      <c r="GN5504" s="3"/>
      <c r="GO5504" s="3"/>
      <c r="GP5504" s="3"/>
      <c r="GQ5504" s="3"/>
      <c r="GR5504" s="3"/>
      <c r="GS5504" s="3"/>
      <c r="GT5504" s="3"/>
      <c r="GU5504" s="3"/>
      <c r="GV5504" s="3"/>
      <c r="GW5504" s="3"/>
      <c r="GX5504" s="3"/>
      <c r="GY5504" s="3"/>
      <c r="GZ5504" s="3"/>
      <c r="HA5504" s="3"/>
      <c r="HB5504" s="3"/>
      <c r="HC5504" s="3"/>
      <c r="HD5504" s="3"/>
      <c r="HE5504" s="3"/>
      <c r="HF5504" s="3"/>
      <c r="HG5504" s="3"/>
      <c r="HH5504" s="3"/>
      <c r="HI5504" s="3"/>
      <c r="HJ5504" s="3"/>
      <c r="HK5504" s="3"/>
      <c r="HL5504" s="3"/>
      <c r="HM5504" s="45"/>
      <c r="HN5504" s="3"/>
      <c r="HO5504" s="3"/>
      <c r="HP5504" s="3"/>
      <c r="HQ5504" s="3"/>
      <c r="HR5504" s="3"/>
      <c r="HS5504" s="3"/>
      <c r="HT5504" s="3"/>
      <c r="HU5504" s="3"/>
      <c r="HV5504" s="3"/>
      <c r="HW5504" s="3"/>
      <c r="HX5504" s="3"/>
      <c r="HY5504" s="3"/>
      <c r="HZ5504" s="3"/>
      <c r="IA5504" s="3"/>
      <c r="IB5504" s="3"/>
      <c r="IC5504" s="3"/>
      <c r="ID5504" s="3"/>
      <c r="IE5504" s="3"/>
      <c r="IF5504" s="3"/>
      <c r="IG5504" s="3"/>
      <c r="IH5504" s="3"/>
      <c r="II5504" s="3"/>
      <c r="IJ5504" s="3"/>
      <c r="IK5504" s="3"/>
      <c r="IL5504" s="3"/>
      <c r="IM5504" s="3"/>
      <c r="IN5504" s="3"/>
      <c r="IO5504" s="15"/>
    </row>
    <row r="5505" spans="171:249">
      <c r="FO5505" s="3"/>
      <c r="FP5505" s="3"/>
      <c r="FQ5505" s="3"/>
      <c r="FR5505" s="3"/>
      <c r="FS5505" s="3"/>
      <c r="FT5505" s="3"/>
      <c r="FU5505" s="3"/>
      <c r="FV5505" s="3"/>
      <c r="FW5505" s="3"/>
      <c r="FX5505" s="3"/>
      <c r="FY5505" s="3"/>
      <c r="FZ5505" s="3"/>
      <c r="GA5505" s="3"/>
      <c r="GB5505" s="3"/>
      <c r="GC5505" s="3"/>
      <c r="GD5505" s="3"/>
      <c r="GE5505" s="3"/>
      <c r="GF5505" s="3"/>
      <c r="GG5505" s="3"/>
      <c r="GH5505" s="3"/>
      <c r="GI5505" s="3"/>
      <c r="GJ5505" s="3"/>
      <c r="GK5505" s="3"/>
      <c r="GL5505" s="3"/>
      <c r="GM5505" s="3"/>
      <c r="GN5505" s="3"/>
      <c r="GO5505" s="3"/>
      <c r="GP5505" s="3"/>
      <c r="GQ5505" s="3"/>
      <c r="GR5505" s="3"/>
      <c r="GS5505" s="3"/>
      <c r="GT5505" s="3"/>
      <c r="GU5505" s="3"/>
      <c r="GV5505" s="3"/>
      <c r="GW5505" s="3"/>
      <c r="GX5505" s="3"/>
      <c r="GY5505" s="3"/>
      <c r="GZ5505" s="3"/>
      <c r="HA5505" s="3"/>
      <c r="HB5505" s="3"/>
      <c r="HC5505" s="3"/>
      <c r="HD5505" s="3"/>
      <c r="HE5505" s="3"/>
      <c r="HF5505" s="3"/>
      <c r="HG5505" s="3"/>
      <c r="HH5505" s="3"/>
      <c r="HI5505" s="3"/>
      <c r="HJ5505" s="3"/>
      <c r="HK5505" s="3"/>
      <c r="HL5505" s="3"/>
      <c r="HM5505" s="45"/>
      <c r="HN5505" s="3"/>
      <c r="HO5505" s="3"/>
      <c r="HP5505" s="3"/>
      <c r="HQ5505" s="3"/>
      <c r="HR5505" s="3"/>
      <c r="HS5505" s="3"/>
      <c r="HT5505" s="3"/>
      <c r="HU5505" s="3"/>
      <c r="HV5505" s="3"/>
      <c r="HW5505" s="3"/>
      <c r="HX5505" s="3"/>
      <c r="HY5505" s="3"/>
      <c r="HZ5505" s="3"/>
      <c r="IA5505" s="3"/>
      <c r="IB5505" s="3"/>
      <c r="IC5505" s="3"/>
      <c r="ID5505" s="3"/>
      <c r="IE5505" s="3"/>
      <c r="IF5505" s="3"/>
      <c r="IG5505" s="3"/>
      <c r="IH5505" s="3"/>
      <c r="II5505" s="3"/>
      <c r="IJ5505" s="3"/>
      <c r="IK5505" s="3"/>
      <c r="IL5505" s="3"/>
      <c r="IM5505" s="3"/>
      <c r="IN5505" s="3"/>
      <c r="IO5505" s="15"/>
    </row>
    <row r="5506" spans="171:249">
      <c r="FO5506" s="3"/>
      <c r="FP5506" s="3"/>
      <c r="FQ5506" s="3"/>
      <c r="FR5506" s="3"/>
      <c r="FS5506" s="3"/>
      <c r="FT5506" s="3"/>
      <c r="FU5506" s="3"/>
      <c r="FV5506" s="3"/>
      <c r="FW5506" s="3"/>
      <c r="FX5506" s="3"/>
      <c r="FY5506" s="3"/>
      <c r="FZ5506" s="3"/>
      <c r="GA5506" s="3"/>
      <c r="GB5506" s="3"/>
      <c r="GC5506" s="3"/>
      <c r="GD5506" s="3"/>
      <c r="GE5506" s="3"/>
      <c r="GF5506" s="3"/>
      <c r="GG5506" s="3"/>
      <c r="GH5506" s="3"/>
      <c r="GI5506" s="3"/>
      <c r="GJ5506" s="3"/>
      <c r="GK5506" s="3"/>
      <c r="GL5506" s="3"/>
      <c r="GM5506" s="3"/>
      <c r="GN5506" s="3"/>
      <c r="GO5506" s="3"/>
      <c r="GP5506" s="3"/>
      <c r="GQ5506" s="3"/>
      <c r="GR5506" s="3"/>
      <c r="GS5506" s="3"/>
      <c r="GT5506" s="3"/>
      <c r="GU5506" s="3"/>
      <c r="GV5506" s="3"/>
      <c r="GW5506" s="3"/>
      <c r="GX5506" s="3"/>
      <c r="GY5506" s="3"/>
      <c r="GZ5506" s="3"/>
      <c r="HA5506" s="3"/>
      <c r="HB5506" s="3"/>
      <c r="HC5506" s="3"/>
      <c r="HD5506" s="3"/>
      <c r="HE5506" s="3"/>
      <c r="HF5506" s="3"/>
      <c r="HG5506" s="3"/>
      <c r="HH5506" s="3"/>
      <c r="HI5506" s="3"/>
      <c r="HJ5506" s="3"/>
      <c r="HK5506" s="3"/>
      <c r="HL5506" s="3"/>
      <c r="HM5506" s="45"/>
      <c r="HN5506" s="3"/>
      <c r="HO5506" s="3"/>
      <c r="HP5506" s="3"/>
      <c r="HQ5506" s="3"/>
      <c r="HR5506" s="3"/>
      <c r="HS5506" s="3"/>
      <c r="HT5506" s="3"/>
      <c r="HU5506" s="3"/>
      <c r="HV5506" s="3"/>
      <c r="HW5506" s="3"/>
      <c r="HX5506" s="3"/>
      <c r="HY5506" s="3"/>
      <c r="HZ5506" s="3"/>
      <c r="IA5506" s="3"/>
      <c r="IB5506" s="3"/>
      <c r="IC5506" s="3"/>
      <c r="ID5506" s="3"/>
      <c r="IE5506" s="3"/>
      <c r="IF5506" s="3"/>
      <c r="IG5506" s="3"/>
      <c r="IH5506" s="3"/>
      <c r="II5506" s="3"/>
      <c r="IJ5506" s="3"/>
      <c r="IK5506" s="3"/>
      <c r="IL5506" s="3"/>
      <c r="IM5506" s="3"/>
      <c r="IN5506" s="3"/>
      <c r="IO5506" s="15"/>
    </row>
    <row r="5507" spans="171:249">
      <c r="FO5507" s="3"/>
      <c r="FP5507" s="3"/>
      <c r="FQ5507" s="3"/>
      <c r="FR5507" s="3"/>
      <c r="FS5507" s="3"/>
      <c r="FT5507" s="3"/>
      <c r="FU5507" s="3"/>
      <c r="FV5507" s="3"/>
      <c r="FW5507" s="3"/>
      <c r="FX5507" s="3"/>
      <c r="FY5507" s="3"/>
      <c r="FZ5507" s="3"/>
      <c r="GA5507" s="3"/>
      <c r="GB5507" s="3"/>
      <c r="GC5507" s="3"/>
      <c r="GD5507" s="3"/>
      <c r="GE5507" s="3"/>
      <c r="GF5507" s="3"/>
      <c r="GG5507" s="3"/>
      <c r="GH5507" s="3"/>
      <c r="GI5507" s="3"/>
      <c r="GJ5507" s="3"/>
      <c r="GK5507" s="3"/>
      <c r="GL5507" s="3"/>
      <c r="GM5507" s="3"/>
      <c r="GN5507" s="3"/>
      <c r="GO5507" s="3"/>
      <c r="GP5507" s="3"/>
      <c r="GQ5507" s="3"/>
      <c r="GR5507" s="3"/>
      <c r="GS5507" s="3"/>
      <c r="GT5507" s="3"/>
      <c r="GU5507" s="3"/>
      <c r="GV5507" s="3"/>
      <c r="GW5507" s="3"/>
      <c r="GX5507" s="3"/>
      <c r="GY5507" s="3"/>
      <c r="GZ5507" s="3"/>
      <c r="HA5507" s="3"/>
      <c r="HB5507" s="3"/>
      <c r="HC5507" s="3"/>
      <c r="HD5507" s="3"/>
      <c r="HE5507" s="3"/>
      <c r="HF5507" s="3"/>
      <c r="HG5507" s="3"/>
      <c r="HH5507" s="3"/>
      <c r="HI5507" s="3"/>
      <c r="HJ5507" s="3"/>
      <c r="HK5507" s="3"/>
      <c r="HL5507" s="3"/>
      <c r="HM5507" s="45"/>
      <c r="HN5507" s="3"/>
      <c r="HO5507" s="3"/>
      <c r="HP5507" s="3"/>
      <c r="HQ5507" s="3"/>
      <c r="HR5507" s="3"/>
      <c r="HS5507" s="3"/>
      <c r="HT5507" s="3"/>
      <c r="HU5507" s="3"/>
      <c r="HV5507" s="3"/>
      <c r="HW5507" s="3"/>
      <c r="HX5507" s="3"/>
      <c r="HY5507" s="3"/>
      <c r="HZ5507" s="3"/>
      <c r="IA5507" s="3"/>
      <c r="IB5507" s="3"/>
      <c r="IC5507" s="3"/>
      <c r="ID5507" s="3"/>
      <c r="IE5507" s="3"/>
      <c r="IF5507" s="3"/>
      <c r="IG5507" s="3"/>
      <c r="IH5507" s="3"/>
      <c r="II5507" s="3"/>
      <c r="IJ5507" s="3"/>
      <c r="IK5507" s="3"/>
      <c r="IL5507" s="3"/>
      <c r="IM5507" s="3"/>
      <c r="IN5507" s="3"/>
      <c r="IO5507" s="15"/>
    </row>
    <row r="5508" spans="171:249">
      <c r="FO5508" s="3"/>
      <c r="FP5508" s="3"/>
      <c r="FQ5508" s="3"/>
      <c r="FR5508" s="3"/>
      <c r="FS5508" s="3"/>
      <c r="FT5508" s="3"/>
      <c r="FU5508" s="3"/>
      <c r="FV5508" s="3"/>
      <c r="FW5508" s="3"/>
      <c r="FX5508" s="3"/>
      <c r="FY5508" s="3"/>
      <c r="FZ5508" s="3"/>
      <c r="GA5508" s="3"/>
      <c r="GB5508" s="3"/>
      <c r="GC5508" s="3"/>
      <c r="GD5508" s="3"/>
      <c r="GE5508" s="3"/>
      <c r="GF5508" s="3"/>
      <c r="GG5508" s="3"/>
      <c r="GH5508" s="3"/>
      <c r="GI5508" s="3"/>
      <c r="GJ5508" s="3"/>
      <c r="GK5508" s="3"/>
      <c r="GL5508" s="3"/>
      <c r="GM5508" s="3"/>
      <c r="GN5508" s="3"/>
      <c r="GO5508" s="3"/>
      <c r="GP5508" s="3"/>
      <c r="GQ5508" s="3"/>
      <c r="GR5508" s="3"/>
      <c r="GS5508" s="3"/>
      <c r="GT5508" s="3"/>
      <c r="GU5508" s="3"/>
      <c r="GV5508" s="3"/>
      <c r="GW5508" s="3"/>
      <c r="GX5508" s="3"/>
      <c r="GY5508" s="3"/>
      <c r="GZ5508" s="3"/>
      <c r="HA5508" s="3"/>
      <c r="HB5508" s="3"/>
      <c r="HC5508" s="3"/>
      <c r="HD5508" s="3"/>
      <c r="HE5508" s="3"/>
      <c r="HF5508" s="3"/>
      <c r="HG5508" s="3"/>
      <c r="HH5508" s="3"/>
      <c r="HI5508" s="3"/>
      <c r="HJ5508" s="3"/>
      <c r="HK5508" s="3"/>
      <c r="HL5508" s="3"/>
      <c r="HM5508" s="45"/>
      <c r="HN5508" s="3"/>
      <c r="HO5508" s="3"/>
      <c r="HP5508" s="3"/>
      <c r="HQ5508" s="3"/>
      <c r="HR5508" s="3"/>
      <c r="HS5508" s="3"/>
      <c r="HT5508" s="3"/>
      <c r="HU5508" s="3"/>
      <c r="HV5508" s="3"/>
      <c r="HW5508" s="3"/>
      <c r="HX5508" s="3"/>
      <c r="HY5508" s="3"/>
      <c r="HZ5508" s="3"/>
      <c r="IA5508" s="3"/>
      <c r="IB5508" s="3"/>
      <c r="IC5508" s="3"/>
      <c r="ID5508" s="3"/>
      <c r="IE5508" s="3"/>
      <c r="IF5508" s="3"/>
      <c r="IG5508" s="3"/>
      <c r="IH5508" s="3"/>
      <c r="II5508" s="3"/>
      <c r="IJ5508" s="3"/>
      <c r="IK5508" s="3"/>
      <c r="IL5508" s="3"/>
      <c r="IM5508" s="3"/>
      <c r="IN5508" s="3"/>
      <c r="IO5508" s="15"/>
    </row>
    <row r="5509" spans="171:249">
      <c r="FO5509" s="3"/>
      <c r="FP5509" s="3"/>
      <c r="FQ5509" s="3"/>
      <c r="FR5509" s="3"/>
      <c r="FS5509" s="3"/>
      <c r="FT5509" s="3"/>
      <c r="FU5509" s="3"/>
      <c r="FV5509" s="3"/>
      <c r="FW5509" s="3"/>
      <c r="FX5509" s="3"/>
      <c r="FY5509" s="3"/>
      <c r="FZ5509" s="3"/>
      <c r="GA5509" s="3"/>
      <c r="GB5509" s="3"/>
      <c r="GC5509" s="3"/>
      <c r="GD5509" s="3"/>
      <c r="GE5509" s="3"/>
      <c r="GF5509" s="3"/>
      <c r="GG5509" s="3"/>
      <c r="GH5509" s="3"/>
      <c r="GI5509" s="3"/>
      <c r="GJ5509" s="3"/>
      <c r="GK5509" s="3"/>
      <c r="GL5509" s="3"/>
      <c r="GM5509" s="3"/>
      <c r="GN5509" s="3"/>
      <c r="GO5509" s="3"/>
      <c r="GP5509" s="3"/>
      <c r="GQ5509" s="3"/>
      <c r="GR5509" s="3"/>
      <c r="GS5509" s="3"/>
      <c r="GT5509" s="3"/>
      <c r="GU5509" s="3"/>
      <c r="GV5509" s="3"/>
      <c r="GW5509" s="3"/>
      <c r="GX5509" s="3"/>
      <c r="GY5509" s="3"/>
      <c r="GZ5509" s="3"/>
      <c r="HA5509" s="3"/>
      <c r="HB5509" s="3"/>
      <c r="HC5509" s="3"/>
      <c r="HD5509" s="3"/>
      <c r="HE5509" s="3"/>
      <c r="HF5509" s="3"/>
      <c r="HG5509" s="3"/>
      <c r="HH5509" s="3"/>
      <c r="HI5509" s="3"/>
      <c r="HJ5509" s="3"/>
      <c r="HK5509" s="3"/>
      <c r="HL5509" s="3"/>
      <c r="HM5509" s="45"/>
      <c r="HN5509" s="3"/>
      <c r="HO5509" s="3"/>
      <c r="HP5509" s="3"/>
      <c r="HQ5509" s="3"/>
      <c r="HR5509" s="3"/>
      <c r="HS5509" s="3"/>
      <c r="HT5509" s="3"/>
      <c r="HU5509" s="3"/>
      <c r="HV5509" s="3"/>
      <c r="HW5509" s="3"/>
      <c r="HX5509" s="3"/>
      <c r="HY5509" s="3"/>
      <c r="HZ5509" s="3"/>
      <c r="IA5509" s="3"/>
      <c r="IB5509" s="3"/>
      <c r="IC5509" s="3"/>
      <c r="ID5509" s="3"/>
      <c r="IE5509" s="3"/>
      <c r="IF5509" s="3"/>
      <c r="IG5509" s="3"/>
      <c r="IH5509" s="3"/>
      <c r="II5509" s="3"/>
      <c r="IJ5509" s="3"/>
      <c r="IK5509" s="3"/>
      <c r="IL5509" s="3"/>
      <c r="IM5509" s="3"/>
      <c r="IN5509" s="3"/>
      <c r="IO5509" s="15"/>
    </row>
    <row r="5510" spans="171:249">
      <c r="FO5510" s="3"/>
      <c r="FP5510" s="3"/>
      <c r="FQ5510" s="3"/>
      <c r="FR5510" s="3"/>
      <c r="FS5510" s="3"/>
      <c r="FT5510" s="3"/>
      <c r="FU5510" s="3"/>
      <c r="FV5510" s="3"/>
      <c r="FW5510" s="3"/>
      <c r="FX5510" s="3"/>
      <c r="FY5510" s="3"/>
      <c r="FZ5510" s="3"/>
      <c r="GA5510" s="3"/>
      <c r="GB5510" s="3"/>
      <c r="GC5510" s="3"/>
      <c r="GD5510" s="3"/>
      <c r="GE5510" s="3"/>
      <c r="GF5510" s="3"/>
      <c r="GG5510" s="3"/>
      <c r="GH5510" s="3"/>
      <c r="GI5510" s="3"/>
      <c r="GJ5510" s="3"/>
      <c r="GK5510" s="3"/>
      <c r="GL5510" s="3"/>
      <c r="GM5510" s="3"/>
      <c r="GN5510" s="3"/>
      <c r="GO5510" s="3"/>
      <c r="GP5510" s="3"/>
      <c r="GQ5510" s="3"/>
      <c r="GR5510" s="3"/>
      <c r="GS5510" s="3"/>
      <c r="GT5510" s="3"/>
      <c r="GU5510" s="3"/>
      <c r="GV5510" s="3"/>
      <c r="GW5510" s="3"/>
      <c r="GX5510" s="3"/>
      <c r="GY5510" s="3"/>
      <c r="GZ5510" s="3"/>
      <c r="HA5510" s="3"/>
      <c r="HB5510" s="3"/>
      <c r="HC5510" s="3"/>
      <c r="HD5510" s="3"/>
      <c r="HE5510" s="3"/>
      <c r="HF5510" s="3"/>
      <c r="HG5510" s="3"/>
      <c r="HH5510" s="3"/>
      <c r="HI5510" s="3"/>
      <c r="HJ5510" s="3"/>
      <c r="HK5510" s="3"/>
      <c r="HL5510" s="3"/>
      <c r="HM5510" s="45"/>
      <c r="HN5510" s="3"/>
      <c r="HO5510" s="3"/>
      <c r="HP5510" s="3"/>
      <c r="HQ5510" s="3"/>
      <c r="HR5510" s="3"/>
      <c r="HS5510" s="3"/>
      <c r="HT5510" s="3"/>
      <c r="HU5510" s="3"/>
      <c r="HV5510" s="3"/>
      <c r="HW5510" s="3"/>
      <c r="HX5510" s="3"/>
      <c r="HY5510" s="3"/>
      <c r="HZ5510" s="3"/>
      <c r="IA5510" s="3"/>
      <c r="IB5510" s="3"/>
      <c r="IC5510" s="3"/>
      <c r="ID5510" s="3"/>
      <c r="IE5510" s="3"/>
      <c r="IF5510" s="3"/>
      <c r="IG5510" s="3"/>
      <c r="IH5510" s="3"/>
      <c r="II5510" s="3"/>
      <c r="IJ5510" s="3"/>
      <c r="IK5510" s="3"/>
      <c r="IL5510" s="3"/>
      <c r="IM5510" s="3"/>
      <c r="IN5510" s="3"/>
      <c r="IO5510" s="15"/>
    </row>
    <row r="5511" spans="171:249">
      <c r="FO5511" s="3"/>
      <c r="FP5511" s="3"/>
      <c r="FQ5511" s="3"/>
      <c r="FR5511" s="3"/>
      <c r="FS5511" s="3"/>
      <c r="FT5511" s="3"/>
      <c r="FU5511" s="3"/>
      <c r="FV5511" s="3"/>
      <c r="FW5511" s="3"/>
      <c r="FX5511" s="3"/>
      <c r="FY5511" s="3"/>
      <c r="FZ5511" s="3"/>
      <c r="GA5511" s="3"/>
      <c r="GB5511" s="3"/>
      <c r="GC5511" s="3"/>
      <c r="GD5511" s="3"/>
      <c r="GE5511" s="3"/>
      <c r="GF5511" s="3"/>
      <c r="GG5511" s="3"/>
      <c r="GH5511" s="3"/>
      <c r="GI5511" s="3"/>
      <c r="GJ5511" s="3"/>
      <c r="GK5511" s="3"/>
      <c r="GL5511" s="3"/>
      <c r="GM5511" s="3"/>
      <c r="GN5511" s="3"/>
      <c r="GO5511" s="3"/>
      <c r="GP5511" s="3"/>
      <c r="GQ5511" s="3"/>
      <c r="GR5511" s="3"/>
      <c r="GS5511" s="3"/>
      <c r="GT5511" s="3"/>
      <c r="GU5511" s="3"/>
      <c r="GV5511" s="3"/>
      <c r="GW5511" s="3"/>
      <c r="GX5511" s="3"/>
      <c r="GY5511" s="3"/>
      <c r="GZ5511" s="3"/>
      <c r="HA5511" s="3"/>
      <c r="HB5511" s="3"/>
      <c r="HC5511" s="3"/>
      <c r="HD5511" s="3"/>
      <c r="HE5511" s="3"/>
      <c r="HF5511" s="3"/>
      <c r="HG5511" s="3"/>
      <c r="HH5511" s="3"/>
      <c r="HI5511" s="3"/>
      <c r="HJ5511" s="3"/>
      <c r="HK5511" s="3"/>
      <c r="HL5511" s="3"/>
      <c r="HM5511" s="45"/>
      <c r="HN5511" s="3"/>
      <c r="HO5511" s="3"/>
      <c r="HP5511" s="3"/>
      <c r="HQ5511" s="3"/>
      <c r="HR5511" s="3"/>
      <c r="HS5511" s="3"/>
      <c r="HT5511" s="3"/>
      <c r="HU5511" s="3"/>
      <c r="HV5511" s="3"/>
      <c r="HW5511" s="3"/>
      <c r="HX5511" s="3"/>
      <c r="HY5511" s="3"/>
      <c r="HZ5511" s="3"/>
      <c r="IA5511" s="3"/>
      <c r="IB5511" s="3"/>
      <c r="IC5511" s="3"/>
      <c r="ID5511" s="3"/>
      <c r="IE5511" s="3"/>
      <c r="IF5511" s="3"/>
      <c r="IG5511" s="3"/>
      <c r="IH5511" s="3"/>
      <c r="II5511" s="3"/>
      <c r="IJ5511" s="3"/>
      <c r="IK5511" s="3"/>
      <c r="IL5511" s="3"/>
      <c r="IM5511" s="3"/>
      <c r="IN5511" s="3"/>
      <c r="IO5511" s="15"/>
    </row>
    <row r="5512" spans="171:249">
      <c r="FO5512" s="3"/>
      <c r="FP5512" s="3"/>
      <c r="FQ5512" s="3"/>
      <c r="FR5512" s="3"/>
      <c r="FS5512" s="3"/>
      <c r="FT5512" s="3"/>
      <c r="FU5512" s="3"/>
      <c r="FV5512" s="3"/>
      <c r="FW5512" s="3"/>
      <c r="FX5512" s="3"/>
      <c r="FY5512" s="3"/>
      <c r="FZ5512" s="3"/>
      <c r="GA5512" s="3"/>
      <c r="GB5512" s="3"/>
      <c r="GC5512" s="3"/>
      <c r="GD5512" s="3"/>
      <c r="GE5512" s="3"/>
      <c r="GF5512" s="3"/>
      <c r="GG5512" s="3"/>
      <c r="GH5512" s="3"/>
      <c r="GI5512" s="3"/>
      <c r="GJ5512" s="3"/>
      <c r="GK5512" s="3"/>
      <c r="GL5512" s="3"/>
      <c r="GM5512" s="3"/>
      <c r="GN5512" s="3"/>
      <c r="GO5512" s="3"/>
      <c r="GP5512" s="3"/>
      <c r="GQ5512" s="3"/>
      <c r="GR5512" s="3"/>
      <c r="GS5512" s="3"/>
      <c r="GT5512" s="3"/>
      <c r="GU5512" s="3"/>
      <c r="GV5512" s="3"/>
      <c r="GW5512" s="3"/>
      <c r="GX5512" s="3"/>
      <c r="GY5512" s="3"/>
      <c r="GZ5512" s="3"/>
      <c r="HA5512" s="3"/>
      <c r="HB5512" s="3"/>
      <c r="HC5512" s="3"/>
      <c r="HD5512" s="3"/>
      <c r="HE5512" s="3"/>
      <c r="HF5512" s="3"/>
      <c r="HG5512" s="3"/>
      <c r="HH5512" s="3"/>
      <c r="HI5512" s="3"/>
      <c r="HJ5512" s="3"/>
      <c r="HK5512" s="3"/>
      <c r="HL5512" s="3"/>
      <c r="HM5512" s="45"/>
      <c r="HN5512" s="3"/>
      <c r="HO5512" s="3"/>
      <c r="HP5512" s="3"/>
      <c r="HQ5512" s="3"/>
      <c r="HR5512" s="3"/>
      <c r="HS5512" s="3"/>
      <c r="HT5512" s="3"/>
      <c r="HU5512" s="3"/>
      <c r="HV5512" s="3"/>
      <c r="HW5512" s="3"/>
      <c r="HX5512" s="3"/>
      <c r="HY5512" s="3"/>
      <c r="HZ5512" s="3"/>
      <c r="IA5512" s="3"/>
      <c r="IB5512" s="3"/>
      <c r="IC5512" s="3"/>
      <c r="ID5512" s="3"/>
      <c r="IE5512" s="3"/>
      <c r="IF5512" s="3"/>
      <c r="IG5512" s="3"/>
      <c r="IH5512" s="3"/>
      <c r="II5512" s="3"/>
      <c r="IJ5512" s="3"/>
      <c r="IK5512" s="3"/>
      <c r="IL5512" s="3"/>
      <c r="IM5512" s="3"/>
      <c r="IN5512" s="3"/>
      <c r="IO5512" s="15"/>
    </row>
    <row r="5513" spans="171:249">
      <c r="FO5513" s="3"/>
      <c r="FP5513" s="3"/>
      <c r="FQ5513" s="3"/>
      <c r="FR5513" s="3"/>
      <c r="FS5513" s="3"/>
      <c r="FT5513" s="3"/>
      <c r="FU5513" s="3"/>
      <c r="FV5513" s="3"/>
      <c r="FW5513" s="3"/>
      <c r="FX5513" s="3"/>
      <c r="FY5513" s="3"/>
      <c r="FZ5513" s="3"/>
      <c r="GA5513" s="3"/>
      <c r="GB5513" s="3"/>
      <c r="GC5513" s="3"/>
      <c r="GD5513" s="3"/>
      <c r="GE5513" s="3"/>
      <c r="GF5513" s="3"/>
      <c r="GG5513" s="3"/>
      <c r="GH5513" s="3"/>
      <c r="GI5513" s="3"/>
      <c r="GJ5513" s="3"/>
      <c r="GK5513" s="3"/>
      <c r="GL5513" s="3"/>
      <c r="GM5513" s="3"/>
      <c r="GN5513" s="3"/>
      <c r="GO5513" s="3"/>
      <c r="GP5513" s="3"/>
      <c r="GQ5513" s="3"/>
      <c r="GR5513" s="3"/>
      <c r="GS5513" s="3"/>
      <c r="GT5513" s="3"/>
      <c r="GU5513" s="3"/>
      <c r="GV5513" s="3"/>
      <c r="GW5513" s="3"/>
      <c r="GX5513" s="3"/>
      <c r="GY5513" s="3"/>
      <c r="GZ5513" s="3"/>
      <c r="HA5513" s="3"/>
      <c r="HB5513" s="3"/>
      <c r="HC5513" s="3"/>
      <c r="HD5513" s="3"/>
      <c r="HE5513" s="3"/>
      <c r="HF5513" s="3"/>
      <c r="HG5513" s="3"/>
      <c r="HH5513" s="3"/>
      <c r="HI5513" s="3"/>
      <c r="HJ5513" s="3"/>
      <c r="HK5513" s="3"/>
      <c r="HL5513" s="3"/>
      <c r="HM5513" s="45"/>
      <c r="HN5513" s="3"/>
      <c r="HO5513" s="3"/>
      <c r="HP5513" s="3"/>
      <c r="HQ5513" s="3"/>
      <c r="HR5513" s="3"/>
      <c r="HS5513" s="3"/>
      <c r="HT5513" s="3"/>
      <c r="HU5513" s="3"/>
      <c r="HV5513" s="3"/>
      <c r="HW5513" s="3"/>
      <c r="HX5513" s="3"/>
      <c r="HY5513" s="3"/>
      <c r="HZ5513" s="3"/>
      <c r="IA5513" s="3"/>
      <c r="IB5513" s="3"/>
      <c r="IC5513" s="3"/>
      <c r="ID5513" s="3"/>
      <c r="IE5513" s="3"/>
      <c r="IF5513" s="3"/>
      <c r="IG5513" s="3"/>
      <c r="IH5513" s="3"/>
      <c r="II5513" s="3"/>
      <c r="IJ5513" s="3"/>
      <c r="IK5513" s="3"/>
      <c r="IL5513" s="3"/>
      <c r="IM5513" s="3"/>
      <c r="IN5513" s="3"/>
      <c r="IO5513" s="15"/>
    </row>
    <row r="5514" spans="171:249">
      <c r="FO5514" s="3"/>
      <c r="FP5514" s="3"/>
      <c r="FQ5514" s="3"/>
      <c r="FR5514" s="3"/>
      <c r="FS5514" s="3"/>
      <c r="FT5514" s="3"/>
      <c r="FU5514" s="3"/>
      <c r="FV5514" s="3"/>
      <c r="FW5514" s="3"/>
      <c r="FX5514" s="3"/>
      <c r="FY5514" s="3"/>
      <c r="FZ5514" s="3"/>
      <c r="GA5514" s="3"/>
      <c r="GB5514" s="3"/>
      <c r="GC5514" s="3"/>
      <c r="GD5514" s="3"/>
      <c r="GE5514" s="3"/>
      <c r="GF5514" s="3"/>
      <c r="GG5514" s="3"/>
      <c r="GH5514" s="3"/>
      <c r="GI5514" s="3"/>
      <c r="GJ5514" s="3"/>
      <c r="GK5514" s="3"/>
      <c r="GL5514" s="3"/>
      <c r="GM5514" s="3"/>
      <c r="GN5514" s="3"/>
      <c r="GO5514" s="3"/>
      <c r="GP5514" s="3"/>
      <c r="GQ5514" s="3"/>
      <c r="GR5514" s="3"/>
      <c r="GS5514" s="3"/>
      <c r="GT5514" s="3"/>
      <c r="GU5514" s="3"/>
      <c r="GV5514" s="3"/>
      <c r="GW5514" s="3"/>
      <c r="GX5514" s="3"/>
      <c r="GY5514" s="3"/>
      <c r="GZ5514" s="3"/>
      <c r="HA5514" s="3"/>
      <c r="HB5514" s="3"/>
      <c r="HC5514" s="3"/>
      <c r="HD5514" s="3"/>
      <c r="HE5514" s="3"/>
      <c r="HF5514" s="3"/>
      <c r="HG5514" s="3"/>
      <c r="HH5514" s="3"/>
      <c r="HI5514" s="3"/>
      <c r="HJ5514" s="3"/>
      <c r="HK5514" s="3"/>
      <c r="HL5514" s="3"/>
      <c r="HM5514" s="45"/>
      <c r="HN5514" s="3"/>
      <c r="HO5514" s="3"/>
      <c r="HP5514" s="3"/>
      <c r="HQ5514" s="3"/>
      <c r="HR5514" s="3"/>
      <c r="HS5514" s="3"/>
      <c r="HT5514" s="3"/>
      <c r="HU5514" s="3"/>
      <c r="HV5514" s="3"/>
      <c r="HW5514" s="3"/>
      <c r="HX5514" s="3"/>
      <c r="HY5514" s="3"/>
      <c r="HZ5514" s="3"/>
      <c r="IA5514" s="3"/>
      <c r="IB5514" s="3"/>
      <c r="IC5514" s="3"/>
      <c r="ID5514" s="3"/>
      <c r="IE5514" s="3"/>
      <c r="IF5514" s="3"/>
      <c r="IG5514" s="3"/>
      <c r="IH5514" s="3"/>
      <c r="II5514" s="3"/>
      <c r="IJ5514" s="3"/>
      <c r="IK5514" s="3"/>
      <c r="IL5514" s="3"/>
      <c r="IM5514" s="3"/>
      <c r="IN5514" s="3"/>
      <c r="IO5514" s="15"/>
    </row>
    <row r="5515" spans="171:249">
      <c r="FO5515" s="3"/>
      <c r="FP5515" s="3"/>
      <c r="FQ5515" s="3"/>
      <c r="FR5515" s="3"/>
      <c r="FS5515" s="3"/>
      <c r="FT5515" s="3"/>
      <c r="FU5515" s="3"/>
      <c r="FV5515" s="3"/>
      <c r="FW5515" s="3"/>
      <c r="FX5515" s="3"/>
      <c r="FY5515" s="3"/>
      <c r="FZ5515" s="3"/>
      <c r="GA5515" s="3"/>
      <c r="GB5515" s="3"/>
      <c r="GC5515" s="3"/>
      <c r="GD5515" s="3"/>
      <c r="GE5515" s="3"/>
      <c r="GF5515" s="3"/>
      <c r="GG5515" s="3"/>
      <c r="GH5515" s="3"/>
      <c r="GI5515" s="3"/>
      <c r="GJ5515" s="3"/>
      <c r="GK5515" s="3"/>
      <c r="GL5515" s="3"/>
      <c r="GM5515" s="3"/>
      <c r="GN5515" s="3"/>
      <c r="GO5515" s="3"/>
      <c r="GP5515" s="3"/>
      <c r="GQ5515" s="3"/>
      <c r="GR5515" s="3"/>
      <c r="GS5515" s="3"/>
      <c r="GT5515" s="3"/>
      <c r="GU5515" s="3"/>
      <c r="GV5515" s="3"/>
      <c r="GW5515" s="3"/>
      <c r="GX5515" s="3"/>
      <c r="GY5515" s="3"/>
      <c r="GZ5515" s="3"/>
      <c r="HA5515" s="3"/>
      <c r="HB5515" s="3"/>
      <c r="HC5515" s="3"/>
      <c r="HD5515" s="3"/>
      <c r="HE5515" s="3"/>
      <c r="HF5515" s="3"/>
      <c r="HG5515" s="3"/>
      <c r="HH5515" s="3"/>
      <c r="HI5515" s="3"/>
      <c r="HJ5515" s="3"/>
      <c r="HK5515" s="3"/>
      <c r="HL5515" s="3"/>
      <c r="HM5515" s="45"/>
      <c r="HN5515" s="3"/>
      <c r="HO5515" s="3"/>
      <c r="HP5515" s="3"/>
      <c r="HQ5515" s="3"/>
      <c r="HR5515" s="3"/>
      <c r="HS5515" s="3"/>
      <c r="HT5515" s="3"/>
      <c r="HU5515" s="3"/>
      <c r="HV5515" s="3"/>
      <c r="HW5515" s="3"/>
      <c r="HX5515" s="3"/>
      <c r="HY5515" s="3"/>
      <c r="HZ5515" s="3"/>
      <c r="IA5515" s="3"/>
      <c r="IB5515" s="3"/>
      <c r="IC5515" s="3"/>
      <c r="ID5515" s="3"/>
      <c r="IE5515" s="3"/>
      <c r="IF5515" s="3"/>
      <c r="IG5515" s="3"/>
      <c r="IH5515" s="3"/>
      <c r="II5515" s="3"/>
      <c r="IJ5515" s="3"/>
      <c r="IK5515" s="3"/>
      <c r="IL5515" s="3"/>
      <c r="IM5515" s="3"/>
      <c r="IN5515" s="3"/>
      <c r="IO5515" s="15"/>
    </row>
    <row r="5516" spans="171:249">
      <c r="FO5516" s="3"/>
      <c r="FP5516" s="3"/>
      <c r="FQ5516" s="3"/>
      <c r="FR5516" s="3"/>
      <c r="FS5516" s="3"/>
      <c r="FT5516" s="3"/>
      <c r="FU5516" s="3"/>
      <c r="FV5516" s="3"/>
      <c r="FW5516" s="3"/>
      <c r="FX5516" s="3"/>
      <c r="FY5516" s="3"/>
      <c r="FZ5516" s="3"/>
      <c r="GA5516" s="3"/>
      <c r="GB5516" s="3"/>
      <c r="GC5516" s="3"/>
      <c r="GD5516" s="3"/>
      <c r="GE5516" s="3"/>
      <c r="GF5516" s="3"/>
      <c r="GG5516" s="3"/>
      <c r="GH5516" s="3"/>
      <c r="GI5516" s="3"/>
      <c r="GJ5516" s="3"/>
      <c r="GK5516" s="3"/>
      <c r="GL5516" s="3"/>
      <c r="GM5516" s="3"/>
      <c r="GN5516" s="3"/>
      <c r="GO5516" s="3"/>
      <c r="GP5516" s="3"/>
      <c r="GQ5516" s="3"/>
      <c r="GR5516" s="3"/>
      <c r="GS5516" s="3"/>
      <c r="GT5516" s="3"/>
      <c r="GU5516" s="3"/>
      <c r="GV5516" s="3"/>
      <c r="GW5516" s="3"/>
      <c r="GX5516" s="3"/>
      <c r="GY5516" s="3"/>
      <c r="GZ5516" s="3"/>
      <c r="HA5516" s="3"/>
      <c r="HB5516" s="3"/>
      <c r="HC5516" s="3"/>
      <c r="HD5516" s="3"/>
      <c r="HE5516" s="3"/>
      <c r="HF5516" s="3"/>
      <c r="HG5516" s="3"/>
      <c r="HH5516" s="3"/>
      <c r="HI5516" s="3"/>
      <c r="HJ5516" s="3"/>
      <c r="HK5516" s="3"/>
      <c r="HL5516" s="3"/>
      <c r="HM5516" s="45"/>
      <c r="HN5516" s="3"/>
      <c r="HO5516" s="3"/>
      <c r="HP5516" s="3"/>
      <c r="HQ5516" s="3"/>
      <c r="HR5516" s="3"/>
      <c r="HS5516" s="3"/>
      <c r="HT5516" s="3"/>
      <c r="HU5516" s="3"/>
      <c r="HV5516" s="3"/>
      <c r="HW5516" s="3"/>
      <c r="HX5516" s="3"/>
      <c r="HY5516" s="3"/>
      <c r="HZ5516" s="3"/>
      <c r="IA5516" s="3"/>
      <c r="IB5516" s="3"/>
      <c r="IC5516" s="3"/>
      <c r="ID5516" s="3"/>
      <c r="IE5516" s="3"/>
      <c r="IF5516" s="3"/>
      <c r="IG5516" s="3"/>
      <c r="IH5516" s="3"/>
      <c r="II5516" s="3"/>
      <c r="IJ5516" s="3"/>
      <c r="IK5516" s="3"/>
      <c r="IL5516" s="3"/>
      <c r="IM5516" s="3"/>
      <c r="IN5516" s="3"/>
      <c r="IO5516" s="15"/>
    </row>
    <row r="5517" spans="171:249">
      <c r="FO5517" s="3"/>
      <c r="FP5517" s="3"/>
      <c r="FQ5517" s="3"/>
      <c r="FR5517" s="3"/>
      <c r="FS5517" s="3"/>
      <c r="FT5517" s="3"/>
      <c r="FU5517" s="3"/>
      <c r="FV5517" s="3"/>
      <c r="FW5517" s="3"/>
      <c r="FX5517" s="3"/>
      <c r="FY5517" s="3"/>
      <c r="FZ5517" s="3"/>
      <c r="GA5517" s="3"/>
      <c r="GB5517" s="3"/>
      <c r="GC5517" s="3"/>
      <c r="GD5517" s="3"/>
      <c r="GE5517" s="3"/>
      <c r="GF5517" s="3"/>
      <c r="GG5517" s="3"/>
      <c r="GH5517" s="3"/>
      <c r="GI5517" s="3"/>
      <c r="GJ5517" s="3"/>
      <c r="GK5517" s="3"/>
      <c r="GL5517" s="3"/>
      <c r="GM5517" s="3"/>
      <c r="GN5517" s="3"/>
      <c r="GO5517" s="3"/>
      <c r="GP5517" s="3"/>
      <c r="GQ5517" s="3"/>
      <c r="GR5517" s="3"/>
      <c r="GS5517" s="3"/>
      <c r="GT5517" s="3"/>
      <c r="GU5517" s="3"/>
      <c r="GV5517" s="3"/>
      <c r="GW5517" s="3"/>
      <c r="GX5517" s="3"/>
      <c r="GY5517" s="3"/>
      <c r="GZ5517" s="3"/>
      <c r="HA5517" s="3"/>
      <c r="HB5517" s="3"/>
      <c r="HC5517" s="3"/>
      <c r="HD5517" s="3"/>
      <c r="HE5517" s="3"/>
      <c r="HF5517" s="3"/>
      <c r="HG5517" s="3"/>
      <c r="HH5517" s="3"/>
      <c r="HI5517" s="3"/>
      <c r="HJ5517" s="3"/>
      <c r="HK5517" s="3"/>
      <c r="HL5517" s="3"/>
      <c r="HM5517" s="45"/>
      <c r="HN5517" s="3"/>
      <c r="HO5517" s="3"/>
      <c r="HP5517" s="3"/>
      <c r="HQ5517" s="3"/>
      <c r="HR5517" s="3"/>
      <c r="HS5517" s="3"/>
      <c r="HT5517" s="3"/>
      <c r="HU5517" s="3"/>
      <c r="HV5517" s="3"/>
      <c r="HW5517" s="3"/>
      <c r="HX5517" s="3"/>
      <c r="HY5517" s="3"/>
      <c r="HZ5517" s="3"/>
      <c r="IA5517" s="3"/>
      <c r="IB5517" s="3"/>
      <c r="IC5517" s="3"/>
      <c r="ID5517" s="3"/>
      <c r="IE5517" s="3"/>
      <c r="IF5517" s="3"/>
      <c r="IG5517" s="3"/>
      <c r="IH5517" s="3"/>
      <c r="II5517" s="3"/>
      <c r="IJ5517" s="3"/>
      <c r="IK5517" s="3"/>
      <c r="IL5517" s="3"/>
      <c r="IM5517" s="3"/>
      <c r="IN5517" s="3"/>
      <c r="IO5517" s="15"/>
    </row>
    <row r="5518" spans="171:249">
      <c r="FO5518" s="3"/>
      <c r="FP5518" s="3"/>
      <c r="FQ5518" s="3"/>
      <c r="FR5518" s="3"/>
      <c r="FS5518" s="3"/>
      <c r="FT5518" s="3"/>
      <c r="FU5518" s="3"/>
      <c r="FV5518" s="3"/>
      <c r="FW5518" s="3"/>
      <c r="FX5518" s="3"/>
      <c r="FY5518" s="3"/>
      <c r="FZ5518" s="3"/>
      <c r="GA5518" s="3"/>
      <c r="GB5518" s="3"/>
      <c r="GC5518" s="3"/>
      <c r="GD5518" s="3"/>
      <c r="GE5518" s="3"/>
      <c r="GF5518" s="3"/>
      <c r="GG5518" s="3"/>
      <c r="GH5518" s="3"/>
      <c r="GI5518" s="3"/>
      <c r="GJ5518" s="3"/>
      <c r="GK5518" s="3"/>
      <c r="GL5518" s="3"/>
      <c r="GM5518" s="3"/>
      <c r="GN5518" s="3"/>
      <c r="GO5518" s="3"/>
      <c r="GP5518" s="3"/>
      <c r="GQ5518" s="3"/>
      <c r="GR5518" s="3"/>
      <c r="GS5518" s="3"/>
      <c r="GT5518" s="3"/>
      <c r="GU5518" s="3"/>
      <c r="GV5518" s="3"/>
      <c r="GW5518" s="3"/>
      <c r="GX5518" s="3"/>
      <c r="GY5518" s="3"/>
      <c r="GZ5518" s="3"/>
      <c r="HA5518" s="3"/>
      <c r="HB5518" s="3"/>
      <c r="HC5518" s="3"/>
      <c r="HD5518" s="3"/>
      <c r="HE5518" s="3"/>
      <c r="HF5518" s="3"/>
      <c r="HG5518" s="3"/>
      <c r="HH5518" s="3"/>
      <c r="HI5518" s="3"/>
      <c r="HJ5518" s="3"/>
      <c r="HK5518" s="3"/>
      <c r="HL5518" s="3"/>
      <c r="HM5518" s="45"/>
      <c r="HN5518" s="3"/>
      <c r="HO5518" s="3"/>
      <c r="HP5518" s="3"/>
      <c r="HQ5518" s="3"/>
      <c r="HR5518" s="3"/>
      <c r="HS5518" s="3"/>
      <c r="HT5518" s="3"/>
      <c r="HU5518" s="3"/>
      <c r="HV5518" s="3"/>
      <c r="HW5518" s="3"/>
      <c r="HX5518" s="3"/>
      <c r="HY5518" s="3"/>
      <c r="HZ5518" s="3"/>
      <c r="IA5518" s="3"/>
      <c r="IB5518" s="3"/>
      <c r="IC5518" s="3"/>
      <c r="ID5518" s="3"/>
      <c r="IE5518" s="3"/>
      <c r="IF5518" s="3"/>
      <c r="IG5518" s="3"/>
      <c r="IH5518" s="3"/>
      <c r="II5518" s="3"/>
      <c r="IJ5518" s="3"/>
      <c r="IK5518" s="3"/>
      <c r="IL5518" s="3"/>
      <c r="IM5518" s="3"/>
      <c r="IN5518" s="3"/>
      <c r="IO5518" s="15"/>
    </row>
    <row r="5519" spans="171:249">
      <c r="FO5519" s="3"/>
      <c r="FP5519" s="3"/>
      <c r="FQ5519" s="3"/>
      <c r="FR5519" s="3"/>
      <c r="FS5519" s="3"/>
      <c r="FT5519" s="3"/>
      <c r="FU5519" s="3"/>
      <c r="FV5519" s="3"/>
      <c r="FW5519" s="3"/>
      <c r="FX5519" s="3"/>
      <c r="FY5519" s="3"/>
      <c r="FZ5519" s="3"/>
      <c r="GA5519" s="3"/>
      <c r="GB5519" s="3"/>
      <c r="GC5519" s="3"/>
      <c r="GD5519" s="3"/>
      <c r="GE5519" s="3"/>
      <c r="GF5519" s="3"/>
      <c r="GG5519" s="3"/>
      <c r="GH5519" s="3"/>
      <c r="GI5519" s="3"/>
      <c r="GJ5519" s="3"/>
      <c r="GK5519" s="3"/>
      <c r="GL5519" s="3"/>
      <c r="GM5519" s="3"/>
      <c r="GN5519" s="3"/>
      <c r="GO5519" s="3"/>
      <c r="GP5519" s="3"/>
      <c r="GQ5519" s="3"/>
      <c r="GR5519" s="3"/>
      <c r="GS5519" s="3"/>
      <c r="GT5519" s="3"/>
      <c r="GU5519" s="3"/>
      <c r="GV5519" s="3"/>
      <c r="GW5519" s="3"/>
      <c r="GX5519" s="3"/>
      <c r="GY5519" s="3"/>
      <c r="GZ5519" s="3"/>
      <c r="HA5519" s="3"/>
      <c r="HB5519" s="3"/>
      <c r="HC5519" s="3"/>
      <c r="HD5519" s="3"/>
      <c r="HE5519" s="3"/>
      <c r="HF5519" s="3"/>
      <c r="HG5519" s="3"/>
      <c r="HH5519" s="3"/>
      <c r="HI5519" s="3"/>
      <c r="HJ5519" s="3"/>
      <c r="HK5519" s="3"/>
      <c r="HL5519" s="3"/>
      <c r="HM5519" s="45"/>
      <c r="HN5519" s="3"/>
      <c r="HO5519" s="3"/>
      <c r="HP5519" s="3"/>
      <c r="HQ5519" s="3"/>
      <c r="HR5519" s="3"/>
      <c r="HS5519" s="3"/>
      <c r="HT5519" s="3"/>
      <c r="HU5519" s="3"/>
      <c r="HV5519" s="3"/>
      <c r="HW5519" s="3"/>
      <c r="HX5519" s="3"/>
      <c r="HY5519" s="3"/>
      <c r="HZ5519" s="3"/>
      <c r="IA5519" s="3"/>
      <c r="IB5519" s="3"/>
      <c r="IC5519" s="3"/>
      <c r="ID5519" s="3"/>
      <c r="IE5519" s="3"/>
      <c r="IF5519" s="3"/>
      <c r="IG5519" s="3"/>
      <c r="IH5519" s="3"/>
      <c r="II5519" s="3"/>
      <c r="IJ5519" s="3"/>
      <c r="IK5519" s="3"/>
      <c r="IL5519" s="3"/>
      <c r="IM5519" s="3"/>
      <c r="IN5519" s="3"/>
      <c r="IO5519" s="15"/>
    </row>
    <row r="5520" spans="171:249">
      <c r="FO5520" s="3"/>
      <c r="FP5520" s="3"/>
      <c r="FQ5520" s="3"/>
      <c r="FR5520" s="3"/>
      <c r="FS5520" s="3"/>
      <c r="FT5520" s="3"/>
      <c r="FU5520" s="3"/>
      <c r="FV5520" s="3"/>
      <c r="FW5520" s="3"/>
      <c r="FX5520" s="3"/>
      <c r="FY5520" s="3"/>
      <c r="FZ5520" s="3"/>
      <c r="GA5520" s="3"/>
      <c r="GB5520" s="3"/>
      <c r="GC5520" s="3"/>
      <c r="GD5520" s="3"/>
      <c r="GE5520" s="3"/>
      <c r="GF5520" s="3"/>
      <c r="GG5520" s="3"/>
      <c r="GH5520" s="3"/>
      <c r="GI5520" s="3"/>
      <c r="GJ5520" s="3"/>
      <c r="GK5520" s="3"/>
      <c r="GL5520" s="3"/>
      <c r="GM5520" s="3"/>
      <c r="GN5520" s="3"/>
      <c r="GO5520" s="3"/>
      <c r="GP5520" s="3"/>
      <c r="GQ5520" s="3"/>
      <c r="GR5520" s="3"/>
      <c r="GS5520" s="3"/>
      <c r="GT5520" s="3"/>
      <c r="GU5520" s="3"/>
      <c r="GV5520" s="3"/>
      <c r="GW5520" s="3"/>
      <c r="GX5520" s="3"/>
      <c r="GY5520" s="3"/>
      <c r="GZ5520" s="3"/>
      <c r="HA5520" s="3"/>
      <c r="HB5520" s="3"/>
      <c r="HC5520" s="3"/>
      <c r="HD5520" s="3"/>
      <c r="HE5520" s="3"/>
      <c r="HF5520" s="3"/>
      <c r="HG5520" s="3"/>
      <c r="HH5520" s="3"/>
      <c r="HI5520" s="3"/>
      <c r="HJ5520" s="3"/>
      <c r="HK5520" s="3"/>
      <c r="HL5520" s="3"/>
      <c r="HM5520" s="45"/>
      <c r="HN5520" s="3"/>
      <c r="HO5520" s="3"/>
      <c r="HP5520" s="3"/>
      <c r="HQ5520" s="3"/>
      <c r="HR5520" s="3"/>
      <c r="HS5520" s="3"/>
      <c r="HT5520" s="3"/>
      <c r="HU5520" s="3"/>
      <c r="HV5520" s="3"/>
      <c r="HW5520" s="3"/>
      <c r="HX5520" s="3"/>
      <c r="HY5520" s="3"/>
      <c r="HZ5520" s="3"/>
      <c r="IA5520" s="3"/>
      <c r="IB5520" s="3"/>
      <c r="IC5520" s="3"/>
      <c r="ID5520" s="3"/>
      <c r="IE5520" s="3"/>
      <c r="IF5520" s="3"/>
      <c r="IG5520" s="3"/>
      <c r="IH5520" s="3"/>
      <c r="II5520" s="3"/>
      <c r="IJ5520" s="3"/>
      <c r="IK5520" s="3"/>
      <c r="IL5520" s="3"/>
      <c r="IM5520" s="3"/>
      <c r="IN5520" s="3"/>
      <c r="IO5520" s="15"/>
    </row>
    <row r="5521" spans="171:249">
      <c r="FO5521" s="3"/>
      <c r="FP5521" s="3"/>
      <c r="FQ5521" s="3"/>
      <c r="FR5521" s="3"/>
      <c r="FS5521" s="3"/>
      <c r="FT5521" s="3"/>
      <c r="FU5521" s="3"/>
      <c r="FV5521" s="3"/>
      <c r="FW5521" s="3"/>
      <c r="FX5521" s="3"/>
      <c r="FY5521" s="3"/>
      <c r="FZ5521" s="3"/>
      <c r="GA5521" s="3"/>
      <c r="GB5521" s="3"/>
      <c r="GC5521" s="3"/>
      <c r="GD5521" s="3"/>
      <c r="GE5521" s="3"/>
      <c r="GF5521" s="3"/>
      <c r="GG5521" s="3"/>
      <c r="GH5521" s="3"/>
      <c r="GI5521" s="3"/>
      <c r="GJ5521" s="3"/>
      <c r="GK5521" s="3"/>
      <c r="GL5521" s="3"/>
      <c r="GM5521" s="3"/>
      <c r="GN5521" s="3"/>
      <c r="GO5521" s="3"/>
      <c r="GP5521" s="3"/>
      <c r="GQ5521" s="3"/>
      <c r="GR5521" s="3"/>
      <c r="GS5521" s="3"/>
      <c r="GT5521" s="3"/>
      <c r="GU5521" s="3"/>
      <c r="GV5521" s="3"/>
      <c r="GW5521" s="3"/>
      <c r="GX5521" s="3"/>
      <c r="GY5521" s="3"/>
      <c r="GZ5521" s="3"/>
      <c r="HA5521" s="3"/>
      <c r="HB5521" s="3"/>
      <c r="HC5521" s="3"/>
      <c r="HD5521" s="3"/>
      <c r="HE5521" s="3"/>
      <c r="HF5521" s="3"/>
      <c r="HG5521" s="3"/>
      <c r="HH5521" s="3"/>
      <c r="HI5521" s="3"/>
      <c r="HJ5521" s="3"/>
      <c r="HK5521" s="3"/>
      <c r="HL5521" s="3"/>
      <c r="HM5521" s="45"/>
      <c r="HN5521" s="3"/>
      <c r="HO5521" s="3"/>
      <c r="HP5521" s="3"/>
      <c r="HQ5521" s="3"/>
      <c r="HR5521" s="3"/>
      <c r="HS5521" s="3"/>
      <c r="HT5521" s="3"/>
      <c r="HU5521" s="3"/>
      <c r="HV5521" s="3"/>
      <c r="HW5521" s="3"/>
      <c r="HX5521" s="3"/>
      <c r="HY5521" s="3"/>
      <c r="HZ5521" s="3"/>
      <c r="IA5521" s="3"/>
      <c r="IB5521" s="3"/>
      <c r="IC5521" s="3"/>
      <c r="ID5521" s="3"/>
      <c r="IE5521" s="3"/>
      <c r="IF5521" s="3"/>
      <c r="IG5521" s="3"/>
      <c r="IH5521" s="3"/>
      <c r="II5521" s="3"/>
      <c r="IJ5521" s="3"/>
      <c r="IK5521" s="3"/>
      <c r="IL5521" s="3"/>
      <c r="IM5521" s="3"/>
      <c r="IN5521" s="3"/>
      <c r="IO5521" s="15"/>
    </row>
    <row r="5522" spans="171:249">
      <c r="FO5522" s="3"/>
      <c r="FP5522" s="3"/>
      <c r="FQ5522" s="3"/>
      <c r="FR5522" s="3"/>
      <c r="FS5522" s="3"/>
      <c r="FT5522" s="3"/>
      <c r="FU5522" s="3"/>
      <c r="FV5522" s="3"/>
      <c r="FW5522" s="3"/>
      <c r="FX5522" s="3"/>
      <c r="FY5522" s="3"/>
      <c r="FZ5522" s="3"/>
      <c r="GA5522" s="3"/>
      <c r="GB5522" s="3"/>
      <c r="GC5522" s="3"/>
      <c r="GD5522" s="3"/>
      <c r="GE5522" s="3"/>
      <c r="GF5522" s="3"/>
      <c r="GG5522" s="3"/>
      <c r="GH5522" s="3"/>
      <c r="GI5522" s="3"/>
      <c r="GJ5522" s="3"/>
      <c r="GK5522" s="3"/>
      <c r="GL5522" s="3"/>
      <c r="GM5522" s="3"/>
      <c r="GN5522" s="3"/>
      <c r="GO5522" s="3"/>
      <c r="GP5522" s="3"/>
      <c r="GQ5522" s="3"/>
      <c r="GR5522" s="3"/>
      <c r="GS5522" s="3"/>
      <c r="GT5522" s="3"/>
      <c r="GU5522" s="3"/>
      <c r="GV5522" s="3"/>
      <c r="GW5522" s="3"/>
      <c r="GX5522" s="3"/>
      <c r="GY5522" s="3"/>
      <c r="GZ5522" s="3"/>
      <c r="HA5522" s="3"/>
      <c r="HB5522" s="3"/>
      <c r="HC5522" s="3"/>
      <c r="HD5522" s="3"/>
      <c r="HE5522" s="3"/>
      <c r="HF5522" s="3"/>
      <c r="HG5522" s="3"/>
      <c r="HH5522" s="3"/>
      <c r="HI5522" s="3"/>
      <c r="HJ5522" s="3"/>
      <c r="HK5522" s="3"/>
      <c r="HL5522" s="3"/>
      <c r="HM5522" s="45"/>
      <c r="HN5522" s="3"/>
      <c r="HO5522" s="3"/>
      <c r="HP5522" s="3"/>
      <c r="HQ5522" s="3"/>
      <c r="HR5522" s="3"/>
      <c r="HS5522" s="3"/>
      <c r="HT5522" s="3"/>
      <c r="HU5522" s="3"/>
      <c r="HV5522" s="3"/>
      <c r="HW5522" s="3"/>
      <c r="HX5522" s="3"/>
      <c r="HY5522" s="3"/>
      <c r="HZ5522" s="3"/>
      <c r="IA5522" s="3"/>
      <c r="IB5522" s="3"/>
      <c r="IC5522" s="3"/>
      <c r="ID5522" s="3"/>
      <c r="IE5522" s="3"/>
      <c r="IF5522" s="3"/>
      <c r="IG5522" s="3"/>
      <c r="IH5522" s="3"/>
      <c r="II5522" s="3"/>
      <c r="IJ5522" s="3"/>
      <c r="IK5522" s="3"/>
      <c r="IL5522" s="3"/>
      <c r="IM5522" s="3"/>
      <c r="IN5522" s="3"/>
      <c r="IO5522" s="15"/>
    </row>
    <row r="5523" spans="171:249">
      <c r="FO5523" s="3"/>
      <c r="FP5523" s="3"/>
      <c r="FQ5523" s="3"/>
      <c r="FR5523" s="3"/>
      <c r="FS5523" s="3"/>
      <c r="FT5523" s="3"/>
      <c r="FU5523" s="3"/>
      <c r="FV5523" s="3"/>
      <c r="FW5523" s="3"/>
      <c r="FX5523" s="3"/>
      <c r="FY5523" s="3"/>
      <c r="FZ5523" s="3"/>
      <c r="GA5523" s="3"/>
      <c r="GB5523" s="3"/>
      <c r="GC5523" s="3"/>
      <c r="GD5523" s="3"/>
      <c r="GE5523" s="3"/>
      <c r="GF5523" s="3"/>
      <c r="GG5523" s="3"/>
      <c r="GH5523" s="3"/>
      <c r="GI5523" s="3"/>
      <c r="GJ5523" s="3"/>
      <c r="GK5523" s="3"/>
      <c r="GL5523" s="3"/>
      <c r="GM5523" s="3"/>
      <c r="GN5523" s="3"/>
      <c r="GO5523" s="3"/>
      <c r="GP5523" s="3"/>
      <c r="GQ5523" s="3"/>
      <c r="GR5523" s="3"/>
      <c r="GS5523" s="3"/>
      <c r="GT5523" s="3"/>
      <c r="GU5523" s="3"/>
      <c r="GV5523" s="3"/>
      <c r="GW5523" s="3"/>
      <c r="GX5523" s="3"/>
      <c r="GY5523" s="3"/>
      <c r="GZ5523" s="3"/>
      <c r="HA5523" s="3"/>
      <c r="HB5523" s="3"/>
      <c r="HC5523" s="3"/>
      <c r="HD5523" s="3"/>
      <c r="HE5523" s="3"/>
      <c r="HF5523" s="3"/>
      <c r="HG5523" s="3"/>
      <c r="HH5523" s="3"/>
      <c r="HI5523" s="3"/>
      <c r="HJ5523" s="3"/>
      <c r="HK5523" s="3"/>
      <c r="HL5523" s="3"/>
      <c r="HM5523" s="45"/>
      <c r="HN5523" s="3"/>
      <c r="HO5523" s="3"/>
      <c r="HP5523" s="3"/>
      <c r="HQ5523" s="3"/>
      <c r="HR5523" s="3"/>
      <c r="HS5523" s="3"/>
      <c r="HT5523" s="3"/>
      <c r="HU5523" s="3"/>
      <c r="HV5523" s="3"/>
      <c r="HW5523" s="3"/>
      <c r="HX5523" s="3"/>
      <c r="HY5523" s="3"/>
      <c r="HZ5523" s="3"/>
      <c r="IA5523" s="3"/>
      <c r="IB5523" s="3"/>
      <c r="IC5523" s="3"/>
      <c r="ID5523" s="3"/>
      <c r="IE5523" s="3"/>
      <c r="IF5523" s="3"/>
      <c r="IG5523" s="3"/>
      <c r="IH5523" s="3"/>
      <c r="II5523" s="3"/>
      <c r="IJ5523" s="3"/>
      <c r="IK5523" s="3"/>
      <c r="IL5523" s="3"/>
      <c r="IM5523" s="3"/>
      <c r="IN5523" s="3"/>
      <c r="IO5523" s="15"/>
    </row>
    <row r="5524" spans="171:249">
      <c r="FO5524" s="3"/>
      <c r="FP5524" s="3"/>
      <c r="FQ5524" s="3"/>
      <c r="FR5524" s="3"/>
      <c r="FS5524" s="3"/>
      <c r="FT5524" s="3"/>
      <c r="FU5524" s="3"/>
      <c r="FV5524" s="3"/>
      <c r="FW5524" s="3"/>
      <c r="FX5524" s="3"/>
      <c r="FY5524" s="3"/>
      <c r="FZ5524" s="3"/>
      <c r="GA5524" s="3"/>
      <c r="GB5524" s="3"/>
      <c r="GC5524" s="3"/>
      <c r="GD5524" s="3"/>
      <c r="GE5524" s="3"/>
      <c r="GF5524" s="3"/>
      <c r="GG5524" s="3"/>
      <c r="GH5524" s="3"/>
      <c r="GI5524" s="3"/>
      <c r="GJ5524" s="3"/>
      <c r="GK5524" s="3"/>
      <c r="GL5524" s="3"/>
      <c r="GM5524" s="3"/>
      <c r="GN5524" s="3"/>
      <c r="GO5524" s="3"/>
      <c r="GP5524" s="3"/>
      <c r="GQ5524" s="3"/>
      <c r="GR5524" s="3"/>
      <c r="GS5524" s="3"/>
      <c r="GT5524" s="3"/>
      <c r="GU5524" s="3"/>
      <c r="GV5524" s="3"/>
      <c r="GW5524" s="3"/>
      <c r="GX5524" s="3"/>
      <c r="GY5524" s="3"/>
      <c r="GZ5524" s="3"/>
      <c r="HA5524" s="3"/>
      <c r="HB5524" s="3"/>
      <c r="HC5524" s="3"/>
      <c r="HD5524" s="3"/>
      <c r="HE5524" s="3"/>
      <c r="HF5524" s="3"/>
      <c r="HG5524" s="3"/>
      <c r="HH5524" s="3"/>
      <c r="HI5524" s="3"/>
      <c r="HJ5524" s="3"/>
      <c r="HK5524" s="3"/>
      <c r="HL5524" s="3"/>
      <c r="HM5524" s="45"/>
      <c r="HN5524" s="3"/>
      <c r="HO5524" s="3"/>
      <c r="HP5524" s="3"/>
      <c r="HQ5524" s="3"/>
      <c r="HR5524" s="3"/>
      <c r="HS5524" s="3"/>
      <c r="HT5524" s="3"/>
      <c r="HU5524" s="3"/>
      <c r="HV5524" s="3"/>
      <c r="HW5524" s="3"/>
      <c r="HX5524" s="3"/>
      <c r="HY5524" s="3"/>
      <c r="HZ5524" s="3"/>
      <c r="IA5524" s="3"/>
      <c r="IB5524" s="3"/>
      <c r="IC5524" s="3"/>
      <c r="ID5524" s="3"/>
      <c r="IE5524" s="3"/>
      <c r="IF5524" s="3"/>
      <c r="IG5524" s="3"/>
      <c r="IH5524" s="3"/>
      <c r="II5524" s="3"/>
      <c r="IJ5524" s="3"/>
      <c r="IK5524" s="3"/>
      <c r="IL5524" s="3"/>
      <c r="IM5524" s="3"/>
      <c r="IN5524" s="3"/>
      <c r="IO5524" s="15"/>
    </row>
    <row r="5525" spans="171:249">
      <c r="FO5525" s="3"/>
      <c r="FP5525" s="3"/>
      <c r="FQ5525" s="3"/>
      <c r="FR5525" s="3"/>
      <c r="FS5525" s="3"/>
      <c r="FT5525" s="3"/>
      <c r="FU5525" s="3"/>
      <c r="FV5525" s="3"/>
      <c r="FW5525" s="3"/>
      <c r="FX5525" s="3"/>
      <c r="FY5525" s="3"/>
      <c r="FZ5525" s="3"/>
      <c r="GA5525" s="3"/>
      <c r="GB5525" s="3"/>
      <c r="GC5525" s="3"/>
      <c r="GD5525" s="3"/>
      <c r="GE5525" s="3"/>
      <c r="GF5525" s="3"/>
      <c r="GG5525" s="3"/>
      <c r="GH5525" s="3"/>
      <c r="GI5525" s="3"/>
      <c r="GJ5525" s="3"/>
      <c r="GK5525" s="3"/>
      <c r="GL5525" s="3"/>
      <c r="GM5525" s="3"/>
      <c r="GN5525" s="3"/>
      <c r="GO5525" s="3"/>
      <c r="GP5525" s="3"/>
      <c r="GQ5525" s="3"/>
      <c r="GR5525" s="3"/>
      <c r="GS5525" s="3"/>
      <c r="GT5525" s="3"/>
      <c r="GU5525" s="3"/>
      <c r="GV5525" s="3"/>
      <c r="GW5525" s="3"/>
      <c r="GX5525" s="3"/>
      <c r="GY5525" s="3"/>
      <c r="GZ5525" s="3"/>
      <c r="HA5525" s="3"/>
      <c r="HB5525" s="3"/>
      <c r="HC5525" s="3"/>
      <c r="HD5525" s="3"/>
      <c r="HE5525" s="3"/>
      <c r="HF5525" s="3"/>
      <c r="HG5525" s="3"/>
      <c r="HH5525" s="3"/>
      <c r="HI5525" s="3"/>
      <c r="HJ5525" s="3"/>
      <c r="HK5525" s="3"/>
      <c r="HL5525" s="3"/>
      <c r="HM5525" s="45"/>
      <c r="HN5525" s="3"/>
      <c r="HO5525" s="3"/>
      <c r="HP5525" s="3"/>
      <c r="HQ5525" s="3"/>
      <c r="HR5525" s="3"/>
      <c r="HS5525" s="3"/>
      <c r="HT5525" s="3"/>
      <c r="HU5525" s="3"/>
      <c r="HV5525" s="3"/>
      <c r="HW5525" s="3"/>
      <c r="HX5525" s="3"/>
      <c r="HY5525" s="3"/>
      <c r="HZ5525" s="3"/>
      <c r="IA5525" s="3"/>
      <c r="IB5525" s="3"/>
      <c r="IC5525" s="3"/>
      <c r="ID5525" s="3"/>
      <c r="IE5525" s="3"/>
      <c r="IF5525" s="3"/>
      <c r="IG5525" s="3"/>
      <c r="IH5525" s="3"/>
      <c r="II5525" s="3"/>
      <c r="IJ5525" s="3"/>
      <c r="IK5525" s="3"/>
      <c r="IL5525" s="3"/>
      <c r="IM5525" s="3"/>
      <c r="IN5525" s="3"/>
      <c r="IO5525" s="15"/>
    </row>
    <row r="5526" spans="171:249">
      <c r="FO5526" s="3"/>
      <c r="FP5526" s="3"/>
      <c r="FQ5526" s="3"/>
      <c r="FR5526" s="3"/>
      <c r="FS5526" s="3"/>
      <c r="FT5526" s="3"/>
      <c r="FU5526" s="3"/>
      <c r="FV5526" s="3"/>
      <c r="FW5526" s="3"/>
      <c r="FX5526" s="3"/>
      <c r="FY5526" s="3"/>
      <c r="FZ5526" s="3"/>
      <c r="GA5526" s="3"/>
      <c r="GB5526" s="3"/>
      <c r="GC5526" s="3"/>
      <c r="GD5526" s="3"/>
      <c r="GE5526" s="3"/>
      <c r="GF5526" s="3"/>
      <c r="GG5526" s="3"/>
      <c r="GH5526" s="3"/>
      <c r="GI5526" s="3"/>
      <c r="GJ5526" s="3"/>
      <c r="GK5526" s="3"/>
      <c r="GL5526" s="3"/>
      <c r="GM5526" s="3"/>
      <c r="GN5526" s="3"/>
      <c r="GO5526" s="3"/>
      <c r="GP5526" s="3"/>
      <c r="GQ5526" s="3"/>
      <c r="GR5526" s="3"/>
      <c r="GS5526" s="3"/>
      <c r="GT5526" s="3"/>
      <c r="GU5526" s="3"/>
      <c r="GV5526" s="3"/>
      <c r="GW5526" s="3"/>
      <c r="GX5526" s="3"/>
      <c r="GY5526" s="3"/>
      <c r="GZ5526" s="3"/>
      <c r="HA5526" s="3"/>
      <c r="HB5526" s="3"/>
      <c r="HC5526" s="3"/>
      <c r="HD5526" s="3"/>
      <c r="HE5526" s="3"/>
      <c r="HF5526" s="3"/>
      <c r="HG5526" s="3"/>
      <c r="HH5526" s="3"/>
      <c r="HI5526" s="3"/>
      <c r="HJ5526" s="3"/>
      <c r="HK5526" s="3"/>
      <c r="HL5526" s="3"/>
      <c r="HM5526" s="45"/>
      <c r="HN5526" s="3"/>
      <c r="HO5526" s="3"/>
      <c r="HP5526" s="3"/>
      <c r="HQ5526" s="3"/>
      <c r="HR5526" s="3"/>
      <c r="HS5526" s="3"/>
      <c r="HT5526" s="3"/>
      <c r="HU5526" s="3"/>
      <c r="HV5526" s="3"/>
      <c r="HW5526" s="3"/>
      <c r="HX5526" s="3"/>
      <c r="HY5526" s="3"/>
      <c r="HZ5526" s="3"/>
      <c r="IA5526" s="3"/>
      <c r="IB5526" s="3"/>
      <c r="IC5526" s="3"/>
      <c r="ID5526" s="3"/>
      <c r="IE5526" s="3"/>
      <c r="IF5526" s="3"/>
      <c r="IG5526" s="3"/>
      <c r="IH5526" s="3"/>
      <c r="II5526" s="3"/>
      <c r="IJ5526" s="3"/>
      <c r="IK5526" s="3"/>
      <c r="IL5526" s="3"/>
      <c r="IM5526" s="3"/>
      <c r="IN5526" s="3"/>
      <c r="IO5526" s="15"/>
    </row>
    <row r="5527" spans="171:249">
      <c r="FO5527" s="3"/>
      <c r="FP5527" s="3"/>
      <c r="FQ5527" s="3"/>
      <c r="FR5527" s="3"/>
      <c r="FS5527" s="3"/>
      <c r="FT5527" s="3"/>
      <c r="FU5527" s="3"/>
      <c r="FV5527" s="3"/>
      <c r="FW5527" s="3"/>
      <c r="FX5527" s="3"/>
      <c r="FY5527" s="3"/>
      <c r="FZ5527" s="3"/>
      <c r="GA5527" s="3"/>
      <c r="GB5527" s="3"/>
      <c r="GC5527" s="3"/>
      <c r="GD5527" s="3"/>
      <c r="GE5527" s="3"/>
      <c r="GF5527" s="3"/>
      <c r="GG5527" s="3"/>
      <c r="GH5527" s="3"/>
      <c r="GI5527" s="3"/>
      <c r="GJ5527" s="3"/>
      <c r="GK5527" s="3"/>
      <c r="GL5527" s="3"/>
      <c r="GM5527" s="3"/>
      <c r="GN5527" s="3"/>
      <c r="GO5527" s="3"/>
      <c r="GP5527" s="3"/>
      <c r="GQ5527" s="3"/>
      <c r="GR5527" s="3"/>
      <c r="GS5527" s="3"/>
      <c r="GT5527" s="3"/>
      <c r="GU5527" s="3"/>
      <c r="GV5527" s="3"/>
      <c r="GW5527" s="3"/>
      <c r="GX5527" s="3"/>
      <c r="GY5527" s="3"/>
      <c r="GZ5527" s="3"/>
      <c r="HA5527" s="3"/>
      <c r="HB5527" s="3"/>
      <c r="HC5527" s="3"/>
      <c r="HD5527" s="3"/>
      <c r="HE5527" s="3"/>
      <c r="HF5527" s="3"/>
      <c r="HG5527" s="3"/>
      <c r="HH5527" s="3"/>
      <c r="HI5527" s="3"/>
      <c r="HJ5527" s="3"/>
      <c r="HK5527" s="3"/>
      <c r="HL5527" s="3"/>
      <c r="HM5527" s="45"/>
      <c r="HN5527" s="3"/>
      <c r="HO5527" s="3"/>
      <c r="HP5527" s="3"/>
      <c r="HQ5527" s="3"/>
      <c r="HR5527" s="3"/>
      <c r="HS5527" s="3"/>
      <c r="HT5527" s="3"/>
      <c r="HU5527" s="3"/>
      <c r="HV5527" s="3"/>
      <c r="HW5527" s="3"/>
      <c r="HX5527" s="3"/>
      <c r="HY5527" s="3"/>
      <c r="HZ5527" s="3"/>
      <c r="IA5527" s="3"/>
      <c r="IB5527" s="3"/>
      <c r="IC5527" s="3"/>
      <c r="ID5527" s="3"/>
      <c r="IE5527" s="3"/>
      <c r="IF5527" s="3"/>
      <c r="IG5527" s="3"/>
      <c r="IH5527" s="3"/>
      <c r="II5527" s="3"/>
      <c r="IJ5527" s="3"/>
      <c r="IK5527" s="3"/>
      <c r="IL5527" s="3"/>
      <c r="IM5527" s="3"/>
      <c r="IN5527" s="3"/>
      <c r="IO5527" s="15"/>
    </row>
    <row r="5528" spans="171:249">
      <c r="FO5528" s="3"/>
      <c r="FP5528" s="3"/>
      <c r="FQ5528" s="3"/>
      <c r="FR5528" s="3"/>
      <c r="FS5528" s="3"/>
      <c r="FT5528" s="3"/>
      <c r="FU5528" s="3"/>
      <c r="FV5528" s="3"/>
      <c r="FW5528" s="3"/>
      <c r="FX5528" s="3"/>
      <c r="FY5528" s="3"/>
      <c r="FZ5528" s="3"/>
      <c r="GA5528" s="3"/>
      <c r="GB5528" s="3"/>
      <c r="GC5528" s="3"/>
      <c r="GD5528" s="3"/>
      <c r="GE5528" s="3"/>
      <c r="GF5528" s="3"/>
      <c r="GG5528" s="3"/>
      <c r="GH5528" s="3"/>
      <c r="GI5528" s="3"/>
      <c r="GJ5528" s="3"/>
      <c r="GK5528" s="3"/>
      <c r="GL5528" s="3"/>
      <c r="GM5528" s="3"/>
      <c r="GN5528" s="3"/>
      <c r="GO5528" s="3"/>
      <c r="GP5528" s="3"/>
      <c r="GQ5528" s="3"/>
      <c r="GR5528" s="3"/>
      <c r="GS5528" s="3"/>
      <c r="GT5528" s="3"/>
      <c r="GU5528" s="3"/>
      <c r="GV5528" s="3"/>
      <c r="GW5528" s="3"/>
      <c r="GX5528" s="3"/>
      <c r="GY5528" s="3"/>
      <c r="GZ5528" s="3"/>
      <c r="HA5528" s="3"/>
      <c r="HB5528" s="3"/>
      <c r="HC5528" s="3"/>
      <c r="HD5528" s="3"/>
      <c r="HE5528" s="3"/>
      <c r="HF5528" s="3"/>
      <c r="HG5528" s="3"/>
      <c r="HH5528" s="3"/>
      <c r="HI5528" s="3"/>
      <c r="HJ5528" s="3"/>
      <c r="HK5528" s="3"/>
      <c r="HL5528" s="3"/>
      <c r="HM5528" s="45"/>
      <c r="HN5528" s="3"/>
      <c r="HO5528" s="3"/>
      <c r="HP5528" s="3"/>
      <c r="HQ5528" s="3"/>
      <c r="HR5528" s="3"/>
      <c r="HS5528" s="3"/>
      <c r="HT5528" s="3"/>
      <c r="HU5528" s="3"/>
      <c r="HV5528" s="3"/>
      <c r="HW5528" s="3"/>
      <c r="HX5528" s="3"/>
      <c r="HY5528" s="3"/>
      <c r="HZ5528" s="3"/>
      <c r="IA5528" s="3"/>
      <c r="IB5528" s="3"/>
      <c r="IC5528" s="3"/>
      <c r="ID5528" s="3"/>
      <c r="IE5528" s="3"/>
      <c r="IF5528" s="3"/>
      <c r="IG5528" s="3"/>
      <c r="IH5528" s="3"/>
      <c r="II5528" s="3"/>
      <c r="IJ5528" s="3"/>
      <c r="IK5528" s="3"/>
      <c r="IL5528" s="3"/>
      <c r="IM5528" s="3"/>
      <c r="IN5528" s="3"/>
      <c r="IO5528" s="15"/>
    </row>
    <row r="5529" spans="171:249">
      <c r="FO5529" s="3"/>
      <c r="FP5529" s="3"/>
      <c r="FQ5529" s="3"/>
      <c r="FR5529" s="3"/>
      <c r="FS5529" s="3"/>
      <c r="FT5529" s="3"/>
      <c r="FU5529" s="3"/>
      <c r="FV5529" s="3"/>
      <c r="FW5529" s="3"/>
      <c r="FX5529" s="3"/>
      <c r="FY5529" s="3"/>
      <c r="FZ5529" s="3"/>
      <c r="GA5529" s="3"/>
      <c r="GB5529" s="3"/>
      <c r="GC5529" s="3"/>
      <c r="GD5529" s="3"/>
      <c r="GE5529" s="3"/>
      <c r="GF5529" s="3"/>
      <c r="GG5529" s="3"/>
      <c r="GH5529" s="3"/>
      <c r="GI5529" s="3"/>
      <c r="GJ5529" s="3"/>
      <c r="GK5529" s="3"/>
      <c r="GL5529" s="3"/>
      <c r="GM5529" s="3"/>
      <c r="GN5529" s="3"/>
      <c r="GO5529" s="3"/>
      <c r="GP5529" s="3"/>
      <c r="GQ5529" s="3"/>
      <c r="GR5529" s="3"/>
      <c r="GS5529" s="3"/>
      <c r="GT5529" s="3"/>
      <c r="GU5529" s="3"/>
      <c r="GV5529" s="3"/>
      <c r="GW5529" s="3"/>
      <c r="GX5529" s="3"/>
      <c r="GY5529" s="3"/>
      <c r="GZ5529" s="3"/>
      <c r="HA5529" s="3"/>
      <c r="HB5529" s="3"/>
      <c r="HC5529" s="3"/>
      <c r="HD5529" s="3"/>
      <c r="HE5529" s="3"/>
      <c r="HF5529" s="3"/>
      <c r="HG5529" s="3"/>
      <c r="HH5529" s="3"/>
      <c r="HI5529" s="3"/>
      <c r="HJ5529" s="3"/>
      <c r="HK5529" s="3"/>
      <c r="HL5529" s="3"/>
      <c r="HM5529" s="45"/>
      <c r="HN5529" s="3"/>
      <c r="HO5529" s="3"/>
      <c r="HP5529" s="3"/>
      <c r="HQ5529" s="3"/>
      <c r="HR5529" s="3"/>
      <c r="HS5529" s="3"/>
      <c r="HT5529" s="3"/>
      <c r="HU5529" s="3"/>
      <c r="HV5529" s="3"/>
      <c r="HW5529" s="3"/>
      <c r="HX5529" s="3"/>
      <c r="HY5529" s="3"/>
      <c r="HZ5529" s="3"/>
      <c r="IA5529" s="3"/>
      <c r="IB5529" s="3"/>
      <c r="IC5529" s="3"/>
      <c r="ID5529" s="3"/>
      <c r="IE5529" s="3"/>
      <c r="IF5529" s="3"/>
      <c r="IG5529" s="3"/>
      <c r="IH5529" s="3"/>
      <c r="II5529" s="3"/>
      <c r="IJ5529" s="3"/>
      <c r="IK5529" s="3"/>
      <c r="IL5529" s="3"/>
      <c r="IM5529" s="3"/>
      <c r="IN5529" s="3"/>
      <c r="IO5529" s="15"/>
    </row>
    <row r="5530" spans="171:249">
      <c r="FO5530" s="3"/>
      <c r="FP5530" s="3"/>
      <c r="FQ5530" s="3"/>
      <c r="FR5530" s="3"/>
      <c r="FS5530" s="3"/>
      <c r="FT5530" s="3"/>
      <c r="FU5530" s="3"/>
      <c r="FV5530" s="3"/>
      <c r="FW5530" s="3"/>
      <c r="FX5530" s="3"/>
      <c r="FY5530" s="3"/>
      <c r="FZ5530" s="3"/>
      <c r="GA5530" s="3"/>
      <c r="GB5530" s="3"/>
      <c r="GC5530" s="3"/>
      <c r="GD5530" s="3"/>
      <c r="GE5530" s="3"/>
      <c r="GF5530" s="3"/>
      <c r="GG5530" s="3"/>
      <c r="GH5530" s="3"/>
      <c r="GI5530" s="3"/>
      <c r="GJ5530" s="3"/>
      <c r="GK5530" s="3"/>
      <c r="GL5530" s="3"/>
      <c r="GM5530" s="3"/>
      <c r="GN5530" s="3"/>
      <c r="GO5530" s="3"/>
      <c r="GP5530" s="3"/>
      <c r="GQ5530" s="3"/>
      <c r="GR5530" s="3"/>
      <c r="GS5530" s="3"/>
      <c r="GT5530" s="3"/>
      <c r="GU5530" s="3"/>
      <c r="GV5530" s="3"/>
      <c r="GW5530" s="3"/>
      <c r="GX5530" s="3"/>
      <c r="GY5530" s="3"/>
      <c r="GZ5530" s="3"/>
      <c r="HA5530" s="3"/>
      <c r="HB5530" s="3"/>
      <c r="HC5530" s="3"/>
      <c r="HD5530" s="3"/>
      <c r="HE5530" s="3"/>
      <c r="HF5530" s="3"/>
      <c r="HG5530" s="3"/>
      <c r="HH5530" s="3"/>
      <c r="HI5530" s="3"/>
      <c r="HJ5530" s="3"/>
      <c r="HK5530" s="3"/>
      <c r="HL5530" s="3"/>
      <c r="HM5530" s="45"/>
      <c r="HN5530" s="3"/>
      <c r="HO5530" s="3"/>
      <c r="HP5530" s="3"/>
      <c r="HQ5530" s="3"/>
      <c r="HR5530" s="3"/>
      <c r="HS5530" s="3"/>
      <c r="HT5530" s="3"/>
      <c r="HU5530" s="3"/>
      <c r="HV5530" s="3"/>
      <c r="HW5530" s="3"/>
      <c r="HX5530" s="3"/>
      <c r="HY5530" s="3"/>
      <c r="HZ5530" s="3"/>
      <c r="IA5530" s="3"/>
      <c r="IB5530" s="3"/>
      <c r="IC5530" s="3"/>
      <c r="ID5530" s="3"/>
      <c r="IE5530" s="3"/>
      <c r="IF5530" s="3"/>
      <c r="IG5530" s="3"/>
      <c r="IH5530" s="3"/>
      <c r="II5530" s="3"/>
      <c r="IJ5530" s="3"/>
      <c r="IK5530" s="3"/>
      <c r="IL5530" s="3"/>
      <c r="IM5530" s="3"/>
      <c r="IN5530" s="3"/>
      <c r="IO5530" s="15"/>
    </row>
    <row r="5531" spans="171:249">
      <c r="FO5531" s="3"/>
      <c r="FP5531" s="3"/>
      <c r="FQ5531" s="3"/>
      <c r="FR5531" s="3"/>
      <c r="FS5531" s="3"/>
      <c r="FT5531" s="3"/>
      <c r="FU5531" s="3"/>
      <c r="FV5531" s="3"/>
      <c r="FW5531" s="3"/>
      <c r="FX5531" s="3"/>
      <c r="FY5531" s="3"/>
      <c r="FZ5531" s="3"/>
      <c r="GA5531" s="3"/>
      <c r="GB5531" s="3"/>
      <c r="GC5531" s="3"/>
      <c r="GD5531" s="3"/>
      <c r="GE5531" s="3"/>
      <c r="GF5531" s="3"/>
      <c r="GG5531" s="3"/>
      <c r="GH5531" s="3"/>
      <c r="GI5531" s="3"/>
      <c r="GJ5531" s="3"/>
      <c r="GK5531" s="3"/>
      <c r="GL5531" s="3"/>
      <c r="GM5531" s="3"/>
      <c r="GN5531" s="3"/>
      <c r="GO5531" s="3"/>
      <c r="GP5531" s="3"/>
      <c r="GQ5531" s="3"/>
      <c r="GR5531" s="3"/>
      <c r="GS5531" s="3"/>
      <c r="GT5531" s="3"/>
      <c r="GU5531" s="3"/>
      <c r="GV5531" s="3"/>
      <c r="GW5531" s="3"/>
      <c r="GX5531" s="3"/>
      <c r="GY5531" s="3"/>
      <c r="GZ5531" s="3"/>
      <c r="HA5531" s="3"/>
      <c r="HB5531" s="3"/>
      <c r="HC5531" s="3"/>
      <c r="HD5531" s="3"/>
      <c r="HE5531" s="3"/>
      <c r="HF5531" s="3"/>
      <c r="HG5531" s="3"/>
      <c r="HH5531" s="3"/>
      <c r="HI5531" s="3"/>
      <c r="HJ5531" s="3"/>
      <c r="HK5531" s="3"/>
      <c r="HL5531" s="3"/>
      <c r="HM5531" s="45"/>
      <c r="HN5531" s="3"/>
      <c r="HO5531" s="3"/>
      <c r="HP5531" s="3"/>
      <c r="HQ5531" s="3"/>
      <c r="HR5531" s="3"/>
      <c r="HS5531" s="3"/>
      <c r="HT5531" s="3"/>
      <c r="HU5531" s="3"/>
      <c r="HV5531" s="3"/>
      <c r="HW5531" s="3"/>
      <c r="HX5531" s="3"/>
      <c r="HY5531" s="3"/>
      <c r="HZ5531" s="3"/>
      <c r="IA5531" s="3"/>
      <c r="IB5531" s="3"/>
      <c r="IC5531" s="3"/>
      <c r="ID5531" s="3"/>
      <c r="IE5531" s="3"/>
      <c r="IF5531" s="3"/>
      <c r="IG5531" s="3"/>
      <c r="IH5531" s="3"/>
      <c r="II5531" s="3"/>
      <c r="IJ5531" s="3"/>
      <c r="IK5531" s="3"/>
      <c r="IL5531" s="3"/>
      <c r="IM5531" s="3"/>
      <c r="IN5531" s="3"/>
      <c r="IO5531" s="15"/>
    </row>
    <row r="5532" spans="171:249">
      <c r="FO5532" s="3"/>
      <c r="FP5532" s="3"/>
      <c r="FQ5532" s="3"/>
      <c r="FR5532" s="3"/>
      <c r="FS5532" s="3"/>
      <c r="FT5532" s="3"/>
      <c r="FU5532" s="3"/>
      <c r="FV5532" s="3"/>
      <c r="FW5532" s="3"/>
      <c r="FX5532" s="3"/>
      <c r="FY5532" s="3"/>
      <c r="FZ5532" s="3"/>
      <c r="GA5532" s="3"/>
      <c r="GB5532" s="3"/>
      <c r="GC5532" s="3"/>
      <c r="GD5532" s="3"/>
      <c r="GE5532" s="3"/>
      <c r="GF5532" s="3"/>
      <c r="GG5532" s="3"/>
      <c r="GH5532" s="3"/>
      <c r="GI5532" s="3"/>
      <c r="GJ5532" s="3"/>
      <c r="GK5532" s="3"/>
      <c r="GL5532" s="3"/>
      <c r="GM5532" s="3"/>
      <c r="GN5532" s="3"/>
      <c r="GO5532" s="3"/>
      <c r="GP5532" s="3"/>
      <c r="GQ5532" s="3"/>
      <c r="GR5532" s="3"/>
      <c r="GS5532" s="3"/>
      <c r="GT5532" s="3"/>
      <c r="GU5532" s="3"/>
      <c r="GV5532" s="3"/>
      <c r="GW5532" s="3"/>
      <c r="GX5532" s="3"/>
      <c r="GY5532" s="3"/>
      <c r="GZ5532" s="3"/>
      <c r="HA5532" s="3"/>
      <c r="HB5532" s="3"/>
      <c r="HC5532" s="3"/>
      <c r="HD5532" s="3"/>
      <c r="HE5532" s="3"/>
      <c r="HF5532" s="3"/>
      <c r="HG5532" s="3"/>
      <c r="HH5532" s="3"/>
      <c r="HI5532" s="3"/>
      <c r="HJ5532" s="3"/>
      <c r="HK5532" s="3"/>
      <c r="HL5532" s="3"/>
      <c r="HM5532" s="45"/>
      <c r="HN5532" s="3"/>
      <c r="HO5532" s="3"/>
      <c r="HP5532" s="3"/>
      <c r="HQ5532" s="3"/>
      <c r="HR5532" s="3"/>
      <c r="HS5532" s="3"/>
      <c r="HT5532" s="3"/>
      <c r="HU5532" s="3"/>
      <c r="HV5532" s="3"/>
      <c r="HW5532" s="3"/>
      <c r="HX5532" s="3"/>
      <c r="HY5532" s="3"/>
      <c r="HZ5532" s="3"/>
      <c r="IA5532" s="3"/>
      <c r="IB5532" s="3"/>
      <c r="IC5532" s="3"/>
      <c r="ID5532" s="3"/>
      <c r="IE5532" s="3"/>
      <c r="IF5532" s="3"/>
      <c r="IG5532" s="3"/>
      <c r="IH5532" s="3"/>
      <c r="II5532" s="3"/>
      <c r="IJ5532" s="3"/>
      <c r="IK5532" s="3"/>
      <c r="IL5532" s="3"/>
      <c r="IM5532" s="3"/>
      <c r="IN5532" s="3"/>
      <c r="IO5532" s="15"/>
    </row>
    <row r="5533" spans="171:249">
      <c r="FO5533" s="3"/>
      <c r="FP5533" s="3"/>
      <c r="FQ5533" s="3"/>
      <c r="FR5533" s="3"/>
      <c r="FS5533" s="3"/>
      <c r="FT5533" s="3"/>
      <c r="FU5533" s="3"/>
      <c r="FV5533" s="3"/>
      <c r="FW5533" s="3"/>
      <c r="FX5533" s="3"/>
      <c r="FY5533" s="3"/>
      <c r="FZ5533" s="3"/>
      <c r="GA5533" s="3"/>
      <c r="GB5533" s="3"/>
      <c r="GC5533" s="3"/>
      <c r="GD5533" s="3"/>
      <c r="GE5533" s="3"/>
      <c r="GF5533" s="3"/>
      <c r="GG5533" s="3"/>
      <c r="GH5533" s="3"/>
      <c r="GI5533" s="3"/>
      <c r="GJ5533" s="3"/>
      <c r="GK5533" s="3"/>
      <c r="GL5533" s="3"/>
      <c r="GM5533" s="3"/>
      <c r="GN5533" s="3"/>
      <c r="GO5533" s="3"/>
      <c r="GP5533" s="3"/>
      <c r="GQ5533" s="3"/>
      <c r="GR5533" s="3"/>
      <c r="GS5533" s="3"/>
      <c r="GT5533" s="3"/>
      <c r="GU5533" s="3"/>
      <c r="GV5533" s="3"/>
      <c r="GW5533" s="3"/>
      <c r="GX5533" s="3"/>
      <c r="GY5533" s="3"/>
      <c r="GZ5533" s="3"/>
      <c r="HA5533" s="3"/>
      <c r="HB5533" s="3"/>
      <c r="HC5533" s="3"/>
      <c r="HD5533" s="3"/>
      <c r="HE5533" s="3"/>
      <c r="HF5533" s="3"/>
      <c r="HG5533" s="3"/>
      <c r="HH5533" s="3"/>
      <c r="HI5533" s="3"/>
      <c r="HJ5533" s="3"/>
      <c r="HK5533" s="3"/>
      <c r="HL5533" s="3"/>
      <c r="HM5533" s="45"/>
      <c r="HN5533" s="3"/>
      <c r="HO5533" s="3"/>
      <c r="HP5533" s="3"/>
      <c r="HQ5533" s="3"/>
      <c r="HR5533" s="3"/>
      <c r="HS5533" s="3"/>
      <c r="HT5533" s="3"/>
      <c r="HU5533" s="3"/>
      <c r="HV5533" s="3"/>
      <c r="HW5533" s="3"/>
      <c r="HX5533" s="3"/>
      <c r="HY5533" s="3"/>
      <c r="HZ5533" s="3"/>
      <c r="IA5533" s="3"/>
      <c r="IB5533" s="3"/>
      <c r="IC5533" s="3"/>
      <c r="ID5533" s="3"/>
      <c r="IE5533" s="3"/>
      <c r="IF5533" s="3"/>
      <c r="IG5533" s="3"/>
      <c r="IH5533" s="3"/>
      <c r="II5533" s="3"/>
      <c r="IJ5533" s="3"/>
      <c r="IK5533" s="3"/>
      <c r="IL5533" s="3"/>
      <c r="IM5533" s="3"/>
      <c r="IN5533" s="3"/>
      <c r="IO5533" s="15"/>
    </row>
    <row r="5534" spans="171:249">
      <c r="FO5534" s="3"/>
      <c r="FP5534" s="3"/>
      <c r="FQ5534" s="3"/>
      <c r="FR5534" s="3"/>
      <c r="FS5534" s="3"/>
      <c r="FT5534" s="3"/>
      <c r="FU5534" s="3"/>
      <c r="FV5534" s="3"/>
      <c r="FW5534" s="3"/>
      <c r="FX5534" s="3"/>
      <c r="FY5534" s="3"/>
      <c r="FZ5534" s="3"/>
      <c r="GA5534" s="3"/>
      <c r="GB5534" s="3"/>
      <c r="GC5534" s="3"/>
      <c r="GD5534" s="3"/>
      <c r="GE5534" s="3"/>
      <c r="GF5534" s="3"/>
      <c r="GG5534" s="3"/>
      <c r="GH5534" s="3"/>
      <c r="GI5534" s="3"/>
      <c r="GJ5534" s="3"/>
      <c r="GK5534" s="3"/>
      <c r="GL5534" s="3"/>
      <c r="GM5534" s="3"/>
      <c r="GN5534" s="3"/>
      <c r="GO5534" s="3"/>
      <c r="GP5534" s="3"/>
      <c r="GQ5534" s="3"/>
      <c r="GR5534" s="3"/>
      <c r="GS5534" s="3"/>
      <c r="GT5534" s="3"/>
      <c r="GU5534" s="3"/>
      <c r="GV5534" s="3"/>
      <c r="GW5534" s="3"/>
      <c r="GX5534" s="3"/>
      <c r="GY5534" s="3"/>
      <c r="GZ5534" s="3"/>
      <c r="HA5534" s="3"/>
      <c r="HB5534" s="3"/>
      <c r="HC5534" s="3"/>
      <c r="HD5534" s="3"/>
      <c r="HE5534" s="3"/>
      <c r="HF5534" s="3"/>
      <c r="HG5534" s="3"/>
      <c r="HH5534" s="3"/>
      <c r="HI5534" s="3"/>
      <c r="HJ5534" s="3"/>
      <c r="HK5534" s="3"/>
      <c r="HL5534" s="3"/>
      <c r="HM5534" s="45"/>
      <c r="HN5534" s="3"/>
      <c r="HO5534" s="3"/>
      <c r="HP5534" s="3"/>
      <c r="HQ5534" s="3"/>
      <c r="HR5534" s="3"/>
      <c r="HS5534" s="3"/>
      <c r="HT5534" s="3"/>
      <c r="HU5534" s="3"/>
      <c r="HV5534" s="3"/>
      <c r="HW5534" s="3"/>
      <c r="HX5534" s="3"/>
      <c r="HY5534" s="3"/>
      <c r="HZ5534" s="3"/>
      <c r="IA5534" s="3"/>
      <c r="IB5534" s="3"/>
      <c r="IC5534" s="3"/>
      <c r="ID5534" s="3"/>
      <c r="IE5534" s="3"/>
      <c r="IF5534" s="3"/>
      <c r="IG5534" s="3"/>
      <c r="IH5534" s="3"/>
      <c r="II5534" s="3"/>
      <c r="IJ5534" s="3"/>
      <c r="IK5534" s="3"/>
      <c r="IL5534" s="3"/>
      <c r="IM5534" s="3"/>
      <c r="IN5534" s="3"/>
      <c r="IO5534" s="15"/>
    </row>
    <row r="5535" spans="171:249">
      <c r="FO5535" s="3"/>
      <c r="FP5535" s="3"/>
      <c r="FQ5535" s="3"/>
      <c r="FR5535" s="3"/>
      <c r="FS5535" s="3"/>
      <c r="FT5535" s="3"/>
      <c r="FU5535" s="3"/>
      <c r="FV5535" s="3"/>
      <c r="FW5535" s="3"/>
      <c r="FX5535" s="3"/>
      <c r="FY5535" s="3"/>
      <c r="FZ5535" s="3"/>
      <c r="GA5535" s="3"/>
      <c r="GB5535" s="3"/>
      <c r="GC5535" s="3"/>
      <c r="GD5535" s="3"/>
      <c r="GE5535" s="3"/>
      <c r="GF5535" s="3"/>
      <c r="GG5535" s="3"/>
      <c r="GH5535" s="3"/>
      <c r="GI5535" s="3"/>
      <c r="GJ5535" s="3"/>
      <c r="GK5535" s="3"/>
      <c r="GL5535" s="3"/>
      <c r="GM5535" s="3"/>
      <c r="GN5535" s="3"/>
      <c r="GO5535" s="3"/>
      <c r="GP5535" s="3"/>
      <c r="GQ5535" s="3"/>
      <c r="GR5535" s="3"/>
      <c r="GS5535" s="3"/>
      <c r="GT5535" s="3"/>
      <c r="GU5535" s="3"/>
      <c r="GV5535" s="3"/>
      <c r="GW5535" s="3"/>
      <c r="GX5535" s="3"/>
      <c r="GY5535" s="3"/>
      <c r="GZ5535" s="3"/>
      <c r="HA5535" s="3"/>
      <c r="HB5535" s="3"/>
      <c r="HC5535" s="3"/>
      <c r="HD5535" s="3"/>
      <c r="HE5535" s="3"/>
      <c r="HF5535" s="3"/>
      <c r="HG5535" s="3"/>
      <c r="HH5535" s="3"/>
      <c r="HI5535" s="3"/>
      <c r="HJ5535" s="3"/>
      <c r="HK5535" s="3"/>
      <c r="HL5535" s="3"/>
      <c r="HM5535" s="45"/>
      <c r="HN5535" s="3"/>
      <c r="HO5535" s="3"/>
      <c r="HP5535" s="3"/>
      <c r="HQ5535" s="3"/>
      <c r="HR5535" s="3"/>
      <c r="HS5535" s="3"/>
      <c r="HT5535" s="3"/>
      <c r="HU5535" s="3"/>
      <c r="HV5535" s="3"/>
      <c r="HW5535" s="3"/>
      <c r="HX5535" s="3"/>
      <c r="HY5535" s="3"/>
      <c r="HZ5535" s="3"/>
      <c r="IA5535" s="3"/>
      <c r="IB5535" s="3"/>
      <c r="IC5535" s="3"/>
      <c r="ID5535" s="3"/>
      <c r="IE5535" s="3"/>
      <c r="IF5535" s="3"/>
      <c r="IG5535" s="3"/>
      <c r="IH5535" s="3"/>
      <c r="II5535" s="3"/>
      <c r="IJ5535" s="3"/>
      <c r="IK5535" s="3"/>
      <c r="IL5535" s="3"/>
      <c r="IM5535" s="3"/>
      <c r="IN5535" s="3"/>
      <c r="IO5535" s="15"/>
    </row>
    <row r="5536" spans="171:249">
      <c r="FO5536" s="3"/>
      <c r="FP5536" s="3"/>
      <c r="FQ5536" s="3"/>
      <c r="FR5536" s="3"/>
      <c r="FS5536" s="3"/>
      <c r="FT5536" s="3"/>
      <c r="FU5536" s="3"/>
      <c r="FV5536" s="3"/>
      <c r="FW5536" s="3"/>
      <c r="FX5536" s="3"/>
      <c r="FY5536" s="3"/>
      <c r="FZ5536" s="3"/>
      <c r="GA5536" s="3"/>
      <c r="GB5536" s="3"/>
      <c r="GC5536" s="3"/>
      <c r="GD5536" s="3"/>
      <c r="GE5536" s="3"/>
      <c r="GF5536" s="3"/>
      <c r="GG5536" s="3"/>
      <c r="GH5536" s="3"/>
      <c r="GI5536" s="3"/>
      <c r="GJ5536" s="3"/>
      <c r="GK5536" s="3"/>
      <c r="GL5536" s="3"/>
      <c r="GM5536" s="3"/>
      <c r="GN5536" s="3"/>
      <c r="GO5536" s="3"/>
      <c r="GP5536" s="3"/>
      <c r="GQ5536" s="3"/>
      <c r="GR5536" s="3"/>
      <c r="GS5536" s="3"/>
      <c r="GT5536" s="3"/>
      <c r="GU5536" s="3"/>
      <c r="GV5536" s="3"/>
      <c r="GW5536" s="3"/>
      <c r="GX5536" s="3"/>
      <c r="GY5536" s="3"/>
      <c r="GZ5536" s="3"/>
      <c r="HA5536" s="3"/>
      <c r="HB5536" s="3"/>
      <c r="HC5536" s="3"/>
      <c r="HD5536" s="3"/>
      <c r="HE5536" s="3"/>
      <c r="HF5536" s="3"/>
      <c r="HG5536" s="3"/>
      <c r="HH5536" s="3"/>
      <c r="HI5536" s="3"/>
      <c r="HJ5536" s="3"/>
      <c r="HK5536" s="3"/>
      <c r="HL5536" s="3"/>
      <c r="HM5536" s="45"/>
      <c r="HN5536" s="3"/>
      <c r="HO5536" s="3"/>
      <c r="HP5536" s="3"/>
      <c r="HQ5536" s="3"/>
      <c r="HR5536" s="3"/>
      <c r="HS5536" s="3"/>
      <c r="HT5536" s="3"/>
      <c r="HU5536" s="3"/>
      <c r="HV5536" s="3"/>
      <c r="HW5536" s="3"/>
      <c r="HX5536" s="3"/>
      <c r="HY5536" s="3"/>
      <c r="HZ5536" s="3"/>
      <c r="IA5536" s="3"/>
      <c r="IB5536" s="3"/>
      <c r="IC5536" s="3"/>
      <c r="ID5536" s="3"/>
      <c r="IE5536" s="3"/>
      <c r="IF5536" s="3"/>
      <c r="IG5536" s="3"/>
      <c r="IH5536" s="3"/>
      <c r="II5536" s="3"/>
      <c r="IJ5536" s="3"/>
      <c r="IK5536" s="3"/>
      <c r="IL5536" s="3"/>
      <c r="IM5536" s="3"/>
      <c r="IN5536" s="3"/>
      <c r="IO5536" s="15"/>
    </row>
    <row r="5537" spans="171:249">
      <c r="FO5537" s="3"/>
      <c r="FP5537" s="3"/>
      <c r="FQ5537" s="3"/>
      <c r="FR5537" s="3"/>
      <c r="FS5537" s="3"/>
      <c r="FT5537" s="3"/>
      <c r="FU5537" s="3"/>
      <c r="FV5537" s="3"/>
      <c r="FW5537" s="3"/>
      <c r="FX5537" s="3"/>
      <c r="FY5537" s="3"/>
      <c r="FZ5537" s="3"/>
      <c r="GA5537" s="3"/>
      <c r="GB5537" s="3"/>
      <c r="GC5537" s="3"/>
      <c r="GD5537" s="3"/>
      <c r="GE5537" s="3"/>
      <c r="GF5537" s="3"/>
      <c r="GG5537" s="3"/>
      <c r="GH5537" s="3"/>
      <c r="GI5537" s="3"/>
      <c r="GJ5537" s="3"/>
      <c r="GK5537" s="3"/>
      <c r="GL5537" s="3"/>
      <c r="GM5537" s="3"/>
      <c r="GN5537" s="3"/>
      <c r="GO5537" s="3"/>
      <c r="GP5537" s="3"/>
      <c r="GQ5537" s="3"/>
      <c r="GR5537" s="3"/>
      <c r="GS5537" s="3"/>
      <c r="GT5537" s="3"/>
      <c r="GU5537" s="3"/>
      <c r="GV5537" s="3"/>
      <c r="GW5537" s="3"/>
      <c r="GX5537" s="3"/>
      <c r="GY5537" s="3"/>
      <c r="GZ5537" s="3"/>
      <c r="HA5537" s="3"/>
      <c r="HB5537" s="3"/>
      <c r="HC5537" s="3"/>
      <c r="HD5537" s="3"/>
      <c r="HE5537" s="3"/>
      <c r="HF5537" s="3"/>
      <c r="HG5537" s="3"/>
      <c r="HH5537" s="3"/>
      <c r="HI5537" s="3"/>
      <c r="HJ5537" s="3"/>
      <c r="HK5537" s="3"/>
      <c r="HL5537" s="3"/>
      <c r="HM5537" s="45"/>
      <c r="HN5537" s="3"/>
      <c r="HO5537" s="3"/>
      <c r="HP5537" s="3"/>
      <c r="HQ5537" s="3"/>
      <c r="HR5537" s="3"/>
      <c r="HS5537" s="3"/>
      <c r="HT5537" s="3"/>
      <c r="HU5537" s="3"/>
      <c r="HV5537" s="3"/>
      <c r="HW5537" s="3"/>
      <c r="HX5537" s="3"/>
      <c r="HY5537" s="3"/>
      <c r="HZ5537" s="3"/>
      <c r="IA5537" s="3"/>
      <c r="IB5537" s="3"/>
      <c r="IC5537" s="3"/>
      <c r="ID5537" s="3"/>
      <c r="IE5537" s="3"/>
      <c r="IF5537" s="3"/>
      <c r="IG5537" s="3"/>
      <c r="IH5537" s="3"/>
      <c r="II5537" s="3"/>
      <c r="IJ5537" s="3"/>
      <c r="IK5537" s="3"/>
      <c r="IL5537" s="3"/>
      <c r="IM5537" s="3"/>
      <c r="IN5537" s="3"/>
      <c r="IO5537" s="15"/>
    </row>
    <row r="5538" spans="171:249">
      <c r="FO5538" s="3"/>
      <c r="FP5538" s="3"/>
      <c r="FQ5538" s="3"/>
      <c r="FR5538" s="3"/>
      <c r="FS5538" s="3"/>
      <c r="FT5538" s="3"/>
      <c r="FU5538" s="3"/>
      <c r="FV5538" s="3"/>
      <c r="FW5538" s="3"/>
      <c r="FX5538" s="3"/>
      <c r="FY5538" s="3"/>
      <c r="FZ5538" s="3"/>
      <c r="GA5538" s="3"/>
      <c r="GB5538" s="3"/>
      <c r="GC5538" s="3"/>
      <c r="GD5538" s="3"/>
      <c r="GE5538" s="3"/>
      <c r="GF5538" s="3"/>
      <c r="GG5538" s="3"/>
      <c r="GH5538" s="3"/>
      <c r="GI5538" s="3"/>
      <c r="GJ5538" s="3"/>
      <c r="GK5538" s="3"/>
      <c r="GL5538" s="3"/>
      <c r="GM5538" s="3"/>
      <c r="GN5538" s="3"/>
      <c r="GO5538" s="3"/>
      <c r="GP5538" s="3"/>
      <c r="GQ5538" s="3"/>
      <c r="GR5538" s="3"/>
      <c r="GS5538" s="3"/>
      <c r="GT5538" s="3"/>
      <c r="GU5538" s="3"/>
      <c r="GV5538" s="3"/>
      <c r="GW5538" s="3"/>
      <c r="GX5538" s="3"/>
      <c r="GY5538" s="3"/>
      <c r="GZ5538" s="3"/>
      <c r="HA5538" s="3"/>
      <c r="HB5538" s="3"/>
      <c r="HC5538" s="3"/>
      <c r="HD5538" s="3"/>
      <c r="HE5538" s="3"/>
      <c r="HF5538" s="3"/>
      <c r="HG5538" s="3"/>
      <c r="HH5538" s="3"/>
      <c r="HI5538" s="3"/>
      <c r="HJ5538" s="3"/>
      <c r="HK5538" s="3"/>
      <c r="HL5538" s="3"/>
      <c r="HM5538" s="45"/>
      <c r="HN5538" s="3"/>
      <c r="HO5538" s="3"/>
      <c r="HP5538" s="3"/>
      <c r="HQ5538" s="3"/>
      <c r="HR5538" s="3"/>
      <c r="HS5538" s="3"/>
      <c r="HT5538" s="3"/>
      <c r="HU5538" s="3"/>
      <c r="HV5538" s="3"/>
      <c r="HW5538" s="3"/>
      <c r="HX5538" s="3"/>
      <c r="HY5538" s="3"/>
      <c r="HZ5538" s="3"/>
      <c r="IA5538" s="3"/>
      <c r="IB5538" s="3"/>
      <c r="IC5538" s="3"/>
      <c r="ID5538" s="3"/>
      <c r="IE5538" s="3"/>
      <c r="IF5538" s="3"/>
      <c r="IG5538" s="3"/>
      <c r="IH5538" s="3"/>
      <c r="II5538" s="3"/>
      <c r="IJ5538" s="3"/>
      <c r="IK5538" s="3"/>
      <c r="IL5538" s="3"/>
      <c r="IM5538" s="3"/>
      <c r="IN5538" s="3"/>
      <c r="IO5538" s="15"/>
    </row>
    <row r="5539" spans="171:249">
      <c r="FO5539" s="3"/>
      <c r="FP5539" s="3"/>
      <c r="FQ5539" s="3"/>
      <c r="FR5539" s="3"/>
      <c r="FS5539" s="3"/>
      <c r="FT5539" s="3"/>
      <c r="FU5539" s="3"/>
      <c r="FV5539" s="3"/>
      <c r="FW5539" s="3"/>
      <c r="FX5539" s="3"/>
      <c r="FY5539" s="3"/>
      <c r="FZ5539" s="3"/>
      <c r="GA5539" s="3"/>
      <c r="GB5539" s="3"/>
      <c r="GC5539" s="3"/>
      <c r="GD5539" s="3"/>
      <c r="GE5539" s="3"/>
      <c r="GF5539" s="3"/>
      <c r="GG5539" s="3"/>
      <c r="GH5539" s="3"/>
      <c r="GI5539" s="3"/>
      <c r="GJ5539" s="3"/>
      <c r="GK5539" s="3"/>
      <c r="GL5539" s="3"/>
      <c r="GM5539" s="3"/>
      <c r="GN5539" s="3"/>
      <c r="GO5539" s="3"/>
      <c r="GP5539" s="3"/>
      <c r="GQ5539" s="3"/>
      <c r="GR5539" s="3"/>
      <c r="GS5539" s="3"/>
      <c r="GT5539" s="3"/>
      <c r="GU5539" s="3"/>
      <c r="GV5539" s="3"/>
      <c r="GW5539" s="3"/>
      <c r="GX5539" s="3"/>
      <c r="GY5539" s="3"/>
      <c r="GZ5539" s="3"/>
      <c r="HA5539" s="3"/>
      <c r="HB5539" s="3"/>
      <c r="HC5539" s="3"/>
      <c r="HD5539" s="3"/>
      <c r="HE5539" s="3"/>
      <c r="HF5539" s="3"/>
      <c r="HG5539" s="3"/>
      <c r="HH5539" s="3"/>
      <c r="HI5539" s="3"/>
      <c r="HJ5539" s="3"/>
      <c r="HK5539" s="3"/>
      <c r="HL5539" s="3"/>
      <c r="HM5539" s="45"/>
      <c r="HN5539" s="3"/>
      <c r="HO5539" s="3"/>
      <c r="HP5539" s="3"/>
      <c r="HQ5539" s="3"/>
      <c r="HR5539" s="3"/>
      <c r="HS5539" s="3"/>
      <c r="HT5539" s="3"/>
      <c r="HU5539" s="3"/>
      <c r="HV5539" s="3"/>
      <c r="HW5539" s="3"/>
      <c r="HX5539" s="3"/>
      <c r="HY5539" s="3"/>
      <c r="HZ5539" s="3"/>
      <c r="IA5539" s="3"/>
      <c r="IB5539" s="3"/>
      <c r="IC5539" s="3"/>
      <c r="ID5539" s="3"/>
      <c r="IE5539" s="3"/>
      <c r="IF5539" s="3"/>
      <c r="IG5539" s="3"/>
      <c r="IH5539" s="3"/>
      <c r="II5539" s="3"/>
      <c r="IJ5539" s="3"/>
      <c r="IK5539" s="3"/>
      <c r="IL5539" s="3"/>
      <c r="IM5539" s="3"/>
      <c r="IN5539" s="3"/>
      <c r="IO5539" s="15"/>
    </row>
    <row r="5540" spans="171:249">
      <c r="FO5540" s="3"/>
      <c r="FP5540" s="3"/>
      <c r="FQ5540" s="3"/>
      <c r="FR5540" s="3"/>
      <c r="FS5540" s="3"/>
      <c r="FT5540" s="3"/>
      <c r="FU5540" s="3"/>
      <c r="FV5540" s="3"/>
      <c r="FW5540" s="3"/>
      <c r="FX5540" s="3"/>
      <c r="FY5540" s="3"/>
      <c r="FZ5540" s="3"/>
      <c r="GA5540" s="3"/>
      <c r="GB5540" s="3"/>
      <c r="GC5540" s="3"/>
      <c r="GD5540" s="3"/>
      <c r="GE5540" s="3"/>
      <c r="GF5540" s="3"/>
      <c r="GG5540" s="3"/>
      <c r="GH5540" s="3"/>
      <c r="GI5540" s="3"/>
      <c r="GJ5540" s="3"/>
      <c r="GK5540" s="3"/>
      <c r="GL5540" s="3"/>
      <c r="GM5540" s="3"/>
      <c r="GN5540" s="3"/>
      <c r="GO5540" s="3"/>
      <c r="GP5540" s="3"/>
      <c r="GQ5540" s="3"/>
      <c r="GR5540" s="3"/>
      <c r="GS5540" s="3"/>
      <c r="GT5540" s="3"/>
      <c r="GU5540" s="3"/>
      <c r="GV5540" s="3"/>
      <c r="GW5540" s="3"/>
      <c r="GX5540" s="3"/>
      <c r="GY5540" s="3"/>
      <c r="GZ5540" s="3"/>
      <c r="HA5540" s="3"/>
      <c r="HB5540" s="3"/>
      <c r="HC5540" s="3"/>
      <c r="HD5540" s="3"/>
      <c r="HE5540" s="3"/>
      <c r="HF5540" s="3"/>
      <c r="HG5540" s="3"/>
      <c r="HH5540" s="3"/>
      <c r="HI5540" s="3"/>
      <c r="HJ5540" s="3"/>
      <c r="HK5540" s="3"/>
      <c r="HL5540" s="3"/>
      <c r="HM5540" s="45"/>
      <c r="HN5540" s="3"/>
      <c r="HO5540" s="3"/>
      <c r="HP5540" s="3"/>
      <c r="HQ5540" s="3"/>
      <c r="HR5540" s="3"/>
      <c r="HS5540" s="3"/>
      <c r="HT5540" s="3"/>
      <c r="HU5540" s="3"/>
      <c r="HV5540" s="3"/>
      <c r="HW5540" s="3"/>
      <c r="HX5540" s="3"/>
      <c r="HY5540" s="3"/>
      <c r="HZ5540" s="3"/>
      <c r="IA5540" s="3"/>
      <c r="IB5540" s="3"/>
      <c r="IC5540" s="3"/>
      <c r="ID5540" s="3"/>
      <c r="IE5540" s="3"/>
      <c r="IF5540" s="3"/>
      <c r="IG5540" s="3"/>
      <c r="IH5540" s="3"/>
      <c r="II5540" s="3"/>
      <c r="IJ5540" s="3"/>
      <c r="IK5540" s="3"/>
      <c r="IL5540" s="3"/>
      <c r="IM5540" s="3"/>
      <c r="IN5540" s="3"/>
      <c r="IO5540" s="15"/>
    </row>
    <row r="5541" spans="171:249">
      <c r="FO5541" s="3"/>
      <c r="FP5541" s="3"/>
      <c r="FQ5541" s="3"/>
      <c r="FR5541" s="3"/>
      <c r="FS5541" s="3"/>
      <c r="FT5541" s="3"/>
      <c r="FU5541" s="3"/>
      <c r="FV5541" s="3"/>
      <c r="FW5541" s="3"/>
      <c r="FX5541" s="3"/>
      <c r="FY5541" s="3"/>
      <c r="FZ5541" s="3"/>
      <c r="GA5541" s="3"/>
      <c r="GB5541" s="3"/>
      <c r="GC5541" s="3"/>
      <c r="GD5541" s="3"/>
      <c r="GE5541" s="3"/>
      <c r="GF5541" s="3"/>
      <c r="GG5541" s="3"/>
      <c r="GH5541" s="3"/>
      <c r="GI5541" s="3"/>
      <c r="GJ5541" s="3"/>
      <c r="GK5541" s="3"/>
      <c r="GL5541" s="3"/>
      <c r="GM5541" s="3"/>
      <c r="GN5541" s="3"/>
      <c r="GO5541" s="3"/>
      <c r="GP5541" s="3"/>
      <c r="GQ5541" s="3"/>
      <c r="GR5541" s="3"/>
      <c r="GS5541" s="3"/>
      <c r="GT5541" s="3"/>
      <c r="GU5541" s="3"/>
      <c r="GV5541" s="3"/>
      <c r="GW5541" s="3"/>
      <c r="GX5541" s="3"/>
      <c r="GY5541" s="3"/>
      <c r="GZ5541" s="3"/>
      <c r="HA5541" s="3"/>
      <c r="HB5541" s="3"/>
      <c r="HC5541" s="3"/>
      <c r="HD5541" s="3"/>
      <c r="HE5541" s="3"/>
      <c r="HF5541" s="3"/>
      <c r="HG5541" s="3"/>
      <c r="HH5541" s="3"/>
      <c r="HI5541" s="3"/>
      <c r="HJ5541" s="3"/>
      <c r="HK5541" s="3"/>
      <c r="HL5541" s="3"/>
      <c r="HM5541" s="45"/>
      <c r="HN5541" s="3"/>
      <c r="HO5541" s="3"/>
      <c r="HP5541" s="3"/>
      <c r="HQ5541" s="3"/>
      <c r="HR5541" s="3"/>
      <c r="HS5541" s="3"/>
      <c r="HT5541" s="3"/>
      <c r="HU5541" s="3"/>
      <c r="HV5541" s="3"/>
      <c r="HW5541" s="3"/>
      <c r="HX5541" s="3"/>
      <c r="HY5541" s="3"/>
      <c r="HZ5541" s="3"/>
      <c r="IA5541" s="3"/>
      <c r="IB5541" s="3"/>
      <c r="IC5541" s="3"/>
      <c r="ID5541" s="3"/>
      <c r="IE5541" s="3"/>
      <c r="IF5541" s="3"/>
      <c r="IG5541" s="3"/>
      <c r="IH5541" s="3"/>
      <c r="II5541" s="3"/>
      <c r="IJ5541" s="3"/>
      <c r="IK5541" s="3"/>
      <c r="IL5541" s="3"/>
      <c r="IM5541" s="3"/>
      <c r="IN5541" s="3"/>
      <c r="IO5541" s="15"/>
    </row>
    <row r="5542" spans="171:249">
      <c r="FO5542" s="3"/>
      <c r="FP5542" s="3"/>
      <c r="FQ5542" s="3"/>
      <c r="FR5542" s="3"/>
      <c r="FS5542" s="3"/>
      <c r="FT5542" s="3"/>
      <c r="FU5542" s="3"/>
      <c r="FV5542" s="3"/>
      <c r="FW5542" s="3"/>
      <c r="FX5542" s="3"/>
      <c r="FY5542" s="3"/>
      <c r="FZ5542" s="3"/>
      <c r="GA5542" s="3"/>
      <c r="GB5542" s="3"/>
      <c r="GC5542" s="3"/>
      <c r="GD5542" s="3"/>
      <c r="GE5542" s="3"/>
      <c r="GF5542" s="3"/>
      <c r="GG5542" s="3"/>
      <c r="GH5542" s="3"/>
      <c r="GI5542" s="3"/>
      <c r="GJ5542" s="3"/>
      <c r="GK5542" s="3"/>
      <c r="GL5542" s="3"/>
      <c r="GM5542" s="3"/>
      <c r="GN5542" s="3"/>
      <c r="GO5542" s="3"/>
      <c r="GP5542" s="3"/>
      <c r="GQ5542" s="3"/>
      <c r="GR5542" s="3"/>
      <c r="GS5542" s="3"/>
      <c r="GT5542" s="3"/>
      <c r="GU5542" s="3"/>
      <c r="GV5542" s="3"/>
      <c r="GW5542" s="3"/>
      <c r="GX5542" s="3"/>
      <c r="GY5542" s="3"/>
      <c r="GZ5542" s="3"/>
      <c r="HA5542" s="3"/>
      <c r="HB5542" s="3"/>
      <c r="HC5542" s="3"/>
      <c r="HD5542" s="3"/>
      <c r="HE5542" s="3"/>
      <c r="HF5542" s="3"/>
      <c r="HG5542" s="3"/>
      <c r="HH5542" s="3"/>
      <c r="HI5542" s="3"/>
      <c r="HJ5542" s="3"/>
      <c r="HK5542" s="3"/>
      <c r="HL5542" s="3"/>
      <c r="HM5542" s="45"/>
      <c r="HN5542" s="3"/>
      <c r="HO5542" s="3"/>
      <c r="HP5542" s="3"/>
      <c r="HQ5542" s="3"/>
      <c r="HR5542" s="3"/>
      <c r="HS5542" s="3"/>
      <c r="HT5542" s="3"/>
      <c r="HU5542" s="3"/>
      <c r="HV5542" s="3"/>
      <c r="HW5542" s="3"/>
      <c r="HX5542" s="3"/>
      <c r="HY5542" s="3"/>
      <c r="HZ5542" s="3"/>
      <c r="IA5542" s="3"/>
      <c r="IB5542" s="3"/>
      <c r="IC5542" s="3"/>
      <c r="ID5542" s="3"/>
      <c r="IE5542" s="3"/>
      <c r="IF5542" s="3"/>
      <c r="IG5542" s="3"/>
      <c r="IH5542" s="3"/>
      <c r="II5542" s="3"/>
      <c r="IJ5542" s="3"/>
      <c r="IK5542" s="3"/>
      <c r="IL5542" s="3"/>
      <c r="IM5542" s="3"/>
      <c r="IN5542" s="3"/>
      <c r="IO5542" s="15"/>
    </row>
    <row r="5543" spans="171:249">
      <c r="FO5543" s="3"/>
      <c r="FP5543" s="3"/>
      <c r="FQ5543" s="3"/>
      <c r="FR5543" s="3"/>
      <c r="FS5543" s="3"/>
      <c r="FT5543" s="3"/>
      <c r="FU5543" s="3"/>
      <c r="FV5543" s="3"/>
      <c r="FW5543" s="3"/>
      <c r="FX5543" s="3"/>
      <c r="FY5543" s="3"/>
      <c r="FZ5543" s="3"/>
      <c r="GA5543" s="3"/>
      <c r="GB5543" s="3"/>
      <c r="GC5543" s="3"/>
      <c r="GD5543" s="3"/>
      <c r="GE5543" s="3"/>
      <c r="GF5543" s="3"/>
      <c r="GG5543" s="3"/>
      <c r="GH5543" s="3"/>
      <c r="GI5543" s="3"/>
      <c r="GJ5543" s="3"/>
      <c r="GK5543" s="3"/>
      <c r="GL5543" s="3"/>
      <c r="GM5543" s="3"/>
      <c r="GN5543" s="3"/>
      <c r="GO5543" s="3"/>
      <c r="GP5543" s="3"/>
      <c r="GQ5543" s="3"/>
      <c r="GR5543" s="3"/>
      <c r="GS5543" s="3"/>
      <c r="GT5543" s="3"/>
      <c r="GU5543" s="3"/>
      <c r="GV5543" s="3"/>
      <c r="GW5543" s="3"/>
      <c r="GX5543" s="3"/>
      <c r="GY5543" s="3"/>
      <c r="GZ5543" s="3"/>
      <c r="HA5543" s="3"/>
      <c r="HB5543" s="3"/>
      <c r="HC5543" s="3"/>
      <c r="HD5543" s="3"/>
      <c r="HE5543" s="3"/>
      <c r="HF5543" s="3"/>
      <c r="HG5543" s="3"/>
      <c r="HH5543" s="3"/>
      <c r="HI5543" s="3"/>
      <c r="HJ5543" s="3"/>
      <c r="HK5543" s="3"/>
      <c r="HL5543" s="3"/>
      <c r="HM5543" s="45"/>
      <c r="HN5543" s="3"/>
      <c r="HO5543" s="3"/>
      <c r="HP5543" s="3"/>
      <c r="HQ5543" s="3"/>
      <c r="HR5543" s="3"/>
      <c r="HS5543" s="3"/>
      <c r="HT5543" s="3"/>
      <c r="HU5543" s="3"/>
      <c r="HV5543" s="3"/>
      <c r="HW5543" s="3"/>
      <c r="HX5543" s="3"/>
      <c r="HY5543" s="3"/>
      <c r="HZ5543" s="3"/>
      <c r="IA5543" s="3"/>
      <c r="IB5543" s="3"/>
      <c r="IC5543" s="3"/>
      <c r="ID5543" s="3"/>
      <c r="IE5543" s="3"/>
      <c r="IF5543" s="3"/>
      <c r="IG5543" s="3"/>
      <c r="IH5543" s="3"/>
      <c r="II5543" s="3"/>
      <c r="IJ5543" s="3"/>
      <c r="IK5543" s="3"/>
      <c r="IL5543" s="3"/>
      <c r="IM5543" s="3"/>
      <c r="IN5543" s="3"/>
      <c r="IO5543" s="15"/>
    </row>
    <row r="5544" spans="171:249">
      <c r="FO5544" s="3"/>
      <c r="FP5544" s="3"/>
      <c r="FQ5544" s="3"/>
      <c r="FR5544" s="3"/>
      <c r="FS5544" s="3"/>
      <c r="FT5544" s="3"/>
      <c r="FU5544" s="3"/>
      <c r="FV5544" s="3"/>
      <c r="FW5544" s="3"/>
      <c r="FX5544" s="3"/>
      <c r="FY5544" s="3"/>
      <c r="FZ5544" s="3"/>
      <c r="GA5544" s="3"/>
      <c r="GB5544" s="3"/>
      <c r="GC5544" s="3"/>
      <c r="GD5544" s="3"/>
      <c r="GE5544" s="3"/>
      <c r="GF5544" s="3"/>
      <c r="GG5544" s="3"/>
      <c r="GH5544" s="3"/>
      <c r="GI5544" s="3"/>
      <c r="GJ5544" s="3"/>
      <c r="GK5544" s="3"/>
      <c r="GL5544" s="3"/>
      <c r="GM5544" s="3"/>
      <c r="GN5544" s="3"/>
      <c r="GO5544" s="3"/>
      <c r="GP5544" s="3"/>
      <c r="GQ5544" s="3"/>
      <c r="GR5544" s="3"/>
      <c r="GS5544" s="3"/>
      <c r="GT5544" s="3"/>
      <c r="GU5544" s="3"/>
      <c r="GV5544" s="3"/>
      <c r="GW5544" s="3"/>
      <c r="GX5544" s="3"/>
      <c r="GY5544" s="3"/>
      <c r="GZ5544" s="3"/>
      <c r="HA5544" s="3"/>
      <c r="HB5544" s="3"/>
      <c r="HC5544" s="3"/>
      <c r="HD5544" s="3"/>
      <c r="HE5544" s="3"/>
      <c r="HF5544" s="3"/>
      <c r="HG5544" s="3"/>
      <c r="HH5544" s="3"/>
      <c r="HI5544" s="3"/>
      <c r="HJ5544" s="3"/>
      <c r="HK5544" s="3"/>
      <c r="HL5544" s="3"/>
      <c r="HM5544" s="45"/>
      <c r="HN5544" s="3"/>
      <c r="HO5544" s="3"/>
      <c r="HP5544" s="3"/>
      <c r="HQ5544" s="3"/>
      <c r="HR5544" s="3"/>
      <c r="HS5544" s="3"/>
      <c r="HT5544" s="3"/>
      <c r="HU5544" s="3"/>
      <c r="HV5544" s="3"/>
      <c r="HW5544" s="3"/>
      <c r="HX5544" s="3"/>
      <c r="HY5544" s="3"/>
      <c r="HZ5544" s="3"/>
      <c r="IA5544" s="3"/>
      <c r="IB5544" s="3"/>
      <c r="IC5544" s="3"/>
      <c r="ID5544" s="3"/>
      <c r="IE5544" s="3"/>
      <c r="IF5544" s="3"/>
      <c r="IG5544" s="3"/>
      <c r="IH5544" s="3"/>
      <c r="II5544" s="3"/>
      <c r="IJ5544" s="3"/>
      <c r="IK5544" s="3"/>
      <c r="IL5544" s="3"/>
      <c r="IM5544" s="3"/>
      <c r="IN5544" s="3"/>
      <c r="IO5544" s="15"/>
    </row>
    <row r="5545" spans="171:249">
      <c r="FO5545" s="3"/>
      <c r="FP5545" s="3"/>
      <c r="FQ5545" s="3"/>
      <c r="FR5545" s="3"/>
      <c r="FS5545" s="3"/>
      <c r="FT5545" s="3"/>
      <c r="FU5545" s="3"/>
      <c r="FV5545" s="3"/>
      <c r="FW5545" s="3"/>
      <c r="FX5545" s="3"/>
      <c r="FY5545" s="3"/>
      <c r="FZ5545" s="3"/>
      <c r="GA5545" s="3"/>
      <c r="GB5545" s="3"/>
      <c r="GC5545" s="3"/>
      <c r="GD5545" s="3"/>
      <c r="GE5545" s="3"/>
      <c r="GF5545" s="3"/>
      <c r="GG5545" s="3"/>
      <c r="GH5545" s="3"/>
      <c r="GI5545" s="3"/>
      <c r="GJ5545" s="3"/>
      <c r="GK5545" s="3"/>
      <c r="GL5545" s="3"/>
      <c r="GM5545" s="3"/>
      <c r="GN5545" s="3"/>
      <c r="GO5545" s="3"/>
      <c r="GP5545" s="3"/>
      <c r="GQ5545" s="3"/>
      <c r="GR5545" s="3"/>
      <c r="GS5545" s="3"/>
      <c r="GT5545" s="3"/>
      <c r="GU5545" s="3"/>
      <c r="GV5545" s="3"/>
      <c r="GW5545" s="3"/>
      <c r="GX5545" s="3"/>
      <c r="GY5545" s="3"/>
      <c r="GZ5545" s="3"/>
      <c r="HA5545" s="3"/>
      <c r="HB5545" s="3"/>
      <c r="HC5545" s="3"/>
      <c r="HD5545" s="3"/>
      <c r="HE5545" s="3"/>
      <c r="HF5545" s="3"/>
      <c r="HG5545" s="3"/>
      <c r="HH5545" s="3"/>
      <c r="HI5545" s="3"/>
      <c r="HJ5545" s="3"/>
      <c r="HK5545" s="3"/>
      <c r="HL5545" s="3"/>
      <c r="HM5545" s="45"/>
      <c r="HN5545" s="3"/>
      <c r="HO5545" s="3"/>
      <c r="HP5545" s="3"/>
      <c r="HQ5545" s="3"/>
      <c r="HR5545" s="3"/>
      <c r="HS5545" s="3"/>
      <c r="HT5545" s="3"/>
      <c r="HU5545" s="3"/>
      <c r="HV5545" s="3"/>
      <c r="HW5545" s="3"/>
      <c r="HX5545" s="3"/>
      <c r="HY5545" s="3"/>
      <c r="HZ5545" s="3"/>
      <c r="IA5545" s="3"/>
      <c r="IB5545" s="3"/>
      <c r="IC5545" s="3"/>
      <c r="ID5545" s="3"/>
      <c r="IE5545" s="3"/>
      <c r="IF5545" s="3"/>
      <c r="IG5545" s="3"/>
      <c r="IH5545" s="3"/>
      <c r="II5545" s="3"/>
      <c r="IJ5545" s="3"/>
      <c r="IK5545" s="3"/>
      <c r="IL5545" s="3"/>
      <c r="IM5545" s="3"/>
      <c r="IN5545" s="3"/>
      <c r="IO5545" s="15"/>
    </row>
    <row r="5546" spans="171:249">
      <c r="FO5546" s="3"/>
      <c r="FP5546" s="3"/>
      <c r="FQ5546" s="3"/>
      <c r="FR5546" s="3"/>
      <c r="FS5546" s="3"/>
      <c r="FT5546" s="3"/>
      <c r="FU5546" s="3"/>
      <c r="FV5546" s="3"/>
      <c r="FW5546" s="3"/>
      <c r="FX5546" s="3"/>
      <c r="FY5546" s="3"/>
      <c r="FZ5546" s="3"/>
      <c r="GA5546" s="3"/>
      <c r="GB5546" s="3"/>
      <c r="GC5546" s="3"/>
      <c r="GD5546" s="3"/>
      <c r="GE5546" s="3"/>
      <c r="GF5546" s="3"/>
      <c r="GG5546" s="3"/>
      <c r="GH5546" s="3"/>
      <c r="GI5546" s="3"/>
      <c r="GJ5546" s="3"/>
      <c r="GK5546" s="3"/>
      <c r="GL5546" s="3"/>
      <c r="GM5546" s="3"/>
      <c r="GN5546" s="3"/>
      <c r="GO5546" s="3"/>
      <c r="GP5546" s="3"/>
      <c r="GQ5546" s="3"/>
      <c r="GR5546" s="3"/>
      <c r="GS5546" s="3"/>
      <c r="GT5546" s="3"/>
      <c r="GU5546" s="3"/>
      <c r="GV5546" s="3"/>
      <c r="GW5546" s="3"/>
      <c r="GX5546" s="3"/>
      <c r="GY5546" s="3"/>
      <c r="GZ5546" s="3"/>
      <c r="HA5546" s="3"/>
      <c r="HB5546" s="3"/>
      <c r="HC5546" s="3"/>
      <c r="HD5546" s="3"/>
      <c r="HE5546" s="3"/>
      <c r="HF5546" s="3"/>
      <c r="HG5546" s="3"/>
      <c r="HH5546" s="3"/>
      <c r="HI5546" s="3"/>
      <c r="HJ5546" s="3"/>
      <c r="HK5546" s="3"/>
      <c r="HL5546" s="3"/>
      <c r="HM5546" s="45"/>
      <c r="HN5546" s="3"/>
      <c r="HO5546" s="3"/>
      <c r="HP5546" s="3"/>
      <c r="HQ5546" s="3"/>
      <c r="HR5546" s="3"/>
      <c r="HS5546" s="3"/>
      <c r="HT5546" s="3"/>
      <c r="HU5546" s="3"/>
      <c r="HV5546" s="3"/>
      <c r="HW5546" s="3"/>
      <c r="HX5546" s="3"/>
      <c r="HY5546" s="3"/>
      <c r="HZ5546" s="3"/>
      <c r="IA5546" s="3"/>
      <c r="IB5546" s="3"/>
      <c r="IC5546" s="3"/>
      <c r="ID5546" s="3"/>
      <c r="IE5546" s="3"/>
      <c r="IF5546" s="3"/>
      <c r="IG5546" s="3"/>
      <c r="IH5546" s="3"/>
      <c r="II5546" s="3"/>
      <c r="IJ5546" s="3"/>
      <c r="IK5546" s="3"/>
      <c r="IL5546" s="3"/>
      <c r="IM5546" s="3"/>
      <c r="IN5546" s="3"/>
      <c r="IO5546" s="15"/>
    </row>
    <row r="5547" spans="171:249">
      <c r="FO5547" s="3"/>
      <c r="FP5547" s="3"/>
      <c r="FQ5547" s="3"/>
      <c r="FR5547" s="3"/>
      <c r="FS5547" s="3"/>
      <c r="FT5547" s="3"/>
      <c r="FU5547" s="3"/>
      <c r="FV5547" s="3"/>
      <c r="FW5547" s="3"/>
      <c r="FX5547" s="3"/>
      <c r="FY5547" s="3"/>
      <c r="FZ5547" s="3"/>
      <c r="GA5547" s="3"/>
      <c r="GB5547" s="3"/>
      <c r="GC5547" s="3"/>
      <c r="GD5547" s="3"/>
      <c r="GE5547" s="3"/>
      <c r="GF5547" s="3"/>
      <c r="GG5547" s="3"/>
      <c r="GH5547" s="3"/>
      <c r="GI5547" s="3"/>
      <c r="GJ5547" s="3"/>
      <c r="GK5547" s="3"/>
      <c r="GL5547" s="3"/>
      <c r="GM5547" s="3"/>
      <c r="GN5547" s="3"/>
      <c r="GO5547" s="3"/>
      <c r="GP5547" s="3"/>
      <c r="GQ5547" s="3"/>
      <c r="GR5547" s="3"/>
      <c r="GS5547" s="3"/>
      <c r="GT5547" s="3"/>
      <c r="GU5547" s="3"/>
      <c r="GV5547" s="3"/>
      <c r="GW5547" s="3"/>
      <c r="GX5547" s="3"/>
      <c r="GY5547" s="3"/>
      <c r="GZ5547" s="3"/>
      <c r="HA5547" s="3"/>
      <c r="HB5547" s="3"/>
      <c r="HC5547" s="3"/>
      <c r="HD5547" s="3"/>
      <c r="HE5547" s="3"/>
      <c r="HF5547" s="3"/>
      <c r="HG5547" s="3"/>
      <c r="HH5547" s="3"/>
      <c r="HI5547" s="3"/>
      <c r="HJ5547" s="3"/>
      <c r="HK5547" s="3"/>
      <c r="HL5547" s="3"/>
      <c r="HM5547" s="45"/>
      <c r="HN5547" s="3"/>
      <c r="HO5547" s="3"/>
      <c r="HP5547" s="3"/>
      <c r="HQ5547" s="3"/>
      <c r="HR5547" s="3"/>
      <c r="HS5547" s="3"/>
      <c r="HT5547" s="3"/>
      <c r="HU5547" s="3"/>
      <c r="HV5547" s="3"/>
      <c r="HW5547" s="3"/>
      <c r="HX5547" s="3"/>
      <c r="HY5547" s="3"/>
      <c r="HZ5547" s="3"/>
      <c r="IA5547" s="3"/>
      <c r="IB5547" s="3"/>
      <c r="IC5547" s="3"/>
      <c r="ID5547" s="3"/>
      <c r="IE5547" s="3"/>
      <c r="IF5547" s="3"/>
      <c r="IG5547" s="3"/>
      <c r="IH5547" s="3"/>
      <c r="II5547" s="3"/>
      <c r="IJ5547" s="3"/>
      <c r="IK5547" s="3"/>
      <c r="IL5547" s="3"/>
      <c r="IM5547" s="3"/>
      <c r="IN5547" s="3"/>
      <c r="IO5547" s="15"/>
    </row>
    <row r="5548" spans="171:249">
      <c r="FO5548" s="3"/>
      <c r="FP5548" s="3"/>
      <c r="FQ5548" s="3"/>
      <c r="FR5548" s="3"/>
      <c r="FS5548" s="3"/>
      <c r="FT5548" s="3"/>
      <c r="FU5548" s="3"/>
      <c r="FV5548" s="3"/>
      <c r="FW5548" s="3"/>
      <c r="FX5548" s="3"/>
      <c r="FY5548" s="3"/>
      <c r="FZ5548" s="3"/>
      <c r="GA5548" s="3"/>
      <c r="GB5548" s="3"/>
      <c r="GC5548" s="3"/>
      <c r="GD5548" s="3"/>
      <c r="GE5548" s="3"/>
      <c r="GF5548" s="3"/>
      <c r="GG5548" s="3"/>
      <c r="GH5548" s="3"/>
      <c r="GI5548" s="3"/>
      <c r="GJ5548" s="3"/>
      <c r="GK5548" s="3"/>
      <c r="GL5548" s="3"/>
      <c r="GM5548" s="3"/>
      <c r="GN5548" s="3"/>
      <c r="GO5548" s="3"/>
      <c r="GP5548" s="3"/>
      <c r="GQ5548" s="3"/>
      <c r="GR5548" s="3"/>
      <c r="GS5548" s="3"/>
      <c r="GT5548" s="3"/>
      <c r="GU5548" s="3"/>
      <c r="GV5548" s="3"/>
      <c r="GW5548" s="3"/>
      <c r="GX5548" s="3"/>
      <c r="GY5548" s="3"/>
      <c r="GZ5548" s="3"/>
      <c r="HA5548" s="3"/>
      <c r="HB5548" s="3"/>
      <c r="HC5548" s="3"/>
      <c r="HD5548" s="3"/>
      <c r="HE5548" s="3"/>
      <c r="HF5548" s="3"/>
      <c r="HG5548" s="3"/>
      <c r="HH5548" s="3"/>
      <c r="HI5548" s="3"/>
      <c r="HJ5548" s="3"/>
      <c r="HK5548" s="3"/>
      <c r="HL5548" s="3"/>
      <c r="HM5548" s="45"/>
      <c r="HN5548" s="3"/>
      <c r="HO5548" s="3"/>
      <c r="HP5548" s="3"/>
      <c r="HQ5548" s="3"/>
      <c r="HR5548" s="3"/>
      <c r="HS5548" s="3"/>
      <c r="HT5548" s="3"/>
      <c r="HU5548" s="3"/>
      <c r="HV5548" s="3"/>
      <c r="HW5548" s="3"/>
      <c r="HX5548" s="3"/>
      <c r="HY5548" s="3"/>
      <c r="HZ5548" s="3"/>
      <c r="IA5548" s="3"/>
      <c r="IB5548" s="3"/>
      <c r="IC5548" s="3"/>
      <c r="ID5548" s="3"/>
      <c r="IE5548" s="3"/>
      <c r="IF5548" s="3"/>
      <c r="IG5548" s="3"/>
      <c r="IH5548" s="3"/>
      <c r="II5548" s="3"/>
      <c r="IJ5548" s="3"/>
      <c r="IK5548" s="3"/>
      <c r="IL5548" s="3"/>
      <c r="IM5548" s="3"/>
      <c r="IN5548" s="3"/>
      <c r="IO5548" s="15"/>
    </row>
    <row r="5549" spans="171:249">
      <c r="FO5549" s="3"/>
      <c r="FP5549" s="3"/>
      <c r="FQ5549" s="3"/>
      <c r="FR5549" s="3"/>
      <c r="FS5549" s="3"/>
      <c r="FT5549" s="3"/>
      <c r="FU5549" s="3"/>
      <c r="FV5549" s="3"/>
      <c r="FW5549" s="3"/>
      <c r="FX5549" s="3"/>
      <c r="FY5549" s="3"/>
      <c r="FZ5549" s="3"/>
      <c r="GA5549" s="3"/>
      <c r="GB5549" s="3"/>
      <c r="GC5549" s="3"/>
      <c r="GD5549" s="3"/>
      <c r="GE5549" s="3"/>
      <c r="GF5549" s="3"/>
      <c r="GG5549" s="3"/>
      <c r="GH5549" s="3"/>
      <c r="GI5549" s="3"/>
      <c r="GJ5549" s="3"/>
      <c r="GK5549" s="3"/>
      <c r="GL5549" s="3"/>
      <c r="GM5549" s="3"/>
      <c r="GN5549" s="3"/>
      <c r="GO5549" s="3"/>
      <c r="GP5549" s="3"/>
      <c r="GQ5549" s="3"/>
      <c r="GR5549" s="3"/>
      <c r="GS5549" s="3"/>
      <c r="GT5549" s="3"/>
      <c r="GU5549" s="3"/>
      <c r="GV5549" s="3"/>
      <c r="GW5549" s="3"/>
      <c r="GX5549" s="3"/>
      <c r="GY5549" s="3"/>
      <c r="GZ5549" s="3"/>
      <c r="HA5549" s="3"/>
      <c r="HB5549" s="3"/>
      <c r="HC5549" s="3"/>
      <c r="HD5549" s="3"/>
      <c r="HE5549" s="3"/>
      <c r="HF5549" s="3"/>
      <c r="HG5549" s="3"/>
      <c r="HH5549" s="3"/>
      <c r="HI5549" s="3"/>
      <c r="HJ5549" s="3"/>
      <c r="HK5549" s="3"/>
      <c r="HL5549" s="3"/>
      <c r="HM5549" s="45"/>
      <c r="HN5549" s="3"/>
      <c r="HO5549" s="3"/>
      <c r="HP5549" s="3"/>
      <c r="HQ5549" s="3"/>
      <c r="HR5549" s="3"/>
      <c r="HS5549" s="3"/>
      <c r="HT5549" s="3"/>
      <c r="HU5549" s="3"/>
      <c r="HV5549" s="3"/>
      <c r="HW5549" s="3"/>
      <c r="HX5549" s="3"/>
      <c r="HY5549" s="3"/>
      <c r="HZ5549" s="3"/>
      <c r="IA5549" s="3"/>
      <c r="IB5549" s="3"/>
      <c r="IC5549" s="3"/>
      <c r="ID5549" s="3"/>
      <c r="IE5549" s="3"/>
      <c r="IF5549" s="3"/>
      <c r="IG5549" s="3"/>
      <c r="IH5549" s="3"/>
      <c r="II5549" s="3"/>
      <c r="IJ5549" s="3"/>
      <c r="IK5549" s="3"/>
      <c r="IL5549" s="3"/>
      <c r="IM5549" s="3"/>
      <c r="IN5549" s="3"/>
      <c r="IO5549" s="15"/>
    </row>
    <row r="5550" spans="171:249">
      <c r="FO5550" s="3"/>
      <c r="FP5550" s="3"/>
      <c r="FQ5550" s="3"/>
      <c r="FR5550" s="3"/>
      <c r="FS5550" s="3"/>
      <c r="FT5550" s="3"/>
      <c r="FU5550" s="3"/>
      <c r="FV5550" s="3"/>
      <c r="FW5550" s="3"/>
      <c r="FX5550" s="3"/>
      <c r="FY5550" s="3"/>
      <c r="FZ5550" s="3"/>
      <c r="GA5550" s="3"/>
      <c r="GB5550" s="3"/>
      <c r="GC5550" s="3"/>
      <c r="GD5550" s="3"/>
      <c r="GE5550" s="3"/>
      <c r="GF5550" s="3"/>
      <c r="GG5550" s="3"/>
      <c r="GH5550" s="3"/>
      <c r="GI5550" s="3"/>
      <c r="GJ5550" s="3"/>
      <c r="GK5550" s="3"/>
      <c r="GL5550" s="3"/>
      <c r="GM5550" s="3"/>
      <c r="GN5550" s="3"/>
      <c r="GO5550" s="3"/>
      <c r="GP5550" s="3"/>
      <c r="GQ5550" s="3"/>
      <c r="GR5550" s="3"/>
      <c r="GS5550" s="3"/>
      <c r="GT5550" s="3"/>
      <c r="GU5550" s="3"/>
      <c r="GV5550" s="3"/>
      <c r="GW5550" s="3"/>
      <c r="GX5550" s="3"/>
      <c r="GY5550" s="3"/>
      <c r="GZ5550" s="3"/>
      <c r="HA5550" s="3"/>
      <c r="HB5550" s="3"/>
      <c r="HC5550" s="3"/>
      <c r="HD5550" s="3"/>
      <c r="HE5550" s="3"/>
      <c r="HF5550" s="3"/>
      <c r="HG5550" s="3"/>
      <c r="HH5550" s="3"/>
      <c r="HI5550" s="3"/>
      <c r="HJ5550" s="3"/>
      <c r="HK5550" s="3"/>
      <c r="HL5550" s="3"/>
      <c r="HM5550" s="45"/>
      <c r="HN5550" s="3"/>
      <c r="HO5550" s="3"/>
      <c r="HP5550" s="3"/>
      <c r="HQ5550" s="3"/>
      <c r="HR5550" s="3"/>
      <c r="HS5550" s="3"/>
      <c r="HT5550" s="3"/>
      <c r="HU5550" s="3"/>
      <c r="HV5550" s="3"/>
      <c r="HW5550" s="3"/>
      <c r="HX5550" s="3"/>
      <c r="HY5550" s="3"/>
      <c r="HZ5550" s="3"/>
      <c r="IA5550" s="3"/>
      <c r="IB5550" s="3"/>
      <c r="IC5550" s="3"/>
      <c r="ID5550" s="3"/>
      <c r="IE5550" s="3"/>
      <c r="IF5550" s="3"/>
      <c r="IG5550" s="3"/>
      <c r="IH5550" s="3"/>
      <c r="II5550" s="3"/>
      <c r="IJ5550" s="3"/>
      <c r="IK5550" s="3"/>
      <c r="IL5550" s="3"/>
      <c r="IM5550" s="3"/>
      <c r="IN5550" s="3"/>
      <c r="IO5550" s="15"/>
    </row>
    <row r="5551" spans="171:249">
      <c r="FO5551" s="3"/>
      <c r="FP5551" s="3"/>
      <c r="FQ5551" s="3"/>
      <c r="FR5551" s="3"/>
      <c r="FS5551" s="3"/>
      <c r="FT5551" s="3"/>
      <c r="FU5551" s="3"/>
      <c r="FV5551" s="3"/>
      <c r="FW5551" s="3"/>
      <c r="FX5551" s="3"/>
      <c r="FY5551" s="3"/>
      <c r="FZ5551" s="3"/>
      <c r="GA5551" s="3"/>
      <c r="GB5551" s="3"/>
      <c r="GC5551" s="3"/>
      <c r="GD5551" s="3"/>
      <c r="GE5551" s="3"/>
      <c r="GF5551" s="3"/>
      <c r="GG5551" s="3"/>
      <c r="GH5551" s="3"/>
      <c r="GI5551" s="3"/>
      <c r="GJ5551" s="3"/>
      <c r="GK5551" s="3"/>
      <c r="GL5551" s="3"/>
      <c r="GM5551" s="3"/>
      <c r="GN5551" s="3"/>
      <c r="GO5551" s="3"/>
      <c r="GP5551" s="3"/>
      <c r="GQ5551" s="3"/>
      <c r="GR5551" s="3"/>
      <c r="GS5551" s="3"/>
      <c r="GT5551" s="3"/>
      <c r="GU5551" s="3"/>
      <c r="GV5551" s="3"/>
      <c r="GW5551" s="3"/>
      <c r="GX5551" s="3"/>
      <c r="GY5551" s="3"/>
      <c r="GZ5551" s="3"/>
      <c r="HA5551" s="3"/>
      <c r="HB5551" s="3"/>
      <c r="HC5551" s="3"/>
      <c r="HD5551" s="3"/>
      <c r="HE5551" s="3"/>
      <c r="HF5551" s="3"/>
      <c r="HG5551" s="3"/>
      <c r="HH5551" s="3"/>
      <c r="HI5551" s="3"/>
      <c r="HJ5551" s="3"/>
      <c r="HK5551" s="3"/>
      <c r="HL5551" s="3"/>
      <c r="HM5551" s="45"/>
      <c r="HN5551" s="3"/>
      <c r="HO5551" s="3"/>
      <c r="HP5551" s="3"/>
      <c r="HQ5551" s="3"/>
      <c r="HR5551" s="3"/>
      <c r="HS5551" s="3"/>
      <c r="HT5551" s="3"/>
      <c r="HU5551" s="3"/>
      <c r="HV5551" s="3"/>
      <c r="HW5551" s="3"/>
      <c r="HX5551" s="3"/>
      <c r="HY5551" s="3"/>
      <c r="HZ5551" s="3"/>
      <c r="IA5551" s="3"/>
      <c r="IB5551" s="3"/>
      <c r="IC5551" s="3"/>
      <c r="ID5551" s="3"/>
      <c r="IE5551" s="3"/>
      <c r="IF5551" s="3"/>
      <c r="IG5551" s="3"/>
      <c r="IH5551" s="3"/>
      <c r="II5551" s="3"/>
      <c r="IJ5551" s="3"/>
      <c r="IK5551" s="3"/>
      <c r="IL5551" s="3"/>
      <c r="IM5551" s="3"/>
      <c r="IN5551" s="3"/>
      <c r="IO5551" s="15"/>
    </row>
    <row r="5552" spans="171:249">
      <c r="FO5552" s="3"/>
      <c r="FP5552" s="3"/>
      <c r="FQ5552" s="3"/>
      <c r="FR5552" s="3"/>
      <c r="FS5552" s="3"/>
      <c r="FT5552" s="3"/>
      <c r="FU5552" s="3"/>
      <c r="FV5552" s="3"/>
      <c r="FW5552" s="3"/>
      <c r="FX5552" s="3"/>
      <c r="FY5552" s="3"/>
      <c r="FZ5552" s="3"/>
      <c r="GA5552" s="3"/>
      <c r="GB5552" s="3"/>
      <c r="GC5552" s="3"/>
      <c r="GD5552" s="3"/>
      <c r="GE5552" s="3"/>
      <c r="GF5552" s="3"/>
      <c r="GG5552" s="3"/>
      <c r="GH5552" s="3"/>
      <c r="GI5552" s="3"/>
      <c r="GJ5552" s="3"/>
      <c r="GK5552" s="3"/>
      <c r="GL5552" s="3"/>
      <c r="GM5552" s="3"/>
      <c r="GN5552" s="3"/>
      <c r="GO5552" s="3"/>
      <c r="GP5552" s="3"/>
      <c r="GQ5552" s="3"/>
      <c r="GR5552" s="3"/>
      <c r="GS5552" s="3"/>
      <c r="GT5552" s="3"/>
      <c r="GU5552" s="3"/>
      <c r="GV5552" s="3"/>
      <c r="GW5552" s="3"/>
      <c r="GX5552" s="3"/>
      <c r="GY5552" s="3"/>
      <c r="GZ5552" s="3"/>
      <c r="HA5552" s="3"/>
      <c r="HB5552" s="3"/>
      <c r="HC5552" s="3"/>
      <c r="HD5552" s="3"/>
      <c r="HE5552" s="3"/>
      <c r="HF5552" s="3"/>
      <c r="HG5552" s="3"/>
      <c r="HH5552" s="3"/>
      <c r="HI5552" s="3"/>
      <c r="HJ5552" s="3"/>
      <c r="HK5552" s="3"/>
      <c r="HL5552" s="3"/>
      <c r="HM5552" s="45"/>
      <c r="HN5552" s="3"/>
      <c r="HO5552" s="3"/>
      <c r="HP5552" s="3"/>
      <c r="HQ5552" s="3"/>
      <c r="HR5552" s="3"/>
      <c r="HS5552" s="3"/>
      <c r="HT5552" s="3"/>
      <c r="HU5552" s="3"/>
      <c r="HV5552" s="3"/>
      <c r="HW5552" s="3"/>
      <c r="HX5552" s="3"/>
      <c r="HY5552" s="3"/>
      <c r="HZ5552" s="3"/>
      <c r="IA5552" s="3"/>
      <c r="IB5552" s="3"/>
      <c r="IC5552" s="3"/>
      <c r="ID5552" s="3"/>
      <c r="IE5552" s="3"/>
      <c r="IF5552" s="3"/>
      <c r="IG5552" s="3"/>
      <c r="IH5552" s="3"/>
      <c r="II5552" s="3"/>
      <c r="IJ5552" s="3"/>
      <c r="IK5552" s="3"/>
      <c r="IL5552" s="3"/>
      <c r="IM5552" s="3"/>
      <c r="IN5552" s="3"/>
      <c r="IO5552" s="15"/>
    </row>
    <row r="5553" spans="171:249">
      <c r="FO5553" s="3"/>
      <c r="FP5553" s="3"/>
      <c r="FQ5553" s="3"/>
      <c r="FR5553" s="3"/>
      <c r="FS5553" s="3"/>
      <c r="FT5553" s="3"/>
      <c r="FU5553" s="3"/>
      <c r="FV5553" s="3"/>
      <c r="FW5553" s="3"/>
      <c r="FX5553" s="3"/>
      <c r="FY5553" s="3"/>
      <c r="FZ5553" s="3"/>
      <c r="GA5553" s="3"/>
      <c r="GB5553" s="3"/>
      <c r="GC5553" s="3"/>
      <c r="GD5553" s="3"/>
      <c r="GE5553" s="3"/>
      <c r="GF5553" s="3"/>
      <c r="GG5553" s="3"/>
      <c r="GH5553" s="3"/>
      <c r="GI5553" s="3"/>
      <c r="GJ5553" s="3"/>
      <c r="GK5553" s="3"/>
      <c r="GL5553" s="3"/>
      <c r="GM5553" s="3"/>
      <c r="GN5553" s="3"/>
      <c r="GO5553" s="3"/>
      <c r="GP5553" s="3"/>
      <c r="GQ5553" s="3"/>
      <c r="GR5553" s="3"/>
      <c r="GS5553" s="3"/>
      <c r="GT5553" s="3"/>
      <c r="GU5553" s="3"/>
      <c r="GV5553" s="3"/>
      <c r="GW5553" s="3"/>
      <c r="GX5553" s="3"/>
      <c r="GY5553" s="3"/>
      <c r="GZ5553" s="3"/>
      <c r="HA5553" s="3"/>
      <c r="HB5553" s="3"/>
      <c r="HC5553" s="3"/>
      <c r="HD5553" s="3"/>
      <c r="HE5553" s="3"/>
      <c r="HF5553" s="3"/>
      <c r="HG5553" s="3"/>
      <c r="HH5553" s="3"/>
      <c r="HI5553" s="3"/>
      <c r="HJ5553" s="3"/>
      <c r="HK5553" s="3"/>
      <c r="HL5553" s="3"/>
      <c r="HM5553" s="45"/>
      <c r="HN5553" s="3"/>
      <c r="HO5553" s="3"/>
      <c r="HP5553" s="3"/>
      <c r="HQ5553" s="3"/>
      <c r="HR5553" s="3"/>
      <c r="HS5553" s="3"/>
      <c r="HT5553" s="3"/>
      <c r="HU5553" s="3"/>
      <c r="HV5553" s="3"/>
      <c r="HW5553" s="3"/>
      <c r="HX5553" s="3"/>
      <c r="HY5553" s="3"/>
      <c r="HZ5553" s="3"/>
      <c r="IA5553" s="3"/>
      <c r="IB5553" s="3"/>
      <c r="IC5553" s="3"/>
      <c r="ID5553" s="3"/>
      <c r="IE5553" s="3"/>
      <c r="IF5553" s="3"/>
      <c r="IG5553" s="3"/>
      <c r="IH5553" s="3"/>
      <c r="II5553" s="3"/>
      <c r="IJ5553" s="3"/>
      <c r="IK5553" s="3"/>
      <c r="IL5553" s="3"/>
      <c r="IM5553" s="3"/>
      <c r="IN5553" s="3"/>
      <c r="IO5553" s="15"/>
    </row>
    <row r="5554" spans="171:249">
      <c r="FO5554" s="3"/>
      <c r="FP5554" s="3"/>
      <c r="FQ5554" s="3"/>
      <c r="FR5554" s="3"/>
      <c r="FS5554" s="3"/>
      <c r="FT5554" s="3"/>
      <c r="FU5554" s="3"/>
      <c r="FV5554" s="3"/>
      <c r="FW5554" s="3"/>
      <c r="FX5554" s="3"/>
      <c r="FY5554" s="3"/>
      <c r="FZ5554" s="3"/>
      <c r="GA5554" s="3"/>
      <c r="GB5554" s="3"/>
      <c r="GC5554" s="3"/>
      <c r="GD5554" s="3"/>
      <c r="GE5554" s="3"/>
      <c r="GF5554" s="3"/>
      <c r="GG5554" s="3"/>
      <c r="GH5554" s="3"/>
      <c r="GI5554" s="3"/>
      <c r="GJ5554" s="3"/>
      <c r="GK5554" s="3"/>
      <c r="GL5554" s="3"/>
      <c r="GM5554" s="3"/>
      <c r="GN5554" s="3"/>
      <c r="GO5554" s="3"/>
      <c r="GP5554" s="3"/>
      <c r="GQ5554" s="3"/>
      <c r="GR5554" s="3"/>
      <c r="GS5554" s="3"/>
      <c r="GT5554" s="3"/>
      <c r="GU5554" s="3"/>
      <c r="GV5554" s="3"/>
      <c r="GW5554" s="3"/>
      <c r="GX5554" s="3"/>
      <c r="GY5554" s="3"/>
      <c r="GZ5554" s="3"/>
      <c r="HA5554" s="3"/>
      <c r="HB5554" s="3"/>
      <c r="HC5554" s="3"/>
      <c r="HD5554" s="3"/>
      <c r="HE5554" s="3"/>
      <c r="HF5554" s="3"/>
      <c r="HG5554" s="3"/>
      <c r="HH5554" s="3"/>
      <c r="HI5554" s="3"/>
      <c r="HJ5554" s="3"/>
      <c r="HK5554" s="3"/>
      <c r="HL5554" s="3"/>
      <c r="HM5554" s="45"/>
      <c r="HN5554" s="3"/>
      <c r="HO5554" s="3"/>
      <c r="HP5554" s="3"/>
      <c r="HQ5554" s="3"/>
      <c r="HR5554" s="3"/>
      <c r="HS5554" s="3"/>
      <c r="HT5554" s="3"/>
      <c r="HU5554" s="3"/>
      <c r="HV5554" s="3"/>
      <c r="HW5554" s="3"/>
      <c r="HX5554" s="3"/>
      <c r="HY5554" s="3"/>
      <c r="HZ5554" s="3"/>
      <c r="IA5554" s="3"/>
      <c r="IB5554" s="3"/>
      <c r="IC5554" s="3"/>
      <c r="ID5554" s="3"/>
      <c r="IE5554" s="3"/>
      <c r="IF5554" s="3"/>
      <c r="IG5554" s="3"/>
      <c r="IH5554" s="3"/>
      <c r="II5554" s="3"/>
      <c r="IJ5554" s="3"/>
      <c r="IK5554" s="3"/>
      <c r="IL5554" s="3"/>
      <c r="IM5554" s="3"/>
      <c r="IN5554" s="3"/>
      <c r="IO5554" s="15"/>
    </row>
    <row r="5555" spans="171:249">
      <c r="FO5555" s="3"/>
      <c r="FP5555" s="3"/>
      <c r="FQ5555" s="3"/>
      <c r="FR5555" s="3"/>
      <c r="FS5555" s="3"/>
      <c r="FT5555" s="3"/>
      <c r="FU5555" s="3"/>
      <c r="FV5555" s="3"/>
      <c r="FW5555" s="3"/>
      <c r="FX5555" s="3"/>
      <c r="FY5555" s="3"/>
      <c r="FZ5555" s="3"/>
      <c r="GA5555" s="3"/>
      <c r="GB5555" s="3"/>
      <c r="GC5555" s="3"/>
      <c r="GD5555" s="3"/>
      <c r="GE5555" s="3"/>
      <c r="GF5555" s="3"/>
      <c r="GG5555" s="3"/>
      <c r="GH5555" s="3"/>
      <c r="GI5555" s="3"/>
      <c r="GJ5555" s="3"/>
      <c r="GK5555" s="3"/>
      <c r="GL5555" s="3"/>
      <c r="GM5555" s="3"/>
      <c r="GN5555" s="3"/>
      <c r="GO5555" s="3"/>
      <c r="GP5555" s="3"/>
      <c r="GQ5555" s="3"/>
      <c r="GR5555" s="3"/>
      <c r="GS5555" s="3"/>
      <c r="GT5555" s="3"/>
      <c r="GU5555" s="3"/>
      <c r="GV5555" s="3"/>
      <c r="GW5555" s="3"/>
      <c r="GX5555" s="3"/>
      <c r="GY5555" s="3"/>
      <c r="GZ5555" s="3"/>
      <c r="HA5555" s="3"/>
      <c r="HB5555" s="3"/>
      <c r="HC5555" s="3"/>
      <c r="HD5555" s="3"/>
      <c r="HE5555" s="3"/>
      <c r="HF5555" s="3"/>
      <c r="HG5555" s="3"/>
      <c r="HH5555" s="3"/>
      <c r="HI5555" s="3"/>
      <c r="HJ5555" s="3"/>
      <c r="HK5555" s="3"/>
      <c r="HL5555" s="3"/>
      <c r="HM5555" s="45"/>
      <c r="HN5555" s="3"/>
      <c r="HO5555" s="3"/>
      <c r="HP5555" s="3"/>
      <c r="HQ5555" s="3"/>
      <c r="HR5555" s="3"/>
      <c r="HS5555" s="3"/>
      <c r="HT5555" s="3"/>
      <c r="HU5555" s="3"/>
      <c r="HV5555" s="3"/>
      <c r="HW5555" s="3"/>
      <c r="HX5555" s="3"/>
      <c r="HY5555" s="3"/>
      <c r="HZ5555" s="3"/>
      <c r="IA5555" s="3"/>
      <c r="IB5555" s="3"/>
      <c r="IC5555" s="3"/>
      <c r="ID5555" s="3"/>
      <c r="IE5555" s="3"/>
      <c r="IF5555" s="3"/>
      <c r="IG5555" s="3"/>
      <c r="IH5555" s="3"/>
      <c r="II5555" s="3"/>
      <c r="IJ5555" s="3"/>
      <c r="IK5555" s="3"/>
      <c r="IL5555" s="3"/>
      <c r="IM5555" s="3"/>
      <c r="IN5555" s="3"/>
      <c r="IO5555" s="15"/>
    </row>
    <row r="5556" spans="171:249">
      <c r="FO5556" s="3"/>
      <c r="FP5556" s="3"/>
      <c r="FQ5556" s="3"/>
      <c r="FR5556" s="3"/>
      <c r="FS5556" s="3"/>
      <c r="FT5556" s="3"/>
      <c r="FU5556" s="3"/>
      <c r="FV5556" s="3"/>
      <c r="FW5556" s="3"/>
      <c r="FX5556" s="3"/>
      <c r="FY5556" s="3"/>
      <c r="FZ5556" s="3"/>
      <c r="GA5556" s="3"/>
      <c r="GB5556" s="3"/>
      <c r="GC5556" s="3"/>
      <c r="GD5556" s="3"/>
      <c r="GE5556" s="3"/>
      <c r="GF5556" s="3"/>
      <c r="GG5556" s="3"/>
      <c r="GH5556" s="3"/>
      <c r="GI5556" s="3"/>
      <c r="GJ5556" s="3"/>
      <c r="GK5556" s="3"/>
      <c r="GL5556" s="3"/>
      <c r="GM5556" s="3"/>
      <c r="GN5556" s="3"/>
      <c r="GO5556" s="3"/>
      <c r="GP5556" s="3"/>
      <c r="GQ5556" s="3"/>
      <c r="GR5556" s="3"/>
      <c r="GS5556" s="3"/>
      <c r="GT5556" s="3"/>
      <c r="GU5556" s="3"/>
      <c r="GV5556" s="3"/>
      <c r="GW5556" s="3"/>
      <c r="GX5556" s="3"/>
      <c r="GY5556" s="3"/>
      <c r="GZ5556" s="3"/>
      <c r="HA5556" s="3"/>
      <c r="HB5556" s="3"/>
      <c r="HC5556" s="3"/>
      <c r="HD5556" s="3"/>
      <c r="HE5556" s="3"/>
      <c r="HF5556" s="3"/>
      <c r="HG5556" s="3"/>
      <c r="HH5556" s="3"/>
      <c r="HI5556" s="3"/>
      <c r="HJ5556" s="3"/>
      <c r="HK5556" s="3"/>
      <c r="HL5556" s="3"/>
      <c r="HM5556" s="45"/>
      <c r="HN5556" s="3"/>
      <c r="HO5556" s="3"/>
      <c r="HP5556" s="3"/>
      <c r="HQ5556" s="3"/>
      <c r="HR5556" s="3"/>
      <c r="HS5556" s="3"/>
      <c r="HT5556" s="3"/>
      <c r="HU5556" s="3"/>
      <c r="HV5556" s="3"/>
      <c r="HW5556" s="3"/>
      <c r="HX5556" s="3"/>
      <c r="HY5556" s="3"/>
      <c r="HZ5556" s="3"/>
      <c r="IA5556" s="3"/>
      <c r="IB5556" s="3"/>
      <c r="IC5556" s="3"/>
      <c r="ID5556" s="3"/>
      <c r="IE5556" s="3"/>
      <c r="IF5556" s="3"/>
      <c r="IG5556" s="3"/>
      <c r="IH5556" s="3"/>
      <c r="II5556" s="3"/>
      <c r="IJ5556" s="3"/>
      <c r="IK5556" s="3"/>
      <c r="IL5556" s="3"/>
      <c r="IM5556" s="3"/>
      <c r="IN5556" s="3"/>
      <c r="IO5556" s="15"/>
    </row>
    <row r="5557" spans="171:249">
      <c r="FO5557" s="3"/>
      <c r="FP5557" s="3"/>
      <c r="FQ5557" s="3"/>
      <c r="FR5557" s="3"/>
      <c r="FS5557" s="3"/>
      <c r="FT5557" s="3"/>
      <c r="FU5557" s="3"/>
      <c r="FV5557" s="3"/>
      <c r="FW5557" s="3"/>
      <c r="FX5557" s="3"/>
      <c r="FY5557" s="3"/>
      <c r="FZ5557" s="3"/>
      <c r="GA5557" s="3"/>
      <c r="GB5557" s="3"/>
      <c r="GC5557" s="3"/>
      <c r="GD5557" s="3"/>
      <c r="GE5557" s="3"/>
      <c r="GF5557" s="3"/>
      <c r="GG5557" s="3"/>
      <c r="GH5557" s="3"/>
      <c r="GI5557" s="3"/>
      <c r="GJ5557" s="3"/>
      <c r="GK5557" s="3"/>
      <c r="GL5557" s="3"/>
      <c r="GM5557" s="3"/>
      <c r="GN5557" s="3"/>
      <c r="GO5557" s="3"/>
      <c r="GP5557" s="3"/>
      <c r="GQ5557" s="3"/>
      <c r="GR5557" s="3"/>
      <c r="GS5557" s="3"/>
      <c r="GT5557" s="3"/>
      <c r="GU5557" s="3"/>
      <c r="GV5557" s="3"/>
      <c r="GW5557" s="3"/>
      <c r="GX5557" s="3"/>
      <c r="GY5557" s="3"/>
      <c r="GZ5557" s="3"/>
      <c r="HA5557" s="3"/>
      <c r="HB5557" s="3"/>
      <c r="HC5557" s="3"/>
      <c r="HD5557" s="3"/>
      <c r="HE5557" s="3"/>
      <c r="HF5557" s="3"/>
      <c r="HG5557" s="3"/>
      <c r="HH5557" s="3"/>
      <c r="HI5557" s="3"/>
      <c r="HJ5557" s="3"/>
      <c r="HK5557" s="3"/>
      <c r="HL5557" s="3"/>
      <c r="HM5557" s="45"/>
      <c r="HN5557" s="3"/>
      <c r="HO5557" s="3"/>
      <c r="HP5557" s="3"/>
      <c r="HQ5557" s="3"/>
      <c r="HR5557" s="3"/>
      <c r="HS5557" s="3"/>
      <c r="HT5557" s="3"/>
      <c r="HU5557" s="3"/>
      <c r="HV5557" s="3"/>
      <c r="HW5557" s="3"/>
      <c r="HX5557" s="3"/>
      <c r="HY5557" s="3"/>
      <c r="HZ5557" s="3"/>
      <c r="IA5557" s="3"/>
      <c r="IB5557" s="3"/>
      <c r="IC5557" s="3"/>
      <c r="ID5557" s="3"/>
      <c r="IE5557" s="3"/>
      <c r="IF5557" s="3"/>
      <c r="IG5557" s="3"/>
      <c r="IH5557" s="3"/>
      <c r="II5557" s="3"/>
      <c r="IJ5557" s="3"/>
      <c r="IK5557" s="3"/>
      <c r="IL5557" s="3"/>
      <c r="IM5557" s="3"/>
      <c r="IN5557" s="3"/>
      <c r="IO5557" s="15"/>
    </row>
    <row r="5558" spans="171:249">
      <c r="FO5558" s="3"/>
      <c r="FP5558" s="3"/>
      <c r="FQ5558" s="3"/>
      <c r="FR5558" s="3"/>
      <c r="FS5558" s="3"/>
      <c r="FT5558" s="3"/>
      <c r="FU5558" s="3"/>
      <c r="FV5558" s="3"/>
      <c r="FW5558" s="3"/>
      <c r="FX5558" s="3"/>
      <c r="FY5558" s="3"/>
      <c r="FZ5558" s="3"/>
      <c r="GA5558" s="3"/>
      <c r="GB5558" s="3"/>
      <c r="GC5558" s="3"/>
      <c r="GD5558" s="3"/>
      <c r="GE5558" s="3"/>
      <c r="GF5558" s="3"/>
      <c r="GG5558" s="3"/>
      <c r="GH5558" s="3"/>
      <c r="GI5558" s="3"/>
      <c r="GJ5558" s="3"/>
      <c r="GK5558" s="3"/>
      <c r="GL5558" s="3"/>
      <c r="GM5558" s="3"/>
      <c r="GN5558" s="3"/>
      <c r="GO5558" s="3"/>
      <c r="GP5558" s="3"/>
      <c r="GQ5558" s="3"/>
      <c r="GR5558" s="3"/>
      <c r="GS5558" s="3"/>
      <c r="GT5558" s="3"/>
      <c r="GU5558" s="3"/>
      <c r="GV5558" s="3"/>
      <c r="GW5558" s="3"/>
      <c r="GX5558" s="3"/>
      <c r="GY5558" s="3"/>
      <c r="GZ5558" s="3"/>
      <c r="HA5558" s="3"/>
      <c r="HB5558" s="3"/>
      <c r="HC5558" s="3"/>
      <c r="HD5558" s="3"/>
      <c r="HE5558" s="3"/>
      <c r="HF5558" s="3"/>
      <c r="HG5558" s="3"/>
      <c r="HH5558" s="3"/>
      <c r="HI5558" s="3"/>
      <c r="HJ5558" s="3"/>
      <c r="HK5558" s="3"/>
      <c r="HL5558" s="3"/>
      <c r="HM5558" s="45"/>
      <c r="HN5558" s="3"/>
      <c r="HO5558" s="3"/>
      <c r="HP5558" s="3"/>
      <c r="HQ5558" s="3"/>
      <c r="HR5558" s="3"/>
      <c r="HS5558" s="3"/>
      <c r="HT5558" s="3"/>
      <c r="HU5558" s="3"/>
      <c r="HV5558" s="3"/>
      <c r="HW5558" s="3"/>
      <c r="HX5558" s="3"/>
      <c r="HY5558" s="3"/>
      <c r="HZ5558" s="3"/>
      <c r="IA5558" s="3"/>
      <c r="IB5558" s="3"/>
      <c r="IC5558" s="3"/>
      <c r="ID5558" s="3"/>
      <c r="IE5558" s="3"/>
      <c r="IF5558" s="3"/>
      <c r="IG5558" s="3"/>
      <c r="IH5558" s="3"/>
      <c r="II5558" s="3"/>
      <c r="IJ5558" s="3"/>
      <c r="IK5558" s="3"/>
      <c r="IL5558" s="3"/>
      <c r="IM5558" s="3"/>
      <c r="IN5558" s="3"/>
      <c r="IO5558" s="15"/>
    </row>
    <row r="5559" spans="171:249">
      <c r="FO5559" s="3"/>
      <c r="FP5559" s="3"/>
      <c r="FQ5559" s="3"/>
      <c r="FR5559" s="3"/>
      <c r="FS5559" s="3"/>
      <c r="FT5559" s="3"/>
      <c r="FU5559" s="3"/>
      <c r="FV5559" s="3"/>
      <c r="FW5559" s="3"/>
      <c r="FX5559" s="3"/>
      <c r="FY5559" s="3"/>
      <c r="FZ5559" s="3"/>
      <c r="GA5559" s="3"/>
      <c r="GB5559" s="3"/>
      <c r="GC5559" s="3"/>
      <c r="GD5559" s="3"/>
      <c r="GE5559" s="3"/>
      <c r="GF5559" s="3"/>
      <c r="GG5559" s="3"/>
      <c r="GH5559" s="3"/>
      <c r="GI5559" s="3"/>
      <c r="GJ5559" s="3"/>
      <c r="GK5559" s="3"/>
      <c r="GL5559" s="3"/>
      <c r="GM5559" s="3"/>
      <c r="GN5559" s="3"/>
      <c r="GO5559" s="3"/>
      <c r="GP5559" s="3"/>
      <c r="GQ5559" s="3"/>
      <c r="GR5559" s="3"/>
      <c r="GS5559" s="3"/>
      <c r="GT5559" s="3"/>
      <c r="GU5559" s="3"/>
      <c r="GV5559" s="3"/>
      <c r="GW5559" s="3"/>
      <c r="GX5559" s="3"/>
      <c r="GY5559" s="3"/>
      <c r="GZ5559" s="3"/>
      <c r="HA5559" s="3"/>
      <c r="HB5559" s="3"/>
      <c r="HC5559" s="3"/>
      <c r="HD5559" s="3"/>
      <c r="HE5559" s="3"/>
      <c r="HF5559" s="3"/>
      <c r="HG5559" s="3"/>
      <c r="HH5559" s="3"/>
      <c r="HI5559" s="3"/>
      <c r="HJ5559" s="3"/>
      <c r="HK5559" s="3"/>
      <c r="HL5559" s="3"/>
      <c r="HM5559" s="45"/>
      <c r="HN5559" s="3"/>
      <c r="HO5559" s="3"/>
      <c r="HP5559" s="3"/>
      <c r="HQ5559" s="3"/>
      <c r="HR5559" s="3"/>
      <c r="HS5559" s="3"/>
      <c r="HT5559" s="3"/>
      <c r="HU5559" s="3"/>
      <c r="HV5559" s="3"/>
      <c r="HW5559" s="3"/>
      <c r="HX5559" s="3"/>
      <c r="HY5559" s="3"/>
      <c r="HZ5559" s="3"/>
      <c r="IA5559" s="3"/>
      <c r="IB5559" s="3"/>
      <c r="IC5559" s="3"/>
      <c r="ID5559" s="3"/>
      <c r="IE5559" s="3"/>
      <c r="IF5559" s="3"/>
      <c r="IG5559" s="3"/>
      <c r="IH5559" s="3"/>
      <c r="II5559" s="3"/>
      <c r="IJ5559" s="3"/>
      <c r="IK5559" s="3"/>
      <c r="IL5559" s="3"/>
      <c r="IM5559" s="3"/>
      <c r="IN5559" s="3"/>
      <c r="IO5559" s="15"/>
    </row>
    <row r="5560" spans="171:249">
      <c r="FO5560" s="3"/>
      <c r="FP5560" s="3"/>
      <c r="FQ5560" s="3"/>
      <c r="FR5560" s="3"/>
      <c r="FS5560" s="3"/>
      <c r="FT5560" s="3"/>
      <c r="FU5560" s="3"/>
      <c r="FV5560" s="3"/>
      <c r="FW5560" s="3"/>
      <c r="FX5560" s="3"/>
      <c r="FY5560" s="3"/>
      <c r="FZ5560" s="3"/>
      <c r="GA5560" s="3"/>
      <c r="GB5560" s="3"/>
      <c r="GC5560" s="3"/>
      <c r="GD5560" s="3"/>
      <c r="GE5560" s="3"/>
      <c r="GF5560" s="3"/>
      <c r="GG5560" s="3"/>
      <c r="GH5560" s="3"/>
      <c r="GI5560" s="3"/>
      <c r="GJ5560" s="3"/>
      <c r="GK5560" s="3"/>
      <c r="GL5560" s="3"/>
      <c r="GM5560" s="3"/>
      <c r="GN5560" s="3"/>
      <c r="GO5560" s="3"/>
      <c r="GP5560" s="3"/>
      <c r="GQ5560" s="3"/>
      <c r="GR5560" s="3"/>
      <c r="GS5560" s="3"/>
      <c r="GT5560" s="3"/>
      <c r="GU5560" s="3"/>
      <c r="GV5560" s="3"/>
      <c r="GW5560" s="3"/>
      <c r="GX5560" s="3"/>
      <c r="GY5560" s="3"/>
      <c r="GZ5560" s="3"/>
      <c r="HA5560" s="3"/>
      <c r="HB5560" s="3"/>
      <c r="HC5560" s="3"/>
      <c r="HD5560" s="3"/>
      <c r="HE5560" s="3"/>
      <c r="HF5560" s="3"/>
      <c r="HG5560" s="3"/>
      <c r="HH5560" s="3"/>
      <c r="HI5560" s="3"/>
      <c r="HJ5560" s="3"/>
      <c r="HK5560" s="3"/>
      <c r="HL5560" s="3"/>
      <c r="HM5560" s="45"/>
      <c r="HN5560" s="3"/>
      <c r="HO5560" s="3"/>
      <c r="HP5560" s="3"/>
      <c r="HQ5560" s="3"/>
      <c r="HR5560" s="3"/>
      <c r="HS5560" s="3"/>
      <c r="HT5560" s="3"/>
      <c r="HU5560" s="3"/>
      <c r="HV5560" s="3"/>
      <c r="HW5560" s="3"/>
      <c r="HX5560" s="3"/>
      <c r="HY5560" s="3"/>
      <c r="HZ5560" s="3"/>
      <c r="IA5560" s="3"/>
      <c r="IB5560" s="3"/>
      <c r="IC5560" s="3"/>
      <c r="ID5560" s="3"/>
      <c r="IE5560" s="3"/>
      <c r="IF5560" s="3"/>
      <c r="IG5560" s="3"/>
      <c r="IH5560" s="3"/>
      <c r="II5560" s="3"/>
      <c r="IJ5560" s="3"/>
      <c r="IK5560" s="3"/>
      <c r="IL5560" s="3"/>
      <c r="IM5560" s="3"/>
      <c r="IN5560" s="3"/>
      <c r="IO5560" s="15"/>
    </row>
    <row r="5561" spans="171:249">
      <c r="FO5561" s="3"/>
      <c r="FP5561" s="3"/>
      <c r="FQ5561" s="3"/>
      <c r="FR5561" s="3"/>
      <c r="FS5561" s="3"/>
      <c r="FT5561" s="3"/>
      <c r="FU5561" s="3"/>
      <c r="FV5561" s="3"/>
      <c r="FW5561" s="3"/>
      <c r="FX5561" s="3"/>
      <c r="FY5561" s="3"/>
      <c r="FZ5561" s="3"/>
      <c r="GA5561" s="3"/>
      <c r="GB5561" s="3"/>
      <c r="GC5561" s="3"/>
      <c r="GD5561" s="3"/>
      <c r="GE5561" s="3"/>
      <c r="GF5561" s="3"/>
      <c r="GG5561" s="3"/>
      <c r="GH5561" s="3"/>
      <c r="GI5561" s="3"/>
      <c r="GJ5561" s="3"/>
      <c r="GK5561" s="3"/>
      <c r="GL5561" s="3"/>
      <c r="GM5561" s="3"/>
      <c r="GN5561" s="3"/>
      <c r="GO5561" s="3"/>
      <c r="GP5561" s="3"/>
      <c r="GQ5561" s="3"/>
      <c r="GR5561" s="3"/>
      <c r="GS5561" s="3"/>
      <c r="GT5561" s="3"/>
      <c r="GU5561" s="3"/>
      <c r="GV5561" s="3"/>
      <c r="GW5561" s="3"/>
      <c r="GX5561" s="3"/>
      <c r="GY5561" s="3"/>
      <c r="GZ5561" s="3"/>
      <c r="HA5561" s="3"/>
      <c r="HB5561" s="3"/>
      <c r="HC5561" s="3"/>
      <c r="HD5561" s="3"/>
      <c r="HE5561" s="3"/>
      <c r="HF5561" s="3"/>
      <c r="HG5561" s="3"/>
      <c r="HH5561" s="3"/>
      <c r="HI5561" s="3"/>
      <c r="HJ5561" s="3"/>
      <c r="HK5561" s="3"/>
      <c r="HL5561" s="3"/>
      <c r="HM5561" s="45"/>
      <c r="HN5561" s="3"/>
      <c r="HO5561" s="3"/>
      <c r="HP5561" s="3"/>
      <c r="HQ5561" s="3"/>
      <c r="HR5561" s="3"/>
      <c r="HS5561" s="3"/>
      <c r="HT5561" s="3"/>
      <c r="HU5561" s="3"/>
      <c r="HV5561" s="3"/>
      <c r="HW5561" s="3"/>
      <c r="HX5561" s="3"/>
      <c r="HY5561" s="3"/>
      <c r="HZ5561" s="3"/>
      <c r="IA5561" s="3"/>
      <c r="IB5561" s="3"/>
      <c r="IC5561" s="3"/>
      <c r="ID5561" s="3"/>
      <c r="IE5561" s="3"/>
      <c r="IF5561" s="3"/>
      <c r="IG5561" s="3"/>
      <c r="IH5561" s="3"/>
      <c r="II5561" s="3"/>
      <c r="IJ5561" s="3"/>
      <c r="IK5561" s="3"/>
      <c r="IL5561" s="3"/>
      <c r="IM5561" s="3"/>
      <c r="IN5561" s="3"/>
      <c r="IO5561" s="15"/>
    </row>
    <row r="5562" spans="171:249">
      <c r="FO5562" s="3"/>
      <c r="FP5562" s="3"/>
      <c r="FQ5562" s="3"/>
      <c r="FR5562" s="3"/>
      <c r="FS5562" s="3"/>
      <c r="FT5562" s="3"/>
      <c r="FU5562" s="3"/>
      <c r="FV5562" s="3"/>
      <c r="FW5562" s="3"/>
      <c r="FX5562" s="3"/>
      <c r="FY5562" s="3"/>
      <c r="FZ5562" s="3"/>
      <c r="GA5562" s="3"/>
      <c r="GB5562" s="3"/>
      <c r="GC5562" s="3"/>
      <c r="GD5562" s="3"/>
      <c r="GE5562" s="3"/>
      <c r="GF5562" s="3"/>
      <c r="GG5562" s="3"/>
      <c r="GH5562" s="3"/>
      <c r="GI5562" s="3"/>
      <c r="GJ5562" s="3"/>
      <c r="GK5562" s="3"/>
      <c r="GL5562" s="3"/>
      <c r="GM5562" s="3"/>
      <c r="GN5562" s="3"/>
      <c r="GO5562" s="3"/>
      <c r="GP5562" s="3"/>
      <c r="GQ5562" s="3"/>
      <c r="GR5562" s="3"/>
      <c r="GS5562" s="3"/>
      <c r="GT5562" s="3"/>
      <c r="GU5562" s="3"/>
      <c r="GV5562" s="3"/>
      <c r="GW5562" s="3"/>
      <c r="GX5562" s="3"/>
      <c r="GY5562" s="3"/>
      <c r="GZ5562" s="3"/>
      <c r="HA5562" s="3"/>
      <c r="HB5562" s="3"/>
      <c r="HC5562" s="3"/>
      <c r="HD5562" s="3"/>
      <c r="HE5562" s="3"/>
      <c r="HF5562" s="3"/>
      <c r="HG5562" s="3"/>
      <c r="HH5562" s="3"/>
      <c r="HI5562" s="3"/>
      <c r="HJ5562" s="3"/>
      <c r="HK5562" s="3"/>
      <c r="HL5562" s="3"/>
      <c r="HM5562" s="45"/>
      <c r="HN5562" s="3"/>
      <c r="HO5562" s="3"/>
      <c r="HP5562" s="3"/>
      <c r="HQ5562" s="3"/>
      <c r="HR5562" s="3"/>
      <c r="HS5562" s="3"/>
      <c r="HT5562" s="3"/>
      <c r="HU5562" s="3"/>
      <c r="HV5562" s="3"/>
      <c r="HW5562" s="3"/>
      <c r="HX5562" s="3"/>
      <c r="HY5562" s="3"/>
      <c r="HZ5562" s="3"/>
      <c r="IA5562" s="3"/>
      <c r="IB5562" s="3"/>
      <c r="IC5562" s="3"/>
      <c r="ID5562" s="3"/>
      <c r="IE5562" s="3"/>
      <c r="IF5562" s="3"/>
      <c r="IG5562" s="3"/>
      <c r="IH5562" s="3"/>
      <c r="II5562" s="3"/>
      <c r="IJ5562" s="3"/>
      <c r="IK5562" s="3"/>
      <c r="IL5562" s="3"/>
      <c r="IM5562" s="3"/>
      <c r="IN5562" s="3"/>
      <c r="IO5562" s="15"/>
    </row>
    <row r="5563" spans="171:249">
      <c r="FO5563" s="3"/>
      <c r="FP5563" s="3"/>
      <c r="FQ5563" s="3"/>
      <c r="FR5563" s="3"/>
      <c r="FS5563" s="3"/>
      <c r="FT5563" s="3"/>
      <c r="FU5563" s="3"/>
      <c r="FV5563" s="3"/>
      <c r="FW5563" s="3"/>
      <c r="FX5563" s="3"/>
      <c r="FY5563" s="3"/>
      <c r="FZ5563" s="3"/>
      <c r="GA5563" s="3"/>
      <c r="GB5563" s="3"/>
      <c r="GC5563" s="3"/>
      <c r="GD5563" s="3"/>
      <c r="GE5563" s="3"/>
      <c r="GF5563" s="3"/>
      <c r="GG5563" s="3"/>
      <c r="GH5563" s="3"/>
      <c r="GI5563" s="3"/>
      <c r="GJ5563" s="3"/>
      <c r="GK5563" s="3"/>
      <c r="GL5563" s="3"/>
      <c r="GM5563" s="3"/>
      <c r="GN5563" s="3"/>
      <c r="GO5563" s="3"/>
      <c r="GP5563" s="3"/>
      <c r="GQ5563" s="3"/>
      <c r="GR5563" s="3"/>
      <c r="GS5563" s="3"/>
      <c r="GT5563" s="3"/>
      <c r="GU5563" s="3"/>
      <c r="GV5563" s="3"/>
      <c r="GW5563" s="3"/>
      <c r="GX5563" s="3"/>
      <c r="GY5563" s="3"/>
      <c r="GZ5563" s="3"/>
      <c r="HA5563" s="3"/>
      <c r="HB5563" s="3"/>
      <c r="HC5563" s="3"/>
      <c r="HD5563" s="3"/>
      <c r="HE5563" s="3"/>
      <c r="HF5563" s="3"/>
      <c r="HG5563" s="3"/>
      <c r="HH5563" s="3"/>
      <c r="HI5563" s="3"/>
      <c r="HJ5563" s="3"/>
      <c r="HK5563" s="3"/>
      <c r="HL5563" s="3"/>
      <c r="HM5563" s="45"/>
      <c r="HN5563" s="3"/>
      <c r="HO5563" s="3"/>
      <c r="HP5563" s="3"/>
      <c r="HQ5563" s="3"/>
      <c r="HR5563" s="3"/>
      <c r="HS5563" s="3"/>
      <c r="HT5563" s="3"/>
      <c r="HU5563" s="3"/>
      <c r="HV5563" s="3"/>
      <c r="HW5563" s="3"/>
      <c r="HX5563" s="3"/>
      <c r="HY5563" s="3"/>
      <c r="HZ5563" s="3"/>
      <c r="IA5563" s="3"/>
      <c r="IB5563" s="3"/>
      <c r="IC5563" s="3"/>
      <c r="ID5563" s="3"/>
      <c r="IE5563" s="3"/>
      <c r="IF5563" s="3"/>
      <c r="IG5563" s="3"/>
      <c r="IH5563" s="3"/>
      <c r="II5563" s="3"/>
      <c r="IJ5563" s="3"/>
      <c r="IK5563" s="3"/>
      <c r="IL5563" s="3"/>
      <c r="IM5563" s="3"/>
      <c r="IN5563" s="3"/>
      <c r="IO5563" s="15"/>
    </row>
    <row r="5564" spans="171:249">
      <c r="FO5564" s="3"/>
      <c r="FP5564" s="3"/>
      <c r="FQ5564" s="3"/>
      <c r="FR5564" s="3"/>
      <c r="FS5564" s="3"/>
      <c r="FT5564" s="3"/>
      <c r="FU5564" s="3"/>
      <c r="FV5564" s="3"/>
      <c r="FW5564" s="3"/>
      <c r="FX5564" s="3"/>
      <c r="FY5564" s="3"/>
      <c r="FZ5564" s="3"/>
      <c r="GA5564" s="3"/>
      <c r="GB5564" s="3"/>
      <c r="GC5564" s="3"/>
      <c r="GD5564" s="3"/>
      <c r="GE5564" s="3"/>
      <c r="GF5564" s="3"/>
      <c r="GG5564" s="3"/>
      <c r="GH5564" s="3"/>
      <c r="GI5564" s="3"/>
      <c r="GJ5564" s="3"/>
      <c r="GK5564" s="3"/>
      <c r="GL5564" s="3"/>
      <c r="GM5564" s="3"/>
      <c r="GN5564" s="3"/>
      <c r="GO5564" s="3"/>
      <c r="GP5564" s="3"/>
      <c r="GQ5564" s="3"/>
      <c r="GR5564" s="3"/>
      <c r="GS5564" s="3"/>
      <c r="GT5564" s="3"/>
      <c r="GU5564" s="3"/>
      <c r="GV5564" s="3"/>
      <c r="GW5564" s="3"/>
      <c r="GX5564" s="3"/>
      <c r="GY5564" s="3"/>
      <c r="GZ5564" s="3"/>
      <c r="HA5564" s="3"/>
      <c r="HB5564" s="3"/>
      <c r="HC5564" s="3"/>
      <c r="HD5564" s="3"/>
      <c r="HE5564" s="3"/>
      <c r="HF5564" s="3"/>
      <c r="HG5564" s="3"/>
      <c r="HH5564" s="3"/>
      <c r="HI5564" s="3"/>
      <c r="HJ5564" s="3"/>
      <c r="HK5564" s="3"/>
      <c r="HL5564" s="3"/>
      <c r="HM5564" s="45"/>
      <c r="HN5564" s="3"/>
      <c r="HO5564" s="3"/>
      <c r="HP5564" s="3"/>
      <c r="HQ5564" s="3"/>
      <c r="HR5564" s="3"/>
      <c r="HS5564" s="3"/>
      <c r="HT5564" s="3"/>
      <c r="HU5564" s="3"/>
      <c r="HV5564" s="3"/>
      <c r="HW5564" s="3"/>
      <c r="HX5564" s="3"/>
      <c r="HY5564" s="3"/>
      <c r="HZ5564" s="3"/>
      <c r="IA5564" s="3"/>
      <c r="IB5564" s="3"/>
      <c r="IC5564" s="3"/>
      <c r="ID5564" s="3"/>
      <c r="IE5564" s="3"/>
      <c r="IF5564" s="3"/>
      <c r="IG5564" s="3"/>
      <c r="IH5564" s="3"/>
      <c r="II5564" s="3"/>
      <c r="IJ5564" s="3"/>
      <c r="IK5564" s="3"/>
      <c r="IL5564" s="3"/>
      <c r="IM5564" s="3"/>
      <c r="IN5564" s="3"/>
      <c r="IO5564" s="15"/>
    </row>
    <row r="5565" spans="171:249">
      <c r="FO5565" s="3"/>
      <c r="FP5565" s="3"/>
      <c r="FQ5565" s="3"/>
      <c r="FR5565" s="3"/>
      <c r="FS5565" s="3"/>
      <c r="FT5565" s="3"/>
      <c r="FU5565" s="3"/>
      <c r="FV5565" s="3"/>
      <c r="FW5565" s="3"/>
      <c r="FX5565" s="3"/>
      <c r="FY5565" s="3"/>
      <c r="FZ5565" s="3"/>
      <c r="GA5565" s="3"/>
      <c r="GB5565" s="3"/>
      <c r="GC5565" s="3"/>
      <c r="GD5565" s="3"/>
      <c r="GE5565" s="3"/>
      <c r="GF5565" s="3"/>
      <c r="GG5565" s="3"/>
      <c r="GH5565" s="3"/>
      <c r="GI5565" s="3"/>
      <c r="GJ5565" s="3"/>
      <c r="GK5565" s="3"/>
      <c r="GL5565" s="3"/>
      <c r="GM5565" s="3"/>
      <c r="GN5565" s="3"/>
      <c r="GO5565" s="3"/>
      <c r="GP5565" s="3"/>
      <c r="GQ5565" s="3"/>
      <c r="GR5565" s="3"/>
      <c r="GS5565" s="3"/>
      <c r="GT5565" s="3"/>
      <c r="GU5565" s="3"/>
      <c r="GV5565" s="3"/>
      <c r="GW5565" s="3"/>
      <c r="GX5565" s="3"/>
      <c r="GY5565" s="3"/>
      <c r="GZ5565" s="3"/>
      <c r="HA5565" s="3"/>
      <c r="HB5565" s="3"/>
      <c r="HC5565" s="3"/>
      <c r="HD5565" s="3"/>
      <c r="HE5565" s="3"/>
      <c r="HF5565" s="3"/>
      <c r="HG5565" s="3"/>
      <c r="HH5565" s="3"/>
      <c r="HI5565" s="3"/>
      <c r="HJ5565" s="3"/>
      <c r="HK5565" s="3"/>
      <c r="HL5565" s="3"/>
      <c r="HM5565" s="45"/>
      <c r="HN5565" s="3"/>
      <c r="HO5565" s="3"/>
      <c r="HP5565" s="3"/>
      <c r="HQ5565" s="3"/>
      <c r="HR5565" s="3"/>
      <c r="HS5565" s="3"/>
      <c r="HT5565" s="3"/>
      <c r="HU5565" s="3"/>
      <c r="HV5565" s="3"/>
      <c r="HW5565" s="3"/>
      <c r="HX5565" s="3"/>
      <c r="HY5565" s="3"/>
      <c r="HZ5565" s="3"/>
      <c r="IA5565" s="3"/>
      <c r="IB5565" s="3"/>
      <c r="IC5565" s="3"/>
      <c r="ID5565" s="3"/>
      <c r="IE5565" s="3"/>
      <c r="IF5565" s="3"/>
      <c r="IG5565" s="3"/>
      <c r="IH5565" s="3"/>
      <c r="II5565" s="3"/>
      <c r="IJ5565" s="3"/>
      <c r="IK5565" s="3"/>
      <c r="IL5565" s="3"/>
      <c r="IM5565" s="3"/>
      <c r="IN5565" s="3"/>
      <c r="IO5565" s="15"/>
    </row>
    <row r="5566" spans="171:249">
      <c r="FO5566" s="3"/>
      <c r="FP5566" s="3"/>
      <c r="FQ5566" s="3"/>
      <c r="FR5566" s="3"/>
      <c r="FS5566" s="3"/>
      <c r="FT5566" s="3"/>
      <c r="FU5566" s="3"/>
      <c r="FV5566" s="3"/>
      <c r="FW5566" s="3"/>
      <c r="FX5566" s="3"/>
      <c r="FY5566" s="3"/>
      <c r="FZ5566" s="3"/>
      <c r="GA5566" s="3"/>
      <c r="GB5566" s="3"/>
      <c r="GC5566" s="3"/>
      <c r="GD5566" s="3"/>
      <c r="GE5566" s="3"/>
      <c r="GF5566" s="3"/>
      <c r="GG5566" s="3"/>
      <c r="GH5566" s="3"/>
      <c r="GI5566" s="3"/>
      <c r="GJ5566" s="3"/>
      <c r="GK5566" s="3"/>
      <c r="GL5566" s="3"/>
      <c r="GM5566" s="3"/>
      <c r="GN5566" s="3"/>
      <c r="GO5566" s="3"/>
      <c r="GP5566" s="3"/>
      <c r="GQ5566" s="3"/>
      <c r="GR5566" s="3"/>
      <c r="GS5566" s="3"/>
      <c r="GT5566" s="3"/>
      <c r="GU5566" s="3"/>
      <c r="GV5566" s="3"/>
      <c r="GW5566" s="3"/>
      <c r="GX5566" s="3"/>
      <c r="GY5566" s="3"/>
      <c r="GZ5566" s="3"/>
      <c r="HA5566" s="3"/>
      <c r="HB5566" s="3"/>
      <c r="HC5566" s="3"/>
      <c r="HD5566" s="3"/>
      <c r="HE5566" s="3"/>
      <c r="HF5566" s="3"/>
      <c r="HG5566" s="3"/>
      <c r="HH5566" s="3"/>
      <c r="HI5566" s="3"/>
      <c r="HJ5566" s="3"/>
      <c r="HK5566" s="3"/>
      <c r="HL5566" s="3"/>
      <c r="HM5566" s="45"/>
      <c r="HN5566" s="3"/>
      <c r="HO5566" s="3"/>
      <c r="HP5566" s="3"/>
      <c r="HQ5566" s="3"/>
      <c r="HR5566" s="3"/>
      <c r="HS5566" s="3"/>
      <c r="HT5566" s="3"/>
      <c r="HU5566" s="3"/>
      <c r="HV5566" s="3"/>
      <c r="HW5566" s="3"/>
      <c r="HX5566" s="3"/>
      <c r="HY5566" s="3"/>
      <c r="HZ5566" s="3"/>
      <c r="IA5566" s="3"/>
      <c r="IB5566" s="3"/>
      <c r="IC5566" s="3"/>
      <c r="ID5566" s="3"/>
      <c r="IE5566" s="3"/>
      <c r="IF5566" s="3"/>
      <c r="IG5566" s="3"/>
      <c r="IH5566" s="3"/>
      <c r="II5566" s="3"/>
      <c r="IJ5566" s="3"/>
      <c r="IK5566" s="3"/>
      <c r="IL5566" s="3"/>
      <c r="IM5566" s="3"/>
      <c r="IN5566" s="3"/>
      <c r="IO5566" s="15"/>
    </row>
    <row r="5567" spans="171:249">
      <c r="FO5567" s="3"/>
      <c r="FP5567" s="3"/>
      <c r="FQ5567" s="3"/>
      <c r="FR5567" s="3"/>
      <c r="FS5567" s="3"/>
      <c r="FT5567" s="3"/>
      <c r="FU5567" s="3"/>
      <c r="FV5567" s="3"/>
      <c r="FW5567" s="3"/>
      <c r="FX5567" s="3"/>
      <c r="FY5567" s="3"/>
      <c r="FZ5567" s="3"/>
      <c r="GA5567" s="3"/>
      <c r="GB5567" s="3"/>
      <c r="GC5567" s="3"/>
      <c r="GD5567" s="3"/>
      <c r="GE5567" s="3"/>
      <c r="GF5567" s="3"/>
      <c r="GG5567" s="3"/>
      <c r="GH5567" s="3"/>
      <c r="GI5567" s="3"/>
      <c r="GJ5567" s="3"/>
      <c r="GK5567" s="3"/>
      <c r="GL5567" s="3"/>
      <c r="GM5567" s="3"/>
      <c r="GN5567" s="3"/>
      <c r="GO5567" s="3"/>
      <c r="GP5567" s="3"/>
      <c r="GQ5567" s="3"/>
      <c r="GR5567" s="3"/>
      <c r="GS5567" s="3"/>
      <c r="GT5567" s="3"/>
      <c r="GU5567" s="3"/>
      <c r="GV5567" s="3"/>
      <c r="GW5567" s="3"/>
      <c r="GX5567" s="3"/>
      <c r="GY5567" s="3"/>
      <c r="GZ5567" s="3"/>
      <c r="HA5567" s="3"/>
      <c r="HB5567" s="3"/>
      <c r="HC5567" s="3"/>
      <c r="HD5567" s="3"/>
      <c r="HE5567" s="3"/>
      <c r="HF5567" s="3"/>
      <c r="HG5567" s="3"/>
      <c r="HH5567" s="3"/>
      <c r="HI5567" s="3"/>
      <c r="HJ5567" s="3"/>
      <c r="HK5567" s="3"/>
      <c r="HL5567" s="3"/>
      <c r="HM5567" s="45"/>
      <c r="HN5567" s="3"/>
      <c r="HO5567" s="3"/>
      <c r="HP5567" s="3"/>
      <c r="HQ5567" s="3"/>
      <c r="HR5567" s="3"/>
      <c r="HS5567" s="3"/>
      <c r="HT5567" s="3"/>
      <c r="HU5567" s="3"/>
      <c r="HV5567" s="3"/>
      <c r="HW5567" s="3"/>
      <c r="HX5567" s="3"/>
      <c r="HY5567" s="3"/>
      <c r="HZ5567" s="3"/>
      <c r="IA5567" s="3"/>
      <c r="IB5567" s="3"/>
      <c r="IC5567" s="3"/>
      <c r="ID5567" s="3"/>
      <c r="IE5567" s="3"/>
      <c r="IF5567" s="3"/>
      <c r="IG5567" s="3"/>
      <c r="IH5567" s="3"/>
      <c r="II5567" s="3"/>
      <c r="IJ5567" s="3"/>
      <c r="IK5567" s="3"/>
      <c r="IL5567" s="3"/>
      <c r="IM5567" s="3"/>
      <c r="IN5567" s="3"/>
      <c r="IO5567" s="15"/>
    </row>
    <row r="5568" spans="171:249">
      <c r="FO5568" s="3"/>
      <c r="FP5568" s="3"/>
      <c r="FQ5568" s="3"/>
      <c r="FR5568" s="3"/>
      <c r="FS5568" s="3"/>
      <c r="FT5568" s="3"/>
      <c r="FU5568" s="3"/>
      <c r="FV5568" s="3"/>
      <c r="FW5568" s="3"/>
      <c r="FX5568" s="3"/>
      <c r="FY5568" s="3"/>
      <c r="FZ5568" s="3"/>
      <c r="GA5568" s="3"/>
      <c r="GB5568" s="3"/>
      <c r="GC5568" s="3"/>
      <c r="GD5568" s="3"/>
      <c r="GE5568" s="3"/>
      <c r="GF5568" s="3"/>
      <c r="GG5568" s="3"/>
      <c r="GH5568" s="3"/>
      <c r="GI5568" s="3"/>
      <c r="GJ5568" s="3"/>
      <c r="GK5568" s="3"/>
      <c r="GL5568" s="3"/>
      <c r="GM5568" s="3"/>
      <c r="GN5568" s="3"/>
      <c r="GO5568" s="3"/>
      <c r="GP5568" s="3"/>
      <c r="GQ5568" s="3"/>
      <c r="GR5568" s="3"/>
      <c r="GS5568" s="3"/>
      <c r="GT5568" s="3"/>
      <c r="GU5568" s="3"/>
      <c r="GV5568" s="3"/>
      <c r="GW5568" s="3"/>
      <c r="GX5568" s="3"/>
      <c r="GY5568" s="3"/>
      <c r="GZ5568" s="3"/>
      <c r="HA5568" s="3"/>
      <c r="HB5568" s="3"/>
      <c r="HC5568" s="3"/>
      <c r="HD5568" s="3"/>
      <c r="HE5568" s="3"/>
      <c r="HF5568" s="3"/>
      <c r="HG5568" s="3"/>
      <c r="HH5568" s="3"/>
      <c r="HI5568" s="3"/>
      <c r="HJ5568" s="3"/>
      <c r="HK5568" s="3"/>
      <c r="HL5568" s="3"/>
      <c r="HM5568" s="45"/>
      <c r="HN5568" s="3"/>
      <c r="HO5568" s="3"/>
      <c r="HP5568" s="3"/>
      <c r="HQ5568" s="3"/>
      <c r="HR5568" s="3"/>
      <c r="HS5568" s="3"/>
      <c r="HT5568" s="3"/>
      <c r="HU5568" s="3"/>
      <c r="HV5568" s="3"/>
      <c r="HW5568" s="3"/>
      <c r="HX5568" s="3"/>
      <c r="HY5568" s="3"/>
      <c r="HZ5568" s="3"/>
      <c r="IA5568" s="3"/>
      <c r="IB5568" s="3"/>
      <c r="IC5568" s="3"/>
      <c r="ID5568" s="3"/>
      <c r="IE5568" s="3"/>
      <c r="IF5568" s="3"/>
      <c r="IG5568" s="3"/>
      <c r="IH5568" s="3"/>
      <c r="II5568" s="3"/>
      <c r="IJ5568" s="3"/>
      <c r="IK5568" s="3"/>
      <c r="IL5568" s="3"/>
      <c r="IM5568" s="3"/>
      <c r="IN5568" s="3"/>
      <c r="IO5568" s="15"/>
    </row>
    <row r="5569" spans="171:249">
      <c r="FO5569" s="3"/>
      <c r="FP5569" s="3"/>
      <c r="FQ5569" s="3"/>
      <c r="FR5569" s="3"/>
      <c r="FS5569" s="3"/>
      <c r="FT5569" s="3"/>
      <c r="FU5569" s="3"/>
      <c r="FV5569" s="3"/>
      <c r="FW5569" s="3"/>
      <c r="FX5569" s="3"/>
      <c r="FY5569" s="3"/>
      <c r="FZ5569" s="3"/>
      <c r="GA5569" s="3"/>
      <c r="GB5569" s="3"/>
      <c r="GC5569" s="3"/>
      <c r="GD5569" s="3"/>
      <c r="GE5569" s="3"/>
      <c r="GF5569" s="3"/>
      <c r="GG5569" s="3"/>
      <c r="GH5569" s="3"/>
      <c r="GI5569" s="3"/>
      <c r="GJ5569" s="3"/>
      <c r="GK5569" s="3"/>
      <c r="GL5569" s="3"/>
      <c r="GM5569" s="3"/>
      <c r="GN5569" s="3"/>
      <c r="GO5569" s="3"/>
      <c r="GP5569" s="3"/>
      <c r="GQ5569" s="3"/>
      <c r="GR5569" s="3"/>
      <c r="GS5569" s="3"/>
      <c r="GT5569" s="3"/>
      <c r="GU5569" s="3"/>
      <c r="GV5569" s="3"/>
      <c r="GW5569" s="3"/>
      <c r="GX5569" s="3"/>
      <c r="GY5569" s="3"/>
      <c r="GZ5569" s="3"/>
      <c r="HA5569" s="3"/>
      <c r="HB5569" s="3"/>
      <c r="HC5569" s="3"/>
      <c r="HD5569" s="3"/>
      <c r="HE5569" s="3"/>
      <c r="HF5569" s="3"/>
      <c r="HG5569" s="3"/>
      <c r="HH5569" s="3"/>
      <c r="HI5569" s="3"/>
      <c r="HJ5569" s="3"/>
      <c r="HK5569" s="3"/>
      <c r="HL5569" s="3"/>
      <c r="HM5569" s="45"/>
      <c r="HN5569" s="3"/>
      <c r="HO5569" s="3"/>
      <c r="HP5569" s="3"/>
      <c r="HQ5569" s="3"/>
      <c r="HR5569" s="3"/>
      <c r="HS5569" s="3"/>
      <c r="HT5569" s="3"/>
      <c r="HU5569" s="3"/>
      <c r="HV5569" s="3"/>
      <c r="HW5569" s="3"/>
      <c r="HX5569" s="3"/>
      <c r="HY5569" s="3"/>
      <c r="HZ5569" s="3"/>
      <c r="IA5569" s="3"/>
      <c r="IB5569" s="3"/>
      <c r="IC5569" s="3"/>
      <c r="ID5569" s="3"/>
      <c r="IE5569" s="3"/>
      <c r="IF5569" s="3"/>
      <c r="IG5569" s="3"/>
      <c r="IH5569" s="3"/>
      <c r="II5569" s="3"/>
      <c r="IJ5569" s="3"/>
      <c r="IK5569" s="3"/>
      <c r="IL5569" s="3"/>
      <c r="IM5569" s="3"/>
      <c r="IN5569" s="3"/>
      <c r="IO5569" s="15"/>
    </row>
    <row r="5570" spans="171:249">
      <c r="FO5570" s="3"/>
      <c r="FP5570" s="3"/>
      <c r="FQ5570" s="3"/>
      <c r="FR5570" s="3"/>
      <c r="FS5570" s="3"/>
      <c r="FT5570" s="3"/>
      <c r="FU5570" s="3"/>
      <c r="FV5570" s="3"/>
      <c r="FW5570" s="3"/>
      <c r="FX5570" s="3"/>
      <c r="FY5570" s="3"/>
      <c r="FZ5570" s="3"/>
      <c r="GA5570" s="3"/>
      <c r="GB5570" s="3"/>
      <c r="GC5570" s="3"/>
      <c r="GD5570" s="3"/>
      <c r="GE5570" s="3"/>
      <c r="GF5570" s="3"/>
      <c r="GG5570" s="3"/>
      <c r="GH5570" s="3"/>
      <c r="GI5570" s="3"/>
      <c r="GJ5570" s="3"/>
      <c r="GK5570" s="3"/>
      <c r="GL5570" s="3"/>
      <c r="GM5570" s="3"/>
      <c r="GN5570" s="3"/>
      <c r="GO5570" s="3"/>
      <c r="GP5570" s="3"/>
      <c r="GQ5570" s="3"/>
      <c r="GR5570" s="3"/>
      <c r="GS5570" s="3"/>
      <c r="GT5570" s="3"/>
      <c r="GU5570" s="3"/>
      <c r="GV5570" s="3"/>
      <c r="GW5570" s="3"/>
      <c r="GX5570" s="3"/>
      <c r="GY5570" s="3"/>
      <c r="GZ5570" s="3"/>
      <c r="HA5570" s="3"/>
      <c r="HB5570" s="3"/>
      <c r="HC5570" s="3"/>
      <c r="HD5570" s="3"/>
      <c r="HE5570" s="3"/>
      <c r="HF5570" s="3"/>
      <c r="HG5570" s="3"/>
      <c r="HH5570" s="3"/>
      <c r="HI5570" s="3"/>
      <c r="HJ5570" s="3"/>
      <c r="HK5570" s="3"/>
      <c r="HL5570" s="3"/>
      <c r="HM5570" s="45"/>
      <c r="HN5570" s="3"/>
      <c r="HO5570" s="3"/>
      <c r="HP5570" s="3"/>
      <c r="HQ5570" s="3"/>
      <c r="HR5570" s="3"/>
      <c r="HS5570" s="3"/>
      <c r="HT5570" s="3"/>
      <c r="HU5570" s="3"/>
      <c r="HV5570" s="3"/>
      <c r="HW5570" s="3"/>
      <c r="HX5570" s="3"/>
      <c r="HY5570" s="3"/>
      <c r="HZ5570" s="3"/>
      <c r="IA5570" s="3"/>
      <c r="IB5570" s="3"/>
      <c r="IC5570" s="3"/>
      <c r="ID5570" s="3"/>
      <c r="IE5570" s="3"/>
      <c r="IF5570" s="3"/>
      <c r="IG5570" s="3"/>
      <c r="IH5570" s="3"/>
      <c r="II5570" s="3"/>
      <c r="IJ5570" s="3"/>
      <c r="IK5570" s="3"/>
      <c r="IL5570" s="3"/>
      <c r="IM5570" s="3"/>
      <c r="IN5570" s="3"/>
      <c r="IO5570" s="15"/>
    </row>
    <row r="5571" spans="171:249">
      <c r="FO5571" s="3"/>
      <c r="FP5571" s="3"/>
      <c r="FQ5571" s="3"/>
      <c r="FR5571" s="3"/>
      <c r="FS5571" s="3"/>
      <c r="FT5571" s="3"/>
      <c r="FU5571" s="3"/>
      <c r="FV5571" s="3"/>
      <c r="FW5571" s="3"/>
      <c r="FX5571" s="3"/>
      <c r="FY5571" s="3"/>
      <c r="FZ5571" s="3"/>
      <c r="GA5571" s="3"/>
      <c r="GB5571" s="3"/>
      <c r="GC5571" s="3"/>
      <c r="GD5571" s="3"/>
      <c r="GE5571" s="3"/>
      <c r="GF5571" s="3"/>
      <c r="GG5571" s="3"/>
      <c r="GH5571" s="3"/>
      <c r="GI5571" s="3"/>
      <c r="GJ5571" s="3"/>
      <c r="GK5571" s="3"/>
      <c r="GL5571" s="3"/>
      <c r="GM5571" s="3"/>
      <c r="GN5571" s="3"/>
      <c r="GO5571" s="3"/>
      <c r="GP5571" s="3"/>
      <c r="GQ5571" s="3"/>
      <c r="GR5571" s="3"/>
      <c r="GS5571" s="3"/>
      <c r="GT5571" s="3"/>
      <c r="GU5571" s="3"/>
      <c r="GV5571" s="3"/>
      <c r="GW5571" s="3"/>
      <c r="GX5571" s="3"/>
      <c r="GY5571" s="3"/>
      <c r="GZ5571" s="3"/>
      <c r="HA5571" s="3"/>
      <c r="HB5571" s="3"/>
      <c r="HC5571" s="3"/>
      <c r="HD5571" s="3"/>
      <c r="HE5571" s="3"/>
      <c r="HF5571" s="3"/>
      <c r="HG5571" s="3"/>
      <c r="HH5571" s="3"/>
      <c r="HI5571" s="3"/>
      <c r="HJ5571" s="3"/>
      <c r="HK5571" s="3"/>
      <c r="HL5571" s="3"/>
      <c r="HM5571" s="45"/>
      <c r="HN5571" s="3"/>
      <c r="HO5571" s="3"/>
      <c r="HP5571" s="3"/>
      <c r="HQ5571" s="3"/>
      <c r="HR5571" s="3"/>
      <c r="HS5571" s="3"/>
      <c r="HT5571" s="3"/>
      <c r="HU5571" s="3"/>
      <c r="HV5571" s="3"/>
      <c r="HW5571" s="3"/>
      <c r="HX5571" s="3"/>
      <c r="HY5571" s="3"/>
      <c r="HZ5571" s="3"/>
      <c r="IA5571" s="3"/>
      <c r="IB5571" s="3"/>
      <c r="IC5571" s="3"/>
      <c r="ID5571" s="3"/>
      <c r="IE5571" s="3"/>
      <c r="IF5571" s="3"/>
      <c r="IG5571" s="3"/>
      <c r="IH5571" s="3"/>
      <c r="II5571" s="3"/>
      <c r="IJ5571" s="3"/>
      <c r="IK5571" s="3"/>
      <c r="IL5571" s="3"/>
      <c r="IM5571" s="3"/>
      <c r="IN5571" s="3"/>
      <c r="IO5571" s="15"/>
    </row>
    <row r="5572" spans="171:249">
      <c r="FO5572" s="3"/>
      <c r="FP5572" s="3"/>
      <c r="FQ5572" s="3"/>
      <c r="FR5572" s="3"/>
      <c r="FS5572" s="3"/>
      <c r="FT5572" s="3"/>
      <c r="FU5572" s="3"/>
      <c r="FV5572" s="3"/>
      <c r="FW5572" s="3"/>
      <c r="FX5572" s="3"/>
      <c r="FY5572" s="3"/>
      <c r="FZ5572" s="3"/>
      <c r="GA5572" s="3"/>
      <c r="GB5572" s="3"/>
      <c r="GC5572" s="3"/>
      <c r="GD5572" s="3"/>
      <c r="GE5572" s="3"/>
      <c r="GF5572" s="3"/>
      <c r="GG5572" s="3"/>
      <c r="GH5572" s="3"/>
      <c r="GI5572" s="3"/>
      <c r="GJ5572" s="3"/>
      <c r="GK5572" s="3"/>
      <c r="GL5572" s="3"/>
      <c r="GM5572" s="3"/>
      <c r="GN5572" s="3"/>
      <c r="GO5572" s="3"/>
      <c r="GP5572" s="3"/>
      <c r="GQ5572" s="3"/>
      <c r="GR5572" s="3"/>
      <c r="GS5572" s="3"/>
      <c r="GT5572" s="3"/>
      <c r="GU5572" s="3"/>
      <c r="GV5572" s="3"/>
      <c r="GW5572" s="3"/>
      <c r="GX5572" s="3"/>
      <c r="GY5572" s="3"/>
      <c r="GZ5572" s="3"/>
      <c r="HA5572" s="3"/>
      <c r="HB5572" s="3"/>
      <c r="HC5572" s="3"/>
      <c r="HD5572" s="3"/>
      <c r="HE5572" s="3"/>
      <c r="HF5572" s="3"/>
      <c r="HG5572" s="3"/>
      <c r="HH5572" s="3"/>
      <c r="HI5572" s="3"/>
      <c r="HJ5572" s="3"/>
      <c r="HK5572" s="3"/>
      <c r="HL5572" s="3"/>
      <c r="HM5572" s="45"/>
      <c r="HN5572" s="3"/>
      <c r="HO5572" s="3"/>
      <c r="HP5572" s="3"/>
      <c r="HQ5572" s="3"/>
      <c r="HR5572" s="3"/>
      <c r="HS5572" s="3"/>
      <c r="HT5572" s="3"/>
      <c r="HU5572" s="3"/>
      <c r="HV5572" s="3"/>
      <c r="HW5572" s="3"/>
      <c r="HX5572" s="3"/>
      <c r="HY5572" s="3"/>
      <c r="HZ5572" s="3"/>
      <c r="IA5572" s="3"/>
      <c r="IB5572" s="3"/>
      <c r="IC5572" s="3"/>
      <c r="ID5572" s="3"/>
      <c r="IE5572" s="3"/>
      <c r="IF5572" s="3"/>
      <c r="IG5572" s="3"/>
      <c r="IH5572" s="3"/>
      <c r="II5572" s="3"/>
      <c r="IJ5572" s="3"/>
      <c r="IK5572" s="3"/>
      <c r="IL5572" s="3"/>
      <c r="IM5572" s="3"/>
      <c r="IN5572" s="3"/>
      <c r="IO5572" s="15"/>
    </row>
    <row r="5573" spans="171:249">
      <c r="FO5573" s="3"/>
      <c r="FP5573" s="3"/>
      <c r="FQ5573" s="3"/>
      <c r="FR5573" s="3"/>
      <c r="FS5573" s="3"/>
      <c r="FT5573" s="3"/>
      <c r="FU5573" s="3"/>
      <c r="FV5573" s="3"/>
      <c r="FW5573" s="3"/>
      <c r="FX5573" s="3"/>
      <c r="FY5573" s="3"/>
      <c r="FZ5573" s="3"/>
      <c r="GA5573" s="3"/>
      <c r="GB5573" s="3"/>
      <c r="GC5573" s="3"/>
      <c r="GD5573" s="3"/>
      <c r="GE5573" s="3"/>
      <c r="GF5573" s="3"/>
      <c r="GG5573" s="3"/>
      <c r="GH5573" s="3"/>
      <c r="GI5573" s="3"/>
      <c r="GJ5573" s="3"/>
      <c r="GK5573" s="3"/>
      <c r="GL5573" s="3"/>
      <c r="GM5573" s="3"/>
      <c r="GN5573" s="3"/>
      <c r="GO5573" s="3"/>
      <c r="GP5573" s="3"/>
      <c r="GQ5573" s="3"/>
      <c r="GR5573" s="3"/>
      <c r="GS5573" s="3"/>
      <c r="GT5573" s="3"/>
      <c r="GU5573" s="3"/>
      <c r="GV5573" s="3"/>
      <c r="GW5573" s="3"/>
      <c r="GX5573" s="3"/>
      <c r="GY5573" s="3"/>
      <c r="GZ5573" s="3"/>
      <c r="HA5573" s="3"/>
      <c r="HB5573" s="3"/>
      <c r="HC5573" s="3"/>
      <c r="HD5573" s="3"/>
      <c r="HE5573" s="3"/>
      <c r="HF5573" s="3"/>
      <c r="HG5573" s="3"/>
      <c r="HH5573" s="3"/>
      <c r="HI5573" s="3"/>
      <c r="HJ5573" s="3"/>
      <c r="HK5573" s="3"/>
      <c r="HL5573" s="3"/>
      <c r="HM5573" s="45"/>
      <c r="HN5573" s="3"/>
      <c r="HO5573" s="3"/>
      <c r="HP5573" s="3"/>
      <c r="HQ5573" s="3"/>
      <c r="HR5573" s="3"/>
      <c r="HS5573" s="3"/>
      <c r="HT5573" s="3"/>
      <c r="HU5573" s="3"/>
      <c r="HV5573" s="3"/>
      <c r="HW5573" s="3"/>
      <c r="HX5573" s="3"/>
      <c r="HY5573" s="3"/>
      <c r="HZ5573" s="3"/>
      <c r="IA5573" s="3"/>
      <c r="IB5573" s="3"/>
      <c r="IC5573" s="3"/>
      <c r="ID5573" s="3"/>
      <c r="IE5573" s="3"/>
      <c r="IF5573" s="3"/>
      <c r="IG5573" s="3"/>
      <c r="IH5573" s="3"/>
      <c r="II5573" s="3"/>
      <c r="IJ5573" s="3"/>
      <c r="IK5573" s="3"/>
      <c r="IL5573" s="3"/>
      <c r="IM5573" s="3"/>
      <c r="IN5573" s="3"/>
      <c r="IO5573" s="15"/>
    </row>
    <row r="5574" spans="171:249">
      <c r="FO5574" s="3"/>
      <c r="FP5574" s="3"/>
      <c r="FQ5574" s="3"/>
      <c r="FR5574" s="3"/>
      <c r="FS5574" s="3"/>
      <c r="FT5574" s="3"/>
      <c r="FU5574" s="3"/>
      <c r="FV5574" s="3"/>
      <c r="FW5574" s="3"/>
      <c r="FX5574" s="3"/>
      <c r="FY5574" s="3"/>
      <c r="FZ5574" s="3"/>
      <c r="GA5574" s="3"/>
      <c r="GB5574" s="3"/>
      <c r="GC5574" s="3"/>
      <c r="GD5574" s="3"/>
      <c r="GE5574" s="3"/>
      <c r="GF5574" s="3"/>
      <c r="GG5574" s="3"/>
      <c r="GH5574" s="3"/>
      <c r="GI5574" s="3"/>
      <c r="GJ5574" s="3"/>
      <c r="GK5574" s="3"/>
      <c r="GL5574" s="3"/>
      <c r="GM5574" s="3"/>
      <c r="GN5574" s="3"/>
      <c r="GO5574" s="3"/>
      <c r="GP5574" s="3"/>
      <c r="GQ5574" s="3"/>
      <c r="GR5574" s="3"/>
      <c r="GS5574" s="3"/>
      <c r="GT5574" s="3"/>
      <c r="GU5574" s="3"/>
      <c r="GV5574" s="3"/>
      <c r="GW5574" s="3"/>
      <c r="GX5574" s="3"/>
      <c r="GY5574" s="3"/>
      <c r="GZ5574" s="3"/>
      <c r="HA5574" s="3"/>
      <c r="HB5574" s="3"/>
      <c r="HC5574" s="3"/>
      <c r="HD5574" s="3"/>
      <c r="HE5574" s="3"/>
      <c r="HF5574" s="3"/>
      <c r="HG5574" s="3"/>
      <c r="HH5574" s="3"/>
      <c r="HI5574" s="3"/>
      <c r="HJ5574" s="3"/>
      <c r="HK5574" s="3"/>
      <c r="HL5574" s="3"/>
      <c r="HM5574" s="45"/>
      <c r="HN5574" s="3"/>
      <c r="HO5574" s="3"/>
      <c r="HP5574" s="3"/>
      <c r="HQ5574" s="3"/>
      <c r="HR5574" s="3"/>
      <c r="HS5574" s="3"/>
      <c r="HT5574" s="3"/>
      <c r="HU5574" s="3"/>
      <c r="HV5574" s="3"/>
      <c r="HW5574" s="3"/>
      <c r="HX5574" s="3"/>
      <c r="HY5574" s="3"/>
      <c r="HZ5574" s="3"/>
      <c r="IA5574" s="3"/>
      <c r="IB5574" s="3"/>
      <c r="IC5574" s="3"/>
      <c r="ID5574" s="3"/>
      <c r="IE5574" s="3"/>
      <c r="IF5574" s="3"/>
      <c r="IG5574" s="3"/>
      <c r="IH5574" s="3"/>
      <c r="II5574" s="3"/>
      <c r="IJ5574" s="3"/>
      <c r="IK5574" s="3"/>
      <c r="IL5574" s="3"/>
      <c r="IM5574" s="3"/>
      <c r="IN5574" s="3"/>
      <c r="IO5574" s="15"/>
    </row>
    <row r="5575" spans="171:249">
      <c r="FO5575" s="3"/>
      <c r="FP5575" s="3"/>
      <c r="FQ5575" s="3"/>
      <c r="FR5575" s="3"/>
      <c r="FS5575" s="3"/>
      <c r="FT5575" s="3"/>
      <c r="FU5575" s="3"/>
      <c r="FV5575" s="3"/>
      <c r="FW5575" s="3"/>
      <c r="FX5575" s="3"/>
      <c r="FY5575" s="3"/>
      <c r="FZ5575" s="3"/>
      <c r="GA5575" s="3"/>
      <c r="GB5575" s="3"/>
      <c r="GC5575" s="3"/>
      <c r="GD5575" s="3"/>
      <c r="GE5575" s="3"/>
      <c r="GF5575" s="3"/>
      <c r="GG5575" s="3"/>
      <c r="GH5575" s="3"/>
      <c r="GI5575" s="3"/>
      <c r="GJ5575" s="3"/>
      <c r="GK5575" s="3"/>
      <c r="GL5575" s="3"/>
      <c r="GM5575" s="3"/>
      <c r="GN5575" s="3"/>
      <c r="GO5575" s="3"/>
      <c r="GP5575" s="3"/>
      <c r="GQ5575" s="3"/>
      <c r="GR5575" s="3"/>
      <c r="GS5575" s="3"/>
      <c r="GT5575" s="3"/>
      <c r="GU5575" s="3"/>
      <c r="GV5575" s="3"/>
      <c r="GW5575" s="3"/>
      <c r="GX5575" s="3"/>
      <c r="GY5575" s="3"/>
      <c r="GZ5575" s="3"/>
      <c r="HA5575" s="3"/>
      <c r="HB5575" s="3"/>
      <c r="HC5575" s="3"/>
      <c r="HD5575" s="3"/>
      <c r="HE5575" s="3"/>
      <c r="HF5575" s="3"/>
      <c r="HG5575" s="3"/>
      <c r="HH5575" s="3"/>
      <c r="HI5575" s="3"/>
      <c r="HJ5575" s="3"/>
      <c r="HK5575" s="3"/>
      <c r="HL5575" s="3"/>
      <c r="HM5575" s="45"/>
      <c r="HN5575" s="3"/>
      <c r="HO5575" s="3"/>
      <c r="HP5575" s="3"/>
      <c r="HQ5575" s="3"/>
      <c r="HR5575" s="3"/>
      <c r="HS5575" s="3"/>
      <c r="HT5575" s="3"/>
      <c r="HU5575" s="3"/>
      <c r="HV5575" s="3"/>
      <c r="HW5575" s="3"/>
      <c r="HX5575" s="3"/>
      <c r="HY5575" s="3"/>
      <c r="HZ5575" s="3"/>
      <c r="IA5575" s="3"/>
      <c r="IB5575" s="3"/>
      <c r="IC5575" s="3"/>
      <c r="ID5575" s="3"/>
      <c r="IE5575" s="3"/>
      <c r="IF5575" s="3"/>
      <c r="IG5575" s="3"/>
      <c r="IH5575" s="3"/>
      <c r="II5575" s="3"/>
      <c r="IJ5575" s="3"/>
      <c r="IK5575" s="3"/>
      <c r="IL5575" s="3"/>
      <c r="IM5575" s="3"/>
      <c r="IN5575" s="3"/>
      <c r="IO5575" s="15"/>
    </row>
    <row r="5576" spans="171:249">
      <c r="FO5576" s="3"/>
      <c r="FP5576" s="3"/>
      <c r="FQ5576" s="3"/>
      <c r="FR5576" s="3"/>
      <c r="FS5576" s="3"/>
      <c r="FT5576" s="3"/>
      <c r="FU5576" s="3"/>
      <c r="FV5576" s="3"/>
      <c r="FW5576" s="3"/>
      <c r="FX5576" s="3"/>
      <c r="FY5576" s="3"/>
      <c r="FZ5576" s="3"/>
      <c r="GA5576" s="3"/>
      <c r="GB5576" s="3"/>
      <c r="GC5576" s="3"/>
      <c r="GD5576" s="3"/>
      <c r="GE5576" s="3"/>
      <c r="GF5576" s="3"/>
      <c r="GG5576" s="3"/>
      <c r="GH5576" s="3"/>
      <c r="GI5576" s="3"/>
      <c r="GJ5576" s="3"/>
      <c r="GK5576" s="3"/>
      <c r="GL5576" s="3"/>
      <c r="GM5576" s="3"/>
      <c r="GN5576" s="3"/>
      <c r="GO5576" s="3"/>
      <c r="GP5576" s="3"/>
      <c r="GQ5576" s="3"/>
      <c r="GR5576" s="3"/>
      <c r="GS5576" s="3"/>
      <c r="GT5576" s="3"/>
      <c r="GU5576" s="3"/>
      <c r="GV5576" s="3"/>
      <c r="GW5576" s="3"/>
      <c r="GX5576" s="3"/>
      <c r="GY5576" s="3"/>
      <c r="GZ5576" s="3"/>
      <c r="HA5576" s="3"/>
      <c r="HB5576" s="3"/>
      <c r="HC5576" s="3"/>
      <c r="HD5576" s="3"/>
      <c r="HE5576" s="3"/>
      <c r="HF5576" s="3"/>
      <c r="HG5576" s="3"/>
      <c r="HH5576" s="3"/>
      <c r="HI5576" s="3"/>
      <c r="HJ5576" s="3"/>
      <c r="HK5576" s="3"/>
      <c r="HL5576" s="3"/>
      <c r="HM5576" s="45"/>
      <c r="HN5576" s="3"/>
      <c r="HO5576" s="3"/>
      <c r="HP5576" s="3"/>
      <c r="HQ5576" s="3"/>
      <c r="HR5576" s="3"/>
      <c r="HS5576" s="3"/>
      <c r="HT5576" s="3"/>
      <c r="HU5576" s="3"/>
      <c r="HV5576" s="3"/>
      <c r="HW5576" s="3"/>
      <c r="HX5576" s="3"/>
      <c r="HY5576" s="3"/>
      <c r="HZ5576" s="3"/>
      <c r="IA5576" s="3"/>
      <c r="IB5576" s="3"/>
      <c r="IC5576" s="3"/>
      <c r="ID5576" s="3"/>
      <c r="IE5576" s="3"/>
      <c r="IF5576" s="3"/>
      <c r="IG5576" s="3"/>
      <c r="IH5576" s="3"/>
      <c r="II5576" s="3"/>
      <c r="IJ5576" s="3"/>
      <c r="IK5576" s="3"/>
      <c r="IL5576" s="3"/>
      <c r="IM5576" s="3"/>
      <c r="IN5576" s="3"/>
      <c r="IO5576" s="15"/>
    </row>
    <row r="5577" spans="171:249">
      <c r="FO5577" s="3"/>
      <c r="FP5577" s="3"/>
      <c r="FQ5577" s="3"/>
      <c r="FR5577" s="3"/>
      <c r="FS5577" s="3"/>
      <c r="FT5577" s="3"/>
      <c r="FU5577" s="3"/>
      <c r="FV5577" s="3"/>
      <c r="FW5577" s="3"/>
      <c r="FX5577" s="3"/>
      <c r="FY5577" s="3"/>
      <c r="FZ5577" s="3"/>
      <c r="GA5577" s="3"/>
      <c r="GB5577" s="3"/>
      <c r="GC5577" s="3"/>
      <c r="GD5577" s="3"/>
      <c r="GE5577" s="3"/>
      <c r="GF5577" s="3"/>
      <c r="GG5577" s="3"/>
      <c r="GH5577" s="3"/>
      <c r="GI5577" s="3"/>
      <c r="GJ5577" s="3"/>
      <c r="GK5577" s="3"/>
      <c r="GL5577" s="3"/>
      <c r="GM5577" s="3"/>
      <c r="GN5577" s="3"/>
      <c r="GO5577" s="3"/>
      <c r="GP5577" s="3"/>
      <c r="GQ5577" s="3"/>
      <c r="GR5577" s="3"/>
      <c r="GS5577" s="3"/>
      <c r="GT5577" s="3"/>
      <c r="GU5577" s="3"/>
      <c r="GV5577" s="3"/>
      <c r="GW5577" s="3"/>
      <c r="GX5577" s="3"/>
      <c r="GY5577" s="3"/>
      <c r="GZ5577" s="3"/>
      <c r="HA5577" s="3"/>
      <c r="HB5577" s="3"/>
      <c r="HC5577" s="3"/>
      <c r="HD5577" s="3"/>
      <c r="HE5577" s="3"/>
      <c r="HF5577" s="3"/>
      <c r="HG5577" s="3"/>
      <c r="HH5577" s="3"/>
      <c r="HI5577" s="3"/>
      <c r="HJ5577" s="3"/>
      <c r="HK5577" s="3"/>
      <c r="HL5577" s="3"/>
      <c r="HM5577" s="45"/>
      <c r="HN5577" s="3"/>
      <c r="HO5577" s="3"/>
      <c r="HP5577" s="3"/>
      <c r="HQ5577" s="3"/>
      <c r="HR5577" s="3"/>
      <c r="HS5577" s="3"/>
      <c r="HT5577" s="3"/>
      <c r="HU5577" s="3"/>
      <c r="HV5577" s="3"/>
      <c r="HW5577" s="3"/>
      <c r="HX5577" s="3"/>
      <c r="HY5577" s="3"/>
      <c r="HZ5577" s="3"/>
      <c r="IA5577" s="3"/>
      <c r="IB5577" s="3"/>
      <c r="IC5577" s="3"/>
      <c r="ID5577" s="3"/>
      <c r="IE5577" s="3"/>
      <c r="IF5577" s="3"/>
      <c r="IG5577" s="3"/>
      <c r="IH5577" s="3"/>
      <c r="II5577" s="3"/>
      <c r="IJ5577" s="3"/>
      <c r="IK5577" s="3"/>
      <c r="IL5577" s="3"/>
      <c r="IM5577" s="3"/>
      <c r="IN5577" s="3"/>
      <c r="IO5577" s="15"/>
    </row>
    <row r="5578" spans="171:249">
      <c r="FO5578" s="3"/>
      <c r="FP5578" s="3"/>
      <c r="FQ5578" s="3"/>
      <c r="FR5578" s="3"/>
      <c r="FS5578" s="3"/>
      <c r="FT5578" s="3"/>
      <c r="FU5578" s="3"/>
      <c r="FV5578" s="3"/>
      <c r="FW5578" s="3"/>
      <c r="FX5578" s="3"/>
      <c r="FY5578" s="3"/>
      <c r="FZ5578" s="3"/>
      <c r="GA5578" s="3"/>
      <c r="GB5578" s="3"/>
      <c r="GC5578" s="3"/>
      <c r="GD5578" s="3"/>
      <c r="GE5578" s="3"/>
      <c r="GF5578" s="3"/>
      <c r="GG5578" s="3"/>
      <c r="GH5578" s="3"/>
      <c r="GI5578" s="3"/>
      <c r="GJ5578" s="3"/>
      <c r="GK5578" s="3"/>
      <c r="GL5578" s="3"/>
      <c r="GM5578" s="3"/>
      <c r="GN5578" s="3"/>
      <c r="GO5578" s="3"/>
      <c r="GP5578" s="3"/>
      <c r="GQ5578" s="3"/>
      <c r="GR5578" s="3"/>
      <c r="GS5578" s="3"/>
      <c r="GT5578" s="3"/>
      <c r="GU5578" s="3"/>
      <c r="GV5578" s="3"/>
      <c r="GW5578" s="3"/>
      <c r="GX5578" s="3"/>
      <c r="GY5578" s="3"/>
      <c r="GZ5578" s="3"/>
      <c r="HA5578" s="3"/>
      <c r="HB5578" s="3"/>
      <c r="HC5578" s="3"/>
      <c r="HD5578" s="3"/>
      <c r="HE5578" s="3"/>
      <c r="HF5578" s="3"/>
      <c r="HG5578" s="3"/>
      <c r="HH5578" s="3"/>
      <c r="HI5578" s="3"/>
      <c r="HJ5578" s="3"/>
      <c r="HK5578" s="3"/>
      <c r="HL5578" s="3"/>
      <c r="HM5578" s="45"/>
      <c r="HN5578" s="3"/>
      <c r="HO5578" s="3"/>
      <c r="HP5578" s="3"/>
      <c r="HQ5578" s="3"/>
      <c r="HR5578" s="3"/>
      <c r="HS5578" s="3"/>
      <c r="HT5578" s="3"/>
      <c r="HU5578" s="3"/>
      <c r="HV5578" s="3"/>
      <c r="HW5578" s="3"/>
      <c r="HX5578" s="3"/>
      <c r="HY5578" s="3"/>
      <c r="HZ5578" s="3"/>
      <c r="IA5578" s="3"/>
      <c r="IB5578" s="3"/>
      <c r="IC5578" s="3"/>
      <c r="ID5578" s="3"/>
      <c r="IE5578" s="3"/>
      <c r="IF5578" s="3"/>
      <c r="IG5578" s="3"/>
      <c r="IH5578" s="3"/>
      <c r="II5578" s="3"/>
      <c r="IJ5578" s="3"/>
      <c r="IK5578" s="3"/>
      <c r="IL5578" s="3"/>
      <c r="IM5578" s="3"/>
      <c r="IN5578" s="3"/>
      <c r="IO5578" s="15"/>
    </row>
    <row r="5579" spans="171:249">
      <c r="FO5579" s="3"/>
      <c r="FP5579" s="3"/>
      <c r="FQ5579" s="3"/>
      <c r="FR5579" s="3"/>
      <c r="FS5579" s="3"/>
      <c r="FT5579" s="3"/>
      <c r="FU5579" s="3"/>
      <c r="FV5579" s="3"/>
      <c r="FW5579" s="3"/>
      <c r="FX5579" s="3"/>
      <c r="FY5579" s="3"/>
      <c r="FZ5579" s="3"/>
      <c r="GA5579" s="3"/>
      <c r="GB5579" s="3"/>
      <c r="GC5579" s="3"/>
      <c r="GD5579" s="3"/>
      <c r="GE5579" s="3"/>
      <c r="GF5579" s="3"/>
      <c r="GG5579" s="3"/>
      <c r="GH5579" s="3"/>
      <c r="GI5579" s="3"/>
      <c r="GJ5579" s="3"/>
      <c r="GK5579" s="3"/>
      <c r="GL5579" s="3"/>
      <c r="GM5579" s="3"/>
      <c r="GN5579" s="3"/>
      <c r="GO5579" s="3"/>
      <c r="GP5579" s="3"/>
      <c r="GQ5579" s="3"/>
      <c r="GR5579" s="3"/>
      <c r="GS5579" s="3"/>
      <c r="GT5579" s="3"/>
      <c r="GU5579" s="3"/>
      <c r="GV5579" s="3"/>
      <c r="GW5579" s="3"/>
      <c r="GX5579" s="3"/>
      <c r="GY5579" s="3"/>
      <c r="GZ5579" s="3"/>
      <c r="HA5579" s="3"/>
      <c r="HB5579" s="3"/>
      <c r="HC5579" s="3"/>
      <c r="HD5579" s="3"/>
      <c r="HE5579" s="3"/>
      <c r="HF5579" s="3"/>
      <c r="HG5579" s="3"/>
      <c r="HH5579" s="3"/>
      <c r="HI5579" s="3"/>
      <c r="HJ5579" s="3"/>
      <c r="HK5579" s="3"/>
      <c r="HL5579" s="3"/>
      <c r="HM5579" s="45"/>
      <c r="HN5579" s="3"/>
      <c r="HO5579" s="3"/>
      <c r="HP5579" s="3"/>
      <c r="HQ5579" s="3"/>
      <c r="HR5579" s="3"/>
      <c r="HS5579" s="3"/>
      <c r="HT5579" s="3"/>
      <c r="HU5579" s="3"/>
      <c r="HV5579" s="3"/>
      <c r="HW5579" s="3"/>
      <c r="HX5579" s="3"/>
      <c r="HY5579" s="3"/>
      <c r="HZ5579" s="3"/>
      <c r="IA5579" s="3"/>
      <c r="IB5579" s="3"/>
      <c r="IC5579" s="3"/>
      <c r="ID5579" s="3"/>
      <c r="IE5579" s="3"/>
      <c r="IF5579" s="3"/>
      <c r="IG5579" s="3"/>
      <c r="IH5579" s="3"/>
      <c r="II5579" s="3"/>
      <c r="IJ5579" s="3"/>
      <c r="IK5579" s="3"/>
      <c r="IL5579" s="3"/>
      <c r="IM5579" s="3"/>
      <c r="IN5579" s="3"/>
      <c r="IO5579" s="15"/>
    </row>
    <row r="5580" spans="171:249">
      <c r="FO5580" s="3"/>
      <c r="FP5580" s="3"/>
      <c r="FQ5580" s="3"/>
      <c r="FR5580" s="3"/>
      <c r="FS5580" s="3"/>
      <c r="FT5580" s="3"/>
      <c r="FU5580" s="3"/>
      <c r="FV5580" s="3"/>
      <c r="FW5580" s="3"/>
      <c r="FX5580" s="3"/>
      <c r="FY5580" s="3"/>
      <c r="FZ5580" s="3"/>
      <c r="GA5580" s="3"/>
      <c r="GB5580" s="3"/>
      <c r="GC5580" s="3"/>
      <c r="GD5580" s="3"/>
      <c r="GE5580" s="3"/>
      <c r="GF5580" s="3"/>
      <c r="GG5580" s="3"/>
      <c r="GH5580" s="3"/>
      <c r="GI5580" s="3"/>
      <c r="GJ5580" s="3"/>
      <c r="GK5580" s="3"/>
      <c r="GL5580" s="3"/>
      <c r="GM5580" s="3"/>
      <c r="GN5580" s="3"/>
      <c r="GO5580" s="3"/>
      <c r="GP5580" s="3"/>
      <c r="GQ5580" s="3"/>
      <c r="GR5580" s="3"/>
      <c r="GS5580" s="3"/>
      <c r="GT5580" s="3"/>
      <c r="GU5580" s="3"/>
      <c r="GV5580" s="3"/>
      <c r="GW5580" s="3"/>
      <c r="GX5580" s="3"/>
      <c r="GY5580" s="3"/>
      <c r="GZ5580" s="3"/>
      <c r="HA5580" s="3"/>
      <c r="HB5580" s="3"/>
      <c r="HC5580" s="3"/>
      <c r="HD5580" s="3"/>
      <c r="HE5580" s="3"/>
      <c r="HF5580" s="3"/>
      <c r="HG5580" s="3"/>
      <c r="HH5580" s="3"/>
      <c r="HI5580" s="3"/>
      <c r="HJ5580" s="3"/>
      <c r="HK5580" s="3"/>
      <c r="HL5580" s="3"/>
      <c r="HM5580" s="45"/>
      <c r="HN5580" s="3"/>
      <c r="HO5580" s="3"/>
      <c r="HP5580" s="3"/>
      <c r="HQ5580" s="3"/>
      <c r="HR5580" s="3"/>
      <c r="HS5580" s="3"/>
      <c r="HT5580" s="3"/>
      <c r="HU5580" s="3"/>
      <c r="HV5580" s="3"/>
      <c r="HW5580" s="3"/>
      <c r="HX5580" s="3"/>
      <c r="HY5580" s="3"/>
      <c r="HZ5580" s="3"/>
      <c r="IA5580" s="3"/>
      <c r="IB5580" s="3"/>
      <c r="IC5580" s="3"/>
      <c r="ID5580" s="3"/>
      <c r="IE5580" s="3"/>
      <c r="IF5580" s="3"/>
      <c r="IG5580" s="3"/>
      <c r="IH5580" s="3"/>
      <c r="II5580" s="3"/>
      <c r="IJ5580" s="3"/>
      <c r="IK5580" s="3"/>
      <c r="IL5580" s="3"/>
      <c r="IM5580" s="3"/>
      <c r="IN5580" s="3"/>
      <c r="IO5580" s="15"/>
    </row>
    <row r="5581" spans="171:249">
      <c r="FO5581" s="3"/>
      <c r="FP5581" s="3"/>
      <c r="FQ5581" s="3"/>
      <c r="FR5581" s="3"/>
      <c r="FS5581" s="3"/>
      <c r="FT5581" s="3"/>
      <c r="FU5581" s="3"/>
      <c r="FV5581" s="3"/>
      <c r="FW5581" s="3"/>
      <c r="FX5581" s="3"/>
      <c r="FY5581" s="3"/>
      <c r="FZ5581" s="3"/>
      <c r="GA5581" s="3"/>
      <c r="GB5581" s="3"/>
      <c r="GC5581" s="3"/>
      <c r="GD5581" s="3"/>
      <c r="GE5581" s="3"/>
      <c r="GF5581" s="3"/>
      <c r="GG5581" s="3"/>
      <c r="GH5581" s="3"/>
      <c r="GI5581" s="3"/>
      <c r="GJ5581" s="3"/>
      <c r="GK5581" s="3"/>
      <c r="GL5581" s="3"/>
      <c r="GM5581" s="3"/>
      <c r="GN5581" s="3"/>
      <c r="GO5581" s="3"/>
      <c r="GP5581" s="3"/>
      <c r="GQ5581" s="3"/>
      <c r="GR5581" s="3"/>
      <c r="GS5581" s="3"/>
      <c r="GT5581" s="3"/>
      <c r="GU5581" s="3"/>
      <c r="GV5581" s="3"/>
      <c r="GW5581" s="3"/>
      <c r="GX5581" s="3"/>
      <c r="GY5581" s="3"/>
      <c r="GZ5581" s="3"/>
      <c r="HA5581" s="3"/>
      <c r="HB5581" s="3"/>
      <c r="HC5581" s="3"/>
      <c r="HD5581" s="3"/>
      <c r="HE5581" s="3"/>
      <c r="HF5581" s="3"/>
      <c r="HG5581" s="3"/>
      <c r="HH5581" s="3"/>
      <c r="HI5581" s="3"/>
      <c r="HJ5581" s="3"/>
      <c r="HK5581" s="3"/>
      <c r="HL5581" s="3"/>
      <c r="HM5581" s="45"/>
      <c r="HN5581" s="3"/>
      <c r="HO5581" s="3"/>
      <c r="HP5581" s="3"/>
      <c r="HQ5581" s="3"/>
      <c r="HR5581" s="3"/>
      <c r="HS5581" s="3"/>
      <c r="HT5581" s="3"/>
      <c r="HU5581" s="3"/>
      <c r="HV5581" s="3"/>
      <c r="HW5581" s="3"/>
      <c r="HX5581" s="3"/>
      <c r="HY5581" s="3"/>
      <c r="HZ5581" s="3"/>
      <c r="IA5581" s="3"/>
      <c r="IB5581" s="3"/>
      <c r="IC5581" s="3"/>
      <c r="ID5581" s="3"/>
      <c r="IE5581" s="3"/>
      <c r="IF5581" s="3"/>
      <c r="IG5581" s="3"/>
      <c r="IH5581" s="3"/>
      <c r="II5581" s="3"/>
      <c r="IJ5581" s="3"/>
      <c r="IK5581" s="3"/>
      <c r="IL5581" s="3"/>
      <c r="IM5581" s="3"/>
      <c r="IN5581" s="3"/>
      <c r="IO5581" s="15"/>
    </row>
    <row r="5582" spans="171:249">
      <c r="FO5582" s="3"/>
      <c r="FP5582" s="3"/>
      <c r="FQ5582" s="3"/>
      <c r="FR5582" s="3"/>
      <c r="FS5582" s="3"/>
      <c r="FT5582" s="3"/>
      <c r="FU5582" s="3"/>
      <c r="FV5582" s="3"/>
      <c r="FW5582" s="3"/>
      <c r="FX5582" s="3"/>
      <c r="FY5582" s="3"/>
      <c r="FZ5582" s="3"/>
      <c r="GA5582" s="3"/>
      <c r="GB5582" s="3"/>
      <c r="GC5582" s="3"/>
      <c r="GD5582" s="3"/>
      <c r="GE5582" s="3"/>
      <c r="GF5582" s="3"/>
      <c r="GG5582" s="3"/>
      <c r="GH5582" s="3"/>
      <c r="GI5582" s="3"/>
      <c r="GJ5582" s="3"/>
      <c r="GK5582" s="3"/>
      <c r="GL5582" s="3"/>
      <c r="GM5582" s="3"/>
      <c r="GN5582" s="3"/>
      <c r="GO5582" s="3"/>
      <c r="GP5582" s="3"/>
      <c r="GQ5582" s="3"/>
      <c r="GR5582" s="3"/>
      <c r="GS5582" s="3"/>
      <c r="GT5582" s="3"/>
      <c r="GU5582" s="3"/>
      <c r="GV5582" s="3"/>
      <c r="GW5582" s="3"/>
      <c r="GX5582" s="3"/>
      <c r="GY5582" s="3"/>
      <c r="GZ5582" s="3"/>
      <c r="HA5582" s="3"/>
      <c r="HB5582" s="3"/>
      <c r="HC5582" s="3"/>
      <c r="HD5582" s="3"/>
      <c r="HE5582" s="3"/>
      <c r="HF5582" s="3"/>
      <c r="HG5582" s="3"/>
      <c r="HH5582" s="3"/>
      <c r="HI5582" s="3"/>
      <c r="HJ5582" s="3"/>
      <c r="HK5582" s="3"/>
      <c r="HL5582" s="3"/>
      <c r="HM5582" s="45"/>
      <c r="HN5582" s="3"/>
      <c r="HO5582" s="3"/>
      <c r="HP5582" s="3"/>
      <c r="HQ5582" s="3"/>
      <c r="HR5582" s="3"/>
      <c r="HS5582" s="3"/>
      <c r="HT5582" s="3"/>
      <c r="HU5582" s="3"/>
      <c r="HV5582" s="3"/>
      <c r="HW5582" s="3"/>
      <c r="HX5582" s="3"/>
      <c r="HY5582" s="3"/>
      <c r="HZ5582" s="3"/>
      <c r="IA5582" s="3"/>
      <c r="IB5582" s="3"/>
      <c r="IC5582" s="3"/>
      <c r="ID5582" s="3"/>
      <c r="IE5582" s="3"/>
      <c r="IF5582" s="3"/>
      <c r="IG5582" s="3"/>
      <c r="IH5582" s="3"/>
      <c r="II5582" s="3"/>
      <c r="IJ5582" s="3"/>
      <c r="IK5582" s="3"/>
      <c r="IL5582" s="3"/>
      <c r="IM5582" s="3"/>
      <c r="IN5582" s="3"/>
      <c r="IO5582" s="15"/>
    </row>
    <row r="5583" spans="171:249">
      <c r="FO5583" s="3"/>
      <c r="FP5583" s="3"/>
      <c r="FQ5583" s="3"/>
      <c r="FR5583" s="3"/>
      <c r="FS5583" s="3"/>
      <c r="FT5583" s="3"/>
      <c r="FU5583" s="3"/>
      <c r="FV5583" s="3"/>
      <c r="FW5583" s="3"/>
      <c r="FX5583" s="3"/>
      <c r="FY5583" s="3"/>
      <c r="FZ5583" s="3"/>
      <c r="GA5583" s="3"/>
      <c r="GB5583" s="3"/>
      <c r="GC5583" s="3"/>
      <c r="GD5583" s="3"/>
      <c r="GE5583" s="3"/>
      <c r="GF5583" s="3"/>
      <c r="GG5583" s="3"/>
      <c r="GH5583" s="3"/>
      <c r="GI5583" s="3"/>
      <c r="GJ5583" s="3"/>
      <c r="GK5583" s="3"/>
      <c r="GL5583" s="3"/>
      <c r="GM5583" s="3"/>
      <c r="GN5583" s="3"/>
      <c r="GO5583" s="3"/>
      <c r="GP5583" s="3"/>
      <c r="GQ5583" s="3"/>
      <c r="GR5583" s="3"/>
      <c r="GS5583" s="3"/>
      <c r="GT5583" s="3"/>
      <c r="GU5583" s="3"/>
      <c r="GV5583" s="3"/>
      <c r="GW5583" s="3"/>
      <c r="GX5583" s="3"/>
      <c r="GY5583" s="3"/>
      <c r="GZ5583" s="3"/>
      <c r="HA5583" s="3"/>
      <c r="HB5583" s="3"/>
      <c r="HC5583" s="3"/>
      <c r="HD5583" s="3"/>
      <c r="HE5583" s="3"/>
      <c r="HF5583" s="3"/>
      <c r="HG5583" s="3"/>
      <c r="HH5583" s="3"/>
      <c r="HI5583" s="3"/>
      <c r="HJ5583" s="3"/>
      <c r="HK5583" s="3"/>
      <c r="HL5583" s="3"/>
      <c r="HM5583" s="45"/>
      <c r="HN5583" s="3"/>
      <c r="HO5583" s="3"/>
      <c r="HP5583" s="3"/>
      <c r="HQ5583" s="3"/>
      <c r="HR5583" s="3"/>
      <c r="HS5583" s="3"/>
      <c r="HT5583" s="3"/>
      <c r="HU5583" s="3"/>
      <c r="HV5583" s="3"/>
      <c r="HW5583" s="3"/>
      <c r="HX5583" s="3"/>
      <c r="HY5583" s="3"/>
      <c r="HZ5583" s="3"/>
      <c r="IA5583" s="3"/>
      <c r="IB5583" s="3"/>
      <c r="IC5583" s="3"/>
      <c r="ID5583" s="3"/>
      <c r="IE5583" s="3"/>
      <c r="IF5583" s="3"/>
      <c r="IG5583" s="3"/>
      <c r="IH5583" s="3"/>
      <c r="II5583" s="3"/>
      <c r="IJ5583" s="3"/>
      <c r="IK5583" s="3"/>
      <c r="IL5583" s="3"/>
      <c r="IM5583" s="3"/>
      <c r="IN5583" s="3"/>
      <c r="IO5583" s="15"/>
    </row>
    <row r="5584" spans="171:249">
      <c r="FO5584" s="3"/>
      <c r="FP5584" s="3"/>
      <c r="FQ5584" s="3"/>
      <c r="FR5584" s="3"/>
      <c r="FS5584" s="3"/>
      <c r="FT5584" s="3"/>
      <c r="FU5584" s="3"/>
      <c r="FV5584" s="3"/>
      <c r="FW5584" s="3"/>
      <c r="FX5584" s="3"/>
      <c r="FY5584" s="3"/>
      <c r="FZ5584" s="3"/>
      <c r="GA5584" s="3"/>
      <c r="GB5584" s="3"/>
      <c r="GC5584" s="3"/>
      <c r="GD5584" s="3"/>
      <c r="GE5584" s="3"/>
      <c r="GF5584" s="3"/>
      <c r="GG5584" s="3"/>
      <c r="GH5584" s="3"/>
      <c r="GI5584" s="3"/>
      <c r="GJ5584" s="3"/>
      <c r="GK5584" s="3"/>
      <c r="GL5584" s="3"/>
      <c r="GM5584" s="3"/>
      <c r="GN5584" s="3"/>
      <c r="GO5584" s="3"/>
      <c r="GP5584" s="3"/>
      <c r="GQ5584" s="3"/>
      <c r="GR5584" s="3"/>
      <c r="GS5584" s="3"/>
      <c r="GT5584" s="3"/>
      <c r="GU5584" s="3"/>
      <c r="GV5584" s="3"/>
      <c r="GW5584" s="3"/>
      <c r="GX5584" s="3"/>
      <c r="GY5584" s="3"/>
      <c r="GZ5584" s="3"/>
      <c r="HA5584" s="3"/>
      <c r="HB5584" s="3"/>
      <c r="HC5584" s="3"/>
      <c r="HD5584" s="3"/>
      <c r="HE5584" s="3"/>
      <c r="HF5584" s="3"/>
      <c r="HG5584" s="3"/>
      <c r="HH5584" s="3"/>
      <c r="HI5584" s="3"/>
      <c r="HJ5584" s="3"/>
      <c r="HK5584" s="3"/>
      <c r="HL5584" s="3"/>
      <c r="HM5584" s="45"/>
      <c r="HN5584" s="3"/>
      <c r="HO5584" s="3"/>
      <c r="HP5584" s="3"/>
      <c r="HQ5584" s="3"/>
      <c r="HR5584" s="3"/>
      <c r="HS5584" s="3"/>
      <c r="HT5584" s="3"/>
      <c r="HU5584" s="3"/>
      <c r="HV5584" s="3"/>
      <c r="HW5584" s="3"/>
      <c r="HX5584" s="3"/>
      <c r="HY5584" s="3"/>
      <c r="HZ5584" s="3"/>
      <c r="IA5584" s="3"/>
      <c r="IB5584" s="3"/>
      <c r="IC5584" s="3"/>
      <c r="ID5584" s="3"/>
      <c r="IE5584" s="3"/>
      <c r="IF5584" s="3"/>
      <c r="IG5584" s="3"/>
      <c r="IH5584" s="3"/>
      <c r="II5584" s="3"/>
      <c r="IJ5584" s="3"/>
      <c r="IK5584" s="3"/>
      <c r="IL5584" s="3"/>
      <c r="IM5584" s="3"/>
      <c r="IN5584" s="3"/>
      <c r="IO5584" s="15"/>
    </row>
    <row r="5585" spans="171:249">
      <c r="FO5585" s="3"/>
      <c r="FP5585" s="3"/>
      <c r="FQ5585" s="3"/>
      <c r="FR5585" s="3"/>
      <c r="FS5585" s="3"/>
      <c r="FT5585" s="3"/>
      <c r="FU5585" s="3"/>
      <c r="FV5585" s="3"/>
      <c r="FW5585" s="3"/>
      <c r="FX5585" s="3"/>
      <c r="FY5585" s="3"/>
      <c r="FZ5585" s="3"/>
      <c r="GA5585" s="3"/>
      <c r="GB5585" s="3"/>
      <c r="GC5585" s="3"/>
      <c r="GD5585" s="3"/>
      <c r="GE5585" s="3"/>
      <c r="GF5585" s="3"/>
      <c r="GG5585" s="3"/>
      <c r="GH5585" s="3"/>
      <c r="GI5585" s="3"/>
      <c r="GJ5585" s="3"/>
      <c r="GK5585" s="3"/>
      <c r="GL5585" s="3"/>
      <c r="GM5585" s="3"/>
      <c r="GN5585" s="3"/>
      <c r="GO5585" s="3"/>
      <c r="GP5585" s="3"/>
      <c r="GQ5585" s="3"/>
      <c r="GR5585" s="3"/>
      <c r="GS5585" s="3"/>
      <c r="GT5585" s="3"/>
      <c r="GU5585" s="3"/>
      <c r="GV5585" s="3"/>
      <c r="GW5585" s="3"/>
      <c r="GX5585" s="3"/>
      <c r="GY5585" s="3"/>
      <c r="GZ5585" s="3"/>
      <c r="HA5585" s="3"/>
      <c r="HB5585" s="3"/>
      <c r="HC5585" s="3"/>
      <c r="HD5585" s="3"/>
      <c r="HE5585" s="3"/>
      <c r="HF5585" s="3"/>
      <c r="HG5585" s="3"/>
      <c r="HH5585" s="3"/>
      <c r="HI5585" s="3"/>
      <c r="HJ5585" s="3"/>
      <c r="HK5585" s="3"/>
      <c r="HL5585" s="3"/>
      <c r="HM5585" s="45"/>
      <c r="HN5585" s="3"/>
      <c r="HO5585" s="3"/>
      <c r="HP5585" s="3"/>
      <c r="HQ5585" s="3"/>
      <c r="HR5585" s="3"/>
      <c r="HS5585" s="3"/>
      <c r="HT5585" s="3"/>
      <c r="HU5585" s="3"/>
      <c r="HV5585" s="3"/>
      <c r="HW5585" s="3"/>
      <c r="HX5585" s="3"/>
      <c r="HY5585" s="3"/>
      <c r="HZ5585" s="3"/>
      <c r="IA5585" s="3"/>
      <c r="IB5585" s="3"/>
      <c r="IC5585" s="3"/>
      <c r="ID5585" s="3"/>
      <c r="IE5585" s="3"/>
      <c r="IF5585" s="3"/>
      <c r="IG5585" s="3"/>
      <c r="IH5585" s="3"/>
      <c r="II5585" s="3"/>
      <c r="IJ5585" s="3"/>
      <c r="IK5585" s="3"/>
      <c r="IL5585" s="3"/>
      <c r="IM5585" s="3"/>
      <c r="IN5585" s="3"/>
      <c r="IO5585" s="15"/>
    </row>
    <row r="5586" spans="171:249">
      <c r="FO5586" s="3"/>
      <c r="FP5586" s="3"/>
      <c r="FQ5586" s="3"/>
      <c r="FR5586" s="3"/>
      <c r="FS5586" s="3"/>
      <c r="FT5586" s="3"/>
      <c r="FU5586" s="3"/>
      <c r="FV5586" s="3"/>
      <c r="FW5586" s="3"/>
      <c r="FX5586" s="3"/>
      <c r="FY5586" s="3"/>
      <c r="FZ5586" s="3"/>
      <c r="GA5586" s="3"/>
      <c r="GB5586" s="3"/>
      <c r="GC5586" s="3"/>
      <c r="GD5586" s="3"/>
      <c r="GE5586" s="3"/>
      <c r="GF5586" s="3"/>
      <c r="GG5586" s="3"/>
      <c r="GH5586" s="3"/>
      <c r="GI5586" s="3"/>
      <c r="GJ5586" s="3"/>
      <c r="GK5586" s="3"/>
      <c r="GL5586" s="3"/>
      <c r="GM5586" s="3"/>
      <c r="GN5586" s="3"/>
      <c r="GO5586" s="3"/>
      <c r="GP5586" s="3"/>
      <c r="GQ5586" s="3"/>
      <c r="GR5586" s="3"/>
      <c r="GS5586" s="3"/>
      <c r="GT5586" s="3"/>
      <c r="GU5586" s="3"/>
      <c r="GV5586" s="3"/>
      <c r="GW5586" s="3"/>
      <c r="GX5586" s="3"/>
      <c r="GY5586" s="3"/>
      <c r="GZ5586" s="3"/>
      <c r="HA5586" s="3"/>
      <c r="HB5586" s="3"/>
      <c r="HC5586" s="3"/>
      <c r="HD5586" s="3"/>
      <c r="HE5586" s="3"/>
      <c r="HF5586" s="3"/>
      <c r="HG5586" s="3"/>
      <c r="HH5586" s="3"/>
      <c r="HI5586" s="3"/>
      <c r="HJ5586" s="3"/>
      <c r="HK5586" s="3"/>
      <c r="HL5586" s="3"/>
      <c r="HM5586" s="45"/>
      <c r="HN5586" s="3"/>
      <c r="HO5586" s="3"/>
      <c r="HP5586" s="3"/>
      <c r="HQ5586" s="3"/>
      <c r="HR5586" s="3"/>
      <c r="HS5586" s="3"/>
      <c r="HT5586" s="3"/>
      <c r="HU5586" s="3"/>
      <c r="HV5586" s="3"/>
      <c r="HW5586" s="3"/>
      <c r="HX5586" s="3"/>
      <c r="HY5586" s="3"/>
      <c r="HZ5586" s="3"/>
      <c r="IA5586" s="3"/>
      <c r="IB5586" s="3"/>
      <c r="IC5586" s="3"/>
      <c r="ID5586" s="3"/>
      <c r="IE5586" s="3"/>
      <c r="IF5586" s="3"/>
      <c r="IG5586" s="3"/>
      <c r="IH5586" s="3"/>
      <c r="II5586" s="3"/>
      <c r="IJ5586" s="3"/>
      <c r="IK5586" s="3"/>
      <c r="IL5586" s="3"/>
      <c r="IM5586" s="3"/>
      <c r="IN5586" s="3"/>
      <c r="IO5586" s="15"/>
    </row>
    <row r="5587" spans="171:249">
      <c r="FO5587" s="3"/>
      <c r="FP5587" s="3"/>
      <c r="FQ5587" s="3"/>
      <c r="FR5587" s="3"/>
      <c r="FS5587" s="3"/>
      <c r="FT5587" s="3"/>
      <c r="FU5587" s="3"/>
      <c r="FV5587" s="3"/>
      <c r="FW5587" s="3"/>
      <c r="FX5587" s="3"/>
      <c r="FY5587" s="3"/>
      <c r="FZ5587" s="3"/>
      <c r="GA5587" s="3"/>
      <c r="GB5587" s="3"/>
      <c r="GC5587" s="3"/>
      <c r="GD5587" s="3"/>
      <c r="GE5587" s="3"/>
      <c r="GF5587" s="3"/>
      <c r="GG5587" s="3"/>
      <c r="GH5587" s="3"/>
      <c r="GI5587" s="3"/>
      <c r="GJ5587" s="3"/>
      <c r="GK5587" s="3"/>
      <c r="GL5587" s="3"/>
      <c r="GM5587" s="3"/>
      <c r="GN5587" s="3"/>
      <c r="GO5587" s="3"/>
      <c r="GP5587" s="3"/>
      <c r="GQ5587" s="3"/>
      <c r="GR5587" s="3"/>
      <c r="GS5587" s="3"/>
      <c r="GT5587" s="3"/>
      <c r="GU5587" s="3"/>
      <c r="GV5587" s="3"/>
      <c r="GW5587" s="3"/>
      <c r="GX5587" s="3"/>
      <c r="GY5587" s="3"/>
      <c r="GZ5587" s="3"/>
      <c r="HA5587" s="3"/>
      <c r="HB5587" s="3"/>
      <c r="HC5587" s="3"/>
      <c r="HD5587" s="3"/>
      <c r="HE5587" s="3"/>
      <c r="HF5587" s="3"/>
      <c r="HG5587" s="3"/>
      <c r="HH5587" s="3"/>
      <c r="HI5587" s="3"/>
      <c r="HJ5587" s="3"/>
      <c r="HK5587" s="3"/>
      <c r="HL5587" s="3"/>
      <c r="HM5587" s="45"/>
      <c r="HN5587" s="3"/>
      <c r="HO5587" s="3"/>
      <c r="HP5587" s="3"/>
      <c r="HQ5587" s="3"/>
      <c r="HR5587" s="3"/>
      <c r="HS5587" s="3"/>
      <c r="HT5587" s="3"/>
      <c r="HU5587" s="3"/>
      <c r="HV5587" s="3"/>
      <c r="HW5587" s="3"/>
      <c r="HX5587" s="3"/>
      <c r="HY5587" s="3"/>
      <c r="HZ5587" s="3"/>
      <c r="IA5587" s="3"/>
      <c r="IB5587" s="3"/>
      <c r="IC5587" s="3"/>
      <c r="ID5587" s="3"/>
      <c r="IE5587" s="3"/>
      <c r="IF5587" s="3"/>
      <c r="IG5587" s="3"/>
      <c r="IH5587" s="3"/>
      <c r="II5587" s="3"/>
      <c r="IJ5587" s="3"/>
      <c r="IK5587" s="3"/>
      <c r="IL5587" s="3"/>
      <c r="IM5587" s="3"/>
      <c r="IN5587" s="3"/>
      <c r="IO5587" s="15"/>
    </row>
    <row r="5588" spans="171:249">
      <c r="FO5588" s="3"/>
      <c r="FP5588" s="3"/>
      <c r="FQ5588" s="3"/>
      <c r="FR5588" s="3"/>
      <c r="FS5588" s="3"/>
      <c r="FT5588" s="3"/>
      <c r="FU5588" s="3"/>
      <c r="FV5588" s="3"/>
      <c r="FW5588" s="3"/>
      <c r="FX5588" s="3"/>
      <c r="FY5588" s="3"/>
      <c r="FZ5588" s="3"/>
      <c r="GA5588" s="3"/>
      <c r="GB5588" s="3"/>
      <c r="GC5588" s="3"/>
      <c r="GD5588" s="3"/>
      <c r="GE5588" s="3"/>
      <c r="GF5588" s="3"/>
      <c r="GG5588" s="3"/>
      <c r="GH5588" s="3"/>
      <c r="GI5588" s="3"/>
      <c r="GJ5588" s="3"/>
      <c r="GK5588" s="3"/>
      <c r="GL5588" s="3"/>
      <c r="GM5588" s="3"/>
      <c r="GN5588" s="3"/>
      <c r="GO5588" s="3"/>
      <c r="GP5588" s="3"/>
      <c r="GQ5588" s="3"/>
      <c r="GR5588" s="3"/>
      <c r="GS5588" s="3"/>
      <c r="GT5588" s="3"/>
      <c r="GU5588" s="3"/>
      <c r="GV5588" s="3"/>
      <c r="GW5588" s="3"/>
      <c r="GX5588" s="3"/>
      <c r="GY5588" s="3"/>
      <c r="GZ5588" s="3"/>
      <c r="HA5588" s="3"/>
      <c r="HB5588" s="3"/>
      <c r="HC5588" s="3"/>
      <c r="HD5588" s="3"/>
      <c r="HE5588" s="3"/>
      <c r="HF5588" s="3"/>
      <c r="HG5588" s="3"/>
      <c r="HH5588" s="3"/>
      <c r="HI5588" s="3"/>
      <c r="HJ5588" s="3"/>
      <c r="HK5588" s="3"/>
      <c r="HL5588" s="3"/>
      <c r="HM5588" s="45"/>
      <c r="HN5588" s="3"/>
      <c r="HO5588" s="3"/>
      <c r="HP5588" s="3"/>
      <c r="HQ5588" s="3"/>
      <c r="HR5588" s="3"/>
      <c r="HS5588" s="3"/>
      <c r="HT5588" s="3"/>
      <c r="HU5588" s="3"/>
      <c r="HV5588" s="3"/>
      <c r="HW5588" s="3"/>
      <c r="HX5588" s="3"/>
      <c r="HY5588" s="3"/>
      <c r="HZ5588" s="3"/>
      <c r="IA5588" s="3"/>
      <c r="IB5588" s="3"/>
      <c r="IC5588" s="3"/>
      <c r="ID5588" s="3"/>
      <c r="IE5588" s="3"/>
      <c r="IF5588" s="3"/>
      <c r="IG5588" s="3"/>
      <c r="IH5588" s="3"/>
      <c r="II5588" s="3"/>
      <c r="IJ5588" s="3"/>
      <c r="IK5588" s="3"/>
      <c r="IL5588" s="3"/>
      <c r="IM5588" s="3"/>
      <c r="IN5588" s="3"/>
      <c r="IO5588" s="15"/>
    </row>
    <row r="5589" spans="171:249">
      <c r="FO5589" s="3"/>
      <c r="FP5589" s="3"/>
      <c r="FQ5589" s="3"/>
      <c r="FR5589" s="3"/>
      <c r="FS5589" s="3"/>
      <c r="FT5589" s="3"/>
      <c r="FU5589" s="3"/>
      <c r="FV5589" s="3"/>
      <c r="FW5589" s="3"/>
      <c r="FX5589" s="3"/>
      <c r="FY5589" s="3"/>
      <c r="FZ5589" s="3"/>
      <c r="GA5589" s="3"/>
      <c r="GB5589" s="3"/>
      <c r="GC5589" s="3"/>
      <c r="GD5589" s="3"/>
      <c r="GE5589" s="3"/>
      <c r="GF5589" s="3"/>
      <c r="GG5589" s="3"/>
      <c r="GH5589" s="3"/>
      <c r="GI5589" s="3"/>
      <c r="GJ5589" s="3"/>
      <c r="GK5589" s="3"/>
      <c r="GL5589" s="3"/>
      <c r="GM5589" s="3"/>
      <c r="GN5589" s="3"/>
      <c r="GO5589" s="3"/>
      <c r="GP5589" s="3"/>
      <c r="GQ5589" s="3"/>
      <c r="GR5589" s="3"/>
      <c r="GS5589" s="3"/>
      <c r="GT5589" s="3"/>
      <c r="GU5589" s="3"/>
      <c r="GV5589" s="3"/>
      <c r="GW5589" s="3"/>
      <c r="GX5589" s="3"/>
      <c r="GY5589" s="3"/>
      <c r="GZ5589" s="3"/>
      <c r="HA5589" s="3"/>
      <c r="HB5589" s="3"/>
      <c r="HC5589" s="3"/>
      <c r="HD5589" s="3"/>
      <c r="HE5589" s="3"/>
      <c r="HF5589" s="3"/>
      <c r="HG5589" s="3"/>
      <c r="HH5589" s="3"/>
      <c r="HI5589" s="3"/>
      <c r="HJ5589" s="3"/>
      <c r="HK5589" s="3"/>
      <c r="HL5589" s="3"/>
      <c r="HM5589" s="45"/>
      <c r="HN5589" s="3"/>
      <c r="HO5589" s="3"/>
      <c r="HP5589" s="3"/>
      <c r="HQ5589" s="3"/>
      <c r="HR5589" s="3"/>
      <c r="HS5589" s="3"/>
      <c r="HT5589" s="3"/>
      <c r="HU5589" s="3"/>
      <c r="HV5589" s="3"/>
      <c r="HW5589" s="3"/>
      <c r="HX5589" s="3"/>
      <c r="HY5589" s="3"/>
      <c r="HZ5589" s="3"/>
      <c r="IA5589" s="3"/>
      <c r="IB5589" s="3"/>
      <c r="IC5589" s="3"/>
      <c r="ID5589" s="3"/>
      <c r="IE5589" s="3"/>
      <c r="IF5589" s="3"/>
      <c r="IG5589" s="3"/>
      <c r="IH5589" s="3"/>
      <c r="II5589" s="3"/>
      <c r="IJ5589" s="3"/>
      <c r="IK5589" s="3"/>
      <c r="IL5589" s="3"/>
      <c r="IM5589" s="3"/>
      <c r="IN5589" s="3"/>
      <c r="IO5589" s="15"/>
    </row>
    <row r="5590" spans="171:249">
      <c r="FO5590" s="3"/>
      <c r="FP5590" s="3"/>
      <c r="FQ5590" s="3"/>
      <c r="FR5590" s="3"/>
      <c r="FS5590" s="3"/>
      <c r="FT5590" s="3"/>
      <c r="FU5590" s="3"/>
      <c r="FV5590" s="3"/>
      <c r="FW5590" s="3"/>
      <c r="FX5590" s="3"/>
      <c r="FY5590" s="3"/>
      <c r="FZ5590" s="3"/>
      <c r="GA5590" s="3"/>
      <c r="GB5590" s="3"/>
      <c r="GC5590" s="3"/>
      <c r="GD5590" s="3"/>
      <c r="GE5590" s="3"/>
      <c r="GF5590" s="3"/>
      <c r="GG5590" s="3"/>
      <c r="GH5590" s="3"/>
      <c r="GI5590" s="3"/>
      <c r="GJ5590" s="3"/>
      <c r="GK5590" s="3"/>
      <c r="GL5590" s="3"/>
      <c r="GM5590" s="3"/>
      <c r="GN5590" s="3"/>
      <c r="GO5590" s="3"/>
      <c r="GP5590" s="3"/>
      <c r="GQ5590" s="3"/>
      <c r="GR5590" s="3"/>
      <c r="GS5590" s="3"/>
      <c r="GT5590" s="3"/>
      <c r="GU5590" s="3"/>
      <c r="GV5590" s="3"/>
      <c r="GW5590" s="3"/>
      <c r="GX5590" s="3"/>
      <c r="GY5590" s="3"/>
      <c r="GZ5590" s="3"/>
      <c r="HA5590" s="3"/>
      <c r="HB5590" s="3"/>
      <c r="HC5590" s="3"/>
      <c r="HD5590" s="3"/>
      <c r="HE5590" s="3"/>
      <c r="HF5590" s="3"/>
      <c r="HG5590" s="3"/>
      <c r="HH5590" s="3"/>
      <c r="HI5590" s="3"/>
      <c r="HJ5590" s="3"/>
      <c r="HK5590" s="3"/>
      <c r="HL5590" s="3"/>
      <c r="HM5590" s="45"/>
      <c r="HN5590" s="3"/>
      <c r="HO5590" s="3"/>
      <c r="HP5590" s="3"/>
      <c r="HQ5590" s="3"/>
      <c r="HR5590" s="3"/>
      <c r="HS5590" s="3"/>
      <c r="HT5590" s="3"/>
      <c r="HU5590" s="3"/>
      <c r="HV5590" s="3"/>
      <c r="HW5590" s="3"/>
      <c r="HX5590" s="3"/>
      <c r="HY5590" s="3"/>
      <c r="HZ5590" s="3"/>
      <c r="IA5590" s="3"/>
      <c r="IB5590" s="3"/>
      <c r="IC5590" s="3"/>
      <c r="ID5590" s="3"/>
      <c r="IE5590" s="3"/>
      <c r="IF5590" s="3"/>
      <c r="IG5590" s="3"/>
      <c r="IH5590" s="3"/>
      <c r="II5590" s="3"/>
      <c r="IJ5590" s="3"/>
      <c r="IK5590" s="3"/>
      <c r="IL5590" s="3"/>
      <c r="IM5590" s="3"/>
      <c r="IN5590" s="3"/>
      <c r="IO5590" s="15"/>
    </row>
    <row r="5591" spans="171:249">
      <c r="FO5591" s="3"/>
      <c r="FP5591" s="3"/>
      <c r="FQ5591" s="3"/>
      <c r="FR5591" s="3"/>
      <c r="FS5591" s="3"/>
      <c r="FT5591" s="3"/>
      <c r="FU5591" s="3"/>
      <c r="FV5591" s="3"/>
      <c r="FW5591" s="3"/>
      <c r="FX5591" s="3"/>
      <c r="FY5591" s="3"/>
      <c r="FZ5591" s="3"/>
      <c r="GA5591" s="3"/>
      <c r="GB5591" s="3"/>
      <c r="GC5591" s="3"/>
      <c r="GD5591" s="3"/>
      <c r="GE5591" s="3"/>
      <c r="GF5591" s="3"/>
      <c r="GG5591" s="3"/>
      <c r="GH5591" s="3"/>
      <c r="GI5591" s="3"/>
      <c r="GJ5591" s="3"/>
      <c r="GK5591" s="3"/>
      <c r="GL5591" s="3"/>
      <c r="GM5591" s="3"/>
      <c r="GN5591" s="3"/>
      <c r="GO5591" s="3"/>
      <c r="GP5591" s="3"/>
      <c r="GQ5591" s="3"/>
      <c r="GR5591" s="3"/>
      <c r="GS5591" s="3"/>
      <c r="GT5591" s="3"/>
      <c r="GU5591" s="3"/>
      <c r="GV5591" s="3"/>
      <c r="GW5591" s="3"/>
      <c r="GX5591" s="3"/>
      <c r="GY5591" s="3"/>
      <c r="GZ5591" s="3"/>
      <c r="HA5591" s="3"/>
      <c r="HB5591" s="3"/>
      <c r="HC5591" s="3"/>
      <c r="HD5591" s="3"/>
      <c r="HE5591" s="3"/>
      <c r="HF5591" s="3"/>
      <c r="HG5591" s="3"/>
      <c r="HH5591" s="3"/>
      <c r="HI5591" s="3"/>
      <c r="HJ5591" s="3"/>
      <c r="HK5591" s="3"/>
      <c r="HL5591" s="3"/>
      <c r="HM5591" s="45"/>
      <c r="HN5591" s="3"/>
      <c r="HO5591" s="3"/>
      <c r="HP5591" s="3"/>
      <c r="HQ5591" s="3"/>
      <c r="HR5591" s="3"/>
      <c r="HS5591" s="3"/>
      <c r="HT5591" s="3"/>
      <c r="HU5591" s="3"/>
      <c r="HV5591" s="3"/>
      <c r="HW5591" s="3"/>
      <c r="HX5591" s="3"/>
      <c r="HY5591" s="3"/>
      <c r="HZ5591" s="3"/>
      <c r="IA5591" s="3"/>
      <c r="IB5591" s="3"/>
      <c r="IC5591" s="3"/>
      <c r="ID5591" s="3"/>
      <c r="IE5591" s="3"/>
      <c r="IF5591" s="3"/>
      <c r="IG5591" s="3"/>
      <c r="IH5591" s="3"/>
      <c r="II5591" s="3"/>
      <c r="IJ5591" s="3"/>
      <c r="IK5591" s="3"/>
      <c r="IL5591" s="3"/>
      <c r="IM5591" s="3"/>
      <c r="IN5591" s="3"/>
      <c r="IO5591" s="15"/>
    </row>
    <row r="5592" spans="171:249">
      <c r="FO5592" s="3"/>
      <c r="FP5592" s="3"/>
      <c r="FQ5592" s="3"/>
      <c r="FR5592" s="3"/>
      <c r="FS5592" s="3"/>
      <c r="FT5592" s="3"/>
      <c r="FU5592" s="3"/>
      <c r="FV5592" s="3"/>
      <c r="FW5592" s="3"/>
      <c r="FX5592" s="3"/>
      <c r="FY5592" s="3"/>
      <c r="FZ5592" s="3"/>
      <c r="GA5592" s="3"/>
      <c r="GB5592" s="3"/>
      <c r="GC5592" s="3"/>
      <c r="GD5592" s="3"/>
      <c r="GE5592" s="3"/>
      <c r="GF5592" s="3"/>
      <c r="GG5592" s="3"/>
      <c r="GH5592" s="3"/>
      <c r="GI5592" s="3"/>
      <c r="GJ5592" s="3"/>
      <c r="GK5592" s="3"/>
      <c r="GL5592" s="3"/>
      <c r="GM5592" s="3"/>
      <c r="GN5592" s="3"/>
      <c r="GO5592" s="3"/>
      <c r="GP5592" s="3"/>
      <c r="GQ5592" s="3"/>
      <c r="GR5592" s="3"/>
      <c r="GS5592" s="3"/>
      <c r="GT5592" s="3"/>
      <c r="GU5592" s="3"/>
      <c r="GV5592" s="3"/>
      <c r="GW5592" s="3"/>
      <c r="GX5592" s="3"/>
      <c r="GY5592" s="3"/>
      <c r="GZ5592" s="3"/>
      <c r="HA5592" s="3"/>
      <c r="HB5592" s="3"/>
      <c r="HC5592" s="3"/>
      <c r="HD5592" s="3"/>
      <c r="HE5592" s="3"/>
      <c r="HF5592" s="3"/>
      <c r="HG5592" s="3"/>
      <c r="HH5592" s="3"/>
      <c r="HI5592" s="3"/>
      <c r="HJ5592" s="3"/>
      <c r="HK5592" s="3"/>
      <c r="HL5592" s="3"/>
      <c r="HM5592" s="45"/>
      <c r="HN5592" s="3"/>
      <c r="HO5592" s="3"/>
      <c r="HP5592" s="3"/>
      <c r="HQ5592" s="3"/>
      <c r="HR5592" s="3"/>
      <c r="HS5592" s="3"/>
      <c r="HT5592" s="3"/>
      <c r="HU5592" s="3"/>
      <c r="HV5592" s="3"/>
      <c r="HW5592" s="3"/>
      <c r="HX5592" s="3"/>
      <c r="HY5592" s="3"/>
      <c r="HZ5592" s="3"/>
      <c r="IA5592" s="3"/>
      <c r="IB5592" s="3"/>
      <c r="IC5592" s="3"/>
      <c r="ID5592" s="3"/>
      <c r="IE5592" s="3"/>
      <c r="IF5592" s="3"/>
      <c r="IG5592" s="3"/>
      <c r="IH5592" s="3"/>
      <c r="II5592" s="3"/>
      <c r="IJ5592" s="3"/>
      <c r="IK5592" s="3"/>
      <c r="IL5592" s="3"/>
      <c r="IM5592" s="3"/>
      <c r="IN5592" s="3"/>
      <c r="IO5592" s="15"/>
    </row>
    <row r="5593" spans="171:249">
      <c r="FO5593" s="3"/>
      <c r="FP5593" s="3"/>
      <c r="FQ5593" s="3"/>
      <c r="FR5593" s="3"/>
      <c r="FS5593" s="3"/>
      <c r="FT5593" s="3"/>
      <c r="FU5593" s="3"/>
      <c r="FV5593" s="3"/>
      <c r="FW5593" s="3"/>
      <c r="FX5593" s="3"/>
      <c r="FY5593" s="3"/>
      <c r="FZ5593" s="3"/>
      <c r="GA5593" s="3"/>
      <c r="GB5593" s="3"/>
      <c r="GC5593" s="3"/>
      <c r="GD5593" s="3"/>
      <c r="GE5593" s="3"/>
      <c r="GF5593" s="3"/>
      <c r="GG5593" s="3"/>
      <c r="GH5593" s="3"/>
      <c r="GI5593" s="3"/>
      <c r="GJ5593" s="3"/>
      <c r="GK5593" s="3"/>
      <c r="GL5593" s="3"/>
      <c r="GM5593" s="3"/>
      <c r="GN5593" s="3"/>
      <c r="GO5593" s="3"/>
      <c r="GP5593" s="3"/>
      <c r="GQ5593" s="3"/>
      <c r="GR5593" s="3"/>
      <c r="GS5593" s="3"/>
      <c r="GT5593" s="3"/>
      <c r="GU5593" s="3"/>
      <c r="GV5593" s="3"/>
      <c r="GW5593" s="3"/>
      <c r="GX5593" s="3"/>
      <c r="GY5593" s="3"/>
      <c r="GZ5593" s="3"/>
      <c r="HA5593" s="3"/>
      <c r="HB5593" s="3"/>
      <c r="HC5593" s="3"/>
      <c r="HD5593" s="3"/>
      <c r="HE5593" s="3"/>
      <c r="HF5593" s="3"/>
      <c r="HG5593" s="3"/>
      <c r="HH5593" s="3"/>
      <c r="HI5593" s="3"/>
      <c r="HJ5593" s="3"/>
      <c r="HK5593" s="3"/>
      <c r="HL5593" s="3"/>
      <c r="HM5593" s="45"/>
      <c r="HN5593" s="3"/>
      <c r="HO5593" s="3"/>
      <c r="HP5593" s="3"/>
      <c r="HQ5593" s="3"/>
      <c r="HR5593" s="3"/>
      <c r="HS5593" s="3"/>
      <c r="HT5593" s="3"/>
      <c r="HU5593" s="3"/>
      <c r="HV5593" s="3"/>
      <c r="HW5593" s="3"/>
      <c r="HX5593" s="3"/>
      <c r="HY5593" s="3"/>
      <c r="HZ5593" s="3"/>
      <c r="IA5593" s="3"/>
      <c r="IB5593" s="3"/>
      <c r="IC5593" s="3"/>
      <c r="ID5593" s="3"/>
      <c r="IE5593" s="3"/>
      <c r="IF5593" s="3"/>
      <c r="IG5593" s="3"/>
      <c r="IH5593" s="3"/>
      <c r="II5593" s="3"/>
      <c r="IJ5593" s="3"/>
      <c r="IK5593" s="3"/>
      <c r="IL5593" s="3"/>
      <c r="IM5593" s="3"/>
      <c r="IN5593" s="3"/>
      <c r="IO5593" s="15"/>
    </row>
    <row r="5594" spans="171:249">
      <c r="FO5594" s="3"/>
      <c r="FP5594" s="3"/>
      <c r="FQ5594" s="3"/>
      <c r="FR5594" s="3"/>
      <c r="FS5594" s="3"/>
      <c r="FT5594" s="3"/>
      <c r="FU5594" s="3"/>
      <c r="FV5594" s="3"/>
      <c r="FW5594" s="3"/>
      <c r="FX5594" s="3"/>
      <c r="FY5594" s="3"/>
      <c r="FZ5594" s="3"/>
      <c r="GA5594" s="3"/>
      <c r="GB5594" s="3"/>
      <c r="GC5594" s="3"/>
      <c r="GD5594" s="3"/>
      <c r="GE5594" s="3"/>
      <c r="GF5594" s="3"/>
      <c r="GG5594" s="3"/>
      <c r="GH5594" s="3"/>
      <c r="GI5594" s="3"/>
      <c r="GJ5594" s="3"/>
      <c r="GK5594" s="3"/>
      <c r="GL5594" s="3"/>
      <c r="GM5594" s="3"/>
      <c r="GN5594" s="3"/>
      <c r="GO5594" s="3"/>
      <c r="GP5594" s="3"/>
      <c r="GQ5594" s="3"/>
      <c r="GR5594" s="3"/>
      <c r="GS5594" s="3"/>
      <c r="GT5594" s="3"/>
      <c r="GU5594" s="3"/>
      <c r="GV5594" s="3"/>
      <c r="GW5594" s="3"/>
      <c r="GX5594" s="3"/>
      <c r="GY5594" s="3"/>
      <c r="GZ5594" s="3"/>
      <c r="HA5594" s="3"/>
      <c r="HB5594" s="3"/>
      <c r="HC5594" s="3"/>
      <c r="HD5594" s="3"/>
      <c r="HE5594" s="3"/>
      <c r="HF5594" s="3"/>
      <c r="HG5594" s="3"/>
      <c r="HH5594" s="3"/>
      <c r="HI5594" s="3"/>
      <c r="HJ5594" s="3"/>
      <c r="HK5594" s="3"/>
      <c r="HL5594" s="3"/>
      <c r="HM5594" s="45"/>
      <c r="HN5594" s="3"/>
      <c r="HO5594" s="3"/>
      <c r="HP5594" s="3"/>
      <c r="HQ5594" s="3"/>
      <c r="HR5594" s="3"/>
      <c r="HS5594" s="3"/>
      <c r="HT5594" s="3"/>
      <c r="HU5594" s="3"/>
      <c r="HV5594" s="3"/>
      <c r="HW5594" s="3"/>
      <c r="HX5594" s="3"/>
      <c r="HY5594" s="3"/>
      <c r="HZ5594" s="3"/>
      <c r="IA5594" s="3"/>
      <c r="IB5594" s="3"/>
      <c r="IC5594" s="3"/>
      <c r="ID5594" s="3"/>
      <c r="IE5594" s="3"/>
      <c r="IF5594" s="3"/>
      <c r="IG5594" s="3"/>
      <c r="IH5594" s="3"/>
      <c r="II5594" s="3"/>
      <c r="IJ5594" s="3"/>
      <c r="IK5594" s="3"/>
      <c r="IL5594" s="3"/>
      <c r="IM5594" s="3"/>
      <c r="IN5594" s="3"/>
      <c r="IO5594" s="15"/>
    </row>
    <row r="5595" spans="171:249">
      <c r="FO5595" s="3"/>
      <c r="FP5595" s="3"/>
      <c r="FQ5595" s="3"/>
      <c r="FR5595" s="3"/>
      <c r="FS5595" s="3"/>
      <c r="FT5595" s="3"/>
      <c r="FU5595" s="3"/>
      <c r="FV5595" s="3"/>
      <c r="FW5595" s="3"/>
      <c r="FX5595" s="3"/>
      <c r="FY5595" s="3"/>
      <c r="FZ5595" s="3"/>
      <c r="GA5595" s="3"/>
      <c r="GB5595" s="3"/>
      <c r="GC5595" s="3"/>
      <c r="GD5595" s="3"/>
      <c r="GE5595" s="3"/>
      <c r="GF5595" s="3"/>
      <c r="GG5595" s="3"/>
      <c r="GH5595" s="3"/>
      <c r="GI5595" s="3"/>
      <c r="GJ5595" s="3"/>
      <c r="GK5595" s="3"/>
      <c r="GL5595" s="3"/>
      <c r="GM5595" s="3"/>
      <c r="GN5595" s="3"/>
      <c r="GO5595" s="3"/>
      <c r="GP5595" s="3"/>
      <c r="GQ5595" s="3"/>
      <c r="GR5595" s="3"/>
      <c r="GS5595" s="3"/>
      <c r="GT5595" s="3"/>
      <c r="GU5595" s="3"/>
      <c r="GV5595" s="3"/>
      <c r="GW5595" s="3"/>
      <c r="GX5595" s="3"/>
      <c r="GY5595" s="3"/>
      <c r="GZ5595" s="3"/>
      <c r="HA5595" s="3"/>
      <c r="HB5595" s="3"/>
      <c r="HC5595" s="3"/>
      <c r="HD5595" s="3"/>
      <c r="HE5595" s="3"/>
      <c r="HF5595" s="3"/>
      <c r="HG5595" s="3"/>
      <c r="HH5595" s="3"/>
      <c r="HI5595" s="3"/>
      <c r="HJ5595" s="3"/>
      <c r="HK5595" s="3"/>
      <c r="HL5595" s="3"/>
      <c r="HM5595" s="45"/>
      <c r="HN5595" s="3"/>
      <c r="HO5595" s="3"/>
      <c r="HP5595" s="3"/>
      <c r="HQ5595" s="3"/>
      <c r="HR5595" s="3"/>
      <c r="HS5595" s="3"/>
      <c r="HT5595" s="3"/>
      <c r="HU5595" s="3"/>
      <c r="HV5595" s="3"/>
      <c r="HW5595" s="3"/>
      <c r="HX5595" s="3"/>
      <c r="HY5595" s="3"/>
      <c r="HZ5595" s="3"/>
      <c r="IA5595" s="3"/>
      <c r="IB5595" s="3"/>
      <c r="IC5595" s="3"/>
      <c r="ID5595" s="3"/>
      <c r="IE5595" s="3"/>
      <c r="IF5595" s="3"/>
      <c r="IG5595" s="3"/>
      <c r="IH5595" s="3"/>
      <c r="II5595" s="3"/>
      <c r="IJ5595" s="3"/>
      <c r="IK5595" s="3"/>
      <c r="IL5595" s="3"/>
      <c r="IM5595" s="3"/>
      <c r="IN5595" s="3"/>
      <c r="IO5595" s="15"/>
    </row>
    <row r="5596" spans="171:249">
      <c r="FO5596" s="3"/>
      <c r="FP5596" s="3"/>
      <c r="FQ5596" s="3"/>
      <c r="FR5596" s="3"/>
      <c r="FS5596" s="3"/>
      <c r="FT5596" s="3"/>
      <c r="FU5596" s="3"/>
      <c r="FV5596" s="3"/>
      <c r="FW5596" s="3"/>
      <c r="FX5596" s="3"/>
      <c r="FY5596" s="3"/>
      <c r="FZ5596" s="3"/>
      <c r="GA5596" s="3"/>
      <c r="GB5596" s="3"/>
      <c r="GC5596" s="3"/>
      <c r="GD5596" s="3"/>
      <c r="GE5596" s="3"/>
      <c r="GF5596" s="3"/>
      <c r="GG5596" s="3"/>
      <c r="GH5596" s="3"/>
      <c r="GI5596" s="3"/>
      <c r="GJ5596" s="3"/>
      <c r="GK5596" s="3"/>
      <c r="GL5596" s="3"/>
      <c r="GM5596" s="3"/>
      <c r="GN5596" s="3"/>
      <c r="GO5596" s="3"/>
      <c r="GP5596" s="3"/>
      <c r="GQ5596" s="3"/>
      <c r="GR5596" s="3"/>
      <c r="GS5596" s="3"/>
      <c r="GT5596" s="3"/>
      <c r="GU5596" s="3"/>
      <c r="GV5596" s="3"/>
      <c r="GW5596" s="3"/>
      <c r="GX5596" s="3"/>
      <c r="GY5596" s="3"/>
      <c r="GZ5596" s="3"/>
      <c r="HA5596" s="3"/>
      <c r="HB5596" s="3"/>
      <c r="HC5596" s="3"/>
      <c r="HD5596" s="3"/>
      <c r="HE5596" s="3"/>
      <c r="HF5596" s="3"/>
      <c r="HG5596" s="3"/>
      <c r="HH5596" s="3"/>
      <c r="HI5596" s="3"/>
      <c r="HJ5596" s="3"/>
      <c r="HK5596" s="3"/>
      <c r="HL5596" s="3"/>
      <c r="HM5596" s="45"/>
      <c r="HN5596" s="3"/>
      <c r="HO5596" s="3"/>
      <c r="HP5596" s="3"/>
      <c r="HQ5596" s="3"/>
      <c r="HR5596" s="3"/>
      <c r="HS5596" s="3"/>
      <c r="HT5596" s="3"/>
      <c r="HU5596" s="3"/>
      <c r="HV5596" s="3"/>
      <c r="HW5596" s="3"/>
      <c r="HX5596" s="3"/>
      <c r="HY5596" s="3"/>
      <c r="HZ5596" s="3"/>
      <c r="IA5596" s="3"/>
      <c r="IB5596" s="3"/>
      <c r="IC5596" s="3"/>
      <c r="ID5596" s="3"/>
      <c r="IE5596" s="3"/>
      <c r="IF5596" s="3"/>
      <c r="IG5596" s="3"/>
      <c r="IH5596" s="3"/>
      <c r="II5596" s="3"/>
      <c r="IJ5596" s="3"/>
      <c r="IK5596" s="3"/>
      <c r="IL5596" s="3"/>
      <c r="IM5596" s="3"/>
      <c r="IN5596" s="3"/>
      <c r="IO5596" s="15"/>
    </row>
    <row r="5597" spans="171:249">
      <c r="FO5597" s="3"/>
      <c r="FP5597" s="3"/>
      <c r="FQ5597" s="3"/>
      <c r="FR5597" s="3"/>
      <c r="FS5597" s="3"/>
      <c r="FT5597" s="3"/>
      <c r="FU5597" s="3"/>
      <c r="FV5597" s="3"/>
      <c r="FW5597" s="3"/>
      <c r="FX5597" s="3"/>
      <c r="FY5597" s="3"/>
      <c r="FZ5597" s="3"/>
      <c r="GA5597" s="3"/>
      <c r="GB5597" s="3"/>
      <c r="GC5597" s="3"/>
      <c r="GD5597" s="3"/>
      <c r="GE5597" s="3"/>
      <c r="GF5597" s="3"/>
      <c r="GG5597" s="3"/>
      <c r="GH5597" s="3"/>
      <c r="GI5597" s="3"/>
      <c r="GJ5597" s="3"/>
      <c r="GK5597" s="3"/>
      <c r="GL5597" s="3"/>
      <c r="GM5597" s="3"/>
      <c r="GN5597" s="3"/>
      <c r="GO5597" s="3"/>
      <c r="GP5597" s="3"/>
      <c r="GQ5597" s="3"/>
      <c r="GR5597" s="3"/>
      <c r="GS5597" s="3"/>
      <c r="GT5597" s="3"/>
      <c r="GU5597" s="3"/>
      <c r="GV5597" s="3"/>
      <c r="GW5597" s="3"/>
      <c r="GX5597" s="3"/>
      <c r="GY5597" s="3"/>
      <c r="GZ5597" s="3"/>
      <c r="HA5597" s="3"/>
      <c r="HB5597" s="3"/>
      <c r="HC5597" s="3"/>
      <c r="HD5597" s="3"/>
      <c r="HE5597" s="3"/>
      <c r="HF5597" s="3"/>
      <c r="HG5597" s="3"/>
      <c r="HH5597" s="3"/>
      <c r="HI5597" s="3"/>
      <c r="HJ5597" s="3"/>
      <c r="HK5597" s="3"/>
      <c r="HL5597" s="3"/>
      <c r="HM5597" s="45"/>
      <c r="HN5597" s="3"/>
      <c r="HO5597" s="3"/>
      <c r="HP5597" s="3"/>
      <c r="HQ5597" s="3"/>
      <c r="HR5597" s="3"/>
      <c r="HS5597" s="3"/>
      <c r="HT5597" s="3"/>
      <c r="HU5597" s="3"/>
      <c r="HV5597" s="3"/>
      <c r="HW5597" s="3"/>
      <c r="HX5597" s="3"/>
      <c r="HY5597" s="3"/>
      <c r="HZ5597" s="3"/>
      <c r="IA5597" s="3"/>
      <c r="IB5597" s="3"/>
      <c r="IC5597" s="3"/>
      <c r="ID5597" s="3"/>
      <c r="IE5597" s="3"/>
      <c r="IF5597" s="3"/>
      <c r="IG5597" s="3"/>
      <c r="IH5597" s="3"/>
      <c r="II5597" s="3"/>
      <c r="IJ5597" s="3"/>
      <c r="IK5597" s="3"/>
      <c r="IL5597" s="3"/>
      <c r="IM5597" s="3"/>
      <c r="IN5597" s="3"/>
      <c r="IO5597" s="15"/>
    </row>
    <row r="5598" spans="171:249">
      <c r="FO5598" s="3"/>
      <c r="FP5598" s="3"/>
      <c r="FQ5598" s="3"/>
      <c r="FR5598" s="3"/>
      <c r="FS5598" s="3"/>
      <c r="FT5598" s="3"/>
      <c r="FU5598" s="3"/>
      <c r="FV5598" s="3"/>
      <c r="FW5598" s="3"/>
      <c r="FX5598" s="3"/>
      <c r="FY5598" s="3"/>
      <c r="FZ5598" s="3"/>
      <c r="GA5598" s="3"/>
      <c r="GB5598" s="3"/>
      <c r="GC5598" s="3"/>
      <c r="GD5598" s="3"/>
      <c r="GE5598" s="3"/>
      <c r="GF5598" s="3"/>
      <c r="GG5598" s="3"/>
      <c r="GH5598" s="3"/>
      <c r="GI5598" s="3"/>
      <c r="GJ5598" s="3"/>
      <c r="GK5598" s="3"/>
      <c r="GL5598" s="3"/>
      <c r="GM5598" s="3"/>
      <c r="GN5598" s="3"/>
      <c r="GO5598" s="3"/>
      <c r="GP5598" s="3"/>
      <c r="GQ5598" s="3"/>
      <c r="GR5598" s="3"/>
      <c r="GS5598" s="3"/>
      <c r="GT5598" s="3"/>
      <c r="GU5598" s="3"/>
      <c r="GV5598" s="3"/>
      <c r="GW5598" s="3"/>
      <c r="GX5598" s="3"/>
      <c r="GY5598" s="3"/>
      <c r="GZ5598" s="3"/>
      <c r="HA5598" s="3"/>
      <c r="HB5598" s="3"/>
      <c r="HC5598" s="3"/>
      <c r="HD5598" s="3"/>
      <c r="HE5598" s="3"/>
      <c r="HF5598" s="3"/>
      <c r="HG5598" s="3"/>
      <c r="HH5598" s="3"/>
      <c r="HI5598" s="3"/>
      <c r="HJ5598" s="3"/>
      <c r="HK5598" s="3"/>
      <c r="HL5598" s="3"/>
      <c r="HM5598" s="45"/>
      <c r="HN5598" s="3"/>
      <c r="HO5598" s="3"/>
      <c r="HP5598" s="3"/>
      <c r="HQ5598" s="3"/>
      <c r="HR5598" s="3"/>
      <c r="HS5598" s="3"/>
      <c r="HT5598" s="3"/>
      <c r="HU5598" s="3"/>
      <c r="HV5598" s="3"/>
      <c r="HW5598" s="3"/>
      <c r="HX5598" s="3"/>
      <c r="HY5598" s="3"/>
      <c r="HZ5598" s="3"/>
      <c r="IA5598" s="3"/>
      <c r="IB5598" s="3"/>
      <c r="IC5598" s="3"/>
      <c r="ID5598" s="3"/>
      <c r="IE5598" s="3"/>
      <c r="IF5598" s="3"/>
      <c r="IG5598" s="3"/>
      <c r="IH5598" s="3"/>
      <c r="II5598" s="3"/>
      <c r="IJ5598" s="3"/>
      <c r="IK5598" s="3"/>
      <c r="IL5598" s="3"/>
      <c r="IM5598" s="3"/>
      <c r="IN5598" s="3"/>
      <c r="IO5598" s="15"/>
    </row>
    <row r="5599" spans="171:249">
      <c r="FO5599" s="3"/>
      <c r="FP5599" s="3"/>
      <c r="FQ5599" s="3"/>
      <c r="FR5599" s="3"/>
      <c r="FS5599" s="3"/>
      <c r="FT5599" s="3"/>
      <c r="FU5599" s="3"/>
      <c r="FV5599" s="3"/>
      <c r="FW5599" s="3"/>
      <c r="FX5599" s="3"/>
      <c r="FY5599" s="3"/>
      <c r="FZ5599" s="3"/>
      <c r="GA5599" s="3"/>
      <c r="GB5599" s="3"/>
      <c r="GC5599" s="3"/>
      <c r="GD5599" s="3"/>
      <c r="GE5599" s="3"/>
      <c r="GF5599" s="3"/>
      <c r="GG5599" s="3"/>
      <c r="GH5599" s="3"/>
      <c r="GI5599" s="3"/>
      <c r="GJ5599" s="3"/>
      <c r="GK5599" s="3"/>
      <c r="GL5599" s="3"/>
      <c r="GM5599" s="3"/>
      <c r="GN5599" s="3"/>
      <c r="GO5599" s="3"/>
      <c r="GP5599" s="3"/>
      <c r="GQ5599" s="3"/>
      <c r="GR5599" s="3"/>
      <c r="GS5599" s="3"/>
      <c r="GT5599" s="3"/>
      <c r="GU5599" s="3"/>
      <c r="GV5599" s="3"/>
      <c r="GW5599" s="3"/>
      <c r="GX5599" s="3"/>
      <c r="GY5599" s="3"/>
      <c r="GZ5599" s="3"/>
      <c r="HA5599" s="3"/>
      <c r="HB5599" s="3"/>
      <c r="HC5599" s="3"/>
      <c r="HD5599" s="3"/>
      <c r="HE5599" s="3"/>
      <c r="HF5599" s="3"/>
      <c r="HG5599" s="3"/>
      <c r="HH5599" s="3"/>
      <c r="HI5599" s="3"/>
      <c r="HJ5599" s="3"/>
      <c r="HK5599" s="3"/>
      <c r="HL5599" s="3"/>
      <c r="HM5599" s="45"/>
      <c r="HN5599" s="3"/>
      <c r="HO5599" s="3"/>
      <c r="HP5599" s="3"/>
      <c r="HQ5599" s="3"/>
      <c r="HR5599" s="3"/>
      <c r="HS5599" s="3"/>
      <c r="HT5599" s="3"/>
      <c r="HU5599" s="3"/>
      <c r="HV5599" s="3"/>
      <c r="HW5599" s="3"/>
      <c r="HX5599" s="3"/>
      <c r="HY5599" s="3"/>
      <c r="HZ5599" s="3"/>
      <c r="IA5599" s="3"/>
      <c r="IB5599" s="3"/>
      <c r="IC5599" s="3"/>
      <c r="ID5599" s="3"/>
      <c r="IE5599" s="3"/>
      <c r="IF5599" s="3"/>
      <c r="IG5599" s="3"/>
      <c r="IH5599" s="3"/>
      <c r="II5599" s="3"/>
      <c r="IJ5599" s="3"/>
      <c r="IK5599" s="3"/>
      <c r="IL5599" s="3"/>
      <c r="IM5599" s="3"/>
      <c r="IN5599" s="3"/>
      <c r="IO5599" s="15"/>
    </row>
    <row r="5600" spans="171:249">
      <c r="FO5600" s="3"/>
      <c r="FP5600" s="3"/>
      <c r="FQ5600" s="3"/>
      <c r="FR5600" s="3"/>
      <c r="FS5600" s="3"/>
      <c r="FT5600" s="3"/>
      <c r="FU5600" s="3"/>
      <c r="FV5600" s="3"/>
      <c r="FW5600" s="3"/>
      <c r="FX5600" s="3"/>
      <c r="FY5600" s="3"/>
      <c r="FZ5600" s="3"/>
      <c r="GA5600" s="3"/>
      <c r="GB5600" s="3"/>
      <c r="GC5600" s="3"/>
      <c r="GD5600" s="3"/>
      <c r="GE5600" s="3"/>
      <c r="GF5600" s="3"/>
      <c r="GG5600" s="3"/>
      <c r="GH5600" s="3"/>
      <c r="GI5600" s="3"/>
      <c r="GJ5600" s="3"/>
      <c r="GK5600" s="3"/>
      <c r="GL5600" s="3"/>
      <c r="GM5600" s="3"/>
      <c r="GN5600" s="3"/>
      <c r="GO5600" s="3"/>
      <c r="GP5600" s="3"/>
      <c r="GQ5600" s="3"/>
      <c r="GR5600" s="3"/>
      <c r="GS5600" s="3"/>
      <c r="GT5600" s="3"/>
      <c r="GU5600" s="3"/>
      <c r="GV5600" s="3"/>
      <c r="GW5600" s="3"/>
      <c r="GX5600" s="3"/>
      <c r="GY5600" s="3"/>
      <c r="GZ5600" s="3"/>
      <c r="HA5600" s="3"/>
      <c r="HB5600" s="3"/>
      <c r="HC5600" s="3"/>
      <c r="HD5600" s="3"/>
      <c r="HE5600" s="3"/>
      <c r="HF5600" s="3"/>
      <c r="HG5600" s="3"/>
      <c r="HH5600" s="3"/>
      <c r="HI5600" s="3"/>
      <c r="HJ5600" s="3"/>
      <c r="HK5600" s="3"/>
      <c r="HL5600" s="3"/>
      <c r="HM5600" s="45"/>
      <c r="HN5600" s="3"/>
      <c r="HO5600" s="3"/>
      <c r="HP5600" s="3"/>
      <c r="HQ5600" s="3"/>
      <c r="HR5600" s="3"/>
      <c r="HS5600" s="3"/>
      <c r="HT5600" s="3"/>
      <c r="HU5600" s="3"/>
      <c r="HV5600" s="3"/>
      <c r="HW5600" s="3"/>
      <c r="HX5600" s="3"/>
      <c r="HY5600" s="3"/>
      <c r="HZ5600" s="3"/>
      <c r="IA5600" s="3"/>
      <c r="IB5600" s="3"/>
      <c r="IC5600" s="3"/>
      <c r="ID5600" s="3"/>
      <c r="IE5600" s="3"/>
      <c r="IF5600" s="3"/>
      <c r="IG5600" s="3"/>
      <c r="IH5600" s="3"/>
      <c r="II5600" s="3"/>
      <c r="IJ5600" s="3"/>
      <c r="IK5600" s="3"/>
      <c r="IL5600" s="3"/>
      <c r="IM5600" s="3"/>
      <c r="IN5600" s="3"/>
      <c r="IO5600" s="15"/>
    </row>
    <row r="5601" spans="171:249">
      <c r="FO5601" s="3"/>
      <c r="FP5601" s="3"/>
      <c r="FQ5601" s="3"/>
      <c r="FR5601" s="3"/>
      <c r="FS5601" s="3"/>
      <c r="FT5601" s="3"/>
      <c r="FU5601" s="3"/>
      <c r="FV5601" s="3"/>
      <c r="FW5601" s="3"/>
      <c r="FX5601" s="3"/>
      <c r="FY5601" s="3"/>
      <c r="FZ5601" s="3"/>
      <c r="GA5601" s="3"/>
      <c r="GB5601" s="3"/>
      <c r="GC5601" s="3"/>
      <c r="GD5601" s="3"/>
      <c r="GE5601" s="3"/>
      <c r="GF5601" s="3"/>
      <c r="GG5601" s="3"/>
      <c r="GH5601" s="3"/>
      <c r="GI5601" s="3"/>
      <c r="GJ5601" s="3"/>
      <c r="GK5601" s="3"/>
      <c r="GL5601" s="3"/>
      <c r="GM5601" s="3"/>
      <c r="GN5601" s="3"/>
      <c r="GO5601" s="3"/>
      <c r="GP5601" s="3"/>
      <c r="GQ5601" s="3"/>
      <c r="GR5601" s="3"/>
      <c r="GS5601" s="3"/>
      <c r="GT5601" s="3"/>
      <c r="GU5601" s="3"/>
      <c r="GV5601" s="3"/>
      <c r="GW5601" s="3"/>
      <c r="GX5601" s="3"/>
      <c r="GY5601" s="3"/>
      <c r="GZ5601" s="3"/>
      <c r="HA5601" s="3"/>
      <c r="HB5601" s="3"/>
      <c r="HC5601" s="3"/>
      <c r="HD5601" s="3"/>
      <c r="HE5601" s="3"/>
      <c r="HF5601" s="3"/>
      <c r="HG5601" s="3"/>
      <c r="HH5601" s="3"/>
      <c r="HI5601" s="3"/>
      <c r="HJ5601" s="3"/>
      <c r="HK5601" s="3"/>
      <c r="HL5601" s="3"/>
      <c r="HM5601" s="45"/>
      <c r="HN5601" s="3"/>
      <c r="HO5601" s="3"/>
      <c r="HP5601" s="3"/>
      <c r="HQ5601" s="3"/>
      <c r="HR5601" s="3"/>
      <c r="HS5601" s="3"/>
      <c r="HT5601" s="3"/>
      <c r="HU5601" s="3"/>
      <c r="HV5601" s="3"/>
      <c r="HW5601" s="3"/>
      <c r="HX5601" s="3"/>
      <c r="HY5601" s="3"/>
      <c r="HZ5601" s="3"/>
      <c r="IA5601" s="3"/>
      <c r="IB5601" s="3"/>
      <c r="IC5601" s="3"/>
      <c r="ID5601" s="3"/>
      <c r="IE5601" s="3"/>
      <c r="IF5601" s="3"/>
      <c r="IG5601" s="3"/>
      <c r="IH5601" s="3"/>
      <c r="II5601" s="3"/>
      <c r="IJ5601" s="3"/>
      <c r="IK5601" s="3"/>
      <c r="IL5601" s="3"/>
      <c r="IM5601" s="3"/>
      <c r="IN5601" s="3"/>
      <c r="IO5601" s="15"/>
    </row>
    <row r="5602" spans="171:249">
      <c r="FO5602" s="3"/>
      <c r="FP5602" s="3"/>
      <c r="FQ5602" s="3"/>
      <c r="FR5602" s="3"/>
      <c r="FS5602" s="3"/>
      <c r="FT5602" s="3"/>
      <c r="FU5602" s="3"/>
      <c r="FV5602" s="3"/>
      <c r="FW5602" s="3"/>
      <c r="FX5602" s="3"/>
      <c r="FY5602" s="3"/>
      <c r="FZ5602" s="3"/>
      <c r="GA5602" s="3"/>
      <c r="GB5602" s="3"/>
      <c r="GC5602" s="3"/>
      <c r="GD5602" s="3"/>
      <c r="GE5602" s="3"/>
      <c r="GF5602" s="3"/>
      <c r="GG5602" s="3"/>
      <c r="GH5602" s="3"/>
      <c r="GI5602" s="3"/>
      <c r="GJ5602" s="3"/>
      <c r="GK5602" s="3"/>
      <c r="GL5602" s="3"/>
      <c r="GM5602" s="3"/>
      <c r="GN5602" s="3"/>
      <c r="GO5602" s="3"/>
      <c r="GP5602" s="3"/>
      <c r="GQ5602" s="3"/>
      <c r="GR5602" s="3"/>
      <c r="GS5602" s="3"/>
      <c r="GT5602" s="3"/>
      <c r="GU5602" s="3"/>
      <c r="GV5602" s="3"/>
      <c r="GW5602" s="3"/>
      <c r="GX5602" s="3"/>
      <c r="GY5602" s="3"/>
      <c r="GZ5602" s="3"/>
      <c r="HA5602" s="3"/>
      <c r="HB5602" s="3"/>
      <c r="HC5602" s="3"/>
      <c r="HD5602" s="3"/>
      <c r="HE5602" s="3"/>
      <c r="HF5602" s="3"/>
      <c r="HG5602" s="3"/>
      <c r="HH5602" s="3"/>
      <c r="HI5602" s="3"/>
      <c r="HJ5602" s="3"/>
      <c r="HK5602" s="3"/>
      <c r="HL5602" s="3"/>
      <c r="HM5602" s="45"/>
      <c r="HN5602" s="3"/>
      <c r="HO5602" s="3"/>
      <c r="HP5602" s="3"/>
      <c r="HQ5602" s="3"/>
      <c r="HR5602" s="3"/>
      <c r="HS5602" s="3"/>
      <c r="HT5602" s="3"/>
      <c r="HU5602" s="3"/>
      <c r="HV5602" s="3"/>
      <c r="HW5602" s="3"/>
      <c r="HX5602" s="3"/>
      <c r="HY5602" s="3"/>
      <c r="HZ5602" s="3"/>
      <c r="IA5602" s="3"/>
      <c r="IB5602" s="3"/>
      <c r="IC5602" s="3"/>
      <c r="ID5602" s="3"/>
      <c r="IE5602" s="3"/>
      <c r="IF5602" s="3"/>
      <c r="IG5602" s="3"/>
      <c r="IH5602" s="3"/>
      <c r="II5602" s="3"/>
      <c r="IJ5602" s="3"/>
      <c r="IK5602" s="3"/>
      <c r="IL5602" s="3"/>
      <c r="IM5602" s="3"/>
      <c r="IN5602" s="3"/>
      <c r="IO5602" s="15"/>
    </row>
    <row r="5603" spans="171:249">
      <c r="FO5603" s="3"/>
      <c r="FP5603" s="3"/>
      <c r="FQ5603" s="3"/>
      <c r="FR5603" s="3"/>
      <c r="FS5603" s="3"/>
      <c r="FT5603" s="3"/>
      <c r="FU5603" s="3"/>
      <c r="FV5603" s="3"/>
      <c r="FW5603" s="3"/>
      <c r="FX5603" s="3"/>
      <c r="FY5603" s="3"/>
      <c r="FZ5603" s="3"/>
      <c r="GA5603" s="3"/>
      <c r="GB5603" s="3"/>
      <c r="GC5603" s="3"/>
      <c r="GD5603" s="3"/>
      <c r="GE5603" s="3"/>
      <c r="GF5603" s="3"/>
      <c r="GG5603" s="3"/>
      <c r="GH5603" s="3"/>
      <c r="GI5603" s="3"/>
      <c r="GJ5603" s="3"/>
      <c r="GK5603" s="3"/>
      <c r="GL5603" s="3"/>
      <c r="GM5603" s="3"/>
      <c r="GN5603" s="3"/>
      <c r="GO5603" s="3"/>
      <c r="GP5603" s="3"/>
      <c r="GQ5603" s="3"/>
      <c r="GR5603" s="3"/>
      <c r="GS5603" s="3"/>
      <c r="GT5603" s="3"/>
      <c r="GU5603" s="3"/>
      <c r="GV5603" s="3"/>
      <c r="GW5603" s="3"/>
      <c r="GX5603" s="3"/>
      <c r="GY5603" s="3"/>
      <c r="GZ5603" s="3"/>
      <c r="HA5603" s="3"/>
      <c r="HB5603" s="3"/>
      <c r="HC5603" s="3"/>
      <c r="HD5603" s="3"/>
      <c r="HE5603" s="3"/>
      <c r="HF5603" s="3"/>
      <c r="HG5603" s="3"/>
      <c r="HH5603" s="3"/>
      <c r="HI5603" s="3"/>
      <c r="HJ5603" s="3"/>
      <c r="HK5603" s="3"/>
      <c r="HL5603" s="3"/>
      <c r="HM5603" s="45"/>
      <c r="HN5603" s="3"/>
      <c r="HO5603" s="3"/>
      <c r="HP5603" s="3"/>
      <c r="HQ5603" s="3"/>
      <c r="HR5603" s="3"/>
      <c r="HS5603" s="3"/>
      <c r="HT5603" s="3"/>
      <c r="HU5603" s="3"/>
      <c r="HV5603" s="3"/>
      <c r="HW5603" s="3"/>
      <c r="HX5603" s="3"/>
      <c r="HY5603" s="3"/>
      <c r="HZ5603" s="3"/>
      <c r="IA5603" s="3"/>
      <c r="IB5603" s="3"/>
      <c r="IC5603" s="3"/>
      <c r="ID5603" s="3"/>
      <c r="IE5603" s="3"/>
      <c r="IF5603" s="3"/>
      <c r="IG5603" s="3"/>
      <c r="IH5603" s="3"/>
      <c r="II5603" s="3"/>
      <c r="IJ5603" s="3"/>
      <c r="IK5603" s="3"/>
      <c r="IL5603" s="3"/>
      <c r="IM5603" s="3"/>
      <c r="IN5603" s="3"/>
      <c r="IO5603" s="15"/>
    </row>
    <row r="5604" spans="171:249">
      <c r="FO5604" s="3"/>
      <c r="FP5604" s="3"/>
      <c r="FQ5604" s="3"/>
      <c r="FR5604" s="3"/>
      <c r="FS5604" s="3"/>
      <c r="FT5604" s="3"/>
      <c r="FU5604" s="3"/>
      <c r="FV5604" s="3"/>
      <c r="FW5604" s="3"/>
      <c r="FX5604" s="3"/>
      <c r="FY5604" s="3"/>
      <c r="FZ5604" s="3"/>
      <c r="GA5604" s="3"/>
      <c r="GB5604" s="3"/>
      <c r="GC5604" s="3"/>
      <c r="GD5604" s="3"/>
      <c r="GE5604" s="3"/>
      <c r="GF5604" s="3"/>
      <c r="GG5604" s="3"/>
      <c r="GH5604" s="3"/>
      <c r="GI5604" s="3"/>
      <c r="GJ5604" s="3"/>
      <c r="GK5604" s="3"/>
      <c r="GL5604" s="3"/>
      <c r="GM5604" s="3"/>
      <c r="GN5604" s="3"/>
      <c r="GO5604" s="3"/>
      <c r="GP5604" s="3"/>
      <c r="GQ5604" s="3"/>
      <c r="GR5604" s="3"/>
      <c r="GS5604" s="3"/>
      <c r="GT5604" s="3"/>
      <c r="GU5604" s="3"/>
      <c r="GV5604" s="3"/>
      <c r="GW5604" s="3"/>
      <c r="GX5604" s="3"/>
      <c r="GY5604" s="3"/>
      <c r="GZ5604" s="3"/>
      <c r="HA5604" s="3"/>
      <c r="HB5604" s="3"/>
      <c r="HC5604" s="3"/>
      <c r="HD5604" s="3"/>
      <c r="HE5604" s="3"/>
      <c r="HF5604" s="3"/>
      <c r="HG5604" s="3"/>
      <c r="HH5604" s="3"/>
      <c r="HI5604" s="3"/>
      <c r="HJ5604" s="3"/>
      <c r="HK5604" s="3"/>
      <c r="HL5604" s="3"/>
      <c r="HM5604" s="45"/>
      <c r="HN5604" s="3"/>
      <c r="HO5604" s="3"/>
      <c r="HP5604" s="3"/>
      <c r="HQ5604" s="3"/>
      <c r="HR5604" s="3"/>
      <c r="HS5604" s="3"/>
      <c r="HT5604" s="3"/>
      <c r="HU5604" s="3"/>
      <c r="HV5604" s="3"/>
      <c r="HW5604" s="3"/>
      <c r="HX5604" s="3"/>
      <c r="HY5604" s="3"/>
      <c r="HZ5604" s="3"/>
      <c r="IA5604" s="3"/>
      <c r="IB5604" s="3"/>
      <c r="IC5604" s="3"/>
      <c r="ID5604" s="3"/>
      <c r="IE5604" s="3"/>
      <c r="IF5604" s="3"/>
      <c r="IG5604" s="3"/>
      <c r="IH5604" s="3"/>
      <c r="II5604" s="3"/>
      <c r="IJ5604" s="3"/>
      <c r="IK5604" s="3"/>
      <c r="IL5604" s="3"/>
      <c r="IM5604" s="3"/>
      <c r="IN5604" s="3"/>
      <c r="IO5604" s="15"/>
    </row>
    <row r="5605" spans="171:249">
      <c r="FO5605" s="3"/>
      <c r="FP5605" s="3"/>
      <c r="FQ5605" s="3"/>
      <c r="FR5605" s="3"/>
      <c r="FS5605" s="3"/>
      <c r="FT5605" s="3"/>
      <c r="FU5605" s="3"/>
      <c r="FV5605" s="3"/>
      <c r="FW5605" s="3"/>
      <c r="FX5605" s="3"/>
      <c r="FY5605" s="3"/>
      <c r="FZ5605" s="3"/>
      <c r="GA5605" s="3"/>
      <c r="GB5605" s="3"/>
      <c r="GC5605" s="3"/>
      <c r="GD5605" s="3"/>
      <c r="GE5605" s="3"/>
      <c r="GF5605" s="3"/>
      <c r="GG5605" s="3"/>
      <c r="GH5605" s="3"/>
      <c r="GI5605" s="3"/>
      <c r="GJ5605" s="3"/>
      <c r="GK5605" s="3"/>
      <c r="GL5605" s="3"/>
      <c r="GM5605" s="3"/>
      <c r="GN5605" s="3"/>
      <c r="GO5605" s="3"/>
      <c r="GP5605" s="3"/>
      <c r="GQ5605" s="3"/>
      <c r="GR5605" s="3"/>
      <c r="GS5605" s="3"/>
      <c r="GT5605" s="3"/>
      <c r="GU5605" s="3"/>
      <c r="GV5605" s="3"/>
      <c r="GW5605" s="3"/>
      <c r="GX5605" s="3"/>
      <c r="GY5605" s="3"/>
      <c r="GZ5605" s="3"/>
      <c r="HA5605" s="3"/>
      <c r="HB5605" s="3"/>
      <c r="HC5605" s="3"/>
      <c r="HD5605" s="3"/>
      <c r="HE5605" s="3"/>
      <c r="HF5605" s="3"/>
      <c r="HG5605" s="3"/>
      <c r="HH5605" s="3"/>
      <c r="HI5605" s="3"/>
      <c r="HJ5605" s="3"/>
      <c r="HK5605" s="3"/>
      <c r="HL5605" s="3"/>
      <c r="HM5605" s="45"/>
      <c r="HN5605" s="3"/>
      <c r="HO5605" s="3"/>
      <c r="HP5605" s="3"/>
      <c r="HQ5605" s="3"/>
      <c r="HR5605" s="3"/>
      <c r="HS5605" s="3"/>
      <c r="HT5605" s="3"/>
      <c r="HU5605" s="3"/>
      <c r="HV5605" s="3"/>
      <c r="HW5605" s="3"/>
      <c r="HX5605" s="3"/>
      <c r="HY5605" s="3"/>
      <c r="HZ5605" s="3"/>
      <c r="IA5605" s="3"/>
      <c r="IB5605" s="3"/>
      <c r="IC5605" s="3"/>
      <c r="ID5605" s="3"/>
      <c r="IE5605" s="3"/>
      <c r="IF5605" s="3"/>
      <c r="IG5605" s="3"/>
      <c r="IH5605" s="3"/>
      <c r="II5605" s="3"/>
      <c r="IJ5605" s="3"/>
      <c r="IK5605" s="3"/>
      <c r="IL5605" s="3"/>
      <c r="IM5605" s="3"/>
      <c r="IN5605" s="3"/>
      <c r="IO5605" s="15"/>
    </row>
    <row r="5606" spans="171:249">
      <c r="FO5606" s="3"/>
      <c r="FP5606" s="3"/>
      <c r="FQ5606" s="3"/>
      <c r="FR5606" s="3"/>
      <c r="FS5606" s="3"/>
      <c r="FT5606" s="3"/>
      <c r="FU5606" s="3"/>
      <c r="FV5606" s="3"/>
      <c r="FW5606" s="3"/>
      <c r="FX5606" s="3"/>
      <c r="FY5606" s="3"/>
      <c r="FZ5606" s="3"/>
      <c r="GA5606" s="3"/>
      <c r="GB5606" s="3"/>
      <c r="GC5606" s="3"/>
      <c r="GD5606" s="3"/>
      <c r="GE5606" s="3"/>
      <c r="GF5606" s="3"/>
      <c r="GG5606" s="3"/>
      <c r="GH5606" s="3"/>
      <c r="GI5606" s="3"/>
      <c r="GJ5606" s="3"/>
      <c r="GK5606" s="3"/>
      <c r="GL5606" s="3"/>
      <c r="GM5606" s="3"/>
      <c r="GN5606" s="3"/>
      <c r="GO5606" s="3"/>
      <c r="GP5606" s="3"/>
      <c r="GQ5606" s="3"/>
      <c r="GR5606" s="3"/>
      <c r="GS5606" s="3"/>
      <c r="GT5606" s="3"/>
      <c r="GU5606" s="3"/>
      <c r="GV5606" s="3"/>
      <c r="GW5606" s="3"/>
      <c r="GX5606" s="3"/>
      <c r="GY5606" s="3"/>
      <c r="GZ5606" s="3"/>
      <c r="HA5606" s="3"/>
      <c r="HB5606" s="3"/>
      <c r="HC5606" s="3"/>
      <c r="HD5606" s="3"/>
      <c r="HE5606" s="3"/>
      <c r="HF5606" s="3"/>
      <c r="HG5606" s="3"/>
      <c r="HH5606" s="3"/>
      <c r="HI5606" s="3"/>
      <c r="HJ5606" s="3"/>
      <c r="HK5606" s="3"/>
      <c r="HL5606" s="3"/>
      <c r="HM5606" s="45"/>
      <c r="HN5606" s="3"/>
      <c r="HO5606" s="3"/>
      <c r="HP5606" s="3"/>
      <c r="HQ5606" s="3"/>
      <c r="HR5606" s="3"/>
      <c r="HS5606" s="3"/>
      <c r="HT5606" s="3"/>
      <c r="HU5606" s="3"/>
      <c r="HV5606" s="3"/>
      <c r="HW5606" s="3"/>
      <c r="HX5606" s="3"/>
      <c r="HY5606" s="3"/>
      <c r="HZ5606" s="3"/>
      <c r="IA5606" s="3"/>
      <c r="IB5606" s="3"/>
      <c r="IC5606" s="3"/>
      <c r="ID5606" s="3"/>
      <c r="IE5606" s="3"/>
      <c r="IF5606" s="3"/>
      <c r="IG5606" s="3"/>
      <c r="IH5606" s="3"/>
      <c r="II5606" s="3"/>
      <c r="IJ5606" s="3"/>
      <c r="IK5606" s="3"/>
      <c r="IL5606" s="3"/>
      <c r="IM5606" s="3"/>
      <c r="IN5606" s="3"/>
      <c r="IO5606" s="15"/>
    </row>
    <row r="5607" spans="171:249">
      <c r="FO5607" s="3"/>
      <c r="FP5607" s="3"/>
      <c r="FQ5607" s="3"/>
      <c r="FR5607" s="3"/>
      <c r="FS5607" s="3"/>
      <c r="FT5607" s="3"/>
      <c r="FU5607" s="3"/>
      <c r="FV5607" s="3"/>
      <c r="FW5607" s="3"/>
      <c r="FX5607" s="3"/>
      <c r="FY5607" s="3"/>
      <c r="FZ5607" s="3"/>
      <c r="GA5607" s="3"/>
      <c r="GB5607" s="3"/>
      <c r="GC5607" s="3"/>
      <c r="GD5607" s="3"/>
      <c r="GE5607" s="3"/>
      <c r="GF5607" s="3"/>
      <c r="GG5607" s="3"/>
      <c r="GH5607" s="3"/>
      <c r="GI5607" s="3"/>
      <c r="GJ5607" s="3"/>
      <c r="GK5607" s="3"/>
      <c r="GL5607" s="3"/>
      <c r="GM5607" s="3"/>
      <c r="GN5607" s="3"/>
      <c r="GO5607" s="3"/>
      <c r="GP5607" s="3"/>
      <c r="GQ5607" s="3"/>
      <c r="GR5607" s="3"/>
      <c r="GS5607" s="3"/>
      <c r="GT5607" s="3"/>
      <c r="GU5607" s="3"/>
      <c r="GV5607" s="3"/>
      <c r="GW5607" s="3"/>
      <c r="GX5607" s="3"/>
      <c r="GY5607" s="3"/>
      <c r="GZ5607" s="3"/>
      <c r="HA5607" s="3"/>
      <c r="HB5607" s="3"/>
      <c r="HC5607" s="3"/>
      <c r="HD5607" s="3"/>
      <c r="HE5607" s="3"/>
      <c r="HF5607" s="3"/>
      <c r="HG5607" s="3"/>
      <c r="HH5607" s="3"/>
      <c r="HI5607" s="3"/>
      <c r="HJ5607" s="3"/>
      <c r="HK5607" s="3"/>
      <c r="HL5607" s="3"/>
      <c r="HM5607" s="45"/>
      <c r="HN5607" s="3"/>
      <c r="HO5607" s="3"/>
      <c r="HP5607" s="3"/>
      <c r="HQ5607" s="3"/>
      <c r="HR5607" s="3"/>
      <c r="HS5607" s="3"/>
      <c r="HT5607" s="3"/>
      <c r="HU5607" s="3"/>
      <c r="HV5607" s="3"/>
      <c r="HW5607" s="3"/>
      <c r="HX5607" s="3"/>
      <c r="HY5607" s="3"/>
      <c r="HZ5607" s="3"/>
      <c r="IA5607" s="3"/>
      <c r="IB5607" s="3"/>
      <c r="IC5607" s="3"/>
      <c r="ID5607" s="3"/>
      <c r="IE5607" s="3"/>
      <c r="IF5607" s="3"/>
      <c r="IG5607" s="3"/>
      <c r="IH5607" s="3"/>
      <c r="II5607" s="3"/>
      <c r="IJ5607" s="3"/>
      <c r="IK5607" s="3"/>
      <c r="IL5607" s="3"/>
      <c r="IM5607" s="3"/>
      <c r="IN5607" s="3"/>
      <c r="IO5607" s="15"/>
    </row>
    <row r="5608" spans="171:249">
      <c r="FO5608" s="3"/>
      <c r="FP5608" s="3"/>
      <c r="FQ5608" s="3"/>
      <c r="FR5608" s="3"/>
      <c r="FS5608" s="3"/>
      <c r="FT5608" s="3"/>
      <c r="FU5608" s="3"/>
      <c r="FV5608" s="3"/>
      <c r="FW5608" s="3"/>
      <c r="FX5608" s="3"/>
      <c r="FY5608" s="3"/>
      <c r="FZ5608" s="3"/>
      <c r="GA5608" s="3"/>
      <c r="GB5608" s="3"/>
      <c r="GC5608" s="3"/>
      <c r="GD5608" s="3"/>
      <c r="GE5608" s="3"/>
      <c r="GF5608" s="3"/>
      <c r="GG5608" s="3"/>
      <c r="GH5608" s="3"/>
      <c r="GI5608" s="3"/>
      <c r="GJ5608" s="3"/>
      <c r="GK5608" s="3"/>
      <c r="GL5608" s="3"/>
      <c r="GM5608" s="3"/>
      <c r="GN5608" s="3"/>
      <c r="GO5608" s="3"/>
      <c r="GP5608" s="3"/>
      <c r="GQ5608" s="3"/>
      <c r="GR5608" s="3"/>
      <c r="GS5608" s="3"/>
      <c r="GT5608" s="3"/>
      <c r="GU5608" s="3"/>
      <c r="GV5608" s="3"/>
      <c r="GW5608" s="3"/>
      <c r="GX5608" s="3"/>
      <c r="GY5608" s="3"/>
      <c r="GZ5608" s="3"/>
      <c r="HA5608" s="3"/>
      <c r="HB5608" s="3"/>
      <c r="HC5608" s="3"/>
      <c r="HD5608" s="3"/>
      <c r="HE5608" s="3"/>
      <c r="HF5608" s="3"/>
      <c r="HG5608" s="3"/>
      <c r="HH5608" s="3"/>
      <c r="HI5608" s="3"/>
      <c r="HJ5608" s="3"/>
      <c r="HK5608" s="3"/>
      <c r="HL5608" s="3"/>
      <c r="HM5608" s="45"/>
      <c r="HN5608" s="3"/>
      <c r="HO5608" s="3"/>
      <c r="HP5608" s="3"/>
      <c r="HQ5608" s="3"/>
      <c r="HR5608" s="3"/>
      <c r="HS5608" s="3"/>
      <c r="HT5608" s="3"/>
      <c r="HU5608" s="3"/>
      <c r="HV5608" s="3"/>
      <c r="HW5608" s="3"/>
      <c r="HX5608" s="3"/>
      <c r="HY5608" s="3"/>
      <c r="HZ5608" s="3"/>
      <c r="IA5608" s="3"/>
      <c r="IB5608" s="3"/>
      <c r="IC5608" s="3"/>
      <c r="ID5608" s="3"/>
      <c r="IE5608" s="3"/>
      <c r="IF5608" s="3"/>
      <c r="IG5608" s="3"/>
      <c r="IH5608" s="3"/>
      <c r="II5608" s="3"/>
      <c r="IJ5608" s="3"/>
      <c r="IK5608" s="3"/>
      <c r="IL5608" s="3"/>
      <c r="IM5608" s="3"/>
      <c r="IN5608" s="3"/>
      <c r="IO5608" s="15"/>
    </row>
    <row r="5609" spans="171:249">
      <c r="FO5609" s="3"/>
      <c r="FP5609" s="3"/>
      <c r="FQ5609" s="3"/>
      <c r="FR5609" s="3"/>
      <c r="FS5609" s="3"/>
      <c r="FT5609" s="3"/>
      <c r="FU5609" s="3"/>
      <c r="FV5609" s="3"/>
      <c r="FW5609" s="3"/>
      <c r="FX5609" s="3"/>
      <c r="FY5609" s="3"/>
      <c r="FZ5609" s="3"/>
      <c r="GA5609" s="3"/>
      <c r="GB5609" s="3"/>
      <c r="GC5609" s="3"/>
      <c r="GD5609" s="3"/>
      <c r="GE5609" s="3"/>
      <c r="GF5609" s="3"/>
      <c r="GG5609" s="3"/>
      <c r="GH5609" s="3"/>
      <c r="GI5609" s="3"/>
      <c r="GJ5609" s="3"/>
      <c r="GK5609" s="3"/>
      <c r="GL5609" s="3"/>
      <c r="GM5609" s="3"/>
      <c r="GN5609" s="3"/>
      <c r="GO5609" s="3"/>
      <c r="GP5609" s="3"/>
      <c r="GQ5609" s="3"/>
      <c r="GR5609" s="3"/>
      <c r="GS5609" s="3"/>
      <c r="GT5609" s="3"/>
      <c r="GU5609" s="3"/>
      <c r="GV5609" s="3"/>
      <c r="GW5609" s="3"/>
      <c r="GX5609" s="3"/>
      <c r="GY5609" s="3"/>
      <c r="GZ5609" s="3"/>
      <c r="HA5609" s="3"/>
      <c r="HB5609" s="3"/>
      <c r="HC5609" s="3"/>
      <c r="HD5609" s="3"/>
      <c r="HE5609" s="3"/>
      <c r="HF5609" s="3"/>
      <c r="HG5609" s="3"/>
      <c r="HH5609" s="3"/>
      <c r="HI5609" s="3"/>
      <c r="HJ5609" s="3"/>
      <c r="HK5609" s="3"/>
      <c r="HL5609" s="3"/>
      <c r="HM5609" s="45"/>
      <c r="HN5609" s="3"/>
      <c r="HO5609" s="3"/>
      <c r="HP5609" s="3"/>
      <c r="HQ5609" s="3"/>
      <c r="HR5609" s="3"/>
      <c r="HS5609" s="3"/>
      <c r="HT5609" s="3"/>
      <c r="HU5609" s="3"/>
      <c r="HV5609" s="3"/>
      <c r="HW5609" s="3"/>
      <c r="HX5609" s="3"/>
      <c r="HY5609" s="3"/>
      <c r="HZ5609" s="3"/>
      <c r="IA5609" s="3"/>
      <c r="IB5609" s="3"/>
      <c r="IC5609" s="3"/>
      <c r="ID5609" s="3"/>
      <c r="IE5609" s="3"/>
      <c r="IF5609" s="3"/>
      <c r="IG5609" s="3"/>
      <c r="IH5609" s="3"/>
      <c r="II5609" s="3"/>
      <c r="IJ5609" s="3"/>
      <c r="IK5609" s="3"/>
      <c r="IL5609" s="3"/>
      <c r="IM5609" s="3"/>
      <c r="IN5609" s="3"/>
      <c r="IO5609" s="15"/>
    </row>
    <row r="5610" spans="171:249">
      <c r="FO5610" s="3"/>
      <c r="FP5610" s="3"/>
      <c r="FQ5610" s="3"/>
      <c r="FR5610" s="3"/>
      <c r="FS5610" s="3"/>
      <c r="FT5610" s="3"/>
      <c r="FU5610" s="3"/>
      <c r="FV5610" s="3"/>
      <c r="FW5610" s="3"/>
      <c r="FX5610" s="3"/>
      <c r="FY5610" s="3"/>
      <c r="FZ5610" s="3"/>
      <c r="GA5610" s="3"/>
      <c r="GB5610" s="3"/>
      <c r="GC5610" s="3"/>
      <c r="GD5610" s="3"/>
      <c r="GE5610" s="3"/>
      <c r="GF5610" s="3"/>
      <c r="GG5610" s="3"/>
      <c r="GH5610" s="3"/>
      <c r="GI5610" s="3"/>
      <c r="GJ5610" s="3"/>
      <c r="GK5610" s="3"/>
      <c r="GL5610" s="3"/>
      <c r="GM5610" s="3"/>
      <c r="GN5610" s="3"/>
      <c r="GO5610" s="3"/>
      <c r="GP5610" s="3"/>
      <c r="GQ5610" s="3"/>
      <c r="GR5610" s="3"/>
      <c r="GS5610" s="3"/>
      <c r="GT5610" s="3"/>
      <c r="GU5610" s="3"/>
      <c r="GV5610" s="3"/>
      <c r="GW5610" s="3"/>
      <c r="GX5610" s="3"/>
      <c r="GY5610" s="3"/>
      <c r="GZ5610" s="3"/>
      <c r="HA5610" s="3"/>
      <c r="HB5610" s="3"/>
      <c r="HC5610" s="3"/>
      <c r="HD5610" s="3"/>
      <c r="HE5610" s="3"/>
      <c r="HF5610" s="3"/>
      <c r="HG5610" s="3"/>
      <c r="HH5610" s="3"/>
      <c r="HI5610" s="3"/>
      <c r="HJ5610" s="3"/>
      <c r="HK5610" s="3"/>
      <c r="HL5610" s="3"/>
      <c r="HM5610" s="45"/>
      <c r="HN5610" s="3"/>
      <c r="HO5610" s="3"/>
      <c r="HP5610" s="3"/>
      <c r="HQ5610" s="3"/>
      <c r="HR5610" s="3"/>
      <c r="HS5610" s="3"/>
      <c r="HT5610" s="3"/>
      <c r="HU5610" s="3"/>
      <c r="HV5610" s="3"/>
      <c r="HW5610" s="3"/>
      <c r="HX5610" s="3"/>
      <c r="HY5610" s="3"/>
      <c r="HZ5610" s="3"/>
      <c r="IA5610" s="3"/>
      <c r="IB5610" s="3"/>
      <c r="IC5610" s="3"/>
      <c r="ID5610" s="3"/>
      <c r="IE5610" s="3"/>
      <c r="IF5610" s="3"/>
      <c r="IG5610" s="3"/>
      <c r="IH5610" s="3"/>
      <c r="II5610" s="3"/>
      <c r="IJ5610" s="3"/>
      <c r="IK5610" s="3"/>
      <c r="IL5610" s="3"/>
      <c r="IM5610" s="3"/>
      <c r="IN5610" s="3"/>
      <c r="IO5610" s="15"/>
    </row>
    <row r="5611" spans="171:249">
      <c r="FO5611" s="3"/>
      <c r="FP5611" s="3"/>
      <c r="FQ5611" s="3"/>
      <c r="FR5611" s="3"/>
      <c r="FS5611" s="3"/>
      <c r="FT5611" s="3"/>
      <c r="FU5611" s="3"/>
      <c r="FV5611" s="3"/>
      <c r="FW5611" s="3"/>
      <c r="FX5611" s="3"/>
      <c r="FY5611" s="3"/>
      <c r="FZ5611" s="3"/>
      <c r="GA5611" s="3"/>
      <c r="GB5611" s="3"/>
      <c r="GC5611" s="3"/>
      <c r="GD5611" s="3"/>
      <c r="GE5611" s="3"/>
      <c r="GF5611" s="3"/>
      <c r="GG5611" s="3"/>
      <c r="GH5611" s="3"/>
      <c r="GI5611" s="3"/>
      <c r="GJ5611" s="3"/>
      <c r="GK5611" s="3"/>
      <c r="GL5611" s="3"/>
      <c r="GM5611" s="3"/>
      <c r="GN5611" s="3"/>
      <c r="GO5611" s="3"/>
      <c r="GP5611" s="3"/>
      <c r="GQ5611" s="3"/>
      <c r="GR5611" s="3"/>
      <c r="GS5611" s="3"/>
      <c r="GT5611" s="3"/>
      <c r="GU5611" s="3"/>
      <c r="GV5611" s="3"/>
      <c r="GW5611" s="3"/>
      <c r="GX5611" s="3"/>
      <c r="GY5611" s="3"/>
      <c r="GZ5611" s="3"/>
      <c r="HA5611" s="3"/>
      <c r="HB5611" s="3"/>
      <c r="HC5611" s="3"/>
      <c r="HD5611" s="3"/>
      <c r="HE5611" s="3"/>
      <c r="HF5611" s="3"/>
      <c r="HG5611" s="3"/>
      <c r="HH5611" s="3"/>
      <c r="HI5611" s="3"/>
      <c r="HJ5611" s="3"/>
      <c r="HK5611" s="3"/>
      <c r="HL5611" s="3"/>
      <c r="HM5611" s="45"/>
      <c r="HN5611" s="3"/>
      <c r="HO5611" s="3"/>
      <c r="HP5611" s="3"/>
      <c r="HQ5611" s="3"/>
      <c r="HR5611" s="3"/>
      <c r="HS5611" s="3"/>
      <c r="HT5611" s="3"/>
      <c r="HU5611" s="3"/>
      <c r="HV5611" s="3"/>
      <c r="HW5611" s="3"/>
      <c r="HX5611" s="3"/>
      <c r="HY5611" s="3"/>
      <c r="HZ5611" s="3"/>
      <c r="IA5611" s="3"/>
      <c r="IB5611" s="3"/>
      <c r="IC5611" s="3"/>
      <c r="ID5611" s="3"/>
      <c r="IE5611" s="3"/>
      <c r="IF5611" s="3"/>
      <c r="IG5611" s="3"/>
      <c r="IH5611" s="3"/>
      <c r="II5611" s="3"/>
      <c r="IJ5611" s="3"/>
      <c r="IK5611" s="3"/>
      <c r="IL5611" s="3"/>
      <c r="IM5611" s="3"/>
      <c r="IN5611" s="3"/>
      <c r="IO5611" s="15"/>
    </row>
    <row r="5612" spans="171:249">
      <c r="FO5612" s="3"/>
      <c r="FP5612" s="3"/>
      <c r="FQ5612" s="3"/>
      <c r="FR5612" s="3"/>
      <c r="FS5612" s="3"/>
      <c r="FT5612" s="3"/>
      <c r="FU5612" s="3"/>
      <c r="FV5612" s="3"/>
      <c r="FW5612" s="3"/>
      <c r="FX5612" s="3"/>
      <c r="FY5612" s="3"/>
      <c r="FZ5612" s="3"/>
      <c r="GA5612" s="3"/>
      <c r="GB5612" s="3"/>
      <c r="GC5612" s="3"/>
      <c r="GD5612" s="3"/>
      <c r="GE5612" s="3"/>
      <c r="GF5612" s="3"/>
      <c r="GG5612" s="3"/>
      <c r="GH5612" s="3"/>
      <c r="GI5612" s="3"/>
      <c r="GJ5612" s="3"/>
      <c r="GK5612" s="3"/>
      <c r="GL5612" s="3"/>
      <c r="GM5612" s="3"/>
      <c r="GN5612" s="3"/>
      <c r="GO5612" s="3"/>
      <c r="GP5612" s="3"/>
      <c r="GQ5612" s="3"/>
      <c r="GR5612" s="3"/>
      <c r="GS5612" s="3"/>
      <c r="GT5612" s="3"/>
      <c r="GU5612" s="3"/>
      <c r="GV5612" s="3"/>
      <c r="GW5612" s="3"/>
      <c r="GX5612" s="3"/>
      <c r="GY5612" s="3"/>
      <c r="GZ5612" s="3"/>
      <c r="HA5612" s="3"/>
      <c r="HB5612" s="3"/>
      <c r="HC5612" s="3"/>
      <c r="HD5612" s="3"/>
      <c r="HE5612" s="3"/>
      <c r="HF5612" s="3"/>
      <c r="HG5612" s="3"/>
      <c r="HH5612" s="3"/>
      <c r="HI5612" s="3"/>
      <c r="HJ5612" s="3"/>
      <c r="HK5612" s="3"/>
      <c r="HL5612" s="3"/>
      <c r="HM5612" s="45"/>
      <c r="HN5612" s="3"/>
      <c r="HO5612" s="3"/>
      <c r="HP5612" s="3"/>
      <c r="HQ5612" s="3"/>
      <c r="HR5612" s="3"/>
      <c r="HS5612" s="3"/>
      <c r="HT5612" s="3"/>
      <c r="HU5612" s="3"/>
      <c r="HV5612" s="3"/>
      <c r="HW5612" s="3"/>
      <c r="HX5612" s="3"/>
      <c r="HY5612" s="3"/>
      <c r="HZ5612" s="3"/>
      <c r="IA5612" s="3"/>
      <c r="IB5612" s="3"/>
      <c r="IC5612" s="3"/>
      <c r="ID5612" s="3"/>
      <c r="IE5612" s="3"/>
      <c r="IF5612" s="3"/>
      <c r="IG5612" s="3"/>
      <c r="IH5612" s="3"/>
      <c r="II5612" s="3"/>
      <c r="IJ5612" s="3"/>
      <c r="IK5612" s="3"/>
      <c r="IL5612" s="3"/>
      <c r="IM5612" s="3"/>
      <c r="IN5612" s="3"/>
      <c r="IO5612" s="15"/>
    </row>
    <row r="5613" spans="171:249">
      <c r="FO5613" s="3"/>
      <c r="FP5613" s="3"/>
      <c r="FQ5613" s="3"/>
      <c r="FR5613" s="3"/>
      <c r="FS5613" s="3"/>
      <c r="FT5613" s="3"/>
      <c r="FU5613" s="3"/>
      <c r="FV5613" s="3"/>
      <c r="FW5613" s="3"/>
      <c r="FX5613" s="3"/>
      <c r="FY5613" s="3"/>
      <c r="FZ5613" s="3"/>
      <c r="GA5613" s="3"/>
      <c r="GB5613" s="3"/>
      <c r="GC5613" s="3"/>
      <c r="GD5613" s="3"/>
      <c r="GE5613" s="3"/>
      <c r="GF5613" s="3"/>
      <c r="GG5613" s="3"/>
      <c r="GH5613" s="3"/>
      <c r="GI5613" s="3"/>
      <c r="GJ5613" s="3"/>
      <c r="GK5613" s="3"/>
      <c r="GL5613" s="3"/>
      <c r="GM5613" s="3"/>
      <c r="GN5613" s="3"/>
      <c r="GO5613" s="3"/>
      <c r="GP5613" s="3"/>
      <c r="GQ5613" s="3"/>
      <c r="GR5613" s="3"/>
      <c r="GS5613" s="3"/>
      <c r="GT5613" s="3"/>
      <c r="GU5613" s="3"/>
      <c r="GV5613" s="3"/>
      <c r="GW5613" s="3"/>
      <c r="GX5613" s="3"/>
      <c r="GY5613" s="3"/>
      <c r="GZ5613" s="3"/>
      <c r="HA5613" s="3"/>
      <c r="HB5613" s="3"/>
      <c r="HC5613" s="3"/>
      <c r="HD5613" s="3"/>
      <c r="HE5613" s="3"/>
      <c r="HF5613" s="3"/>
      <c r="HG5613" s="3"/>
      <c r="HH5613" s="3"/>
      <c r="HI5613" s="3"/>
      <c r="HJ5613" s="3"/>
      <c r="HK5613" s="3"/>
      <c r="HL5613" s="3"/>
      <c r="HM5613" s="45"/>
      <c r="HN5613" s="3"/>
      <c r="HO5613" s="3"/>
      <c r="HP5613" s="3"/>
      <c r="HQ5613" s="3"/>
      <c r="HR5613" s="3"/>
      <c r="HS5613" s="3"/>
      <c r="HT5613" s="3"/>
      <c r="HU5613" s="3"/>
      <c r="HV5613" s="3"/>
      <c r="HW5613" s="3"/>
      <c r="HX5613" s="3"/>
      <c r="HY5613" s="3"/>
      <c r="HZ5613" s="3"/>
      <c r="IA5613" s="3"/>
      <c r="IB5613" s="3"/>
      <c r="IC5613" s="3"/>
      <c r="ID5613" s="3"/>
      <c r="IE5613" s="3"/>
      <c r="IF5613" s="3"/>
      <c r="IG5613" s="3"/>
      <c r="IH5613" s="3"/>
      <c r="II5613" s="3"/>
      <c r="IJ5613" s="3"/>
      <c r="IK5613" s="3"/>
      <c r="IL5613" s="3"/>
      <c r="IM5613" s="3"/>
      <c r="IN5613" s="3"/>
      <c r="IO5613" s="15"/>
    </row>
    <row r="5614" spans="171:249">
      <c r="FO5614" s="3"/>
      <c r="FP5614" s="3"/>
      <c r="FQ5614" s="3"/>
      <c r="FR5614" s="3"/>
      <c r="FS5614" s="3"/>
      <c r="FT5614" s="3"/>
      <c r="FU5614" s="3"/>
      <c r="FV5614" s="3"/>
      <c r="FW5614" s="3"/>
      <c r="FX5614" s="3"/>
      <c r="FY5614" s="3"/>
      <c r="FZ5614" s="3"/>
      <c r="GA5614" s="3"/>
      <c r="GB5614" s="3"/>
      <c r="GC5614" s="3"/>
      <c r="GD5614" s="3"/>
      <c r="GE5614" s="3"/>
      <c r="GF5614" s="3"/>
      <c r="GG5614" s="3"/>
      <c r="GH5614" s="3"/>
      <c r="GI5614" s="3"/>
      <c r="GJ5614" s="3"/>
      <c r="GK5614" s="3"/>
      <c r="GL5614" s="3"/>
      <c r="GM5614" s="3"/>
      <c r="GN5614" s="3"/>
      <c r="GO5614" s="3"/>
      <c r="GP5614" s="3"/>
      <c r="GQ5614" s="3"/>
      <c r="GR5614" s="3"/>
      <c r="GS5614" s="3"/>
      <c r="GT5614" s="3"/>
      <c r="GU5614" s="3"/>
      <c r="GV5614" s="3"/>
      <c r="GW5614" s="3"/>
      <c r="GX5614" s="3"/>
      <c r="GY5614" s="3"/>
      <c r="GZ5614" s="3"/>
      <c r="HA5614" s="3"/>
      <c r="HB5614" s="3"/>
      <c r="HC5614" s="3"/>
      <c r="HD5614" s="3"/>
      <c r="HE5614" s="3"/>
      <c r="HF5614" s="3"/>
      <c r="HG5614" s="3"/>
      <c r="HH5614" s="3"/>
      <c r="HI5614" s="3"/>
      <c r="HJ5614" s="3"/>
      <c r="HK5614" s="3"/>
      <c r="HL5614" s="3"/>
      <c r="HM5614" s="45"/>
      <c r="HN5614" s="3"/>
      <c r="HO5614" s="3"/>
      <c r="HP5614" s="3"/>
      <c r="HQ5614" s="3"/>
      <c r="HR5614" s="3"/>
      <c r="HS5614" s="3"/>
      <c r="HT5614" s="3"/>
      <c r="HU5614" s="3"/>
      <c r="HV5614" s="3"/>
      <c r="HW5614" s="3"/>
      <c r="HX5614" s="3"/>
      <c r="HY5614" s="3"/>
      <c r="HZ5614" s="3"/>
      <c r="IA5614" s="3"/>
      <c r="IB5614" s="3"/>
      <c r="IC5614" s="3"/>
      <c r="ID5614" s="3"/>
      <c r="IE5614" s="3"/>
      <c r="IF5614" s="3"/>
      <c r="IG5614" s="3"/>
      <c r="IH5614" s="3"/>
      <c r="II5614" s="3"/>
      <c r="IJ5614" s="3"/>
      <c r="IK5614" s="3"/>
      <c r="IL5614" s="3"/>
      <c r="IM5614" s="3"/>
      <c r="IN5614" s="3"/>
      <c r="IO5614" s="15"/>
    </row>
    <row r="5615" spans="171:249">
      <c r="FO5615" s="3"/>
      <c r="FP5615" s="3"/>
      <c r="FQ5615" s="3"/>
      <c r="FR5615" s="3"/>
      <c r="FS5615" s="3"/>
      <c r="FT5615" s="3"/>
      <c r="FU5615" s="3"/>
      <c r="FV5615" s="3"/>
      <c r="FW5615" s="3"/>
      <c r="FX5615" s="3"/>
      <c r="FY5615" s="3"/>
      <c r="FZ5615" s="3"/>
      <c r="GA5615" s="3"/>
      <c r="GB5615" s="3"/>
      <c r="GC5615" s="3"/>
      <c r="GD5615" s="3"/>
      <c r="GE5615" s="3"/>
      <c r="GF5615" s="3"/>
      <c r="GG5615" s="3"/>
      <c r="GH5615" s="3"/>
      <c r="GI5615" s="3"/>
      <c r="GJ5615" s="3"/>
      <c r="GK5615" s="3"/>
      <c r="GL5615" s="3"/>
      <c r="GM5615" s="3"/>
      <c r="GN5615" s="3"/>
      <c r="GO5615" s="3"/>
      <c r="GP5615" s="3"/>
      <c r="GQ5615" s="3"/>
      <c r="GR5615" s="3"/>
      <c r="GS5615" s="3"/>
      <c r="GT5615" s="3"/>
      <c r="GU5615" s="3"/>
      <c r="GV5615" s="3"/>
      <c r="GW5615" s="3"/>
      <c r="GX5615" s="3"/>
      <c r="GY5615" s="3"/>
      <c r="GZ5615" s="3"/>
      <c r="HA5615" s="3"/>
      <c r="HB5615" s="3"/>
      <c r="HC5615" s="3"/>
      <c r="HD5615" s="3"/>
      <c r="HE5615" s="3"/>
      <c r="HF5615" s="3"/>
      <c r="HG5615" s="3"/>
      <c r="HH5615" s="3"/>
      <c r="HI5615" s="3"/>
      <c r="HJ5615" s="3"/>
      <c r="HK5615" s="3"/>
      <c r="HL5615" s="3"/>
      <c r="HM5615" s="45"/>
      <c r="HN5615" s="3"/>
      <c r="HO5615" s="3"/>
      <c r="HP5615" s="3"/>
      <c r="HQ5615" s="3"/>
      <c r="HR5615" s="3"/>
      <c r="HS5615" s="3"/>
      <c r="HT5615" s="3"/>
      <c r="HU5615" s="3"/>
      <c r="HV5615" s="3"/>
      <c r="HW5615" s="3"/>
      <c r="HX5615" s="3"/>
      <c r="HY5615" s="3"/>
      <c r="HZ5615" s="3"/>
      <c r="IA5615" s="3"/>
      <c r="IB5615" s="3"/>
      <c r="IC5615" s="3"/>
      <c r="ID5615" s="3"/>
      <c r="IE5615" s="3"/>
      <c r="IF5615" s="3"/>
      <c r="IG5615" s="3"/>
      <c r="IH5615" s="3"/>
      <c r="II5615" s="3"/>
      <c r="IJ5615" s="3"/>
      <c r="IK5615" s="3"/>
      <c r="IL5615" s="3"/>
      <c r="IM5615" s="3"/>
      <c r="IN5615" s="3"/>
      <c r="IO5615" s="15"/>
    </row>
    <row r="5616" spans="171:249">
      <c r="FO5616" s="3"/>
      <c r="FP5616" s="3"/>
      <c r="FQ5616" s="3"/>
      <c r="FR5616" s="3"/>
      <c r="FS5616" s="3"/>
      <c r="FT5616" s="3"/>
      <c r="FU5616" s="3"/>
      <c r="FV5616" s="3"/>
      <c r="FW5616" s="3"/>
      <c r="FX5616" s="3"/>
      <c r="FY5616" s="3"/>
      <c r="FZ5616" s="3"/>
      <c r="GA5616" s="3"/>
      <c r="GB5616" s="3"/>
      <c r="GC5616" s="3"/>
      <c r="GD5616" s="3"/>
      <c r="GE5616" s="3"/>
      <c r="GF5616" s="3"/>
      <c r="GG5616" s="3"/>
      <c r="GH5616" s="3"/>
      <c r="GI5616" s="3"/>
      <c r="GJ5616" s="3"/>
      <c r="GK5616" s="3"/>
      <c r="GL5616" s="3"/>
      <c r="GM5616" s="3"/>
      <c r="GN5616" s="3"/>
      <c r="GO5616" s="3"/>
      <c r="GP5616" s="3"/>
      <c r="GQ5616" s="3"/>
      <c r="GR5616" s="3"/>
      <c r="GS5616" s="3"/>
      <c r="GT5616" s="3"/>
      <c r="GU5616" s="3"/>
      <c r="GV5616" s="3"/>
      <c r="GW5616" s="3"/>
      <c r="GX5616" s="3"/>
      <c r="GY5616" s="3"/>
      <c r="GZ5616" s="3"/>
      <c r="HA5616" s="3"/>
      <c r="HB5616" s="3"/>
      <c r="HC5616" s="3"/>
      <c r="HD5616" s="3"/>
      <c r="HE5616" s="3"/>
      <c r="HF5616" s="3"/>
      <c r="HG5616" s="3"/>
      <c r="HH5616" s="3"/>
      <c r="HI5616" s="3"/>
      <c r="HJ5616" s="3"/>
      <c r="HK5616" s="3"/>
      <c r="HL5616" s="3"/>
      <c r="HM5616" s="45"/>
      <c r="HN5616" s="3"/>
      <c r="HO5616" s="3"/>
      <c r="HP5616" s="3"/>
      <c r="HQ5616" s="3"/>
      <c r="HR5616" s="3"/>
      <c r="HS5616" s="3"/>
      <c r="HT5616" s="3"/>
      <c r="HU5616" s="3"/>
      <c r="HV5616" s="3"/>
      <c r="HW5616" s="3"/>
      <c r="HX5616" s="3"/>
      <c r="HY5616" s="3"/>
      <c r="HZ5616" s="3"/>
      <c r="IA5616" s="3"/>
      <c r="IB5616" s="3"/>
      <c r="IC5616" s="3"/>
      <c r="ID5616" s="3"/>
      <c r="IE5616" s="3"/>
      <c r="IF5616" s="3"/>
      <c r="IG5616" s="3"/>
      <c r="IH5616" s="3"/>
      <c r="II5616" s="3"/>
      <c r="IJ5616" s="3"/>
      <c r="IK5616" s="3"/>
      <c r="IL5616" s="3"/>
      <c r="IM5616" s="3"/>
      <c r="IN5616" s="3"/>
      <c r="IO5616" s="15"/>
    </row>
    <row r="5617" spans="171:249">
      <c r="FO5617" s="3"/>
      <c r="FP5617" s="3"/>
      <c r="FQ5617" s="3"/>
      <c r="FR5617" s="3"/>
      <c r="FS5617" s="3"/>
      <c r="FT5617" s="3"/>
      <c r="FU5617" s="3"/>
      <c r="FV5617" s="3"/>
      <c r="FW5617" s="3"/>
      <c r="FX5617" s="3"/>
      <c r="FY5617" s="3"/>
      <c r="FZ5617" s="3"/>
      <c r="GA5617" s="3"/>
      <c r="GB5617" s="3"/>
      <c r="GC5617" s="3"/>
      <c r="GD5617" s="3"/>
      <c r="GE5617" s="3"/>
      <c r="GF5617" s="3"/>
      <c r="GG5617" s="3"/>
      <c r="GH5617" s="3"/>
      <c r="GI5617" s="3"/>
      <c r="GJ5617" s="3"/>
      <c r="GK5617" s="3"/>
      <c r="GL5617" s="3"/>
      <c r="GM5617" s="3"/>
      <c r="GN5617" s="3"/>
      <c r="GO5617" s="3"/>
      <c r="GP5617" s="3"/>
      <c r="GQ5617" s="3"/>
      <c r="GR5617" s="3"/>
      <c r="GS5617" s="3"/>
      <c r="GT5617" s="3"/>
      <c r="GU5617" s="3"/>
      <c r="GV5617" s="3"/>
      <c r="GW5617" s="3"/>
      <c r="GX5617" s="3"/>
      <c r="GY5617" s="3"/>
      <c r="GZ5617" s="3"/>
      <c r="HA5617" s="3"/>
      <c r="HB5617" s="3"/>
      <c r="HC5617" s="3"/>
      <c r="HD5617" s="3"/>
      <c r="HE5617" s="3"/>
      <c r="HF5617" s="3"/>
      <c r="HG5617" s="3"/>
      <c r="HH5617" s="3"/>
      <c r="HI5617" s="3"/>
      <c r="HJ5617" s="3"/>
      <c r="HK5617" s="3"/>
      <c r="HL5617" s="3"/>
      <c r="HM5617" s="45"/>
      <c r="HN5617" s="3"/>
      <c r="HO5617" s="3"/>
      <c r="HP5617" s="3"/>
      <c r="HQ5617" s="3"/>
      <c r="HR5617" s="3"/>
      <c r="HS5617" s="3"/>
      <c r="HT5617" s="3"/>
      <c r="HU5617" s="3"/>
      <c r="HV5617" s="3"/>
      <c r="HW5617" s="3"/>
      <c r="HX5617" s="3"/>
      <c r="HY5617" s="3"/>
      <c r="HZ5617" s="3"/>
      <c r="IA5617" s="3"/>
      <c r="IB5617" s="3"/>
      <c r="IC5617" s="3"/>
      <c r="ID5617" s="3"/>
      <c r="IE5617" s="3"/>
      <c r="IF5617" s="3"/>
      <c r="IG5617" s="3"/>
      <c r="IH5617" s="3"/>
      <c r="II5617" s="3"/>
      <c r="IJ5617" s="3"/>
      <c r="IK5617" s="3"/>
      <c r="IL5617" s="3"/>
      <c r="IM5617" s="3"/>
      <c r="IN5617" s="3"/>
      <c r="IO5617" s="15"/>
    </row>
    <row r="5618" spans="171:249">
      <c r="FO5618" s="3"/>
      <c r="FP5618" s="3"/>
      <c r="FQ5618" s="3"/>
      <c r="FR5618" s="3"/>
      <c r="FS5618" s="3"/>
      <c r="FT5618" s="3"/>
      <c r="FU5618" s="3"/>
      <c r="FV5618" s="3"/>
      <c r="FW5618" s="3"/>
      <c r="FX5618" s="3"/>
      <c r="FY5618" s="3"/>
      <c r="FZ5618" s="3"/>
      <c r="GA5618" s="3"/>
      <c r="GB5618" s="3"/>
      <c r="GC5618" s="3"/>
      <c r="GD5618" s="3"/>
      <c r="GE5618" s="3"/>
      <c r="GF5618" s="3"/>
      <c r="GG5618" s="3"/>
      <c r="GH5618" s="3"/>
      <c r="GI5618" s="3"/>
      <c r="GJ5618" s="3"/>
      <c r="GK5618" s="3"/>
      <c r="GL5618" s="3"/>
      <c r="GM5618" s="3"/>
      <c r="GN5618" s="3"/>
      <c r="GO5618" s="3"/>
      <c r="GP5618" s="3"/>
      <c r="GQ5618" s="3"/>
      <c r="GR5618" s="3"/>
      <c r="GS5618" s="3"/>
      <c r="GT5618" s="3"/>
      <c r="GU5618" s="3"/>
      <c r="GV5618" s="3"/>
      <c r="GW5618" s="3"/>
      <c r="GX5618" s="3"/>
      <c r="GY5618" s="3"/>
      <c r="GZ5618" s="3"/>
      <c r="HA5618" s="3"/>
      <c r="HB5618" s="3"/>
      <c r="HC5618" s="3"/>
      <c r="HD5618" s="3"/>
      <c r="HE5618" s="3"/>
      <c r="HF5618" s="3"/>
      <c r="HG5618" s="3"/>
      <c r="HH5618" s="3"/>
      <c r="HI5618" s="3"/>
      <c r="HJ5618" s="3"/>
      <c r="HK5618" s="3"/>
      <c r="HL5618" s="3"/>
      <c r="HM5618" s="45"/>
      <c r="HN5618" s="3"/>
      <c r="HO5618" s="3"/>
      <c r="HP5618" s="3"/>
      <c r="HQ5618" s="3"/>
      <c r="HR5618" s="3"/>
      <c r="HS5618" s="3"/>
      <c r="HT5618" s="3"/>
      <c r="HU5618" s="3"/>
      <c r="HV5618" s="3"/>
      <c r="HW5618" s="3"/>
      <c r="HX5618" s="3"/>
      <c r="HY5618" s="3"/>
      <c r="HZ5618" s="3"/>
      <c r="IA5618" s="3"/>
      <c r="IB5618" s="3"/>
      <c r="IC5618" s="3"/>
      <c r="ID5618" s="3"/>
      <c r="IE5618" s="3"/>
      <c r="IF5618" s="3"/>
      <c r="IG5618" s="3"/>
      <c r="IH5618" s="3"/>
      <c r="II5618" s="3"/>
      <c r="IJ5618" s="3"/>
      <c r="IK5618" s="3"/>
      <c r="IL5618" s="3"/>
      <c r="IM5618" s="3"/>
      <c r="IN5618" s="3"/>
      <c r="IO5618" s="15"/>
    </row>
    <row r="5619" spans="171:249">
      <c r="FO5619" s="3"/>
      <c r="FP5619" s="3"/>
      <c r="FQ5619" s="3"/>
      <c r="FR5619" s="3"/>
      <c r="FS5619" s="3"/>
      <c r="FT5619" s="3"/>
      <c r="FU5619" s="3"/>
      <c r="FV5619" s="3"/>
      <c r="FW5619" s="3"/>
      <c r="FX5619" s="3"/>
      <c r="FY5619" s="3"/>
      <c r="FZ5619" s="3"/>
      <c r="GA5619" s="3"/>
      <c r="GB5619" s="3"/>
      <c r="GC5619" s="3"/>
      <c r="GD5619" s="3"/>
      <c r="GE5619" s="3"/>
      <c r="GF5619" s="3"/>
      <c r="GG5619" s="3"/>
      <c r="GH5619" s="3"/>
      <c r="GI5619" s="3"/>
      <c r="GJ5619" s="3"/>
      <c r="GK5619" s="3"/>
      <c r="GL5619" s="3"/>
      <c r="GM5619" s="3"/>
      <c r="GN5619" s="3"/>
      <c r="GO5619" s="3"/>
      <c r="GP5619" s="3"/>
      <c r="GQ5619" s="3"/>
      <c r="GR5619" s="3"/>
      <c r="GS5619" s="3"/>
      <c r="GT5619" s="3"/>
      <c r="GU5619" s="3"/>
      <c r="GV5619" s="3"/>
      <c r="GW5619" s="3"/>
      <c r="GX5619" s="3"/>
      <c r="GY5619" s="3"/>
      <c r="GZ5619" s="3"/>
      <c r="HA5619" s="3"/>
      <c r="HB5619" s="3"/>
      <c r="HC5619" s="3"/>
      <c r="HD5619" s="3"/>
      <c r="HE5619" s="3"/>
      <c r="HF5619" s="3"/>
      <c r="HG5619" s="3"/>
      <c r="HH5619" s="3"/>
      <c r="HI5619" s="3"/>
      <c r="HJ5619" s="3"/>
      <c r="HK5619" s="3"/>
      <c r="HL5619" s="3"/>
      <c r="HM5619" s="45"/>
      <c r="HN5619" s="3"/>
      <c r="HO5619" s="3"/>
      <c r="HP5619" s="3"/>
      <c r="HQ5619" s="3"/>
      <c r="HR5619" s="3"/>
      <c r="HS5619" s="3"/>
      <c r="HT5619" s="3"/>
      <c r="HU5619" s="3"/>
      <c r="HV5619" s="3"/>
      <c r="HW5619" s="3"/>
      <c r="HX5619" s="3"/>
      <c r="HY5619" s="3"/>
      <c r="HZ5619" s="3"/>
      <c r="IA5619" s="3"/>
      <c r="IB5619" s="3"/>
      <c r="IC5619" s="3"/>
      <c r="ID5619" s="3"/>
      <c r="IE5619" s="3"/>
      <c r="IF5619" s="3"/>
      <c r="IG5619" s="3"/>
      <c r="IH5619" s="3"/>
      <c r="II5619" s="3"/>
      <c r="IJ5619" s="3"/>
      <c r="IK5619" s="3"/>
      <c r="IL5619" s="3"/>
      <c r="IM5619" s="3"/>
      <c r="IN5619" s="3"/>
      <c r="IO5619" s="15"/>
    </row>
    <row r="5620" spans="171:249">
      <c r="FO5620" s="3"/>
      <c r="FP5620" s="3"/>
      <c r="FQ5620" s="3"/>
      <c r="FR5620" s="3"/>
      <c r="FS5620" s="3"/>
      <c r="FT5620" s="3"/>
      <c r="FU5620" s="3"/>
      <c r="FV5620" s="3"/>
      <c r="FW5620" s="3"/>
      <c r="FX5620" s="3"/>
      <c r="FY5620" s="3"/>
      <c r="FZ5620" s="3"/>
      <c r="GA5620" s="3"/>
      <c r="GB5620" s="3"/>
      <c r="GC5620" s="3"/>
      <c r="GD5620" s="3"/>
      <c r="GE5620" s="3"/>
      <c r="GF5620" s="3"/>
      <c r="GG5620" s="3"/>
      <c r="GH5620" s="3"/>
      <c r="GI5620" s="3"/>
      <c r="GJ5620" s="3"/>
      <c r="GK5620" s="3"/>
      <c r="GL5620" s="3"/>
      <c r="GM5620" s="3"/>
      <c r="GN5620" s="3"/>
      <c r="GO5620" s="3"/>
      <c r="GP5620" s="3"/>
      <c r="GQ5620" s="3"/>
      <c r="GR5620" s="3"/>
      <c r="GS5620" s="3"/>
      <c r="GT5620" s="3"/>
      <c r="GU5620" s="3"/>
      <c r="GV5620" s="3"/>
      <c r="GW5620" s="3"/>
      <c r="GX5620" s="3"/>
      <c r="GY5620" s="3"/>
      <c r="GZ5620" s="3"/>
      <c r="HA5620" s="3"/>
      <c r="HB5620" s="3"/>
      <c r="HC5620" s="3"/>
      <c r="HD5620" s="3"/>
      <c r="HE5620" s="3"/>
      <c r="HF5620" s="3"/>
      <c r="HG5620" s="3"/>
      <c r="HH5620" s="3"/>
      <c r="HI5620" s="3"/>
      <c r="HJ5620" s="3"/>
      <c r="HK5620" s="3"/>
      <c r="HL5620" s="3"/>
      <c r="HM5620" s="45"/>
      <c r="HN5620" s="3"/>
      <c r="HO5620" s="3"/>
      <c r="HP5620" s="3"/>
      <c r="HQ5620" s="3"/>
      <c r="HR5620" s="3"/>
      <c r="HS5620" s="3"/>
      <c r="HT5620" s="3"/>
      <c r="HU5620" s="3"/>
      <c r="HV5620" s="3"/>
      <c r="HW5620" s="3"/>
      <c r="HX5620" s="3"/>
      <c r="HY5620" s="3"/>
      <c r="HZ5620" s="3"/>
      <c r="IA5620" s="3"/>
      <c r="IB5620" s="3"/>
      <c r="IC5620" s="3"/>
      <c r="ID5620" s="3"/>
      <c r="IE5620" s="3"/>
      <c r="IF5620" s="3"/>
      <c r="IG5620" s="3"/>
      <c r="IH5620" s="3"/>
      <c r="II5620" s="3"/>
      <c r="IJ5620" s="3"/>
      <c r="IK5620" s="3"/>
      <c r="IL5620" s="3"/>
      <c r="IM5620" s="3"/>
      <c r="IN5620" s="3"/>
      <c r="IO5620" s="15"/>
    </row>
    <row r="5621" spans="171:249">
      <c r="FO5621" s="3"/>
      <c r="FP5621" s="3"/>
      <c r="FQ5621" s="3"/>
      <c r="FR5621" s="3"/>
      <c r="FS5621" s="3"/>
      <c r="FT5621" s="3"/>
      <c r="FU5621" s="3"/>
      <c r="FV5621" s="3"/>
      <c r="FW5621" s="3"/>
      <c r="FX5621" s="3"/>
      <c r="FY5621" s="3"/>
      <c r="FZ5621" s="3"/>
      <c r="GA5621" s="3"/>
      <c r="GB5621" s="3"/>
      <c r="GC5621" s="3"/>
      <c r="GD5621" s="3"/>
      <c r="GE5621" s="3"/>
      <c r="GF5621" s="3"/>
      <c r="GG5621" s="3"/>
      <c r="GH5621" s="3"/>
      <c r="GI5621" s="3"/>
      <c r="GJ5621" s="3"/>
      <c r="GK5621" s="3"/>
      <c r="GL5621" s="3"/>
      <c r="GM5621" s="3"/>
      <c r="GN5621" s="3"/>
      <c r="GO5621" s="3"/>
      <c r="GP5621" s="3"/>
      <c r="GQ5621" s="3"/>
      <c r="GR5621" s="3"/>
      <c r="GS5621" s="3"/>
      <c r="GT5621" s="3"/>
      <c r="GU5621" s="3"/>
      <c r="GV5621" s="3"/>
      <c r="GW5621" s="3"/>
      <c r="GX5621" s="3"/>
      <c r="GY5621" s="3"/>
      <c r="GZ5621" s="3"/>
      <c r="HA5621" s="3"/>
      <c r="HB5621" s="3"/>
      <c r="HC5621" s="3"/>
      <c r="HD5621" s="3"/>
      <c r="HE5621" s="3"/>
      <c r="HF5621" s="3"/>
      <c r="HG5621" s="3"/>
      <c r="HH5621" s="3"/>
      <c r="HI5621" s="3"/>
      <c r="HJ5621" s="3"/>
      <c r="HK5621" s="3"/>
      <c r="HL5621" s="3"/>
      <c r="HM5621" s="45"/>
      <c r="HN5621" s="3"/>
      <c r="HO5621" s="3"/>
      <c r="HP5621" s="3"/>
      <c r="HQ5621" s="3"/>
      <c r="HR5621" s="3"/>
      <c r="HS5621" s="3"/>
      <c r="HT5621" s="3"/>
      <c r="HU5621" s="3"/>
      <c r="HV5621" s="3"/>
      <c r="HW5621" s="3"/>
      <c r="HX5621" s="3"/>
      <c r="HY5621" s="3"/>
      <c r="HZ5621" s="3"/>
      <c r="IA5621" s="3"/>
      <c r="IB5621" s="3"/>
      <c r="IC5621" s="3"/>
      <c r="ID5621" s="3"/>
      <c r="IE5621" s="3"/>
      <c r="IF5621" s="3"/>
      <c r="IG5621" s="3"/>
      <c r="IH5621" s="3"/>
      <c r="II5621" s="3"/>
      <c r="IJ5621" s="3"/>
      <c r="IK5621" s="3"/>
      <c r="IL5621" s="3"/>
      <c r="IM5621" s="3"/>
      <c r="IN5621" s="3"/>
      <c r="IO5621" s="15"/>
    </row>
    <row r="5622" spans="171:249">
      <c r="FO5622" s="3"/>
      <c r="FP5622" s="3"/>
      <c r="FQ5622" s="3"/>
      <c r="FR5622" s="3"/>
      <c r="FS5622" s="3"/>
      <c r="FT5622" s="3"/>
      <c r="FU5622" s="3"/>
      <c r="FV5622" s="3"/>
      <c r="FW5622" s="3"/>
      <c r="FX5622" s="3"/>
      <c r="FY5622" s="3"/>
      <c r="FZ5622" s="3"/>
      <c r="GA5622" s="3"/>
      <c r="GB5622" s="3"/>
      <c r="GC5622" s="3"/>
      <c r="GD5622" s="3"/>
      <c r="GE5622" s="3"/>
      <c r="GF5622" s="3"/>
      <c r="GG5622" s="3"/>
      <c r="GH5622" s="3"/>
      <c r="GI5622" s="3"/>
      <c r="GJ5622" s="3"/>
      <c r="GK5622" s="3"/>
      <c r="GL5622" s="3"/>
      <c r="GM5622" s="3"/>
      <c r="GN5622" s="3"/>
      <c r="GO5622" s="3"/>
      <c r="GP5622" s="3"/>
      <c r="GQ5622" s="3"/>
      <c r="GR5622" s="3"/>
      <c r="GS5622" s="3"/>
      <c r="GT5622" s="3"/>
      <c r="GU5622" s="3"/>
      <c r="GV5622" s="3"/>
      <c r="GW5622" s="3"/>
      <c r="GX5622" s="3"/>
      <c r="GY5622" s="3"/>
      <c r="GZ5622" s="3"/>
      <c r="HA5622" s="3"/>
      <c r="HB5622" s="3"/>
      <c r="HC5622" s="3"/>
      <c r="HD5622" s="3"/>
      <c r="HE5622" s="3"/>
      <c r="HF5622" s="3"/>
      <c r="HG5622" s="3"/>
      <c r="HH5622" s="3"/>
      <c r="HI5622" s="3"/>
      <c r="HJ5622" s="3"/>
      <c r="HK5622" s="3"/>
      <c r="HL5622" s="3"/>
      <c r="HM5622" s="45"/>
      <c r="HN5622" s="3"/>
      <c r="HO5622" s="3"/>
      <c r="HP5622" s="3"/>
      <c r="HQ5622" s="3"/>
      <c r="HR5622" s="3"/>
      <c r="HS5622" s="3"/>
      <c r="HT5622" s="3"/>
      <c r="HU5622" s="3"/>
      <c r="HV5622" s="3"/>
      <c r="HW5622" s="3"/>
      <c r="HX5622" s="3"/>
      <c r="HY5622" s="3"/>
      <c r="HZ5622" s="3"/>
      <c r="IA5622" s="3"/>
      <c r="IB5622" s="3"/>
      <c r="IC5622" s="3"/>
      <c r="ID5622" s="3"/>
      <c r="IE5622" s="3"/>
      <c r="IF5622" s="3"/>
      <c r="IG5622" s="3"/>
      <c r="IH5622" s="3"/>
      <c r="II5622" s="3"/>
      <c r="IJ5622" s="3"/>
      <c r="IK5622" s="3"/>
      <c r="IL5622" s="3"/>
      <c r="IM5622" s="3"/>
      <c r="IN5622" s="3"/>
      <c r="IO5622" s="15"/>
    </row>
    <row r="5623" spans="171:249">
      <c r="FO5623" s="3"/>
      <c r="FP5623" s="3"/>
      <c r="FQ5623" s="3"/>
      <c r="FR5623" s="3"/>
      <c r="FS5623" s="3"/>
      <c r="FT5623" s="3"/>
      <c r="FU5623" s="3"/>
      <c r="FV5623" s="3"/>
      <c r="FW5623" s="3"/>
      <c r="FX5623" s="3"/>
      <c r="FY5623" s="3"/>
      <c r="FZ5623" s="3"/>
      <c r="GA5623" s="3"/>
      <c r="GB5623" s="3"/>
      <c r="GC5623" s="3"/>
      <c r="GD5623" s="3"/>
      <c r="GE5623" s="3"/>
      <c r="GF5623" s="3"/>
      <c r="GG5623" s="3"/>
      <c r="GH5623" s="3"/>
      <c r="GI5623" s="3"/>
      <c r="GJ5623" s="3"/>
      <c r="GK5623" s="3"/>
      <c r="GL5623" s="3"/>
      <c r="GM5623" s="3"/>
      <c r="GN5623" s="3"/>
      <c r="GO5623" s="3"/>
      <c r="GP5623" s="3"/>
      <c r="GQ5623" s="3"/>
      <c r="GR5623" s="3"/>
      <c r="GS5623" s="3"/>
      <c r="GT5623" s="3"/>
      <c r="GU5623" s="3"/>
      <c r="GV5623" s="3"/>
      <c r="GW5623" s="3"/>
      <c r="GX5623" s="3"/>
      <c r="GY5623" s="3"/>
      <c r="GZ5623" s="3"/>
      <c r="HA5623" s="3"/>
      <c r="HB5623" s="3"/>
      <c r="HC5623" s="3"/>
      <c r="HD5623" s="3"/>
      <c r="HE5623" s="3"/>
      <c r="HF5623" s="3"/>
      <c r="HG5623" s="3"/>
      <c r="HH5623" s="3"/>
      <c r="HI5623" s="3"/>
      <c r="HJ5623" s="3"/>
      <c r="HK5623" s="3"/>
      <c r="HL5623" s="3"/>
      <c r="HM5623" s="45"/>
      <c r="HN5623" s="3"/>
      <c r="HO5623" s="3"/>
      <c r="HP5623" s="3"/>
      <c r="HQ5623" s="3"/>
      <c r="HR5623" s="3"/>
      <c r="HS5623" s="3"/>
      <c r="HT5623" s="3"/>
      <c r="HU5623" s="3"/>
      <c r="HV5623" s="3"/>
      <c r="HW5623" s="3"/>
      <c r="HX5623" s="3"/>
      <c r="HY5623" s="3"/>
      <c r="HZ5623" s="3"/>
      <c r="IA5623" s="3"/>
      <c r="IB5623" s="3"/>
      <c r="IC5623" s="3"/>
      <c r="ID5623" s="3"/>
      <c r="IE5623" s="3"/>
      <c r="IF5623" s="3"/>
      <c r="IG5623" s="3"/>
      <c r="IH5623" s="3"/>
      <c r="II5623" s="3"/>
      <c r="IJ5623" s="3"/>
      <c r="IK5623" s="3"/>
      <c r="IL5623" s="3"/>
      <c r="IM5623" s="3"/>
      <c r="IN5623" s="3"/>
      <c r="IO5623" s="15"/>
    </row>
    <row r="5624" spans="171:249">
      <c r="FO5624" s="3"/>
      <c r="FP5624" s="3"/>
      <c r="FQ5624" s="3"/>
      <c r="FR5624" s="3"/>
      <c r="FS5624" s="3"/>
      <c r="FT5624" s="3"/>
      <c r="FU5624" s="3"/>
      <c r="FV5624" s="3"/>
      <c r="FW5624" s="3"/>
      <c r="FX5624" s="3"/>
      <c r="FY5624" s="3"/>
      <c r="FZ5624" s="3"/>
      <c r="GA5624" s="3"/>
      <c r="GB5624" s="3"/>
      <c r="GC5624" s="3"/>
      <c r="GD5624" s="3"/>
      <c r="GE5624" s="3"/>
      <c r="GF5624" s="3"/>
      <c r="GG5624" s="3"/>
      <c r="GH5624" s="3"/>
      <c r="GI5624" s="3"/>
      <c r="GJ5624" s="3"/>
      <c r="GK5624" s="3"/>
      <c r="GL5624" s="3"/>
      <c r="GM5624" s="3"/>
      <c r="GN5624" s="3"/>
      <c r="GO5624" s="3"/>
      <c r="GP5624" s="3"/>
      <c r="GQ5624" s="3"/>
      <c r="GR5624" s="3"/>
      <c r="GS5624" s="3"/>
      <c r="GT5624" s="3"/>
      <c r="GU5624" s="3"/>
      <c r="GV5624" s="3"/>
      <c r="GW5624" s="3"/>
      <c r="GX5624" s="3"/>
      <c r="GY5624" s="3"/>
      <c r="GZ5624" s="3"/>
      <c r="HA5624" s="3"/>
      <c r="HB5624" s="3"/>
      <c r="HC5624" s="3"/>
      <c r="HD5624" s="3"/>
      <c r="HE5624" s="3"/>
      <c r="HF5624" s="3"/>
      <c r="HG5624" s="3"/>
      <c r="HH5624" s="3"/>
      <c r="HI5624" s="3"/>
      <c r="HJ5624" s="3"/>
      <c r="HK5624" s="3"/>
      <c r="HL5624" s="3"/>
      <c r="HM5624" s="45"/>
      <c r="HN5624" s="3"/>
      <c r="HO5624" s="3"/>
      <c r="HP5624" s="3"/>
      <c r="HQ5624" s="3"/>
      <c r="HR5624" s="3"/>
      <c r="HS5624" s="3"/>
      <c r="HT5624" s="3"/>
      <c r="HU5624" s="3"/>
      <c r="HV5624" s="3"/>
      <c r="HW5624" s="3"/>
      <c r="HX5624" s="3"/>
      <c r="HY5624" s="3"/>
      <c r="HZ5624" s="3"/>
      <c r="IA5624" s="3"/>
      <c r="IB5624" s="3"/>
      <c r="IC5624" s="3"/>
      <c r="ID5624" s="3"/>
      <c r="IE5624" s="3"/>
      <c r="IF5624" s="3"/>
      <c r="IG5624" s="3"/>
      <c r="IH5624" s="3"/>
      <c r="II5624" s="3"/>
      <c r="IJ5624" s="3"/>
      <c r="IK5624" s="3"/>
      <c r="IL5624" s="3"/>
      <c r="IM5624" s="3"/>
      <c r="IN5624" s="3"/>
      <c r="IO5624" s="15"/>
    </row>
    <row r="5625" spans="171:249">
      <c r="FO5625" s="3"/>
      <c r="FP5625" s="3"/>
      <c r="FQ5625" s="3"/>
      <c r="FR5625" s="3"/>
      <c r="FS5625" s="3"/>
      <c r="FT5625" s="3"/>
      <c r="FU5625" s="3"/>
      <c r="FV5625" s="3"/>
      <c r="FW5625" s="3"/>
      <c r="FX5625" s="3"/>
      <c r="FY5625" s="3"/>
      <c r="FZ5625" s="3"/>
      <c r="GA5625" s="3"/>
      <c r="GB5625" s="3"/>
      <c r="GC5625" s="3"/>
      <c r="GD5625" s="3"/>
      <c r="GE5625" s="3"/>
      <c r="GF5625" s="3"/>
      <c r="GG5625" s="3"/>
      <c r="GH5625" s="3"/>
      <c r="GI5625" s="3"/>
      <c r="GJ5625" s="3"/>
      <c r="GK5625" s="3"/>
      <c r="GL5625" s="3"/>
      <c r="GM5625" s="3"/>
      <c r="GN5625" s="3"/>
      <c r="GO5625" s="3"/>
      <c r="GP5625" s="3"/>
      <c r="GQ5625" s="3"/>
      <c r="GR5625" s="3"/>
      <c r="GS5625" s="3"/>
      <c r="GT5625" s="3"/>
      <c r="GU5625" s="3"/>
      <c r="GV5625" s="3"/>
      <c r="GW5625" s="3"/>
      <c r="GX5625" s="3"/>
      <c r="GY5625" s="3"/>
      <c r="GZ5625" s="3"/>
      <c r="HA5625" s="3"/>
      <c r="HB5625" s="3"/>
      <c r="HC5625" s="3"/>
      <c r="HD5625" s="3"/>
      <c r="HE5625" s="3"/>
      <c r="HF5625" s="3"/>
      <c r="HG5625" s="3"/>
      <c r="HH5625" s="3"/>
      <c r="HI5625" s="3"/>
      <c r="HJ5625" s="3"/>
      <c r="HK5625" s="3"/>
      <c r="HL5625" s="3"/>
      <c r="HM5625" s="45"/>
      <c r="HN5625" s="3"/>
      <c r="HO5625" s="3"/>
      <c r="HP5625" s="3"/>
      <c r="HQ5625" s="3"/>
      <c r="HR5625" s="3"/>
      <c r="HS5625" s="3"/>
      <c r="HT5625" s="3"/>
      <c r="HU5625" s="3"/>
      <c r="HV5625" s="3"/>
      <c r="HW5625" s="3"/>
      <c r="HX5625" s="3"/>
      <c r="HY5625" s="3"/>
      <c r="HZ5625" s="3"/>
      <c r="IA5625" s="3"/>
      <c r="IB5625" s="3"/>
      <c r="IC5625" s="3"/>
      <c r="ID5625" s="3"/>
      <c r="IE5625" s="3"/>
      <c r="IF5625" s="3"/>
      <c r="IG5625" s="3"/>
      <c r="IH5625" s="3"/>
      <c r="II5625" s="3"/>
      <c r="IJ5625" s="3"/>
      <c r="IK5625" s="3"/>
      <c r="IL5625" s="3"/>
      <c r="IM5625" s="3"/>
      <c r="IN5625" s="3"/>
      <c r="IO5625" s="15"/>
    </row>
    <row r="5626" spans="171:249">
      <c r="FO5626" s="3"/>
      <c r="FP5626" s="3"/>
      <c r="FQ5626" s="3"/>
      <c r="FR5626" s="3"/>
      <c r="FS5626" s="3"/>
      <c r="FT5626" s="3"/>
      <c r="FU5626" s="3"/>
      <c r="FV5626" s="3"/>
      <c r="FW5626" s="3"/>
      <c r="FX5626" s="3"/>
      <c r="FY5626" s="3"/>
      <c r="FZ5626" s="3"/>
      <c r="GA5626" s="3"/>
      <c r="GB5626" s="3"/>
      <c r="GC5626" s="3"/>
      <c r="GD5626" s="3"/>
      <c r="GE5626" s="3"/>
      <c r="GF5626" s="3"/>
      <c r="GG5626" s="3"/>
      <c r="GH5626" s="3"/>
      <c r="GI5626" s="3"/>
      <c r="GJ5626" s="3"/>
      <c r="GK5626" s="3"/>
      <c r="GL5626" s="3"/>
      <c r="GM5626" s="3"/>
      <c r="GN5626" s="3"/>
      <c r="GO5626" s="3"/>
      <c r="GP5626" s="3"/>
      <c r="GQ5626" s="3"/>
      <c r="GR5626" s="3"/>
      <c r="GS5626" s="3"/>
      <c r="GT5626" s="3"/>
      <c r="GU5626" s="3"/>
      <c r="GV5626" s="3"/>
      <c r="GW5626" s="3"/>
      <c r="GX5626" s="3"/>
      <c r="GY5626" s="3"/>
      <c r="GZ5626" s="3"/>
      <c r="HA5626" s="3"/>
      <c r="HB5626" s="3"/>
      <c r="HC5626" s="3"/>
      <c r="HD5626" s="3"/>
      <c r="HE5626" s="3"/>
      <c r="HF5626" s="3"/>
      <c r="HG5626" s="3"/>
      <c r="HH5626" s="3"/>
      <c r="HI5626" s="3"/>
      <c r="HJ5626" s="3"/>
      <c r="HK5626" s="3"/>
      <c r="HL5626" s="3"/>
      <c r="HM5626" s="45"/>
      <c r="HN5626" s="3"/>
      <c r="HO5626" s="3"/>
      <c r="HP5626" s="3"/>
      <c r="HQ5626" s="3"/>
      <c r="HR5626" s="3"/>
      <c r="HS5626" s="3"/>
      <c r="HT5626" s="3"/>
      <c r="HU5626" s="3"/>
      <c r="HV5626" s="3"/>
      <c r="HW5626" s="3"/>
      <c r="HX5626" s="3"/>
      <c r="HY5626" s="3"/>
      <c r="HZ5626" s="3"/>
      <c r="IA5626" s="3"/>
      <c r="IB5626" s="3"/>
      <c r="IC5626" s="3"/>
      <c r="ID5626" s="3"/>
      <c r="IE5626" s="3"/>
      <c r="IF5626" s="3"/>
      <c r="IG5626" s="3"/>
      <c r="IH5626" s="3"/>
      <c r="II5626" s="3"/>
      <c r="IJ5626" s="3"/>
      <c r="IK5626" s="3"/>
      <c r="IL5626" s="3"/>
      <c r="IM5626" s="3"/>
      <c r="IN5626" s="3"/>
      <c r="IO5626" s="15"/>
    </row>
    <row r="5627" spans="171:249">
      <c r="FO5627" s="3"/>
      <c r="FP5627" s="3"/>
      <c r="FQ5627" s="3"/>
      <c r="FR5627" s="3"/>
      <c r="FS5627" s="3"/>
      <c r="FT5627" s="3"/>
      <c r="FU5627" s="3"/>
      <c r="FV5627" s="3"/>
      <c r="FW5627" s="3"/>
      <c r="FX5627" s="3"/>
      <c r="FY5627" s="3"/>
      <c r="FZ5627" s="3"/>
      <c r="GA5627" s="3"/>
      <c r="GB5627" s="3"/>
      <c r="GC5627" s="3"/>
      <c r="GD5627" s="3"/>
      <c r="GE5627" s="3"/>
      <c r="GF5627" s="3"/>
      <c r="GG5627" s="3"/>
      <c r="GH5627" s="3"/>
      <c r="GI5627" s="3"/>
      <c r="GJ5627" s="3"/>
      <c r="GK5627" s="3"/>
      <c r="GL5627" s="3"/>
      <c r="GM5627" s="3"/>
      <c r="GN5627" s="3"/>
      <c r="GO5627" s="3"/>
      <c r="GP5627" s="3"/>
      <c r="GQ5627" s="3"/>
      <c r="GR5627" s="3"/>
      <c r="GS5627" s="3"/>
      <c r="GT5627" s="3"/>
      <c r="GU5627" s="3"/>
      <c r="GV5627" s="3"/>
      <c r="GW5627" s="3"/>
      <c r="GX5627" s="3"/>
      <c r="GY5627" s="3"/>
      <c r="GZ5627" s="3"/>
      <c r="HA5627" s="3"/>
      <c r="HB5627" s="3"/>
      <c r="HC5627" s="3"/>
      <c r="HD5627" s="3"/>
      <c r="HE5627" s="3"/>
      <c r="HF5627" s="3"/>
      <c r="HG5627" s="3"/>
      <c r="HH5627" s="3"/>
      <c r="HI5627" s="3"/>
      <c r="HJ5627" s="3"/>
      <c r="HK5627" s="3"/>
      <c r="HL5627" s="3"/>
      <c r="HM5627" s="45"/>
      <c r="HN5627" s="3"/>
      <c r="HO5627" s="3"/>
      <c r="HP5627" s="3"/>
      <c r="HQ5627" s="3"/>
      <c r="HR5627" s="3"/>
      <c r="HS5627" s="3"/>
      <c r="HT5627" s="3"/>
      <c r="HU5627" s="3"/>
      <c r="HV5627" s="3"/>
      <c r="HW5627" s="3"/>
      <c r="HX5627" s="3"/>
      <c r="HY5627" s="3"/>
      <c r="HZ5627" s="3"/>
      <c r="IA5627" s="3"/>
      <c r="IB5627" s="3"/>
      <c r="IC5627" s="3"/>
      <c r="ID5627" s="3"/>
      <c r="IE5627" s="3"/>
      <c r="IF5627" s="3"/>
      <c r="IG5627" s="3"/>
      <c r="IH5627" s="3"/>
      <c r="II5627" s="3"/>
      <c r="IJ5627" s="3"/>
      <c r="IK5627" s="3"/>
      <c r="IL5627" s="3"/>
      <c r="IM5627" s="3"/>
      <c r="IN5627" s="3"/>
      <c r="IO5627" s="15"/>
    </row>
    <row r="5628" spans="171:249">
      <c r="FO5628" s="3"/>
      <c r="FP5628" s="3"/>
      <c r="FQ5628" s="3"/>
      <c r="FR5628" s="3"/>
      <c r="FS5628" s="3"/>
      <c r="FT5628" s="3"/>
      <c r="FU5628" s="3"/>
      <c r="FV5628" s="3"/>
      <c r="FW5628" s="3"/>
      <c r="FX5628" s="3"/>
      <c r="FY5628" s="3"/>
      <c r="FZ5628" s="3"/>
      <c r="GA5628" s="3"/>
      <c r="GB5628" s="3"/>
      <c r="GC5628" s="3"/>
      <c r="GD5628" s="3"/>
      <c r="GE5628" s="3"/>
      <c r="GF5628" s="3"/>
      <c r="GG5628" s="3"/>
      <c r="GH5628" s="3"/>
      <c r="GI5628" s="3"/>
      <c r="GJ5628" s="3"/>
      <c r="GK5628" s="3"/>
      <c r="GL5628" s="3"/>
      <c r="GM5628" s="3"/>
      <c r="GN5628" s="3"/>
      <c r="GO5628" s="3"/>
      <c r="GP5628" s="3"/>
      <c r="GQ5628" s="3"/>
      <c r="GR5628" s="3"/>
      <c r="GS5628" s="3"/>
      <c r="GT5628" s="3"/>
      <c r="GU5628" s="3"/>
      <c r="GV5628" s="3"/>
      <c r="GW5628" s="3"/>
      <c r="GX5628" s="3"/>
      <c r="GY5628" s="3"/>
      <c r="GZ5628" s="3"/>
      <c r="HA5628" s="3"/>
      <c r="HB5628" s="3"/>
      <c r="HC5628" s="3"/>
      <c r="HD5628" s="3"/>
      <c r="HE5628" s="3"/>
      <c r="HF5628" s="3"/>
      <c r="HG5628" s="3"/>
      <c r="HH5628" s="3"/>
      <c r="HI5628" s="3"/>
      <c r="HJ5628" s="3"/>
      <c r="HK5628" s="3"/>
      <c r="HL5628" s="3"/>
      <c r="HM5628" s="45"/>
      <c r="HN5628" s="3"/>
      <c r="HO5628" s="3"/>
      <c r="HP5628" s="3"/>
      <c r="HQ5628" s="3"/>
      <c r="HR5628" s="3"/>
      <c r="HS5628" s="3"/>
      <c r="HT5628" s="3"/>
      <c r="HU5628" s="3"/>
      <c r="HV5628" s="3"/>
      <c r="HW5628" s="3"/>
      <c r="HX5628" s="3"/>
      <c r="HY5628" s="3"/>
      <c r="HZ5628" s="3"/>
      <c r="IA5628" s="3"/>
      <c r="IB5628" s="3"/>
      <c r="IC5628" s="3"/>
      <c r="ID5628" s="3"/>
      <c r="IE5628" s="3"/>
      <c r="IF5628" s="3"/>
      <c r="IG5628" s="3"/>
      <c r="IH5628" s="3"/>
      <c r="II5628" s="3"/>
      <c r="IJ5628" s="3"/>
      <c r="IK5628" s="3"/>
      <c r="IL5628" s="3"/>
      <c r="IM5628" s="3"/>
      <c r="IN5628" s="3"/>
      <c r="IO5628" s="15"/>
    </row>
    <row r="5629" spans="171:249">
      <c r="FO5629" s="3"/>
      <c r="FP5629" s="3"/>
      <c r="FQ5629" s="3"/>
      <c r="FR5629" s="3"/>
      <c r="FS5629" s="3"/>
      <c r="FT5629" s="3"/>
      <c r="FU5629" s="3"/>
      <c r="FV5629" s="3"/>
      <c r="FW5629" s="3"/>
      <c r="FX5629" s="3"/>
      <c r="FY5629" s="3"/>
      <c r="FZ5629" s="3"/>
      <c r="GA5629" s="3"/>
      <c r="GB5629" s="3"/>
      <c r="GC5629" s="3"/>
      <c r="GD5629" s="3"/>
      <c r="GE5629" s="3"/>
      <c r="GF5629" s="3"/>
      <c r="GG5629" s="3"/>
      <c r="GH5629" s="3"/>
      <c r="GI5629" s="3"/>
      <c r="GJ5629" s="3"/>
      <c r="GK5629" s="3"/>
      <c r="GL5629" s="3"/>
      <c r="GM5629" s="3"/>
      <c r="GN5629" s="3"/>
      <c r="GO5629" s="3"/>
      <c r="GP5629" s="3"/>
      <c r="GQ5629" s="3"/>
      <c r="GR5629" s="3"/>
      <c r="GS5629" s="3"/>
      <c r="GT5629" s="3"/>
      <c r="GU5629" s="3"/>
      <c r="GV5629" s="3"/>
      <c r="GW5629" s="3"/>
      <c r="GX5629" s="3"/>
      <c r="GY5629" s="3"/>
      <c r="GZ5629" s="3"/>
      <c r="HA5629" s="3"/>
      <c r="HB5629" s="3"/>
      <c r="HC5629" s="3"/>
      <c r="HD5629" s="3"/>
      <c r="HE5629" s="3"/>
      <c r="HF5629" s="3"/>
      <c r="HG5629" s="3"/>
      <c r="HH5629" s="3"/>
      <c r="HI5629" s="3"/>
      <c r="HJ5629" s="3"/>
      <c r="HK5629" s="3"/>
      <c r="HL5629" s="3"/>
      <c r="HM5629" s="45"/>
      <c r="HN5629" s="3"/>
      <c r="HO5629" s="3"/>
      <c r="HP5629" s="3"/>
      <c r="HQ5629" s="3"/>
      <c r="HR5629" s="3"/>
      <c r="HS5629" s="3"/>
      <c r="HT5629" s="3"/>
      <c r="HU5629" s="3"/>
      <c r="HV5629" s="3"/>
      <c r="HW5629" s="3"/>
      <c r="HX5629" s="3"/>
      <c r="HY5629" s="3"/>
      <c r="HZ5629" s="3"/>
      <c r="IA5629" s="3"/>
      <c r="IB5629" s="3"/>
      <c r="IC5629" s="3"/>
      <c r="ID5629" s="3"/>
      <c r="IE5629" s="3"/>
      <c r="IF5629" s="3"/>
      <c r="IG5629" s="3"/>
      <c r="IH5629" s="3"/>
      <c r="II5629" s="3"/>
      <c r="IJ5629" s="3"/>
      <c r="IK5629" s="3"/>
      <c r="IL5629" s="3"/>
      <c r="IM5629" s="3"/>
      <c r="IN5629" s="3"/>
      <c r="IO5629" s="15"/>
    </row>
    <row r="5630" spans="171:249">
      <c r="FO5630" s="3"/>
      <c r="FP5630" s="3"/>
      <c r="FQ5630" s="3"/>
      <c r="FR5630" s="3"/>
      <c r="FS5630" s="3"/>
      <c r="FT5630" s="3"/>
      <c r="FU5630" s="3"/>
      <c r="FV5630" s="3"/>
      <c r="FW5630" s="3"/>
      <c r="FX5630" s="3"/>
      <c r="FY5630" s="3"/>
      <c r="FZ5630" s="3"/>
      <c r="GA5630" s="3"/>
      <c r="GB5630" s="3"/>
      <c r="GC5630" s="3"/>
      <c r="GD5630" s="3"/>
      <c r="GE5630" s="3"/>
      <c r="GF5630" s="3"/>
      <c r="GG5630" s="3"/>
      <c r="GH5630" s="3"/>
      <c r="GI5630" s="3"/>
      <c r="GJ5630" s="3"/>
      <c r="GK5630" s="3"/>
      <c r="GL5630" s="3"/>
      <c r="GM5630" s="3"/>
      <c r="GN5630" s="3"/>
      <c r="GO5630" s="3"/>
      <c r="GP5630" s="3"/>
      <c r="GQ5630" s="3"/>
      <c r="GR5630" s="3"/>
      <c r="GS5630" s="3"/>
      <c r="GT5630" s="3"/>
      <c r="GU5630" s="3"/>
      <c r="GV5630" s="3"/>
      <c r="GW5630" s="3"/>
      <c r="GX5630" s="3"/>
      <c r="GY5630" s="3"/>
      <c r="GZ5630" s="3"/>
      <c r="HA5630" s="3"/>
      <c r="HB5630" s="3"/>
      <c r="HC5630" s="3"/>
      <c r="HD5630" s="3"/>
      <c r="HE5630" s="3"/>
      <c r="HF5630" s="3"/>
      <c r="HG5630" s="3"/>
      <c r="HH5630" s="3"/>
      <c r="HI5630" s="3"/>
      <c r="HJ5630" s="3"/>
      <c r="HK5630" s="3"/>
      <c r="HL5630" s="3"/>
      <c r="HM5630" s="45"/>
      <c r="HN5630" s="3"/>
      <c r="HO5630" s="3"/>
      <c r="HP5630" s="3"/>
      <c r="HQ5630" s="3"/>
      <c r="HR5630" s="3"/>
      <c r="HS5630" s="3"/>
      <c r="HT5630" s="3"/>
      <c r="HU5630" s="3"/>
      <c r="HV5630" s="3"/>
      <c r="HW5630" s="3"/>
      <c r="HX5630" s="3"/>
      <c r="HY5630" s="3"/>
      <c r="HZ5630" s="3"/>
      <c r="IA5630" s="3"/>
      <c r="IB5630" s="3"/>
      <c r="IC5630" s="3"/>
      <c r="ID5630" s="3"/>
      <c r="IE5630" s="3"/>
      <c r="IF5630" s="3"/>
      <c r="IG5630" s="3"/>
      <c r="IH5630" s="3"/>
      <c r="II5630" s="3"/>
      <c r="IJ5630" s="3"/>
      <c r="IK5630" s="3"/>
      <c r="IL5630" s="3"/>
      <c r="IM5630" s="3"/>
      <c r="IN5630" s="3"/>
      <c r="IO5630" s="15"/>
    </row>
    <row r="5631" spans="171:249">
      <c r="FO5631" s="3"/>
      <c r="FP5631" s="3"/>
      <c r="FQ5631" s="3"/>
      <c r="FR5631" s="3"/>
      <c r="FS5631" s="3"/>
      <c r="FT5631" s="3"/>
      <c r="FU5631" s="3"/>
      <c r="FV5631" s="3"/>
      <c r="FW5631" s="3"/>
      <c r="FX5631" s="3"/>
      <c r="FY5631" s="3"/>
      <c r="FZ5631" s="3"/>
      <c r="GA5631" s="3"/>
      <c r="GB5631" s="3"/>
      <c r="GC5631" s="3"/>
      <c r="GD5631" s="3"/>
      <c r="GE5631" s="3"/>
      <c r="GF5631" s="3"/>
      <c r="GG5631" s="3"/>
      <c r="GH5631" s="3"/>
      <c r="GI5631" s="3"/>
      <c r="GJ5631" s="3"/>
      <c r="GK5631" s="3"/>
      <c r="GL5631" s="3"/>
      <c r="GM5631" s="3"/>
      <c r="GN5631" s="3"/>
      <c r="GO5631" s="3"/>
      <c r="GP5631" s="3"/>
      <c r="GQ5631" s="3"/>
      <c r="GR5631" s="3"/>
      <c r="GS5631" s="3"/>
      <c r="GT5631" s="3"/>
      <c r="GU5631" s="3"/>
      <c r="GV5631" s="3"/>
      <c r="GW5631" s="3"/>
      <c r="GX5631" s="3"/>
      <c r="GY5631" s="3"/>
      <c r="GZ5631" s="3"/>
      <c r="HA5631" s="3"/>
      <c r="HB5631" s="3"/>
      <c r="HC5631" s="3"/>
      <c r="HD5631" s="3"/>
      <c r="HE5631" s="3"/>
      <c r="HF5631" s="3"/>
      <c r="HG5631" s="3"/>
      <c r="HH5631" s="3"/>
      <c r="HI5631" s="3"/>
      <c r="HJ5631" s="3"/>
      <c r="HK5631" s="3"/>
      <c r="HL5631" s="3"/>
      <c r="HM5631" s="45"/>
      <c r="HN5631" s="3"/>
      <c r="HO5631" s="3"/>
      <c r="HP5631" s="3"/>
      <c r="HQ5631" s="3"/>
      <c r="HR5631" s="3"/>
      <c r="HS5631" s="3"/>
      <c r="HT5631" s="3"/>
      <c r="HU5631" s="3"/>
      <c r="HV5631" s="3"/>
      <c r="HW5631" s="3"/>
      <c r="HX5631" s="3"/>
      <c r="HY5631" s="3"/>
      <c r="HZ5631" s="3"/>
      <c r="IA5631" s="3"/>
      <c r="IB5631" s="3"/>
      <c r="IC5631" s="3"/>
      <c r="ID5631" s="3"/>
      <c r="IE5631" s="3"/>
      <c r="IF5631" s="3"/>
      <c r="IG5631" s="3"/>
      <c r="IH5631" s="3"/>
      <c r="II5631" s="3"/>
      <c r="IJ5631" s="3"/>
      <c r="IK5631" s="3"/>
      <c r="IL5631" s="3"/>
      <c r="IM5631" s="3"/>
      <c r="IN5631" s="3"/>
      <c r="IO5631" s="15"/>
    </row>
    <row r="5632" spans="171:249">
      <c r="FO5632" s="3"/>
      <c r="FP5632" s="3"/>
      <c r="FQ5632" s="3"/>
      <c r="FR5632" s="3"/>
      <c r="FS5632" s="3"/>
      <c r="FT5632" s="3"/>
      <c r="FU5632" s="3"/>
      <c r="FV5632" s="3"/>
      <c r="FW5632" s="3"/>
      <c r="FX5632" s="3"/>
      <c r="FY5632" s="3"/>
      <c r="FZ5632" s="3"/>
      <c r="GA5632" s="3"/>
      <c r="GB5632" s="3"/>
      <c r="GC5632" s="3"/>
      <c r="GD5632" s="3"/>
      <c r="GE5632" s="3"/>
      <c r="GF5632" s="3"/>
      <c r="GG5632" s="3"/>
      <c r="GH5632" s="3"/>
      <c r="GI5632" s="3"/>
      <c r="GJ5632" s="3"/>
      <c r="GK5632" s="3"/>
      <c r="GL5632" s="3"/>
      <c r="GM5632" s="3"/>
      <c r="GN5632" s="3"/>
      <c r="GO5632" s="3"/>
      <c r="GP5632" s="3"/>
      <c r="GQ5632" s="3"/>
      <c r="GR5632" s="3"/>
      <c r="GS5632" s="3"/>
      <c r="GT5632" s="3"/>
      <c r="GU5632" s="3"/>
      <c r="GV5632" s="3"/>
      <c r="GW5632" s="3"/>
      <c r="GX5632" s="3"/>
      <c r="GY5632" s="3"/>
      <c r="GZ5632" s="3"/>
      <c r="HA5632" s="3"/>
      <c r="HB5632" s="3"/>
      <c r="HC5632" s="3"/>
      <c r="HD5632" s="3"/>
      <c r="HE5632" s="3"/>
      <c r="HF5632" s="3"/>
      <c r="HG5632" s="3"/>
      <c r="HH5632" s="3"/>
      <c r="HI5632" s="3"/>
      <c r="HJ5632" s="3"/>
      <c r="HK5632" s="3"/>
      <c r="HL5632" s="3"/>
      <c r="HM5632" s="45"/>
      <c r="HN5632" s="3"/>
      <c r="HO5632" s="3"/>
      <c r="HP5632" s="3"/>
      <c r="HQ5632" s="3"/>
      <c r="HR5632" s="3"/>
      <c r="HS5632" s="3"/>
      <c r="HT5632" s="3"/>
      <c r="HU5632" s="3"/>
      <c r="HV5632" s="3"/>
      <c r="HW5632" s="3"/>
      <c r="HX5632" s="3"/>
      <c r="HY5632" s="3"/>
      <c r="HZ5632" s="3"/>
      <c r="IA5632" s="3"/>
      <c r="IB5632" s="3"/>
      <c r="IC5632" s="3"/>
      <c r="ID5632" s="3"/>
      <c r="IE5632" s="3"/>
      <c r="IF5632" s="3"/>
      <c r="IG5632" s="3"/>
      <c r="IH5632" s="3"/>
      <c r="II5632" s="3"/>
      <c r="IJ5632" s="3"/>
      <c r="IK5632" s="3"/>
      <c r="IL5632" s="3"/>
      <c r="IM5632" s="3"/>
      <c r="IN5632" s="3"/>
      <c r="IO5632" s="15"/>
    </row>
    <row r="5633" spans="171:249">
      <c r="FO5633" s="3"/>
      <c r="FP5633" s="3"/>
      <c r="FQ5633" s="3"/>
      <c r="FR5633" s="3"/>
      <c r="FS5633" s="3"/>
      <c r="FT5633" s="3"/>
      <c r="FU5633" s="3"/>
      <c r="FV5633" s="3"/>
      <c r="FW5633" s="3"/>
      <c r="FX5633" s="3"/>
      <c r="FY5633" s="3"/>
      <c r="FZ5633" s="3"/>
      <c r="GA5633" s="3"/>
      <c r="GB5633" s="3"/>
      <c r="GC5633" s="3"/>
      <c r="GD5633" s="3"/>
      <c r="GE5633" s="3"/>
      <c r="GF5633" s="3"/>
      <c r="GG5633" s="3"/>
      <c r="GH5633" s="3"/>
      <c r="GI5633" s="3"/>
      <c r="GJ5633" s="3"/>
      <c r="GK5633" s="3"/>
      <c r="GL5633" s="3"/>
      <c r="GM5633" s="3"/>
      <c r="GN5633" s="3"/>
      <c r="GO5633" s="3"/>
      <c r="GP5633" s="3"/>
      <c r="GQ5633" s="3"/>
      <c r="GR5633" s="3"/>
      <c r="GS5633" s="3"/>
      <c r="GT5633" s="3"/>
      <c r="GU5633" s="3"/>
      <c r="GV5633" s="3"/>
      <c r="GW5633" s="3"/>
      <c r="GX5633" s="3"/>
      <c r="GY5633" s="3"/>
      <c r="GZ5633" s="3"/>
      <c r="HA5633" s="3"/>
      <c r="HB5633" s="3"/>
      <c r="HC5633" s="3"/>
      <c r="HD5633" s="3"/>
      <c r="HE5633" s="3"/>
      <c r="HF5633" s="3"/>
      <c r="HG5633" s="3"/>
      <c r="HH5633" s="3"/>
      <c r="HI5633" s="3"/>
      <c r="HJ5633" s="3"/>
      <c r="HK5633" s="3"/>
      <c r="HL5633" s="3"/>
      <c r="HM5633" s="45"/>
      <c r="HN5633" s="3"/>
      <c r="HO5633" s="3"/>
      <c r="HP5633" s="3"/>
      <c r="HQ5633" s="3"/>
      <c r="HR5633" s="3"/>
      <c r="HS5633" s="3"/>
      <c r="HT5633" s="3"/>
      <c r="HU5633" s="3"/>
      <c r="HV5633" s="3"/>
      <c r="HW5633" s="3"/>
      <c r="HX5633" s="3"/>
      <c r="HY5633" s="3"/>
      <c r="HZ5633" s="3"/>
      <c r="IA5633" s="3"/>
      <c r="IB5633" s="3"/>
      <c r="IC5633" s="3"/>
      <c r="ID5633" s="3"/>
      <c r="IE5633" s="3"/>
      <c r="IF5633" s="3"/>
      <c r="IG5633" s="3"/>
      <c r="IH5633" s="3"/>
      <c r="II5633" s="3"/>
      <c r="IJ5633" s="3"/>
      <c r="IK5633" s="3"/>
      <c r="IL5633" s="3"/>
      <c r="IM5633" s="3"/>
      <c r="IN5633" s="3"/>
      <c r="IO5633" s="15"/>
    </row>
    <row r="5634" spans="171:249">
      <c r="FO5634" s="3"/>
      <c r="FP5634" s="3"/>
      <c r="FQ5634" s="3"/>
      <c r="FR5634" s="3"/>
      <c r="FS5634" s="3"/>
      <c r="FT5634" s="3"/>
      <c r="FU5634" s="3"/>
      <c r="FV5634" s="3"/>
      <c r="FW5634" s="3"/>
      <c r="FX5634" s="3"/>
      <c r="FY5634" s="3"/>
      <c r="FZ5634" s="3"/>
      <c r="GA5634" s="3"/>
      <c r="GB5634" s="3"/>
      <c r="GC5634" s="3"/>
      <c r="GD5634" s="3"/>
      <c r="GE5634" s="3"/>
      <c r="GF5634" s="3"/>
      <c r="GG5634" s="3"/>
      <c r="GH5634" s="3"/>
      <c r="GI5634" s="3"/>
      <c r="GJ5634" s="3"/>
      <c r="GK5634" s="3"/>
      <c r="GL5634" s="3"/>
      <c r="GM5634" s="3"/>
      <c r="GN5634" s="3"/>
      <c r="GO5634" s="3"/>
      <c r="GP5634" s="3"/>
      <c r="GQ5634" s="3"/>
      <c r="GR5634" s="3"/>
      <c r="GS5634" s="3"/>
      <c r="GT5634" s="3"/>
      <c r="GU5634" s="3"/>
      <c r="GV5634" s="3"/>
      <c r="GW5634" s="3"/>
      <c r="GX5634" s="3"/>
      <c r="GY5634" s="3"/>
      <c r="GZ5634" s="3"/>
      <c r="HA5634" s="3"/>
      <c r="HB5634" s="3"/>
      <c r="HC5634" s="3"/>
      <c r="HD5634" s="3"/>
      <c r="HE5634" s="3"/>
      <c r="HF5634" s="3"/>
      <c r="HG5634" s="3"/>
      <c r="HH5634" s="3"/>
      <c r="HI5634" s="3"/>
      <c r="HJ5634" s="3"/>
      <c r="HK5634" s="3"/>
      <c r="HL5634" s="3"/>
      <c r="HM5634" s="45"/>
      <c r="HN5634" s="3"/>
      <c r="HO5634" s="3"/>
      <c r="HP5634" s="3"/>
      <c r="HQ5634" s="3"/>
      <c r="HR5634" s="3"/>
      <c r="HS5634" s="3"/>
      <c r="HT5634" s="3"/>
      <c r="HU5634" s="3"/>
      <c r="HV5634" s="3"/>
      <c r="HW5634" s="3"/>
      <c r="HX5634" s="3"/>
      <c r="HY5634" s="3"/>
      <c r="HZ5634" s="3"/>
      <c r="IA5634" s="3"/>
      <c r="IB5634" s="3"/>
      <c r="IC5634" s="3"/>
      <c r="ID5634" s="3"/>
      <c r="IE5634" s="3"/>
      <c r="IF5634" s="3"/>
      <c r="IG5634" s="3"/>
      <c r="IH5634" s="3"/>
      <c r="II5634" s="3"/>
      <c r="IJ5634" s="3"/>
      <c r="IK5634" s="3"/>
      <c r="IL5634" s="3"/>
      <c r="IM5634" s="3"/>
      <c r="IN5634" s="3"/>
      <c r="IO5634" s="15"/>
    </row>
    <row r="5635" spans="171:249">
      <c r="FO5635" s="3"/>
      <c r="FP5635" s="3"/>
      <c r="FQ5635" s="3"/>
      <c r="FR5635" s="3"/>
      <c r="FS5635" s="3"/>
      <c r="FT5635" s="3"/>
      <c r="FU5635" s="3"/>
      <c r="FV5635" s="3"/>
      <c r="FW5635" s="3"/>
      <c r="FX5635" s="3"/>
      <c r="FY5635" s="3"/>
      <c r="FZ5635" s="3"/>
      <c r="GA5635" s="3"/>
      <c r="GB5635" s="3"/>
      <c r="GC5635" s="3"/>
      <c r="GD5635" s="3"/>
      <c r="GE5635" s="3"/>
      <c r="GF5635" s="3"/>
      <c r="GG5635" s="3"/>
      <c r="GH5635" s="3"/>
      <c r="GI5635" s="3"/>
      <c r="GJ5635" s="3"/>
      <c r="GK5635" s="3"/>
      <c r="GL5635" s="3"/>
      <c r="GM5635" s="3"/>
      <c r="GN5635" s="3"/>
      <c r="GO5635" s="3"/>
      <c r="GP5635" s="3"/>
      <c r="GQ5635" s="3"/>
      <c r="GR5635" s="3"/>
      <c r="GS5635" s="3"/>
      <c r="GT5635" s="3"/>
      <c r="GU5635" s="3"/>
      <c r="GV5635" s="3"/>
      <c r="GW5635" s="3"/>
      <c r="GX5635" s="3"/>
      <c r="GY5635" s="3"/>
      <c r="GZ5635" s="3"/>
      <c r="HA5635" s="3"/>
      <c r="HB5635" s="3"/>
      <c r="HC5635" s="3"/>
      <c r="HD5635" s="3"/>
      <c r="HE5635" s="3"/>
      <c r="HF5635" s="3"/>
      <c r="HG5635" s="3"/>
      <c r="HH5635" s="3"/>
      <c r="HI5635" s="3"/>
      <c r="HJ5635" s="3"/>
      <c r="HK5635" s="3"/>
      <c r="HL5635" s="3"/>
      <c r="HM5635" s="45"/>
      <c r="HN5635" s="3"/>
      <c r="HO5635" s="3"/>
      <c r="HP5635" s="3"/>
      <c r="HQ5635" s="3"/>
      <c r="HR5635" s="3"/>
      <c r="HS5635" s="3"/>
      <c r="HT5635" s="3"/>
      <c r="HU5635" s="3"/>
      <c r="HV5635" s="3"/>
      <c r="HW5635" s="3"/>
      <c r="HX5635" s="3"/>
      <c r="HY5635" s="3"/>
      <c r="HZ5635" s="3"/>
      <c r="IA5635" s="3"/>
      <c r="IB5635" s="3"/>
      <c r="IC5635" s="3"/>
      <c r="ID5635" s="3"/>
      <c r="IE5635" s="3"/>
      <c r="IF5635" s="3"/>
      <c r="IG5635" s="3"/>
      <c r="IH5635" s="3"/>
      <c r="II5635" s="3"/>
      <c r="IJ5635" s="3"/>
      <c r="IK5635" s="3"/>
      <c r="IL5635" s="3"/>
      <c r="IM5635" s="3"/>
      <c r="IN5635" s="3"/>
      <c r="IO5635" s="15"/>
    </row>
    <row r="5636" spans="171:249">
      <c r="FO5636" s="3"/>
      <c r="FP5636" s="3"/>
      <c r="FQ5636" s="3"/>
      <c r="FR5636" s="3"/>
      <c r="FS5636" s="3"/>
      <c r="FT5636" s="3"/>
      <c r="FU5636" s="3"/>
      <c r="FV5636" s="3"/>
      <c r="FW5636" s="3"/>
      <c r="FX5636" s="3"/>
      <c r="FY5636" s="3"/>
      <c r="FZ5636" s="3"/>
      <c r="GA5636" s="3"/>
      <c r="GB5636" s="3"/>
      <c r="GC5636" s="3"/>
      <c r="GD5636" s="3"/>
      <c r="GE5636" s="3"/>
      <c r="GF5636" s="3"/>
      <c r="GG5636" s="3"/>
      <c r="GH5636" s="3"/>
      <c r="GI5636" s="3"/>
      <c r="GJ5636" s="3"/>
      <c r="GK5636" s="3"/>
      <c r="GL5636" s="3"/>
      <c r="GM5636" s="3"/>
      <c r="GN5636" s="3"/>
      <c r="GO5636" s="3"/>
      <c r="GP5636" s="3"/>
      <c r="GQ5636" s="3"/>
      <c r="GR5636" s="3"/>
      <c r="GS5636" s="3"/>
      <c r="GT5636" s="3"/>
      <c r="GU5636" s="3"/>
      <c r="GV5636" s="3"/>
      <c r="GW5636" s="3"/>
      <c r="GX5636" s="3"/>
      <c r="GY5636" s="3"/>
      <c r="GZ5636" s="3"/>
      <c r="HA5636" s="3"/>
      <c r="HB5636" s="3"/>
      <c r="HC5636" s="3"/>
      <c r="HD5636" s="3"/>
      <c r="HE5636" s="3"/>
      <c r="HF5636" s="3"/>
      <c r="HG5636" s="3"/>
      <c r="HH5636" s="3"/>
      <c r="HI5636" s="3"/>
      <c r="HJ5636" s="3"/>
      <c r="HK5636" s="3"/>
      <c r="HL5636" s="3"/>
      <c r="HM5636" s="45"/>
      <c r="HN5636" s="3"/>
      <c r="HO5636" s="3"/>
      <c r="HP5636" s="3"/>
      <c r="HQ5636" s="3"/>
      <c r="HR5636" s="3"/>
      <c r="HS5636" s="3"/>
      <c r="HT5636" s="3"/>
      <c r="HU5636" s="3"/>
      <c r="HV5636" s="3"/>
      <c r="HW5636" s="3"/>
      <c r="HX5636" s="3"/>
      <c r="HY5636" s="3"/>
      <c r="HZ5636" s="3"/>
      <c r="IA5636" s="3"/>
      <c r="IB5636" s="3"/>
      <c r="IC5636" s="3"/>
      <c r="ID5636" s="3"/>
      <c r="IE5636" s="3"/>
      <c r="IF5636" s="3"/>
      <c r="IG5636" s="3"/>
      <c r="IH5636" s="3"/>
      <c r="II5636" s="3"/>
      <c r="IJ5636" s="3"/>
      <c r="IK5636" s="3"/>
      <c r="IL5636" s="3"/>
      <c r="IM5636" s="3"/>
      <c r="IN5636" s="3"/>
      <c r="IO5636" s="15"/>
    </row>
    <row r="5637" spans="171:249">
      <c r="FO5637" s="3"/>
      <c r="FP5637" s="3"/>
      <c r="FQ5637" s="3"/>
      <c r="FR5637" s="3"/>
      <c r="FS5637" s="3"/>
      <c r="FT5637" s="3"/>
      <c r="FU5637" s="3"/>
      <c r="FV5637" s="3"/>
      <c r="FW5637" s="3"/>
      <c r="FX5637" s="3"/>
      <c r="FY5637" s="3"/>
      <c r="FZ5637" s="3"/>
      <c r="GA5637" s="3"/>
      <c r="GB5637" s="3"/>
      <c r="GC5637" s="3"/>
      <c r="GD5637" s="3"/>
      <c r="GE5637" s="3"/>
      <c r="GF5637" s="3"/>
      <c r="GG5637" s="3"/>
      <c r="GH5637" s="3"/>
      <c r="GI5637" s="3"/>
      <c r="GJ5637" s="3"/>
      <c r="GK5637" s="3"/>
      <c r="GL5637" s="3"/>
      <c r="GM5637" s="3"/>
      <c r="GN5637" s="3"/>
      <c r="GO5637" s="3"/>
      <c r="GP5637" s="3"/>
      <c r="GQ5637" s="3"/>
      <c r="GR5637" s="3"/>
      <c r="GS5637" s="3"/>
      <c r="GT5637" s="3"/>
      <c r="GU5637" s="3"/>
      <c r="GV5637" s="3"/>
      <c r="GW5637" s="3"/>
      <c r="GX5637" s="3"/>
      <c r="GY5637" s="3"/>
      <c r="GZ5637" s="3"/>
      <c r="HA5637" s="3"/>
      <c r="HB5637" s="3"/>
      <c r="HC5637" s="3"/>
      <c r="HD5637" s="3"/>
      <c r="HE5637" s="3"/>
      <c r="HF5637" s="3"/>
      <c r="HG5637" s="3"/>
      <c r="HH5637" s="3"/>
      <c r="HI5637" s="3"/>
      <c r="HJ5637" s="3"/>
      <c r="HK5637" s="3"/>
      <c r="HL5637" s="3"/>
      <c r="HM5637" s="45"/>
      <c r="HN5637" s="3"/>
      <c r="HO5637" s="3"/>
      <c r="HP5637" s="3"/>
      <c r="HQ5637" s="3"/>
      <c r="HR5637" s="3"/>
      <c r="HS5637" s="3"/>
      <c r="HT5637" s="3"/>
      <c r="HU5637" s="3"/>
      <c r="HV5637" s="3"/>
      <c r="HW5637" s="3"/>
      <c r="HX5637" s="3"/>
      <c r="HY5637" s="3"/>
      <c r="HZ5637" s="3"/>
      <c r="IA5637" s="3"/>
      <c r="IB5637" s="3"/>
      <c r="IC5637" s="3"/>
      <c r="ID5637" s="3"/>
      <c r="IE5637" s="3"/>
      <c r="IF5637" s="3"/>
      <c r="IG5637" s="3"/>
      <c r="IH5637" s="3"/>
      <c r="II5637" s="3"/>
      <c r="IJ5637" s="3"/>
      <c r="IK5637" s="3"/>
      <c r="IL5637" s="3"/>
      <c r="IM5637" s="3"/>
      <c r="IN5637" s="3"/>
      <c r="IO5637" s="15"/>
    </row>
    <row r="5638" spans="171:249">
      <c r="FO5638" s="3"/>
      <c r="FP5638" s="3"/>
      <c r="FQ5638" s="3"/>
      <c r="FR5638" s="3"/>
      <c r="FS5638" s="3"/>
      <c r="FT5638" s="3"/>
      <c r="FU5638" s="3"/>
      <c r="FV5638" s="3"/>
      <c r="FW5638" s="3"/>
      <c r="FX5638" s="3"/>
      <c r="FY5638" s="3"/>
      <c r="FZ5638" s="3"/>
      <c r="GA5638" s="3"/>
      <c r="GB5638" s="3"/>
      <c r="GC5638" s="3"/>
      <c r="GD5638" s="3"/>
      <c r="GE5638" s="3"/>
      <c r="GF5638" s="3"/>
      <c r="GG5638" s="3"/>
      <c r="GH5638" s="3"/>
      <c r="GI5638" s="3"/>
      <c r="GJ5638" s="3"/>
      <c r="GK5638" s="3"/>
      <c r="GL5638" s="3"/>
      <c r="GM5638" s="3"/>
      <c r="GN5638" s="3"/>
      <c r="GO5638" s="3"/>
      <c r="GP5638" s="3"/>
      <c r="GQ5638" s="3"/>
      <c r="GR5638" s="3"/>
      <c r="GS5638" s="3"/>
      <c r="GT5638" s="3"/>
      <c r="GU5638" s="3"/>
      <c r="GV5638" s="3"/>
      <c r="GW5638" s="3"/>
      <c r="GX5638" s="3"/>
      <c r="GY5638" s="3"/>
      <c r="GZ5638" s="3"/>
      <c r="HA5638" s="3"/>
      <c r="HB5638" s="3"/>
      <c r="HC5638" s="3"/>
      <c r="HD5638" s="3"/>
      <c r="HE5638" s="3"/>
      <c r="HF5638" s="3"/>
      <c r="HG5638" s="3"/>
      <c r="HH5638" s="3"/>
      <c r="HI5638" s="3"/>
      <c r="HJ5638" s="3"/>
      <c r="HK5638" s="3"/>
      <c r="HL5638" s="3"/>
      <c r="HM5638" s="45"/>
      <c r="HN5638" s="3"/>
      <c r="HO5638" s="3"/>
      <c r="HP5638" s="3"/>
      <c r="HQ5638" s="3"/>
      <c r="HR5638" s="3"/>
      <c r="HS5638" s="3"/>
      <c r="HT5638" s="3"/>
      <c r="HU5638" s="3"/>
      <c r="HV5638" s="3"/>
      <c r="HW5638" s="3"/>
      <c r="HX5638" s="3"/>
      <c r="HY5638" s="3"/>
      <c r="HZ5638" s="3"/>
      <c r="IA5638" s="3"/>
      <c r="IB5638" s="3"/>
      <c r="IC5638" s="3"/>
      <c r="ID5638" s="3"/>
      <c r="IE5638" s="3"/>
      <c r="IF5638" s="3"/>
      <c r="IG5638" s="3"/>
      <c r="IH5638" s="3"/>
      <c r="II5638" s="3"/>
      <c r="IJ5638" s="3"/>
      <c r="IK5638" s="3"/>
      <c r="IL5638" s="3"/>
      <c r="IM5638" s="3"/>
      <c r="IN5638" s="3"/>
      <c r="IO5638" s="15"/>
    </row>
    <row r="5639" spans="171:249">
      <c r="FO5639" s="3"/>
      <c r="FP5639" s="3"/>
      <c r="FQ5639" s="3"/>
      <c r="FR5639" s="3"/>
      <c r="FS5639" s="3"/>
      <c r="FT5639" s="3"/>
      <c r="FU5639" s="3"/>
      <c r="FV5639" s="3"/>
      <c r="FW5639" s="3"/>
      <c r="FX5639" s="3"/>
      <c r="FY5639" s="3"/>
      <c r="FZ5639" s="3"/>
      <c r="GA5639" s="3"/>
      <c r="GB5639" s="3"/>
      <c r="GC5639" s="3"/>
      <c r="GD5639" s="3"/>
      <c r="GE5639" s="3"/>
      <c r="GF5639" s="3"/>
      <c r="GG5639" s="3"/>
      <c r="GH5639" s="3"/>
      <c r="GI5639" s="3"/>
      <c r="GJ5639" s="3"/>
      <c r="GK5639" s="3"/>
      <c r="GL5639" s="3"/>
      <c r="GM5639" s="3"/>
      <c r="GN5639" s="3"/>
      <c r="GO5639" s="3"/>
      <c r="GP5639" s="3"/>
      <c r="GQ5639" s="3"/>
      <c r="GR5639" s="3"/>
      <c r="GS5639" s="3"/>
      <c r="GT5639" s="3"/>
      <c r="GU5639" s="3"/>
      <c r="GV5639" s="3"/>
      <c r="GW5639" s="3"/>
      <c r="GX5639" s="3"/>
      <c r="GY5639" s="3"/>
      <c r="GZ5639" s="3"/>
      <c r="HA5639" s="3"/>
      <c r="HB5639" s="3"/>
      <c r="HC5639" s="3"/>
      <c r="HD5639" s="3"/>
      <c r="HE5639" s="3"/>
      <c r="HF5639" s="3"/>
      <c r="HG5639" s="3"/>
      <c r="HH5639" s="3"/>
      <c r="HI5639" s="3"/>
      <c r="HJ5639" s="3"/>
      <c r="HK5639" s="3"/>
      <c r="HL5639" s="3"/>
      <c r="HM5639" s="45"/>
      <c r="HN5639" s="3"/>
      <c r="HO5639" s="3"/>
      <c r="HP5639" s="3"/>
      <c r="HQ5639" s="3"/>
      <c r="HR5639" s="3"/>
      <c r="HS5639" s="3"/>
      <c r="HT5639" s="3"/>
      <c r="HU5639" s="3"/>
      <c r="HV5639" s="3"/>
      <c r="HW5639" s="3"/>
      <c r="HX5639" s="3"/>
      <c r="HY5639" s="3"/>
      <c r="HZ5639" s="3"/>
      <c r="IA5639" s="3"/>
      <c r="IB5639" s="3"/>
      <c r="IC5639" s="3"/>
      <c r="ID5639" s="3"/>
      <c r="IE5639" s="3"/>
      <c r="IF5639" s="3"/>
      <c r="IG5639" s="3"/>
      <c r="IH5639" s="3"/>
      <c r="II5639" s="3"/>
      <c r="IJ5639" s="3"/>
      <c r="IK5639" s="3"/>
      <c r="IL5639" s="3"/>
      <c r="IM5639" s="3"/>
      <c r="IN5639" s="3"/>
      <c r="IO5639" s="15"/>
    </row>
    <row r="5640" spans="171:249">
      <c r="FO5640" s="3"/>
      <c r="FP5640" s="3"/>
      <c r="FQ5640" s="3"/>
      <c r="FR5640" s="3"/>
      <c r="FS5640" s="3"/>
      <c r="FT5640" s="3"/>
      <c r="FU5640" s="3"/>
      <c r="FV5640" s="3"/>
      <c r="FW5640" s="3"/>
      <c r="FX5640" s="3"/>
      <c r="FY5640" s="3"/>
      <c r="FZ5640" s="3"/>
      <c r="GA5640" s="3"/>
      <c r="GB5640" s="3"/>
      <c r="GC5640" s="3"/>
      <c r="GD5640" s="3"/>
      <c r="GE5640" s="3"/>
      <c r="GF5640" s="3"/>
      <c r="GG5640" s="3"/>
      <c r="GH5640" s="3"/>
      <c r="GI5640" s="3"/>
      <c r="GJ5640" s="3"/>
      <c r="GK5640" s="3"/>
      <c r="GL5640" s="3"/>
      <c r="GM5640" s="3"/>
      <c r="GN5640" s="3"/>
      <c r="GO5640" s="3"/>
      <c r="GP5640" s="3"/>
      <c r="GQ5640" s="3"/>
      <c r="GR5640" s="3"/>
      <c r="GS5640" s="3"/>
      <c r="GT5640" s="3"/>
      <c r="GU5640" s="3"/>
      <c r="GV5640" s="3"/>
      <c r="GW5640" s="3"/>
      <c r="GX5640" s="3"/>
      <c r="GY5640" s="3"/>
      <c r="GZ5640" s="3"/>
      <c r="HA5640" s="3"/>
      <c r="HB5640" s="3"/>
      <c r="HC5640" s="3"/>
      <c r="HD5640" s="3"/>
      <c r="HE5640" s="3"/>
      <c r="HF5640" s="3"/>
      <c r="HG5640" s="3"/>
      <c r="HH5640" s="3"/>
      <c r="HI5640" s="3"/>
      <c r="HJ5640" s="3"/>
      <c r="HK5640" s="3"/>
      <c r="HL5640" s="3"/>
      <c r="HM5640" s="45"/>
      <c r="HN5640" s="3"/>
      <c r="HO5640" s="3"/>
      <c r="HP5640" s="3"/>
      <c r="HQ5640" s="3"/>
      <c r="HR5640" s="3"/>
      <c r="HS5640" s="3"/>
      <c r="HT5640" s="3"/>
      <c r="HU5640" s="3"/>
      <c r="HV5640" s="3"/>
      <c r="HW5640" s="3"/>
      <c r="HX5640" s="3"/>
      <c r="HY5640" s="3"/>
      <c r="HZ5640" s="3"/>
      <c r="IA5640" s="3"/>
      <c r="IB5640" s="3"/>
      <c r="IC5640" s="3"/>
      <c r="ID5640" s="3"/>
      <c r="IE5640" s="3"/>
      <c r="IF5640" s="3"/>
      <c r="IG5640" s="3"/>
      <c r="IH5640" s="3"/>
      <c r="II5640" s="3"/>
      <c r="IJ5640" s="3"/>
      <c r="IK5640" s="3"/>
      <c r="IL5640" s="3"/>
      <c r="IM5640" s="3"/>
      <c r="IN5640" s="3"/>
      <c r="IO5640" s="15"/>
    </row>
    <row r="5641" spans="171:249">
      <c r="FO5641" s="3"/>
      <c r="FP5641" s="3"/>
      <c r="FQ5641" s="3"/>
      <c r="FR5641" s="3"/>
      <c r="FS5641" s="3"/>
      <c r="FT5641" s="3"/>
      <c r="FU5641" s="3"/>
      <c r="FV5641" s="3"/>
      <c r="FW5641" s="3"/>
      <c r="FX5641" s="3"/>
      <c r="FY5641" s="3"/>
      <c r="FZ5641" s="3"/>
      <c r="GA5641" s="3"/>
      <c r="GB5641" s="3"/>
      <c r="GC5641" s="3"/>
      <c r="GD5641" s="3"/>
      <c r="GE5641" s="3"/>
      <c r="GF5641" s="3"/>
      <c r="GG5641" s="3"/>
      <c r="GH5641" s="3"/>
      <c r="GI5641" s="3"/>
      <c r="GJ5641" s="3"/>
      <c r="GK5641" s="3"/>
      <c r="GL5641" s="3"/>
      <c r="GM5641" s="3"/>
      <c r="GN5641" s="3"/>
      <c r="GO5641" s="3"/>
      <c r="GP5641" s="3"/>
      <c r="GQ5641" s="3"/>
      <c r="GR5641" s="3"/>
      <c r="GS5641" s="3"/>
      <c r="GT5641" s="3"/>
      <c r="GU5641" s="3"/>
      <c r="GV5641" s="3"/>
      <c r="GW5641" s="3"/>
      <c r="GX5641" s="3"/>
      <c r="GY5641" s="3"/>
      <c r="GZ5641" s="3"/>
      <c r="HA5641" s="3"/>
      <c r="HB5641" s="3"/>
      <c r="HC5641" s="3"/>
      <c r="HD5641" s="3"/>
      <c r="HE5641" s="3"/>
      <c r="HF5641" s="3"/>
      <c r="HG5641" s="3"/>
      <c r="HH5641" s="3"/>
      <c r="HI5641" s="3"/>
      <c r="HJ5641" s="3"/>
      <c r="HK5641" s="3"/>
      <c r="HL5641" s="3"/>
      <c r="HM5641" s="45"/>
      <c r="HN5641" s="3"/>
      <c r="HO5641" s="3"/>
      <c r="HP5641" s="3"/>
      <c r="HQ5641" s="3"/>
      <c r="HR5641" s="3"/>
      <c r="HS5641" s="3"/>
      <c r="HT5641" s="3"/>
      <c r="HU5641" s="3"/>
      <c r="HV5641" s="3"/>
      <c r="HW5641" s="3"/>
      <c r="HX5641" s="3"/>
      <c r="HY5641" s="3"/>
      <c r="HZ5641" s="3"/>
      <c r="IA5641" s="3"/>
      <c r="IB5641" s="3"/>
      <c r="IC5641" s="3"/>
      <c r="ID5641" s="3"/>
      <c r="IE5641" s="3"/>
      <c r="IF5641" s="3"/>
      <c r="IG5641" s="3"/>
      <c r="IH5641" s="3"/>
      <c r="II5641" s="3"/>
      <c r="IJ5641" s="3"/>
      <c r="IK5641" s="3"/>
      <c r="IL5641" s="3"/>
      <c r="IM5641" s="3"/>
      <c r="IN5641" s="3"/>
      <c r="IO5641" s="15"/>
    </row>
    <row r="5642" spans="171:249">
      <c r="FO5642" s="3"/>
      <c r="FP5642" s="3"/>
      <c r="FQ5642" s="3"/>
      <c r="FR5642" s="3"/>
      <c r="FS5642" s="3"/>
      <c r="FT5642" s="3"/>
      <c r="FU5642" s="3"/>
      <c r="FV5642" s="3"/>
      <c r="FW5642" s="3"/>
      <c r="FX5642" s="3"/>
      <c r="FY5642" s="3"/>
      <c r="FZ5642" s="3"/>
      <c r="GA5642" s="3"/>
      <c r="GB5642" s="3"/>
      <c r="GC5642" s="3"/>
      <c r="GD5642" s="3"/>
      <c r="GE5642" s="3"/>
      <c r="GF5642" s="3"/>
      <c r="GG5642" s="3"/>
      <c r="GH5642" s="3"/>
      <c r="GI5642" s="3"/>
      <c r="GJ5642" s="3"/>
      <c r="GK5642" s="3"/>
      <c r="GL5642" s="3"/>
      <c r="GM5642" s="3"/>
      <c r="GN5642" s="3"/>
      <c r="GO5642" s="3"/>
      <c r="GP5642" s="3"/>
      <c r="GQ5642" s="3"/>
      <c r="GR5642" s="3"/>
      <c r="GS5642" s="3"/>
      <c r="GT5642" s="3"/>
      <c r="GU5642" s="3"/>
      <c r="GV5642" s="3"/>
      <c r="GW5642" s="3"/>
      <c r="GX5642" s="3"/>
      <c r="GY5642" s="3"/>
      <c r="GZ5642" s="3"/>
      <c r="HA5642" s="3"/>
      <c r="HB5642" s="3"/>
      <c r="HC5642" s="3"/>
      <c r="HD5642" s="3"/>
      <c r="HE5642" s="3"/>
      <c r="HF5642" s="3"/>
      <c r="HG5642" s="3"/>
      <c r="HH5642" s="3"/>
      <c r="HI5642" s="3"/>
      <c r="HJ5642" s="3"/>
      <c r="HK5642" s="3"/>
      <c r="HL5642" s="3"/>
      <c r="HM5642" s="45"/>
      <c r="HN5642" s="3"/>
      <c r="HO5642" s="3"/>
      <c r="HP5642" s="3"/>
      <c r="HQ5642" s="3"/>
      <c r="HR5642" s="3"/>
      <c r="HS5642" s="3"/>
      <c r="HT5642" s="3"/>
      <c r="HU5642" s="3"/>
      <c r="HV5642" s="3"/>
      <c r="HW5642" s="3"/>
      <c r="HX5642" s="3"/>
      <c r="HY5642" s="3"/>
      <c r="HZ5642" s="3"/>
      <c r="IA5642" s="3"/>
      <c r="IB5642" s="3"/>
      <c r="IC5642" s="3"/>
      <c r="ID5642" s="3"/>
      <c r="IE5642" s="3"/>
      <c r="IF5642" s="3"/>
      <c r="IG5642" s="3"/>
      <c r="IH5642" s="3"/>
      <c r="II5642" s="3"/>
      <c r="IJ5642" s="3"/>
      <c r="IK5642" s="3"/>
      <c r="IL5642" s="3"/>
      <c r="IM5642" s="3"/>
      <c r="IN5642" s="3"/>
      <c r="IO5642" s="15"/>
    </row>
    <row r="5643" spans="171:249">
      <c r="FO5643" s="3"/>
      <c r="FP5643" s="3"/>
      <c r="FQ5643" s="3"/>
      <c r="FR5643" s="3"/>
      <c r="FS5643" s="3"/>
      <c r="FT5643" s="3"/>
      <c r="FU5643" s="3"/>
      <c r="FV5643" s="3"/>
      <c r="FW5643" s="3"/>
      <c r="FX5643" s="3"/>
      <c r="FY5643" s="3"/>
      <c r="FZ5643" s="3"/>
      <c r="GA5643" s="3"/>
      <c r="GB5643" s="3"/>
      <c r="GC5643" s="3"/>
      <c r="GD5643" s="3"/>
      <c r="GE5643" s="3"/>
      <c r="GF5643" s="3"/>
      <c r="GG5643" s="3"/>
      <c r="GH5643" s="3"/>
      <c r="GI5643" s="3"/>
      <c r="GJ5643" s="3"/>
      <c r="GK5643" s="3"/>
      <c r="GL5643" s="3"/>
      <c r="GM5643" s="3"/>
      <c r="GN5643" s="3"/>
      <c r="GO5643" s="3"/>
      <c r="GP5643" s="3"/>
      <c r="GQ5643" s="3"/>
      <c r="GR5643" s="3"/>
      <c r="GS5643" s="3"/>
      <c r="GT5643" s="3"/>
      <c r="GU5643" s="3"/>
      <c r="GV5643" s="3"/>
      <c r="GW5643" s="3"/>
      <c r="GX5643" s="3"/>
      <c r="GY5643" s="3"/>
      <c r="GZ5643" s="3"/>
      <c r="HA5643" s="3"/>
      <c r="HB5643" s="3"/>
      <c r="HC5643" s="3"/>
      <c r="HD5643" s="3"/>
      <c r="HE5643" s="3"/>
      <c r="HF5643" s="3"/>
      <c r="HG5643" s="3"/>
      <c r="HH5643" s="3"/>
      <c r="HI5643" s="3"/>
      <c r="HJ5643" s="3"/>
      <c r="HK5643" s="3"/>
      <c r="HL5643" s="3"/>
      <c r="HM5643" s="45"/>
      <c r="HN5643" s="3"/>
      <c r="HO5643" s="3"/>
      <c r="HP5643" s="3"/>
      <c r="HQ5643" s="3"/>
      <c r="HR5643" s="3"/>
      <c r="HS5643" s="3"/>
      <c r="HT5643" s="3"/>
      <c r="HU5643" s="3"/>
      <c r="HV5643" s="3"/>
      <c r="HW5643" s="3"/>
      <c r="HX5643" s="3"/>
      <c r="HY5643" s="3"/>
      <c r="HZ5643" s="3"/>
      <c r="IA5643" s="3"/>
      <c r="IB5643" s="3"/>
      <c r="IC5643" s="3"/>
      <c r="ID5643" s="3"/>
      <c r="IE5643" s="3"/>
      <c r="IF5643" s="3"/>
      <c r="IG5643" s="3"/>
      <c r="IH5643" s="3"/>
      <c r="II5643" s="3"/>
      <c r="IJ5643" s="3"/>
      <c r="IK5643" s="3"/>
      <c r="IL5643" s="3"/>
      <c r="IM5643" s="3"/>
      <c r="IN5643" s="3"/>
      <c r="IO5643" s="15"/>
    </row>
    <row r="5644" spans="171:249">
      <c r="FO5644" s="3"/>
      <c r="FP5644" s="3"/>
      <c r="FQ5644" s="3"/>
      <c r="FR5644" s="3"/>
      <c r="FS5644" s="3"/>
      <c r="FT5644" s="3"/>
      <c r="FU5644" s="3"/>
      <c r="FV5644" s="3"/>
      <c r="FW5644" s="3"/>
      <c r="FX5644" s="3"/>
      <c r="FY5644" s="3"/>
      <c r="FZ5644" s="3"/>
      <c r="GA5644" s="3"/>
      <c r="GB5644" s="3"/>
      <c r="GC5644" s="3"/>
      <c r="GD5644" s="3"/>
      <c r="GE5644" s="3"/>
      <c r="GF5644" s="3"/>
      <c r="GG5644" s="3"/>
      <c r="GH5644" s="3"/>
      <c r="GI5644" s="3"/>
      <c r="GJ5644" s="3"/>
      <c r="GK5644" s="3"/>
      <c r="GL5644" s="3"/>
      <c r="GM5644" s="3"/>
      <c r="GN5644" s="3"/>
      <c r="GO5644" s="3"/>
      <c r="GP5644" s="3"/>
      <c r="GQ5644" s="3"/>
      <c r="GR5644" s="3"/>
      <c r="GS5644" s="3"/>
      <c r="GT5644" s="3"/>
      <c r="GU5644" s="3"/>
      <c r="GV5644" s="3"/>
      <c r="GW5644" s="3"/>
      <c r="GX5644" s="3"/>
      <c r="GY5644" s="3"/>
      <c r="GZ5644" s="3"/>
      <c r="HA5644" s="3"/>
      <c r="HB5644" s="3"/>
      <c r="HC5644" s="3"/>
      <c r="HD5644" s="3"/>
      <c r="HE5644" s="3"/>
      <c r="HF5644" s="3"/>
      <c r="HG5644" s="3"/>
      <c r="HH5644" s="3"/>
      <c r="HI5644" s="3"/>
      <c r="HJ5644" s="3"/>
      <c r="HK5644" s="3"/>
      <c r="HL5644" s="3"/>
      <c r="HM5644" s="45"/>
      <c r="HN5644" s="3"/>
      <c r="HO5644" s="3"/>
      <c r="HP5644" s="3"/>
      <c r="HQ5644" s="3"/>
      <c r="HR5644" s="3"/>
      <c r="HS5644" s="3"/>
      <c r="HT5644" s="3"/>
      <c r="HU5644" s="3"/>
      <c r="HV5644" s="3"/>
      <c r="HW5644" s="3"/>
      <c r="HX5644" s="3"/>
      <c r="HY5644" s="3"/>
      <c r="HZ5644" s="3"/>
      <c r="IA5644" s="3"/>
      <c r="IB5644" s="3"/>
      <c r="IC5644" s="3"/>
      <c r="ID5644" s="3"/>
      <c r="IE5644" s="3"/>
      <c r="IF5644" s="3"/>
      <c r="IG5644" s="3"/>
      <c r="IH5644" s="3"/>
      <c r="II5644" s="3"/>
      <c r="IJ5644" s="3"/>
      <c r="IK5644" s="3"/>
      <c r="IL5644" s="3"/>
      <c r="IM5644" s="3"/>
      <c r="IN5644" s="3"/>
      <c r="IO5644" s="15"/>
    </row>
    <row r="5645" spans="171:249">
      <c r="FO5645" s="3"/>
      <c r="FP5645" s="3"/>
      <c r="FQ5645" s="3"/>
      <c r="FR5645" s="3"/>
      <c r="FS5645" s="3"/>
      <c r="FT5645" s="3"/>
      <c r="FU5645" s="3"/>
      <c r="FV5645" s="3"/>
      <c r="FW5645" s="3"/>
      <c r="FX5645" s="3"/>
      <c r="FY5645" s="3"/>
      <c r="FZ5645" s="3"/>
      <c r="GA5645" s="3"/>
      <c r="GB5645" s="3"/>
      <c r="GC5645" s="3"/>
      <c r="GD5645" s="3"/>
      <c r="GE5645" s="3"/>
      <c r="GF5645" s="3"/>
      <c r="GG5645" s="3"/>
      <c r="GH5645" s="3"/>
      <c r="GI5645" s="3"/>
      <c r="GJ5645" s="3"/>
      <c r="GK5645" s="3"/>
      <c r="GL5645" s="3"/>
      <c r="GM5645" s="3"/>
      <c r="GN5645" s="3"/>
      <c r="GO5645" s="3"/>
      <c r="GP5645" s="3"/>
      <c r="GQ5645" s="3"/>
      <c r="GR5645" s="3"/>
      <c r="GS5645" s="3"/>
      <c r="GT5645" s="3"/>
      <c r="GU5645" s="3"/>
      <c r="GV5645" s="3"/>
      <c r="GW5645" s="3"/>
      <c r="GX5645" s="3"/>
      <c r="GY5645" s="3"/>
      <c r="GZ5645" s="3"/>
      <c r="HA5645" s="3"/>
      <c r="HB5645" s="3"/>
      <c r="HC5645" s="3"/>
      <c r="HD5645" s="3"/>
      <c r="HE5645" s="3"/>
      <c r="HF5645" s="3"/>
      <c r="HG5645" s="3"/>
      <c r="HH5645" s="3"/>
      <c r="HI5645" s="3"/>
      <c r="HJ5645" s="3"/>
      <c r="HK5645" s="3"/>
      <c r="HL5645" s="3"/>
      <c r="HM5645" s="45"/>
      <c r="HN5645" s="3"/>
      <c r="HO5645" s="3"/>
      <c r="HP5645" s="3"/>
      <c r="HQ5645" s="3"/>
      <c r="HR5645" s="3"/>
      <c r="HS5645" s="3"/>
      <c r="HT5645" s="3"/>
      <c r="HU5645" s="3"/>
      <c r="HV5645" s="3"/>
      <c r="HW5645" s="3"/>
      <c r="HX5645" s="3"/>
      <c r="HY5645" s="3"/>
      <c r="HZ5645" s="3"/>
      <c r="IA5645" s="3"/>
      <c r="IB5645" s="3"/>
      <c r="IC5645" s="3"/>
      <c r="ID5645" s="3"/>
      <c r="IE5645" s="3"/>
      <c r="IF5645" s="3"/>
      <c r="IG5645" s="3"/>
      <c r="IH5645" s="3"/>
      <c r="II5645" s="3"/>
      <c r="IJ5645" s="3"/>
      <c r="IK5645" s="3"/>
      <c r="IL5645" s="3"/>
      <c r="IM5645" s="3"/>
      <c r="IN5645" s="3"/>
      <c r="IO5645" s="15"/>
    </row>
    <row r="5646" spans="171:249">
      <c r="FO5646" s="3"/>
      <c r="FP5646" s="3"/>
      <c r="FQ5646" s="3"/>
      <c r="FR5646" s="3"/>
      <c r="FS5646" s="3"/>
      <c r="FT5646" s="3"/>
      <c r="FU5646" s="3"/>
      <c r="FV5646" s="3"/>
      <c r="FW5646" s="3"/>
      <c r="FX5646" s="3"/>
      <c r="FY5646" s="3"/>
      <c r="FZ5646" s="3"/>
      <c r="GA5646" s="3"/>
      <c r="GB5646" s="3"/>
      <c r="GC5646" s="3"/>
      <c r="GD5646" s="3"/>
      <c r="GE5646" s="3"/>
      <c r="GF5646" s="3"/>
      <c r="GG5646" s="3"/>
      <c r="GH5646" s="3"/>
      <c r="GI5646" s="3"/>
      <c r="GJ5646" s="3"/>
      <c r="GK5646" s="3"/>
      <c r="GL5646" s="3"/>
      <c r="GM5646" s="3"/>
      <c r="GN5646" s="3"/>
      <c r="GO5646" s="3"/>
      <c r="GP5646" s="3"/>
      <c r="GQ5646" s="3"/>
      <c r="GR5646" s="3"/>
      <c r="GS5646" s="3"/>
      <c r="GT5646" s="3"/>
      <c r="GU5646" s="3"/>
      <c r="GV5646" s="3"/>
      <c r="GW5646" s="3"/>
      <c r="GX5646" s="3"/>
      <c r="GY5646" s="3"/>
      <c r="GZ5646" s="3"/>
      <c r="HA5646" s="3"/>
      <c r="HB5646" s="3"/>
      <c r="HC5646" s="3"/>
      <c r="HD5646" s="3"/>
      <c r="HE5646" s="3"/>
      <c r="HF5646" s="3"/>
      <c r="HG5646" s="3"/>
      <c r="HH5646" s="3"/>
      <c r="HI5646" s="3"/>
      <c r="HJ5646" s="3"/>
      <c r="HK5646" s="3"/>
      <c r="HL5646" s="3"/>
      <c r="HM5646" s="45"/>
      <c r="HN5646" s="3"/>
      <c r="HO5646" s="3"/>
      <c r="HP5646" s="3"/>
      <c r="HQ5646" s="3"/>
      <c r="HR5646" s="3"/>
      <c r="HS5646" s="3"/>
      <c r="HT5646" s="3"/>
      <c r="HU5646" s="3"/>
      <c r="HV5646" s="3"/>
      <c r="HW5646" s="3"/>
      <c r="HX5646" s="3"/>
      <c r="HY5646" s="3"/>
      <c r="HZ5646" s="3"/>
      <c r="IA5646" s="3"/>
      <c r="IB5646" s="3"/>
      <c r="IC5646" s="3"/>
      <c r="ID5646" s="3"/>
      <c r="IE5646" s="3"/>
      <c r="IF5646" s="3"/>
      <c r="IG5646" s="3"/>
      <c r="IH5646" s="3"/>
      <c r="II5646" s="3"/>
      <c r="IJ5646" s="3"/>
      <c r="IK5646" s="3"/>
      <c r="IL5646" s="3"/>
      <c r="IM5646" s="3"/>
      <c r="IN5646" s="3"/>
      <c r="IO5646" s="15"/>
    </row>
    <row r="5647" spans="171:249">
      <c r="FO5647" s="3"/>
      <c r="FP5647" s="3"/>
      <c r="FQ5647" s="3"/>
      <c r="FR5647" s="3"/>
      <c r="FS5647" s="3"/>
      <c r="FT5647" s="3"/>
      <c r="FU5647" s="3"/>
      <c r="FV5647" s="3"/>
      <c r="FW5647" s="3"/>
      <c r="FX5647" s="3"/>
      <c r="FY5647" s="3"/>
      <c r="FZ5647" s="3"/>
      <c r="GA5647" s="3"/>
      <c r="GB5647" s="3"/>
      <c r="GC5647" s="3"/>
      <c r="GD5647" s="3"/>
      <c r="GE5647" s="3"/>
      <c r="GF5647" s="3"/>
      <c r="GG5647" s="3"/>
      <c r="GH5647" s="3"/>
      <c r="GI5647" s="3"/>
      <c r="GJ5647" s="3"/>
      <c r="GK5647" s="3"/>
      <c r="GL5647" s="3"/>
      <c r="GM5647" s="3"/>
      <c r="GN5647" s="3"/>
      <c r="GO5647" s="3"/>
      <c r="GP5647" s="3"/>
      <c r="GQ5647" s="3"/>
      <c r="GR5647" s="3"/>
      <c r="GS5647" s="3"/>
      <c r="GT5647" s="3"/>
      <c r="GU5647" s="3"/>
      <c r="GV5647" s="3"/>
      <c r="GW5647" s="3"/>
      <c r="GX5647" s="3"/>
      <c r="GY5647" s="3"/>
      <c r="GZ5647" s="3"/>
      <c r="HA5647" s="3"/>
      <c r="HB5647" s="3"/>
      <c r="HC5647" s="3"/>
      <c r="HD5647" s="3"/>
      <c r="HE5647" s="3"/>
      <c r="HF5647" s="3"/>
      <c r="HG5647" s="3"/>
      <c r="HH5647" s="3"/>
      <c r="HI5647" s="3"/>
      <c r="HJ5647" s="3"/>
      <c r="HK5647" s="3"/>
      <c r="HL5647" s="3"/>
      <c r="HM5647" s="45"/>
      <c r="HN5647" s="3"/>
      <c r="HO5647" s="3"/>
      <c r="HP5647" s="3"/>
      <c r="HQ5647" s="3"/>
      <c r="HR5647" s="3"/>
      <c r="HS5647" s="3"/>
      <c r="HT5647" s="3"/>
      <c r="HU5647" s="3"/>
      <c r="HV5647" s="3"/>
      <c r="HW5647" s="3"/>
      <c r="HX5647" s="3"/>
      <c r="HY5647" s="3"/>
      <c r="HZ5647" s="3"/>
      <c r="IA5647" s="3"/>
      <c r="IB5647" s="3"/>
      <c r="IC5647" s="3"/>
      <c r="ID5647" s="3"/>
      <c r="IE5647" s="3"/>
      <c r="IF5647" s="3"/>
      <c r="IG5647" s="3"/>
      <c r="IH5647" s="3"/>
      <c r="II5647" s="3"/>
      <c r="IJ5647" s="3"/>
      <c r="IK5647" s="3"/>
      <c r="IL5647" s="3"/>
      <c r="IM5647" s="3"/>
      <c r="IN5647" s="3"/>
      <c r="IO5647" s="15"/>
    </row>
    <row r="5648" spans="171:249">
      <c r="FO5648" s="3"/>
      <c r="FP5648" s="3"/>
      <c r="FQ5648" s="3"/>
      <c r="FR5648" s="3"/>
      <c r="FS5648" s="3"/>
      <c r="FT5648" s="3"/>
      <c r="FU5648" s="3"/>
      <c r="FV5648" s="3"/>
      <c r="FW5648" s="3"/>
      <c r="FX5648" s="3"/>
      <c r="FY5648" s="3"/>
      <c r="FZ5648" s="3"/>
      <c r="GA5648" s="3"/>
      <c r="GB5648" s="3"/>
      <c r="GC5648" s="3"/>
      <c r="GD5648" s="3"/>
      <c r="GE5648" s="3"/>
      <c r="GF5648" s="3"/>
      <c r="GG5648" s="3"/>
      <c r="GH5648" s="3"/>
      <c r="GI5648" s="3"/>
      <c r="GJ5648" s="3"/>
      <c r="GK5648" s="3"/>
      <c r="GL5648" s="3"/>
      <c r="GM5648" s="3"/>
      <c r="GN5648" s="3"/>
      <c r="GO5648" s="3"/>
      <c r="GP5648" s="3"/>
      <c r="GQ5648" s="3"/>
      <c r="GR5648" s="3"/>
      <c r="GS5648" s="3"/>
      <c r="GT5648" s="3"/>
      <c r="GU5648" s="3"/>
      <c r="GV5648" s="3"/>
      <c r="GW5648" s="3"/>
      <c r="GX5648" s="3"/>
      <c r="GY5648" s="3"/>
      <c r="GZ5648" s="3"/>
      <c r="HA5648" s="3"/>
      <c r="HB5648" s="3"/>
      <c r="HC5648" s="3"/>
      <c r="HD5648" s="3"/>
      <c r="HE5648" s="3"/>
      <c r="HF5648" s="3"/>
      <c r="HG5648" s="3"/>
      <c r="HH5648" s="3"/>
      <c r="HI5648" s="3"/>
      <c r="HJ5648" s="3"/>
      <c r="HK5648" s="3"/>
      <c r="HL5648" s="3"/>
      <c r="HM5648" s="45"/>
      <c r="HN5648" s="3"/>
      <c r="HO5648" s="3"/>
      <c r="HP5648" s="3"/>
      <c r="HQ5648" s="3"/>
      <c r="HR5648" s="3"/>
      <c r="HS5648" s="3"/>
      <c r="HT5648" s="3"/>
      <c r="HU5648" s="3"/>
      <c r="HV5648" s="3"/>
      <c r="HW5648" s="3"/>
      <c r="HX5648" s="3"/>
      <c r="HY5648" s="3"/>
      <c r="HZ5648" s="3"/>
      <c r="IA5648" s="3"/>
      <c r="IB5648" s="3"/>
      <c r="IC5648" s="3"/>
      <c r="ID5648" s="3"/>
      <c r="IE5648" s="3"/>
      <c r="IF5648" s="3"/>
      <c r="IG5648" s="3"/>
      <c r="IH5648" s="3"/>
      <c r="II5648" s="3"/>
      <c r="IJ5648" s="3"/>
      <c r="IK5648" s="3"/>
      <c r="IL5648" s="3"/>
      <c r="IM5648" s="3"/>
      <c r="IN5648" s="3"/>
      <c r="IO5648" s="15"/>
    </row>
    <row r="5649" spans="171:249">
      <c r="FO5649" s="3"/>
      <c r="FP5649" s="3"/>
      <c r="FQ5649" s="3"/>
      <c r="FR5649" s="3"/>
      <c r="FS5649" s="3"/>
      <c r="FT5649" s="3"/>
      <c r="FU5649" s="3"/>
      <c r="FV5649" s="3"/>
      <c r="FW5649" s="3"/>
      <c r="FX5649" s="3"/>
      <c r="FY5649" s="3"/>
      <c r="FZ5649" s="3"/>
      <c r="GA5649" s="3"/>
      <c r="GB5649" s="3"/>
      <c r="GC5649" s="3"/>
      <c r="GD5649" s="3"/>
      <c r="GE5649" s="3"/>
      <c r="GF5649" s="3"/>
      <c r="GG5649" s="3"/>
      <c r="GH5649" s="3"/>
      <c r="GI5649" s="3"/>
      <c r="GJ5649" s="3"/>
      <c r="GK5649" s="3"/>
      <c r="GL5649" s="3"/>
      <c r="GM5649" s="3"/>
      <c r="GN5649" s="3"/>
      <c r="GO5649" s="3"/>
      <c r="GP5649" s="3"/>
      <c r="GQ5649" s="3"/>
      <c r="GR5649" s="3"/>
      <c r="GS5649" s="3"/>
      <c r="GT5649" s="3"/>
      <c r="GU5649" s="3"/>
      <c r="GV5649" s="3"/>
      <c r="GW5649" s="3"/>
      <c r="GX5649" s="3"/>
      <c r="GY5649" s="3"/>
      <c r="GZ5649" s="3"/>
      <c r="HA5649" s="3"/>
      <c r="HB5649" s="3"/>
      <c r="HC5649" s="3"/>
      <c r="HD5649" s="3"/>
      <c r="HE5649" s="3"/>
      <c r="HF5649" s="3"/>
      <c r="HG5649" s="3"/>
      <c r="HH5649" s="3"/>
      <c r="HI5649" s="3"/>
      <c r="HJ5649" s="3"/>
      <c r="HK5649" s="3"/>
      <c r="HL5649" s="3"/>
      <c r="HM5649" s="45"/>
      <c r="HN5649" s="3"/>
      <c r="HO5649" s="3"/>
      <c r="HP5649" s="3"/>
      <c r="HQ5649" s="3"/>
      <c r="HR5649" s="3"/>
      <c r="HS5649" s="3"/>
      <c r="HT5649" s="3"/>
      <c r="HU5649" s="3"/>
      <c r="HV5649" s="3"/>
      <c r="HW5649" s="3"/>
      <c r="HX5649" s="3"/>
      <c r="HY5649" s="3"/>
      <c r="HZ5649" s="3"/>
      <c r="IA5649" s="3"/>
      <c r="IB5649" s="3"/>
      <c r="IC5649" s="3"/>
      <c r="ID5649" s="3"/>
      <c r="IE5649" s="3"/>
      <c r="IF5649" s="3"/>
      <c r="IG5649" s="3"/>
      <c r="IH5649" s="3"/>
      <c r="II5649" s="3"/>
      <c r="IJ5649" s="3"/>
      <c r="IK5649" s="3"/>
      <c r="IL5649" s="3"/>
      <c r="IM5649" s="3"/>
      <c r="IN5649" s="3"/>
      <c r="IO5649" s="15"/>
    </row>
    <row r="5650" spans="171:249">
      <c r="FO5650" s="3"/>
      <c r="FP5650" s="3"/>
      <c r="FQ5650" s="3"/>
      <c r="FR5650" s="3"/>
      <c r="FS5650" s="3"/>
      <c r="FT5650" s="3"/>
      <c r="FU5650" s="3"/>
      <c r="FV5650" s="3"/>
      <c r="FW5650" s="3"/>
      <c r="FX5650" s="3"/>
      <c r="FY5650" s="3"/>
      <c r="FZ5650" s="3"/>
      <c r="GA5650" s="3"/>
      <c r="GB5650" s="3"/>
      <c r="GC5650" s="3"/>
      <c r="GD5650" s="3"/>
      <c r="GE5650" s="3"/>
      <c r="GF5650" s="3"/>
      <c r="GG5650" s="3"/>
      <c r="GH5650" s="3"/>
      <c r="GI5650" s="3"/>
      <c r="GJ5650" s="3"/>
      <c r="GK5650" s="3"/>
      <c r="GL5650" s="3"/>
      <c r="GM5650" s="3"/>
      <c r="GN5650" s="3"/>
      <c r="GO5650" s="3"/>
      <c r="GP5650" s="3"/>
      <c r="GQ5650" s="3"/>
      <c r="GR5650" s="3"/>
      <c r="GS5650" s="3"/>
      <c r="GT5650" s="3"/>
      <c r="GU5650" s="3"/>
      <c r="GV5650" s="3"/>
      <c r="GW5650" s="3"/>
      <c r="GX5650" s="3"/>
      <c r="GY5650" s="3"/>
      <c r="GZ5650" s="3"/>
      <c r="HA5650" s="3"/>
      <c r="HB5650" s="3"/>
      <c r="HC5650" s="3"/>
      <c r="HD5650" s="3"/>
      <c r="HE5650" s="3"/>
      <c r="HF5650" s="3"/>
      <c r="HG5650" s="3"/>
      <c r="HH5650" s="3"/>
      <c r="HI5650" s="3"/>
      <c r="HJ5650" s="3"/>
      <c r="HK5650" s="3"/>
      <c r="HL5650" s="3"/>
      <c r="HM5650" s="45"/>
      <c r="HN5650" s="3"/>
      <c r="HO5650" s="3"/>
      <c r="HP5650" s="3"/>
      <c r="HQ5650" s="3"/>
      <c r="HR5650" s="3"/>
      <c r="HS5650" s="3"/>
      <c r="HT5650" s="3"/>
      <c r="HU5650" s="3"/>
      <c r="HV5650" s="3"/>
      <c r="HW5650" s="3"/>
      <c r="HX5650" s="3"/>
      <c r="HY5650" s="3"/>
      <c r="HZ5650" s="3"/>
      <c r="IA5650" s="3"/>
      <c r="IB5650" s="3"/>
      <c r="IC5650" s="3"/>
      <c r="ID5650" s="3"/>
      <c r="IE5650" s="3"/>
      <c r="IF5650" s="3"/>
      <c r="IG5650" s="3"/>
      <c r="IH5650" s="3"/>
      <c r="II5650" s="3"/>
      <c r="IJ5650" s="3"/>
      <c r="IK5650" s="3"/>
      <c r="IL5650" s="3"/>
      <c r="IM5650" s="3"/>
      <c r="IN5650" s="3"/>
      <c r="IO5650" s="15"/>
    </row>
    <row r="5651" spans="171:249">
      <c r="FO5651" s="3"/>
      <c r="FP5651" s="3"/>
      <c r="FQ5651" s="3"/>
      <c r="FR5651" s="3"/>
      <c r="FS5651" s="3"/>
      <c r="FT5651" s="3"/>
      <c r="FU5651" s="3"/>
      <c r="FV5651" s="3"/>
      <c r="FW5651" s="3"/>
      <c r="FX5651" s="3"/>
      <c r="FY5651" s="3"/>
      <c r="FZ5651" s="3"/>
      <c r="GA5651" s="3"/>
      <c r="GB5651" s="3"/>
      <c r="GC5651" s="3"/>
      <c r="GD5651" s="3"/>
      <c r="GE5651" s="3"/>
      <c r="GF5651" s="3"/>
      <c r="GG5651" s="3"/>
      <c r="GH5651" s="3"/>
      <c r="GI5651" s="3"/>
      <c r="GJ5651" s="3"/>
      <c r="GK5651" s="3"/>
      <c r="GL5651" s="3"/>
      <c r="GM5651" s="3"/>
      <c r="GN5651" s="3"/>
      <c r="GO5651" s="3"/>
      <c r="GP5651" s="3"/>
      <c r="GQ5651" s="3"/>
      <c r="GR5651" s="3"/>
      <c r="GS5651" s="3"/>
      <c r="GT5651" s="3"/>
      <c r="GU5651" s="3"/>
      <c r="GV5651" s="3"/>
      <c r="GW5651" s="3"/>
      <c r="GX5651" s="3"/>
      <c r="GY5651" s="3"/>
      <c r="GZ5651" s="3"/>
      <c r="HA5651" s="3"/>
      <c r="HB5651" s="3"/>
      <c r="HC5651" s="3"/>
      <c r="HD5651" s="3"/>
      <c r="HE5651" s="3"/>
      <c r="HF5651" s="3"/>
      <c r="HG5651" s="3"/>
      <c r="HH5651" s="3"/>
      <c r="HI5651" s="3"/>
      <c r="HJ5651" s="3"/>
      <c r="HK5651" s="3"/>
      <c r="HL5651" s="3"/>
      <c r="HM5651" s="45"/>
      <c r="HN5651" s="3"/>
      <c r="HO5651" s="3"/>
      <c r="HP5651" s="3"/>
      <c r="HQ5651" s="3"/>
      <c r="HR5651" s="3"/>
      <c r="HS5651" s="3"/>
      <c r="HT5651" s="3"/>
      <c r="HU5651" s="3"/>
      <c r="HV5651" s="3"/>
      <c r="HW5651" s="3"/>
      <c r="HX5651" s="3"/>
      <c r="HY5651" s="3"/>
      <c r="HZ5651" s="3"/>
      <c r="IA5651" s="3"/>
      <c r="IB5651" s="3"/>
      <c r="IC5651" s="3"/>
      <c r="ID5651" s="3"/>
      <c r="IE5651" s="3"/>
      <c r="IF5651" s="3"/>
      <c r="IG5651" s="3"/>
      <c r="IH5651" s="3"/>
      <c r="II5651" s="3"/>
      <c r="IJ5651" s="3"/>
      <c r="IK5651" s="3"/>
      <c r="IL5651" s="3"/>
      <c r="IM5651" s="3"/>
      <c r="IN5651" s="3"/>
      <c r="IO5651" s="15"/>
    </row>
    <row r="5652" spans="171:249">
      <c r="FO5652" s="3"/>
      <c r="FP5652" s="3"/>
      <c r="FQ5652" s="3"/>
      <c r="FR5652" s="3"/>
      <c r="FS5652" s="3"/>
      <c r="FT5652" s="3"/>
      <c r="FU5652" s="3"/>
      <c r="FV5652" s="3"/>
      <c r="FW5652" s="3"/>
      <c r="FX5652" s="3"/>
      <c r="FY5652" s="3"/>
      <c r="FZ5652" s="3"/>
      <c r="GA5652" s="3"/>
      <c r="GB5652" s="3"/>
      <c r="GC5652" s="3"/>
      <c r="GD5652" s="3"/>
      <c r="GE5652" s="3"/>
      <c r="GF5652" s="3"/>
      <c r="GG5652" s="3"/>
      <c r="GH5652" s="3"/>
      <c r="GI5652" s="3"/>
      <c r="GJ5652" s="3"/>
      <c r="GK5652" s="3"/>
      <c r="GL5652" s="3"/>
      <c r="GM5652" s="3"/>
      <c r="GN5652" s="3"/>
      <c r="GO5652" s="3"/>
      <c r="GP5652" s="3"/>
      <c r="GQ5652" s="3"/>
      <c r="GR5652" s="3"/>
      <c r="GS5652" s="3"/>
      <c r="GT5652" s="3"/>
      <c r="GU5652" s="3"/>
      <c r="GV5652" s="3"/>
      <c r="GW5652" s="3"/>
      <c r="GX5652" s="3"/>
      <c r="GY5652" s="3"/>
      <c r="GZ5652" s="3"/>
      <c r="HA5652" s="3"/>
      <c r="HB5652" s="3"/>
      <c r="HC5652" s="3"/>
      <c r="HD5652" s="3"/>
      <c r="HE5652" s="3"/>
      <c r="HF5652" s="3"/>
      <c r="HG5652" s="3"/>
      <c r="HH5652" s="3"/>
      <c r="HI5652" s="3"/>
      <c r="HJ5652" s="3"/>
      <c r="HK5652" s="3"/>
      <c r="HL5652" s="3"/>
      <c r="HM5652" s="45"/>
      <c r="HN5652" s="3"/>
      <c r="HO5652" s="3"/>
      <c r="HP5652" s="3"/>
      <c r="HQ5652" s="3"/>
      <c r="HR5652" s="3"/>
      <c r="HS5652" s="3"/>
      <c r="HT5652" s="3"/>
      <c r="HU5652" s="3"/>
      <c r="HV5652" s="3"/>
      <c r="HW5652" s="3"/>
      <c r="HX5652" s="3"/>
      <c r="HY5652" s="3"/>
      <c r="HZ5652" s="3"/>
      <c r="IA5652" s="3"/>
      <c r="IB5652" s="3"/>
      <c r="IC5652" s="3"/>
      <c r="ID5652" s="3"/>
      <c r="IE5652" s="3"/>
      <c r="IF5652" s="3"/>
      <c r="IG5652" s="3"/>
      <c r="IH5652" s="3"/>
      <c r="II5652" s="3"/>
      <c r="IJ5652" s="3"/>
      <c r="IK5652" s="3"/>
      <c r="IL5652" s="3"/>
      <c r="IM5652" s="3"/>
      <c r="IN5652" s="3"/>
      <c r="IO5652" s="15"/>
    </row>
    <row r="5653" spans="171:249">
      <c r="FO5653" s="3"/>
      <c r="FP5653" s="3"/>
      <c r="FQ5653" s="3"/>
      <c r="FR5653" s="3"/>
      <c r="FS5653" s="3"/>
      <c r="FT5653" s="3"/>
      <c r="FU5653" s="3"/>
      <c r="FV5653" s="3"/>
      <c r="FW5653" s="3"/>
      <c r="FX5653" s="3"/>
      <c r="FY5653" s="3"/>
      <c r="FZ5653" s="3"/>
      <c r="GA5653" s="3"/>
      <c r="GB5653" s="3"/>
      <c r="GC5653" s="3"/>
      <c r="GD5653" s="3"/>
      <c r="GE5653" s="3"/>
      <c r="GF5653" s="3"/>
      <c r="GG5653" s="3"/>
      <c r="GH5653" s="3"/>
      <c r="GI5653" s="3"/>
      <c r="GJ5653" s="3"/>
      <c r="GK5653" s="3"/>
      <c r="GL5653" s="3"/>
      <c r="GM5653" s="3"/>
      <c r="GN5653" s="3"/>
      <c r="GO5653" s="3"/>
      <c r="GP5653" s="3"/>
      <c r="GQ5653" s="3"/>
      <c r="GR5653" s="3"/>
      <c r="GS5653" s="3"/>
      <c r="GT5653" s="3"/>
      <c r="GU5653" s="3"/>
      <c r="GV5653" s="3"/>
      <c r="GW5653" s="3"/>
      <c r="GX5653" s="3"/>
      <c r="GY5653" s="3"/>
      <c r="GZ5653" s="3"/>
      <c r="HA5653" s="3"/>
      <c r="HB5653" s="3"/>
      <c r="HC5653" s="3"/>
      <c r="HD5653" s="3"/>
      <c r="HE5653" s="3"/>
      <c r="HF5653" s="3"/>
      <c r="HG5653" s="3"/>
      <c r="HH5653" s="3"/>
      <c r="HI5653" s="3"/>
      <c r="HJ5653" s="3"/>
      <c r="HK5653" s="3"/>
      <c r="HL5653" s="3"/>
      <c r="HM5653" s="45"/>
      <c r="HN5653" s="3"/>
      <c r="HO5653" s="3"/>
      <c r="HP5653" s="3"/>
      <c r="HQ5653" s="3"/>
      <c r="HR5653" s="3"/>
      <c r="HS5653" s="3"/>
      <c r="HT5653" s="3"/>
      <c r="HU5653" s="3"/>
      <c r="HV5653" s="3"/>
      <c r="HW5653" s="3"/>
      <c r="HX5653" s="3"/>
      <c r="HY5653" s="3"/>
      <c r="HZ5653" s="3"/>
      <c r="IA5653" s="3"/>
      <c r="IB5653" s="3"/>
      <c r="IC5653" s="3"/>
      <c r="ID5653" s="3"/>
      <c r="IE5653" s="3"/>
      <c r="IF5653" s="3"/>
      <c r="IG5653" s="3"/>
      <c r="IH5653" s="3"/>
      <c r="II5653" s="3"/>
      <c r="IJ5653" s="3"/>
      <c r="IK5653" s="3"/>
      <c r="IL5653" s="3"/>
      <c r="IM5653" s="3"/>
      <c r="IN5653" s="3"/>
      <c r="IO5653" s="15"/>
    </row>
    <row r="5654" spans="171:249">
      <c r="FO5654" s="3"/>
      <c r="FP5654" s="3"/>
      <c r="FQ5654" s="3"/>
      <c r="FR5654" s="3"/>
      <c r="FS5654" s="3"/>
      <c r="FT5654" s="3"/>
      <c r="FU5654" s="3"/>
      <c r="FV5654" s="3"/>
      <c r="FW5654" s="3"/>
      <c r="FX5654" s="3"/>
      <c r="FY5654" s="3"/>
      <c r="FZ5654" s="3"/>
      <c r="GA5654" s="3"/>
      <c r="GB5654" s="3"/>
      <c r="GC5654" s="3"/>
      <c r="GD5654" s="3"/>
      <c r="GE5654" s="3"/>
      <c r="GF5654" s="3"/>
      <c r="GG5654" s="3"/>
      <c r="GH5654" s="3"/>
      <c r="GI5654" s="3"/>
      <c r="GJ5654" s="3"/>
      <c r="GK5654" s="3"/>
      <c r="GL5654" s="3"/>
      <c r="GM5654" s="3"/>
      <c r="GN5654" s="3"/>
      <c r="GO5654" s="3"/>
      <c r="GP5654" s="3"/>
      <c r="GQ5654" s="3"/>
      <c r="GR5654" s="3"/>
      <c r="GS5654" s="3"/>
      <c r="GT5654" s="3"/>
      <c r="GU5654" s="3"/>
      <c r="GV5654" s="3"/>
      <c r="GW5654" s="3"/>
      <c r="GX5654" s="3"/>
      <c r="GY5654" s="3"/>
      <c r="GZ5654" s="3"/>
      <c r="HA5654" s="3"/>
      <c r="HB5654" s="3"/>
      <c r="HC5654" s="3"/>
      <c r="HD5654" s="3"/>
      <c r="HE5654" s="3"/>
      <c r="HF5654" s="3"/>
      <c r="HG5654" s="3"/>
      <c r="HH5654" s="3"/>
      <c r="HI5654" s="3"/>
      <c r="HJ5654" s="3"/>
      <c r="HK5654" s="3"/>
      <c r="HL5654" s="3"/>
      <c r="HM5654" s="45"/>
      <c r="HN5654" s="3"/>
      <c r="HO5654" s="3"/>
      <c r="HP5654" s="3"/>
      <c r="HQ5654" s="3"/>
      <c r="HR5654" s="3"/>
      <c r="HS5654" s="3"/>
      <c r="HT5654" s="3"/>
      <c r="HU5654" s="3"/>
      <c r="HV5654" s="3"/>
      <c r="HW5654" s="3"/>
      <c r="HX5654" s="3"/>
      <c r="HY5654" s="3"/>
      <c r="HZ5654" s="3"/>
      <c r="IA5654" s="3"/>
      <c r="IB5654" s="3"/>
      <c r="IC5654" s="3"/>
      <c r="ID5654" s="3"/>
      <c r="IE5654" s="3"/>
      <c r="IF5654" s="3"/>
      <c r="IG5654" s="3"/>
      <c r="IH5654" s="3"/>
      <c r="II5654" s="3"/>
      <c r="IJ5654" s="3"/>
      <c r="IK5654" s="3"/>
      <c r="IL5654" s="3"/>
      <c r="IM5654" s="3"/>
      <c r="IN5654" s="3"/>
      <c r="IO5654" s="15"/>
    </row>
    <row r="5655" spans="171:249">
      <c r="FO5655" s="3"/>
      <c r="FP5655" s="3"/>
      <c r="FQ5655" s="3"/>
      <c r="FR5655" s="3"/>
      <c r="FS5655" s="3"/>
      <c r="FT5655" s="3"/>
      <c r="FU5655" s="3"/>
      <c r="FV5655" s="3"/>
      <c r="FW5655" s="3"/>
      <c r="FX5655" s="3"/>
      <c r="FY5655" s="3"/>
      <c r="FZ5655" s="3"/>
      <c r="GA5655" s="3"/>
      <c r="GB5655" s="3"/>
      <c r="GC5655" s="3"/>
      <c r="GD5655" s="3"/>
      <c r="GE5655" s="3"/>
      <c r="GF5655" s="3"/>
      <c r="GG5655" s="3"/>
      <c r="GH5655" s="3"/>
      <c r="GI5655" s="3"/>
      <c r="GJ5655" s="3"/>
      <c r="GK5655" s="3"/>
      <c r="GL5655" s="3"/>
      <c r="GM5655" s="3"/>
      <c r="GN5655" s="3"/>
      <c r="GO5655" s="3"/>
      <c r="GP5655" s="3"/>
      <c r="GQ5655" s="3"/>
      <c r="GR5655" s="3"/>
      <c r="GS5655" s="3"/>
      <c r="GT5655" s="3"/>
      <c r="GU5655" s="3"/>
      <c r="GV5655" s="3"/>
      <c r="GW5655" s="3"/>
      <c r="GX5655" s="3"/>
      <c r="GY5655" s="3"/>
      <c r="GZ5655" s="3"/>
      <c r="HA5655" s="3"/>
      <c r="HB5655" s="3"/>
      <c r="HC5655" s="3"/>
      <c r="HD5655" s="3"/>
      <c r="HE5655" s="3"/>
      <c r="HF5655" s="3"/>
      <c r="HG5655" s="3"/>
      <c r="HH5655" s="3"/>
      <c r="HI5655" s="3"/>
      <c r="HJ5655" s="3"/>
      <c r="HK5655" s="3"/>
      <c r="HL5655" s="3"/>
      <c r="HM5655" s="45"/>
      <c r="HN5655" s="3"/>
      <c r="HO5655" s="3"/>
      <c r="HP5655" s="3"/>
      <c r="HQ5655" s="3"/>
      <c r="HR5655" s="3"/>
      <c r="HS5655" s="3"/>
      <c r="HT5655" s="3"/>
      <c r="HU5655" s="3"/>
      <c r="HV5655" s="3"/>
      <c r="HW5655" s="3"/>
      <c r="HX5655" s="3"/>
      <c r="HY5655" s="3"/>
      <c r="HZ5655" s="3"/>
      <c r="IA5655" s="3"/>
      <c r="IB5655" s="3"/>
      <c r="IC5655" s="3"/>
      <c r="ID5655" s="3"/>
      <c r="IE5655" s="3"/>
      <c r="IF5655" s="3"/>
      <c r="IG5655" s="3"/>
      <c r="IH5655" s="3"/>
      <c r="II5655" s="3"/>
      <c r="IJ5655" s="3"/>
      <c r="IK5655" s="3"/>
      <c r="IL5655" s="3"/>
      <c r="IM5655" s="3"/>
      <c r="IN5655" s="3"/>
      <c r="IO5655" s="15"/>
    </row>
    <row r="5656" spans="171:249">
      <c r="FO5656" s="3"/>
      <c r="FP5656" s="3"/>
      <c r="FQ5656" s="3"/>
      <c r="FR5656" s="3"/>
      <c r="FS5656" s="3"/>
      <c r="FT5656" s="3"/>
      <c r="FU5656" s="3"/>
      <c r="FV5656" s="3"/>
      <c r="FW5656" s="3"/>
      <c r="FX5656" s="3"/>
      <c r="FY5656" s="3"/>
      <c r="FZ5656" s="3"/>
      <c r="GA5656" s="3"/>
      <c r="GB5656" s="3"/>
      <c r="GC5656" s="3"/>
      <c r="GD5656" s="3"/>
      <c r="GE5656" s="3"/>
      <c r="GF5656" s="3"/>
      <c r="GG5656" s="3"/>
      <c r="GH5656" s="3"/>
      <c r="GI5656" s="3"/>
      <c r="GJ5656" s="3"/>
      <c r="GK5656" s="3"/>
      <c r="GL5656" s="3"/>
      <c r="GM5656" s="3"/>
      <c r="GN5656" s="3"/>
      <c r="GO5656" s="3"/>
      <c r="GP5656" s="3"/>
      <c r="GQ5656" s="3"/>
      <c r="GR5656" s="3"/>
      <c r="GS5656" s="3"/>
      <c r="GT5656" s="3"/>
      <c r="GU5656" s="3"/>
      <c r="GV5656" s="3"/>
      <c r="GW5656" s="3"/>
      <c r="GX5656" s="3"/>
      <c r="GY5656" s="3"/>
      <c r="GZ5656" s="3"/>
      <c r="HA5656" s="3"/>
      <c r="HB5656" s="3"/>
      <c r="HC5656" s="3"/>
      <c r="HD5656" s="3"/>
      <c r="HE5656" s="3"/>
      <c r="HF5656" s="3"/>
      <c r="HG5656" s="3"/>
      <c r="HH5656" s="3"/>
      <c r="HI5656" s="3"/>
      <c r="HJ5656" s="3"/>
      <c r="HK5656" s="3"/>
      <c r="HL5656" s="3"/>
      <c r="HM5656" s="45"/>
      <c r="HN5656" s="3"/>
      <c r="HO5656" s="3"/>
      <c r="HP5656" s="3"/>
      <c r="HQ5656" s="3"/>
      <c r="HR5656" s="3"/>
      <c r="HS5656" s="3"/>
      <c r="HT5656" s="3"/>
      <c r="HU5656" s="3"/>
      <c r="HV5656" s="3"/>
      <c r="HW5656" s="3"/>
      <c r="HX5656" s="3"/>
      <c r="HY5656" s="3"/>
      <c r="HZ5656" s="3"/>
      <c r="IA5656" s="3"/>
      <c r="IB5656" s="3"/>
      <c r="IC5656" s="3"/>
      <c r="ID5656" s="3"/>
      <c r="IE5656" s="3"/>
      <c r="IF5656" s="3"/>
      <c r="IG5656" s="3"/>
      <c r="IH5656" s="3"/>
      <c r="II5656" s="3"/>
      <c r="IJ5656" s="3"/>
      <c r="IK5656" s="3"/>
      <c r="IL5656" s="3"/>
      <c r="IM5656" s="3"/>
      <c r="IN5656" s="3"/>
      <c r="IO5656" s="15"/>
    </row>
    <row r="5657" spans="171:249">
      <c r="FO5657" s="3"/>
      <c r="FP5657" s="3"/>
      <c r="FQ5657" s="3"/>
      <c r="FR5657" s="3"/>
      <c r="FS5657" s="3"/>
      <c r="FT5657" s="3"/>
      <c r="FU5657" s="3"/>
      <c r="FV5657" s="3"/>
      <c r="FW5657" s="3"/>
      <c r="FX5657" s="3"/>
      <c r="FY5657" s="3"/>
      <c r="FZ5657" s="3"/>
      <c r="GA5657" s="3"/>
      <c r="GB5657" s="3"/>
      <c r="GC5657" s="3"/>
      <c r="GD5657" s="3"/>
      <c r="GE5657" s="3"/>
      <c r="GF5657" s="3"/>
      <c r="GG5657" s="3"/>
      <c r="GH5657" s="3"/>
      <c r="GI5657" s="3"/>
      <c r="GJ5657" s="3"/>
      <c r="GK5657" s="3"/>
      <c r="GL5657" s="3"/>
      <c r="GM5657" s="3"/>
      <c r="GN5657" s="3"/>
      <c r="GO5657" s="3"/>
      <c r="GP5657" s="3"/>
      <c r="GQ5657" s="3"/>
      <c r="GR5657" s="3"/>
      <c r="GS5657" s="3"/>
      <c r="GT5657" s="3"/>
      <c r="GU5657" s="3"/>
      <c r="GV5657" s="3"/>
      <c r="GW5657" s="3"/>
      <c r="GX5657" s="3"/>
      <c r="GY5657" s="3"/>
      <c r="GZ5657" s="3"/>
      <c r="HA5657" s="3"/>
      <c r="HB5657" s="3"/>
      <c r="HC5657" s="3"/>
      <c r="HD5657" s="3"/>
      <c r="HE5657" s="3"/>
      <c r="HF5657" s="3"/>
      <c r="HG5657" s="3"/>
      <c r="HH5657" s="3"/>
      <c r="HI5657" s="3"/>
      <c r="HJ5657" s="3"/>
      <c r="HK5657" s="3"/>
      <c r="HL5657" s="3"/>
      <c r="HM5657" s="45"/>
      <c r="HN5657" s="3"/>
      <c r="HO5657" s="3"/>
      <c r="HP5657" s="3"/>
      <c r="HQ5657" s="3"/>
      <c r="HR5657" s="3"/>
      <c r="HS5657" s="3"/>
      <c r="HT5657" s="3"/>
      <c r="HU5657" s="3"/>
      <c r="HV5657" s="3"/>
      <c r="HW5657" s="3"/>
      <c r="HX5657" s="3"/>
      <c r="HY5657" s="3"/>
      <c r="HZ5657" s="3"/>
      <c r="IA5657" s="3"/>
      <c r="IB5657" s="3"/>
      <c r="IC5657" s="3"/>
      <c r="ID5657" s="3"/>
      <c r="IE5657" s="3"/>
      <c r="IF5657" s="3"/>
      <c r="IG5657" s="3"/>
      <c r="IH5657" s="3"/>
      <c r="II5657" s="3"/>
      <c r="IJ5657" s="3"/>
      <c r="IK5657" s="3"/>
      <c r="IL5657" s="3"/>
      <c r="IM5657" s="3"/>
      <c r="IN5657" s="3"/>
      <c r="IO5657" s="15"/>
    </row>
    <row r="5658" spans="171:249">
      <c r="FO5658" s="3"/>
      <c r="FP5658" s="3"/>
      <c r="FQ5658" s="3"/>
      <c r="FR5658" s="3"/>
      <c r="FS5658" s="3"/>
      <c r="FT5658" s="3"/>
      <c r="FU5658" s="3"/>
      <c r="FV5658" s="3"/>
      <c r="FW5658" s="3"/>
      <c r="FX5658" s="3"/>
      <c r="FY5658" s="3"/>
      <c r="FZ5658" s="3"/>
      <c r="GA5658" s="3"/>
      <c r="GB5658" s="3"/>
      <c r="GC5658" s="3"/>
      <c r="GD5658" s="3"/>
      <c r="GE5658" s="3"/>
      <c r="GF5658" s="3"/>
      <c r="GG5658" s="3"/>
      <c r="GH5658" s="3"/>
      <c r="GI5658" s="3"/>
      <c r="GJ5658" s="3"/>
      <c r="GK5658" s="3"/>
      <c r="GL5658" s="3"/>
      <c r="GM5658" s="3"/>
      <c r="GN5658" s="3"/>
      <c r="GO5658" s="3"/>
      <c r="GP5658" s="3"/>
      <c r="GQ5658" s="3"/>
      <c r="GR5658" s="3"/>
      <c r="GS5658" s="3"/>
      <c r="GT5658" s="3"/>
      <c r="GU5658" s="3"/>
      <c r="GV5658" s="3"/>
      <c r="GW5658" s="3"/>
      <c r="GX5658" s="3"/>
      <c r="GY5658" s="3"/>
      <c r="GZ5658" s="3"/>
      <c r="HA5658" s="3"/>
      <c r="HB5658" s="3"/>
      <c r="HC5658" s="3"/>
      <c r="HD5658" s="3"/>
      <c r="HE5658" s="3"/>
      <c r="HF5658" s="3"/>
      <c r="HG5658" s="3"/>
      <c r="HH5658" s="3"/>
      <c r="HI5658" s="3"/>
      <c r="HJ5658" s="3"/>
      <c r="HK5658" s="3"/>
      <c r="HL5658" s="3"/>
      <c r="HM5658" s="45"/>
      <c r="HN5658" s="3"/>
      <c r="HO5658" s="3"/>
      <c r="HP5658" s="3"/>
      <c r="HQ5658" s="3"/>
      <c r="HR5658" s="3"/>
      <c r="HS5658" s="3"/>
      <c r="HT5658" s="3"/>
      <c r="HU5658" s="3"/>
      <c r="HV5658" s="3"/>
      <c r="HW5658" s="3"/>
      <c r="HX5658" s="3"/>
      <c r="HY5658" s="3"/>
      <c r="HZ5658" s="3"/>
      <c r="IA5658" s="3"/>
      <c r="IB5658" s="3"/>
      <c r="IC5658" s="3"/>
      <c r="ID5658" s="3"/>
      <c r="IE5658" s="3"/>
      <c r="IF5658" s="3"/>
      <c r="IG5658" s="3"/>
      <c r="IH5658" s="3"/>
      <c r="II5658" s="3"/>
      <c r="IJ5658" s="3"/>
      <c r="IK5658" s="3"/>
      <c r="IL5658" s="3"/>
      <c r="IM5658" s="3"/>
      <c r="IN5658" s="3"/>
      <c r="IO5658" s="15"/>
    </row>
    <row r="5659" spans="171:249">
      <c r="FO5659" s="3"/>
      <c r="FP5659" s="3"/>
      <c r="FQ5659" s="3"/>
      <c r="FR5659" s="3"/>
      <c r="FS5659" s="3"/>
      <c r="FT5659" s="3"/>
      <c r="FU5659" s="3"/>
      <c r="FV5659" s="3"/>
      <c r="FW5659" s="3"/>
      <c r="FX5659" s="3"/>
      <c r="FY5659" s="3"/>
      <c r="FZ5659" s="3"/>
      <c r="GA5659" s="3"/>
      <c r="GB5659" s="3"/>
      <c r="GC5659" s="3"/>
      <c r="GD5659" s="3"/>
      <c r="GE5659" s="3"/>
      <c r="GF5659" s="3"/>
      <c r="GG5659" s="3"/>
      <c r="GH5659" s="3"/>
      <c r="GI5659" s="3"/>
      <c r="GJ5659" s="3"/>
      <c r="GK5659" s="3"/>
      <c r="GL5659" s="3"/>
      <c r="GM5659" s="3"/>
      <c r="GN5659" s="3"/>
      <c r="GO5659" s="3"/>
      <c r="GP5659" s="3"/>
      <c r="GQ5659" s="3"/>
      <c r="GR5659" s="3"/>
      <c r="GS5659" s="3"/>
      <c r="GT5659" s="3"/>
      <c r="GU5659" s="3"/>
      <c r="GV5659" s="3"/>
      <c r="GW5659" s="3"/>
      <c r="GX5659" s="3"/>
      <c r="GY5659" s="3"/>
      <c r="GZ5659" s="3"/>
      <c r="HA5659" s="3"/>
      <c r="HB5659" s="3"/>
      <c r="HC5659" s="3"/>
      <c r="HD5659" s="3"/>
      <c r="HE5659" s="3"/>
      <c r="HF5659" s="3"/>
      <c r="HG5659" s="3"/>
      <c r="HH5659" s="3"/>
      <c r="HI5659" s="3"/>
      <c r="HJ5659" s="3"/>
      <c r="HK5659" s="3"/>
      <c r="HL5659" s="3"/>
      <c r="HM5659" s="45"/>
      <c r="HN5659" s="3"/>
      <c r="HO5659" s="3"/>
      <c r="HP5659" s="3"/>
      <c r="HQ5659" s="3"/>
      <c r="HR5659" s="3"/>
      <c r="HS5659" s="3"/>
      <c r="HT5659" s="3"/>
      <c r="HU5659" s="3"/>
      <c r="HV5659" s="3"/>
      <c r="HW5659" s="3"/>
      <c r="HX5659" s="3"/>
      <c r="HY5659" s="3"/>
      <c r="HZ5659" s="3"/>
      <c r="IA5659" s="3"/>
      <c r="IB5659" s="3"/>
      <c r="IC5659" s="3"/>
      <c r="ID5659" s="3"/>
      <c r="IE5659" s="3"/>
      <c r="IF5659" s="3"/>
      <c r="IG5659" s="3"/>
      <c r="IH5659" s="3"/>
      <c r="II5659" s="3"/>
      <c r="IJ5659" s="3"/>
      <c r="IK5659" s="3"/>
      <c r="IL5659" s="3"/>
      <c r="IM5659" s="3"/>
      <c r="IN5659" s="3"/>
      <c r="IO5659" s="15"/>
    </row>
    <row r="5660" spans="171:249">
      <c r="FO5660" s="3"/>
      <c r="FP5660" s="3"/>
      <c r="FQ5660" s="3"/>
      <c r="FR5660" s="3"/>
      <c r="FS5660" s="3"/>
      <c r="FT5660" s="3"/>
      <c r="FU5660" s="3"/>
      <c r="FV5660" s="3"/>
      <c r="FW5660" s="3"/>
      <c r="FX5660" s="3"/>
      <c r="FY5660" s="3"/>
      <c r="FZ5660" s="3"/>
      <c r="GA5660" s="3"/>
      <c r="GB5660" s="3"/>
      <c r="GC5660" s="3"/>
      <c r="GD5660" s="3"/>
      <c r="GE5660" s="3"/>
      <c r="GF5660" s="3"/>
      <c r="GG5660" s="3"/>
      <c r="GH5660" s="3"/>
      <c r="GI5660" s="3"/>
      <c r="GJ5660" s="3"/>
      <c r="GK5660" s="3"/>
      <c r="GL5660" s="3"/>
      <c r="GM5660" s="3"/>
      <c r="GN5660" s="3"/>
      <c r="GO5660" s="3"/>
      <c r="GP5660" s="3"/>
      <c r="GQ5660" s="3"/>
      <c r="GR5660" s="3"/>
      <c r="GS5660" s="3"/>
      <c r="GT5660" s="3"/>
      <c r="GU5660" s="3"/>
      <c r="GV5660" s="3"/>
      <c r="GW5660" s="3"/>
      <c r="GX5660" s="3"/>
      <c r="GY5660" s="3"/>
      <c r="GZ5660" s="3"/>
      <c r="HA5660" s="3"/>
      <c r="HB5660" s="3"/>
      <c r="HC5660" s="3"/>
      <c r="HD5660" s="3"/>
      <c r="HE5660" s="3"/>
      <c r="HF5660" s="3"/>
      <c r="HG5660" s="3"/>
      <c r="HH5660" s="3"/>
      <c r="HI5660" s="3"/>
      <c r="HJ5660" s="3"/>
      <c r="HK5660" s="3"/>
      <c r="HL5660" s="3"/>
      <c r="HM5660" s="45"/>
      <c r="HN5660" s="3"/>
      <c r="HO5660" s="3"/>
      <c r="HP5660" s="3"/>
      <c r="HQ5660" s="3"/>
      <c r="HR5660" s="3"/>
      <c r="HS5660" s="3"/>
      <c r="HT5660" s="3"/>
      <c r="HU5660" s="3"/>
      <c r="HV5660" s="3"/>
      <c r="HW5660" s="3"/>
      <c r="HX5660" s="3"/>
      <c r="HY5660" s="3"/>
      <c r="HZ5660" s="3"/>
      <c r="IA5660" s="3"/>
      <c r="IB5660" s="3"/>
      <c r="IC5660" s="3"/>
      <c r="ID5660" s="3"/>
      <c r="IE5660" s="3"/>
      <c r="IF5660" s="3"/>
      <c r="IG5660" s="3"/>
      <c r="IH5660" s="3"/>
      <c r="II5660" s="3"/>
      <c r="IJ5660" s="3"/>
      <c r="IK5660" s="3"/>
      <c r="IL5660" s="3"/>
      <c r="IM5660" s="3"/>
      <c r="IN5660" s="3"/>
      <c r="IO5660" s="15"/>
    </row>
    <row r="5661" spans="171:249">
      <c r="FO5661" s="3"/>
      <c r="FP5661" s="3"/>
      <c r="FQ5661" s="3"/>
      <c r="FR5661" s="3"/>
      <c r="FS5661" s="3"/>
      <c r="FT5661" s="3"/>
      <c r="FU5661" s="3"/>
      <c r="FV5661" s="3"/>
      <c r="FW5661" s="3"/>
      <c r="FX5661" s="3"/>
      <c r="FY5661" s="3"/>
      <c r="FZ5661" s="3"/>
      <c r="GA5661" s="3"/>
      <c r="GB5661" s="3"/>
      <c r="GC5661" s="3"/>
      <c r="GD5661" s="3"/>
      <c r="GE5661" s="3"/>
      <c r="GF5661" s="3"/>
      <c r="GG5661" s="3"/>
      <c r="GH5661" s="3"/>
      <c r="GI5661" s="3"/>
      <c r="GJ5661" s="3"/>
      <c r="GK5661" s="3"/>
      <c r="GL5661" s="3"/>
      <c r="GM5661" s="3"/>
      <c r="GN5661" s="3"/>
      <c r="GO5661" s="3"/>
      <c r="GP5661" s="3"/>
      <c r="GQ5661" s="3"/>
      <c r="GR5661" s="3"/>
      <c r="GS5661" s="3"/>
      <c r="GT5661" s="3"/>
      <c r="GU5661" s="3"/>
      <c r="GV5661" s="3"/>
      <c r="GW5661" s="3"/>
      <c r="GX5661" s="3"/>
      <c r="GY5661" s="3"/>
      <c r="GZ5661" s="3"/>
      <c r="HA5661" s="3"/>
      <c r="HB5661" s="3"/>
      <c r="HC5661" s="3"/>
      <c r="HD5661" s="3"/>
      <c r="HE5661" s="3"/>
      <c r="HF5661" s="3"/>
      <c r="HG5661" s="3"/>
      <c r="HH5661" s="3"/>
      <c r="HI5661" s="3"/>
      <c r="HJ5661" s="3"/>
      <c r="HK5661" s="3"/>
      <c r="HL5661" s="3"/>
      <c r="HM5661" s="45"/>
      <c r="HN5661" s="3"/>
      <c r="HO5661" s="3"/>
      <c r="HP5661" s="3"/>
      <c r="HQ5661" s="3"/>
      <c r="HR5661" s="3"/>
      <c r="HS5661" s="3"/>
      <c r="HT5661" s="3"/>
      <c r="HU5661" s="3"/>
      <c r="HV5661" s="3"/>
      <c r="HW5661" s="3"/>
      <c r="HX5661" s="3"/>
      <c r="HY5661" s="3"/>
      <c r="HZ5661" s="3"/>
      <c r="IA5661" s="3"/>
      <c r="IB5661" s="3"/>
      <c r="IC5661" s="3"/>
      <c r="ID5661" s="3"/>
      <c r="IE5661" s="3"/>
      <c r="IF5661" s="3"/>
      <c r="IG5661" s="3"/>
      <c r="IH5661" s="3"/>
      <c r="II5661" s="3"/>
      <c r="IJ5661" s="3"/>
      <c r="IK5661" s="3"/>
      <c r="IL5661" s="3"/>
      <c r="IM5661" s="3"/>
      <c r="IN5661" s="3"/>
      <c r="IO5661" s="15"/>
    </row>
    <row r="5662" spans="171:249">
      <c r="FO5662" s="3"/>
      <c r="FP5662" s="3"/>
      <c r="FQ5662" s="3"/>
      <c r="FR5662" s="3"/>
      <c r="FS5662" s="3"/>
      <c r="FT5662" s="3"/>
      <c r="FU5662" s="3"/>
      <c r="FV5662" s="3"/>
      <c r="FW5662" s="3"/>
      <c r="FX5662" s="3"/>
      <c r="FY5662" s="3"/>
      <c r="FZ5662" s="3"/>
      <c r="GA5662" s="3"/>
      <c r="GB5662" s="3"/>
      <c r="GC5662" s="3"/>
      <c r="GD5662" s="3"/>
      <c r="GE5662" s="3"/>
      <c r="GF5662" s="3"/>
      <c r="GG5662" s="3"/>
      <c r="GH5662" s="3"/>
      <c r="GI5662" s="3"/>
      <c r="GJ5662" s="3"/>
      <c r="GK5662" s="3"/>
      <c r="GL5662" s="3"/>
      <c r="GM5662" s="3"/>
      <c r="GN5662" s="3"/>
      <c r="GO5662" s="3"/>
      <c r="GP5662" s="3"/>
      <c r="GQ5662" s="3"/>
      <c r="GR5662" s="3"/>
      <c r="GS5662" s="3"/>
      <c r="GT5662" s="3"/>
      <c r="GU5662" s="3"/>
      <c r="GV5662" s="3"/>
      <c r="GW5662" s="3"/>
      <c r="GX5662" s="3"/>
      <c r="GY5662" s="3"/>
      <c r="GZ5662" s="3"/>
      <c r="HA5662" s="3"/>
      <c r="HB5662" s="3"/>
      <c r="HC5662" s="3"/>
      <c r="HD5662" s="3"/>
      <c r="HE5662" s="3"/>
      <c r="HF5662" s="3"/>
      <c r="HG5662" s="3"/>
      <c r="HH5662" s="3"/>
      <c r="HI5662" s="3"/>
      <c r="HJ5662" s="3"/>
      <c r="HK5662" s="3"/>
      <c r="HL5662" s="3"/>
      <c r="HM5662" s="45"/>
      <c r="HN5662" s="3"/>
      <c r="HO5662" s="3"/>
      <c r="HP5662" s="3"/>
      <c r="HQ5662" s="3"/>
      <c r="HR5662" s="3"/>
      <c r="HS5662" s="3"/>
      <c r="HT5662" s="3"/>
      <c r="HU5662" s="3"/>
      <c r="HV5662" s="3"/>
      <c r="HW5662" s="3"/>
      <c r="HX5662" s="3"/>
      <c r="HY5662" s="3"/>
      <c r="HZ5662" s="3"/>
      <c r="IA5662" s="3"/>
      <c r="IB5662" s="3"/>
      <c r="IC5662" s="3"/>
      <c r="ID5662" s="3"/>
      <c r="IE5662" s="3"/>
      <c r="IF5662" s="3"/>
      <c r="IG5662" s="3"/>
      <c r="IH5662" s="3"/>
      <c r="II5662" s="3"/>
      <c r="IJ5662" s="3"/>
      <c r="IK5662" s="3"/>
      <c r="IL5662" s="3"/>
      <c r="IM5662" s="3"/>
      <c r="IN5662" s="3"/>
      <c r="IO5662" s="15"/>
    </row>
    <row r="5663" spans="171:249">
      <c r="FO5663" s="3"/>
      <c r="FP5663" s="3"/>
      <c r="FQ5663" s="3"/>
      <c r="FR5663" s="3"/>
      <c r="FS5663" s="3"/>
      <c r="FT5663" s="3"/>
      <c r="FU5663" s="3"/>
      <c r="FV5663" s="3"/>
      <c r="FW5663" s="3"/>
      <c r="FX5663" s="3"/>
      <c r="FY5663" s="3"/>
      <c r="FZ5663" s="3"/>
      <c r="GA5663" s="3"/>
      <c r="GB5663" s="3"/>
      <c r="GC5663" s="3"/>
      <c r="GD5663" s="3"/>
      <c r="GE5663" s="3"/>
      <c r="GF5663" s="3"/>
      <c r="GG5663" s="3"/>
      <c r="GH5663" s="3"/>
      <c r="GI5663" s="3"/>
      <c r="GJ5663" s="3"/>
      <c r="GK5663" s="3"/>
      <c r="GL5663" s="3"/>
      <c r="GM5663" s="3"/>
      <c r="GN5663" s="3"/>
      <c r="GO5663" s="3"/>
      <c r="GP5663" s="3"/>
      <c r="GQ5663" s="3"/>
      <c r="GR5663" s="3"/>
      <c r="GS5663" s="3"/>
      <c r="GT5663" s="3"/>
      <c r="GU5663" s="3"/>
      <c r="GV5663" s="3"/>
      <c r="GW5663" s="3"/>
      <c r="GX5663" s="3"/>
      <c r="GY5663" s="3"/>
      <c r="GZ5663" s="3"/>
      <c r="HA5663" s="3"/>
      <c r="HB5663" s="3"/>
      <c r="HC5663" s="3"/>
      <c r="HD5663" s="3"/>
      <c r="HE5663" s="3"/>
      <c r="HF5663" s="3"/>
      <c r="HG5663" s="3"/>
      <c r="HH5663" s="3"/>
      <c r="HI5663" s="3"/>
      <c r="HJ5663" s="3"/>
      <c r="HK5663" s="3"/>
      <c r="HL5663" s="3"/>
      <c r="HM5663" s="45"/>
      <c r="HN5663" s="3"/>
      <c r="HO5663" s="3"/>
      <c r="HP5663" s="3"/>
      <c r="HQ5663" s="3"/>
      <c r="HR5663" s="3"/>
      <c r="HS5663" s="3"/>
      <c r="HT5663" s="3"/>
      <c r="HU5663" s="3"/>
      <c r="HV5663" s="3"/>
      <c r="HW5663" s="3"/>
      <c r="HX5663" s="3"/>
      <c r="HY5663" s="3"/>
      <c r="HZ5663" s="3"/>
      <c r="IA5663" s="3"/>
      <c r="IB5663" s="3"/>
      <c r="IC5663" s="3"/>
      <c r="ID5663" s="3"/>
      <c r="IE5663" s="3"/>
      <c r="IF5663" s="3"/>
      <c r="IG5663" s="3"/>
      <c r="IH5663" s="3"/>
      <c r="II5663" s="3"/>
      <c r="IJ5663" s="3"/>
      <c r="IK5663" s="3"/>
      <c r="IL5663" s="3"/>
      <c r="IM5663" s="3"/>
      <c r="IN5663" s="3"/>
      <c r="IO5663" s="15"/>
    </row>
    <row r="5664" spans="171:249">
      <c r="FO5664" s="3"/>
      <c r="FP5664" s="3"/>
      <c r="FQ5664" s="3"/>
      <c r="FR5664" s="3"/>
      <c r="FS5664" s="3"/>
      <c r="FT5664" s="3"/>
      <c r="FU5664" s="3"/>
      <c r="FV5664" s="3"/>
      <c r="FW5664" s="3"/>
      <c r="FX5664" s="3"/>
      <c r="FY5664" s="3"/>
      <c r="FZ5664" s="3"/>
      <c r="GA5664" s="3"/>
      <c r="GB5664" s="3"/>
      <c r="GC5664" s="3"/>
      <c r="GD5664" s="3"/>
      <c r="GE5664" s="3"/>
      <c r="GF5664" s="3"/>
      <c r="GG5664" s="3"/>
      <c r="GH5664" s="3"/>
      <c r="GI5664" s="3"/>
      <c r="GJ5664" s="3"/>
      <c r="GK5664" s="3"/>
      <c r="GL5664" s="3"/>
      <c r="GM5664" s="3"/>
      <c r="GN5664" s="3"/>
      <c r="GO5664" s="3"/>
      <c r="GP5664" s="3"/>
      <c r="GQ5664" s="3"/>
      <c r="GR5664" s="3"/>
      <c r="GS5664" s="3"/>
      <c r="GT5664" s="3"/>
      <c r="GU5664" s="3"/>
      <c r="GV5664" s="3"/>
      <c r="GW5664" s="3"/>
      <c r="GX5664" s="3"/>
      <c r="GY5664" s="3"/>
      <c r="GZ5664" s="3"/>
      <c r="HA5664" s="3"/>
      <c r="HB5664" s="3"/>
      <c r="HC5664" s="3"/>
      <c r="HD5664" s="3"/>
      <c r="HE5664" s="3"/>
      <c r="HF5664" s="3"/>
      <c r="HG5664" s="3"/>
      <c r="HH5664" s="3"/>
      <c r="HI5664" s="3"/>
      <c r="HJ5664" s="3"/>
      <c r="HK5664" s="3"/>
      <c r="HL5664" s="3"/>
      <c r="HM5664" s="45"/>
      <c r="HN5664" s="3"/>
      <c r="HO5664" s="3"/>
      <c r="HP5664" s="3"/>
      <c r="HQ5664" s="3"/>
      <c r="HR5664" s="3"/>
      <c r="HS5664" s="3"/>
      <c r="HT5664" s="3"/>
      <c r="HU5664" s="3"/>
      <c r="HV5664" s="3"/>
      <c r="HW5664" s="3"/>
      <c r="HX5664" s="3"/>
      <c r="HY5664" s="3"/>
      <c r="HZ5664" s="3"/>
      <c r="IA5664" s="3"/>
      <c r="IB5664" s="3"/>
      <c r="IC5664" s="3"/>
      <c r="ID5664" s="3"/>
      <c r="IE5664" s="3"/>
      <c r="IF5664" s="3"/>
      <c r="IG5664" s="3"/>
      <c r="IH5664" s="3"/>
      <c r="II5664" s="3"/>
      <c r="IJ5664" s="3"/>
      <c r="IK5664" s="3"/>
      <c r="IL5664" s="3"/>
      <c r="IM5664" s="3"/>
      <c r="IN5664" s="3"/>
      <c r="IO5664" s="15"/>
    </row>
    <row r="5665" spans="171:249">
      <c r="FO5665" s="3"/>
      <c r="FP5665" s="3"/>
      <c r="FQ5665" s="3"/>
      <c r="FR5665" s="3"/>
      <c r="FS5665" s="3"/>
      <c r="FT5665" s="3"/>
      <c r="FU5665" s="3"/>
      <c r="FV5665" s="3"/>
      <c r="FW5665" s="3"/>
      <c r="FX5665" s="3"/>
      <c r="FY5665" s="3"/>
      <c r="FZ5665" s="3"/>
      <c r="GA5665" s="3"/>
      <c r="GB5665" s="3"/>
      <c r="GC5665" s="3"/>
      <c r="GD5665" s="3"/>
      <c r="GE5665" s="3"/>
      <c r="GF5665" s="3"/>
      <c r="GG5665" s="3"/>
      <c r="GH5665" s="3"/>
      <c r="GI5665" s="3"/>
      <c r="GJ5665" s="3"/>
      <c r="GK5665" s="3"/>
      <c r="GL5665" s="3"/>
      <c r="GM5665" s="3"/>
      <c r="GN5665" s="3"/>
      <c r="GO5665" s="3"/>
      <c r="GP5665" s="3"/>
      <c r="GQ5665" s="3"/>
      <c r="GR5665" s="3"/>
      <c r="GS5665" s="3"/>
      <c r="GT5665" s="3"/>
      <c r="GU5665" s="3"/>
      <c r="GV5665" s="3"/>
      <c r="GW5665" s="3"/>
      <c r="GX5665" s="3"/>
      <c r="GY5665" s="3"/>
      <c r="GZ5665" s="3"/>
      <c r="HA5665" s="3"/>
      <c r="HB5665" s="3"/>
      <c r="HC5665" s="3"/>
      <c r="HD5665" s="3"/>
      <c r="HE5665" s="3"/>
      <c r="HF5665" s="3"/>
      <c r="HG5665" s="3"/>
      <c r="HH5665" s="3"/>
      <c r="HI5665" s="3"/>
      <c r="HJ5665" s="3"/>
      <c r="HK5665" s="3"/>
      <c r="HL5665" s="3"/>
      <c r="HM5665" s="45"/>
      <c r="HN5665" s="3"/>
      <c r="HO5665" s="3"/>
      <c r="HP5665" s="3"/>
      <c r="HQ5665" s="3"/>
      <c r="HR5665" s="3"/>
      <c r="HS5665" s="3"/>
      <c r="HT5665" s="3"/>
      <c r="HU5665" s="3"/>
      <c r="HV5665" s="3"/>
      <c r="HW5665" s="3"/>
      <c r="HX5665" s="3"/>
      <c r="HY5665" s="3"/>
      <c r="HZ5665" s="3"/>
      <c r="IA5665" s="3"/>
      <c r="IB5665" s="3"/>
      <c r="IC5665" s="3"/>
      <c r="ID5665" s="3"/>
      <c r="IE5665" s="3"/>
      <c r="IF5665" s="3"/>
      <c r="IG5665" s="3"/>
      <c r="IH5665" s="3"/>
      <c r="II5665" s="3"/>
      <c r="IJ5665" s="3"/>
      <c r="IK5665" s="3"/>
      <c r="IL5665" s="3"/>
      <c r="IM5665" s="3"/>
      <c r="IN5665" s="3"/>
      <c r="IO5665" s="15"/>
    </row>
    <row r="5666" spans="171:249">
      <c r="FO5666" s="3"/>
      <c r="FP5666" s="3"/>
      <c r="FQ5666" s="3"/>
      <c r="FR5666" s="3"/>
      <c r="FS5666" s="3"/>
      <c r="FT5666" s="3"/>
      <c r="FU5666" s="3"/>
      <c r="FV5666" s="3"/>
      <c r="FW5666" s="3"/>
      <c r="FX5666" s="3"/>
      <c r="FY5666" s="3"/>
      <c r="FZ5666" s="3"/>
      <c r="GA5666" s="3"/>
      <c r="GB5666" s="3"/>
      <c r="GC5666" s="3"/>
      <c r="GD5666" s="3"/>
      <c r="GE5666" s="3"/>
      <c r="GF5666" s="3"/>
      <c r="GG5666" s="3"/>
      <c r="GH5666" s="3"/>
      <c r="GI5666" s="3"/>
      <c r="GJ5666" s="3"/>
      <c r="GK5666" s="3"/>
      <c r="GL5666" s="3"/>
      <c r="GM5666" s="3"/>
      <c r="GN5666" s="3"/>
      <c r="GO5666" s="3"/>
      <c r="GP5666" s="3"/>
      <c r="GQ5666" s="3"/>
      <c r="GR5666" s="3"/>
      <c r="GS5666" s="3"/>
      <c r="GT5666" s="3"/>
      <c r="GU5666" s="3"/>
      <c r="GV5666" s="3"/>
      <c r="GW5666" s="3"/>
      <c r="GX5666" s="3"/>
      <c r="GY5666" s="3"/>
      <c r="GZ5666" s="3"/>
      <c r="HA5666" s="3"/>
      <c r="HB5666" s="3"/>
      <c r="HC5666" s="3"/>
      <c r="HD5666" s="3"/>
      <c r="HE5666" s="3"/>
      <c r="HF5666" s="3"/>
      <c r="HG5666" s="3"/>
      <c r="HH5666" s="3"/>
      <c r="HI5666" s="3"/>
      <c r="HJ5666" s="3"/>
      <c r="HK5666" s="3"/>
      <c r="HL5666" s="3"/>
      <c r="HM5666" s="45"/>
      <c r="HN5666" s="3"/>
      <c r="HO5666" s="3"/>
      <c r="HP5666" s="3"/>
      <c r="HQ5666" s="3"/>
      <c r="HR5666" s="3"/>
      <c r="HS5666" s="3"/>
      <c r="HT5666" s="3"/>
      <c r="HU5666" s="3"/>
      <c r="HV5666" s="3"/>
      <c r="HW5666" s="3"/>
      <c r="HX5666" s="3"/>
      <c r="HY5666" s="3"/>
      <c r="HZ5666" s="3"/>
      <c r="IA5666" s="3"/>
      <c r="IB5666" s="3"/>
      <c r="IC5666" s="3"/>
      <c r="ID5666" s="3"/>
      <c r="IE5666" s="3"/>
      <c r="IF5666" s="3"/>
      <c r="IG5666" s="3"/>
      <c r="IH5666" s="3"/>
      <c r="II5666" s="3"/>
      <c r="IJ5666" s="3"/>
      <c r="IK5666" s="3"/>
      <c r="IL5666" s="3"/>
      <c r="IM5666" s="3"/>
      <c r="IN5666" s="3"/>
      <c r="IO5666" s="15"/>
    </row>
    <row r="5667" spans="171:249">
      <c r="FO5667" s="3"/>
      <c r="FP5667" s="3"/>
      <c r="FQ5667" s="3"/>
      <c r="FR5667" s="3"/>
      <c r="FS5667" s="3"/>
      <c r="FT5667" s="3"/>
      <c r="FU5667" s="3"/>
      <c r="FV5667" s="3"/>
      <c r="FW5667" s="3"/>
      <c r="FX5667" s="3"/>
      <c r="FY5667" s="3"/>
      <c r="FZ5667" s="3"/>
      <c r="GA5667" s="3"/>
      <c r="GB5667" s="3"/>
      <c r="GC5667" s="3"/>
      <c r="GD5667" s="3"/>
      <c r="GE5667" s="3"/>
      <c r="GF5667" s="3"/>
      <c r="GG5667" s="3"/>
      <c r="GH5667" s="3"/>
      <c r="GI5667" s="3"/>
      <c r="GJ5667" s="3"/>
      <c r="GK5667" s="3"/>
      <c r="GL5667" s="3"/>
      <c r="GM5667" s="3"/>
      <c r="GN5667" s="3"/>
      <c r="GO5667" s="3"/>
      <c r="GP5667" s="3"/>
      <c r="GQ5667" s="3"/>
      <c r="GR5667" s="3"/>
      <c r="GS5667" s="3"/>
      <c r="GT5667" s="3"/>
      <c r="GU5667" s="3"/>
      <c r="GV5667" s="3"/>
      <c r="GW5667" s="3"/>
      <c r="GX5667" s="3"/>
      <c r="GY5667" s="3"/>
      <c r="GZ5667" s="3"/>
      <c r="HA5667" s="3"/>
      <c r="HB5667" s="3"/>
      <c r="HC5667" s="3"/>
      <c r="HD5667" s="3"/>
      <c r="HE5667" s="3"/>
      <c r="HF5667" s="3"/>
      <c r="HG5667" s="3"/>
      <c r="HH5667" s="3"/>
      <c r="HI5667" s="3"/>
      <c r="HJ5667" s="3"/>
      <c r="HK5667" s="3"/>
      <c r="HL5667" s="3"/>
      <c r="HM5667" s="45"/>
      <c r="HN5667" s="3"/>
      <c r="HO5667" s="3"/>
      <c r="HP5667" s="3"/>
      <c r="HQ5667" s="3"/>
      <c r="HR5667" s="3"/>
      <c r="HS5667" s="3"/>
      <c r="HT5667" s="3"/>
      <c r="HU5667" s="3"/>
      <c r="HV5667" s="3"/>
      <c r="HW5667" s="3"/>
      <c r="HX5667" s="3"/>
      <c r="HY5667" s="3"/>
      <c r="HZ5667" s="3"/>
      <c r="IA5667" s="3"/>
      <c r="IB5667" s="3"/>
      <c r="IC5667" s="3"/>
      <c r="ID5667" s="3"/>
      <c r="IE5667" s="3"/>
      <c r="IF5667" s="3"/>
      <c r="IG5667" s="3"/>
      <c r="IH5667" s="3"/>
      <c r="II5667" s="3"/>
      <c r="IJ5667" s="3"/>
      <c r="IK5667" s="3"/>
      <c r="IL5667" s="3"/>
      <c r="IM5667" s="3"/>
      <c r="IN5667" s="3"/>
      <c r="IO5667" s="15"/>
    </row>
    <row r="5668" spans="171:249">
      <c r="FO5668" s="3"/>
      <c r="FP5668" s="3"/>
      <c r="FQ5668" s="3"/>
      <c r="FR5668" s="3"/>
      <c r="FS5668" s="3"/>
      <c r="FT5668" s="3"/>
      <c r="FU5668" s="3"/>
      <c r="FV5668" s="3"/>
      <c r="FW5668" s="3"/>
      <c r="FX5668" s="3"/>
      <c r="FY5668" s="3"/>
      <c r="FZ5668" s="3"/>
      <c r="GA5668" s="3"/>
      <c r="GB5668" s="3"/>
      <c r="GC5668" s="3"/>
      <c r="GD5668" s="3"/>
      <c r="GE5668" s="3"/>
      <c r="GF5668" s="3"/>
      <c r="GG5668" s="3"/>
      <c r="GH5668" s="3"/>
      <c r="GI5668" s="3"/>
      <c r="GJ5668" s="3"/>
      <c r="GK5668" s="3"/>
      <c r="GL5668" s="3"/>
      <c r="GM5668" s="3"/>
      <c r="GN5668" s="3"/>
      <c r="GO5668" s="3"/>
      <c r="GP5668" s="3"/>
      <c r="GQ5668" s="3"/>
      <c r="GR5668" s="3"/>
      <c r="GS5668" s="3"/>
      <c r="GT5668" s="3"/>
      <c r="GU5668" s="3"/>
      <c r="GV5668" s="3"/>
      <c r="GW5668" s="3"/>
      <c r="GX5668" s="3"/>
      <c r="GY5668" s="3"/>
      <c r="GZ5668" s="3"/>
      <c r="HA5668" s="3"/>
      <c r="HB5668" s="3"/>
      <c r="HC5668" s="3"/>
      <c r="HD5668" s="3"/>
      <c r="HE5668" s="3"/>
      <c r="HF5668" s="3"/>
      <c r="HG5668" s="3"/>
      <c r="HH5668" s="3"/>
      <c r="HI5668" s="3"/>
      <c r="HJ5668" s="3"/>
      <c r="HK5668" s="3"/>
      <c r="HL5668" s="3"/>
      <c r="HM5668" s="45"/>
      <c r="HN5668" s="3"/>
      <c r="HO5668" s="3"/>
      <c r="HP5668" s="3"/>
      <c r="HQ5668" s="3"/>
      <c r="HR5668" s="3"/>
      <c r="HS5668" s="3"/>
      <c r="HT5668" s="3"/>
      <c r="HU5668" s="3"/>
      <c r="HV5668" s="3"/>
      <c r="HW5668" s="3"/>
      <c r="HX5668" s="3"/>
      <c r="HY5668" s="3"/>
      <c r="HZ5668" s="3"/>
      <c r="IA5668" s="3"/>
      <c r="IB5668" s="3"/>
      <c r="IC5668" s="3"/>
      <c r="ID5668" s="3"/>
      <c r="IE5668" s="3"/>
      <c r="IF5668" s="3"/>
      <c r="IG5668" s="3"/>
      <c r="IH5668" s="3"/>
      <c r="II5668" s="3"/>
      <c r="IJ5668" s="3"/>
      <c r="IK5668" s="3"/>
      <c r="IL5668" s="3"/>
      <c r="IM5668" s="3"/>
      <c r="IN5668" s="3"/>
      <c r="IO5668" s="15"/>
    </row>
    <row r="5669" spans="171:249">
      <c r="FO5669" s="3"/>
      <c r="FP5669" s="3"/>
      <c r="FQ5669" s="3"/>
      <c r="FR5669" s="3"/>
      <c r="FS5669" s="3"/>
      <c r="FT5669" s="3"/>
      <c r="FU5669" s="3"/>
      <c r="FV5669" s="3"/>
      <c r="FW5669" s="3"/>
      <c r="FX5669" s="3"/>
      <c r="FY5669" s="3"/>
      <c r="FZ5669" s="3"/>
      <c r="GA5669" s="3"/>
      <c r="GB5669" s="3"/>
      <c r="GC5669" s="3"/>
      <c r="GD5669" s="3"/>
      <c r="GE5669" s="3"/>
      <c r="GF5669" s="3"/>
      <c r="GG5669" s="3"/>
      <c r="GH5669" s="3"/>
      <c r="GI5669" s="3"/>
      <c r="GJ5669" s="3"/>
      <c r="GK5669" s="3"/>
      <c r="GL5669" s="3"/>
      <c r="GM5669" s="3"/>
      <c r="GN5669" s="3"/>
      <c r="GO5669" s="3"/>
      <c r="GP5669" s="3"/>
      <c r="GQ5669" s="3"/>
      <c r="GR5669" s="3"/>
      <c r="GS5669" s="3"/>
      <c r="GT5669" s="3"/>
      <c r="GU5669" s="3"/>
      <c r="GV5669" s="3"/>
      <c r="GW5669" s="3"/>
      <c r="GX5669" s="3"/>
      <c r="GY5669" s="3"/>
      <c r="GZ5669" s="3"/>
      <c r="HA5669" s="3"/>
      <c r="HB5669" s="3"/>
      <c r="HC5669" s="3"/>
      <c r="HD5669" s="3"/>
      <c r="HE5669" s="3"/>
      <c r="HF5669" s="3"/>
      <c r="HG5669" s="3"/>
      <c r="HH5669" s="3"/>
      <c r="HI5669" s="3"/>
      <c r="HJ5669" s="3"/>
      <c r="HK5669" s="3"/>
      <c r="HL5669" s="3"/>
      <c r="HM5669" s="45"/>
      <c r="HN5669" s="3"/>
      <c r="HO5669" s="3"/>
      <c r="HP5669" s="3"/>
      <c r="HQ5669" s="3"/>
      <c r="HR5669" s="3"/>
      <c r="HS5669" s="3"/>
      <c r="HT5669" s="3"/>
      <c r="HU5669" s="3"/>
      <c r="HV5669" s="3"/>
      <c r="HW5669" s="3"/>
      <c r="HX5669" s="3"/>
      <c r="HY5669" s="3"/>
      <c r="HZ5669" s="3"/>
      <c r="IA5669" s="3"/>
      <c r="IB5669" s="3"/>
      <c r="IC5669" s="3"/>
      <c r="ID5669" s="3"/>
      <c r="IE5669" s="3"/>
      <c r="IF5669" s="3"/>
      <c r="IG5669" s="3"/>
      <c r="IH5669" s="3"/>
      <c r="II5669" s="3"/>
      <c r="IJ5669" s="3"/>
      <c r="IK5669" s="3"/>
      <c r="IL5669" s="3"/>
      <c r="IM5669" s="3"/>
      <c r="IN5669" s="3"/>
      <c r="IO5669" s="15"/>
    </row>
    <row r="5670" spans="171:249">
      <c r="FO5670" s="3"/>
      <c r="FP5670" s="3"/>
      <c r="FQ5670" s="3"/>
      <c r="FR5670" s="3"/>
      <c r="FS5670" s="3"/>
      <c r="FT5670" s="3"/>
      <c r="FU5670" s="3"/>
      <c r="FV5670" s="3"/>
      <c r="FW5670" s="3"/>
      <c r="FX5670" s="3"/>
      <c r="FY5670" s="3"/>
      <c r="FZ5670" s="3"/>
      <c r="GA5670" s="3"/>
      <c r="GB5670" s="3"/>
      <c r="GC5670" s="3"/>
      <c r="GD5670" s="3"/>
      <c r="GE5670" s="3"/>
      <c r="GF5670" s="3"/>
      <c r="GG5670" s="3"/>
      <c r="GH5670" s="3"/>
      <c r="GI5670" s="3"/>
      <c r="GJ5670" s="3"/>
      <c r="GK5670" s="3"/>
      <c r="GL5670" s="3"/>
      <c r="GM5670" s="3"/>
      <c r="GN5670" s="3"/>
      <c r="GO5670" s="3"/>
      <c r="GP5670" s="3"/>
      <c r="GQ5670" s="3"/>
      <c r="GR5670" s="3"/>
      <c r="GS5670" s="3"/>
      <c r="GT5670" s="3"/>
      <c r="GU5670" s="3"/>
      <c r="GV5670" s="3"/>
      <c r="GW5670" s="3"/>
      <c r="GX5670" s="3"/>
      <c r="GY5670" s="3"/>
      <c r="GZ5670" s="3"/>
      <c r="HA5670" s="3"/>
      <c r="HB5670" s="3"/>
      <c r="HC5670" s="3"/>
      <c r="HD5670" s="3"/>
      <c r="HE5670" s="3"/>
      <c r="HF5670" s="3"/>
      <c r="HG5670" s="3"/>
      <c r="HH5670" s="3"/>
      <c r="HI5670" s="3"/>
      <c r="HJ5670" s="3"/>
      <c r="HK5670" s="3"/>
      <c r="HL5670" s="3"/>
      <c r="HM5670" s="45"/>
      <c r="HN5670" s="3"/>
      <c r="HO5670" s="3"/>
      <c r="HP5670" s="3"/>
      <c r="HQ5670" s="3"/>
      <c r="HR5670" s="3"/>
      <c r="HS5670" s="3"/>
      <c r="HT5670" s="3"/>
      <c r="HU5670" s="3"/>
      <c r="HV5670" s="3"/>
      <c r="HW5670" s="3"/>
      <c r="HX5670" s="3"/>
      <c r="HY5670" s="3"/>
      <c r="HZ5670" s="3"/>
      <c r="IA5670" s="3"/>
      <c r="IB5670" s="3"/>
      <c r="IC5670" s="3"/>
      <c r="ID5670" s="3"/>
      <c r="IE5670" s="3"/>
      <c r="IF5670" s="3"/>
      <c r="IG5670" s="3"/>
      <c r="IH5670" s="3"/>
      <c r="II5670" s="3"/>
      <c r="IJ5670" s="3"/>
      <c r="IK5670" s="3"/>
      <c r="IL5670" s="3"/>
      <c r="IM5670" s="3"/>
      <c r="IN5670" s="3"/>
      <c r="IO5670" s="15"/>
    </row>
    <row r="5671" spans="171:249">
      <c r="FO5671" s="3"/>
      <c r="FP5671" s="3"/>
      <c r="FQ5671" s="3"/>
      <c r="FR5671" s="3"/>
      <c r="FS5671" s="3"/>
      <c r="FT5671" s="3"/>
      <c r="FU5671" s="3"/>
      <c r="FV5671" s="3"/>
      <c r="FW5671" s="3"/>
      <c r="FX5671" s="3"/>
      <c r="FY5671" s="3"/>
      <c r="FZ5671" s="3"/>
      <c r="GA5671" s="3"/>
      <c r="GB5671" s="3"/>
      <c r="GC5671" s="3"/>
      <c r="GD5671" s="3"/>
      <c r="GE5671" s="3"/>
      <c r="GF5671" s="3"/>
      <c r="GG5671" s="3"/>
      <c r="GH5671" s="3"/>
      <c r="GI5671" s="3"/>
      <c r="GJ5671" s="3"/>
      <c r="GK5671" s="3"/>
      <c r="GL5671" s="3"/>
      <c r="GM5671" s="3"/>
      <c r="GN5671" s="3"/>
      <c r="GO5671" s="3"/>
      <c r="GP5671" s="3"/>
      <c r="GQ5671" s="3"/>
      <c r="GR5671" s="3"/>
      <c r="GS5671" s="3"/>
      <c r="GT5671" s="3"/>
      <c r="GU5671" s="3"/>
      <c r="GV5671" s="3"/>
      <c r="GW5671" s="3"/>
      <c r="GX5671" s="3"/>
      <c r="GY5671" s="3"/>
      <c r="GZ5671" s="3"/>
      <c r="HA5671" s="3"/>
      <c r="HB5671" s="3"/>
      <c r="HC5671" s="3"/>
      <c r="HD5671" s="3"/>
      <c r="HE5671" s="3"/>
      <c r="HF5671" s="3"/>
      <c r="HG5671" s="3"/>
      <c r="HH5671" s="3"/>
      <c r="HI5671" s="3"/>
      <c r="HJ5671" s="3"/>
      <c r="HK5671" s="3"/>
      <c r="HL5671" s="3"/>
      <c r="HM5671" s="45"/>
      <c r="HN5671" s="3"/>
      <c r="HO5671" s="3"/>
      <c r="HP5671" s="3"/>
      <c r="HQ5671" s="3"/>
      <c r="HR5671" s="3"/>
      <c r="HS5671" s="3"/>
      <c r="HT5671" s="3"/>
      <c r="HU5671" s="3"/>
      <c r="HV5671" s="3"/>
      <c r="HW5671" s="3"/>
      <c r="HX5671" s="3"/>
      <c r="HY5671" s="3"/>
      <c r="HZ5671" s="3"/>
      <c r="IA5671" s="3"/>
      <c r="IB5671" s="3"/>
      <c r="IC5671" s="3"/>
      <c r="ID5671" s="3"/>
      <c r="IE5671" s="3"/>
      <c r="IF5671" s="3"/>
      <c r="IG5671" s="3"/>
      <c r="IH5671" s="3"/>
      <c r="II5671" s="3"/>
      <c r="IJ5671" s="3"/>
      <c r="IK5671" s="3"/>
      <c r="IL5671" s="3"/>
      <c r="IM5671" s="3"/>
      <c r="IN5671" s="3"/>
      <c r="IO5671" s="15"/>
    </row>
    <row r="5672" spans="171:249">
      <c r="FO5672" s="3"/>
      <c r="FP5672" s="3"/>
      <c r="FQ5672" s="3"/>
      <c r="FR5672" s="3"/>
      <c r="FS5672" s="3"/>
      <c r="FT5672" s="3"/>
      <c r="FU5672" s="3"/>
      <c r="FV5672" s="3"/>
      <c r="FW5672" s="3"/>
      <c r="FX5672" s="3"/>
      <c r="FY5672" s="3"/>
      <c r="FZ5672" s="3"/>
      <c r="GA5672" s="3"/>
      <c r="GB5672" s="3"/>
      <c r="GC5672" s="3"/>
      <c r="GD5672" s="3"/>
      <c r="GE5672" s="3"/>
      <c r="GF5672" s="3"/>
      <c r="GG5672" s="3"/>
      <c r="GH5672" s="3"/>
      <c r="GI5672" s="3"/>
      <c r="GJ5672" s="3"/>
      <c r="GK5672" s="3"/>
      <c r="GL5672" s="3"/>
      <c r="GM5672" s="3"/>
      <c r="GN5672" s="3"/>
      <c r="GO5672" s="3"/>
      <c r="GP5672" s="3"/>
      <c r="GQ5672" s="3"/>
      <c r="GR5672" s="3"/>
      <c r="GS5672" s="3"/>
      <c r="GT5672" s="3"/>
      <c r="GU5672" s="3"/>
      <c r="GV5672" s="3"/>
      <c r="GW5672" s="3"/>
      <c r="GX5672" s="3"/>
      <c r="GY5672" s="3"/>
      <c r="GZ5672" s="3"/>
      <c r="HA5672" s="3"/>
      <c r="HB5672" s="3"/>
      <c r="HC5672" s="3"/>
      <c r="HD5672" s="3"/>
      <c r="HE5672" s="3"/>
      <c r="HF5672" s="3"/>
      <c r="HG5672" s="3"/>
      <c r="HH5672" s="3"/>
      <c r="HI5672" s="3"/>
      <c r="HJ5672" s="3"/>
      <c r="HK5672" s="3"/>
      <c r="HL5672" s="3"/>
      <c r="HM5672" s="45"/>
      <c r="HN5672" s="3"/>
      <c r="HO5672" s="3"/>
      <c r="HP5672" s="3"/>
      <c r="HQ5672" s="3"/>
      <c r="HR5672" s="3"/>
      <c r="HS5672" s="3"/>
      <c r="HT5672" s="3"/>
      <c r="HU5672" s="3"/>
      <c r="HV5672" s="3"/>
      <c r="HW5672" s="3"/>
      <c r="HX5672" s="3"/>
      <c r="HY5672" s="3"/>
      <c r="HZ5672" s="3"/>
      <c r="IA5672" s="3"/>
      <c r="IB5672" s="3"/>
      <c r="IC5672" s="3"/>
      <c r="ID5672" s="3"/>
      <c r="IE5672" s="3"/>
      <c r="IF5672" s="3"/>
      <c r="IG5672" s="3"/>
      <c r="IH5672" s="3"/>
      <c r="II5672" s="3"/>
      <c r="IJ5672" s="3"/>
      <c r="IK5672" s="3"/>
      <c r="IL5672" s="3"/>
      <c r="IM5672" s="3"/>
      <c r="IN5672" s="3"/>
      <c r="IO5672" s="15"/>
    </row>
    <row r="5673" spans="171:249">
      <c r="FO5673" s="3"/>
      <c r="FP5673" s="3"/>
      <c r="FQ5673" s="3"/>
      <c r="FR5673" s="3"/>
      <c r="FS5673" s="3"/>
      <c r="FT5673" s="3"/>
      <c r="FU5673" s="3"/>
      <c r="FV5673" s="3"/>
      <c r="FW5673" s="3"/>
      <c r="FX5673" s="3"/>
      <c r="FY5673" s="3"/>
      <c r="FZ5673" s="3"/>
      <c r="GA5673" s="3"/>
      <c r="GB5673" s="3"/>
      <c r="GC5673" s="3"/>
      <c r="GD5673" s="3"/>
      <c r="GE5673" s="3"/>
      <c r="GF5673" s="3"/>
      <c r="GG5673" s="3"/>
      <c r="GH5673" s="3"/>
      <c r="GI5673" s="3"/>
      <c r="GJ5673" s="3"/>
      <c r="GK5673" s="3"/>
      <c r="GL5673" s="3"/>
      <c r="GM5673" s="3"/>
      <c r="GN5673" s="3"/>
      <c r="GO5673" s="3"/>
      <c r="GP5673" s="3"/>
      <c r="GQ5673" s="3"/>
      <c r="GR5673" s="3"/>
      <c r="GS5673" s="3"/>
      <c r="GT5673" s="3"/>
      <c r="GU5673" s="3"/>
      <c r="GV5673" s="3"/>
      <c r="GW5673" s="3"/>
      <c r="GX5673" s="3"/>
      <c r="GY5673" s="3"/>
      <c r="GZ5673" s="3"/>
      <c r="HA5673" s="3"/>
      <c r="HB5673" s="3"/>
      <c r="HC5673" s="3"/>
      <c r="HD5673" s="3"/>
      <c r="HE5673" s="3"/>
      <c r="HF5673" s="3"/>
      <c r="HG5673" s="3"/>
      <c r="HH5673" s="3"/>
      <c r="HI5673" s="3"/>
      <c r="HJ5673" s="3"/>
      <c r="HK5673" s="3"/>
      <c r="HL5673" s="3"/>
      <c r="HM5673" s="45"/>
      <c r="HN5673" s="3"/>
      <c r="HO5673" s="3"/>
      <c r="HP5673" s="3"/>
      <c r="HQ5673" s="3"/>
      <c r="HR5673" s="3"/>
      <c r="HS5673" s="3"/>
      <c r="HT5673" s="3"/>
      <c r="HU5673" s="3"/>
      <c r="HV5673" s="3"/>
      <c r="HW5673" s="3"/>
      <c r="HX5673" s="3"/>
      <c r="HY5673" s="3"/>
      <c r="HZ5673" s="3"/>
      <c r="IA5673" s="3"/>
      <c r="IB5673" s="3"/>
      <c r="IC5673" s="3"/>
      <c r="ID5673" s="3"/>
      <c r="IE5673" s="3"/>
      <c r="IF5673" s="3"/>
      <c r="IG5673" s="3"/>
      <c r="IH5673" s="3"/>
      <c r="II5673" s="3"/>
      <c r="IJ5673" s="3"/>
      <c r="IK5673" s="3"/>
      <c r="IL5673" s="3"/>
      <c r="IM5673" s="3"/>
      <c r="IN5673" s="3"/>
      <c r="IO5673" s="15"/>
    </row>
    <row r="5674" spans="171:249">
      <c r="FO5674" s="3"/>
      <c r="FP5674" s="3"/>
      <c r="FQ5674" s="3"/>
      <c r="FR5674" s="3"/>
      <c r="FS5674" s="3"/>
      <c r="FT5674" s="3"/>
      <c r="FU5674" s="3"/>
      <c r="FV5674" s="3"/>
      <c r="FW5674" s="3"/>
      <c r="FX5674" s="3"/>
      <c r="FY5674" s="3"/>
      <c r="FZ5674" s="3"/>
      <c r="GA5674" s="3"/>
      <c r="GB5674" s="3"/>
      <c r="GC5674" s="3"/>
      <c r="GD5674" s="3"/>
      <c r="GE5674" s="3"/>
      <c r="GF5674" s="3"/>
      <c r="GG5674" s="3"/>
      <c r="GH5674" s="3"/>
      <c r="GI5674" s="3"/>
      <c r="GJ5674" s="3"/>
      <c r="GK5674" s="3"/>
      <c r="GL5674" s="3"/>
      <c r="GM5674" s="3"/>
      <c r="GN5674" s="3"/>
      <c r="GO5674" s="3"/>
      <c r="GP5674" s="3"/>
      <c r="GQ5674" s="3"/>
      <c r="GR5674" s="3"/>
      <c r="GS5674" s="3"/>
      <c r="GT5674" s="3"/>
      <c r="GU5674" s="3"/>
      <c r="GV5674" s="3"/>
      <c r="GW5674" s="3"/>
      <c r="GX5674" s="3"/>
      <c r="GY5674" s="3"/>
      <c r="GZ5674" s="3"/>
      <c r="HA5674" s="3"/>
      <c r="HB5674" s="3"/>
      <c r="HC5674" s="3"/>
      <c r="HD5674" s="3"/>
      <c r="HE5674" s="3"/>
      <c r="HF5674" s="3"/>
      <c r="HG5674" s="3"/>
      <c r="HH5674" s="3"/>
      <c r="HI5674" s="3"/>
      <c r="HJ5674" s="3"/>
      <c r="HK5674" s="3"/>
      <c r="HL5674" s="3"/>
      <c r="HM5674" s="45"/>
      <c r="HN5674" s="3"/>
      <c r="HO5674" s="3"/>
      <c r="HP5674" s="3"/>
      <c r="HQ5674" s="3"/>
      <c r="HR5674" s="3"/>
      <c r="HS5674" s="3"/>
      <c r="HT5674" s="3"/>
      <c r="HU5674" s="3"/>
      <c r="HV5674" s="3"/>
      <c r="HW5674" s="3"/>
      <c r="HX5674" s="3"/>
      <c r="HY5674" s="3"/>
      <c r="HZ5674" s="3"/>
      <c r="IA5674" s="3"/>
      <c r="IB5674" s="3"/>
      <c r="IC5674" s="3"/>
      <c r="ID5674" s="3"/>
      <c r="IE5674" s="3"/>
      <c r="IF5674" s="3"/>
      <c r="IG5674" s="3"/>
      <c r="IH5674" s="3"/>
      <c r="II5674" s="3"/>
      <c r="IJ5674" s="3"/>
      <c r="IK5674" s="3"/>
      <c r="IL5674" s="3"/>
      <c r="IM5674" s="3"/>
      <c r="IN5674" s="3"/>
      <c r="IO5674" s="15"/>
    </row>
    <row r="5675" spans="171:249">
      <c r="FO5675" s="3"/>
      <c r="FP5675" s="3"/>
      <c r="FQ5675" s="3"/>
      <c r="FR5675" s="3"/>
      <c r="FS5675" s="3"/>
      <c r="FT5675" s="3"/>
      <c r="FU5675" s="3"/>
      <c r="FV5675" s="3"/>
      <c r="FW5675" s="3"/>
      <c r="FX5675" s="3"/>
      <c r="FY5675" s="3"/>
      <c r="FZ5675" s="3"/>
      <c r="GA5675" s="3"/>
      <c r="GB5675" s="3"/>
      <c r="GC5675" s="3"/>
      <c r="GD5675" s="3"/>
      <c r="GE5675" s="3"/>
      <c r="GF5675" s="3"/>
      <c r="GG5675" s="3"/>
      <c r="GH5675" s="3"/>
      <c r="GI5675" s="3"/>
      <c r="GJ5675" s="3"/>
      <c r="GK5675" s="3"/>
      <c r="GL5675" s="3"/>
      <c r="GM5675" s="3"/>
      <c r="GN5675" s="3"/>
      <c r="GO5675" s="3"/>
      <c r="GP5675" s="3"/>
      <c r="GQ5675" s="3"/>
      <c r="GR5675" s="3"/>
      <c r="GS5675" s="3"/>
      <c r="GT5675" s="3"/>
      <c r="GU5675" s="3"/>
      <c r="GV5675" s="3"/>
      <c r="GW5675" s="3"/>
      <c r="GX5675" s="3"/>
      <c r="GY5675" s="3"/>
      <c r="GZ5675" s="3"/>
      <c r="HA5675" s="3"/>
      <c r="HB5675" s="3"/>
      <c r="HC5675" s="3"/>
      <c r="HD5675" s="3"/>
      <c r="HE5675" s="3"/>
      <c r="HF5675" s="3"/>
      <c r="HG5675" s="3"/>
      <c r="HH5675" s="3"/>
      <c r="HI5675" s="3"/>
      <c r="HJ5675" s="3"/>
      <c r="HK5675" s="3"/>
      <c r="HL5675" s="3"/>
      <c r="HM5675" s="45"/>
      <c r="HN5675" s="3"/>
      <c r="HO5675" s="3"/>
      <c r="HP5675" s="3"/>
      <c r="HQ5675" s="3"/>
      <c r="HR5675" s="3"/>
      <c r="HS5675" s="3"/>
      <c r="HT5675" s="3"/>
      <c r="HU5675" s="3"/>
      <c r="HV5675" s="3"/>
      <c r="HW5675" s="3"/>
      <c r="HX5675" s="3"/>
      <c r="HY5675" s="3"/>
      <c r="HZ5675" s="3"/>
      <c r="IA5675" s="3"/>
      <c r="IB5675" s="3"/>
      <c r="IC5675" s="3"/>
      <c r="ID5675" s="3"/>
      <c r="IE5675" s="3"/>
      <c r="IF5675" s="3"/>
      <c r="IG5675" s="3"/>
      <c r="IH5675" s="3"/>
      <c r="II5675" s="3"/>
      <c r="IJ5675" s="3"/>
      <c r="IK5675" s="3"/>
      <c r="IL5675" s="3"/>
      <c r="IM5675" s="3"/>
      <c r="IN5675" s="3"/>
      <c r="IO5675" s="15"/>
    </row>
    <row r="5676" spans="171:249">
      <c r="FO5676" s="3"/>
      <c r="FP5676" s="3"/>
      <c r="FQ5676" s="3"/>
      <c r="FR5676" s="3"/>
      <c r="FS5676" s="3"/>
      <c r="FT5676" s="3"/>
      <c r="FU5676" s="3"/>
      <c r="FV5676" s="3"/>
      <c r="FW5676" s="3"/>
      <c r="FX5676" s="3"/>
      <c r="FY5676" s="3"/>
      <c r="FZ5676" s="3"/>
      <c r="GA5676" s="3"/>
      <c r="GB5676" s="3"/>
      <c r="GC5676" s="3"/>
      <c r="GD5676" s="3"/>
      <c r="GE5676" s="3"/>
      <c r="GF5676" s="3"/>
      <c r="GG5676" s="3"/>
      <c r="GH5676" s="3"/>
      <c r="GI5676" s="3"/>
      <c r="GJ5676" s="3"/>
      <c r="GK5676" s="3"/>
      <c r="GL5676" s="3"/>
      <c r="GM5676" s="3"/>
      <c r="GN5676" s="3"/>
      <c r="GO5676" s="3"/>
      <c r="GP5676" s="3"/>
      <c r="GQ5676" s="3"/>
      <c r="GR5676" s="3"/>
      <c r="GS5676" s="3"/>
      <c r="GT5676" s="3"/>
      <c r="GU5676" s="3"/>
      <c r="GV5676" s="3"/>
      <c r="GW5676" s="3"/>
      <c r="GX5676" s="3"/>
      <c r="GY5676" s="3"/>
      <c r="GZ5676" s="3"/>
      <c r="HA5676" s="3"/>
      <c r="HB5676" s="3"/>
      <c r="HC5676" s="3"/>
      <c r="HD5676" s="3"/>
      <c r="HE5676" s="3"/>
      <c r="HF5676" s="3"/>
      <c r="HG5676" s="3"/>
      <c r="HH5676" s="3"/>
      <c r="HI5676" s="3"/>
      <c r="HJ5676" s="3"/>
      <c r="HK5676" s="3"/>
      <c r="HL5676" s="3"/>
      <c r="HM5676" s="45"/>
      <c r="HN5676" s="3"/>
      <c r="HO5676" s="3"/>
      <c r="HP5676" s="3"/>
      <c r="HQ5676" s="3"/>
      <c r="HR5676" s="3"/>
      <c r="HS5676" s="3"/>
      <c r="HT5676" s="3"/>
      <c r="HU5676" s="3"/>
      <c r="HV5676" s="3"/>
      <c r="HW5676" s="3"/>
      <c r="HX5676" s="3"/>
      <c r="HY5676" s="3"/>
      <c r="HZ5676" s="3"/>
      <c r="IA5676" s="3"/>
      <c r="IB5676" s="3"/>
      <c r="IC5676" s="3"/>
      <c r="ID5676" s="3"/>
      <c r="IE5676" s="3"/>
      <c r="IF5676" s="3"/>
      <c r="IG5676" s="3"/>
      <c r="IH5676" s="3"/>
      <c r="II5676" s="3"/>
      <c r="IJ5676" s="3"/>
      <c r="IK5676" s="3"/>
      <c r="IL5676" s="3"/>
      <c r="IM5676" s="3"/>
      <c r="IN5676" s="3"/>
      <c r="IO5676" s="15"/>
    </row>
    <row r="5677" spans="171:249">
      <c r="FO5677" s="3"/>
      <c r="FP5677" s="3"/>
      <c r="FQ5677" s="3"/>
      <c r="FR5677" s="3"/>
      <c r="FS5677" s="3"/>
      <c r="FT5677" s="3"/>
      <c r="FU5677" s="3"/>
      <c r="FV5677" s="3"/>
      <c r="FW5677" s="3"/>
      <c r="FX5677" s="3"/>
      <c r="FY5677" s="3"/>
      <c r="FZ5677" s="3"/>
      <c r="GA5677" s="3"/>
      <c r="GB5677" s="3"/>
      <c r="GC5677" s="3"/>
      <c r="GD5677" s="3"/>
      <c r="GE5677" s="3"/>
      <c r="GF5677" s="3"/>
      <c r="GG5677" s="3"/>
      <c r="GH5677" s="3"/>
      <c r="GI5677" s="3"/>
      <c r="GJ5677" s="3"/>
      <c r="GK5677" s="3"/>
      <c r="GL5677" s="3"/>
      <c r="GM5677" s="3"/>
      <c r="GN5677" s="3"/>
      <c r="GO5677" s="3"/>
      <c r="GP5677" s="3"/>
      <c r="GQ5677" s="3"/>
      <c r="GR5677" s="3"/>
      <c r="GS5677" s="3"/>
      <c r="GT5677" s="3"/>
      <c r="GU5677" s="3"/>
      <c r="GV5677" s="3"/>
      <c r="GW5677" s="3"/>
      <c r="GX5677" s="3"/>
      <c r="GY5677" s="3"/>
      <c r="GZ5677" s="3"/>
      <c r="HA5677" s="3"/>
      <c r="HB5677" s="3"/>
      <c r="HC5677" s="3"/>
      <c r="HD5677" s="3"/>
      <c r="HE5677" s="3"/>
      <c r="HF5677" s="3"/>
      <c r="HG5677" s="3"/>
      <c r="HH5677" s="3"/>
      <c r="HI5677" s="3"/>
      <c r="HJ5677" s="3"/>
      <c r="HK5677" s="3"/>
      <c r="HL5677" s="3"/>
      <c r="HM5677" s="45"/>
      <c r="HN5677" s="3"/>
      <c r="HO5677" s="3"/>
      <c r="HP5677" s="3"/>
      <c r="HQ5677" s="3"/>
      <c r="HR5677" s="3"/>
      <c r="HS5677" s="3"/>
      <c r="HT5677" s="3"/>
      <c r="HU5677" s="3"/>
      <c r="HV5677" s="3"/>
      <c r="HW5677" s="3"/>
      <c r="HX5677" s="3"/>
      <c r="HY5677" s="3"/>
      <c r="HZ5677" s="3"/>
      <c r="IA5677" s="3"/>
      <c r="IB5677" s="3"/>
      <c r="IC5677" s="3"/>
      <c r="ID5677" s="3"/>
      <c r="IE5677" s="3"/>
      <c r="IF5677" s="3"/>
      <c r="IG5677" s="3"/>
      <c r="IH5677" s="3"/>
      <c r="II5677" s="3"/>
      <c r="IJ5677" s="3"/>
      <c r="IK5677" s="3"/>
      <c r="IL5677" s="3"/>
      <c r="IM5677" s="3"/>
      <c r="IN5677" s="3"/>
      <c r="IO5677" s="15"/>
    </row>
    <row r="5678" spans="171:249">
      <c r="FO5678" s="3"/>
      <c r="FP5678" s="3"/>
      <c r="FQ5678" s="3"/>
      <c r="FR5678" s="3"/>
      <c r="FS5678" s="3"/>
      <c r="FT5678" s="3"/>
      <c r="FU5678" s="3"/>
      <c r="FV5678" s="3"/>
      <c r="FW5678" s="3"/>
      <c r="FX5678" s="3"/>
      <c r="FY5678" s="3"/>
      <c r="FZ5678" s="3"/>
      <c r="GA5678" s="3"/>
      <c r="GB5678" s="3"/>
      <c r="GC5678" s="3"/>
      <c r="GD5678" s="3"/>
      <c r="GE5678" s="3"/>
      <c r="GF5678" s="3"/>
      <c r="GG5678" s="3"/>
      <c r="GH5678" s="3"/>
      <c r="GI5678" s="3"/>
      <c r="GJ5678" s="3"/>
      <c r="GK5678" s="3"/>
      <c r="GL5678" s="3"/>
      <c r="GM5678" s="3"/>
      <c r="GN5678" s="3"/>
      <c r="GO5678" s="3"/>
      <c r="GP5678" s="3"/>
      <c r="GQ5678" s="3"/>
      <c r="GR5678" s="3"/>
      <c r="GS5678" s="3"/>
      <c r="GT5678" s="3"/>
      <c r="GU5678" s="3"/>
      <c r="GV5678" s="3"/>
      <c r="GW5678" s="3"/>
      <c r="GX5678" s="3"/>
      <c r="GY5678" s="3"/>
      <c r="GZ5678" s="3"/>
      <c r="HA5678" s="3"/>
      <c r="HB5678" s="3"/>
      <c r="HC5678" s="3"/>
      <c r="HD5678" s="3"/>
      <c r="HE5678" s="3"/>
      <c r="HF5678" s="3"/>
      <c r="HG5678" s="3"/>
      <c r="HH5678" s="3"/>
      <c r="HI5678" s="3"/>
      <c r="HJ5678" s="3"/>
      <c r="HK5678" s="3"/>
      <c r="HL5678" s="3"/>
      <c r="HM5678" s="45"/>
      <c r="HN5678" s="3"/>
      <c r="HO5678" s="3"/>
      <c r="HP5678" s="3"/>
      <c r="HQ5678" s="3"/>
      <c r="HR5678" s="3"/>
      <c r="HS5678" s="3"/>
      <c r="HT5678" s="3"/>
      <c r="HU5678" s="3"/>
      <c r="HV5678" s="3"/>
      <c r="HW5678" s="3"/>
      <c r="HX5678" s="3"/>
      <c r="HY5678" s="3"/>
      <c r="HZ5678" s="3"/>
      <c r="IA5678" s="3"/>
      <c r="IB5678" s="3"/>
      <c r="IC5678" s="3"/>
      <c r="ID5678" s="3"/>
      <c r="IE5678" s="3"/>
      <c r="IF5678" s="3"/>
      <c r="IG5678" s="3"/>
      <c r="IH5678" s="3"/>
      <c r="II5678" s="3"/>
      <c r="IJ5678" s="3"/>
      <c r="IK5678" s="3"/>
      <c r="IL5678" s="3"/>
      <c r="IM5678" s="3"/>
      <c r="IN5678" s="3"/>
      <c r="IO5678" s="15"/>
    </row>
    <row r="5679" spans="171:249">
      <c r="FO5679" s="3"/>
      <c r="FP5679" s="3"/>
      <c r="FQ5679" s="3"/>
      <c r="FR5679" s="3"/>
      <c r="FS5679" s="3"/>
      <c r="FT5679" s="3"/>
      <c r="FU5679" s="3"/>
      <c r="FV5679" s="3"/>
      <c r="FW5679" s="3"/>
      <c r="FX5679" s="3"/>
      <c r="FY5679" s="3"/>
      <c r="FZ5679" s="3"/>
      <c r="GA5679" s="3"/>
      <c r="GB5679" s="3"/>
      <c r="GC5679" s="3"/>
      <c r="GD5679" s="3"/>
      <c r="GE5679" s="3"/>
      <c r="GF5679" s="3"/>
      <c r="GG5679" s="3"/>
      <c r="GH5679" s="3"/>
      <c r="GI5679" s="3"/>
      <c r="GJ5679" s="3"/>
      <c r="GK5679" s="3"/>
      <c r="GL5679" s="3"/>
      <c r="GM5679" s="3"/>
      <c r="GN5679" s="3"/>
      <c r="GO5679" s="3"/>
      <c r="GP5679" s="3"/>
      <c r="GQ5679" s="3"/>
      <c r="GR5679" s="3"/>
      <c r="GS5679" s="3"/>
      <c r="GT5679" s="3"/>
      <c r="GU5679" s="3"/>
      <c r="GV5679" s="3"/>
      <c r="GW5679" s="3"/>
      <c r="GX5679" s="3"/>
      <c r="GY5679" s="3"/>
      <c r="GZ5679" s="3"/>
      <c r="HA5679" s="3"/>
      <c r="HB5679" s="3"/>
      <c r="HC5679" s="3"/>
      <c r="HD5679" s="3"/>
      <c r="HE5679" s="3"/>
      <c r="HF5679" s="3"/>
      <c r="HG5679" s="3"/>
      <c r="HH5679" s="3"/>
      <c r="HI5679" s="3"/>
      <c r="HJ5679" s="3"/>
      <c r="HK5679" s="3"/>
      <c r="HL5679" s="3"/>
      <c r="HM5679" s="45"/>
      <c r="HN5679" s="3"/>
      <c r="HO5679" s="3"/>
      <c r="HP5679" s="3"/>
      <c r="HQ5679" s="3"/>
      <c r="HR5679" s="3"/>
      <c r="HS5679" s="3"/>
      <c r="HT5679" s="3"/>
      <c r="HU5679" s="3"/>
      <c r="HV5679" s="3"/>
      <c r="HW5679" s="3"/>
      <c r="HX5679" s="3"/>
      <c r="HY5679" s="3"/>
      <c r="HZ5679" s="3"/>
      <c r="IA5679" s="3"/>
      <c r="IB5679" s="3"/>
      <c r="IC5679" s="3"/>
      <c r="ID5679" s="3"/>
      <c r="IE5679" s="3"/>
      <c r="IF5679" s="3"/>
      <c r="IG5679" s="3"/>
      <c r="IH5679" s="3"/>
      <c r="II5679" s="3"/>
      <c r="IJ5679" s="3"/>
      <c r="IK5679" s="3"/>
      <c r="IL5679" s="3"/>
      <c r="IM5679" s="3"/>
      <c r="IN5679" s="3"/>
      <c r="IO5679" s="15"/>
    </row>
    <row r="5680" spans="171:249">
      <c r="FO5680" s="3"/>
      <c r="FP5680" s="3"/>
      <c r="FQ5680" s="3"/>
      <c r="FR5680" s="3"/>
      <c r="FS5680" s="3"/>
      <c r="FT5680" s="3"/>
      <c r="FU5680" s="3"/>
      <c r="FV5680" s="3"/>
      <c r="FW5680" s="3"/>
      <c r="FX5680" s="3"/>
      <c r="FY5680" s="3"/>
      <c r="FZ5680" s="3"/>
      <c r="GA5680" s="3"/>
      <c r="GB5680" s="3"/>
      <c r="GC5680" s="3"/>
      <c r="GD5680" s="3"/>
      <c r="GE5680" s="3"/>
      <c r="GF5680" s="3"/>
      <c r="GG5680" s="3"/>
      <c r="GH5680" s="3"/>
      <c r="GI5680" s="3"/>
      <c r="GJ5680" s="3"/>
      <c r="GK5680" s="3"/>
      <c r="GL5680" s="3"/>
      <c r="GM5680" s="3"/>
      <c r="GN5680" s="3"/>
      <c r="GO5680" s="3"/>
      <c r="GP5680" s="3"/>
      <c r="GQ5680" s="3"/>
      <c r="GR5680" s="3"/>
      <c r="GS5680" s="3"/>
      <c r="GT5680" s="3"/>
      <c r="GU5680" s="3"/>
      <c r="GV5680" s="3"/>
      <c r="GW5680" s="3"/>
      <c r="GX5680" s="3"/>
      <c r="GY5680" s="3"/>
      <c r="GZ5680" s="3"/>
      <c r="HA5680" s="3"/>
      <c r="HB5680" s="3"/>
      <c r="HC5680" s="3"/>
      <c r="HD5680" s="3"/>
      <c r="HE5680" s="3"/>
      <c r="HF5680" s="3"/>
      <c r="HG5680" s="3"/>
      <c r="HH5680" s="3"/>
      <c r="HI5680" s="3"/>
      <c r="HJ5680" s="3"/>
      <c r="HK5680" s="3"/>
      <c r="HL5680" s="3"/>
      <c r="HM5680" s="45"/>
      <c r="HN5680" s="3"/>
      <c r="HO5680" s="3"/>
      <c r="HP5680" s="3"/>
      <c r="HQ5680" s="3"/>
      <c r="HR5680" s="3"/>
      <c r="HS5680" s="3"/>
      <c r="HT5680" s="3"/>
      <c r="HU5680" s="3"/>
      <c r="HV5680" s="3"/>
      <c r="HW5680" s="3"/>
      <c r="HX5680" s="3"/>
      <c r="HY5680" s="3"/>
      <c r="HZ5680" s="3"/>
      <c r="IA5680" s="3"/>
      <c r="IB5680" s="3"/>
      <c r="IC5680" s="3"/>
      <c r="ID5680" s="3"/>
      <c r="IE5680" s="3"/>
      <c r="IF5680" s="3"/>
      <c r="IG5680" s="3"/>
      <c r="IH5680" s="3"/>
      <c r="II5680" s="3"/>
      <c r="IJ5680" s="3"/>
      <c r="IK5680" s="3"/>
      <c r="IL5680" s="3"/>
      <c r="IM5680" s="3"/>
      <c r="IN5680" s="3"/>
      <c r="IO5680" s="15"/>
    </row>
    <row r="5681" spans="171:249">
      <c r="FO5681" s="3"/>
      <c r="FP5681" s="3"/>
      <c r="FQ5681" s="3"/>
      <c r="FR5681" s="3"/>
      <c r="FS5681" s="3"/>
      <c r="FT5681" s="3"/>
      <c r="FU5681" s="3"/>
      <c r="FV5681" s="3"/>
      <c r="FW5681" s="3"/>
      <c r="FX5681" s="3"/>
      <c r="FY5681" s="3"/>
      <c r="FZ5681" s="3"/>
      <c r="GA5681" s="3"/>
      <c r="GB5681" s="3"/>
      <c r="GC5681" s="3"/>
      <c r="GD5681" s="3"/>
      <c r="GE5681" s="3"/>
      <c r="GF5681" s="3"/>
      <c r="GG5681" s="3"/>
      <c r="GH5681" s="3"/>
      <c r="GI5681" s="3"/>
      <c r="GJ5681" s="3"/>
      <c r="GK5681" s="3"/>
      <c r="GL5681" s="3"/>
      <c r="GM5681" s="3"/>
      <c r="GN5681" s="3"/>
      <c r="GO5681" s="3"/>
      <c r="GP5681" s="3"/>
      <c r="GQ5681" s="3"/>
      <c r="GR5681" s="3"/>
      <c r="GS5681" s="3"/>
      <c r="GT5681" s="3"/>
      <c r="GU5681" s="3"/>
      <c r="GV5681" s="3"/>
      <c r="GW5681" s="3"/>
      <c r="GX5681" s="3"/>
      <c r="GY5681" s="3"/>
      <c r="GZ5681" s="3"/>
      <c r="HA5681" s="3"/>
      <c r="HB5681" s="3"/>
      <c r="HC5681" s="3"/>
      <c r="HD5681" s="3"/>
      <c r="HE5681" s="3"/>
      <c r="HF5681" s="3"/>
      <c r="HG5681" s="3"/>
      <c r="HH5681" s="3"/>
      <c r="HI5681" s="3"/>
      <c r="HJ5681" s="3"/>
      <c r="HK5681" s="3"/>
      <c r="HL5681" s="3"/>
      <c r="HM5681" s="45"/>
      <c r="HN5681" s="3"/>
      <c r="HO5681" s="3"/>
      <c r="HP5681" s="3"/>
      <c r="HQ5681" s="3"/>
      <c r="HR5681" s="3"/>
      <c r="HS5681" s="3"/>
      <c r="HT5681" s="3"/>
      <c r="HU5681" s="3"/>
      <c r="HV5681" s="3"/>
      <c r="HW5681" s="3"/>
      <c r="HX5681" s="3"/>
      <c r="HY5681" s="3"/>
      <c r="HZ5681" s="3"/>
      <c r="IA5681" s="3"/>
      <c r="IB5681" s="3"/>
      <c r="IC5681" s="3"/>
      <c r="ID5681" s="3"/>
      <c r="IE5681" s="3"/>
      <c r="IF5681" s="3"/>
      <c r="IG5681" s="3"/>
      <c r="IH5681" s="3"/>
      <c r="II5681" s="3"/>
      <c r="IJ5681" s="3"/>
      <c r="IK5681" s="3"/>
      <c r="IL5681" s="3"/>
      <c r="IM5681" s="3"/>
      <c r="IN5681" s="3"/>
      <c r="IO5681" s="15"/>
    </row>
    <row r="5682" spans="171:249">
      <c r="FO5682" s="3"/>
      <c r="FP5682" s="3"/>
      <c r="FQ5682" s="3"/>
      <c r="FR5682" s="3"/>
      <c r="FS5682" s="3"/>
      <c r="FT5682" s="3"/>
      <c r="FU5682" s="3"/>
      <c r="FV5682" s="3"/>
      <c r="FW5682" s="3"/>
      <c r="FX5682" s="3"/>
      <c r="FY5682" s="3"/>
      <c r="FZ5682" s="3"/>
      <c r="GA5682" s="3"/>
      <c r="GB5682" s="3"/>
      <c r="GC5682" s="3"/>
      <c r="GD5682" s="3"/>
      <c r="GE5682" s="3"/>
      <c r="GF5682" s="3"/>
      <c r="GG5682" s="3"/>
      <c r="GH5682" s="3"/>
      <c r="GI5682" s="3"/>
      <c r="GJ5682" s="3"/>
      <c r="GK5682" s="3"/>
      <c r="GL5682" s="3"/>
      <c r="GM5682" s="3"/>
      <c r="GN5682" s="3"/>
      <c r="GO5682" s="3"/>
      <c r="GP5682" s="3"/>
      <c r="GQ5682" s="3"/>
      <c r="GR5682" s="3"/>
      <c r="GS5682" s="3"/>
      <c r="GT5682" s="3"/>
      <c r="GU5682" s="3"/>
      <c r="GV5682" s="3"/>
      <c r="GW5682" s="3"/>
      <c r="GX5682" s="3"/>
      <c r="GY5682" s="3"/>
      <c r="GZ5682" s="3"/>
      <c r="HA5682" s="3"/>
      <c r="HB5682" s="3"/>
      <c r="HC5682" s="3"/>
      <c r="HD5682" s="3"/>
      <c r="HE5682" s="3"/>
      <c r="HF5682" s="3"/>
      <c r="HG5682" s="3"/>
      <c r="HH5682" s="3"/>
      <c r="HI5682" s="3"/>
      <c r="HJ5682" s="3"/>
      <c r="HK5682" s="3"/>
      <c r="HL5682" s="3"/>
      <c r="HM5682" s="45"/>
      <c r="HN5682" s="3"/>
      <c r="HO5682" s="3"/>
      <c r="HP5682" s="3"/>
      <c r="HQ5682" s="3"/>
      <c r="HR5682" s="3"/>
      <c r="HS5682" s="3"/>
      <c r="HT5682" s="3"/>
      <c r="HU5682" s="3"/>
      <c r="HV5682" s="3"/>
      <c r="HW5682" s="3"/>
      <c r="HX5682" s="3"/>
      <c r="HY5682" s="3"/>
      <c r="HZ5682" s="3"/>
      <c r="IA5682" s="3"/>
      <c r="IB5682" s="3"/>
      <c r="IC5682" s="3"/>
      <c r="ID5682" s="3"/>
      <c r="IE5682" s="3"/>
      <c r="IF5682" s="3"/>
      <c r="IG5682" s="3"/>
      <c r="IH5682" s="3"/>
      <c r="II5682" s="3"/>
      <c r="IJ5682" s="3"/>
      <c r="IK5682" s="3"/>
      <c r="IL5682" s="3"/>
      <c r="IM5682" s="3"/>
      <c r="IN5682" s="3"/>
      <c r="IO5682" s="15"/>
    </row>
    <row r="5683" spans="171:249">
      <c r="FO5683" s="3"/>
      <c r="FP5683" s="3"/>
      <c r="FQ5683" s="3"/>
      <c r="FR5683" s="3"/>
      <c r="FS5683" s="3"/>
      <c r="FT5683" s="3"/>
      <c r="FU5683" s="3"/>
      <c r="FV5683" s="3"/>
      <c r="FW5683" s="3"/>
      <c r="FX5683" s="3"/>
      <c r="FY5683" s="3"/>
      <c r="FZ5683" s="3"/>
      <c r="GA5683" s="3"/>
      <c r="GB5683" s="3"/>
      <c r="GC5683" s="3"/>
      <c r="GD5683" s="3"/>
      <c r="GE5683" s="3"/>
      <c r="GF5683" s="3"/>
      <c r="GG5683" s="3"/>
      <c r="GH5683" s="3"/>
      <c r="GI5683" s="3"/>
      <c r="GJ5683" s="3"/>
      <c r="GK5683" s="3"/>
      <c r="GL5683" s="3"/>
      <c r="GM5683" s="3"/>
      <c r="GN5683" s="3"/>
      <c r="GO5683" s="3"/>
      <c r="GP5683" s="3"/>
      <c r="GQ5683" s="3"/>
      <c r="GR5683" s="3"/>
      <c r="GS5683" s="3"/>
      <c r="GT5683" s="3"/>
      <c r="GU5683" s="3"/>
      <c r="GV5683" s="3"/>
      <c r="GW5683" s="3"/>
      <c r="GX5683" s="3"/>
      <c r="GY5683" s="3"/>
      <c r="GZ5683" s="3"/>
      <c r="HA5683" s="3"/>
      <c r="HB5683" s="3"/>
      <c r="HC5683" s="3"/>
      <c r="HD5683" s="3"/>
      <c r="HE5683" s="3"/>
      <c r="HF5683" s="3"/>
      <c r="HG5683" s="3"/>
      <c r="HH5683" s="3"/>
      <c r="HI5683" s="3"/>
      <c r="HJ5683" s="3"/>
      <c r="HK5683" s="3"/>
      <c r="HL5683" s="3"/>
      <c r="HM5683" s="45"/>
      <c r="HN5683" s="3"/>
      <c r="HO5683" s="3"/>
      <c r="HP5683" s="3"/>
      <c r="HQ5683" s="3"/>
      <c r="HR5683" s="3"/>
      <c r="HS5683" s="3"/>
      <c r="HT5683" s="3"/>
      <c r="HU5683" s="3"/>
      <c r="HV5683" s="3"/>
      <c r="HW5683" s="3"/>
      <c r="HX5683" s="3"/>
      <c r="HY5683" s="3"/>
      <c r="HZ5683" s="3"/>
      <c r="IA5683" s="3"/>
      <c r="IB5683" s="3"/>
      <c r="IC5683" s="3"/>
      <c r="ID5683" s="3"/>
      <c r="IE5683" s="3"/>
      <c r="IF5683" s="3"/>
      <c r="IG5683" s="3"/>
      <c r="IH5683" s="3"/>
      <c r="II5683" s="3"/>
      <c r="IJ5683" s="3"/>
      <c r="IK5683" s="3"/>
      <c r="IL5683" s="3"/>
      <c r="IM5683" s="3"/>
      <c r="IN5683" s="3"/>
      <c r="IO5683" s="15"/>
    </row>
    <row r="5684" spans="171:249">
      <c r="FO5684" s="3"/>
      <c r="FP5684" s="3"/>
      <c r="FQ5684" s="3"/>
      <c r="FR5684" s="3"/>
      <c r="FS5684" s="3"/>
      <c r="FT5684" s="3"/>
      <c r="FU5684" s="3"/>
      <c r="FV5684" s="3"/>
      <c r="FW5684" s="3"/>
      <c r="FX5684" s="3"/>
      <c r="FY5684" s="3"/>
      <c r="FZ5684" s="3"/>
      <c r="GA5684" s="3"/>
      <c r="GB5684" s="3"/>
      <c r="GC5684" s="3"/>
      <c r="GD5684" s="3"/>
      <c r="GE5684" s="3"/>
      <c r="GF5684" s="3"/>
      <c r="GG5684" s="3"/>
      <c r="GH5684" s="3"/>
      <c r="GI5684" s="3"/>
      <c r="GJ5684" s="3"/>
      <c r="GK5684" s="3"/>
      <c r="GL5684" s="3"/>
      <c r="GM5684" s="3"/>
      <c r="GN5684" s="3"/>
      <c r="GO5684" s="3"/>
      <c r="GP5684" s="3"/>
      <c r="GQ5684" s="3"/>
      <c r="GR5684" s="3"/>
      <c r="GS5684" s="3"/>
      <c r="GT5684" s="3"/>
      <c r="GU5684" s="3"/>
      <c r="GV5684" s="3"/>
      <c r="GW5684" s="3"/>
      <c r="GX5684" s="3"/>
      <c r="GY5684" s="3"/>
      <c r="GZ5684" s="3"/>
      <c r="HA5684" s="3"/>
      <c r="HB5684" s="3"/>
      <c r="HC5684" s="3"/>
      <c r="HD5684" s="3"/>
      <c r="HE5684" s="3"/>
      <c r="HF5684" s="3"/>
      <c r="HG5684" s="3"/>
      <c r="HH5684" s="3"/>
      <c r="HI5684" s="3"/>
      <c r="HJ5684" s="3"/>
      <c r="HK5684" s="3"/>
      <c r="HL5684" s="3"/>
      <c r="HM5684" s="45"/>
      <c r="HN5684" s="3"/>
      <c r="HO5684" s="3"/>
      <c r="HP5684" s="3"/>
      <c r="HQ5684" s="3"/>
      <c r="HR5684" s="3"/>
      <c r="HS5684" s="3"/>
      <c r="HT5684" s="3"/>
      <c r="HU5684" s="3"/>
      <c r="HV5684" s="3"/>
      <c r="HW5684" s="3"/>
      <c r="HX5684" s="3"/>
      <c r="HY5684" s="3"/>
      <c r="HZ5684" s="3"/>
      <c r="IA5684" s="3"/>
      <c r="IB5684" s="3"/>
      <c r="IC5684" s="3"/>
      <c r="ID5684" s="3"/>
      <c r="IE5684" s="3"/>
      <c r="IF5684" s="3"/>
      <c r="IG5684" s="3"/>
      <c r="IH5684" s="3"/>
      <c r="II5684" s="3"/>
      <c r="IJ5684" s="3"/>
      <c r="IK5684" s="3"/>
      <c r="IL5684" s="3"/>
      <c r="IM5684" s="3"/>
      <c r="IN5684" s="3"/>
      <c r="IO5684" s="15"/>
    </row>
    <row r="5685" spans="171:249">
      <c r="FO5685" s="3"/>
      <c r="FP5685" s="3"/>
      <c r="FQ5685" s="3"/>
      <c r="FR5685" s="3"/>
      <c r="FS5685" s="3"/>
      <c r="FT5685" s="3"/>
      <c r="FU5685" s="3"/>
      <c r="FV5685" s="3"/>
      <c r="FW5685" s="3"/>
      <c r="FX5685" s="3"/>
      <c r="FY5685" s="3"/>
      <c r="FZ5685" s="3"/>
      <c r="GA5685" s="3"/>
      <c r="GB5685" s="3"/>
      <c r="GC5685" s="3"/>
      <c r="GD5685" s="3"/>
      <c r="GE5685" s="3"/>
      <c r="GF5685" s="3"/>
      <c r="GG5685" s="3"/>
      <c r="GH5685" s="3"/>
      <c r="GI5685" s="3"/>
      <c r="GJ5685" s="3"/>
      <c r="GK5685" s="3"/>
      <c r="GL5685" s="3"/>
      <c r="GM5685" s="3"/>
      <c r="GN5685" s="3"/>
      <c r="GO5685" s="3"/>
      <c r="GP5685" s="3"/>
      <c r="GQ5685" s="3"/>
      <c r="GR5685" s="3"/>
      <c r="GS5685" s="3"/>
      <c r="GT5685" s="3"/>
      <c r="GU5685" s="3"/>
      <c r="GV5685" s="3"/>
      <c r="GW5685" s="3"/>
      <c r="GX5685" s="3"/>
      <c r="GY5685" s="3"/>
      <c r="GZ5685" s="3"/>
      <c r="HA5685" s="3"/>
      <c r="HB5685" s="3"/>
      <c r="HC5685" s="3"/>
      <c r="HD5685" s="3"/>
      <c r="HE5685" s="3"/>
      <c r="HF5685" s="3"/>
      <c r="HG5685" s="3"/>
      <c r="HH5685" s="3"/>
      <c r="HI5685" s="3"/>
      <c r="HJ5685" s="3"/>
      <c r="HK5685" s="3"/>
      <c r="HL5685" s="3"/>
      <c r="HM5685" s="45"/>
      <c r="HN5685" s="3"/>
      <c r="HO5685" s="3"/>
      <c r="HP5685" s="3"/>
      <c r="HQ5685" s="3"/>
      <c r="HR5685" s="3"/>
      <c r="HS5685" s="3"/>
      <c r="HT5685" s="3"/>
      <c r="HU5685" s="3"/>
      <c r="HV5685" s="3"/>
      <c r="HW5685" s="3"/>
      <c r="HX5685" s="3"/>
      <c r="HY5685" s="3"/>
      <c r="HZ5685" s="3"/>
      <c r="IA5685" s="3"/>
      <c r="IB5685" s="3"/>
      <c r="IC5685" s="3"/>
      <c r="ID5685" s="3"/>
      <c r="IE5685" s="3"/>
      <c r="IF5685" s="3"/>
      <c r="IG5685" s="3"/>
      <c r="IH5685" s="3"/>
      <c r="II5685" s="3"/>
      <c r="IJ5685" s="3"/>
      <c r="IK5685" s="3"/>
      <c r="IL5685" s="3"/>
      <c r="IM5685" s="3"/>
      <c r="IN5685" s="3"/>
      <c r="IO5685" s="15"/>
    </row>
    <row r="5686" spans="171:249">
      <c r="FO5686" s="3"/>
      <c r="FP5686" s="3"/>
      <c r="FQ5686" s="3"/>
      <c r="FR5686" s="3"/>
      <c r="FS5686" s="3"/>
      <c r="FT5686" s="3"/>
      <c r="FU5686" s="3"/>
      <c r="FV5686" s="3"/>
      <c r="FW5686" s="3"/>
      <c r="FX5686" s="3"/>
      <c r="FY5686" s="3"/>
      <c r="FZ5686" s="3"/>
      <c r="GA5686" s="3"/>
      <c r="GB5686" s="3"/>
      <c r="GC5686" s="3"/>
      <c r="GD5686" s="3"/>
      <c r="GE5686" s="3"/>
      <c r="GF5686" s="3"/>
      <c r="GG5686" s="3"/>
      <c r="GH5686" s="3"/>
      <c r="GI5686" s="3"/>
      <c r="GJ5686" s="3"/>
      <c r="GK5686" s="3"/>
      <c r="GL5686" s="3"/>
      <c r="GM5686" s="3"/>
      <c r="GN5686" s="3"/>
      <c r="GO5686" s="3"/>
      <c r="GP5686" s="3"/>
      <c r="GQ5686" s="3"/>
      <c r="GR5686" s="3"/>
      <c r="GS5686" s="3"/>
      <c r="GT5686" s="3"/>
      <c r="GU5686" s="3"/>
      <c r="GV5686" s="3"/>
      <c r="GW5686" s="3"/>
      <c r="GX5686" s="3"/>
      <c r="GY5686" s="3"/>
      <c r="GZ5686" s="3"/>
      <c r="HA5686" s="3"/>
      <c r="HB5686" s="3"/>
      <c r="HC5686" s="3"/>
      <c r="HD5686" s="3"/>
      <c r="HE5686" s="3"/>
      <c r="HF5686" s="3"/>
      <c r="HG5686" s="3"/>
      <c r="HH5686" s="3"/>
      <c r="HI5686" s="3"/>
      <c r="HJ5686" s="3"/>
      <c r="HK5686" s="3"/>
      <c r="HL5686" s="3"/>
      <c r="HM5686" s="45"/>
      <c r="HN5686" s="3"/>
      <c r="HO5686" s="3"/>
      <c r="HP5686" s="3"/>
      <c r="HQ5686" s="3"/>
      <c r="HR5686" s="3"/>
      <c r="HS5686" s="3"/>
      <c r="HT5686" s="3"/>
      <c r="HU5686" s="3"/>
      <c r="HV5686" s="3"/>
      <c r="HW5686" s="3"/>
      <c r="HX5686" s="3"/>
      <c r="HY5686" s="3"/>
      <c r="HZ5686" s="3"/>
      <c r="IA5686" s="3"/>
      <c r="IB5686" s="3"/>
      <c r="IC5686" s="3"/>
      <c r="ID5686" s="3"/>
      <c r="IE5686" s="3"/>
      <c r="IF5686" s="3"/>
      <c r="IG5686" s="3"/>
      <c r="IH5686" s="3"/>
      <c r="II5686" s="3"/>
      <c r="IJ5686" s="3"/>
      <c r="IK5686" s="3"/>
      <c r="IL5686" s="3"/>
      <c r="IM5686" s="3"/>
      <c r="IN5686" s="3"/>
      <c r="IO5686" s="15"/>
    </row>
    <row r="5687" spans="171:249">
      <c r="FO5687" s="3"/>
      <c r="FP5687" s="3"/>
      <c r="FQ5687" s="3"/>
      <c r="FR5687" s="3"/>
      <c r="FS5687" s="3"/>
      <c r="FT5687" s="3"/>
      <c r="FU5687" s="3"/>
      <c r="FV5687" s="3"/>
      <c r="FW5687" s="3"/>
      <c r="FX5687" s="3"/>
      <c r="FY5687" s="3"/>
      <c r="FZ5687" s="3"/>
      <c r="GA5687" s="3"/>
      <c r="GB5687" s="3"/>
      <c r="GC5687" s="3"/>
      <c r="GD5687" s="3"/>
      <c r="GE5687" s="3"/>
      <c r="GF5687" s="3"/>
      <c r="GG5687" s="3"/>
      <c r="GH5687" s="3"/>
      <c r="GI5687" s="3"/>
      <c r="GJ5687" s="3"/>
      <c r="GK5687" s="3"/>
      <c r="GL5687" s="3"/>
      <c r="GM5687" s="3"/>
      <c r="GN5687" s="3"/>
      <c r="GO5687" s="3"/>
      <c r="GP5687" s="3"/>
      <c r="GQ5687" s="3"/>
      <c r="GR5687" s="3"/>
      <c r="GS5687" s="3"/>
      <c r="GT5687" s="3"/>
      <c r="GU5687" s="3"/>
      <c r="GV5687" s="3"/>
      <c r="GW5687" s="3"/>
      <c r="GX5687" s="3"/>
      <c r="GY5687" s="3"/>
      <c r="GZ5687" s="3"/>
      <c r="HA5687" s="3"/>
      <c r="HB5687" s="3"/>
      <c r="HC5687" s="3"/>
      <c r="HD5687" s="3"/>
      <c r="HE5687" s="3"/>
      <c r="HF5687" s="3"/>
      <c r="HG5687" s="3"/>
      <c r="HH5687" s="3"/>
      <c r="HI5687" s="3"/>
      <c r="HJ5687" s="3"/>
      <c r="HK5687" s="3"/>
      <c r="HL5687" s="3"/>
      <c r="HM5687" s="45"/>
      <c r="HN5687" s="3"/>
      <c r="HO5687" s="3"/>
      <c r="HP5687" s="3"/>
      <c r="HQ5687" s="3"/>
      <c r="HR5687" s="3"/>
      <c r="HS5687" s="3"/>
      <c r="HT5687" s="3"/>
      <c r="HU5687" s="3"/>
      <c r="HV5687" s="3"/>
      <c r="HW5687" s="3"/>
      <c r="HX5687" s="3"/>
      <c r="HY5687" s="3"/>
      <c r="HZ5687" s="3"/>
      <c r="IA5687" s="3"/>
      <c r="IB5687" s="3"/>
      <c r="IC5687" s="3"/>
      <c r="ID5687" s="3"/>
      <c r="IE5687" s="3"/>
      <c r="IF5687" s="3"/>
      <c r="IG5687" s="3"/>
      <c r="IH5687" s="3"/>
      <c r="II5687" s="3"/>
      <c r="IJ5687" s="3"/>
      <c r="IK5687" s="3"/>
      <c r="IL5687" s="3"/>
      <c r="IM5687" s="3"/>
      <c r="IN5687" s="3"/>
      <c r="IO5687" s="15"/>
    </row>
    <row r="5688" spans="171:249">
      <c r="FO5688" s="3"/>
      <c r="FP5688" s="3"/>
      <c r="FQ5688" s="3"/>
      <c r="FR5688" s="3"/>
      <c r="FS5688" s="3"/>
      <c r="FT5688" s="3"/>
      <c r="FU5688" s="3"/>
      <c r="FV5688" s="3"/>
      <c r="FW5688" s="3"/>
      <c r="FX5688" s="3"/>
      <c r="FY5688" s="3"/>
      <c r="FZ5688" s="3"/>
      <c r="GA5688" s="3"/>
      <c r="GB5688" s="3"/>
      <c r="GC5688" s="3"/>
      <c r="GD5688" s="3"/>
      <c r="GE5688" s="3"/>
      <c r="GF5688" s="3"/>
      <c r="GG5688" s="3"/>
      <c r="GH5688" s="3"/>
      <c r="GI5688" s="3"/>
      <c r="GJ5688" s="3"/>
      <c r="GK5688" s="3"/>
      <c r="GL5688" s="3"/>
      <c r="GM5688" s="3"/>
      <c r="GN5688" s="3"/>
      <c r="GO5688" s="3"/>
      <c r="GP5688" s="3"/>
      <c r="GQ5688" s="3"/>
      <c r="GR5688" s="3"/>
      <c r="GS5688" s="3"/>
      <c r="GT5688" s="3"/>
      <c r="GU5688" s="3"/>
      <c r="GV5688" s="3"/>
      <c r="GW5688" s="3"/>
      <c r="GX5688" s="3"/>
      <c r="GY5688" s="3"/>
      <c r="GZ5688" s="3"/>
      <c r="HA5688" s="3"/>
      <c r="HB5688" s="3"/>
      <c r="HC5688" s="3"/>
      <c r="HD5688" s="3"/>
      <c r="HE5688" s="3"/>
      <c r="HF5688" s="3"/>
      <c r="HG5688" s="3"/>
      <c r="HH5688" s="3"/>
      <c r="HI5688" s="3"/>
      <c r="HJ5688" s="3"/>
      <c r="HK5688" s="3"/>
      <c r="HL5688" s="3"/>
      <c r="HM5688" s="45"/>
      <c r="HN5688" s="3"/>
      <c r="HO5688" s="3"/>
      <c r="HP5688" s="3"/>
      <c r="HQ5688" s="3"/>
      <c r="HR5688" s="3"/>
      <c r="HS5688" s="3"/>
      <c r="HT5688" s="3"/>
      <c r="HU5688" s="3"/>
      <c r="HV5688" s="3"/>
      <c r="HW5688" s="3"/>
      <c r="HX5688" s="3"/>
      <c r="HY5688" s="3"/>
      <c r="HZ5688" s="3"/>
      <c r="IA5688" s="3"/>
      <c r="IB5688" s="3"/>
      <c r="IC5688" s="3"/>
      <c r="ID5688" s="3"/>
      <c r="IE5688" s="3"/>
      <c r="IF5688" s="3"/>
      <c r="IG5688" s="3"/>
      <c r="IH5688" s="3"/>
      <c r="II5688" s="3"/>
      <c r="IJ5688" s="3"/>
      <c r="IK5688" s="3"/>
      <c r="IL5688" s="3"/>
      <c r="IM5688" s="3"/>
      <c r="IN5688" s="3"/>
      <c r="IO5688" s="15"/>
    </row>
    <row r="5689" spans="171:249">
      <c r="FO5689" s="3"/>
      <c r="FP5689" s="3"/>
      <c r="FQ5689" s="3"/>
      <c r="FR5689" s="3"/>
      <c r="FS5689" s="3"/>
      <c r="FT5689" s="3"/>
      <c r="FU5689" s="3"/>
      <c r="FV5689" s="3"/>
      <c r="FW5689" s="3"/>
      <c r="FX5689" s="3"/>
      <c r="FY5689" s="3"/>
      <c r="FZ5689" s="3"/>
      <c r="GA5689" s="3"/>
      <c r="GB5689" s="3"/>
      <c r="GC5689" s="3"/>
      <c r="GD5689" s="3"/>
      <c r="GE5689" s="3"/>
      <c r="GF5689" s="3"/>
      <c r="GG5689" s="3"/>
      <c r="GH5689" s="3"/>
      <c r="GI5689" s="3"/>
      <c r="GJ5689" s="3"/>
      <c r="GK5689" s="3"/>
      <c r="GL5689" s="3"/>
      <c r="GM5689" s="3"/>
      <c r="GN5689" s="3"/>
      <c r="GO5689" s="3"/>
      <c r="GP5689" s="3"/>
      <c r="GQ5689" s="3"/>
      <c r="GR5689" s="3"/>
      <c r="GS5689" s="3"/>
      <c r="GT5689" s="3"/>
      <c r="GU5689" s="3"/>
      <c r="GV5689" s="3"/>
      <c r="GW5689" s="3"/>
      <c r="GX5689" s="3"/>
      <c r="GY5689" s="3"/>
      <c r="GZ5689" s="3"/>
      <c r="HA5689" s="3"/>
      <c r="HB5689" s="3"/>
      <c r="HC5689" s="3"/>
      <c r="HD5689" s="3"/>
      <c r="HE5689" s="3"/>
      <c r="HF5689" s="3"/>
      <c r="HG5689" s="3"/>
      <c r="HH5689" s="3"/>
      <c r="HI5689" s="3"/>
      <c r="HJ5689" s="3"/>
      <c r="HK5689" s="3"/>
      <c r="HL5689" s="3"/>
      <c r="HM5689" s="45"/>
      <c r="HN5689" s="3"/>
      <c r="HO5689" s="3"/>
      <c r="HP5689" s="3"/>
      <c r="HQ5689" s="3"/>
      <c r="HR5689" s="3"/>
      <c r="HS5689" s="3"/>
      <c r="HT5689" s="3"/>
      <c r="HU5689" s="3"/>
      <c r="HV5689" s="3"/>
      <c r="HW5689" s="3"/>
      <c r="HX5689" s="3"/>
      <c r="HY5689" s="3"/>
      <c r="HZ5689" s="3"/>
      <c r="IA5689" s="3"/>
      <c r="IB5689" s="3"/>
      <c r="IC5689" s="3"/>
      <c r="ID5689" s="3"/>
      <c r="IE5689" s="3"/>
      <c r="IF5689" s="3"/>
      <c r="IG5689" s="3"/>
      <c r="IH5689" s="3"/>
      <c r="II5689" s="3"/>
      <c r="IJ5689" s="3"/>
      <c r="IK5689" s="3"/>
      <c r="IL5689" s="3"/>
      <c r="IM5689" s="3"/>
      <c r="IN5689" s="3"/>
      <c r="IO5689" s="15"/>
    </row>
    <row r="5690" spans="171:249">
      <c r="FO5690" s="3"/>
      <c r="FP5690" s="3"/>
      <c r="FQ5690" s="3"/>
      <c r="FR5690" s="3"/>
      <c r="FS5690" s="3"/>
      <c r="FT5690" s="3"/>
      <c r="FU5690" s="3"/>
      <c r="FV5690" s="3"/>
      <c r="FW5690" s="3"/>
      <c r="FX5690" s="3"/>
      <c r="FY5690" s="3"/>
      <c r="FZ5690" s="3"/>
      <c r="GA5690" s="3"/>
      <c r="GB5690" s="3"/>
      <c r="GC5690" s="3"/>
      <c r="GD5690" s="3"/>
      <c r="GE5690" s="3"/>
      <c r="GF5690" s="3"/>
      <c r="GG5690" s="3"/>
      <c r="GH5690" s="3"/>
      <c r="GI5690" s="3"/>
      <c r="GJ5690" s="3"/>
      <c r="GK5690" s="3"/>
      <c r="GL5690" s="3"/>
      <c r="GM5690" s="3"/>
      <c r="GN5690" s="3"/>
      <c r="GO5690" s="3"/>
      <c r="GP5690" s="3"/>
      <c r="GQ5690" s="3"/>
      <c r="GR5690" s="3"/>
      <c r="GS5690" s="3"/>
      <c r="GT5690" s="3"/>
      <c r="GU5690" s="3"/>
      <c r="GV5690" s="3"/>
      <c r="GW5690" s="3"/>
      <c r="GX5690" s="3"/>
      <c r="GY5690" s="3"/>
      <c r="GZ5690" s="3"/>
      <c r="HA5690" s="3"/>
      <c r="HB5690" s="3"/>
      <c r="HC5690" s="3"/>
      <c r="HD5690" s="3"/>
      <c r="HE5690" s="3"/>
      <c r="HF5690" s="3"/>
      <c r="HG5690" s="3"/>
      <c r="HH5690" s="3"/>
      <c r="HI5690" s="3"/>
      <c r="HJ5690" s="3"/>
      <c r="HK5690" s="3"/>
      <c r="HL5690" s="3"/>
      <c r="HM5690" s="45"/>
      <c r="HN5690" s="3"/>
      <c r="HO5690" s="3"/>
      <c r="HP5690" s="3"/>
      <c r="HQ5690" s="3"/>
      <c r="HR5690" s="3"/>
      <c r="HS5690" s="3"/>
      <c r="HT5690" s="3"/>
      <c r="HU5690" s="3"/>
      <c r="HV5690" s="3"/>
      <c r="HW5690" s="3"/>
      <c r="HX5690" s="3"/>
      <c r="HY5690" s="3"/>
      <c r="HZ5690" s="3"/>
      <c r="IA5690" s="3"/>
      <c r="IB5690" s="3"/>
      <c r="IC5690" s="3"/>
      <c r="ID5690" s="3"/>
      <c r="IE5690" s="3"/>
      <c r="IF5690" s="3"/>
      <c r="IG5690" s="3"/>
      <c r="IH5690" s="3"/>
      <c r="II5690" s="3"/>
      <c r="IJ5690" s="3"/>
      <c r="IK5690" s="3"/>
      <c r="IL5690" s="3"/>
      <c r="IM5690" s="3"/>
      <c r="IN5690" s="3"/>
      <c r="IO5690" s="15"/>
    </row>
    <row r="5691" spans="171:249">
      <c r="FO5691" s="3"/>
      <c r="FP5691" s="3"/>
      <c r="FQ5691" s="3"/>
      <c r="FR5691" s="3"/>
      <c r="FS5691" s="3"/>
      <c r="FT5691" s="3"/>
      <c r="FU5691" s="3"/>
      <c r="FV5691" s="3"/>
      <c r="FW5691" s="3"/>
      <c r="FX5691" s="3"/>
      <c r="FY5691" s="3"/>
      <c r="FZ5691" s="3"/>
      <c r="GA5691" s="3"/>
      <c r="GB5691" s="3"/>
      <c r="GC5691" s="3"/>
      <c r="GD5691" s="3"/>
      <c r="GE5691" s="3"/>
      <c r="GF5691" s="3"/>
      <c r="GG5691" s="3"/>
      <c r="GH5691" s="3"/>
      <c r="GI5691" s="3"/>
      <c r="GJ5691" s="3"/>
      <c r="GK5691" s="3"/>
      <c r="GL5691" s="3"/>
      <c r="GM5691" s="3"/>
      <c r="GN5691" s="3"/>
      <c r="GO5691" s="3"/>
      <c r="GP5691" s="3"/>
      <c r="GQ5691" s="3"/>
      <c r="GR5691" s="3"/>
      <c r="GS5691" s="3"/>
      <c r="GT5691" s="3"/>
      <c r="GU5691" s="3"/>
      <c r="GV5691" s="3"/>
      <c r="GW5691" s="3"/>
      <c r="GX5691" s="3"/>
      <c r="GY5691" s="3"/>
      <c r="GZ5691" s="3"/>
      <c r="HA5691" s="3"/>
      <c r="HB5691" s="3"/>
      <c r="HC5691" s="3"/>
      <c r="HD5691" s="3"/>
      <c r="HE5691" s="3"/>
      <c r="HF5691" s="3"/>
      <c r="HG5691" s="3"/>
      <c r="HH5691" s="3"/>
      <c r="HI5691" s="3"/>
      <c r="HJ5691" s="3"/>
      <c r="HK5691" s="3"/>
      <c r="HL5691" s="3"/>
      <c r="HM5691" s="45"/>
      <c r="HN5691" s="3"/>
      <c r="HO5691" s="3"/>
      <c r="HP5691" s="3"/>
      <c r="HQ5691" s="3"/>
      <c r="HR5691" s="3"/>
      <c r="HS5691" s="3"/>
      <c r="HT5691" s="3"/>
      <c r="HU5691" s="3"/>
      <c r="HV5691" s="3"/>
      <c r="HW5691" s="3"/>
      <c r="HX5691" s="3"/>
      <c r="HY5691" s="3"/>
      <c r="HZ5691" s="3"/>
      <c r="IA5691" s="3"/>
      <c r="IB5691" s="3"/>
      <c r="IC5691" s="3"/>
      <c r="ID5691" s="3"/>
      <c r="IE5691" s="3"/>
      <c r="IF5691" s="3"/>
      <c r="IG5691" s="3"/>
      <c r="IH5691" s="3"/>
      <c r="II5691" s="3"/>
      <c r="IJ5691" s="3"/>
      <c r="IK5691" s="3"/>
      <c r="IL5691" s="3"/>
      <c r="IM5691" s="3"/>
      <c r="IN5691" s="3"/>
      <c r="IO5691" s="15"/>
    </row>
    <row r="5692" spans="171:249">
      <c r="FO5692" s="3"/>
      <c r="FP5692" s="3"/>
      <c r="FQ5692" s="3"/>
      <c r="FR5692" s="3"/>
      <c r="FS5692" s="3"/>
      <c r="FT5692" s="3"/>
      <c r="FU5692" s="3"/>
      <c r="FV5692" s="3"/>
      <c r="FW5692" s="3"/>
      <c r="FX5692" s="3"/>
      <c r="FY5692" s="3"/>
      <c r="FZ5692" s="3"/>
      <c r="GA5692" s="3"/>
      <c r="GB5692" s="3"/>
      <c r="GC5692" s="3"/>
      <c r="GD5692" s="3"/>
      <c r="GE5692" s="3"/>
      <c r="GF5692" s="3"/>
      <c r="GG5692" s="3"/>
      <c r="GH5692" s="3"/>
      <c r="GI5692" s="3"/>
      <c r="GJ5692" s="3"/>
      <c r="GK5692" s="3"/>
      <c r="GL5692" s="3"/>
      <c r="GM5692" s="3"/>
      <c r="GN5692" s="3"/>
      <c r="GO5692" s="3"/>
      <c r="GP5692" s="3"/>
      <c r="GQ5692" s="3"/>
      <c r="GR5692" s="3"/>
      <c r="GS5692" s="3"/>
      <c r="GT5692" s="3"/>
      <c r="GU5692" s="3"/>
      <c r="GV5692" s="3"/>
      <c r="GW5692" s="3"/>
      <c r="GX5692" s="3"/>
      <c r="GY5692" s="3"/>
      <c r="GZ5692" s="3"/>
      <c r="HA5692" s="3"/>
      <c r="HB5692" s="3"/>
      <c r="HC5692" s="3"/>
      <c r="HD5692" s="3"/>
      <c r="HE5692" s="3"/>
      <c r="HF5692" s="3"/>
      <c r="HG5692" s="3"/>
      <c r="HH5692" s="3"/>
      <c r="HI5692" s="3"/>
      <c r="HJ5692" s="3"/>
      <c r="HK5692" s="3"/>
      <c r="HL5692" s="3"/>
      <c r="HM5692" s="45"/>
      <c r="HN5692" s="3"/>
      <c r="HO5692" s="3"/>
      <c r="HP5692" s="3"/>
      <c r="HQ5692" s="3"/>
      <c r="HR5692" s="3"/>
      <c r="HS5692" s="3"/>
      <c r="HT5692" s="3"/>
      <c r="HU5692" s="3"/>
      <c r="HV5692" s="3"/>
      <c r="HW5692" s="3"/>
      <c r="HX5692" s="3"/>
      <c r="HY5692" s="3"/>
      <c r="HZ5692" s="3"/>
      <c r="IA5692" s="3"/>
      <c r="IB5692" s="3"/>
      <c r="IC5692" s="3"/>
      <c r="ID5692" s="3"/>
      <c r="IE5692" s="3"/>
      <c r="IF5692" s="3"/>
      <c r="IG5692" s="3"/>
      <c r="IH5692" s="3"/>
      <c r="II5692" s="3"/>
      <c r="IJ5692" s="3"/>
      <c r="IK5692" s="3"/>
      <c r="IL5692" s="3"/>
      <c r="IM5692" s="3"/>
      <c r="IN5692" s="3"/>
      <c r="IO5692" s="15"/>
    </row>
    <row r="5693" spans="171:249">
      <c r="FO5693" s="3"/>
      <c r="FP5693" s="3"/>
      <c r="FQ5693" s="3"/>
      <c r="FR5693" s="3"/>
      <c r="FS5693" s="3"/>
      <c r="FT5693" s="3"/>
      <c r="FU5693" s="3"/>
      <c r="FV5693" s="3"/>
      <c r="FW5693" s="3"/>
      <c r="FX5693" s="3"/>
      <c r="FY5693" s="3"/>
      <c r="FZ5693" s="3"/>
      <c r="GA5693" s="3"/>
      <c r="GB5693" s="3"/>
      <c r="GC5693" s="3"/>
      <c r="GD5693" s="3"/>
      <c r="GE5693" s="3"/>
      <c r="GF5693" s="3"/>
      <c r="GG5693" s="3"/>
      <c r="GH5693" s="3"/>
      <c r="GI5693" s="3"/>
      <c r="GJ5693" s="3"/>
      <c r="GK5693" s="3"/>
      <c r="GL5693" s="3"/>
      <c r="GM5693" s="3"/>
      <c r="GN5693" s="3"/>
      <c r="GO5693" s="3"/>
      <c r="GP5693" s="3"/>
      <c r="GQ5693" s="3"/>
      <c r="GR5693" s="3"/>
      <c r="GS5693" s="3"/>
      <c r="GT5693" s="3"/>
      <c r="GU5693" s="3"/>
      <c r="GV5693" s="3"/>
      <c r="GW5693" s="3"/>
      <c r="GX5693" s="3"/>
      <c r="GY5693" s="3"/>
      <c r="GZ5693" s="3"/>
      <c r="HA5693" s="3"/>
      <c r="HB5693" s="3"/>
      <c r="HC5693" s="3"/>
      <c r="HD5693" s="3"/>
      <c r="HE5693" s="3"/>
      <c r="HF5693" s="3"/>
      <c r="HG5693" s="3"/>
      <c r="HH5693" s="3"/>
      <c r="HI5693" s="3"/>
      <c r="HJ5693" s="3"/>
      <c r="HK5693" s="3"/>
      <c r="HL5693" s="3"/>
      <c r="HM5693" s="45"/>
      <c r="HN5693" s="3"/>
      <c r="HO5693" s="3"/>
      <c r="HP5693" s="3"/>
      <c r="HQ5693" s="3"/>
      <c r="HR5693" s="3"/>
      <c r="HS5693" s="3"/>
      <c r="HT5693" s="3"/>
      <c r="HU5693" s="3"/>
      <c r="HV5693" s="3"/>
      <c r="HW5693" s="3"/>
      <c r="HX5693" s="3"/>
      <c r="HY5693" s="3"/>
      <c r="HZ5693" s="3"/>
      <c r="IA5693" s="3"/>
      <c r="IB5693" s="3"/>
      <c r="IC5693" s="3"/>
      <c r="ID5693" s="3"/>
      <c r="IE5693" s="3"/>
      <c r="IF5693" s="3"/>
      <c r="IG5693" s="3"/>
      <c r="IH5693" s="3"/>
      <c r="II5693" s="3"/>
      <c r="IJ5693" s="3"/>
      <c r="IK5693" s="3"/>
      <c r="IL5693" s="3"/>
      <c r="IM5693" s="3"/>
      <c r="IN5693" s="3"/>
      <c r="IO5693" s="15"/>
    </row>
    <row r="5694" spans="171:249">
      <c r="FO5694" s="3"/>
      <c r="FP5694" s="3"/>
      <c r="FQ5694" s="3"/>
      <c r="FR5694" s="3"/>
      <c r="FS5694" s="3"/>
      <c r="FT5694" s="3"/>
      <c r="FU5694" s="3"/>
      <c r="FV5694" s="3"/>
      <c r="FW5694" s="3"/>
      <c r="FX5694" s="3"/>
      <c r="FY5694" s="3"/>
      <c r="FZ5694" s="3"/>
      <c r="GA5694" s="3"/>
      <c r="GB5694" s="3"/>
      <c r="GC5694" s="3"/>
      <c r="GD5694" s="3"/>
      <c r="GE5694" s="3"/>
      <c r="GF5694" s="3"/>
      <c r="GG5694" s="3"/>
      <c r="GH5694" s="3"/>
      <c r="GI5694" s="3"/>
      <c r="GJ5694" s="3"/>
      <c r="GK5694" s="3"/>
      <c r="GL5694" s="3"/>
      <c r="GM5694" s="3"/>
      <c r="GN5694" s="3"/>
      <c r="GO5694" s="3"/>
      <c r="GP5694" s="3"/>
      <c r="GQ5694" s="3"/>
      <c r="GR5694" s="3"/>
      <c r="GS5694" s="3"/>
      <c r="GT5694" s="3"/>
      <c r="GU5694" s="3"/>
      <c r="GV5694" s="3"/>
      <c r="GW5694" s="3"/>
      <c r="GX5694" s="3"/>
      <c r="GY5694" s="3"/>
      <c r="GZ5694" s="3"/>
      <c r="HA5694" s="3"/>
      <c r="HB5694" s="3"/>
      <c r="HC5694" s="3"/>
      <c r="HD5694" s="3"/>
      <c r="HE5694" s="3"/>
      <c r="HF5694" s="3"/>
      <c r="HG5694" s="3"/>
      <c r="HH5694" s="3"/>
      <c r="HI5694" s="3"/>
      <c r="HJ5694" s="3"/>
      <c r="HK5694" s="3"/>
      <c r="HL5694" s="3"/>
      <c r="HM5694" s="45"/>
      <c r="HN5694" s="3"/>
      <c r="HO5694" s="3"/>
      <c r="HP5694" s="3"/>
      <c r="HQ5694" s="3"/>
      <c r="HR5694" s="3"/>
      <c r="HS5694" s="3"/>
      <c r="HT5694" s="3"/>
      <c r="HU5694" s="3"/>
      <c r="HV5694" s="3"/>
      <c r="HW5694" s="3"/>
      <c r="HX5694" s="3"/>
      <c r="HY5694" s="3"/>
      <c r="HZ5694" s="3"/>
      <c r="IA5694" s="3"/>
      <c r="IB5694" s="3"/>
      <c r="IC5694" s="3"/>
      <c r="ID5694" s="3"/>
      <c r="IE5694" s="3"/>
      <c r="IF5694" s="3"/>
      <c r="IG5694" s="3"/>
      <c r="IH5694" s="3"/>
      <c r="II5694" s="3"/>
      <c r="IJ5694" s="3"/>
      <c r="IK5694" s="3"/>
      <c r="IL5694" s="3"/>
      <c r="IM5694" s="3"/>
      <c r="IN5694" s="3"/>
      <c r="IO5694" s="15"/>
    </row>
    <row r="5695" spans="171:249">
      <c r="FO5695" s="3"/>
      <c r="FP5695" s="3"/>
      <c r="FQ5695" s="3"/>
      <c r="FR5695" s="3"/>
      <c r="FS5695" s="3"/>
      <c r="FT5695" s="3"/>
      <c r="FU5695" s="3"/>
      <c r="FV5695" s="3"/>
      <c r="FW5695" s="3"/>
      <c r="FX5695" s="3"/>
      <c r="FY5695" s="3"/>
      <c r="FZ5695" s="3"/>
      <c r="GA5695" s="3"/>
      <c r="GB5695" s="3"/>
      <c r="GC5695" s="3"/>
      <c r="GD5695" s="3"/>
      <c r="GE5695" s="3"/>
      <c r="GF5695" s="3"/>
      <c r="GG5695" s="3"/>
      <c r="GH5695" s="3"/>
      <c r="GI5695" s="3"/>
      <c r="GJ5695" s="3"/>
      <c r="GK5695" s="3"/>
      <c r="GL5695" s="3"/>
      <c r="GM5695" s="3"/>
      <c r="GN5695" s="3"/>
      <c r="GO5695" s="3"/>
      <c r="GP5695" s="3"/>
      <c r="GQ5695" s="3"/>
      <c r="GR5695" s="3"/>
      <c r="GS5695" s="3"/>
      <c r="GT5695" s="3"/>
      <c r="GU5695" s="3"/>
      <c r="GV5695" s="3"/>
      <c r="GW5695" s="3"/>
      <c r="GX5695" s="3"/>
      <c r="GY5695" s="3"/>
      <c r="GZ5695" s="3"/>
      <c r="HA5695" s="3"/>
      <c r="HB5695" s="3"/>
      <c r="HC5695" s="3"/>
      <c r="HD5695" s="3"/>
      <c r="HE5695" s="3"/>
      <c r="HF5695" s="3"/>
      <c r="HG5695" s="3"/>
      <c r="HH5695" s="3"/>
      <c r="HI5695" s="3"/>
      <c r="HJ5695" s="3"/>
      <c r="HK5695" s="3"/>
      <c r="HL5695" s="3"/>
      <c r="HM5695" s="45"/>
      <c r="HN5695" s="3"/>
      <c r="HO5695" s="3"/>
      <c r="HP5695" s="3"/>
      <c r="HQ5695" s="3"/>
      <c r="HR5695" s="3"/>
      <c r="HS5695" s="3"/>
      <c r="HT5695" s="3"/>
      <c r="HU5695" s="3"/>
      <c r="HV5695" s="3"/>
      <c r="HW5695" s="3"/>
      <c r="HX5695" s="3"/>
      <c r="HY5695" s="3"/>
      <c r="HZ5695" s="3"/>
      <c r="IA5695" s="3"/>
      <c r="IB5695" s="3"/>
      <c r="IC5695" s="3"/>
      <c r="ID5695" s="3"/>
      <c r="IE5695" s="3"/>
      <c r="IF5695" s="3"/>
      <c r="IG5695" s="3"/>
      <c r="IH5695" s="3"/>
      <c r="II5695" s="3"/>
      <c r="IJ5695" s="3"/>
      <c r="IK5695" s="3"/>
      <c r="IL5695" s="3"/>
      <c r="IM5695" s="3"/>
      <c r="IN5695" s="3"/>
      <c r="IO5695" s="15"/>
    </row>
    <row r="5696" spans="171:249">
      <c r="FO5696" s="3"/>
      <c r="FP5696" s="3"/>
      <c r="FQ5696" s="3"/>
      <c r="FR5696" s="3"/>
      <c r="FS5696" s="3"/>
      <c r="FT5696" s="3"/>
      <c r="FU5696" s="3"/>
      <c r="FV5696" s="3"/>
      <c r="FW5696" s="3"/>
      <c r="FX5696" s="3"/>
      <c r="FY5696" s="3"/>
      <c r="FZ5696" s="3"/>
      <c r="GA5696" s="3"/>
      <c r="GB5696" s="3"/>
      <c r="GC5696" s="3"/>
      <c r="GD5696" s="3"/>
      <c r="GE5696" s="3"/>
      <c r="GF5696" s="3"/>
      <c r="GG5696" s="3"/>
      <c r="GH5696" s="3"/>
      <c r="GI5696" s="3"/>
      <c r="GJ5696" s="3"/>
      <c r="GK5696" s="3"/>
      <c r="GL5696" s="3"/>
      <c r="GM5696" s="3"/>
      <c r="GN5696" s="3"/>
      <c r="GO5696" s="3"/>
      <c r="GP5696" s="3"/>
      <c r="GQ5696" s="3"/>
      <c r="GR5696" s="3"/>
      <c r="GS5696" s="3"/>
      <c r="GT5696" s="3"/>
      <c r="GU5696" s="3"/>
      <c r="GV5696" s="3"/>
      <c r="GW5696" s="3"/>
      <c r="GX5696" s="3"/>
      <c r="GY5696" s="3"/>
      <c r="GZ5696" s="3"/>
      <c r="HA5696" s="3"/>
      <c r="HB5696" s="3"/>
      <c r="HC5696" s="3"/>
      <c r="HD5696" s="3"/>
      <c r="HE5696" s="3"/>
      <c r="HF5696" s="3"/>
      <c r="HG5696" s="3"/>
      <c r="HH5696" s="3"/>
      <c r="HI5696" s="3"/>
      <c r="HJ5696" s="3"/>
      <c r="HK5696" s="3"/>
      <c r="HL5696" s="3"/>
      <c r="HM5696" s="45"/>
      <c r="HN5696" s="3"/>
      <c r="HO5696" s="3"/>
      <c r="HP5696" s="3"/>
      <c r="HQ5696" s="3"/>
      <c r="HR5696" s="3"/>
      <c r="HS5696" s="3"/>
      <c r="HT5696" s="3"/>
      <c r="HU5696" s="3"/>
      <c r="HV5696" s="3"/>
      <c r="HW5696" s="3"/>
      <c r="HX5696" s="3"/>
      <c r="HY5696" s="3"/>
      <c r="HZ5696" s="3"/>
      <c r="IA5696" s="3"/>
      <c r="IB5696" s="3"/>
      <c r="IC5696" s="3"/>
      <c r="ID5696" s="3"/>
      <c r="IE5696" s="3"/>
      <c r="IF5696" s="3"/>
      <c r="IG5696" s="3"/>
      <c r="IH5696" s="3"/>
      <c r="II5696" s="3"/>
      <c r="IJ5696" s="3"/>
      <c r="IK5696" s="3"/>
      <c r="IL5696" s="3"/>
      <c r="IM5696" s="3"/>
      <c r="IN5696" s="3"/>
      <c r="IO5696" s="15"/>
    </row>
    <row r="5697" spans="171:249">
      <c r="FO5697" s="3"/>
      <c r="FP5697" s="3"/>
      <c r="FQ5697" s="3"/>
      <c r="FR5697" s="3"/>
      <c r="FS5697" s="3"/>
      <c r="FT5697" s="3"/>
      <c r="FU5697" s="3"/>
      <c r="FV5697" s="3"/>
      <c r="FW5697" s="3"/>
      <c r="FX5697" s="3"/>
      <c r="FY5697" s="3"/>
      <c r="FZ5697" s="3"/>
      <c r="GA5697" s="3"/>
      <c r="GB5697" s="3"/>
      <c r="GC5697" s="3"/>
      <c r="GD5697" s="3"/>
      <c r="GE5697" s="3"/>
      <c r="GF5697" s="3"/>
      <c r="GG5697" s="3"/>
      <c r="GH5697" s="3"/>
      <c r="GI5697" s="3"/>
      <c r="GJ5697" s="3"/>
      <c r="GK5697" s="3"/>
      <c r="GL5697" s="3"/>
      <c r="GM5697" s="3"/>
      <c r="GN5697" s="3"/>
      <c r="GO5697" s="3"/>
      <c r="GP5697" s="3"/>
      <c r="GQ5697" s="3"/>
      <c r="GR5697" s="3"/>
      <c r="GS5697" s="3"/>
      <c r="GT5697" s="3"/>
      <c r="GU5697" s="3"/>
      <c r="GV5697" s="3"/>
      <c r="GW5697" s="3"/>
      <c r="GX5697" s="3"/>
      <c r="GY5697" s="3"/>
      <c r="GZ5697" s="3"/>
      <c r="HA5697" s="3"/>
      <c r="HB5697" s="3"/>
      <c r="HC5697" s="3"/>
      <c r="HD5697" s="3"/>
      <c r="HE5697" s="3"/>
      <c r="HF5697" s="3"/>
      <c r="HG5697" s="3"/>
      <c r="HH5697" s="3"/>
      <c r="HI5697" s="3"/>
      <c r="HJ5697" s="3"/>
      <c r="HK5697" s="3"/>
      <c r="HL5697" s="3"/>
      <c r="HM5697" s="45"/>
      <c r="HN5697" s="3"/>
      <c r="HO5697" s="3"/>
      <c r="HP5697" s="3"/>
      <c r="HQ5697" s="3"/>
      <c r="HR5697" s="3"/>
      <c r="HS5697" s="3"/>
      <c r="HT5697" s="3"/>
      <c r="HU5697" s="3"/>
      <c r="HV5697" s="3"/>
      <c r="HW5697" s="3"/>
      <c r="HX5697" s="3"/>
      <c r="HY5697" s="3"/>
      <c r="HZ5697" s="3"/>
      <c r="IA5697" s="3"/>
      <c r="IB5697" s="3"/>
      <c r="IC5697" s="3"/>
      <c r="ID5697" s="3"/>
      <c r="IE5697" s="3"/>
      <c r="IF5697" s="3"/>
      <c r="IG5697" s="3"/>
      <c r="IH5697" s="3"/>
      <c r="II5697" s="3"/>
      <c r="IJ5697" s="3"/>
      <c r="IK5697" s="3"/>
      <c r="IL5697" s="3"/>
      <c r="IM5697" s="3"/>
      <c r="IN5697" s="3"/>
      <c r="IO5697" s="15"/>
    </row>
    <row r="5698" spans="171:249">
      <c r="FO5698" s="3"/>
      <c r="FP5698" s="3"/>
      <c r="FQ5698" s="3"/>
      <c r="FR5698" s="3"/>
      <c r="FS5698" s="3"/>
      <c r="FT5698" s="3"/>
      <c r="FU5698" s="3"/>
      <c r="FV5698" s="3"/>
      <c r="FW5698" s="3"/>
      <c r="FX5698" s="3"/>
      <c r="FY5698" s="3"/>
      <c r="FZ5698" s="3"/>
      <c r="GA5698" s="3"/>
      <c r="GB5698" s="3"/>
      <c r="GC5698" s="3"/>
      <c r="GD5698" s="3"/>
      <c r="GE5698" s="3"/>
      <c r="GF5698" s="3"/>
      <c r="GG5698" s="3"/>
      <c r="GH5698" s="3"/>
      <c r="GI5698" s="3"/>
      <c r="GJ5698" s="3"/>
      <c r="GK5698" s="3"/>
      <c r="GL5698" s="3"/>
      <c r="GM5698" s="3"/>
      <c r="GN5698" s="3"/>
      <c r="GO5698" s="3"/>
      <c r="GP5698" s="3"/>
      <c r="GQ5698" s="3"/>
      <c r="GR5698" s="3"/>
      <c r="GS5698" s="3"/>
      <c r="GT5698" s="3"/>
      <c r="GU5698" s="3"/>
      <c r="GV5698" s="3"/>
      <c r="GW5698" s="3"/>
      <c r="GX5698" s="3"/>
      <c r="GY5698" s="3"/>
      <c r="GZ5698" s="3"/>
      <c r="HA5698" s="3"/>
      <c r="HB5698" s="3"/>
      <c r="HC5698" s="3"/>
      <c r="HD5698" s="3"/>
      <c r="HE5698" s="3"/>
      <c r="HF5698" s="3"/>
      <c r="HG5698" s="3"/>
      <c r="HH5698" s="3"/>
      <c r="HI5698" s="3"/>
      <c r="HJ5698" s="3"/>
      <c r="HK5698" s="3"/>
      <c r="HL5698" s="3"/>
      <c r="HM5698" s="45"/>
      <c r="HN5698" s="3"/>
      <c r="HO5698" s="3"/>
      <c r="HP5698" s="3"/>
      <c r="HQ5698" s="3"/>
      <c r="HR5698" s="3"/>
      <c r="HS5698" s="3"/>
      <c r="HT5698" s="3"/>
      <c r="HU5698" s="3"/>
      <c r="HV5698" s="3"/>
      <c r="HW5698" s="3"/>
      <c r="HX5698" s="3"/>
      <c r="HY5698" s="3"/>
      <c r="HZ5698" s="3"/>
      <c r="IA5698" s="3"/>
      <c r="IB5698" s="3"/>
      <c r="IC5698" s="3"/>
      <c r="ID5698" s="3"/>
      <c r="IE5698" s="3"/>
      <c r="IF5698" s="3"/>
      <c r="IG5698" s="3"/>
      <c r="IH5698" s="3"/>
      <c r="II5698" s="3"/>
      <c r="IJ5698" s="3"/>
      <c r="IK5698" s="3"/>
      <c r="IL5698" s="3"/>
      <c r="IM5698" s="3"/>
      <c r="IN5698" s="3"/>
      <c r="IO5698" s="15"/>
    </row>
    <row r="5699" spans="171:249">
      <c r="FO5699" s="3"/>
      <c r="FP5699" s="3"/>
      <c r="FQ5699" s="3"/>
      <c r="FR5699" s="3"/>
      <c r="FS5699" s="3"/>
      <c r="FT5699" s="3"/>
      <c r="FU5699" s="3"/>
      <c r="FV5699" s="3"/>
      <c r="FW5699" s="3"/>
      <c r="FX5699" s="3"/>
      <c r="FY5699" s="3"/>
      <c r="FZ5699" s="3"/>
      <c r="GA5699" s="3"/>
      <c r="GB5699" s="3"/>
      <c r="GC5699" s="3"/>
      <c r="GD5699" s="3"/>
      <c r="GE5699" s="3"/>
      <c r="GF5699" s="3"/>
      <c r="GG5699" s="3"/>
      <c r="GH5699" s="3"/>
      <c r="GI5699" s="3"/>
      <c r="GJ5699" s="3"/>
      <c r="GK5699" s="3"/>
      <c r="GL5699" s="3"/>
      <c r="GM5699" s="3"/>
      <c r="GN5699" s="3"/>
      <c r="GO5699" s="3"/>
      <c r="GP5699" s="3"/>
      <c r="GQ5699" s="3"/>
      <c r="GR5699" s="3"/>
      <c r="GS5699" s="3"/>
      <c r="GT5699" s="3"/>
      <c r="GU5699" s="3"/>
      <c r="GV5699" s="3"/>
      <c r="GW5699" s="3"/>
      <c r="GX5699" s="3"/>
      <c r="GY5699" s="3"/>
      <c r="GZ5699" s="3"/>
      <c r="HA5699" s="3"/>
      <c r="HB5699" s="3"/>
      <c r="HC5699" s="3"/>
      <c r="HD5699" s="3"/>
      <c r="HE5699" s="3"/>
      <c r="HF5699" s="3"/>
      <c r="HG5699" s="3"/>
      <c r="HH5699" s="3"/>
      <c r="HI5699" s="3"/>
      <c r="HJ5699" s="3"/>
      <c r="HK5699" s="3"/>
      <c r="HL5699" s="3"/>
      <c r="HM5699" s="45"/>
      <c r="HN5699" s="3"/>
      <c r="HO5699" s="3"/>
      <c r="HP5699" s="3"/>
      <c r="HQ5699" s="3"/>
      <c r="HR5699" s="3"/>
      <c r="HS5699" s="3"/>
      <c r="HT5699" s="3"/>
      <c r="HU5699" s="3"/>
      <c r="HV5699" s="3"/>
      <c r="HW5699" s="3"/>
      <c r="HX5699" s="3"/>
      <c r="HY5699" s="3"/>
      <c r="HZ5699" s="3"/>
      <c r="IA5699" s="3"/>
      <c r="IB5699" s="3"/>
      <c r="IC5699" s="3"/>
      <c r="ID5699" s="3"/>
      <c r="IE5699" s="3"/>
      <c r="IF5699" s="3"/>
      <c r="IG5699" s="3"/>
      <c r="IH5699" s="3"/>
      <c r="II5699" s="3"/>
      <c r="IJ5699" s="3"/>
      <c r="IK5699" s="3"/>
      <c r="IL5699" s="3"/>
      <c r="IM5699" s="3"/>
      <c r="IN5699" s="3"/>
      <c r="IO5699" s="15"/>
    </row>
    <row r="5700" spans="171:249">
      <c r="FO5700" s="3"/>
      <c r="FP5700" s="3"/>
      <c r="FQ5700" s="3"/>
      <c r="FR5700" s="3"/>
      <c r="FS5700" s="3"/>
      <c r="FT5700" s="3"/>
      <c r="FU5700" s="3"/>
      <c r="FV5700" s="3"/>
      <c r="FW5700" s="3"/>
      <c r="FX5700" s="3"/>
      <c r="FY5700" s="3"/>
      <c r="FZ5700" s="3"/>
      <c r="GA5700" s="3"/>
      <c r="GB5700" s="3"/>
      <c r="GC5700" s="3"/>
      <c r="GD5700" s="3"/>
      <c r="GE5700" s="3"/>
      <c r="GF5700" s="3"/>
      <c r="GG5700" s="3"/>
      <c r="GH5700" s="3"/>
      <c r="GI5700" s="3"/>
      <c r="GJ5700" s="3"/>
      <c r="GK5700" s="3"/>
      <c r="GL5700" s="3"/>
      <c r="GM5700" s="3"/>
      <c r="GN5700" s="3"/>
      <c r="GO5700" s="3"/>
      <c r="GP5700" s="3"/>
      <c r="GQ5700" s="3"/>
      <c r="GR5700" s="3"/>
      <c r="GS5700" s="3"/>
      <c r="GT5700" s="3"/>
      <c r="GU5700" s="3"/>
      <c r="GV5700" s="3"/>
      <c r="GW5700" s="3"/>
      <c r="GX5700" s="3"/>
      <c r="GY5700" s="3"/>
      <c r="GZ5700" s="3"/>
      <c r="HA5700" s="3"/>
      <c r="HB5700" s="3"/>
      <c r="HC5700" s="3"/>
      <c r="HD5700" s="3"/>
      <c r="HE5700" s="3"/>
      <c r="HF5700" s="3"/>
      <c r="HG5700" s="3"/>
      <c r="HH5700" s="3"/>
      <c r="HI5700" s="3"/>
      <c r="HJ5700" s="3"/>
      <c r="HK5700" s="3"/>
      <c r="HL5700" s="3"/>
      <c r="HM5700" s="45"/>
      <c r="HN5700" s="3"/>
      <c r="HO5700" s="3"/>
      <c r="HP5700" s="3"/>
      <c r="HQ5700" s="3"/>
      <c r="HR5700" s="3"/>
      <c r="HS5700" s="3"/>
      <c r="HT5700" s="3"/>
      <c r="HU5700" s="3"/>
      <c r="HV5700" s="3"/>
      <c r="HW5700" s="3"/>
      <c r="HX5700" s="3"/>
      <c r="HY5700" s="3"/>
      <c r="HZ5700" s="3"/>
      <c r="IA5700" s="3"/>
      <c r="IB5700" s="3"/>
      <c r="IC5700" s="3"/>
      <c r="ID5700" s="3"/>
      <c r="IE5700" s="3"/>
      <c r="IF5700" s="3"/>
      <c r="IG5700" s="3"/>
      <c r="IH5700" s="3"/>
      <c r="II5700" s="3"/>
      <c r="IJ5700" s="3"/>
      <c r="IK5700" s="3"/>
      <c r="IL5700" s="3"/>
      <c r="IM5700" s="3"/>
      <c r="IN5700" s="3"/>
      <c r="IO5700" s="15"/>
    </row>
    <row r="5701" spans="171:249">
      <c r="FO5701" s="3"/>
      <c r="FP5701" s="3"/>
      <c r="FQ5701" s="3"/>
      <c r="FR5701" s="3"/>
      <c r="FS5701" s="3"/>
      <c r="FT5701" s="3"/>
      <c r="FU5701" s="3"/>
      <c r="FV5701" s="3"/>
      <c r="FW5701" s="3"/>
      <c r="FX5701" s="3"/>
      <c r="FY5701" s="3"/>
      <c r="FZ5701" s="3"/>
      <c r="GA5701" s="3"/>
      <c r="GB5701" s="3"/>
      <c r="GC5701" s="3"/>
      <c r="GD5701" s="3"/>
      <c r="GE5701" s="3"/>
      <c r="GF5701" s="3"/>
      <c r="GG5701" s="3"/>
      <c r="GH5701" s="3"/>
      <c r="GI5701" s="3"/>
      <c r="GJ5701" s="3"/>
      <c r="GK5701" s="3"/>
      <c r="GL5701" s="3"/>
      <c r="GM5701" s="3"/>
      <c r="GN5701" s="3"/>
      <c r="GO5701" s="3"/>
      <c r="GP5701" s="3"/>
      <c r="GQ5701" s="3"/>
      <c r="GR5701" s="3"/>
      <c r="GS5701" s="3"/>
      <c r="GT5701" s="3"/>
      <c r="GU5701" s="3"/>
      <c r="GV5701" s="3"/>
      <c r="GW5701" s="3"/>
      <c r="GX5701" s="3"/>
      <c r="GY5701" s="3"/>
      <c r="GZ5701" s="3"/>
      <c r="HA5701" s="3"/>
      <c r="HB5701" s="3"/>
      <c r="HC5701" s="3"/>
      <c r="HD5701" s="3"/>
      <c r="HE5701" s="3"/>
      <c r="HF5701" s="3"/>
      <c r="HG5701" s="3"/>
      <c r="HH5701" s="3"/>
      <c r="HI5701" s="3"/>
      <c r="HJ5701" s="3"/>
      <c r="HK5701" s="3"/>
      <c r="HL5701" s="3"/>
      <c r="HM5701" s="45"/>
      <c r="HN5701" s="3"/>
      <c r="HO5701" s="3"/>
      <c r="HP5701" s="3"/>
      <c r="HQ5701" s="3"/>
      <c r="HR5701" s="3"/>
      <c r="HS5701" s="3"/>
      <c r="HT5701" s="3"/>
      <c r="HU5701" s="3"/>
      <c r="HV5701" s="3"/>
      <c r="HW5701" s="3"/>
      <c r="HX5701" s="3"/>
      <c r="HY5701" s="3"/>
      <c r="HZ5701" s="3"/>
      <c r="IA5701" s="3"/>
      <c r="IB5701" s="3"/>
      <c r="IC5701" s="3"/>
      <c r="ID5701" s="3"/>
      <c r="IE5701" s="3"/>
      <c r="IF5701" s="3"/>
      <c r="IG5701" s="3"/>
      <c r="IH5701" s="3"/>
      <c r="II5701" s="3"/>
      <c r="IJ5701" s="3"/>
      <c r="IK5701" s="3"/>
      <c r="IL5701" s="3"/>
      <c r="IM5701" s="3"/>
      <c r="IN5701" s="3"/>
      <c r="IO5701" s="15"/>
    </row>
    <row r="5702" spans="171:249">
      <c r="FO5702" s="3"/>
      <c r="FP5702" s="3"/>
      <c r="FQ5702" s="3"/>
      <c r="FR5702" s="3"/>
      <c r="FS5702" s="3"/>
      <c r="FT5702" s="3"/>
      <c r="FU5702" s="3"/>
      <c r="FV5702" s="3"/>
      <c r="FW5702" s="3"/>
      <c r="FX5702" s="3"/>
      <c r="FY5702" s="3"/>
      <c r="FZ5702" s="3"/>
      <c r="GA5702" s="3"/>
      <c r="GB5702" s="3"/>
      <c r="GC5702" s="3"/>
      <c r="GD5702" s="3"/>
      <c r="GE5702" s="3"/>
      <c r="GF5702" s="3"/>
      <c r="GG5702" s="3"/>
      <c r="GH5702" s="3"/>
      <c r="GI5702" s="3"/>
      <c r="GJ5702" s="3"/>
      <c r="GK5702" s="3"/>
      <c r="GL5702" s="3"/>
      <c r="GM5702" s="3"/>
      <c r="GN5702" s="3"/>
      <c r="GO5702" s="3"/>
      <c r="GP5702" s="3"/>
      <c r="GQ5702" s="3"/>
      <c r="GR5702" s="3"/>
      <c r="GS5702" s="3"/>
      <c r="GT5702" s="3"/>
      <c r="GU5702" s="3"/>
      <c r="GV5702" s="3"/>
      <c r="GW5702" s="3"/>
      <c r="GX5702" s="3"/>
      <c r="GY5702" s="3"/>
      <c r="GZ5702" s="3"/>
      <c r="HA5702" s="3"/>
      <c r="HB5702" s="3"/>
      <c r="HC5702" s="3"/>
      <c r="HD5702" s="3"/>
      <c r="HE5702" s="3"/>
      <c r="HF5702" s="3"/>
      <c r="HG5702" s="3"/>
      <c r="HH5702" s="3"/>
      <c r="HI5702" s="3"/>
      <c r="HJ5702" s="3"/>
      <c r="HK5702" s="3"/>
      <c r="HL5702" s="3"/>
      <c r="HM5702" s="45"/>
      <c r="HN5702" s="3"/>
      <c r="HO5702" s="3"/>
      <c r="HP5702" s="3"/>
      <c r="HQ5702" s="3"/>
      <c r="HR5702" s="3"/>
      <c r="HS5702" s="3"/>
      <c r="HT5702" s="3"/>
      <c r="HU5702" s="3"/>
      <c r="HV5702" s="3"/>
      <c r="HW5702" s="3"/>
      <c r="HX5702" s="3"/>
      <c r="HY5702" s="3"/>
      <c r="HZ5702" s="3"/>
      <c r="IA5702" s="3"/>
      <c r="IB5702" s="3"/>
      <c r="IC5702" s="3"/>
      <c r="ID5702" s="3"/>
      <c r="IE5702" s="3"/>
      <c r="IF5702" s="3"/>
      <c r="IG5702" s="3"/>
      <c r="IH5702" s="3"/>
      <c r="II5702" s="3"/>
      <c r="IJ5702" s="3"/>
      <c r="IK5702" s="3"/>
      <c r="IL5702" s="3"/>
      <c r="IM5702" s="3"/>
      <c r="IN5702" s="3"/>
      <c r="IO5702" s="15"/>
    </row>
    <row r="5703" spans="171:249">
      <c r="FO5703" s="3"/>
      <c r="FP5703" s="3"/>
      <c r="FQ5703" s="3"/>
      <c r="FR5703" s="3"/>
      <c r="FS5703" s="3"/>
      <c r="FT5703" s="3"/>
      <c r="FU5703" s="3"/>
      <c r="FV5703" s="3"/>
      <c r="FW5703" s="3"/>
      <c r="FX5703" s="3"/>
      <c r="FY5703" s="3"/>
      <c r="FZ5703" s="3"/>
      <c r="GA5703" s="3"/>
      <c r="GB5703" s="3"/>
      <c r="GC5703" s="3"/>
      <c r="GD5703" s="3"/>
      <c r="GE5703" s="3"/>
      <c r="GF5703" s="3"/>
      <c r="GG5703" s="3"/>
      <c r="GH5703" s="3"/>
      <c r="GI5703" s="3"/>
      <c r="GJ5703" s="3"/>
      <c r="GK5703" s="3"/>
      <c r="GL5703" s="3"/>
      <c r="GM5703" s="3"/>
      <c r="GN5703" s="3"/>
      <c r="GO5703" s="3"/>
      <c r="GP5703" s="3"/>
      <c r="GQ5703" s="3"/>
      <c r="GR5703" s="3"/>
      <c r="GS5703" s="3"/>
      <c r="GT5703" s="3"/>
      <c r="GU5703" s="3"/>
      <c r="GV5703" s="3"/>
      <c r="GW5703" s="3"/>
      <c r="GX5703" s="3"/>
      <c r="GY5703" s="3"/>
      <c r="GZ5703" s="3"/>
      <c r="HA5703" s="3"/>
      <c r="HB5703" s="3"/>
      <c r="HC5703" s="3"/>
      <c r="HD5703" s="3"/>
      <c r="HE5703" s="3"/>
      <c r="HF5703" s="3"/>
      <c r="HG5703" s="3"/>
      <c r="HH5703" s="3"/>
      <c r="HI5703" s="3"/>
      <c r="HJ5703" s="3"/>
      <c r="HK5703" s="3"/>
      <c r="HL5703" s="3"/>
      <c r="HM5703" s="45"/>
      <c r="HN5703" s="3"/>
      <c r="HO5703" s="3"/>
      <c r="HP5703" s="3"/>
      <c r="HQ5703" s="3"/>
      <c r="HR5703" s="3"/>
      <c r="HS5703" s="3"/>
      <c r="HT5703" s="3"/>
      <c r="HU5703" s="3"/>
      <c r="HV5703" s="3"/>
      <c r="HW5703" s="3"/>
      <c r="HX5703" s="3"/>
      <c r="HY5703" s="3"/>
      <c r="HZ5703" s="3"/>
      <c r="IA5703" s="3"/>
      <c r="IB5703" s="3"/>
      <c r="IC5703" s="3"/>
      <c r="ID5703" s="3"/>
      <c r="IE5703" s="3"/>
      <c r="IF5703" s="3"/>
      <c r="IG5703" s="3"/>
      <c r="IH5703" s="3"/>
      <c r="II5703" s="3"/>
      <c r="IJ5703" s="3"/>
      <c r="IK5703" s="3"/>
      <c r="IL5703" s="3"/>
      <c r="IM5703" s="3"/>
      <c r="IN5703" s="3"/>
      <c r="IO5703" s="15"/>
    </row>
    <row r="5704" spans="171:249">
      <c r="FO5704" s="3"/>
      <c r="FP5704" s="3"/>
      <c r="FQ5704" s="3"/>
      <c r="FR5704" s="3"/>
      <c r="FS5704" s="3"/>
      <c r="FT5704" s="3"/>
      <c r="FU5704" s="3"/>
      <c r="FV5704" s="3"/>
      <c r="FW5704" s="3"/>
      <c r="FX5704" s="3"/>
      <c r="FY5704" s="3"/>
      <c r="FZ5704" s="3"/>
      <c r="GA5704" s="3"/>
      <c r="GB5704" s="3"/>
      <c r="GC5704" s="3"/>
      <c r="GD5704" s="3"/>
      <c r="GE5704" s="3"/>
      <c r="GF5704" s="3"/>
      <c r="GG5704" s="3"/>
      <c r="GH5704" s="3"/>
      <c r="GI5704" s="3"/>
      <c r="GJ5704" s="3"/>
      <c r="GK5704" s="3"/>
      <c r="GL5704" s="3"/>
      <c r="GM5704" s="3"/>
      <c r="GN5704" s="3"/>
      <c r="GO5704" s="3"/>
      <c r="GP5704" s="3"/>
      <c r="GQ5704" s="3"/>
      <c r="GR5704" s="3"/>
      <c r="GS5704" s="3"/>
      <c r="GT5704" s="3"/>
      <c r="GU5704" s="3"/>
      <c r="GV5704" s="3"/>
      <c r="GW5704" s="3"/>
      <c r="GX5704" s="3"/>
      <c r="GY5704" s="3"/>
      <c r="GZ5704" s="3"/>
      <c r="HA5704" s="3"/>
      <c r="HB5704" s="3"/>
      <c r="HC5704" s="3"/>
      <c r="HD5704" s="3"/>
      <c r="HE5704" s="3"/>
      <c r="HF5704" s="3"/>
      <c r="HG5704" s="3"/>
      <c r="HH5704" s="3"/>
      <c r="HI5704" s="3"/>
      <c r="HJ5704" s="3"/>
      <c r="HK5704" s="3"/>
      <c r="HL5704" s="3"/>
      <c r="HM5704" s="45"/>
      <c r="HN5704" s="3"/>
      <c r="HO5704" s="3"/>
      <c r="HP5704" s="3"/>
      <c r="HQ5704" s="3"/>
      <c r="HR5704" s="3"/>
      <c r="HS5704" s="3"/>
      <c r="HT5704" s="3"/>
      <c r="HU5704" s="3"/>
      <c r="HV5704" s="3"/>
      <c r="HW5704" s="3"/>
      <c r="HX5704" s="3"/>
      <c r="HY5704" s="3"/>
      <c r="HZ5704" s="3"/>
      <c r="IA5704" s="3"/>
      <c r="IB5704" s="3"/>
      <c r="IC5704" s="3"/>
      <c r="ID5704" s="3"/>
      <c r="IE5704" s="3"/>
      <c r="IF5704" s="3"/>
      <c r="IG5704" s="3"/>
      <c r="IH5704" s="3"/>
      <c r="II5704" s="3"/>
      <c r="IJ5704" s="3"/>
      <c r="IK5704" s="3"/>
      <c r="IL5704" s="3"/>
      <c r="IM5704" s="3"/>
      <c r="IN5704" s="3"/>
      <c r="IO5704" s="15"/>
    </row>
    <row r="5705" spans="171:249">
      <c r="FO5705" s="3"/>
      <c r="FP5705" s="3"/>
      <c r="FQ5705" s="3"/>
      <c r="FR5705" s="3"/>
      <c r="FS5705" s="3"/>
      <c r="FT5705" s="3"/>
      <c r="FU5705" s="3"/>
      <c r="FV5705" s="3"/>
      <c r="FW5705" s="3"/>
      <c r="FX5705" s="3"/>
      <c r="FY5705" s="3"/>
      <c r="FZ5705" s="3"/>
      <c r="GA5705" s="3"/>
      <c r="GB5705" s="3"/>
      <c r="GC5705" s="3"/>
      <c r="GD5705" s="3"/>
      <c r="GE5705" s="3"/>
      <c r="GF5705" s="3"/>
      <c r="GG5705" s="3"/>
      <c r="GH5705" s="3"/>
      <c r="GI5705" s="3"/>
      <c r="GJ5705" s="3"/>
      <c r="GK5705" s="3"/>
      <c r="GL5705" s="3"/>
      <c r="GM5705" s="3"/>
      <c r="GN5705" s="3"/>
      <c r="GO5705" s="3"/>
      <c r="GP5705" s="3"/>
      <c r="GQ5705" s="3"/>
      <c r="GR5705" s="3"/>
      <c r="GS5705" s="3"/>
      <c r="GT5705" s="3"/>
      <c r="GU5705" s="3"/>
      <c r="GV5705" s="3"/>
      <c r="GW5705" s="3"/>
      <c r="GX5705" s="3"/>
      <c r="GY5705" s="3"/>
      <c r="GZ5705" s="3"/>
      <c r="HA5705" s="3"/>
      <c r="HB5705" s="3"/>
      <c r="HC5705" s="3"/>
      <c r="HD5705" s="3"/>
      <c r="HE5705" s="3"/>
      <c r="HF5705" s="3"/>
      <c r="HG5705" s="3"/>
      <c r="HH5705" s="3"/>
      <c r="HI5705" s="3"/>
      <c r="HJ5705" s="3"/>
      <c r="HK5705" s="3"/>
      <c r="HL5705" s="3"/>
      <c r="HM5705" s="45"/>
      <c r="HN5705" s="3"/>
      <c r="HO5705" s="3"/>
      <c r="HP5705" s="3"/>
      <c r="HQ5705" s="3"/>
      <c r="HR5705" s="3"/>
      <c r="HS5705" s="3"/>
      <c r="HT5705" s="3"/>
      <c r="HU5705" s="3"/>
      <c r="HV5705" s="3"/>
      <c r="HW5705" s="3"/>
      <c r="HX5705" s="3"/>
      <c r="HY5705" s="3"/>
      <c r="HZ5705" s="3"/>
      <c r="IA5705" s="3"/>
      <c r="IB5705" s="3"/>
      <c r="IC5705" s="3"/>
      <c r="ID5705" s="3"/>
      <c r="IE5705" s="3"/>
      <c r="IF5705" s="3"/>
      <c r="IG5705" s="3"/>
      <c r="IH5705" s="3"/>
      <c r="II5705" s="3"/>
      <c r="IJ5705" s="3"/>
      <c r="IK5705" s="3"/>
      <c r="IL5705" s="3"/>
      <c r="IM5705" s="3"/>
      <c r="IN5705" s="3"/>
      <c r="IO5705" s="15"/>
    </row>
    <row r="5706" spans="171:249">
      <c r="FO5706" s="3"/>
      <c r="FP5706" s="3"/>
      <c r="FQ5706" s="3"/>
      <c r="FR5706" s="3"/>
      <c r="FS5706" s="3"/>
      <c r="FT5706" s="3"/>
      <c r="FU5706" s="3"/>
      <c r="FV5706" s="3"/>
      <c r="FW5706" s="3"/>
      <c r="FX5706" s="3"/>
      <c r="FY5706" s="3"/>
      <c r="FZ5706" s="3"/>
      <c r="GA5706" s="3"/>
      <c r="GB5706" s="3"/>
      <c r="GC5706" s="3"/>
      <c r="GD5706" s="3"/>
      <c r="GE5706" s="3"/>
      <c r="GF5706" s="3"/>
      <c r="GG5706" s="3"/>
      <c r="GH5706" s="3"/>
      <c r="GI5706" s="3"/>
      <c r="GJ5706" s="3"/>
      <c r="GK5706" s="3"/>
      <c r="GL5706" s="3"/>
      <c r="GM5706" s="3"/>
      <c r="GN5706" s="3"/>
      <c r="GO5706" s="3"/>
      <c r="GP5706" s="3"/>
      <c r="GQ5706" s="3"/>
      <c r="GR5706" s="3"/>
      <c r="GS5706" s="3"/>
      <c r="GT5706" s="3"/>
      <c r="GU5706" s="3"/>
      <c r="GV5706" s="3"/>
      <c r="GW5706" s="3"/>
      <c r="GX5706" s="3"/>
      <c r="GY5706" s="3"/>
      <c r="GZ5706" s="3"/>
      <c r="HA5706" s="3"/>
      <c r="HB5706" s="3"/>
      <c r="HC5706" s="3"/>
      <c r="HD5706" s="3"/>
      <c r="HE5706" s="3"/>
      <c r="HF5706" s="3"/>
      <c r="HG5706" s="3"/>
      <c r="HH5706" s="3"/>
      <c r="HI5706" s="3"/>
      <c r="HJ5706" s="3"/>
      <c r="HK5706" s="3"/>
      <c r="HL5706" s="3"/>
      <c r="HM5706" s="45"/>
      <c r="HN5706" s="3"/>
      <c r="HO5706" s="3"/>
      <c r="HP5706" s="3"/>
      <c r="HQ5706" s="3"/>
      <c r="HR5706" s="3"/>
      <c r="HS5706" s="3"/>
      <c r="HT5706" s="3"/>
      <c r="HU5706" s="3"/>
      <c r="HV5706" s="3"/>
      <c r="HW5706" s="3"/>
      <c r="HX5706" s="3"/>
      <c r="HY5706" s="3"/>
      <c r="HZ5706" s="3"/>
      <c r="IA5706" s="3"/>
      <c r="IB5706" s="3"/>
      <c r="IC5706" s="3"/>
      <c r="ID5706" s="3"/>
      <c r="IE5706" s="3"/>
      <c r="IF5706" s="3"/>
      <c r="IG5706" s="3"/>
      <c r="IH5706" s="3"/>
      <c r="II5706" s="3"/>
      <c r="IJ5706" s="3"/>
      <c r="IK5706" s="3"/>
      <c r="IL5706" s="3"/>
      <c r="IM5706" s="3"/>
      <c r="IN5706" s="3"/>
      <c r="IO5706" s="15"/>
    </row>
    <row r="5707" spans="171:249">
      <c r="FO5707" s="3"/>
      <c r="FP5707" s="3"/>
      <c r="FQ5707" s="3"/>
      <c r="FR5707" s="3"/>
      <c r="FS5707" s="3"/>
      <c r="FT5707" s="3"/>
      <c r="FU5707" s="3"/>
      <c r="FV5707" s="3"/>
      <c r="FW5707" s="3"/>
      <c r="FX5707" s="3"/>
      <c r="FY5707" s="3"/>
      <c r="FZ5707" s="3"/>
      <c r="GA5707" s="3"/>
      <c r="GB5707" s="3"/>
      <c r="GC5707" s="3"/>
      <c r="GD5707" s="3"/>
      <c r="GE5707" s="3"/>
      <c r="GF5707" s="3"/>
      <c r="GG5707" s="3"/>
      <c r="GH5707" s="3"/>
      <c r="GI5707" s="3"/>
      <c r="GJ5707" s="3"/>
      <c r="GK5707" s="3"/>
      <c r="GL5707" s="3"/>
      <c r="GM5707" s="3"/>
      <c r="GN5707" s="3"/>
      <c r="GO5707" s="3"/>
      <c r="GP5707" s="3"/>
      <c r="GQ5707" s="3"/>
      <c r="GR5707" s="3"/>
      <c r="GS5707" s="3"/>
      <c r="GT5707" s="3"/>
      <c r="GU5707" s="3"/>
      <c r="GV5707" s="3"/>
      <c r="GW5707" s="3"/>
      <c r="GX5707" s="3"/>
      <c r="GY5707" s="3"/>
      <c r="GZ5707" s="3"/>
      <c r="HA5707" s="3"/>
      <c r="HB5707" s="3"/>
      <c r="HC5707" s="3"/>
      <c r="HD5707" s="3"/>
      <c r="HE5707" s="3"/>
      <c r="HF5707" s="3"/>
      <c r="HG5707" s="3"/>
      <c r="HH5707" s="3"/>
      <c r="HI5707" s="3"/>
      <c r="HJ5707" s="3"/>
      <c r="HK5707" s="3"/>
      <c r="HL5707" s="3"/>
      <c r="HM5707" s="45"/>
      <c r="HN5707" s="3"/>
      <c r="HO5707" s="3"/>
      <c r="HP5707" s="3"/>
      <c r="HQ5707" s="3"/>
      <c r="HR5707" s="3"/>
      <c r="HS5707" s="3"/>
      <c r="HT5707" s="3"/>
      <c r="HU5707" s="3"/>
      <c r="HV5707" s="3"/>
      <c r="HW5707" s="3"/>
      <c r="HX5707" s="3"/>
      <c r="HY5707" s="3"/>
      <c r="HZ5707" s="3"/>
      <c r="IA5707" s="3"/>
      <c r="IB5707" s="3"/>
      <c r="IC5707" s="3"/>
      <c r="ID5707" s="3"/>
      <c r="IE5707" s="3"/>
      <c r="IF5707" s="3"/>
      <c r="IG5707" s="3"/>
      <c r="IH5707" s="3"/>
      <c r="II5707" s="3"/>
      <c r="IJ5707" s="3"/>
      <c r="IK5707" s="3"/>
      <c r="IL5707" s="3"/>
      <c r="IM5707" s="3"/>
      <c r="IN5707" s="3"/>
      <c r="IO5707" s="15"/>
    </row>
    <row r="5708" spans="171:249">
      <c r="FO5708" s="3"/>
      <c r="FP5708" s="3"/>
      <c r="FQ5708" s="3"/>
      <c r="FR5708" s="3"/>
      <c r="FS5708" s="3"/>
      <c r="FT5708" s="3"/>
      <c r="FU5708" s="3"/>
      <c r="FV5708" s="3"/>
      <c r="FW5708" s="3"/>
      <c r="FX5708" s="3"/>
      <c r="FY5708" s="3"/>
      <c r="FZ5708" s="3"/>
      <c r="GA5708" s="3"/>
      <c r="GB5708" s="3"/>
      <c r="GC5708" s="3"/>
      <c r="GD5708" s="3"/>
      <c r="GE5708" s="3"/>
      <c r="GF5708" s="3"/>
      <c r="GG5708" s="3"/>
      <c r="GH5708" s="3"/>
      <c r="GI5708" s="3"/>
      <c r="GJ5708" s="3"/>
      <c r="GK5708" s="3"/>
      <c r="GL5708" s="3"/>
      <c r="GM5708" s="3"/>
      <c r="GN5708" s="3"/>
      <c r="GO5708" s="3"/>
      <c r="GP5708" s="3"/>
      <c r="GQ5708" s="3"/>
      <c r="GR5708" s="3"/>
      <c r="GS5708" s="3"/>
      <c r="GT5708" s="3"/>
      <c r="GU5708" s="3"/>
      <c r="GV5708" s="3"/>
      <c r="GW5708" s="3"/>
      <c r="GX5708" s="3"/>
      <c r="GY5708" s="3"/>
      <c r="GZ5708" s="3"/>
      <c r="HA5708" s="3"/>
      <c r="HB5708" s="3"/>
      <c r="HC5708" s="3"/>
      <c r="HD5708" s="3"/>
      <c r="HE5708" s="3"/>
      <c r="HF5708" s="3"/>
      <c r="HG5708" s="3"/>
      <c r="HH5708" s="3"/>
      <c r="HI5708" s="3"/>
      <c r="HJ5708" s="3"/>
      <c r="HK5708" s="3"/>
      <c r="HL5708" s="3"/>
      <c r="HM5708" s="45"/>
      <c r="HN5708" s="3"/>
      <c r="HO5708" s="3"/>
      <c r="HP5708" s="3"/>
      <c r="HQ5708" s="3"/>
      <c r="HR5708" s="3"/>
      <c r="HS5708" s="3"/>
      <c r="HT5708" s="3"/>
      <c r="HU5708" s="3"/>
      <c r="HV5708" s="3"/>
      <c r="HW5708" s="3"/>
      <c r="HX5708" s="3"/>
      <c r="HY5708" s="3"/>
      <c r="HZ5708" s="3"/>
      <c r="IA5708" s="3"/>
      <c r="IB5708" s="3"/>
      <c r="IC5708" s="3"/>
      <c r="ID5708" s="3"/>
      <c r="IE5708" s="3"/>
      <c r="IF5708" s="3"/>
      <c r="IG5708" s="3"/>
      <c r="IH5708" s="3"/>
      <c r="II5708" s="3"/>
      <c r="IJ5708" s="3"/>
      <c r="IK5708" s="3"/>
      <c r="IL5708" s="3"/>
      <c r="IM5708" s="3"/>
      <c r="IN5708" s="3"/>
      <c r="IO5708" s="15"/>
    </row>
    <row r="5709" spans="171:249">
      <c r="FO5709" s="3"/>
      <c r="FP5709" s="3"/>
      <c r="FQ5709" s="3"/>
      <c r="FR5709" s="3"/>
      <c r="FS5709" s="3"/>
      <c r="FT5709" s="3"/>
      <c r="FU5709" s="3"/>
      <c r="FV5709" s="3"/>
      <c r="FW5709" s="3"/>
      <c r="FX5709" s="3"/>
      <c r="FY5709" s="3"/>
      <c r="FZ5709" s="3"/>
      <c r="GA5709" s="3"/>
      <c r="GB5709" s="3"/>
      <c r="GC5709" s="3"/>
      <c r="GD5709" s="3"/>
      <c r="GE5709" s="3"/>
      <c r="GF5709" s="3"/>
      <c r="GG5709" s="3"/>
      <c r="GH5709" s="3"/>
      <c r="GI5709" s="3"/>
      <c r="GJ5709" s="3"/>
      <c r="GK5709" s="3"/>
      <c r="GL5709" s="3"/>
      <c r="GM5709" s="3"/>
      <c r="GN5709" s="3"/>
      <c r="GO5709" s="3"/>
      <c r="GP5709" s="3"/>
      <c r="GQ5709" s="3"/>
      <c r="GR5709" s="3"/>
      <c r="GS5709" s="3"/>
      <c r="GT5709" s="3"/>
      <c r="GU5709" s="3"/>
      <c r="GV5709" s="3"/>
      <c r="GW5709" s="3"/>
      <c r="GX5709" s="3"/>
      <c r="GY5709" s="3"/>
      <c r="GZ5709" s="3"/>
      <c r="HA5709" s="3"/>
      <c r="HB5709" s="3"/>
      <c r="HC5709" s="3"/>
      <c r="HD5709" s="3"/>
      <c r="HE5709" s="3"/>
      <c r="HF5709" s="3"/>
      <c r="HG5709" s="3"/>
      <c r="HH5709" s="3"/>
      <c r="HI5709" s="3"/>
      <c r="HJ5709" s="3"/>
      <c r="HK5709" s="3"/>
      <c r="HL5709" s="3"/>
      <c r="HM5709" s="45"/>
      <c r="HN5709" s="3"/>
      <c r="HO5709" s="3"/>
      <c r="HP5709" s="3"/>
      <c r="HQ5709" s="3"/>
      <c r="HR5709" s="3"/>
      <c r="HS5709" s="3"/>
      <c r="HT5709" s="3"/>
      <c r="HU5709" s="3"/>
      <c r="HV5709" s="3"/>
      <c r="HW5709" s="3"/>
      <c r="HX5709" s="3"/>
      <c r="HY5709" s="3"/>
      <c r="HZ5709" s="3"/>
      <c r="IA5709" s="3"/>
      <c r="IB5709" s="3"/>
      <c r="IC5709" s="3"/>
      <c r="ID5709" s="3"/>
      <c r="IE5709" s="3"/>
      <c r="IF5709" s="3"/>
      <c r="IG5709" s="3"/>
      <c r="IH5709" s="3"/>
      <c r="II5709" s="3"/>
      <c r="IJ5709" s="3"/>
      <c r="IK5709" s="3"/>
      <c r="IL5709" s="3"/>
      <c r="IM5709" s="3"/>
      <c r="IN5709" s="3"/>
      <c r="IO5709" s="15"/>
    </row>
    <row r="5710" spans="171:249">
      <c r="FO5710" s="3"/>
      <c r="FP5710" s="3"/>
      <c r="FQ5710" s="3"/>
      <c r="FR5710" s="3"/>
      <c r="FS5710" s="3"/>
      <c r="FT5710" s="3"/>
      <c r="FU5710" s="3"/>
      <c r="FV5710" s="3"/>
      <c r="FW5710" s="3"/>
      <c r="FX5710" s="3"/>
      <c r="FY5710" s="3"/>
      <c r="FZ5710" s="3"/>
      <c r="GA5710" s="3"/>
      <c r="GB5710" s="3"/>
      <c r="GC5710" s="3"/>
      <c r="GD5710" s="3"/>
      <c r="GE5710" s="3"/>
      <c r="GF5710" s="3"/>
      <c r="GG5710" s="3"/>
      <c r="GH5710" s="3"/>
      <c r="GI5710" s="3"/>
      <c r="GJ5710" s="3"/>
      <c r="GK5710" s="3"/>
      <c r="GL5710" s="3"/>
      <c r="GM5710" s="3"/>
      <c r="GN5710" s="3"/>
      <c r="GO5710" s="3"/>
      <c r="GP5710" s="3"/>
      <c r="GQ5710" s="3"/>
      <c r="GR5710" s="3"/>
      <c r="GS5710" s="3"/>
      <c r="GT5710" s="3"/>
      <c r="GU5710" s="3"/>
      <c r="GV5710" s="3"/>
      <c r="GW5710" s="3"/>
      <c r="GX5710" s="3"/>
      <c r="GY5710" s="3"/>
      <c r="GZ5710" s="3"/>
      <c r="HA5710" s="3"/>
      <c r="HB5710" s="3"/>
      <c r="HC5710" s="3"/>
      <c r="HD5710" s="3"/>
      <c r="HE5710" s="3"/>
      <c r="HF5710" s="3"/>
      <c r="HG5710" s="3"/>
      <c r="HH5710" s="3"/>
      <c r="HI5710" s="3"/>
      <c r="HJ5710" s="3"/>
      <c r="HK5710" s="3"/>
      <c r="HL5710" s="3"/>
      <c r="HM5710" s="45"/>
      <c r="HN5710" s="3"/>
      <c r="HO5710" s="3"/>
      <c r="HP5710" s="3"/>
      <c r="HQ5710" s="3"/>
      <c r="HR5710" s="3"/>
      <c r="HS5710" s="3"/>
      <c r="HT5710" s="3"/>
      <c r="HU5710" s="3"/>
      <c r="HV5710" s="3"/>
      <c r="HW5710" s="3"/>
      <c r="HX5710" s="3"/>
      <c r="HY5710" s="3"/>
      <c r="HZ5710" s="3"/>
      <c r="IA5710" s="3"/>
      <c r="IB5710" s="3"/>
      <c r="IC5710" s="3"/>
      <c r="ID5710" s="3"/>
      <c r="IE5710" s="3"/>
      <c r="IF5710" s="3"/>
      <c r="IG5710" s="3"/>
      <c r="IH5710" s="3"/>
      <c r="II5710" s="3"/>
      <c r="IJ5710" s="3"/>
      <c r="IK5710" s="3"/>
      <c r="IL5710" s="3"/>
      <c r="IM5710" s="3"/>
      <c r="IN5710" s="3"/>
      <c r="IO5710" s="15"/>
    </row>
    <row r="5711" spans="171:249">
      <c r="FO5711" s="3"/>
      <c r="FP5711" s="3"/>
      <c r="FQ5711" s="3"/>
      <c r="FR5711" s="3"/>
      <c r="FS5711" s="3"/>
      <c r="FT5711" s="3"/>
      <c r="FU5711" s="3"/>
      <c r="FV5711" s="3"/>
      <c r="FW5711" s="3"/>
      <c r="FX5711" s="3"/>
      <c r="FY5711" s="3"/>
      <c r="FZ5711" s="3"/>
      <c r="GA5711" s="3"/>
      <c r="GB5711" s="3"/>
      <c r="GC5711" s="3"/>
      <c r="GD5711" s="3"/>
      <c r="GE5711" s="3"/>
      <c r="GF5711" s="3"/>
      <c r="GG5711" s="3"/>
      <c r="GH5711" s="3"/>
      <c r="GI5711" s="3"/>
      <c r="GJ5711" s="3"/>
      <c r="GK5711" s="3"/>
      <c r="GL5711" s="3"/>
      <c r="GM5711" s="3"/>
      <c r="GN5711" s="3"/>
      <c r="GO5711" s="3"/>
      <c r="GP5711" s="3"/>
      <c r="GQ5711" s="3"/>
      <c r="GR5711" s="3"/>
      <c r="GS5711" s="3"/>
      <c r="GT5711" s="3"/>
      <c r="GU5711" s="3"/>
      <c r="GV5711" s="3"/>
      <c r="GW5711" s="3"/>
      <c r="GX5711" s="3"/>
      <c r="GY5711" s="3"/>
      <c r="GZ5711" s="3"/>
      <c r="HA5711" s="3"/>
      <c r="HB5711" s="3"/>
      <c r="HC5711" s="3"/>
      <c r="HD5711" s="3"/>
      <c r="HE5711" s="3"/>
      <c r="HF5711" s="3"/>
      <c r="HG5711" s="3"/>
      <c r="HH5711" s="3"/>
      <c r="HI5711" s="3"/>
      <c r="HJ5711" s="3"/>
      <c r="HK5711" s="3"/>
      <c r="HL5711" s="3"/>
      <c r="HM5711" s="45"/>
      <c r="HN5711" s="3"/>
      <c r="HO5711" s="3"/>
      <c r="HP5711" s="3"/>
      <c r="HQ5711" s="3"/>
      <c r="HR5711" s="3"/>
      <c r="HS5711" s="3"/>
      <c r="HT5711" s="3"/>
      <c r="HU5711" s="3"/>
      <c r="HV5711" s="3"/>
      <c r="HW5711" s="3"/>
      <c r="HX5711" s="3"/>
      <c r="HY5711" s="3"/>
      <c r="HZ5711" s="3"/>
      <c r="IA5711" s="3"/>
      <c r="IB5711" s="3"/>
      <c r="IC5711" s="3"/>
      <c r="ID5711" s="3"/>
      <c r="IE5711" s="3"/>
      <c r="IF5711" s="3"/>
      <c r="IG5711" s="3"/>
      <c r="IH5711" s="3"/>
      <c r="II5711" s="3"/>
      <c r="IJ5711" s="3"/>
      <c r="IK5711" s="3"/>
      <c r="IL5711" s="3"/>
      <c r="IM5711" s="3"/>
      <c r="IN5711" s="3"/>
      <c r="IO5711" s="15"/>
    </row>
    <row r="5712" spans="171:249">
      <c r="FO5712" s="3"/>
      <c r="FP5712" s="3"/>
      <c r="FQ5712" s="3"/>
      <c r="FR5712" s="3"/>
      <c r="FS5712" s="3"/>
      <c r="FT5712" s="3"/>
      <c r="FU5712" s="3"/>
      <c r="FV5712" s="3"/>
      <c r="FW5712" s="3"/>
      <c r="FX5712" s="3"/>
      <c r="FY5712" s="3"/>
      <c r="FZ5712" s="3"/>
      <c r="GA5712" s="3"/>
      <c r="GB5712" s="3"/>
      <c r="GC5712" s="3"/>
      <c r="GD5712" s="3"/>
      <c r="GE5712" s="3"/>
      <c r="GF5712" s="3"/>
      <c r="GG5712" s="3"/>
      <c r="GH5712" s="3"/>
      <c r="GI5712" s="3"/>
      <c r="GJ5712" s="3"/>
      <c r="GK5712" s="3"/>
      <c r="GL5712" s="3"/>
      <c r="GM5712" s="3"/>
      <c r="GN5712" s="3"/>
      <c r="GO5712" s="3"/>
      <c r="GP5712" s="3"/>
      <c r="GQ5712" s="3"/>
      <c r="GR5712" s="3"/>
      <c r="GS5712" s="3"/>
      <c r="GT5712" s="3"/>
      <c r="GU5712" s="3"/>
      <c r="GV5712" s="3"/>
      <c r="GW5712" s="3"/>
      <c r="GX5712" s="3"/>
      <c r="GY5712" s="3"/>
      <c r="GZ5712" s="3"/>
      <c r="HA5712" s="3"/>
      <c r="HB5712" s="3"/>
      <c r="HC5712" s="3"/>
      <c r="HD5712" s="3"/>
      <c r="HE5712" s="3"/>
      <c r="HF5712" s="3"/>
      <c r="HG5712" s="3"/>
      <c r="HH5712" s="3"/>
      <c r="HI5712" s="3"/>
      <c r="HJ5712" s="3"/>
      <c r="HK5712" s="3"/>
      <c r="HL5712" s="3"/>
      <c r="HM5712" s="45"/>
      <c r="HN5712" s="3"/>
      <c r="HO5712" s="3"/>
      <c r="HP5712" s="3"/>
      <c r="HQ5712" s="3"/>
      <c r="HR5712" s="3"/>
      <c r="HS5712" s="3"/>
      <c r="HT5712" s="3"/>
      <c r="HU5712" s="3"/>
      <c r="HV5712" s="3"/>
      <c r="HW5712" s="3"/>
      <c r="HX5712" s="3"/>
      <c r="HY5712" s="3"/>
      <c r="HZ5712" s="3"/>
      <c r="IA5712" s="3"/>
      <c r="IB5712" s="3"/>
      <c r="IC5712" s="3"/>
      <c r="ID5712" s="3"/>
      <c r="IE5712" s="3"/>
      <c r="IF5712" s="3"/>
      <c r="IG5712" s="3"/>
      <c r="IH5712" s="3"/>
      <c r="II5712" s="3"/>
      <c r="IJ5712" s="3"/>
      <c r="IK5712" s="3"/>
      <c r="IL5712" s="3"/>
      <c r="IM5712" s="3"/>
      <c r="IN5712" s="3"/>
      <c r="IO5712" s="15"/>
    </row>
    <row r="5713" spans="171:249">
      <c r="FO5713" s="3"/>
      <c r="FP5713" s="3"/>
      <c r="FQ5713" s="3"/>
      <c r="FR5713" s="3"/>
      <c r="FS5713" s="3"/>
      <c r="FT5713" s="3"/>
      <c r="FU5713" s="3"/>
      <c r="FV5713" s="3"/>
      <c r="FW5713" s="3"/>
      <c r="FX5713" s="3"/>
      <c r="FY5713" s="3"/>
      <c r="FZ5713" s="3"/>
      <c r="GA5713" s="3"/>
      <c r="GB5713" s="3"/>
      <c r="GC5713" s="3"/>
      <c r="GD5713" s="3"/>
      <c r="GE5713" s="3"/>
      <c r="GF5713" s="3"/>
      <c r="GG5713" s="3"/>
      <c r="GH5713" s="3"/>
      <c r="GI5713" s="3"/>
      <c r="GJ5713" s="3"/>
      <c r="GK5713" s="3"/>
      <c r="GL5713" s="3"/>
      <c r="GM5713" s="3"/>
      <c r="GN5713" s="3"/>
      <c r="GO5713" s="3"/>
      <c r="GP5713" s="3"/>
      <c r="GQ5713" s="3"/>
      <c r="GR5713" s="3"/>
      <c r="GS5713" s="3"/>
      <c r="GT5713" s="3"/>
      <c r="GU5713" s="3"/>
      <c r="GV5713" s="3"/>
      <c r="GW5713" s="3"/>
      <c r="GX5713" s="3"/>
      <c r="GY5713" s="3"/>
      <c r="GZ5713" s="3"/>
      <c r="HA5713" s="3"/>
      <c r="HB5713" s="3"/>
      <c r="HC5713" s="3"/>
      <c r="HD5713" s="3"/>
      <c r="HE5713" s="3"/>
      <c r="HF5713" s="3"/>
      <c r="HG5713" s="3"/>
      <c r="HH5713" s="3"/>
      <c r="HI5713" s="3"/>
      <c r="HJ5713" s="3"/>
      <c r="HK5713" s="3"/>
      <c r="HL5713" s="3"/>
      <c r="HM5713" s="45"/>
      <c r="HN5713" s="3"/>
      <c r="HO5713" s="3"/>
      <c r="HP5713" s="3"/>
      <c r="HQ5713" s="3"/>
      <c r="HR5713" s="3"/>
      <c r="HS5713" s="3"/>
      <c r="HT5713" s="3"/>
      <c r="HU5713" s="3"/>
      <c r="HV5713" s="3"/>
      <c r="HW5713" s="3"/>
      <c r="HX5713" s="3"/>
      <c r="HY5713" s="3"/>
      <c r="HZ5713" s="3"/>
      <c r="IA5713" s="3"/>
      <c r="IB5713" s="3"/>
      <c r="IC5713" s="3"/>
      <c r="ID5713" s="3"/>
      <c r="IE5713" s="3"/>
      <c r="IF5713" s="3"/>
      <c r="IG5713" s="3"/>
      <c r="IH5713" s="3"/>
      <c r="II5713" s="3"/>
      <c r="IJ5713" s="3"/>
      <c r="IK5713" s="3"/>
      <c r="IL5713" s="3"/>
      <c r="IM5713" s="3"/>
      <c r="IN5713" s="3"/>
      <c r="IO5713" s="15"/>
    </row>
    <row r="5714" spans="171:249">
      <c r="FO5714" s="3"/>
      <c r="FP5714" s="3"/>
      <c r="FQ5714" s="3"/>
      <c r="FR5714" s="3"/>
      <c r="FS5714" s="3"/>
      <c r="FT5714" s="3"/>
      <c r="FU5714" s="3"/>
      <c r="FV5714" s="3"/>
      <c r="FW5714" s="3"/>
      <c r="FX5714" s="3"/>
      <c r="FY5714" s="3"/>
      <c r="FZ5714" s="3"/>
      <c r="GA5714" s="3"/>
      <c r="GB5714" s="3"/>
      <c r="GC5714" s="3"/>
      <c r="GD5714" s="3"/>
      <c r="GE5714" s="3"/>
      <c r="GF5714" s="3"/>
      <c r="GG5714" s="3"/>
      <c r="GH5714" s="3"/>
      <c r="GI5714" s="3"/>
      <c r="GJ5714" s="3"/>
      <c r="GK5714" s="3"/>
      <c r="GL5714" s="3"/>
      <c r="GM5714" s="3"/>
      <c r="GN5714" s="3"/>
      <c r="GO5714" s="3"/>
      <c r="GP5714" s="3"/>
      <c r="GQ5714" s="3"/>
      <c r="GR5714" s="3"/>
      <c r="GS5714" s="3"/>
      <c r="GT5714" s="3"/>
      <c r="GU5714" s="3"/>
      <c r="GV5714" s="3"/>
      <c r="GW5714" s="3"/>
      <c r="GX5714" s="3"/>
      <c r="GY5714" s="3"/>
      <c r="GZ5714" s="3"/>
      <c r="HA5714" s="3"/>
      <c r="HB5714" s="3"/>
      <c r="HC5714" s="3"/>
      <c r="HD5714" s="3"/>
      <c r="HE5714" s="3"/>
      <c r="HF5714" s="3"/>
      <c r="HG5714" s="3"/>
      <c r="HH5714" s="3"/>
      <c r="HI5714" s="3"/>
      <c r="HJ5714" s="3"/>
      <c r="HK5714" s="3"/>
      <c r="HL5714" s="3"/>
      <c r="HM5714" s="45"/>
      <c r="HN5714" s="3"/>
      <c r="HO5714" s="3"/>
      <c r="HP5714" s="3"/>
      <c r="HQ5714" s="3"/>
      <c r="HR5714" s="3"/>
      <c r="HS5714" s="3"/>
      <c r="HT5714" s="3"/>
      <c r="HU5714" s="3"/>
      <c r="HV5714" s="3"/>
      <c r="HW5714" s="3"/>
      <c r="HX5714" s="3"/>
      <c r="HY5714" s="3"/>
      <c r="HZ5714" s="3"/>
      <c r="IA5714" s="3"/>
      <c r="IB5714" s="3"/>
      <c r="IC5714" s="3"/>
      <c r="ID5714" s="3"/>
      <c r="IE5714" s="3"/>
      <c r="IF5714" s="3"/>
      <c r="IG5714" s="3"/>
      <c r="IH5714" s="3"/>
      <c r="II5714" s="3"/>
      <c r="IJ5714" s="3"/>
      <c r="IK5714" s="3"/>
      <c r="IL5714" s="3"/>
      <c r="IM5714" s="3"/>
      <c r="IN5714" s="3"/>
      <c r="IO5714" s="15"/>
    </row>
    <row r="5715" spans="171:249">
      <c r="FO5715" s="3"/>
      <c r="FP5715" s="3"/>
      <c r="FQ5715" s="3"/>
      <c r="FR5715" s="3"/>
      <c r="FS5715" s="3"/>
      <c r="FT5715" s="3"/>
      <c r="FU5715" s="3"/>
      <c r="FV5715" s="3"/>
      <c r="FW5715" s="3"/>
      <c r="FX5715" s="3"/>
      <c r="FY5715" s="3"/>
      <c r="FZ5715" s="3"/>
      <c r="GA5715" s="3"/>
      <c r="GB5715" s="3"/>
      <c r="GC5715" s="3"/>
      <c r="GD5715" s="3"/>
      <c r="GE5715" s="3"/>
      <c r="GF5715" s="3"/>
      <c r="GG5715" s="3"/>
      <c r="GH5715" s="3"/>
      <c r="GI5715" s="3"/>
      <c r="GJ5715" s="3"/>
      <c r="GK5715" s="3"/>
      <c r="GL5715" s="3"/>
      <c r="GM5715" s="3"/>
      <c r="GN5715" s="3"/>
      <c r="GO5715" s="3"/>
      <c r="GP5715" s="3"/>
      <c r="GQ5715" s="3"/>
      <c r="GR5715" s="3"/>
      <c r="GS5715" s="3"/>
      <c r="GT5715" s="3"/>
      <c r="GU5715" s="3"/>
      <c r="GV5715" s="3"/>
      <c r="GW5715" s="3"/>
      <c r="GX5715" s="3"/>
      <c r="GY5715" s="3"/>
      <c r="GZ5715" s="3"/>
      <c r="HA5715" s="3"/>
      <c r="HB5715" s="3"/>
      <c r="HC5715" s="3"/>
      <c r="HD5715" s="3"/>
      <c r="HE5715" s="3"/>
      <c r="HF5715" s="3"/>
      <c r="HG5715" s="3"/>
      <c r="HH5715" s="3"/>
      <c r="HI5715" s="3"/>
      <c r="HJ5715" s="3"/>
      <c r="HK5715" s="3"/>
      <c r="HL5715" s="3"/>
      <c r="HM5715" s="45"/>
      <c r="HN5715" s="3"/>
      <c r="HO5715" s="3"/>
      <c r="HP5715" s="3"/>
      <c r="HQ5715" s="3"/>
      <c r="HR5715" s="3"/>
      <c r="HS5715" s="3"/>
      <c r="HT5715" s="3"/>
      <c r="HU5715" s="3"/>
      <c r="HV5715" s="3"/>
      <c r="HW5715" s="3"/>
      <c r="HX5715" s="3"/>
      <c r="HY5715" s="3"/>
      <c r="HZ5715" s="3"/>
      <c r="IA5715" s="3"/>
      <c r="IB5715" s="3"/>
      <c r="IC5715" s="3"/>
      <c r="ID5715" s="3"/>
      <c r="IE5715" s="3"/>
      <c r="IF5715" s="3"/>
      <c r="IG5715" s="3"/>
      <c r="IH5715" s="3"/>
      <c r="II5715" s="3"/>
      <c r="IJ5715" s="3"/>
      <c r="IK5715" s="3"/>
      <c r="IL5715" s="3"/>
      <c r="IM5715" s="3"/>
      <c r="IN5715" s="3"/>
      <c r="IO5715" s="15"/>
    </row>
    <row r="5716" spans="171:249">
      <c r="FO5716" s="3"/>
      <c r="FP5716" s="3"/>
      <c r="FQ5716" s="3"/>
      <c r="FR5716" s="3"/>
      <c r="FS5716" s="3"/>
      <c r="FT5716" s="3"/>
      <c r="FU5716" s="3"/>
      <c r="FV5716" s="3"/>
      <c r="FW5716" s="3"/>
      <c r="FX5716" s="3"/>
      <c r="FY5716" s="3"/>
      <c r="FZ5716" s="3"/>
      <c r="GA5716" s="3"/>
      <c r="GB5716" s="3"/>
      <c r="GC5716" s="3"/>
      <c r="GD5716" s="3"/>
      <c r="GE5716" s="3"/>
      <c r="GF5716" s="3"/>
      <c r="GG5716" s="3"/>
      <c r="GH5716" s="3"/>
      <c r="GI5716" s="3"/>
      <c r="GJ5716" s="3"/>
      <c r="GK5716" s="3"/>
      <c r="GL5716" s="3"/>
      <c r="GM5716" s="3"/>
      <c r="GN5716" s="3"/>
      <c r="GO5716" s="3"/>
      <c r="GP5716" s="3"/>
      <c r="GQ5716" s="3"/>
      <c r="GR5716" s="3"/>
      <c r="GS5716" s="3"/>
      <c r="GT5716" s="3"/>
      <c r="GU5716" s="3"/>
      <c r="GV5716" s="3"/>
      <c r="GW5716" s="3"/>
      <c r="GX5716" s="3"/>
      <c r="GY5716" s="3"/>
      <c r="GZ5716" s="3"/>
      <c r="HA5716" s="3"/>
      <c r="HB5716" s="3"/>
      <c r="HC5716" s="3"/>
      <c r="HD5716" s="3"/>
      <c r="HE5716" s="3"/>
      <c r="HF5716" s="3"/>
      <c r="HG5716" s="3"/>
      <c r="HH5716" s="3"/>
      <c r="HI5716" s="3"/>
      <c r="HJ5716" s="3"/>
      <c r="HK5716" s="3"/>
      <c r="HL5716" s="3"/>
      <c r="HM5716" s="45"/>
      <c r="HN5716" s="3"/>
      <c r="HO5716" s="3"/>
      <c r="HP5716" s="3"/>
      <c r="HQ5716" s="3"/>
      <c r="HR5716" s="3"/>
      <c r="HS5716" s="3"/>
      <c r="HT5716" s="3"/>
      <c r="HU5716" s="3"/>
      <c r="HV5716" s="3"/>
      <c r="HW5716" s="3"/>
      <c r="HX5716" s="3"/>
      <c r="HY5716" s="3"/>
      <c r="HZ5716" s="3"/>
      <c r="IA5716" s="3"/>
      <c r="IB5716" s="3"/>
      <c r="IC5716" s="3"/>
      <c r="ID5716" s="3"/>
      <c r="IE5716" s="3"/>
      <c r="IF5716" s="3"/>
      <c r="IG5716" s="3"/>
      <c r="IH5716" s="3"/>
      <c r="II5716" s="3"/>
      <c r="IJ5716" s="3"/>
      <c r="IK5716" s="3"/>
      <c r="IL5716" s="3"/>
      <c r="IM5716" s="3"/>
      <c r="IN5716" s="3"/>
      <c r="IO5716" s="15"/>
    </row>
    <row r="5717" spans="171:249">
      <c r="FO5717" s="3"/>
      <c r="FP5717" s="3"/>
      <c r="FQ5717" s="3"/>
      <c r="FR5717" s="3"/>
      <c r="FS5717" s="3"/>
      <c r="FT5717" s="3"/>
      <c r="FU5717" s="3"/>
      <c r="FV5717" s="3"/>
      <c r="FW5717" s="3"/>
      <c r="FX5717" s="3"/>
      <c r="FY5717" s="3"/>
      <c r="FZ5717" s="3"/>
      <c r="GA5717" s="3"/>
      <c r="GB5717" s="3"/>
      <c r="GC5717" s="3"/>
      <c r="GD5717" s="3"/>
      <c r="GE5717" s="3"/>
      <c r="GF5717" s="3"/>
      <c r="GG5717" s="3"/>
      <c r="GH5717" s="3"/>
      <c r="GI5717" s="3"/>
      <c r="GJ5717" s="3"/>
      <c r="GK5717" s="3"/>
      <c r="GL5717" s="3"/>
      <c r="GM5717" s="3"/>
      <c r="GN5717" s="3"/>
      <c r="GO5717" s="3"/>
      <c r="GP5717" s="3"/>
      <c r="GQ5717" s="3"/>
      <c r="GR5717" s="3"/>
      <c r="GS5717" s="3"/>
      <c r="GT5717" s="3"/>
      <c r="GU5717" s="3"/>
      <c r="GV5717" s="3"/>
      <c r="GW5717" s="3"/>
      <c r="GX5717" s="3"/>
      <c r="GY5717" s="3"/>
      <c r="GZ5717" s="3"/>
      <c r="HA5717" s="3"/>
      <c r="HB5717" s="3"/>
      <c r="HC5717" s="3"/>
      <c r="HD5717" s="3"/>
      <c r="HE5717" s="3"/>
      <c r="HF5717" s="3"/>
      <c r="HG5717" s="3"/>
      <c r="HH5717" s="3"/>
      <c r="HI5717" s="3"/>
      <c r="HJ5717" s="3"/>
      <c r="HK5717" s="3"/>
      <c r="HL5717" s="3"/>
      <c r="HM5717" s="45"/>
      <c r="HN5717" s="3"/>
      <c r="HO5717" s="3"/>
      <c r="HP5717" s="3"/>
      <c r="HQ5717" s="3"/>
      <c r="HR5717" s="3"/>
      <c r="HS5717" s="3"/>
      <c r="HT5717" s="3"/>
      <c r="HU5717" s="3"/>
      <c r="HV5717" s="3"/>
      <c r="HW5717" s="3"/>
      <c r="HX5717" s="3"/>
      <c r="HY5717" s="3"/>
      <c r="HZ5717" s="3"/>
      <c r="IA5717" s="3"/>
      <c r="IB5717" s="3"/>
      <c r="IC5717" s="3"/>
      <c r="ID5717" s="3"/>
      <c r="IE5717" s="3"/>
      <c r="IF5717" s="3"/>
      <c r="IG5717" s="3"/>
      <c r="IH5717" s="3"/>
      <c r="II5717" s="3"/>
      <c r="IJ5717" s="3"/>
      <c r="IK5717" s="3"/>
      <c r="IL5717" s="3"/>
      <c r="IM5717" s="3"/>
      <c r="IN5717" s="3"/>
      <c r="IO5717" s="15"/>
    </row>
    <row r="5718" spans="171:249">
      <c r="FO5718" s="3"/>
      <c r="FP5718" s="3"/>
      <c r="FQ5718" s="3"/>
      <c r="FR5718" s="3"/>
      <c r="FS5718" s="3"/>
      <c r="FT5718" s="3"/>
      <c r="FU5718" s="3"/>
      <c r="FV5718" s="3"/>
      <c r="FW5718" s="3"/>
      <c r="FX5718" s="3"/>
      <c r="FY5718" s="3"/>
      <c r="FZ5718" s="3"/>
      <c r="GA5718" s="3"/>
      <c r="GB5718" s="3"/>
      <c r="GC5718" s="3"/>
      <c r="GD5718" s="3"/>
      <c r="GE5718" s="3"/>
      <c r="GF5718" s="3"/>
      <c r="GG5718" s="3"/>
      <c r="GH5718" s="3"/>
      <c r="GI5718" s="3"/>
      <c r="GJ5718" s="3"/>
      <c r="GK5718" s="3"/>
      <c r="GL5718" s="3"/>
      <c r="GM5718" s="3"/>
      <c r="GN5718" s="3"/>
      <c r="GO5718" s="3"/>
      <c r="GP5718" s="3"/>
      <c r="GQ5718" s="3"/>
      <c r="GR5718" s="3"/>
      <c r="GS5718" s="3"/>
      <c r="GT5718" s="3"/>
      <c r="GU5718" s="3"/>
      <c r="GV5718" s="3"/>
      <c r="GW5718" s="3"/>
      <c r="GX5718" s="3"/>
      <c r="GY5718" s="3"/>
      <c r="GZ5718" s="3"/>
      <c r="HA5718" s="3"/>
      <c r="HB5718" s="3"/>
      <c r="HC5718" s="3"/>
      <c r="HD5718" s="3"/>
      <c r="HE5718" s="3"/>
      <c r="HF5718" s="3"/>
      <c r="HG5718" s="3"/>
      <c r="HH5718" s="3"/>
      <c r="HI5718" s="3"/>
      <c r="HJ5718" s="3"/>
      <c r="HK5718" s="3"/>
      <c r="HL5718" s="3"/>
      <c r="HM5718" s="45"/>
      <c r="HN5718" s="3"/>
      <c r="HO5718" s="3"/>
      <c r="HP5718" s="3"/>
      <c r="HQ5718" s="3"/>
      <c r="HR5718" s="3"/>
      <c r="HS5718" s="3"/>
      <c r="HT5718" s="3"/>
      <c r="HU5718" s="3"/>
      <c r="HV5718" s="3"/>
      <c r="HW5718" s="3"/>
      <c r="HX5718" s="3"/>
      <c r="HY5718" s="3"/>
      <c r="HZ5718" s="3"/>
      <c r="IA5718" s="3"/>
      <c r="IB5718" s="3"/>
      <c r="IC5718" s="3"/>
      <c r="ID5718" s="3"/>
      <c r="IE5718" s="3"/>
      <c r="IF5718" s="3"/>
      <c r="IG5718" s="3"/>
      <c r="IH5718" s="3"/>
      <c r="II5718" s="3"/>
      <c r="IJ5718" s="3"/>
      <c r="IK5718" s="3"/>
      <c r="IL5718" s="3"/>
      <c r="IM5718" s="3"/>
      <c r="IN5718" s="3"/>
      <c r="IO5718" s="15"/>
    </row>
    <row r="5719" spans="171:249">
      <c r="FO5719" s="3"/>
      <c r="FP5719" s="3"/>
      <c r="FQ5719" s="3"/>
      <c r="FR5719" s="3"/>
      <c r="FS5719" s="3"/>
      <c r="FT5719" s="3"/>
      <c r="FU5719" s="3"/>
      <c r="FV5719" s="3"/>
      <c r="FW5719" s="3"/>
      <c r="FX5719" s="3"/>
      <c r="FY5719" s="3"/>
      <c r="FZ5719" s="3"/>
      <c r="GA5719" s="3"/>
      <c r="GB5719" s="3"/>
      <c r="GC5719" s="3"/>
      <c r="GD5719" s="3"/>
      <c r="GE5719" s="3"/>
      <c r="GF5719" s="3"/>
      <c r="GG5719" s="3"/>
      <c r="GH5719" s="3"/>
      <c r="GI5719" s="3"/>
      <c r="GJ5719" s="3"/>
      <c r="GK5719" s="3"/>
      <c r="GL5719" s="3"/>
      <c r="GM5719" s="3"/>
      <c r="GN5719" s="3"/>
      <c r="GO5719" s="3"/>
      <c r="GP5719" s="3"/>
      <c r="GQ5719" s="3"/>
      <c r="GR5719" s="3"/>
      <c r="GS5719" s="3"/>
      <c r="GT5719" s="3"/>
      <c r="GU5719" s="3"/>
      <c r="GV5719" s="3"/>
      <c r="GW5719" s="3"/>
      <c r="GX5719" s="3"/>
      <c r="GY5719" s="3"/>
      <c r="GZ5719" s="3"/>
      <c r="HA5719" s="3"/>
      <c r="HB5719" s="3"/>
      <c r="HC5719" s="3"/>
      <c r="HD5719" s="3"/>
      <c r="HE5719" s="3"/>
      <c r="HF5719" s="3"/>
      <c r="HG5719" s="3"/>
      <c r="HH5719" s="3"/>
      <c r="HI5719" s="3"/>
      <c r="HJ5719" s="3"/>
      <c r="HK5719" s="3"/>
      <c r="HL5719" s="3"/>
      <c r="HM5719" s="45"/>
      <c r="HN5719" s="3"/>
      <c r="HO5719" s="3"/>
      <c r="HP5719" s="3"/>
      <c r="HQ5719" s="3"/>
      <c r="HR5719" s="3"/>
      <c r="HS5719" s="3"/>
      <c r="HT5719" s="3"/>
      <c r="HU5719" s="3"/>
      <c r="HV5719" s="3"/>
      <c r="HW5719" s="3"/>
      <c r="HX5719" s="3"/>
      <c r="HY5719" s="3"/>
      <c r="HZ5719" s="3"/>
      <c r="IA5719" s="3"/>
      <c r="IB5719" s="3"/>
      <c r="IC5719" s="3"/>
      <c r="ID5719" s="3"/>
      <c r="IE5719" s="3"/>
      <c r="IF5719" s="3"/>
      <c r="IG5719" s="3"/>
      <c r="IH5719" s="3"/>
      <c r="II5719" s="3"/>
      <c r="IJ5719" s="3"/>
      <c r="IK5719" s="3"/>
      <c r="IL5719" s="3"/>
      <c r="IM5719" s="3"/>
      <c r="IN5719" s="3"/>
      <c r="IO5719" s="15"/>
    </row>
    <row r="5720" spans="171:249">
      <c r="FO5720" s="3"/>
      <c r="FP5720" s="3"/>
      <c r="FQ5720" s="3"/>
      <c r="FR5720" s="3"/>
      <c r="FS5720" s="3"/>
      <c r="FT5720" s="3"/>
      <c r="FU5720" s="3"/>
      <c r="FV5720" s="3"/>
      <c r="FW5720" s="3"/>
      <c r="FX5720" s="3"/>
      <c r="FY5720" s="3"/>
      <c r="FZ5720" s="3"/>
      <c r="GA5720" s="3"/>
      <c r="GB5720" s="3"/>
      <c r="GC5720" s="3"/>
      <c r="GD5720" s="3"/>
      <c r="GE5720" s="3"/>
      <c r="GF5720" s="3"/>
      <c r="GG5720" s="3"/>
      <c r="GH5720" s="3"/>
      <c r="GI5720" s="3"/>
      <c r="GJ5720" s="3"/>
      <c r="GK5720" s="3"/>
      <c r="GL5720" s="3"/>
      <c r="GM5720" s="3"/>
      <c r="GN5720" s="3"/>
      <c r="GO5720" s="3"/>
      <c r="GP5720" s="3"/>
      <c r="GQ5720" s="3"/>
      <c r="GR5720" s="3"/>
      <c r="GS5720" s="3"/>
      <c r="GT5720" s="3"/>
      <c r="GU5720" s="3"/>
      <c r="GV5720" s="3"/>
      <c r="GW5720" s="3"/>
      <c r="GX5720" s="3"/>
      <c r="GY5720" s="3"/>
      <c r="GZ5720" s="3"/>
      <c r="HA5720" s="3"/>
      <c r="HB5720" s="3"/>
      <c r="HC5720" s="3"/>
      <c r="HD5720" s="3"/>
      <c r="HE5720" s="3"/>
      <c r="HF5720" s="3"/>
      <c r="HG5720" s="3"/>
      <c r="HH5720" s="3"/>
      <c r="HI5720" s="3"/>
      <c r="HJ5720" s="3"/>
      <c r="HK5720" s="3"/>
      <c r="HL5720" s="3"/>
      <c r="HM5720" s="45"/>
      <c r="HN5720" s="3"/>
      <c r="HO5720" s="3"/>
      <c r="HP5720" s="3"/>
      <c r="HQ5720" s="3"/>
      <c r="HR5720" s="3"/>
      <c r="HS5720" s="3"/>
      <c r="HT5720" s="3"/>
      <c r="HU5720" s="3"/>
      <c r="HV5720" s="3"/>
      <c r="HW5720" s="3"/>
      <c r="HX5720" s="3"/>
      <c r="HY5720" s="3"/>
      <c r="HZ5720" s="3"/>
      <c r="IA5720" s="3"/>
      <c r="IB5720" s="3"/>
      <c r="IC5720" s="3"/>
      <c r="ID5720" s="3"/>
      <c r="IE5720" s="3"/>
      <c r="IF5720" s="3"/>
      <c r="IG5720" s="3"/>
      <c r="IH5720" s="3"/>
      <c r="II5720" s="3"/>
      <c r="IJ5720" s="3"/>
      <c r="IK5720" s="3"/>
      <c r="IL5720" s="3"/>
      <c r="IM5720" s="3"/>
      <c r="IN5720" s="3"/>
      <c r="IO5720" s="15"/>
    </row>
    <row r="5721" spans="171:249">
      <c r="FO5721" s="3"/>
      <c r="FP5721" s="3"/>
      <c r="FQ5721" s="3"/>
      <c r="FR5721" s="3"/>
      <c r="FS5721" s="3"/>
      <c r="FT5721" s="3"/>
      <c r="FU5721" s="3"/>
      <c r="FV5721" s="3"/>
      <c r="FW5721" s="3"/>
      <c r="FX5721" s="3"/>
      <c r="FY5721" s="3"/>
      <c r="FZ5721" s="3"/>
      <c r="GA5721" s="3"/>
      <c r="GB5721" s="3"/>
      <c r="GC5721" s="3"/>
      <c r="GD5721" s="3"/>
      <c r="GE5721" s="3"/>
      <c r="GF5721" s="3"/>
      <c r="GG5721" s="3"/>
      <c r="GH5721" s="3"/>
      <c r="GI5721" s="3"/>
      <c r="GJ5721" s="3"/>
      <c r="GK5721" s="3"/>
      <c r="GL5721" s="3"/>
      <c r="GM5721" s="3"/>
      <c r="GN5721" s="3"/>
      <c r="GO5721" s="3"/>
      <c r="GP5721" s="3"/>
      <c r="GQ5721" s="3"/>
      <c r="GR5721" s="3"/>
      <c r="GS5721" s="3"/>
      <c r="GT5721" s="3"/>
      <c r="GU5721" s="3"/>
      <c r="GV5721" s="3"/>
      <c r="GW5721" s="3"/>
      <c r="GX5721" s="3"/>
      <c r="GY5721" s="3"/>
      <c r="GZ5721" s="3"/>
      <c r="HA5721" s="3"/>
      <c r="HB5721" s="3"/>
      <c r="HC5721" s="3"/>
      <c r="HD5721" s="3"/>
      <c r="HE5721" s="3"/>
      <c r="HF5721" s="3"/>
      <c r="HG5721" s="3"/>
      <c r="HH5721" s="3"/>
      <c r="HI5721" s="3"/>
      <c r="HJ5721" s="3"/>
      <c r="HK5721" s="3"/>
      <c r="HL5721" s="3"/>
      <c r="HM5721" s="45"/>
      <c r="HN5721" s="3"/>
      <c r="HO5721" s="3"/>
      <c r="HP5721" s="3"/>
      <c r="HQ5721" s="3"/>
      <c r="HR5721" s="3"/>
      <c r="HS5721" s="3"/>
      <c r="HT5721" s="3"/>
      <c r="HU5721" s="3"/>
      <c r="HV5721" s="3"/>
      <c r="HW5721" s="3"/>
      <c r="HX5721" s="3"/>
      <c r="HY5721" s="3"/>
      <c r="HZ5721" s="3"/>
      <c r="IA5721" s="3"/>
      <c r="IB5721" s="3"/>
      <c r="IC5721" s="3"/>
      <c r="ID5721" s="3"/>
      <c r="IE5721" s="3"/>
      <c r="IF5721" s="3"/>
      <c r="IG5721" s="3"/>
      <c r="IH5721" s="3"/>
      <c r="II5721" s="3"/>
      <c r="IJ5721" s="3"/>
      <c r="IK5721" s="3"/>
      <c r="IL5721" s="3"/>
      <c r="IM5721" s="3"/>
      <c r="IN5721" s="3"/>
      <c r="IO5721" s="15"/>
    </row>
    <row r="5722" spans="171:249">
      <c r="FO5722" s="3"/>
      <c r="FP5722" s="3"/>
      <c r="FQ5722" s="3"/>
      <c r="FR5722" s="3"/>
      <c r="FS5722" s="3"/>
      <c r="FT5722" s="3"/>
      <c r="FU5722" s="3"/>
      <c r="FV5722" s="3"/>
      <c r="FW5722" s="3"/>
      <c r="FX5722" s="3"/>
      <c r="FY5722" s="3"/>
      <c r="FZ5722" s="3"/>
      <c r="GA5722" s="3"/>
      <c r="GB5722" s="3"/>
      <c r="GC5722" s="3"/>
      <c r="GD5722" s="3"/>
      <c r="GE5722" s="3"/>
      <c r="GF5722" s="3"/>
      <c r="GG5722" s="3"/>
      <c r="GH5722" s="3"/>
      <c r="GI5722" s="3"/>
      <c r="GJ5722" s="3"/>
      <c r="GK5722" s="3"/>
      <c r="GL5722" s="3"/>
      <c r="GM5722" s="3"/>
      <c r="GN5722" s="3"/>
      <c r="GO5722" s="3"/>
      <c r="GP5722" s="3"/>
      <c r="GQ5722" s="3"/>
      <c r="GR5722" s="3"/>
      <c r="GS5722" s="3"/>
      <c r="GT5722" s="3"/>
      <c r="GU5722" s="3"/>
      <c r="GV5722" s="3"/>
      <c r="GW5722" s="3"/>
      <c r="GX5722" s="3"/>
      <c r="GY5722" s="3"/>
      <c r="GZ5722" s="3"/>
      <c r="HA5722" s="3"/>
      <c r="HB5722" s="3"/>
      <c r="HC5722" s="3"/>
      <c r="HD5722" s="3"/>
      <c r="HE5722" s="3"/>
      <c r="HF5722" s="3"/>
      <c r="HG5722" s="3"/>
      <c r="HH5722" s="3"/>
      <c r="HI5722" s="3"/>
      <c r="HJ5722" s="3"/>
      <c r="HK5722" s="3"/>
      <c r="HL5722" s="3"/>
      <c r="HM5722" s="45"/>
      <c r="HN5722" s="3"/>
      <c r="HO5722" s="3"/>
      <c r="HP5722" s="3"/>
      <c r="HQ5722" s="3"/>
      <c r="HR5722" s="3"/>
      <c r="HS5722" s="3"/>
      <c r="HT5722" s="3"/>
      <c r="HU5722" s="3"/>
      <c r="HV5722" s="3"/>
      <c r="HW5722" s="3"/>
      <c r="HX5722" s="3"/>
      <c r="HY5722" s="3"/>
      <c r="HZ5722" s="3"/>
      <c r="IA5722" s="3"/>
      <c r="IB5722" s="3"/>
      <c r="IC5722" s="3"/>
      <c r="ID5722" s="3"/>
      <c r="IE5722" s="3"/>
      <c r="IF5722" s="3"/>
      <c r="IG5722" s="3"/>
      <c r="IH5722" s="3"/>
      <c r="II5722" s="3"/>
      <c r="IJ5722" s="3"/>
      <c r="IK5722" s="3"/>
      <c r="IL5722" s="3"/>
      <c r="IM5722" s="3"/>
      <c r="IN5722" s="3"/>
      <c r="IO5722" s="15"/>
    </row>
    <row r="5723" spans="171:249">
      <c r="FO5723" s="3"/>
      <c r="FP5723" s="3"/>
      <c r="FQ5723" s="3"/>
      <c r="FR5723" s="3"/>
      <c r="FS5723" s="3"/>
      <c r="FT5723" s="3"/>
      <c r="FU5723" s="3"/>
      <c r="FV5723" s="3"/>
      <c r="FW5723" s="3"/>
      <c r="FX5723" s="3"/>
      <c r="FY5723" s="3"/>
      <c r="FZ5723" s="3"/>
      <c r="GA5723" s="3"/>
      <c r="GB5723" s="3"/>
      <c r="GC5723" s="3"/>
      <c r="GD5723" s="3"/>
      <c r="GE5723" s="3"/>
      <c r="GF5723" s="3"/>
      <c r="GG5723" s="3"/>
      <c r="GH5723" s="3"/>
      <c r="GI5723" s="3"/>
      <c r="GJ5723" s="3"/>
      <c r="GK5723" s="3"/>
      <c r="GL5723" s="3"/>
      <c r="GM5723" s="3"/>
      <c r="GN5723" s="3"/>
      <c r="GO5723" s="3"/>
      <c r="GP5723" s="3"/>
      <c r="GQ5723" s="3"/>
      <c r="GR5723" s="3"/>
      <c r="GS5723" s="3"/>
      <c r="GT5723" s="3"/>
      <c r="GU5723" s="3"/>
      <c r="GV5723" s="3"/>
      <c r="GW5723" s="3"/>
      <c r="GX5723" s="3"/>
      <c r="GY5723" s="3"/>
      <c r="GZ5723" s="3"/>
      <c r="HA5723" s="3"/>
      <c r="HB5723" s="3"/>
      <c r="HC5723" s="3"/>
      <c r="HD5723" s="3"/>
      <c r="HE5723" s="3"/>
      <c r="HF5723" s="3"/>
      <c r="HG5723" s="3"/>
      <c r="HH5723" s="3"/>
      <c r="HI5723" s="3"/>
      <c r="HJ5723" s="3"/>
      <c r="HK5723" s="3"/>
      <c r="HL5723" s="3"/>
      <c r="HM5723" s="45"/>
      <c r="HN5723" s="3"/>
      <c r="HO5723" s="3"/>
      <c r="HP5723" s="3"/>
      <c r="HQ5723" s="3"/>
      <c r="HR5723" s="3"/>
      <c r="HS5723" s="3"/>
      <c r="HT5723" s="3"/>
      <c r="HU5723" s="3"/>
      <c r="HV5723" s="3"/>
      <c r="HW5723" s="3"/>
      <c r="HX5723" s="3"/>
      <c r="HY5723" s="3"/>
      <c r="HZ5723" s="3"/>
      <c r="IA5723" s="3"/>
      <c r="IB5723" s="3"/>
      <c r="IC5723" s="3"/>
      <c r="ID5723" s="3"/>
      <c r="IE5723" s="3"/>
      <c r="IF5723" s="3"/>
      <c r="IG5723" s="3"/>
      <c r="IH5723" s="3"/>
      <c r="II5723" s="3"/>
      <c r="IJ5723" s="3"/>
      <c r="IK5723" s="3"/>
      <c r="IL5723" s="3"/>
      <c r="IM5723" s="3"/>
      <c r="IN5723" s="3"/>
      <c r="IO5723" s="15"/>
    </row>
    <row r="5724" spans="171:249">
      <c r="FO5724" s="3"/>
      <c r="FP5724" s="3"/>
      <c r="FQ5724" s="3"/>
      <c r="FR5724" s="3"/>
      <c r="FS5724" s="3"/>
      <c r="FT5724" s="3"/>
      <c r="FU5724" s="3"/>
      <c r="FV5724" s="3"/>
      <c r="FW5724" s="3"/>
      <c r="FX5724" s="3"/>
      <c r="FY5724" s="3"/>
      <c r="FZ5724" s="3"/>
      <c r="GA5724" s="3"/>
      <c r="GB5724" s="3"/>
      <c r="GC5724" s="3"/>
      <c r="GD5724" s="3"/>
      <c r="GE5724" s="3"/>
      <c r="GF5724" s="3"/>
      <c r="GG5724" s="3"/>
      <c r="GH5724" s="3"/>
      <c r="GI5724" s="3"/>
      <c r="GJ5724" s="3"/>
      <c r="GK5724" s="3"/>
      <c r="GL5724" s="3"/>
      <c r="GM5724" s="3"/>
      <c r="GN5724" s="3"/>
      <c r="GO5724" s="3"/>
      <c r="GP5724" s="3"/>
      <c r="GQ5724" s="3"/>
      <c r="GR5724" s="3"/>
      <c r="GS5724" s="3"/>
      <c r="GT5724" s="3"/>
      <c r="GU5724" s="3"/>
      <c r="GV5724" s="3"/>
      <c r="GW5724" s="3"/>
      <c r="GX5724" s="3"/>
      <c r="GY5724" s="3"/>
      <c r="GZ5724" s="3"/>
      <c r="HA5724" s="3"/>
      <c r="HB5724" s="3"/>
      <c r="HC5724" s="3"/>
      <c r="HD5724" s="3"/>
      <c r="HE5724" s="3"/>
      <c r="HF5724" s="3"/>
      <c r="HG5724" s="3"/>
      <c r="HH5724" s="3"/>
      <c r="HI5724" s="3"/>
      <c r="HJ5724" s="3"/>
      <c r="HK5724" s="3"/>
      <c r="HL5724" s="3"/>
      <c r="HM5724" s="45"/>
      <c r="HN5724" s="3"/>
      <c r="HO5724" s="3"/>
      <c r="HP5724" s="3"/>
      <c r="HQ5724" s="3"/>
      <c r="HR5724" s="3"/>
      <c r="HS5724" s="3"/>
      <c r="HT5724" s="3"/>
      <c r="HU5724" s="3"/>
      <c r="HV5724" s="3"/>
      <c r="HW5724" s="3"/>
      <c r="HX5724" s="3"/>
      <c r="HY5724" s="3"/>
      <c r="HZ5724" s="3"/>
      <c r="IA5724" s="3"/>
      <c r="IB5724" s="3"/>
      <c r="IC5724" s="3"/>
      <c r="ID5724" s="3"/>
      <c r="IE5724" s="3"/>
      <c r="IF5724" s="3"/>
      <c r="IG5724" s="3"/>
      <c r="IH5724" s="3"/>
      <c r="II5724" s="3"/>
      <c r="IJ5724" s="3"/>
      <c r="IK5724" s="3"/>
      <c r="IL5724" s="3"/>
      <c r="IM5724" s="3"/>
      <c r="IN5724" s="3"/>
      <c r="IO5724" s="15"/>
    </row>
    <row r="5725" spans="171:249">
      <c r="FO5725" s="3"/>
      <c r="FP5725" s="3"/>
      <c r="FQ5725" s="3"/>
      <c r="FR5725" s="3"/>
      <c r="FS5725" s="3"/>
      <c r="FT5725" s="3"/>
      <c r="FU5725" s="3"/>
      <c r="FV5725" s="3"/>
      <c r="FW5725" s="3"/>
      <c r="FX5725" s="3"/>
      <c r="FY5725" s="3"/>
      <c r="FZ5725" s="3"/>
      <c r="GA5725" s="3"/>
      <c r="GB5725" s="3"/>
      <c r="GC5725" s="3"/>
      <c r="GD5725" s="3"/>
      <c r="GE5725" s="3"/>
      <c r="GF5725" s="3"/>
      <c r="GG5725" s="3"/>
      <c r="GH5725" s="3"/>
      <c r="GI5725" s="3"/>
      <c r="GJ5725" s="3"/>
      <c r="GK5725" s="3"/>
      <c r="GL5725" s="3"/>
      <c r="GM5725" s="3"/>
      <c r="GN5725" s="3"/>
      <c r="GO5725" s="3"/>
      <c r="GP5725" s="3"/>
      <c r="GQ5725" s="3"/>
      <c r="GR5725" s="3"/>
      <c r="GS5725" s="3"/>
      <c r="GT5725" s="3"/>
      <c r="GU5725" s="3"/>
      <c r="GV5725" s="3"/>
      <c r="GW5725" s="3"/>
      <c r="GX5725" s="3"/>
      <c r="GY5725" s="3"/>
      <c r="GZ5725" s="3"/>
      <c r="HA5725" s="3"/>
      <c r="HB5725" s="3"/>
      <c r="HC5725" s="3"/>
      <c r="HD5725" s="3"/>
      <c r="HE5725" s="3"/>
      <c r="HF5725" s="3"/>
      <c r="HG5725" s="3"/>
      <c r="HH5725" s="3"/>
      <c r="HI5725" s="3"/>
      <c r="HJ5725" s="3"/>
      <c r="HK5725" s="3"/>
      <c r="HL5725" s="3"/>
      <c r="HM5725" s="45"/>
      <c r="HN5725" s="3"/>
      <c r="HO5725" s="3"/>
      <c r="HP5725" s="3"/>
      <c r="HQ5725" s="3"/>
      <c r="HR5725" s="3"/>
      <c r="HS5725" s="3"/>
      <c r="HT5725" s="3"/>
      <c r="HU5725" s="3"/>
      <c r="HV5725" s="3"/>
      <c r="HW5725" s="3"/>
      <c r="HX5725" s="3"/>
      <c r="HY5725" s="3"/>
      <c r="HZ5725" s="3"/>
      <c r="IA5725" s="3"/>
      <c r="IB5725" s="3"/>
      <c r="IC5725" s="3"/>
      <c r="ID5725" s="3"/>
      <c r="IE5725" s="3"/>
      <c r="IF5725" s="3"/>
      <c r="IG5725" s="3"/>
      <c r="IH5725" s="3"/>
      <c r="II5725" s="3"/>
      <c r="IJ5725" s="3"/>
      <c r="IK5725" s="3"/>
      <c r="IL5725" s="3"/>
      <c r="IM5725" s="3"/>
      <c r="IN5725" s="3"/>
      <c r="IO5725" s="15"/>
    </row>
    <row r="5726" spans="171:249">
      <c r="FO5726" s="3"/>
      <c r="FP5726" s="3"/>
      <c r="FQ5726" s="3"/>
      <c r="FR5726" s="3"/>
      <c r="FS5726" s="3"/>
      <c r="FT5726" s="3"/>
      <c r="FU5726" s="3"/>
      <c r="FV5726" s="3"/>
      <c r="FW5726" s="3"/>
      <c r="FX5726" s="3"/>
      <c r="FY5726" s="3"/>
      <c r="FZ5726" s="3"/>
      <c r="GA5726" s="3"/>
      <c r="GB5726" s="3"/>
      <c r="GC5726" s="3"/>
      <c r="GD5726" s="3"/>
      <c r="GE5726" s="3"/>
      <c r="GF5726" s="3"/>
      <c r="GG5726" s="3"/>
      <c r="GH5726" s="3"/>
      <c r="GI5726" s="3"/>
      <c r="GJ5726" s="3"/>
      <c r="GK5726" s="3"/>
      <c r="GL5726" s="3"/>
      <c r="GM5726" s="3"/>
      <c r="GN5726" s="3"/>
      <c r="GO5726" s="3"/>
      <c r="GP5726" s="3"/>
      <c r="GQ5726" s="3"/>
      <c r="GR5726" s="3"/>
      <c r="GS5726" s="3"/>
      <c r="GT5726" s="3"/>
      <c r="GU5726" s="3"/>
      <c r="GV5726" s="3"/>
      <c r="GW5726" s="3"/>
      <c r="GX5726" s="3"/>
      <c r="GY5726" s="3"/>
      <c r="GZ5726" s="3"/>
      <c r="HA5726" s="3"/>
      <c r="HB5726" s="3"/>
      <c r="HC5726" s="3"/>
      <c r="HD5726" s="3"/>
      <c r="HE5726" s="3"/>
      <c r="HF5726" s="3"/>
      <c r="HG5726" s="3"/>
      <c r="HH5726" s="3"/>
      <c r="HI5726" s="3"/>
      <c r="HJ5726" s="3"/>
      <c r="HK5726" s="3"/>
      <c r="HL5726" s="3"/>
      <c r="HM5726" s="45"/>
      <c r="HN5726" s="3"/>
      <c r="HO5726" s="3"/>
      <c r="HP5726" s="3"/>
      <c r="HQ5726" s="3"/>
      <c r="HR5726" s="3"/>
      <c r="HS5726" s="3"/>
      <c r="HT5726" s="3"/>
      <c r="HU5726" s="3"/>
      <c r="HV5726" s="3"/>
      <c r="HW5726" s="3"/>
      <c r="HX5726" s="3"/>
      <c r="HY5726" s="3"/>
      <c r="HZ5726" s="3"/>
      <c r="IA5726" s="3"/>
      <c r="IB5726" s="3"/>
      <c r="IC5726" s="3"/>
      <c r="ID5726" s="3"/>
      <c r="IE5726" s="3"/>
      <c r="IF5726" s="3"/>
      <c r="IG5726" s="3"/>
      <c r="IH5726" s="3"/>
      <c r="II5726" s="3"/>
      <c r="IJ5726" s="3"/>
      <c r="IK5726" s="3"/>
      <c r="IL5726" s="3"/>
      <c r="IM5726" s="3"/>
      <c r="IN5726" s="3"/>
      <c r="IO5726" s="15"/>
    </row>
    <row r="5727" spans="171:249">
      <c r="FO5727" s="3"/>
      <c r="FP5727" s="3"/>
      <c r="FQ5727" s="3"/>
      <c r="FR5727" s="3"/>
      <c r="FS5727" s="3"/>
      <c r="FT5727" s="3"/>
      <c r="FU5727" s="3"/>
      <c r="FV5727" s="3"/>
      <c r="FW5727" s="3"/>
      <c r="FX5727" s="3"/>
      <c r="FY5727" s="3"/>
      <c r="FZ5727" s="3"/>
      <c r="GA5727" s="3"/>
      <c r="GB5727" s="3"/>
      <c r="GC5727" s="3"/>
      <c r="GD5727" s="3"/>
      <c r="GE5727" s="3"/>
      <c r="GF5727" s="3"/>
      <c r="GG5727" s="3"/>
      <c r="GH5727" s="3"/>
      <c r="GI5727" s="3"/>
      <c r="GJ5727" s="3"/>
      <c r="GK5727" s="3"/>
      <c r="GL5727" s="3"/>
      <c r="GM5727" s="3"/>
      <c r="GN5727" s="3"/>
      <c r="GO5727" s="3"/>
      <c r="GP5727" s="3"/>
      <c r="GQ5727" s="3"/>
      <c r="GR5727" s="3"/>
      <c r="GS5727" s="3"/>
      <c r="GT5727" s="3"/>
      <c r="GU5727" s="3"/>
      <c r="GV5727" s="3"/>
      <c r="GW5727" s="3"/>
      <c r="GX5727" s="3"/>
      <c r="GY5727" s="3"/>
      <c r="GZ5727" s="3"/>
      <c r="HA5727" s="3"/>
      <c r="HB5727" s="3"/>
      <c r="HC5727" s="3"/>
      <c r="HD5727" s="3"/>
      <c r="HE5727" s="3"/>
      <c r="HF5727" s="3"/>
      <c r="HG5727" s="3"/>
      <c r="HH5727" s="3"/>
      <c r="HI5727" s="3"/>
      <c r="HJ5727" s="3"/>
      <c r="HK5727" s="3"/>
      <c r="HL5727" s="3"/>
      <c r="HM5727" s="45"/>
      <c r="HN5727" s="3"/>
      <c r="HO5727" s="3"/>
      <c r="HP5727" s="3"/>
      <c r="HQ5727" s="3"/>
      <c r="HR5727" s="3"/>
      <c r="HS5727" s="3"/>
      <c r="HT5727" s="3"/>
      <c r="HU5727" s="3"/>
      <c r="HV5727" s="3"/>
      <c r="HW5727" s="3"/>
      <c r="HX5727" s="3"/>
      <c r="HY5727" s="3"/>
      <c r="HZ5727" s="3"/>
      <c r="IA5727" s="3"/>
      <c r="IB5727" s="3"/>
      <c r="IC5727" s="3"/>
      <c r="ID5727" s="3"/>
      <c r="IE5727" s="3"/>
      <c r="IF5727" s="3"/>
      <c r="IG5727" s="3"/>
      <c r="IH5727" s="3"/>
      <c r="II5727" s="3"/>
      <c r="IJ5727" s="3"/>
      <c r="IK5727" s="3"/>
      <c r="IL5727" s="3"/>
      <c r="IM5727" s="3"/>
      <c r="IN5727" s="3"/>
      <c r="IO5727" s="15"/>
    </row>
    <row r="5728" spans="171:249">
      <c r="FO5728" s="3"/>
      <c r="FP5728" s="3"/>
      <c r="FQ5728" s="3"/>
      <c r="FR5728" s="3"/>
      <c r="FS5728" s="3"/>
      <c r="FT5728" s="3"/>
      <c r="FU5728" s="3"/>
      <c r="FV5728" s="3"/>
      <c r="FW5728" s="3"/>
      <c r="FX5728" s="3"/>
      <c r="FY5728" s="3"/>
      <c r="FZ5728" s="3"/>
      <c r="GA5728" s="3"/>
      <c r="GB5728" s="3"/>
      <c r="GC5728" s="3"/>
      <c r="GD5728" s="3"/>
      <c r="GE5728" s="3"/>
      <c r="GF5728" s="3"/>
      <c r="GG5728" s="3"/>
      <c r="GH5728" s="3"/>
      <c r="GI5728" s="3"/>
      <c r="GJ5728" s="3"/>
      <c r="GK5728" s="3"/>
      <c r="GL5728" s="3"/>
      <c r="GM5728" s="3"/>
      <c r="GN5728" s="3"/>
      <c r="GO5728" s="3"/>
      <c r="GP5728" s="3"/>
      <c r="GQ5728" s="3"/>
      <c r="GR5728" s="3"/>
      <c r="GS5728" s="3"/>
      <c r="GT5728" s="3"/>
      <c r="GU5728" s="3"/>
      <c r="GV5728" s="3"/>
      <c r="GW5728" s="3"/>
      <c r="GX5728" s="3"/>
      <c r="GY5728" s="3"/>
      <c r="GZ5728" s="3"/>
      <c r="HA5728" s="3"/>
      <c r="HB5728" s="3"/>
      <c r="HC5728" s="3"/>
      <c r="HD5728" s="3"/>
      <c r="HE5728" s="3"/>
      <c r="HF5728" s="3"/>
      <c r="HG5728" s="3"/>
      <c r="HH5728" s="3"/>
      <c r="HI5728" s="3"/>
      <c r="HJ5728" s="3"/>
      <c r="HK5728" s="3"/>
      <c r="HL5728" s="3"/>
      <c r="HM5728" s="45"/>
      <c r="HN5728" s="3"/>
      <c r="HO5728" s="3"/>
      <c r="HP5728" s="3"/>
      <c r="HQ5728" s="3"/>
      <c r="HR5728" s="3"/>
      <c r="HS5728" s="3"/>
      <c r="HT5728" s="3"/>
      <c r="HU5728" s="3"/>
      <c r="HV5728" s="3"/>
      <c r="HW5728" s="3"/>
      <c r="HX5728" s="3"/>
      <c r="HY5728" s="3"/>
      <c r="HZ5728" s="3"/>
      <c r="IA5728" s="3"/>
      <c r="IB5728" s="3"/>
      <c r="IC5728" s="3"/>
      <c r="ID5728" s="3"/>
      <c r="IE5728" s="3"/>
      <c r="IF5728" s="3"/>
      <c r="IG5728" s="3"/>
      <c r="IH5728" s="3"/>
      <c r="II5728" s="3"/>
      <c r="IJ5728" s="3"/>
      <c r="IK5728" s="3"/>
      <c r="IL5728" s="3"/>
      <c r="IM5728" s="3"/>
      <c r="IN5728" s="3"/>
      <c r="IO5728" s="15"/>
    </row>
    <row r="5729" spans="171:249">
      <c r="FO5729" s="3"/>
      <c r="FP5729" s="3"/>
      <c r="FQ5729" s="3"/>
      <c r="FR5729" s="3"/>
      <c r="FS5729" s="3"/>
      <c r="FT5729" s="3"/>
      <c r="FU5729" s="3"/>
      <c r="FV5729" s="3"/>
      <c r="FW5729" s="3"/>
      <c r="FX5729" s="3"/>
      <c r="FY5729" s="3"/>
      <c r="FZ5729" s="3"/>
      <c r="GA5729" s="3"/>
      <c r="GB5729" s="3"/>
      <c r="GC5729" s="3"/>
      <c r="GD5729" s="3"/>
      <c r="GE5729" s="3"/>
      <c r="GF5729" s="3"/>
      <c r="GG5729" s="3"/>
      <c r="GH5729" s="3"/>
      <c r="GI5729" s="3"/>
      <c r="GJ5729" s="3"/>
      <c r="GK5729" s="3"/>
      <c r="GL5729" s="3"/>
      <c r="GM5729" s="3"/>
      <c r="GN5729" s="3"/>
      <c r="GO5729" s="3"/>
      <c r="GP5729" s="3"/>
      <c r="GQ5729" s="3"/>
      <c r="GR5729" s="3"/>
      <c r="GS5729" s="3"/>
      <c r="GT5729" s="3"/>
      <c r="GU5729" s="3"/>
      <c r="GV5729" s="3"/>
      <c r="GW5729" s="3"/>
      <c r="GX5729" s="3"/>
      <c r="GY5729" s="3"/>
      <c r="GZ5729" s="3"/>
      <c r="HA5729" s="3"/>
      <c r="HB5729" s="3"/>
      <c r="HC5729" s="3"/>
      <c r="HD5729" s="3"/>
      <c r="HE5729" s="3"/>
      <c r="HF5729" s="3"/>
      <c r="HG5729" s="3"/>
      <c r="HH5729" s="3"/>
      <c r="HI5729" s="3"/>
      <c r="HJ5729" s="3"/>
      <c r="HK5729" s="3"/>
      <c r="HL5729" s="3"/>
      <c r="HM5729" s="45"/>
      <c r="HN5729" s="3"/>
      <c r="HO5729" s="3"/>
      <c r="HP5729" s="3"/>
      <c r="HQ5729" s="3"/>
      <c r="HR5729" s="3"/>
      <c r="HS5729" s="3"/>
      <c r="HT5729" s="3"/>
      <c r="HU5729" s="3"/>
      <c r="HV5729" s="3"/>
      <c r="HW5729" s="3"/>
      <c r="HX5729" s="3"/>
      <c r="HY5729" s="3"/>
      <c r="HZ5729" s="3"/>
      <c r="IA5729" s="3"/>
      <c r="IB5729" s="3"/>
      <c r="IC5729" s="3"/>
      <c r="ID5729" s="3"/>
      <c r="IE5729" s="3"/>
      <c r="IF5729" s="3"/>
      <c r="IG5729" s="3"/>
      <c r="IH5729" s="3"/>
      <c r="II5729" s="3"/>
      <c r="IJ5729" s="3"/>
      <c r="IK5729" s="3"/>
      <c r="IL5729" s="3"/>
      <c r="IM5729" s="3"/>
      <c r="IN5729" s="3"/>
      <c r="IO5729" s="15"/>
    </row>
    <row r="5730" spans="171:249">
      <c r="FO5730" s="3"/>
      <c r="FP5730" s="3"/>
      <c r="FQ5730" s="3"/>
      <c r="FR5730" s="3"/>
      <c r="FS5730" s="3"/>
      <c r="FT5730" s="3"/>
      <c r="FU5730" s="3"/>
      <c r="FV5730" s="3"/>
      <c r="FW5730" s="3"/>
      <c r="FX5730" s="3"/>
      <c r="FY5730" s="3"/>
      <c r="FZ5730" s="3"/>
      <c r="GA5730" s="3"/>
      <c r="GB5730" s="3"/>
      <c r="GC5730" s="3"/>
      <c r="GD5730" s="3"/>
      <c r="GE5730" s="3"/>
      <c r="GF5730" s="3"/>
      <c r="GG5730" s="3"/>
      <c r="GH5730" s="3"/>
      <c r="GI5730" s="3"/>
      <c r="GJ5730" s="3"/>
      <c r="GK5730" s="3"/>
      <c r="GL5730" s="3"/>
      <c r="GM5730" s="3"/>
      <c r="GN5730" s="3"/>
      <c r="GO5730" s="3"/>
      <c r="GP5730" s="3"/>
      <c r="GQ5730" s="3"/>
      <c r="GR5730" s="3"/>
      <c r="GS5730" s="3"/>
      <c r="GT5730" s="3"/>
      <c r="GU5730" s="3"/>
      <c r="GV5730" s="3"/>
      <c r="GW5730" s="3"/>
      <c r="GX5730" s="3"/>
      <c r="GY5730" s="3"/>
      <c r="GZ5730" s="3"/>
      <c r="HA5730" s="3"/>
      <c r="HB5730" s="3"/>
      <c r="HC5730" s="3"/>
      <c r="HD5730" s="3"/>
      <c r="HE5730" s="3"/>
      <c r="HF5730" s="3"/>
      <c r="HG5730" s="3"/>
      <c r="HH5730" s="3"/>
      <c r="HI5730" s="3"/>
      <c r="HJ5730" s="3"/>
      <c r="HK5730" s="3"/>
      <c r="HL5730" s="3"/>
      <c r="HM5730" s="45"/>
      <c r="HN5730" s="3"/>
      <c r="HO5730" s="3"/>
      <c r="HP5730" s="3"/>
      <c r="HQ5730" s="3"/>
      <c r="HR5730" s="3"/>
      <c r="HS5730" s="3"/>
      <c r="HT5730" s="3"/>
      <c r="HU5730" s="3"/>
      <c r="HV5730" s="3"/>
      <c r="HW5730" s="3"/>
      <c r="HX5730" s="3"/>
      <c r="HY5730" s="3"/>
      <c r="HZ5730" s="3"/>
      <c r="IA5730" s="3"/>
      <c r="IB5730" s="3"/>
      <c r="IC5730" s="3"/>
      <c r="ID5730" s="3"/>
      <c r="IE5730" s="3"/>
      <c r="IF5730" s="3"/>
      <c r="IG5730" s="3"/>
      <c r="IH5730" s="3"/>
      <c r="II5730" s="3"/>
      <c r="IJ5730" s="3"/>
      <c r="IK5730" s="3"/>
      <c r="IL5730" s="3"/>
      <c r="IM5730" s="3"/>
      <c r="IN5730" s="3"/>
      <c r="IO5730" s="15"/>
    </row>
    <row r="5731" spans="171:249">
      <c r="FO5731" s="3"/>
      <c r="FP5731" s="3"/>
      <c r="FQ5731" s="3"/>
      <c r="FR5731" s="3"/>
      <c r="FS5731" s="3"/>
      <c r="FT5731" s="3"/>
      <c r="FU5731" s="3"/>
      <c r="FV5731" s="3"/>
      <c r="FW5731" s="3"/>
      <c r="FX5731" s="3"/>
      <c r="FY5731" s="3"/>
      <c r="FZ5731" s="3"/>
      <c r="GA5731" s="3"/>
      <c r="GB5731" s="3"/>
      <c r="GC5731" s="3"/>
      <c r="GD5731" s="3"/>
      <c r="GE5731" s="3"/>
      <c r="GF5731" s="3"/>
      <c r="GG5731" s="3"/>
      <c r="GH5731" s="3"/>
      <c r="GI5731" s="3"/>
      <c r="GJ5731" s="3"/>
      <c r="GK5731" s="3"/>
      <c r="GL5731" s="3"/>
      <c r="GM5731" s="3"/>
      <c r="GN5731" s="3"/>
      <c r="GO5731" s="3"/>
      <c r="GP5731" s="3"/>
      <c r="GQ5731" s="3"/>
      <c r="GR5731" s="3"/>
      <c r="GS5731" s="3"/>
      <c r="GT5731" s="3"/>
      <c r="GU5731" s="3"/>
      <c r="GV5731" s="3"/>
      <c r="GW5731" s="3"/>
      <c r="GX5731" s="3"/>
      <c r="GY5731" s="3"/>
      <c r="GZ5731" s="3"/>
      <c r="HA5731" s="3"/>
      <c r="HB5731" s="3"/>
      <c r="HC5731" s="3"/>
      <c r="HD5731" s="3"/>
      <c r="HE5731" s="3"/>
      <c r="HF5731" s="3"/>
      <c r="HG5731" s="3"/>
      <c r="HH5731" s="3"/>
      <c r="HI5731" s="3"/>
      <c r="HJ5731" s="3"/>
      <c r="HK5731" s="3"/>
      <c r="HL5731" s="3"/>
      <c r="HM5731" s="45"/>
      <c r="HN5731" s="3"/>
      <c r="HO5731" s="3"/>
      <c r="HP5731" s="3"/>
      <c r="HQ5731" s="3"/>
      <c r="HR5731" s="3"/>
      <c r="HS5731" s="3"/>
      <c r="HT5731" s="3"/>
      <c r="HU5731" s="3"/>
      <c r="HV5731" s="3"/>
      <c r="HW5731" s="3"/>
      <c r="HX5731" s="3"/>
      <c r="HY5731" s="3"/>
      <c r="HZ5731" s="3"/>
      <c r="IA5731" s="3"/>
      <c r="IB5731" s="3"/>
      <c r="IC5731" s="3"/>
      <c r="ID5731" s="3"/>
      <c r="IE5731" s="3"/>
      <c r="IF5731" s="3"/>
      <c r="IG5731" s="3"/>
      <c r="IH5731" s="3"/>
      <c r="II5731" s="3"/>
      <c r="IJ5731" s="3"/>
      <c r="IK5731" s="3"/>
      <c r="IL5731" s="3"/>
      <c r="IM5731" s="3"/>
      <c r="IN5731" s="3"/>
      <c r="IO5731" s="15"/>
    </row>
    <row r="5732" spans="171:249">
      <c r="FO5732" s="3"/>
      <c r="FP5732" s="3"/>
      <c r="FQ5732" s="3"/>
      <c r="FR5732" s="3"/>
      <c r="FS5732" s="3"/>
      <c r="FT5732" s="3"/>
      <c r="FU5732" s="3"/>
      <c r="FV5732" s="3"/>
      <c r="FW5732" s="3"/>
      <c r="FX5732" s="3"/>
      <c r="FY5732" s="3"/>
      <c r="FZ5732" s="3"/>
      <c r="GA5732" s="3"/>
      <c r="GB5732" s="3"/>
      <c r="GC5732" s="3"/>
      <c r="GD5732" s="3"/>
      <c r="GE5732" s="3"/>
      <c r="GF5732" s="3"/>
      <c r="GG5732" s="3"/>
      <c r="GH5732" s="3"/>
      <c r="GI5732" s="3"/>
      <c r="GJ5732" s="3"/>
      <c r="GK5732" s="3"/>
      <c r="GL5732" s="3"/>
      <c r="GM5732" s="3"/>
      <c r="GN5732" s="3"/>
      <c r="GO5732" s="3"/>
      <c r="GP5732" s="3"/>
      <c r="GQ5732" s="3"/>
      <c r="GR5732" s="3"/>
      <c r="GS5732" s="3"/>
      <c r="GT5732" s="3"/>
      <c r="GU5732" s="3"/>
      <c r="GV5732" s="3"/>
      <c r="GW5732" s="3"/>
      <c r="GX5732" s="3"/>
      <c r="GY5732" s="3"/>
      <c r="GZ5732" s="3"/>
      <c r="HA5732" s="3"/>
      <c r="HB5732" s="3"/>
      <c r="HC5732" s="3"/>
      <c r="HD5732" s="3"/>
      <c r="HE5732" s="3"/>
      <c r="HF5732" s="3"/>
      <c r="HG5732" s="3"/>
      <c r="HH5732" s="3"/>
      <c r="HI5732" s="3"/>
      <c r="HJ5732" s="3"/>
      <c r="HK5732" s="3"/>
      <c r="HL5732" s="3"/>
      <c r="HM5732" s="45"/>
      <c r="HN5732" s="3"/>
      <c r="HO5732" s="3"/>
      <c r="HP5732" s="3"/>
      <c r="HQ5732" s="3"/>
      <c r="HR5732" s="3"/>
      <c r="HS5732" s="3"/>
      <c r="HT5732" s="3"/>
      <c r="HU5732" s="3"/>
      <c r="HV5732" s="3"/>
      <c r="HW5732" s="3"/>
      <c r="HX5732" s="3"/>
      <c r="HY5732" s="3"/>
      <c r="HZ5732" s="3"/>
      <c r="IA5732" s="3"/>
      <c r="IB5732" s="3"/>
      <c r="IC5732" s="3"/>
      <c r="ID5732" s="3"/>
      <c r="IE5732" s="3"/>
      <c r="IF5732" s="3"/>
      <c r="IG5732" s="3"/>
      <c r="IH5732" s="3"/>
      <c r="II5732" s="3"/>
      <c r="IJ5732" s="3"/>
      <c r="IK5732" s="3"/>
      <c r="IL5732" s="3"/>
      <c r="IM5732" s="3"/>
      <c r="IN5732" s="3"/>
      <c r="IO5732" s="15"/>
    </row>
    <row r="5733" spans="171:249">
      <c r="FO5733" s="3"/>
      <c r="FP5733" s="3"/>
      <c r="FQ5733" s="3"/>
      <c r="FR5733" s="3"/>
      <c r="FS5733" s="3"/>
      <c r="FT5733" s="3"/>
      <c r="FU5733" s="3"/>
      <c r="FV5733" s="3"/>
      <c r="FW5733" s="3"/>
      <c r="FX5733" s="3"/>
      <c r="FY5733" s="3"/>
      <c r="FZ5733" s="3"/>
      <c r="GA5733" s="3"/>
      <c r="GB5733" s="3"/>
      <c r="GC5733" s="3"/>
      <c r="GD5733" s="3"/>
      <c r="GE5733" s="3"/>
      <c r="GF5733" s="3"/>
      <c r="GG5733" s="3"/>
      <c r="GH5733" s="3"/>
      <c r="GI5733" s="3"/>
      <c r="GJ5733" s="3"/>
      <c r="GK5733" s="3"/>
      <c r="GL5733" s="3"/>
      <c r="GM5733" s="3"/>
      <c r="GN5733" s="3"/>
      <c r="GO5733" s="3"/>
      <c r="GP5733" s="3"/>
      <c r="GQ5733" s="3"/>
      <c r="GR5733" s="3"/>
      <c r="GS5733" s="3"/>
      <c r="GT5733" s="3"/>
      <c r="GU5733" s="3"/>
      <c r="GV5733" s="3"/>
      <c r="GW5733" s="3"/>
      <c r="GX5733" s="3"/>
      <c r="GY5733" s="3"/>
      <c r="GZ5733" s="3"/>
      <c r="HA5733" s="3"/>
      <c r="HB5733" s="3"/>
      <c r="HC5733" s="3"/>
      <c r="HD5733" s="3"/>
      <c r="HE5733" s="3"/>
      <c r="HF5733" s="3"/>
      <c r="HG5733" s="3"/>
      <c r="HH5733" s="3"/>
      <c r="HI5733" s="3"/>
      <c r="HJ5733" s="3"/>
      <c r="HK5733" s="3"/>
      <c r="HL5733" s="3"/>
      <c r="HM5733" s="45"/>
      <c r="HN5733" s="3"/>
      <c r="HO5733" s="3"/>
      <c r="HP5733" s="3"/>
      <c r="HQ5733" s="3"/>
      <c r="HR5733" s="3"/>
      <c r="HS5733" s="3"/>
      <c r="HT5733" s="3"/>
      <c r="HU5733" s="3"/>
      <c r="HV5733" s="3"/>
      <c r="HW5733" s="3"/>
      <c r="HX5733" s="3"/>
      <c r="HY5733" s="3"/>
      <c r="HZ5733" s="3"/>
      <c r="IA5733" s="3"/>
      <c r="IB5733" s="3"/>
      <c r="IC5733" s="3"/>
      <c r="ID5733" s="3"/>
      <c r="IE5733" s="3"/>
      <c r="IF5733" s="3"/>
      <c r="IG5733" s="3"/>
      <c r="IH5733" s="3"/>
      <c r="II5733" s="3"/>
      <c r="IJ5733" s="3"/>
      <c r="IK5733" s="3"/>
      <c r="IL5733" s="3"/>
      <c r="IM5733" s="3"/>
      <c r="IN5733" s="3"/>
      <c r="IO5733" s="15"/>
    </row>
    <row r="5734" spans="171:249">
      <c r="FO5734" s="3"/>
      <c r="FP5734" s="3"/>
      <c r="FQ5734" s="3"/>
      <c r="FR5734" s="3"/>
      <c r="FS5734" s="3"/>
      <c r="FT5734" s="3"/>
      <c r="FU5734" s="3"/>
      <c r="FV5734" s="3"/>
      <c r="FW5734" s="3"/>
      <c r="FX5734" s="3"/>
      <c r="FY5734" s="3"/>
      <c r="FZ5734" s="3"/>
      <c r="GA5734" s="3"/>
      <c r="GB5734" s="3"/>
      <c r="GC5734" s="3"/>
      <c r="GD5734" s="3"/>
      <c r="GE5734" s="3"/>
      <c r="GF5734" s="3"/>
      <c r="GG5734" s="3"/>
      <c r="GH5734" s="3"/>
      <c r="GI5734" s="3"/>
      <c r="GJ5734" s="3"/>
      <c r="GK5734" s="3"/>
      <c r="GL5734" s="3"/>
      <c r="GM5734" s="3"/>
      <c r="GN5734" s="3"/>
      <c r="GO5734" s="3"/>
      <c r="GP5734" s="3"/>
      <c r="GQ5734" s="3"/>
      <c r="GR5734" s="3"/>
      <c r="GS5734" s="3"/>
      <c r="GT5734" s="3"/>
      <c r="GU5734" s="3"/>
      <c r="GV5734" s="3"/>
      <c r="GW5734" s="3"/>
      <c r="GX5734" s="3"/>
      <c r="GY5734" s="3"/>
      <c r="GZ5734" s="3"/>
      <c r="HA5734" s="3"/>
      <c r="HB5734" s="3"/>
      <c r="HC5734" s="3"/>
      <c r="HD5734" s="3"/>
      <c r="HE5734" s="3"/>
      <c r="HF5734" s="3"/>
      <c r="HG5734" s="3"/>
      <c r="HH5734" s="3"/>
      <c r="HI5734" s="3"/>
      <c r="HJ5734" s="3"/>
      <c r="HK5734" s="3"/>
      <c r="HL5734" s="3"/>
      <c r="HM5734" s="45"/>
      <c r="HN5734" s="3"/>
      <c r="HO5734" s="3"/>
      <c r="HP5734" s="3"/>
      <c r="HQ5734" s="3"/>
      <c r="HR5734" s="3"/>
      <c r="HS5734" s="3"/>
      <c r="HT5734" s="3"/>
      <c r="HU5734" s="3"/>
      <c r="HV5734" s="3"/>
      <c r="HW5734" s="3"/>
      <c r="HX5734" s="3"/>
      <c r="HY5734" s="3"/>
      <c r="HZ5734" s="3"/>
      <c r="IA5734" s="3"/>
      <c r="IB5734" s="3"/>
      <c r="IC5734" s="3"/>
      <c r="ID5734" s="3"/>
      <c r="IE5734" s="3"/>
      <c r="IF5734" s="3"/>
      <c r="IG5734" s="3"/>
      <c r="IH5734" s="3"/>
      <c r="II5734" s="3"/>
      <c r="IJ5734" s="3"/>
      <c r="IK5734" s="3"/>
      <c r="IL5734" s="3"/>
      <c r="IM5734" s="3"/>
      <c r="IN5734" s="3"/>
      <c r="IO5734" s="15"/>
    </row>
    <row r="5735" spans="171:249">
      <c r="FO5735" s="3"/>
      <c r="FP5735" s="3"/>
      <c r="FQ5735" s="3"/>
      <c r="FR5735" s="3"/>
      <c r="FS5735" s="3"/>
      <c r="FT5735" s="3"/>
      <c r="FU5735" s="3"/>
      <c r="FV5735" s="3"/>
      <c r="FW5735" s="3"/>
      <c r="FX5735" s="3"/>
      <c r="FY5735" s="3"/>
      <c r="FZ5735" s="3"/>
      <c r="GA5735" s="3"/>
      <c r="GB5735" s="3"/>
      <c r="GC5735" s="3"/>
      <c r="GD5735" s="3"/>
      <c r="GE5735" s="3"/>
      <c r="GF5735" s="3"/>
      <c r="GG5735" s="3"/>
      <c r="GH5735" s="3"/>
      <c r="GI5735" s="3"/>
      <c r="GJ5735" s="3"/>
      <c r="GK5735" s="3"/>
      <c r="GL5735" s="3"/>
      <c r="GM5735" s="3"/>
      <c r="GN5735" s="3"/>
      <c r="GO5735" s="3"/>
      <c r="GP5735" s="3"/>
      <c r="GQ5735" s="3"/>
      <c r="GR5735" s="3"/>
      <c r="GS5735" s="3"/>
      <c r="GT5735" s="3"/>
      <c r="GU5735" s="3"/>
      <c r="GV5735" s="3"/>
      <c r="GW5735" s="3"/>
      <c r="GX5735" s="3"/>
      <c r="GY5735" s="3"/>
      <c r="GZ5735" s="3"/>
      <c r="HA5735" s="3"/>
      <c r="HB5735" s="3"/>
      <c r="HC5735" s="3"/>
      <c r="HD5735" s="3"/>
      <c r="HE5735" s="3"/>
      <c r="HF5735" s="3"/>
      <c r="HG5735" s="3"/>
      <c r="HH5735" s="3"/>
      <c r="HI5735" s="3"/>
      <c r="HJ5735" s="3"/>
      <c r="HK5735" s="3"/>
      <c r="HL5735" s="3"/>
      <c r="HM5735" s="45"/>
      <c r="HN5735" s="3"/>
      <c r="HO5735" s="3"/>
      <c r="HP5735" s="3"/>
      <c r="HQ5735" s="3"/>
      <c r="HR5735" s="3"/>
      <c r="HS5735" s="3"/>
      <c r="HT5735" s="3"/>
      <c r="HU5735" s="3"/>
      <c r="HV5735" s="3"/>
      <c r="HW5735" s="3"/>
      <c r="HX5735" s="3"/>
      <c r="HY5735" s="3"/>
      <c r="HZ5735" s="3"/>
      <c r="IA5735" s="3"/>
      <c r="IB5735" s="3"/>
      <c r="IC5735" s="3"/>
      <c r="ID5735" s="3"/>
      <c r="IE5735" s="3"/>
      <c r="IF5735" s="3"/>
      <c r="IG5735" s="3"/>
      <c r="IH5735" s="3"/>
      <c r="II5735" s="3"/>
      <c r="IJ5735" s="3"/>
      <c r="IK5735" s="3"/>
      <c r="IL5735" s="3"/>
      <c r="IM5735" s="3"/>
      <c r="IN5735" s="3"/>
      <c r="IO5735" s="15"/>
    </row>
    <row r="5736" spans="171:249">
      <c r="FO5736" s="3"/>
      <c r="FP5736" s="3"/>
      <c r="FQ5736" s="3"/>
      <c r="FR5736" s="3"/>
      <c r="FS5736" s="3"/>
      <c r="FT5736" s="3"/>
      <c r="FU5736" s="3"/>
      <c r="FV5736" s="3"/>
      <c r="FW5736" s="3"/>
      <c r="FX5736" s="3"/>
      <c r="FY5736" s="3"/>
      <c r="FZ5736" s="3"/>
      <c r="GA5736" s="3"/>
      <c r="GB5736" s="3"/>
      <c r="GC5736" s="3"/>
      <c r="GD5736" s="3"/>
      <c r="GE5736" s="3"/>
      <c r="GF5736" s="3"/>
      <c r="GG5736" s="3"/>
      <c r="GH5736" s="3"/>
      <c r="GI5736" s="3"/>
      <c r="GJ5736" s="3"/>
      <c r="GK5736" s="3"/>
      <c r="GL5736" s="3"/>
      <c r="GM5736" s="3"/>
      <c r="GN5736" s="3"/>
      <c r="GO5736" s="3"/>
      <c r="GP5736" s="3"/>
      <c r="GQ5736" s="3"/>
      <c r="GR5736" s="3"/>
      <c r="GS5736" s="3"/>
      <c r="GT5736" s="3"/>
      <c r="GU5736" s="3"/>
      <c r="GV5736" s="3"/>
      <c r="GW5736" s="3"/>
      <c r="GX5736" s="3"/>
      <c r="GY5736" s="3"/>
      <c r="GZ5736" s="3"/>
      <c r="HA5736" s="3"/>
      <c r="HB5736" s="3"/>
      <c r="HC5736" s="3"/>
      <c r="HD5736" s="3"/>
      <c r="HE5736" s="3"/>
      <c r="HF5736" s="3"/>
      <c r="HG5736" s="3"/>
      <c r="HH5736" s="3"/>
      <c r="HI5736" s="3"/>
      <c r="HJ5736" s="3"/>
      <c r="HK5736" s="3"/>
      <c r="HL5736" s="3"/>
      <c r="HM5736" s="45"/>
      <c r="HN5736" s="3"/>
      <c r="HO5736" s="3"/>
      <c r="HP5736" s="3"/>
      <c r="HQ5736" s="3"/>
      <c r="HR5736" s="3"/>
      <c r="HS5736" s="3"/>
      <c r="HT5736" s="3"/>
      <c r="HU5736" s="3"/>
      <c r="HV5736" s="3"/>
      <c r="HW5736" s="3"/>
      <c r="HX5736" s="3"/>
      <c r="HY5736" s="3"/>
      <c r="HZ5736" s="3"/>
      <c r="IA5736" s="3"/>
      <c r="IB5736" s="3"/>
      <c r="IC5736" s="3"/>
      <c r="ID5736" s="3"/>
      <c r="IE5736" s="3"/>
      <c r="IF5736" s="3"/>
      <c r="IG5736" s="3"/>
      <c r="IH5736" s="3"/>
      <c r="II5736" s="3"/>
      <c r="IJ5736" s="3"/>
      <c r="IK5736" s="3"/>
      <c r="IL5736" s="3"/>
      <c r="IM5736" s="3"/>
      <c r="IN5736" s="3"/>
      <c r="IO5736" s="15"/>
    </row>
    <row r="5737" spans="171:249">
      <c r="FO5737" s="3"/>
      <c r="FP5737" s="3"/>
      <c r="FQ5737" s="3"/>
      <c r="FR5737" s="3"/>
      <c r="FS5737" s="3"/>
      <c r="FT5737" s="3"/>
      <c r="FU5737" s="3"/>
      <c r="FV5737" s="3"/>
      <c r="FW5737" s="3"/>
      <c r="FX5737" s="3"/>
      <c r="FY5737" s="3"/>
      <c r="FZ5737" s="3"/>
      <c r="GA5737" s="3"/>
      <c r="GB5737" s="3"/>
      <c r="GC5737" s="3"/>
      <c r="GD5737" s="3"/>
      <c r="GE5737" s="3"/>
      <c r="GF5737" s="3"/>
      <c r="GG5737" s="3"/>
      <c r="GH5737" s="3"/>
      <c r="GI5737" s="3"/>
      <c r="GJ5737" s="3"/>
      <c r="GK5737" s="3"/>
      <c r="GL5737" s="3"/>
      <c r="GM5737" s="3"/>
      <c r="GN5737" s="3"/>
      <c r="GO5737" s="3"/>
      <c r="GP5737" s="3"/>
      <c r="GQ5737" s="3"/>
      <c r="GR5737" s="3"/>
      <c r="GS5737" s="3"/>
      <c r="GT5737" s="3"/>
      <c r="GU5737" s="3"/>
      <c r="GV5737" s="3"/>
      <c r="GW5737" s="3"/>
      <c r="GX5737" s="3"/>
      <c r="GY5737" s="3"/>
      <c r="GZ5737" s="3"/>
      <c r="HA5737" s="3"/>
      <c r="HB5737" s="3"/>
      <c r="HC5737" s="3"/>
      <c r="HD5737" s="3"/>
      <c r="HE5737" s="3"/>
      <c r="HF5737" s="3"/>
      <c r="HG5737" s="3"/>
      <c r="HH5737" s="3"/>
      <c r="HI5737" s="3"/>
      <c r="HJ5737" s="3"/>
      <c r="HK5737" s="3"/>
      <c r="HL5737" s="3"/>
      <c r="HM5737" s="45"/>
      <c r="HN5737" s="3"/>
      <c r="HO5737" s="3"/>
      <c r="HP5737" s="3"/>
      <c r="HQ5737" s="3"/>
      <c r="HR5737" s="3"/>
      <c r="HS5737" s="3"/>
      <c r="HT5737" s="3"/>
      <c r="HU5737" s="3"/>
      <c r="HV5737" s="3"/>
      <c r="HW5737" s="3"/>
      <c r="HX5737" s="3"/>
      <c r="HY5737" s="3"/>
      <c r="HZ5737" s="3"/>
      <c r="IA5737" s="3"/>
      <c r="IB5737" s="3"/>
      <c r="IC5737" s="3"/>
      <c r="ID5737" s="3"/>
      <c r="IE5737" s="3"/>
      <c r="IF5737" s="3"/>
      <c r="IG5737" s="3"/>
      <c r="IH5737" s="3"/>
      <c r="II5737" s="3"/>
      <c r="IJ5737" s="3"/>
      <c r="IK5737" s="3"/>
      <c r="IL5737" s="3"/>
      <c r="IM5737" s="3"/>
      <c r="IN5737" s="3"/>
      <c r="IO5737" s="15"/>
    </row>
    <row r="5738" spans="171:249">
      <c r="FO5738" s="3"/>
      <c r="FP5738" s="3"/>
      <c r="FQ5738" s="3"/>
      <c r="FR5738" s="3"/>
      <c r="FS5738" s="3"/>
      <c r="FT5738" s="3"/>
      <c r="FU5738" s="3"/>
      <c r="FV5738" s="3"/>
      <c r="FW5738" s="3"/>
      <c r="FX5738" s="3"/>
      <c r="FY5738" s="3"/>
      <c r="FZ5738" s="3"/>
      <c r="GA5738" s="3"/>
      <c r="GB5738" s="3"/>
      <c r="GC5738" s="3"/>
      <c r="GD5738" s="3"/>
      <c r="GE5738" s="3"/>
      <c r="GF5738" s="3"/>
      <c r="GG5738" s="3"/>
      <c r="GH5738" s="3"/>
      <c r="GI5738" s="3"/>
      <c r="GJ5738" s="3"/>
      <c r="GK5738" s="3"/>
      <c r="GL5738" s="3"/>
      <c r="GM5738" s="3"/>
      <c r="GN5738" s="3"/>
      <c r="GO5738" s="3"/>
      <c r="GP5738" s="3"/>
      <c r="GQ5738" s="3"/>
      <c r="GR5738" s="3"/>
      <c r="GS5738" s="3"/>
      <c r="GT5738" s="3"/>
      <c r="GU5738" s="3"/>
      <c r="GV5738" s="3"/>
      <c r="GW5738" s="3"/>
      <c r="GX5738" s="3"/>
      <c r="GY5738" s="3"/>
      <c r="GZ5738" s="3"/>
      <c r="HA5738" s="3"/>
      <c r="HB5738" s="3"/>
      <c r="HC5738" s="3"/>
      <c r="HD5738" s="3"/>
      <c r="HE5738" s="3"/>
      <c r="HF5738" s="3"/>
      <c r="HG5738" s="3"/>
      <c r="HH5738" s="3"/>
      <c r="HI5738" s="3"/>
      <c r="HJ5738" s="3"/>
      <c r="HK5738" s="3"/>
      <c r="HL5738" s="3"/>
      <c r="HM5738" s="45"/>
      <c r="HN5738" s="3"/>
      <c r="HO5738" s="3"/>
      <c r="HP5738" s="3"/>
      <c r="HQ5738" s="3"/>
      <c r="HR5738" s="3"/>
      <c r="HS5738" s="3"/>
      <c r="HT5738" s="3"/>
      <c r="HU5738" s="3"/>
      <c r="HV5738" s="3"/>
      <c r="HW5738" s="3"/>
      <c r="HX5738" s="3"/>
      <c r="HY5738" s="3"/>
      <c r="HZ5738" s="3"/>
      <c r="IA5738" s="3"/>
      <c r="IB5738" s="3"/>
      <c r="IC5738" s="3"/>
      <c r="ID5738" s="3"/>
      <c r="IE5738" s="3"/>
      <c r="IF5738" s="3"/>
      <c r="IG5738" s="3"/>
      <c r="IH5738" s="3"/>
      <c r="II5738" s="3"/>
      <c r="IJ5738" s="3"/>
      <c r="IK5738" s="3"/>
      <c r="IL5738" s="3"/>
      <c r="IM5738" s="3"/>
      <c r="IN5738" s="3"/>
      <c r="IO5738" s="15"/>
    </row>
    <row r="5739" spans="171:249">
      <c r="FO5739" s="3"/>
      <c r="FP5739" s="3"/>
      <c r="FQ5739" s="3"/>
      <c r="FR5739" s="3"/>
      <c r="FS5739" s="3"/>
      <c r="FT5739" s="3"/>
      <c r="FU5739" s="3"/>
      <c r="FV5739" s="3"/>
      <c r="FW5739" s="3"/>
      <c r="FX5739" s="3"/>
      <c r="FY5739" s="3"/>
      <c r="FZ5739" s="3"/>
      <c r="GA5739" s="3"/>
      <c r="GB5739" s="3"/>
      <c r="GC5739" s="3"/>
      <c r="GD5739" s="3"/>
      <c r="GE5739" s="3"/>
      <c r="GF5739" s="3"/>
      <c r="GG5739" s="3"/>
      <c r="GH5739" s="3"/>
      <c r="GI5739" s="3"/>
      <c r="GJ5739" s="3"/>
      <c r="GK5739" s="3"/>
      <c r="GL5739" s="3"/>
      <c r="GM5739" s="3"/>
      <c r="GN5739" s="3"/>
      <c r="GO5739" s="3"/>
      <c r="GP5739" s="3"/>
      <c r="GQ5739" s="3"/>
      <c r="GR5739" s="3"/>
      <c r="GS5739" s="3"/>
      <c r="GT5739" s="3"/>
      <c r="GU5739" s="3"/>
      <c r="GV5739" s="3"/>
      <c r="GW5739" s="3"/>
      <c r="GX5739" s="3"/>
      <c r="GY5739" s="3"/>
      <c r="GZ5739" s="3"/>
      <c r="HA5739" s="3"/>
      <c r="HB5739" s="3"/>
      <c r="HC5739" s="3"/>
      <c r="HD5739" s="3"/>
      <c r="HE5739" s="3"/>
      <c r="HF5739" s="3"/>
      <c r="HG5739" s="3"/>
      <c r="HH5739" s="3"/>
      <c r="HI5739" s="3"/>
      <c r="HJ5739" s="3"/>
      <c r="HK5739" s="3"/>
      <c r="HL5739" s="3"/>
      <c r="HM5739" s="45"/>
      <c r="HN5739" s="3"/>
      <c r="HO5739" s="3"/>
      <c r="HP5739" s="3"/>
      <c r="HQ5739" s="3"/>
      <c r="HR5739" s="3"/>
      <c r="HS5739" s="3"/>
      <c r="HT5739" s="3"/>
      <c r="HU5739" s="3"/>
      <c r="HV5739" s="3"/>
      <c r="HW5739" s="3"/>
      <c r="HX5739" s="3"/>
      <c r="HY5739" s="3"/>
      <c r="HZ5739" s="3"/>
      <c r="IA5739" s="3"/>
      <c r="IB5739" s="3"/>
      <c r="IC5739" s="3"/>
      <c r="ID5739" s="3"/>
      <c r="IE5739" s="3"/>
      <c r="IF5739" s="3"/>
      <c r="IG5739" s="3"/>
      <c r="IH5739" s="3"/>
      <c r="II5739" s="3"/>
      <c r="IJ5739" s="3"/>
      <c r="IK5739" s="3"/>
      <c r="IL5739" s="3"/>
      <c r="IM5739" s="3"/>
      <c r="IN5739" s="3"/>
      <c r="IO5739" s="15"/>
    </row>
    <row r="5740" spans="171:249">
      <c r="FO5740" s="3"/>
      <c r="FP5740" s="3"/>
      <c r="FQ5740" s="3"/>
      <c r="FR5740" s="3"/>
      <c r="FS5740" s="3"/>
      <c r="FT5740" s="3"/>
      <c r="FU5740" s="3"/>
      <c r="FV5740" s="3"/>
      <c r="FW5740" s="3"/>
      <c r="FX5740" s="3"/>
      <c r="FY5740" s="3"/>
      <c r="FZ5740" s="3"/>
      <c r="GA5740" s="3"/>
      <c r="GB5740" s="3"/>
      <c r="GC5740" s="3"/>
      <c r="GD5740" s="3"/>
      <c r="GE5740" s="3"/>
      <c r="GF5740" s="3"/>
      <c r="GG5740" s="3"/>
      <c r="GH5740" s="3"/>
      <c r="GI5740" s="3"/>
      <c r="GJ5740" s="3"/>
      <c r="GK5740" s="3"/>
      <c r="GL5740" s="3"/>
      <c r="GM5740" s="3"/>
      <c r="GN5740" s="3"/>
      <c r="GO5740" s="3"/>
      <c r="GP5740" s="3"/>
      <c r="GQ5740" s="3"/>
      <c r="GR5740" s="3"/>
      <c r="GS5740" s="3"/>
      <c r="GT5740" s="3"/>
      <c r="GU5740" s="3"/>
      <c r="GV5740" s="3"/>
      <c r="GW5740" s="3"/>
      <c r="GX5740" s="3"/>
      <c r="GY5740" s="3"/>
      <c r="GZ5740" s="3"/>
      <c r="HA5740" s="3"/>
      <c r="HB5740" s="3"/>
      <c r="HC5740" s="3"/>
      <c r="HD5740" s="3"/>
      <c r="HE5740" s="3"/>
      <c r="HF5740" s="3"/>
      <c r="HG5740" s="3"/>
      <c r="HH5740" s="3"/>
      <c r="HI5740" s="3"/>
      <c r="HJ5740" s="3"/>
      <c r="HK5740" s="3"/>
      <c r="HL5740" s="3"/>
      <c r="HM5740" s="45"/>
      <c r="HN5740" s="3"/>
      <c r="HO5740" s="3"/>
      <c r="HP5740" s="3"/>
      <c r="HQ5740" s="3"/>
      <c r="HR5740" s="3"/>
      <c r="HS5740" s="3"/>
      <c r="HT5740" s="3"/>
      <c r="HU5740" s="3"/>
      <c r="HV5740" s="3"/>
      <c r="HW5740" s="3"/>
      <c r="HX5740" s="3"/>
      <c r="HY5740" s="3"/>
      <c r="HZ5740" s="3"/>
      <c r="IA5740" s="3"/>
      <c r="IB5740" s="3"/>
      <c r="IC5740" s="3"/>
      <c r="ID5740" s="3"/>
      <c r="IE5740" s="3"/>
      <c r="IF5740" s="3"/>
      <c r="IG5740" s="3"/>
      <c r="IH5740" s="3"/>
      <c r="II5740" s="3"/>
      <c r="IJ5740" s="3"/>
      <c r="IK5740" s="3"/>
      <c r="IL5740" s="3"/>
      <c r="IM5740" s="3"/>
      <c r="IN5740" s="3"/>
      <c r="IO5740" s="15"/>
    </row>
    <row r="5741" spans="171:249">
      <c r="FO5741" s="3"/>
      <c r="FP5741" s="3"/>
      <c r="FQ5741" s="3"/>
      <c r="FR5741" s="3"/>
      <c r="FS5741" s="3"/>
      <c r="FT5741" s="3"/>
      <c r="FU5741" s="3"/>
      <c r="FV5741" s="3"/>
      <c r="FW5741" s="3"/>
      <c r="FX5741" s="3"/>
      <c r="FY5741" s="3"/>
      <c r="FZ5741" s="3"/>
      <c r="GA5741" s="3"/>
      <c r="GB5741" s="3"/>
      <c r="GC5741" s="3"/>
      <c r="GD5741" s="3"/>
      <c r="GE5741" s="3"/>
      <c r="GF5741" s="3"/>
      <c r="GG5741" s="3"/>
      <c r="GH5741" s="3"/>
      <c r="GI5741" s="3"/>
      <c r="GJ5741" s="3"/>
      <c r="GK5741" s="3"/>
      <c r="GL5741" s="3"/>
      <c r="GM5741" s="3"/>
      <c r="GN5741" s="3"/>
      <c r="GO5741" s="3"/>
      <c r="GP5741" s="3"/>
      <c r="GQ5741" s="3"/>
      <c r="GR5741" s="3"/>
      <c r="GS5741" s="3"/>
      <c r="GT5741" s="3"/>
      <c r="GU5741" s="3"/>
      <c r="GV5741" s="3"/>
      <c r="GW5741" s="3"/>
      <c r="GX5741" s="3"/>
      <c r="GY5741" s="3"/>
      <c r="GZ5741" s="3"/>
      <c r="HA5741" s="3"/>
      <c r="HB5741" s="3"/>
      <c r="HC5741" s="3"/>
      <c r="HD5741" s="3"/>
      <c r="HE5741" s="3"/>
      <c r="HF5741" s="3"/>
      <c r="HG5741" s="3"/>
      <c r="HH5741" s="3"/>
      <c r="HI5741" s="3"/>
      <c r="HJ5741" s="3"/>
      <c r="HK5741" s="3"/>
      <c r="HL5741" s="3"/>
      <c r="HM5741" s="45"/>
      <c r="HN5741" s="3"/>
      <c r="HO5741" s="3"/>
      <c r="HP5741" s="3"/>
      <c r="HQ5741" s="3"/>
      <c r="HR5741" s="3"/>
      <c r="HS5741" s="3"/>
      <c r="HT5741" s="3"/>
      <c r="HU5741" s="3"/>
      <c r="HV5741" s="3"/>
      <c r="HW5741" s="3"/>
      <c r="HX5741" s="3"/>
      <c r="HY5741" s="3"/>
      <c r="HZ5741" s="3"/>
      <c r="IA5741" s="3"/>
      <c r="IB5741" s="3"/>
      <c r="IC5741" s="3"/>
      <c r="ID5741" s="3"/>
      <c r="IE5741" s="3"/>
      <c r="IF5741" s="3"/>
      <c r="IG5741" s="3"/>
      <c r="IH5741" s="3"/>
      <c r="II5741" s="3"/>
      <c r="IJ5741" s="3"/>
      <c r="IK5741" s="3"/>
      <c r="IL5741" s="3"/>
      <c r="IM5741" s="3"/>
      <c r="IN5741" s="3"/>
      <c r="IO5741" s="15"/>
    </row>
    <row r="5742" spans="171:249">
      <c r="FO5742" s="3"/>
      <c r="FP5742" s="3"/>
      <c r="FQ5742" s="3"/>
      <c r="FR5742" s="3"/>
      <c r="FS5742" s="3"/>
      <c r="FT5742" s="3"/>
      <c r="FU5742" s="3"/>
      <c r="FV5742" s="3"/>
      <c r="FW5742" s="3"/>
      <c r="FX5742" s="3"/>
      <c r="FY5742" s="3"/>
      <c r="FZ5742" s="3"/>
      <c r="GA5742" s="3"/>
      <c r="GB5742" s="3"/>
      <c r="GC5742" s="3"/>
      <c r="GD5742" s="3"/>
      <c r="GE5742" s="3"/>
      <c r="GF5742" s="3"/>
      <c r="GG5742" s="3"/>
      <c r="GH5742" s="3"/>
      <c r="GI5742" s="3"/>
      <c r="GJ5742" s="3"/>
      <c r="GK5742" s="3"/>
      <c r="GL5742" s="3"/>
      <c r="GM5742" s="3"/>
      <c r="GN5742" s="3"/>
      <c r="GO5742" s="3"/>
      <c r="GP5742" s="3"/>
      <c r="GQ5742" s="3"/>
      <c r="GR5742" s="3"/>
      <c r="GS5742" s="3"/>
      <c r="GT5742" s="3"/>
      <c r="GU5742" s="3"/>
      <c r="GV5742" s="3"/>
      <c r="GW5742" s="3"/>
      <c r="GX5742" s="3"/>
      <c r="GY5742" s="3"/>
      <c r="GZ5742" s="3"/>
      <c r="HA5742" s="3"/>
      <c r="HB5742" s="3"/>
      <c r="HC5742" s="3"/>
      <c r="HD5742" s="3"/>
      <c r="HE5742" s="3"/>
      <c r="HF5742" s="3"/>
      <c r="HG5742" s="3"/>
      <c r="HH5742" s="3"/>
      <c r="HI5742" s="3"/>
      <c r="HJ5742" s="3"/>
      <c r="HK5742" s="3"/>
      <c r="HL5742" s="3"/>
      <c r="HM5742" s="45"/>
      <c r="HN5742" s="3"/>
      <c r="HO5742" s="3"/>
      <c r="HP5742" s="3"/>
      <c r="HQ5742" s="3"/>
      <c r="HR5742" s="3"/>
      <c r="HS5742" s="3"/>
      <c r="HT5742" s="3"/>
      <c r="HU5742" s="3"/>
      <c r="HV5742" s="3"/>
      <c r="HW5742" s="3"/>
      <c r="HX5742" s="3"/>
      <c r="HY5742" s="3"/>
      <c r="HZ5742" s="3"/>
      <c r="IA5742" s="3"/>
      <c r="IB5742" s="3"/>
      <c r="IC5742" s="3"/>
      <c r="ID5742" s="3"/>
      <c r="IE5742" s="3"/>
      <c r="IF5742" s="3"/>
      <c r="IG5742" s="3"/>
      <c r="IH5742" s="3"/>
      <c r="II5742" s="3"/>
      <c r="IJ5742" s="3"/>
      <c r="IK5742" s="3"/>
      <c r="IL5742" s="3"/>
      <c r="IM5742" s="3"/>
      <c r="IN5742" s="3"/>
      <c r="IO5742" s="15"/>
    </row>
    <row r="5743" spans="171:249">
      <c r="FO5743" s="3"/>
      <c r="FP5743" s="3"/>
      <c r="FQ5743" s="3"/>
      <c r="FR5743" s="3"/>
      <c r="FS5743" s="3"/>
      <c r="FT5743" s="3"/>
      <c r="FU5743" s="3"/>
      <c r="FV5743" s="3"/>
      <c r="FW5743" s="3"/>
      <c r="FX5743" s="3"/>
      <c r="FY5743" s="3"/>
      <c r="FZ5743" s="3"/>
      <c r="GA5743" s="3"/>
      <c r="GB5743" s="3"/>
      <c r="GC5743" s="3"/>
      <c r="GD5743" s="3"/>
      <c r="GE5743" s="3"/>
      <c r="GF5743" s="3"/>
      <c r="GG5743" s="3"/>
      <c r="GH5743" s="3"/>
      <c r="GI5743" s="3"/>
      <c r="GJ5743" s="3"/>
      <c r="GK5743" s="3"/>
      <c r="GL5743" s="3"/>
      <c r="GM5743" s="3"/>
      <c r="GN5743" s="3"/>
      <c r="GO5743" s="3"/>
      <c r="GP5743" s="3"/>
      <c r="GQ5743" s="3"/>
      <c r="GR5743" s="3"/>
      <c r="GS5743" s="3"/>
      <c r="GT5743" s="3"/>
      <c r="GU5743" s="3"/>
      <c r="GV5743" s="3"/>
      <c r="GW5743" s="3"/>
      <c r="GX5743" s="3"/>
      <c r="GY5743" s="3"/>
      <c r="GZ5743" s="3"/>
      <c r="HA5743" s="3"/>
      <c r="HB5743" s="3"/>
      <c r="HC5743" s="3"/>
      <c r="HD5743" s="3"/>
      <c r="HE5743" s="3"/>
      <c r="HF5743" s="3"/>
      <c r="HG5743" s="3"/>
      <c r="HH5743" s="3"/>
      <c r="HI5743" s="3"/>
      <c r="HJ5743" s="3"/>
      <c r="HK5743" s="3"/>
      <c r="HL5743" s="3"/>
      <c r="HM5743" s="45"/>
      <c r="HN5743" s="3"/>
      <c r="HO5743" s="3"/>
      <c r="HP5743" s="3"/>
      <c r="HQ5743" s="3"/>
      <c r="HR5743" s="3"/>
      <c r="HS5743" s="3"/>
      <c r="HT5743" s="3"/>
      <c r="HU5743" s="3"/>
      <c r="HV5743" s="3"/>
      <c r="HW5743" s="3"/>
      <c r="HX5743" s="3"/>
      <c r="HY5743" s="3"/>
      <c r="HZ5743" s="3"/>
      <c r="IA5743" s="3"/>
      <c r="IB5743" s="3"/>
      <c r="IC5743" s="3"/>
      <c r="ID5743" s="3"/>
      <c r="IE5743" s="3"/>
      <c r="IF5743" s="3"/>
      <c r="IG5743" s="3"/>
      <c r="IH5743" s="3"/>
      <c r="II5743" s="3"/>
      <c r="IJ5743" s="3"/>
      <c r="IK5743" s="3"/>
      <c r="IL5743" s="3"/>
      <c r="IM5743" s="3"/>
      <c r="IN5743" s="3"/>
      <c r="IO5743" s="15"/>
    </row>
    <row r="5744" spans="171:249">
      <c r="FO5744" s="3"/>
      <c r="FP5744" s="3"/>
      <c r="FQ5744" s="3"/>
      <c r="FR5744" s="3"/>
      <c r="FS5744" s="3"/>
      <c r="FT5744" s="3"/>
      <c r="FU5744" s="3"/>
      <c r="FV5744" s="3"/>
      <c r="FW5744" s="3"/>
      <c r="FX5744" s="3"/>
      <c r="FY5744" s="3"/>
      <c r="FZ5744" s="3"/>
      <c r="GA5744" s="3"/>
      <c r="GB5744" s="3"/>
      <c r="GC5744" s="3"/>
      <c r="GD5744" s="3"/>
      <c r="GE5744" s="3"/>
      <c r="GF5744" s="3"/>
      <c r="GG5744" s="3"/>
      <c r="GH5744" s="3"/>
      <c r="GI5744" s="3"/>
      <c r="GJ5744" s="3"/>
      <c r="GK5744" s="3"/>
      <c r="GL5744" s="3"/>
      <c r="GM5744" s="3"/>
      <c r="GN5744" s="3"/>
      <c r="GO5744" s="3"/>
      <c r="GP5744" s="3"/>
      <c r="GQ5744" s="3"/>
      <c r="GR5744" s="3"/>
      <c r="GS5744" s="3"/>
      <c r="GT5744" s="3"/>
      <c r="GU5744" s="3"/>
      <c r="GV5744" s="3"/>
      <c r="GW5744" s="3"/>
      <c r="GX5744" s="3"/>
      <c r="GY5744" s="3"/>
      <c r="GZ5744" s="3"/>
      <c r="HA5744" s="3"/>
      <c r="HB5744" s="3"/>
      <c r="HC5744" s="3"/>
      <c r="HD5744" s="3"/>
      <c r="HE5744" s="3"/>
      <c r="HF5744" s="3"/>
      <c r="HG5744" s="3"/>
      <c r="HH5744" s="3"/>
      <c r="HI5744" s="3"/>
      <c r="HJ5744" s="3"/>
      <c r="HK5744" s="3"/>
      <c r="HL5744" s="3"/>
      <c r="HM5744" s="45"/>
      <c r="HN5744" s="3"/>
      <c r="HO5744" s="3"/>
      <c r="HP5744" s="3"/>
      <c r="HQ5744" s="3"/>
      <c r="HR5744" s="3"/>
      <c r="HS5744" s="3"/>
      <c r="HT5744" s="3"/>
      <c r="HU5744" s="3"/>
      <c r="HV5744" s="3"/>
      <c r="HW5744" s="3"/>
      <c r="HX5744" s="3"/>
      <c r="HY5744" s="3"/>
      <c r="HZ5744" s="3"/>
      <c r="IA5744" s="3"/>
      <c r="IB5744" s="3"/>
      <c r="IC5744" s="3"/>
      <c r="ID5744" s="3"/>
      <c r="IE5744" s="3"/>
      <c r="IF5744" s="3"/>
      <c r="IG5744" s="3"/>
      <c r="IH5744" s="3"/>
      <c r="II5744" s="3"/>
      <c r="IJ5744" s="3"/>
      <c r="IK5744" s="3"/>
      <c r="IL5744" s="3"/>
      <c r="IM5744" s="3"/>
      <c r="IN5744" s="3"/>
      <c r="IO5744" s="15"/>
    </row>
    <row r="5745" spans="171:249">
      <c r="FO5745" s="3"/>
      <c r="FP5745" s="3"/>
      <c r="FQ5745" s="3"/>
      <c r="FR5745" s="3"/>
      <c r="FS5745" s="3"/>
      <c r="FT5745" s="3"/>
      <c r="FU5745" s="3"/>
      <c r="FV5745" s="3"/>
      <c r="FW5745" s="3"/>
      <c r="FX5745" s="3"/>
      <c r="FY5745" s="3"/>
      <c r="FZ5745" s="3"/>
      <c r="GA5745" s="3"/>
      <c r="GB5745" s="3"/>
      <c r="GC5745" s="3"/>
      <c r="GD5745" s="3"/>
      <c r="GE5745" s="3"/>
      <c r="GF5745" s="3"/>
      <c r="GG5745" s="3"/>
      <c r="GH5745" s="3"/>
      <c r="GI5745" s="3"/>
      <c r="GJ5745" s="3"/>
      <c r="GK5745" s="3"/>
      <c r="GL5745" s="3"/>
      <c r="GM5745" s="3"/>
      <c r="GN5745" s="3"/>
      <c r="GO5745" s="3"/>
      <c r="GP5745" s="3"/>
      <c r="GQ5745" s="3"/>
      <c r="GR5745" s="3"/>
      <c r="GS5745" s="3"/>
      <c r="GT5745" s="3"/>
      <c r="GU5745" s="3"/>
      <c r="GV5745" s="3"/>
      <c r="GW5745" s="3"/>
      <c r="GX5745" s="3"/>
      <c r="GY5745" s="3"/>
      <c r="GZ5745" s="3"/>
      <c r="HA5745" s="3"/>
      <c r="HB5745" s="3"/>
      <c r="HC5745" s="3"/>
      <c r="HD5745" s="3"/>
      <c r="HE5745" s="3"/>
      <c r="HF5745" s="3"/>
      <c r="HG5745" s="3"/>
      <c r="HH5745" s="3"/>
      <c r="HI5745" s="3"/>
      <c r="HJ5745" s="3"/>
      <c r="HK5745" s="3"/>
      <c r="HL5745" s="3"/>
      <c r="HM5745" s="45"/>
      <c r="HN5745" s="3"/>
      <c r="HO5745" s="3"/>
      <c r="HP5745" s="3"/>
      <c r="HQ5745" s="3"/>
      <c r="HR5745" s="3"/>
      <c r="HS5745" s="3"/>
      <c r="HT5745" s="3"/>
      <c r="HU5745" s="3"/>
      <c r="HV5745" s="3"/>
      <c r="HW5745" s="3"/>
      <c r="HX5745" s="3"/>
      <c r="HY5745" s="3"/>
      <c r="HZ5745" s="3"/>
      <c r="IA5745" s="3"/>
      <c r="IB5745" s="3"/>
      <c r="IC5745" s="3"/>
      <c r="ID5745" s="3"/>
      <c r="IE5745" s="3"/>
      <c r="IF5745" s="3"/>
      <c r="IG5745" s="3"/>
      <c r="IH5745" s="3"/>
      <c r="II5745" s="3"/>
      <c r="IJ5745" s="3"/>
      <c r="IK5745" s="3"/>
      <c r="IL5745" s="3"/>
      <c r="IM5745" s="3"/>
      <c r="IN5745" s="3"/>
      <c r="IO5745" s="15"/>
    </row>
    <row r="5746" spans="171:249">
      <c r="FO5746" s="3"/>
      <c r="FP5746" s="3"/>
      <c r="FQ5746" s="3"/>
      <c r="FR5746" s="3"/>
      <c r="FS5746" s="3"/>
      <c r="FT5746" s="3"/>
      <c r="FU5746" s="3"/>
      <c r="FV5746" s="3"/>
      <c r="FW5746" s="3"/>
      <c r="FX5746" s="3"/>
      <c r="FY5746" s="3"/>
      <c r="FZ5746" s="3"/>
      <c r="GA5746" s="3"/>
      <c r="GB5746" s="3"/>
      <c r="GC5746" s="3"/>
      <c r="GD5746" s="3"/>
      <c r="GE5746" s="3"/>
      <c r="GF5746" s="3"/>
      <c r="GG5746" s="3"/>
      <c r="GH5746" s="3"/>
      <c r="GI5746" s="3"/>
      <c r="GJ5746" s="3"/>
      <c r="GK5746" s="3"/>
      <c r="GL5746" s="3"/>
      <c r="GM5746" s="3"/>
      <c r="GN5746" s="3"/>
      <c r="GO5746" s="3"/>
      <c r="GP5746" s="3"/>
      <c r="GQ5746" s="3"/>
      <c r="GR5746" s="3"/>
      <c r="GS5746" s="3"/>
      <c r="GT5746" s="3"/>
      <c r="GU5746" s="3"/>
      <c r="GV5746" s="3"/>
      <c r="GW5746" s="3"/>
      <c r="GX5746" s="3"/>
      <c r="GY5746" s="3"/>
      <c r="GZ5746" s="3"/>
      <c r="HA5746" s="3"/>
      <c r="HB5746" s="3"/>
      <c r="HC5746" s="3"/>
      <c r="HD5746" s="3"/>
      <c r="HE5746" s="3"/>
      <c r="HF5746" s="3"/>
      <c r="HG5746" s="3"/>
      <c r="HH5746" s="3"/>
      <c r="HI5746" s="3"/>
      <c r="HJ5746" s="3"/>
      <c r="HK5746" s="3"/>
      <c r="HL5746" s="3"/>
      <c r="HM5746" s="45"/>
      <c r="HN5746" s="3"/>
      <c r="HO5746" s="3"/>
      <c r="HP5746" s="3"/>
      <c r="HQ5746" s="3"/>
      <c r="HR5746" s="3"/>
      <c r="HS5746" s="3"/>
      <c r="HT5746" s="3"/>
      <c r="HU5746" s="3"/>
      <c r="HV5746" s="3"/>
      <c r="HW5746" s="3"/>
      <c r="HX5746" s="3"/>
      <c r="HY5746" s="3"/>
      <c r="HZ5746" s="3"/>
      <c r="IA5746" s="3"/>
      <c r="IB5746" s="3"/>
      <c r="IC5746" s="3"/>
      <c r="ID5746" s="3"/>
      <c r="IE5746" s="3"/>
      <c r="IF5746" s="3"/>
      <c r="IG5746" s="3"/>
      <c r="IH5746" s="3"/>
      <c r="II5746" s="3"/>
      <c r="IJ5746" s="3"/>
      <c r="IK5746" s="3"/>
      <c r="IL5746" s="3"/>
      <c r="IM5746" s="3"/>
      <c r="IN5746" s="3"/>
      <c r="IO5746" s="15"/>
    </row>
    <row r="5747" spans="171:249">
      <c r="FO5747" s="3"/>
      <c r="FP5747" s="3"/>
      <c r="FQ5747" s="3"/>
      <c r="FR5747" s="3"/>
      <c r="FS5747" s="3"/>
      <c r="FT5747" s="3"/>
      <c r="FU5747" s="3"/>
      <c r="FV5747" s="3"/>
      <c r="FW5747" s="3"/>
      <c r="FX5747" s="3"/>
      <c r="FY5747" s="3"/>
      <c r="FZ5747" s="3"/>
      <c r="GA5747" s="3"/>
      <c r="GB5747" s="3"/>
      <c r="GC5747" s="3"/>
      <c r="GD5747" s="3"/>
      <c r="GE5747" s="3"/>
      <c r="GF5747" s="3"/>
      <c r="GG5747" s="3"/>
      <c r="GH5747" s="3"/>
      <c r="GI5747" s="3"/>
      <c r="GJ5747" s="3"/>
      <c r="GK5747" s="3"/>
      <c r="GL5747" s="3"/>
      <c r="GM5747" s="3"/>
      <c r="GN5747" s="3"/>
      <c r="GO5747" s="3"/>
      <c r="GP5747" s="3"/>
      <c r="GQ5747" s="3"/>
      <c r="GR5747" s="3"/>
      <c r="GS5747" s="3"/>
      <c r="GT5747" s="3"/>
      <c r="GU5747" s="3"/>
      <c r="GV5747" s="3"/>
      <c r="GW5747" s="3"/>
      <c r="GX5747" s="3"/>
      <c r="GY5747" s="3"/>
      <c r="GZ5747" s="3"/>
      <c r="HA5747" s="3"/>
      <c r="HB5747" s="3"/>
      <c r="HC5747" s="3"/>
      <c r="HD5747" s="3"/>
      <c r="HE5747" s="3"/>
      <c r="HF5747" s="3"/>
      <c r="HG5747" s="3"/>
      <c r="HH5747" s="3"/>
      <c r="HI5747" s="3"/>
      <c r="HJ5747" s="3"/>
      <c r="HK5747" s="3"/>
      <c r="HL5747" s="3"/>
      <c r="HM5747" s="45"/>
      <c r="HN5747" s="3"/>
      <c r="HO5747" s="3"/>
      <c r="HP5747" s="3"/>
      <c r="HQ5747" s="3"/>
      <c r="HR5747" s="3"/>
      <c r="HS5747" s="3"/>
      <c r="HT5747" s="3"/>
      <c r="HU5747" s="3"/>
      <c r="HV5747" s="3"/>
      <c r="HW5747" s="3"/>
      <c r="HX5747" s="3"/>
      <c r="HY5747" s="3"/>
      <c r="HZ5747" s="3"/>
      <c r="IA5747" s="3"/>
      <c r="IB5747" s="3"/>
      <c r="IC5747" s="3"/>
      <c r="ID5747" s="3"/>
      <c r="IE5747" s="3"/>
      <c r="IF5747" s="3"/>
      <c r="IG5747" s="3"/>
      <c r="IH5747" s="3"/>
      <c r="II5747" s="3"/>
      <c r="IJ5747" s="3"/>
      <c r="IK5747" s="3"/>
      <c r="IL5747" s="3"/>
      <c r="IM5747" s="3"/>
      <c r="IN5747" s="3"/>
      <c r="IO5747" s="15"/>
    </row>
    <row r="5748" spans="171:249">
      <c r="FO5748" s="3"/>
      <c r="FP5748" s="3"/>
      <c r="FQ5748" s="3"/>
      <c r="FR5748" s="3"/>
      <c r="FS5748" s="3"/>
      <c r="FT5748" s="3"/>
      <c r="FU5748" s="3"/>
      <c r="FV5748" s="3"/>
      <c r="FW5748" s="3"/>
      <c r="FX5748" s="3"/>
      <c r="FY5748" s="3"/>
      <c r="FZ5748" s="3"/>
      <c r="GA5748" s="3"/>
      <c r="GB5748" s="3"/>
      <c r="GC5748" s="3"/>
      <c r="GD5748" s="3"/>
      <c r="GE5748" s="3"/>
      <c r="GF5748" s="3"/>
      <c r="GG5748" s="3"/>
      <c r="GH5748" s="3"/>
      <c r="GI5748" s="3"/>
      <c r="GJ5748" s="3"/>
      <c r="GK5748" s="3"/>
      <c r="GL5748" s="3"/>
      <c r="GM5748" s="3"/>
      <c r="GN5748" s="3"/>
      <c r="GO5748" s="3"/>
      <c r="GP5748" s="3"/>
      <c r="GQ5748" s="3"/>
      <c r="GR5748" s="3"/>
      <c r="GS5748" s="3"/>
      <c r="GT5748" s="3"/>
      <c r="GU5748" s="3"/>
      <c r="GV5748" s="3"/>
      <c r="GW5748" s="3"/>
      <c r="GX5748" s="3"/>
      <c r="GY5748" s="3"/>
      <c r="GZ5748" s="3"/>
      <c r="HA5748" s="3"/>
      <c r="HB5748" s="3"/>
      <c r="HC5748" s="3"/>
      <c r="HD5748" s="3"/>
      <c r="HE5748" s="3"/>
      <c r="HF5748" s="3"/>
      <c r="HG5748" s="3"/>
      <c r="HH5748" s="3"/>
      <c r="HI5748" s="3"/>
      <c r="HJ5748" s="3"/>
      <c r="HK5748" s="3"/>
      <c r="HL5748" s="3"/>
      <c r="HM5748" s="45"/>
      <c r="HN5748" s="3"/>
      <c r="HO5748" s="3"/>
      <c r="HP5748" s="3"/>
      <c r="HQ5748" s="3"/>
      <c r="HR5748" s="3"/>
      <c r="HS5748" s="3"/>
      <c r="HT5748" s="3"/>
      <c r="HU5748" s="3"/>
      <c r="HV5748" s="3"/>
      <c r="HW5748" s="3"/>
      <c r="HX5748" s="3"/>
      <c r="HY5748" s="3"/>
      <c r="HZ5748" s="3"/>
      <c r="IA5748" s="3"/>
      <c r="IB5748" s="3"/>
      <c r="IC5748" s="3"/>
      <c r="ID5748" s="3"/>
      <c r="IE5748" s="3"/>
      <c r="IF5748" s="3"/>
      <c r="IG5748" s="3"/>
      <c r="IH5748" s="3"/>
      <c r="II5748" s="3"/>
      <c r="IJ5748" s="3"/>
      <c r="IK5748" s="3"/>
      <c r="IL5748" s="3"/>
      <c r="IM5748" s="3"/>
      <c r="IN5748" s="3"/>
      <c r="IO5748" s="15"/>
    </row>
    <row r="5749" spans="171:249">
      <c r="FO5749" s="3"/>
      <c r="FP5749" s="3"/>
      <c r="FQ5749" s="3"/>
      <c r="FR5749" s="3"/>
      <c r="FS5749" s="3"/>
      <c r="FT5749" s="3"/>
      <c r="FU5749" s="3"/>
      <c r="FV5749" s="3"/>
      <c r="FW5749" s="3"/>
      <c r="FX5749" s="3"/>
      <c r="FY5749" s="3"/>
      <c r="FZ5749" s="3"/>
      <c r="GA5749" s="3"/>
      <c r="GB5749" s="3"/>
      <c r="GC5749" s="3"/>
      <c r="GD5749" s="3"/>
      <c r="GE5749" s="3"/>
      <c r="GF5749" s="3"/>
      <c r="GG5749" s="3"/>
      <c r="GH5749" s="3"/>
      <c r="GI5749" s="3"/>
      <c r="GJ5749" s="3"/>
      <c r="GK5749" s="3"/>
      <c r="GL5749" s="3"/>
      <c r="GM5749" s="3"/>
      <c r="GN5749" s="3"/>
      <c r="GO5749" s="3"/>
      <c r="GP5749" s="3"/>
      <c r="GQ5749" s="3"/>
      <c r="GR5749" s="3"/>
      <c r="GS5749" s="3"/>
      <c r="GT5749" s="3"/>
      <c r="GU5749" s="3"/>
      <c r="GV5749" s="3"/>
      <c r="GW5749" s="3"/>
      <c r="GX5749" s="3"/>
      <c r="GY5749" s="3"/>
      <c r="GZ5749" s="3"/>
      <c r="HA5749" s="3"/>
      <c r="HB5749" s="3"/>
      <c r="HC5749" s="3"/>
      <c r="HD5749" s="3"/>
      <c r="HE5749" s="3"/>
      <c r="HF5749" s="3"/>
      <c r="HG5749" s="3"/>
      <c r="HH5749" s="3"/>
      <c r="HI5749" s="3"/>
      <c r="HJ5749" s="3"/>
      <c r="HK5749" s="3"/>
      <c r="HL5749" s="3"/>
      <c r="HM5749" s="45"/>
      <c r="HN5749" s="3"/>
      <c r="HO5749" s="3"/>
      <c r="HP5749" s="3"/>
      <c r="HQ5749" s="3"/>
      <c r="HR5749" s="3"/>
      <c r="HS5749" s="3"/>
      <c r="HT5749" s="3"/>
      <c r="HU5749" s="3"/>
      <c r="HV5749" s="3"/>
      <c r="HW5749" s="3"/>
      <c r="HX5749" s="3"/>
      <c r="HY5749" s="3"/>
      <c r="HZ5749" s="3"/>
      <c r="IA5749" s="3"/>
      <c r="IB5749" s="3"/>
      <c r="IC5749" s="3"/>
      <c r="ID5749" s="3"/>
      <c r="IE5749" s="3"/>
      <c r="IF5749" s="3"/>
      <c r="IG5749" s="3"/>
      <c r="IH5749" s="3"/>
      <c r="II5749" s="3"/>
      <c r="IJ5749" s="3"/>
      <c r="IK5749" s="3"/>
      <c r="IL5749" s="3"/>
      <c r="IM5749" s="3"/>
      <c r="IN5749" s="3"/>
      <c r="IO5749" s="15"/>
    </row>
    <row r="5750" spans="171:249">
      <c r="FO5750" s="3"/>
      <c r="FP5750" s="3"/>
      <c r="FQ5750" s="3"/>
      <c r="FR5750" s="3"/>
      <c r="FS5750" s="3"/>
      <c r="FT5750" s="3"/>
      <c r="FU5750" s="3"/>
      <c r="FV5750" s="3"/>
      <c r="FW5750" s="3"/>
      <c r="FX5750" s="3"/>
      <c r="FY5750" s="3"/>
      <c r="FZ5750" s="3"/>
      <c r="GA5750" s="3"/>
      <c r="GB5750" s="3"/>
      <c r="GC5750" s="3"/>
      <c r="GD5750" s="3"/>
      <c r="GE5750" s="3"/>
      <c r="GF5750" s="3"/>
      <c r="GG5750" s="3"/>
      <c r="GH5750" s="3"/>
      <c r="GI5750" s="3"/>
      <c r="GJ5750" s="3"/>
      <c r="GK5750" s="3"/>
      <c r="GL5750" s="3"/>
      <c r="GM5750" s="3"/>
      <c r="GN5750" s="3"/>
      <c r="GO5750" s="3"/>
      <c r="GP5750" s="3"/>
      <c r="GQ5750" s="3"/>
      <c r="GR5750" s="3"/>
      <c r="GS5750" s="3"/>
      <c r="GT5750" s="3"/>
      <c r="GU5750" s="3"/>
      <c r="GV5750" s="3"/>
      <c r="GW5750" s="3"/>
      <c r="GX5750" s="3"/>
      <c r="GY5750" s="3"/>
      <c r="GZ5750" s="3"/>
      <c r="HA5750" s="3"/>
      <c r="HB5750" s="3"/>
      <c r="HC5750" s="3"/>
      <c r="HD5750" s="3"/>
      <c r="HE5750" s="3"/>
      <c r="HF5750" s="3"/>
      <c r="HG5750" s="3"/>
      <c r="HH5750" s="3"/>
      <c r="HI5750" s="3"/>
      <c r="HJ5750" s="3"/>
      <c r="HK5750" s="3"/>
      <c r="HL5750" s="3"/>
      <c r="HM5750" s="45"/>
      <c r="HN5750" s="3"/>
      <c r="HO5750" s="3"/>
      <c r="HP5750" s="3"/>
      <c r="HQ5750" s="3"/>
      <c r="HR5750" s="3"/>
      <c r="HS5750" s="3"/>
      <c r="HT5750" s="3"/>
      <c r="HU5750" s="3"/>
      <c r="HV5750" s="3"/>
      <c r="HW5750" s="3"/>
      <c r="HX5750" s="3"/>
      <c r="HY5750" s="3"/>
      <c r="HZ5750" s="3"/>
      <c r="IA5750" s="3"/>
      <c r="IB5750" s="3"/>
      <c r="IC5750" s="3"/>
      <c r="ID5750" s="3"/>
      <c r="IE5750" s="3"/>
      <c r="IF5750" s="3"/>
      <c r="IG5750" s="3"/>
      <c r="IH5750" s="3"/>
      <c r="II5750" s="3"/>
      <c r="IJ5750" s="3"/>
      <c r="IK5750" s="3"/>
      <c r="IL5750" s="3"/>
      <c r="IM5750" s="3"/>
      <c r="IN5750" s="3"/>
      <c r="IO5750" s="15"/>
    </row>
    <row r="5751" spans="171:249">
      <c r="FO5751" s="3"/>
      <c r="FP5751" s="3"/>
      <c r="FQ5751" s="3"/>
      <c r="FR5751" s="3"/>
      <c r="FS5751" s="3"/>
      <c r="FT5751" s="3"/>
      <c r="FU5751" s="3"/>
      <c r="FV5751" s="3"/>
      <c r="FW5751" s="3"/>
      <c r="FX5751" s="3"/>
      <c r="FY5751" s="3"/>
      <c r="FZ5751" s="3"/>
      <c r="GA5751" s="3"/>
      <c r="GB5751" s="3"/>
      <c r="GC5751" s="3"/>
      <c r="GD5751" s="3"/>
      <c r="GE5751" s="3"/>
      <c r="GF5751" s="3"/>
      <c r="GG5751" s="3"/>
      <c r="GH5751" s="3"/>
      <c r="GI5751" s="3"/>
      <c r="GJ5751" s="3"/>
      <c r="GK5751" s="3"/>
      <c r="GL5751" s="3"/>
      <c r="GM5751" s="3"/>
      <c r="GN5751" s="3"/>
      <c r="GO5751" s="3"/>
      <c r="GP5751" s="3"/>
      <c r="GQ5751" s="3"/>
      <c r="GR5751" s="3"/>
      <c r="GS5751" s="3"/>
      <c r="GT5751" s="3"/>
      <c r="GU5751" s="3"/>
      <c r="GV5751" s="3"/>
      <c r="GW5751" s="3"/>
      <c r="GX5751" s="3"/>
      <c r="GY5751" s="3"/>
      <c r="GZ5751" s="3"/>
      <c r="HA5751" s="3"/>
      <c r="HB5751" s="3"/>
      <c r="HC5751" s="3"/>
      <c r="HD5751" s="3"/>
      <c r="HE5751" s="3"/>
      <c r="HF5751" s="3"/>
      <c r="HG5751" s="3"/>
      <c r="HH5751" s="3"/>
      <c r="HI5751" s="3"/>
      <c r="HJ5751" s="3"/>
      <c r="HK5751" s="3"/>
      <c r="HL5751" s="3"/>
      <c r="HM5751" s="45"/>
      <c r="HN5751" s="3"/>
      <c r="HO5751" s="3"/>
      <c r="HP5751" s="3"/>
      <c r="HQ5751" s="3"/>
      <c r="HR5751" s="3"/>
      <c r="HS5751" s="3"/>
      <c r="HT5751" s="3"/>
      <c r="HU5751" s="3"/>
      <c r="HV5751" s="3"/>
      <c r="HW5751" s="3"/>
      <c r="HX5751" s="3"/>
      <c r="HY5751" s="3"/>
      <c r="HZ5751" s="3"/>
      <c r="IA5751" s="3"/>
      <c r="IB5751" s="3"/>
      <c r="IC5751" s="3"/>
      <c r="ID5751" s="3"/>
      <c r="IE5751" s="3"/>
      <c r="IF5751" s="3"/>
      <c r="IG5751" s="3"/>
      <c r="IH5751" s="3"/>
      <c r="II5751" s="3"/>
      <c r="IJ5751" s="3"/>
      <c r="IK5751" s="3"/>
      <c r="IL5751" s="3"/>
      <c r="IM5751" s="3"/>
      <c r="IN5751" s="3"/>
      <c r="IO5751" s="15"/>
    </row>
    <row r="5752" spans="171:249">
      <c r="FO5752" s="3"/>
      <c r="FP5752" s="3"/>
      <c r="FQ5752" s="3"/>
      <c r="FR5752" s="3"/>
      <c r="FS5752" s="3"/>
      <c r="FT5752" s="3"/>
      <c r="FU5752" s="3"/>
      <c r="FV5752" s="3"/>
      <c r="FW5752" s="3"/>
      <c r="FX5752" s="3"/>
      <c r="FY5752" s="3"/>
      <c r="FZ5752" s="3"/>
      <c r="GA5752" s="3"/>
      <c r="GB5752" s="3"/>
      <c r="GC5752" s="3"/>
      <c r="GD5752" s="3"/>
      <c r="GE5752" s="3"/>
      <c r="GF5752" s="3"/>
      <c r="GG5752" s="3"/>
      <c r="GH5752" s="3"/>
      <c r="GI5752" s="3"/>
      <c r="GJ5752" s="3"/>
      <c r="GK5752" s="3"/>
      <c r="GL5752" s="3"/>
      <c r="GM5752" s="3"/>
      <c r="GN5752" s="3"/>
      <c r="GO5752" s="3"/>
      <c r="GP5752" s="3"/>
      <c r="GQ5752" s="3"/>
      <c r="GR5752" s="3"/>
      <c r="GS5752" s="3"/>
      <c r="GT5752" s="3"/>
      <c r="GU5752" s="3"/>
      <c r="GV5752" s="3"/>
      <c r="GW5752" s="3"/>
      <c r="GX5752" s="3"/>
      <c r="GY5752" s="3"/>
      <c r="GZ5752" s="3"/>
      <c r="HA5752" s="3"/>
      <c r="HB5752" s="3"/>
      <c r="HC5752" s="3"/>
      <c r="HD5752" s="3"/>
      <c r="HE5752" s="3"/>
      <c r="HF5752" s="3"/>
      <c r="HG5752" s="3"/>
      <c r="HH5752" s="3"/>
      <c r="HI5752" s="3"/>
      <c r="HJ5752" s="3"/>
      <c r="HK5752" s="3"/>
      <c r="HL5752" s="3"/>
      <c r="HM5752" s="45"/>
      <c r="HN5752" s="3"/>
      <c r="HO5752" s="3"/>
      <c r="HP5752" s="3"/>
      <c r="HQ5752" s="3"/>
      <c r="HR5752" s="3"/>
      <c r="HS5752" s="3"/>
      <c r="HT5752" s="3"/>
      <c r="HU5752" s="3"/>
      <c r="HV5752" s="3"/>
      <c r="HW5752" s="3"/>
      <c r="HX5752" s="3"/>
      <c r="HY5752" s="3"/>
      <c r="HZ5752" s="3"/>
      <c r="IA5752" s="3"/>
      <c r="IB5752" s="3"/>
      <c r="IC5752" s="3"/>
      <c r="ID5752" s="3"/>
      <c r="IE5752" s="3"/>
      <c r="IF5752" s="3"/>
      <c r="IG5752" s="3"/>
      <c r="IH5752" s="3"/>
      <c r="II5752" s="3"/>
      <c r="IJ5752" s="3"/>
      <c r="IK5752" s="3"/>
      <c r="IL5752" s="3"/>
      <c r="IM5752" s="3"/>
      <c r="IN5752" s="3"/>
      <c r="IO5752" s="15"/>
    </row>
    <row r="5753" spans="171:249">
      <c r="FO5753" s="3"/>
      <c r="FP5753" s="3"/>
      <c r="FQ5753" s="3"/>
      <c r="FR5753" s="3"/>
      <c r="FS5753" s="3"/>
      <c r="FT5753" s="3"/>
      <c r="FU5753" s="3"/>
      <c r="FV5753" s="3"/>
      <c r="FW5753" s="3"/>
      <c r="FX5753" s="3"/>
      <c r="FY5753" s="3"/>
      <c r="FZ5753" s="3"/>
      <c r="GA5753" s="3"/>
      <c r="GB5753" s="3"/>
      <c r="GC5753" s="3"/>
      <c r="GD5753" s="3"/>
      <c r="GE5753" s="3"/>
      <c r="GF5753" s="3"/>
      <c r="GG5753" s="3"/>
      <c r="GH5753" s="3"/>
      <c r="GI5753" s="3"/>
      <c r="GJ5753" s="3"/>
      <c r="GK5753" s="3"/>
      <c r="GL5753" s="3"/>
      <c r="GM5753" s="3"/>
      <c r="GN5753" s="3"/>
      <c r="GO5753" s="3"/>
      <c r="GP5753" s="3"/>
      <c r="GQ5753" s="3"/>
      <c r="GR5753" s="3"/>
      <c r="GS5753" s="3"/>
      <c r="GT5753" s="3"/>
      <c r="GU5753" s="3"/>
      <c r="GV5753" s="3"/>
      <c r="GW5753" s="3"/>
      <c r="GX5753" s="3"/>
      <c r="GY5753" s="3"/>
      <c r="GZ5753" s="3"/>
      <c r="HA5753" s="3"/>
      <c r="HB5753" s="3"/>
      <c r="HC5753" s="3"/>
      <c r="HD5753" s="3"/>
      <c r="HE5753" s="3"/>
      <c r="HF5753" s="3"/>
      <c r="HG5753" s="3"/>
      <c r="HH5753" s="3"/>
      <c r="HI5753" s="3"/>
      <c r="HJ5753" s="3"/>
      <c r="HK5753" s="3"/>
      <c r="HL5753" s="3"/>
      <c r="HM5753" s="45"/>
      <c r="HN5753" s="3"/>
      <c r="HO5753" s="3"/>
      <c r="HP5753" s="3"/>
      <c r="HQ5753" s="3"/>
      <c r="HR5753" s="3"/>
      <c r="HS5753" s="3"/>
      <c r="HT5753" s="3"/>
      <c r="HU5753" s="3"/>
      <c r="HV5753" s="3"/>
      <c r="HW5753" s="3"/>
      <c r="HX5753" s="3"/>
      <c r="HY5753" s="3"/>
      <c r="HZ5753" s="3"/>
      <c r="IA5753" s="3"/>
      <c r="IB5753" s="3"/>
      <c r="IC5753" s="3"/>
      <c r="ID5753" s="3"/>
      <c r="IE5753" s="3"/>
      <c r="IF5753" s="3"/>
      <c r="IG5753" s="3"/>
      <c r="IH5753" s="3"/>
      <c r="II5753" s="3"/>
      <c r="IJ5753" s="3"/>
      <c r="IK5753" s="3"/>
      <c r="IL5753" s="3"/>
      <c r="IM5753" s="3"/>
      <c r="IN5753" s="3"/>
      <c r="IO5753" s="15"/>
    </row>
    <row r="5754" spans="171:249">
      <c r="FO5754" s="3"/>
      <c r="FP5754" s="3"/>
      <c r="FQ5754" s="3"/>
      <c r="FR5754" s="3"/>
      <c r="FS5754" s="3"/>
      <c r="FT5754" s="3"/>
      <c r="FU5754" s="3"/>
      <c r="FV5754" s="3"/>
      <c r="FW5754" s="3"/>
      <c r="FX5754" s="3"/>
      <c r="FY5754" s="3"/>
      <c r="FZ5754" s="3"/>
      <c r="GA5754" s="3"/>
      <c r="GB5754" s="3"/>
      <c r="GC5754" s="3"/>
      <c r="GD5754" s="3"/>
      <c r="GE5754" s="3"/>
      <c r="GF5754" s="3"/>
      <c r="GG5754" s="3"/>
      <c r="GH5754" s="3"/>
      <c r="GI5754" s="3"/>
      <c r="GJ5754" s="3"/>
      <c r="GK5754" s="3"/>
      <c r="GL5754" s="3"/>
      <c r="GM5754" s="3"/>
      <c r="GN5754" s="3"/>
      <c r="GO5754" s="3"/>
      <c r="GP5754" s="3"/>
      <c r="GQ5754" s="3"/>
      <c r="GR5754" s="3"/>
      <c r="GS5754" s="3"/>
      <c r="GT5754" s="3"/>
      <c r="GU5754" s="3"/>
      <c r="GV5754" s="3"/>
      <c r="GW5754" s="3"/>
      <c r="GX5754" s="3"/>
      <c r="GY5754" s="3"/>
      <c r="GZ5754" s="3"/>
      <c r="HA5754" s="3"/>
      <c r="HB5754" s="3"/>
      <c r="HC5754" s="3"/>
      <c r="HD5754" s="3"/>
      <c r="HE5754" s="3"/>
      <c r="HF5754" s="3"/>
      <c r="HG5754" s="3"/>
      <c r="HH5754" s="3"/>
      <c r="HI5754" s="3"/>
      <c r="HJ5754" s="3"/>
      <c r="HK5754" s="3"/>
      <c r="HL5754" s="3"/>
      <c r="HM5754" s="45"/>
      <c r="HN5754" s="3"/>
      <c r="HO5754" s="3"/>
      <c r="HP5754" s="3"/>
      <c r="HQ5754" s="3"/>
      <c r="HR5754" s="3"/>
      <c r="HS5754" s="3"/>
      <c r="HT5754" s="3"/>
      <c r="HU5754" s="3"/>
      <c r="HV5754" s="3"/>
      <c r="HW5754" s="3"/>
      <c r="HX5754" s="3"/>
      <c r="HY5754" s="3"/>
      <c r="HZ5754" s="3"/>
      <c r="IA5754" s="3"/>
      <c r="IB5754" s="3"/>
      <c r="IC5754" s="3"/>
      <c r="ID5754" s="3"/>
      <c r="IE5754" s="3"/>
      <c r="IF5754" s="3"/>
      <c r="IG5754" s="3"/>
      <c r="IH5754" s="3"/>
      <c r="II5754" s="3"/>
      <c r="IJ5754" s="3"/>
      <c r="IK5754" s="3"/>
      <c r="IL5754" s="3"/>
      <c r="IM5754" s="3"/>
      <c r="IN5754" s="3"/>
      <c r="IO5754" s="15"/>
    </row>
    <row r="5755" spans="171:249">
      <c r="FO5755" s="3"/>
      <c r="FP5755" s="3"/>
      <c r="FQ5755" s="3"/>
      <c r="FR5755" s="3"/>
      <c r="FS5755" s="3"/>
      <c r="FT5755" s="3"/>
      <c r="FU5755" s="3"/>
      <c r="FV5755" s="3"/>
      <c r="FW5755" s="3"/>
      <c r="FX5755" s="3"/>
      <c r="FY5755" s="3"/>
      <c r="FZ5755" s="3"/>
      <c r="GA5755" s="3"/>
      <c r="GB5755" s="3"/>
      <c r="GC5755" s="3"/>
      <c r="GD5755" s="3"/>
      <c r="GE5755" s="3"/>
      <c r="GF5755" s="3"/>
      <c r="GG5755" s="3"/>
      <c r="GH5755" s="3"/>
      <c r="GI5755" s="3"/>
      <c r="GJ5755" s="3"/>
      <c r="GK5755" s="3"/>
      <c r="GL5755" s="3"/>
      <c r="GM5755" s="3"/>
      <c r="GN5755" s="3"/>
      <c r="GO5755" s="3"/>
      <c r="GP5755" s="3"/>
      <c r="GQ5755" s="3"/>
      <c r="GR5755" s="3"/>
      <c r="GS5755" s="3"/>
      <c r="GT5755" s="3"/>
      <c r="GU5755" s="3"/>
      <c r="GV5755" s="3"/>
      <c r="GW5755" s="3"/>
      <c r="GX5755" s="3"/>
      <c r="GY5755" s="3"/>
      <c r="GZ5755" s="3"/>
      <c r="HA5755" s="3"/>
      <c r="HB5755" s="3"/>
      <c r="HC5755" s="3"/>
      <c r="HD5755" s="3"/>
      <c r="HE5755" s="3"/>
      <c r="HF5755" s="3"/>
      <c r="HG5755" s="3"/>
      <c r="HH5755" s="3"/>
      <c r="HI5755" s="3"/>
      <c r="HJ5755" s="3"/>
      <c r="HK5755" s="3"/>
      <c r="HL5755" s="3"/>
      <c r="HM5755" s="45"/>
      <c r="HN5755" s="3"/>
      <c r="HO5755" s="3"/>
      <c r="HP5755" s="3"/>
      <c r="HQ5755" s="3"/>
      <c r="HR5755" s="3"/>
      <c r="HS5755" s="3"/>
      <c r="HT5755" s="3"/>
      <c r="HU5755" s="3"/>
      <c r="HV5755" s="3"/>
      <c r="HW5755" s="3"/>
      <c r="HX5755" s="3"/>
      <c r="HY5755" s="3"/>
      <c r="HZ5755" s="3"/>
      <c r="IA5755" s="3"/>
      <c r="IB5755" s="3"/>
      <c r="IC5755" s="3"/>
      <c r="ID5755" s="3"/>
      <c r="IE5755" s="3"/>
      <c r="IF5755" s="3"/>
      <c r="IG5755" s="3"/>
      <c r="IH5755" s="3"/>
      <c r="II5755" s="3"/>
      <c r="IJ5755" s="3"/>
      <c r="IK5755" s="3"/>
      <c r="IL5755" s="3"/>
      <c r="IM5755" s="3"/>
      <c r="IN5755" s="3"/>
      <c r="IO5755" s="15"/>
    </row>
    <row r="5756" spans="171:249">
      <c r="FO5756" s="3"/>
      <c r="FP5756" s="3"/>
      <c r="FQ5756" s="3"/>
      <c r="FR5756" s="3"/>
      <c r="FS5756" s="3"/>
      <c r="FT5756" s="3"/>
      <c r="FU5756" s="3"/>
      <c r="FV5756" s="3"/>
      <c r="FW5756" s="3"/>
      <c r="FX5756" s="3"/>
      <c r="FY5756" s="3"/>
      <c r="FZ5756" s="3"/>
      <c r="GA5756" s="3"/>
      <c r="GB5756" s="3"/>
      <c r="GC5756" s="3"/>
      <c r="GD5756" s="3"/>
      <c r="GE5756" s="3"/>
      <c r="GF5756" s="3"/>
      <c r="GG5756" s="3"/>
      <c r="GH5756" s="3"/>
      <c r="GI5756" s="3"/>
      <c r="GJ5756" s="3"/>
      <c r="GK5756" s="3"/>
      <c r="GL5756" s="3"/>
      <c r="GM5756" s="3"/>
      <c r="GN5756" s="3"/>
      <c r="GO5756" s="3"/>
      <c r="GP5756" s="3"/>
      <c r="GQ5756" s="3"/>
      <c r="GR5756" s="3"/>
      <c r="GS5756" s="3"/>
      <c r="GT5756" s="3"/>
      <c r="GU5756" s="3"/>
      <c r="GV5756" s="3"/>
      <c r="GW5756" s="3"/>
      <c r="GX5756" s="3"/>
      <c r="GY5756" s="3"/>
      <c r="GZ5756" s="3"/>
      <c r="HA5756" s="3"/>
      <c r="HB5756" s="3"/>
      <c r="HC5756" s="3"/>
      <c r="HD5756" s="3"/>
      <c r="HE5756" s="3"/>
      <c r="HF5756" s="3"/>
      <c r="HG5756" s="3"/>
      <c r="HH5756" s="3"/>
      <c r="HI5756" s="3"/>
      <c r="HJ5756" s="3"/>
      <c r="HK5756" s="3"/>
      <c r="HL5756" s="3"/>
      <c r="HM5756" s="45"/>
      <c r="HN5756" s="3"/>
      <c r="HO5756" s="3"/>
      <c r="HP5756" s="3"/>
      <c r="HQ5756" s="3"/>
      <c r="HR5756" s="3"/>
      <c r="HS5756" s="3"/>
      <c r="HT5756" s="3"/>
      <c r="HU5756" s="3"/>
      <c r="HV5756" s="3"/>
      <c r="HW5756" s="3"/>
      <c r="HX5756" s="3"/>
      <c r="HY5756" s="3"/>
      <c r="HZ5756" s="3"/>
      <c r="IA5756" s="3"/>
      <c r="IB5756" s="3"/>
      <c r="IC5756" s="3"/>
      <c r="ID5756" s="3"/>
      <c r="IE5756" s="3"/>
      <c r="IF5756" s="3"/>
      <c r="IG5756" s="3"/>
      <c r="IH5756" s="3"/>
      <c r="II5756" s="3"/>
      <c r="IJ5756" s="3"/>
      <c r="IK5756" s="3"/>
      <c r="IL5756" s="3"/>
      <c r="IM5756" s="3"/>
      <c r="IN5756" s="3"/>
      <c r="IO5756" s="15"/>
    </row>
    <row r="5757" spans="171:249">
      <c r="FO5757" s="3"/>
      <c r="FP5757" s="3"/>
      <c r="FQ5757" s="3"/>
      <c r="FR5757" s="3"/>
      <c r="FS5757" s="3"/>
      <c r="FT5757" s="3"/>
      <c r="FU5757" s="3"/>
      <c r="FV5757" s="3"/>
      <c r="FW5757" s="3"/>
      <c r="FX5757" s="3"/>
      <c r="FY5757" s="3"/>
      <c r="FZ5757" s="3"/>
      <c r="GA5757" s="3"/>
      <c r="GB5757" s="3"/>
      <c r="GC5757" s="3"/>
      <c r="GD5757" s="3"/>
      <c r="GE5757" s="3"/>
      <c r="GF5757" s="3"/>
      <c r="GG5757" s="3"/>
      <c r="GH5757" s="3"/>
      <c r="GI5757" s="3"/>
      <c r="GJ5757" s="3"/>
      <c r="GK5757" s="3"/>
      <c r="GL5757" s="3"/>
      <c r="GM5757" s="3"/>
      <c r="GN5757" s="3"/>
      <c r="GO5757" s="3"/>
      <c r="GP5757" s="3"/>
      <c r="GQ5757" s="3"/>
      <c r="GR5757" s="3"/>
      <c r="GS5757" s="3"/>
      <c r="GT5757" s="3"/>
      <c r="GU5757" s="3"/>
      <c r="GV5757" s="3"/>
      <c r="GW5757" s="3"/>
      <c r="GX5757" s="3"/>
      <c r="GY5757" s="3"/>
      <c r="GZ5757" s="3"/>
      <c r="HA5757" s="3"/>
      <c r="HB5757" s="3"/>
      <c r="HC5757" s="3"/>
      <c r="HD5757" s="3"/>
      <c r="HE5757" s="3"/>
      <c r="HF5757" s="3"/>
      <c r="HG5757" s="3"/>
      <c r="HH5757" s="3"/>
      <c r="HI5757" s="3"/>
      <c r="HJ5757" s="3"/>
      <c r="HK5757" s="3"/>
      <c r="HL5757" s="3"/>
      <c r="HM5757" s="45"/>
      <c r="HN5757" s="3"/>
      <c r="HO5757" s="3"/>
      <c r="HP5757" s="3"/>
      <c r="HQ5757" s="3"/>
      <c r="HR5757" s="3"/>
      <c r="HS5757" s="3"/>
      <c r="HT5757" s="3"/>
      <c r="HU5757" s="3"/>
      <c r="HV5757" s="3"/>
      <c r="HW5757" s="3"/>
      <c r="HX5757" s="3"/>
      <c r="HY5757" s="3"/>
      <c r="HZ5757" s="3"/>
      <c r="IA5757" s="3"/>
      <c r="IB5757" s="3"/>
      <c r="IC5757" s="3"/>
      <c r="ID5757" s="3"/>
      <c r="IE5757" s="3"/>
      <c r="IF5757" s="3"/>
      <c r="IG5757" s="3"/>
      <c r="IH5757" s="3"/>
      <c r="II5757" s="3"/>
      <c r="IJ5757" s="3"/>
      <c r="IK5757" s="3"/>
      <c r="IL5757" s="3"/>
      <c r="IM5757" s="3"/>
      <c r="IN5757" s="3"/>
      <c r="IO5757" s="15"/>
    </row>
    <row r="5758" spans="171:249">
      <c r="FO5758" s="3"/>
      <c r="FP5758" s="3"/>
      <c r="FQ5758" s="3"/>
      <c r="FR5758" s="3"/>
      <c r="FS5758" s="3"/>
      <c r="FT5758" s="3"/>
      <c r="FU5758" s="3"/>
      <c r="FV5758" s="3"/>
      <c r="FW5758" s="3"/>
      <c r="FX5758" s="3"/>
      <c r="FY5758" s="3"/>
      <c r="FZ5758" s="3"/>
      <c r="GA5758" s="3"/>
      <c r="GB5758" s="3"/>
      <c r="GC5758" s="3"/>
      <c r="GD5758" s="3"/>
      <c r="GE5758" s="3"/>
      <c r="GF5758" s="3"/>
      <c r="GG5758" s="3"/>
      <c r="GH5758" s="3"/>
      <c r="GI5758" s="3"/>
      <c r="GJ5758" s="3"/>
      <c r="GK5758" s="3"/>
      <c r="GL5758" s="3"/>
      <c r="GM5758" s="3"/>
      <c r="GN5758" s="3"/>
      <c r="GO5758" s="3"/>
      <c r="GP5758" s="3"/>
      <c r="GQ5758" s="3"/>
      <c r="GR5758" s="3"/>
      <c r="GS5758" s="3"/>
      <c r="GT5758" s="3"/>
      <c r="GU5758" s="3"/>
      <c r="GV5758" s="3"/>
      <c r="GW5758" s="3"/>
      <c r="GX5758" s="3"/>
      <c r="GY5758" s="3"/>
      <c r="GZ5758" s="3"/>
      <c r="HA5758" s="3"/>
      <c r="HB5758" s="3"/>
      <c r="HC5758" s="3"/>
      <c r="HD5758" s="3"/>
      <c r="HE5758" s="3"/>
      <c r="HF5758" s="3"/>
      <c r="HG5758" s="3"/>
      <c r="HH5758" s="3"/>
      <c r="HI5758" s="3"/>
      <c r="HJ5758" s="3"/>
      <c r="HK5758" s="3"/>
      <c r="HL5758" s="3"/>
      <c r="HM5758" s="45"/>
      <c r="HN5758" s="3"/>
      <c r="HO5758" s="3"/>
      <c r="HP5758" s="3"/>
      <c r="HQ5758" s="3"/>
      <c r="HR5758" s="3"/>
      <c r="HS5758" s="3"/>
      <c r="HT5758" s="3"/>
      <c r="HU5758" s="3"/>
      <c r="HV5758" s="3"/>
      <c r="HW5758" s="3"/>
      <c r="HX5758" s="3"/>
      <c r="HY5758" s="3"/>
      <c r="HZ5758" s="3"/>
      <c r="IA5758" s="3"/>
      <c r="IB5758" s="3"/>
      <c r="IC5758" s="3"/>
      <c r="ID5758" s="3"/>
      <c r="IE5758" s="3"/>
      <c r="IF5758" s="3"/>
      <c r="IG5758" s="3"/>
      <c r="IH5758" s="3"/>
      <c r="II5758" s="3"/>
      <c r="IJ5758" s="3"/>
      <c r="IK5758" s="3"/>
      <c r="IL5758" s="3"/>
      <c r="IM5758" s="3"/>
      <c r="IN5758" s="3"/>
      <c r="IO5758" s="15"/>
    </row>
    <row r="5759" spans="171:249">
      <c r="FO5759" s="3"/>
      <c r="FP5759" s="3"/>
      <c r="FQ5759" s="3"/>
      <c r="FR5759" s="3"/>
      <c r="FS5759" s="3"/>
      <c r="FT5759" s="3"/>
      <c r="FU5759" s="3"/>
      <c r="FV5759" s="3"/>
      <c r="FW5759" s="3"/>
      <c r="FX5759" s="3"/>
      <c r="FY5759" s="3"/>
      <c r="FZ5759" s="3"/>
      <c r="GA5759" s="3"/>
      <c r="GB5759" s="3"/>
      <c r="GC5759" s="3"/>
      <c r="GD5759" s="3"/>
      <c r="GE5759" s="3"/>
      <c r="GF5759" s="3"/>
      <c r="GG5759" s="3"/>
      <c r="GH5759" s="3"/>
      <c r="GI5759" s="3"/>
      <c r="GJ5759" s="3"/>
      <c r="GK5759" s="3"/>
      <c r="GL5759" s="3"/>
      <c r="GM5759" s="3"/>
      <c r="GN5759" s="3"/>
      <c r="GO5759" s="3"/>
      <c r="GP5759" s="3"/>
      <c r="GQ5759" s="3"/>
      <c r="GR5759" s="3"/>
      <c r="GS5759" s="3"/>
      <c r="GT5759" s="3"/>
      <c r="GU5759" s="3"/>
      <c r="GV5759" s="3"/>
      <c r="GW5759" s="3"/>
      <c r="GX5759" s="3"/>
      <c r="GY5759" s="3"/>
      <c r="GZ5759" s="3"/>
      <c r="HA5759" s="3"/>
      <c r="HB5759" s="3"/>
      <c r="HC5759" s="3"/>
      <c r="HD5759" s="3"/>
      <c r="HE5759" s="3"/>
      <c r="HF5759" s="3"/>
      <c r="HG5759" s="3"/>
      <c r="HH5759" s="3"/>
      <c r="HI5759" s="3"/>
      <c r="HJ5759" s="3"/>
      <c r="HK5759" s="3"/>
      <c r="HL5759" s="3"/>
      <c r="HM5759" s="45"/>
      <c r="HN5759" s="3"/>
      <c r="HO5759" s="3"/>
      <c r="HP5759" s="3"/>
      <c r="HQ5759" s="3"/>
      <c r="HR5759" s="3"/>
      <c r="HS5759" s="3"/>
      <c r="HT5759" s="3"/>
      <c r="HU5759" s="3"/>
      <c r="HV5759" s="3"/>
      <c r="HW5759" s="3"/>
      <c r="HX5759" s="3"/>
      <c r="HY5759" s="3"/>
      <c r="HZ5759" s="3"/>
      <c r="IA5759" s="3"/>
      <c r="IB5759" s="3"/>
      <c r="IC5759" s="3"/>
      <c r="ID5759" s="3"/>
      <c r="IE5759" s="3"/>
      <c r="IF5759" s="3"/>
      <c r="IG5759" s="3"/>
      <c r="IH5759" s="3"/>
      <c r="II5759" s="3"/>
      <c r="IJ5759" s="3"/>
      <c r="IK5759" s="3"/>
      <c r="IL5759" s="3"/>
      <c r="IM5759" s="3"/>
      <c r="IN5759" s="3"/>
      <c r="IO5759" s="15"/>
    </row>
    <row r="5760" spans="171:249">
      <c r="FO5760" s="3"/>
      <c r="FP5760" s="3"/>
      <c r="FQ5760" s="3"/>
      <c r="FR5760" s="3"/>
      <c r="FS5760" s="3"/>
      <c r="FT5760" s="3"/>
      <c r="FU5760" s="3"/>
      <c r="FV5760" s="3"/>
      <c r="FW5760" s="3"/>
      <c r="FX5760" s="3"/>
      <c r="FY5760" s="3"/>
      <c r="FZ5760" s="3"/>
      <c r="GA5760" s="3"/>
      <c r="GB5760" s="3"/>
      <c r="GC5760" s="3"/>
      <c r="GD5760" s="3"/>
      <c r="GE5760" s="3"/>
      <c r="GF5760" s="3"/>
      <c r="GG5760" s="3"/>
      <c r="GH5760" s="3"/>
      <c r="GI5760" s="3"/>
      <c r="GJ5760" s="3"/>
      <c r="GK5760" s="3"/>
      <c r="GL5760" s="3"/>
      <c r="GM5760" s="3"/>
      <c r="GN5760" s="3"/>
      <c r="GO5760" s="3"/>
      <c r="GP5760" s="3"/>
      <c r="GQ5760" s="3"/>
      <c r="GR5760" s="3"/>
      <c r="GS5760" s="3"/>
      <c r="GT5760" s="3"/>
      <c r="GU5760" s="3"/>
      <c r="GV5760" s="3"/>
      <c r="GW5760" s="3"/>
      <c r="GX5760" s="3"/>
      <c r="GY5760" s="3"/>
      <c r="GZ5760" s="3"/>
      <c r="HA5760" s="3"/>
      <c r="HB5760" s="3"/>
      <c r="HC5760" s="3"/>
      <c r="HD5760" s="3"/>
      <c r="HE5760" s="3"/>
      <c r="HF5760" s="3"/>
      <c r="HG5760" s="3"/>
      <c r="HH5760" s="3"/>
      <c r="HI5760" s="3"/>
      <c r="HJ5760" s="3"/>
      <c r="HK5760" s="3"/>
      <c r="HL5760" s="3"/>
      <c r="HM5760" s="45"/>
      <c r="HN5760" s="3"/>
      <c r="HO5760" s="3"/>
      <c r="HP5760" s="3"/>
      <c r="HQ5760" s="3"/>
      <c r="HR5760" s="3"/>
      <c r="HS5760" s="3"/>
      <c r="HT5760" s="3"/>
      <c r="HU5760" s="3"/>
      <c r="HV5760" s="3"/>
      <c r="HW5760" s="3"/>
      <c r="HX5760" s="3"/>
      <c r="HY5760" s="3"/>
      <c r="HZ5760" s="3"/>
      <c r="IA5760" s="3"/>
      <c r="IB5760" s="3"/>
      <c r="IC5760" s="3"/>
      <c r="ID5760" s="3"/>
      <c r="IE5760" s="3"/>
      <c r="IF5760" s="3"/>
      <c r="IG5760" s="3"/>
      <c r="IH5760" s="3"/>
      <c r="II5760" s="3"/>
      <c r="IJ5760" s="3"/>
      <c r="IK5760" s="3"/>
      <c r="IL5760" s="3"/>
      <c r="IM5760" s="3"/>
      <c r="IN5760" s="3"/>
      <c r="IO5760" s="15"/>
    </row>
    <row r="5761" spans="171:249">
      <c r="FO5761" s="3"/>
      <c r="FP5761" s="3"/>
      <c r="FQ5761" s="3"/>
      <c r="FR5761" s="3"/>
      <c r="FS5761" s="3"/>
      <c r="FT5761" s="3"/>
      <c r="FU5761" s="3"/>
      <c r="FV5761" s="3"/>
      <c r="FW5761" s="3"/>
      <c r="FX5761" s="3"/>
      <c r="FY5761" s="3"/>
      <c r="FZ5761" s="3"/>
      <c r="GA5761" s="3"/>
      <c r="GB5761" s="3"/>
      <c r="GC5761" s="3"/>
      <c r="GD5761" s="3"/>
      <c r="GE5761" s="3"/>
      <c r="GF5761" s="3"/>
      <c r="GG5761" s="3"/>
      <c r="GH5761" s="3"/>
      <c r="GI5761" s="3"/>
      <c r="GJ5761" s="3"/>
      <c r="GK5761" s="3"/>
      <c r="GL5761" s="3"/>
      <c r="GM5761" s="3"/>
      <c r="GN5761" s="3"/>
      <c r="GO5761" s="3"/>
      <c r="GP5761" s="3"/>
      <c r="GQ5761" s="3"/>
      <c r="GR5761" s="3"/>
      <c r="GS5761" s="3"/>
      <c r="GT5761" s="3"/>
      <c r="GU5761" s="3"/>
      <c r="GV5761" s="3"/>
      <c r="GW5761" s="3"/>
      <c r="GX5761" s="3"/>
      <c r="GY5761" s="3"/>
      <c r="GZ5761" s="3"/>
      <c r="HA5761" s="3"/>
      <c r="HB5761" s="3"/>
      <c r="HC5761" s="3"/>
      <c r="HD5761" s="3"/>
      <c r="HE5761" s="3"/>
      <c r="HF5761" s="3"/>
      <c r="HG5761" s="3"/>
      <c r="HH5761" s="3"/>
      <c r="HI5761" s="3"/>
      <c r="HJ5761" s="3"/>
      <c r="HK5761" s="3"/>
      <c r="HL5761" s="3"/>
      <c r="HM5761" s="45"/>
      <c r="HN5761" s="3"/>
      <c r="HO5761" s="3"/>
      <c r="HP5761" s="3"/>
      <c r="HQ5761" s="3"/>
      <c r="HR5761" s="3"/>
      <c r="HS5761" s="3"/>
      <c r="HT5761" s="3"/>
      <c r="HU5761" s="3"/>
      <c r="HV5761" s="3"/>
      <c r="HW5761" s="3"/>
      <c r="HX5761" s="3"/>
      <c r="HY5761" s="3"/>
      <c r="HZ5761" s="3"/>
      <c r="IA5761" s="3"/>
      <c r="IB5761" s="3"/>
      <c r="IC5761" s="3"/>
      <c r="ID5761" s="3"/>
      <c r="IE5761" s="3"/>
      <c r="IF5761" s="3"/>
      <c r="IG5761" s="3"/>
      <c r="IH5761" s="3"/>
      <c r="II5761" s="3"/>
      <c r="IJ5761" s="3"/>
      <c r="IK5761" s="3"/>
      <c r="IL5761" s="3"/>
      <c r="IM5761" s="3"/>
      <c r="IN5761" s="3"/>
      <c r="IO5761" s="15"/>
    </row>
    <row r="5762" spans="171:249">
      <c r="FO5762" s="3"/>
      <c r="FP5762" s="3"/>
      <c r="FQ5762" s="3"/>
      <c r="FR5762" s="3"/>
      <c r="FS5762" s="3"/>
      <c r="FT5762" s="3"/>
      <c r="FU5762" s="3"/>
      <c r="FV5762" s="3"/>
      <c r="FW5762" s="3"/>
      <c r="FX5762" s="3"/>
      <c r="FY5762" s="3"/>
      <c r="FZ5762" s="3"/>
      <c r="GA5762" s="3"/>
      <c r="GB5762" s="3"/>
      <c r="GC5762" s="3"/>
      <c r="GD5762" s="3"/>
      <c r="GE5762" s="3"/>
      <c r="GF5762" s="3"/>
      <c r="GG5762" s="3"/>
      <c r="GH5762" s="3"/>
      <c r="GI5762" s="3"/>
      <c r="GJ5762" s="3"/>
      <c r="GK5762" s="3"/>
      <c r="GL5762" s="3"/>
      <c r="GM5762" s="3"/>
      <c r="GN5762" s="3"/>
      <c r="GO5762" s="3"/>
      <c r="GP5762" s="3"/>
      <c r="GQ5762" s="3"/>
      <c r="GR5762" s="3"/>
      <c r="GS5762" s="3"/>
      <c r="GT5762" s="3"/>
      <c r="GU5762" s="3"/>
      <c r="GV5762" s="3"/>
      <c r="GW5762" s="3"/>
      <c r="GX5762" s="3"/>
      <c r="GY5762" s="3"/>
      <c r="GZ5762" s="3"/>
      <c r="HA5762" s="3"/>
      <c r="HB5762" s="3"/>
      <c r="HC5762" s="3"/>
      <c r="HD5762" s="3"/>
      <c r="HE5762" s="3"/>
      <c r="HF5762" s="3"/>
      <c r="HG5762" s="3"/>
      <c r="HH5762" s="3"/>
      <c r="HI5762" s="3"/>
      <c r="HJ5762" s="3"/>
      <c r="HK5762" s="3"/>
      <c r="HL5762" s="3"/>
      <c r="HM5762" s="45"/>
      <c r="HN5762" s="3"/>
      <c r="HO5762" s="3"/>
      <c r="HP5762" s="3"/>
      <c r="HQ5762" s="3"/>
      <c r="HR5762" s="3"/>
      <c r="HS5762" s="3"/>
      <c r="HT5762" s="3"/>
      <c r="HU5762" s="3"/>
      <c r="HV5762" s="3"/>
      <c r="HW5762" s="3"/>
      <c r="HX5762" s="3"/>
      <c r="HY5762" s="3"/>
      <c r="HZ5762" s="3"/>
      <c r="IA5762" s="3"/>
      <c r="IB5762" s="3"/>
      <c r="IC5762" s="3"/>
      <c r="ID5762" s="3"/>
      <c r="IE5762" s="3"/>
      <c r="IF5762" s="3"/>
      <c r="IG5762" s="3"/>
      <c r="IH5762" s="3"/>
      <c r="II5762" s="3"/>
      <c r="IJ5762" s="3"/>
      <c r="IK5762" s="3"/>
      <c r="IL5762" s="3"/>
      <c r="IM5762" s="3"/>
      <c r="IN5762" s="3"/>
      <c r="IO5762" s="15"/>
    </row>
    <row r="5763" spans="171:249">
      <c r="FO5763" s="3"/>
      <c r="FP5763" s="3"/>
      <c r="FQ5763" s="3"/>
      <c r="FR5763" s="3"/>
      <c r="FS5763" s="3"/>
      <c r="FT5763" s="3"/>
      <c r="FU5763" s="3"/>
      <c r="FV5763" s="3"/>
      <c r="FW5763" s="3"/>
      <c r="FX5763" s="3"/>
      <c r="FY5763" s="3"/>
      <c r="FZ5763" s="3"/>
      <c r="GA5763" s="3"/>
      <c r="GB5763" s="3"/>
      <c r="GC5763" s="3"/>
      <c r="GD5763" s="3"/>
      <c r="GE5763" s="3"/>
      <c r="GF5763" s="3"/>
      <c r="GG5763" s="3"/>
      <c r="GH5763" s="3"/>
      <c r="GI5763" s="3"/>
      <c r="GJ5763" s="3"/>
      <c r="GK5763" s="3"/>
      <c r="GL5763" s="3"/>
      <c r="GM5763" s="3"/>
      <c r="GN5763" s="3"/>
      <c r="GO5763" s="3"/>
      <c r="GP5763" s="3"/>
      <c r="GQ5763" s="3"/>
      <c r="GR5763" s="3"/>
      <c r="GS5763" s="3"/>
      <c r="GT5763" s="3"/>
      <c r="GU5763" s="3"/>
      <c r="GV5763" s="3"/>
      <c r="GW5763" s="3"/>
      <c r="GX5763" s="3"/>
      <c r="GY5763" s="3"/>
      <c r="GZ5763" s="3"/>
      <c r="HA5763" s="3"/>
      <c r="HB5763" s="3"/>
      <c r="HC5763" s="3"/>
      <c r="HD5763" s="3"/>
      <c r="HE5763" s="3"/>
      <c r="HF5763" s="3"/>
      <c r="HG5763" s="3"/>
      <c r="HH5763" s="3"/>
      <c r="HI5763" s="3"/>
      <c r="HJ5763" s="3"/>
      <c r="HK5763" s="3"/>
      <c r="HL5763" s="3"/>
      <c r="HM5763" s="45"/>
      <c r="HN5763" s="3"/>
      <c r="HO5763" s="3"/>
      <c r="HP5763" s="3"/>
      <c r="HQ5763" s="3"/>
      <c r="HR5763" s="3"/>
      <c r="HS5763" s="3"/>
      <c r="HT5763" s="3"/>
      <c r="HU5763" s="3"/>
      <c r="HV5763" s="3"/>
      <c r="HW5763" s="3"/>
      <c r="HX5763" s="3"/>
      <c r="HY5763" s="3"/>
      <c r="HZ5763" s="3"/>
      <c r="IA5763" s="3"/>
      <c r="IB5763" s="3"/>
      <c r="IC5763" s="3"/>
      <c r="ID5763" s="3"/>
      <c r="IE5763" s="3"/>
      <c r="IF5763" s="3"/>
      <c r="IG5763" s="3"/>
      <c r="IH5763" s="3"/>
      <c r="II5763" s="3"/>
      <c r="IJ5763" s="3"/>
      <c r="IK5763" s="3"/>
      <c r="IL5763" s="3"/>
      <c r="IM5763" s="3"/>
      <c r="IN5763" s="3"/>
      <c r="IO5763" s="15"/>
    </row>
    <row r="5764" spans="171:249">
      <c r="FO5764" s="3"/>
      <c r="FP5764" s="3"/>
      <c r="FQ5764" s="3"/>
      <c r="FR5764" s="3"/>
      <c r="FS5764" s="3"/>
      <c r="FT5764" s="3"/>
      <c r="FU5764" s="3"/>
      <c r="FV5764" s="3"/>
      <c r="FW5764" s="3"/>
      <c r="FX5764" s="3"/>
      <c r="FY5764" s="3"/>
      <c r="FZ5764" s="3"/>
      <c r="GA5764" s="3"/>
      <c r="GB5764" s="3"/>
      <c r="GC5764" s="3"/>
      <c r="GD5764" s="3"/>
      <c r="GE5764" s="3"/>
      <c r="GF5764" s="3"/>
      <c r="GG5764" s="3"/>
      <c r="GH5764" s="3"/>
      <c r="GI5764" s="3"/>
      <c r="GJ5764" s="3"/>
      <c r="GK5764" s="3"/>
      <c r="GL5764" s="3"/>
      <c r="GM5764" s="3"/>
      <c r="GN5764" s="3"/>
      <c r="GO5764" s="3"/>
      <c r="GP5764" s="3"/>
      <c r="GQ5764" s="3"/>
      <c r="GR5764" s="3"/>
      <c r="GS5764" s="3"/>
      <c r="GT5764" s="3"/>
      <c r="GU5764" s="3"/>
      <c r="GV5764" s="3"/>
      <c r="GW5764" s="3"/>
      <c r="GX5764" s="3"/>
      <c r="GY5764" s="3"/>
      <c r="GZ5764" s="3"/>
      <c r="HA5764" s="3"/>
      <c r="HB5764" s="3"/>
      <c r="HC5764" s="3"/>
      <c r="HD5764" s="3"/>
      <c r="HE5764" s="3"/>
      <c r="HF5764" s="3"/>
      <c r="HG5764" s="3"/>
      <c r="HH5764" s="3"/>
      <c r="HI5764" s="3"/>
      <c r="HJ5764" s="3"/>
      <c r="HK5764" s="3"/>
      <c r="HL5764" s="3"/>
      <c r="HM5764" s="45"/>
      <c r="HN5764" s="3"/>
      <c r="HO5764" s="3"/>
      <c r="HP5764" s="3"/>
      <c r="HQ5764" s="3"/>
      <c r="HR5764" s="3"/>
      <c r="HS5764" s="3"/>
      <c r="HT5764" s="3"/>
      <c r="HU5764" s="3"/>
      <c r="HV5764" s="3"/>
      <c r="HW5764" s="3"/>
      <c r="HX5764" s="3"/>
      <c r="HY5764" s="3"/>
      <c r="HZ5764" s="3"/>
      <c r="IA5764" s="3"/>
      <c r="IB5764" s="3"/>
      <c r="IC5764" s="3"/>
      <c r="ID5764" s="3"/>
      <c r="IE5764" s="3"/>
      <c r="IF5764" s="3"/>
      <c r="IG5764" s="3"/>
      <c r="IH5764" s="3"/>
      <c r="II5764" s="3"/>
      <c r="IJ5764" s="3"/>
      <c r="IK5764" s="3"/>
      <c r="IL5764" s="3"/>
      <c r="IM5764" s="3"/>
      <c r="IN5764" s="3"/>
      <c r="IO5764" s="15"/>
    </row>
    <row r="5765" spans="171:249">
      <c r="FO5765" s="3"/>
      <c r="FP5765" s="3"/>
      <c r="FQ5765" s="3"/>
      <c r="FR5765" s="3"/>
      <c r="FS5765" s="3"/>
      <c r="FT5765" s="3"/>
      <c r="FU5765" s="3"/>
      <c r="FV5765" s="3"/>
      <c r="FW5765" s="3"/>
      <c r="FX5765" s="3"/>
      <c r="FY5765" s="3"/>
      <c r="FZ5765" s="3"/>
      <c r="GA5765" s="3"/>
      <c r="GB5765" s="3"/>
      <c r="GC5765" s="3"/>
      <c r="GD5765" s="3"/>
      <c r="GE5765" s="3"/>
      <c r="GF5765" s="3"/>
      <c r="GG5765" s="3"/>
      <c r="GH5765" s="3"/>
      <c r="GI5765" s="3"/>
      <c r="GJ5765" s="3"/>
      <c r="GK5765" s="3"/>
      <c r="GL5765" s="3"/>
      <c r="GM5765" s="3"/>
      <c r="GN5765" s="3"/>
      <c r="GO5765" s="3"/>
      <c r="GP5765" s="3"/>
      <c r="GQ5765" s="3"/>
      <c r="GR5765" s="3"/>
      <c r="GS5765" s="3"/>
      <c r="GT5765" s="3"/>
      <c r="GU5765" s="3"/>
      <c r="GV5765" s="3"/>
      <c r="GW5765" s="3"/>
      <c r="GX5765" s="3"/>
      <c r="GY5765" s="3"/>
      <c r="GZ5765" s="3"/>
      <c r="HA5765" s="3"/>
      <c r="HB5765" s="3"/>
      <c r="HC5765" s="3"/>
      <c r="HD5765" s="3"/>
      <c r="HE5765" s="3"/>
      <c r="HF5765" s="3"/>
      <c r="HG5765" s="3"/>
      <c r="HH5765" s="3"/>
      <c r="HI5765" s="3"/>
      <c r="HJ5765" s="3"/>
      <c r="HK5765" s="3"/>
      <c r="HL5765" s="3"/>
      <c r="HM5765" s="45"/>
      <c r="HN5765" s="3"/>
      <c r="HO5765" s="3"/>
      <c r="HP5765" s="3"/>
      <c r="HQ5765" s="3"/>
      <c r="HR5765" s="3"/>
      <c r="HS5765" s="3"/>
      <c r="HT5765" s="3"/>
      <c r="HU5765" s="3"/>
      <c r="HV5765" s="3"/>
      <c r="HW5765" s="3"/>
      <c r="HX5765" s="3"/>
      <c r="HY5765" s="3"/>
      <c r="HZ5765" s="3"/>
      <c r="IA5765" s="3"/>
      <c r="IB5765" s="3"/>
      <c r="IC5765" s="3"/>
      <c r="ID5765" s="3"/>
      <c r="IE5765" s="3"/>
      <c r="IF5765" s="3"/>
      <c r="IG5765" s="3"/>
      <c r="IH5765" s="3"/>
      <c r="II5765" s="3"/>
      <c r="IJ5765" s="3"/>
      <c r="IK5765" s="3"/>
      <c r="IL5765" s="3"/>
      <c r="IM5765" s="3"/>
      <c r="IN5765" s="3"/>
      <c r="IO5765" s="15"/>
    </row>
    <row r="5766" spans="171:249">
      <c r="FO5766" s="3"/>
      <c r="FP5766" s="3"/>
      <c r="FQ5766" s="3"/>
      <c r="FR5766" s="3"/>
      <c r="FS5766" s="3"/>
      <c r="FT5766" s="3"/>
      <c r="FU5766" s="3"/>
      <c r="FV5766" s="3"/>
      <c r="FW5766" s="3"/>
      <c r="FX5766" s="3"/>
      <c r="FY5766" s="3"/>
      <c r="FZ5766" s="3"/>
      <c r="GA5766" s="3"/>
      <c r="GB5766" s="3"/>
      <c r="GC5766" s="3"/>
      <c r="GD5766" s="3"/>
      <c r="GE5766" s="3"/>
      <c r="GF5766" s="3"/>
      <c r="GG5766" s="3"/>
      <c r="GH5766" s="3"/>
      <c r="GI5766" s="3"/>
      <c r="GJ5766" s="3"/>
      <c r="GK5766" s="3"/>
      <c r="GL5766" s="3"/>
      <c r="GM5766" s="3"/>
      <c r="GN5766" s="3"/>
      <c r="GO5766" s="3"/>
      <c r="GP5766" s="3"/>
      <c r="GQ5766" s="3"/>
      <c r="GR5766" s="3"/>
      <c r="GS5766" s="3"/>
      <c r="GT5766" s="3"/>
      <c r="GU5766" s="3"/>
      <c r="GV5766" s="3"/>
      <c r="GW5766" s="3"/>
      <c r="GX5766" s="3"/>
      <c r="GY5766" s="3"/>
      <c r="GZ5766" s="3"/>
      <c r="HA5766" s="3"/>
      <c r="HB5766" s="3"/>
      <c r="HC5766" s="3"/>
      <c r="HD5766" s="3"/>
      <c r="HE5766" s="3"/>
      <c r="HF5766" s="3"/>
      <c r="HG5766" s="3"/>
      <c r="HH5766" s="3"/>
      <c r="HI5766" s="3"/>
      <c r="HJ5766" s="3"/>
      <c r="HK5766" s="3"/>
      <c r="HL5766" s="3"/>
      <c r="HM5766" s="45"/>
      <c r="HN5766" s="3"/>
      <c r="HO5766" s="3"/>
      <c r="HP5766" s="3"/>
      <c r="HQ5766" s="3"/>
      <c r="HR5766" s="3"/>
      <c r="HS5766" s="3"/>
      <c r="HT5766" s="3"/>
      <c r="HU5766" s="3"/>
      <c r="HV5766" s="3"/>
      <c r="HW5766" s="3"/>
      <c r="HX5766" s="3"/>
      <c r="HY5766" s="3"/>
      <c r="HZ5766" s="3"/>
      <c r="IA5766" s="3"/>
      <c r="IB5766" s="3"/>
      <c r="IC5766" s="3"/>
      <c r="ID5766" s="3"/>
      <c r="IE5766" s="3"/>
      <c r="IF5766" s="3"/>
      <c r="IG5766" s="3"/>
      <c r="IH5766" s="3"/>
      <c r="II5766" s="3"/>
      <c r="IJ5766" s="3"/>
      <c r="IK5766" s="3"/>
      <c r="IL5766" s="3"/>
      <c r="IM5766" s="3"/>
      <c r="IN5766" s="3"/>
      <c r="IO5766" s="15"/>
    </row>
    <row r="5767" spans="171:249">
      <c r="FO5767" s="3"/>
      <c r="FP5767" s="3"/>
      <c r="FQ5767" s="3"/>
      <c r="FR5767" s="3"/>
      <c r="FS5767" s="3"/>
      <c r="FT5767" s="3"/>
      <c r="FU5767" s="3"/>
      <c r="FV5767" s="3"/>
      <c r="FW5767" s="3"/>
      <c r="FX5767" s="3"/>
      <c r="FY5767" s="3"/>
      <c r="FZ5767" s="3"/>
      <c r="GA5767" s="3"/>
      <c r="GB5767" s="3"/>
      <c r="GC5767" s="3"/>
      <c r="GD5767" s="3"/>
      <c r="GE5767" s="3"/>
      <c r="GF5767" s="3"/>
      <c r="GG5767" s="3"/>
      <c r="GH5767" s="3"/>
      <c r="GI5767" s="3"/>
      <c r="GJ5767" s="3"/>
      <c r="GK5767" s="3"/>
      <c r="GL5767" s="3"/>
      <c r="GM5767" s="3"/>
      <c r="GN5767" s="3"/>
      <c r="GO5767" s="3"/>
      <c r="GP5767" s="3"/>
      <c r="GQ5767" s="3"/>
      <c r="GR5767" s="3"/>
      <c r="GS5767" s="3"/>
      <c r="GT5767" s="3"/>
      <c r="GU5767" s="3"/>
      <c r="GV5767" s="3"/>
      <c r="GW5767" s="3"/>
      <c r="GX5767" s="3"/>
      <c r="GY5767" s="3"/>
      <c r="GZ5767" s="3"/>
      <c r="HA5767" s="3"/>
      <c r="HB5767" s="3"/>
      <c r="HC5767" s="3"/>
      <c r="HD5767" s="3"/>
      <c r="HE5767" s="3"/>
      <c r="HF5767" s="3"/>
      <c r="HG5767" s="3"/>
      <c r="HH5767" s="3"/>
      <c r="HI5767" s="3"/>
      <c r="HJ5767" s="3"/>
      <c r="HK5767" s="3"/>
      <c r="HL5767" s="3"/>
      <c r="HM5767" s="45"/>
      <c r="HN5767" s="3"/>
      <c r="HO5767" s="3"/>
      <c r="HP5767" s="3"/>
      <c r="HQ5767" s="3"/>
      <c r="HR5767" s="3"/>
      <c r="HS5767" s="3"/>
      <c r="HT5767" s="3"/>
      <c r="HU5767" s="3"/>
      <c r="HV5767" s="3"/>
      <c r="HW5767" s="3"/>
      <c r="HX5767" s="3"/>
      <c r="HY5767" s="3"/>
      <c r="HZ5767" s="3"/>
      <c r="IA5767" s="3"/>
      <c r="IB5767" s="3"/>
      <c r="IC5767" s="3"/>
      <c r="ID5767" s="3"/>
      <c r="IE5767" s="3"/>
      <c r="IF5767" s="3"/>
      <c r="IG5767" s="3"/>
      <c r="IH5767" s="3"/>
      <c r="II5767" s="3"/>
      <c r="IJ5767" s="3"/>
      <c r="IK5767" s="3"/>
      <c r="IL5767" s="3"/>
      <c r="IM5767" s="3"/>
      <c r="IN5767" s="3"/>
      <c r="IO5767" s="15"/>
    </row>
    <row r="5768" spans="171:249">
      <c r="FO5768" s="3"/>
      <c r="FP5768" s="3"/>
      <c r="FQ5768" s="3"/>
      <c r="FR5768" s="3"/>
      <c r="FS5768" s="3"/>
      <c r="FT5768" s="3"/>
      <c r="FU5768" s="3"/>
      <c r="FV5768" s="3"/>
      <c r="FW5768" s="3"/>
      <c r="FX5768" s="3"/>
      <c r="FY5768" s="3"/>
      <c r="FZ5768" s="3"/>
      <c r="GA5768" s="3"/>
      <c r="GB5768" s="3"/>
      <c r="GC5768" s="3"/>
      <c r="GD5768" s="3"/>
      <c r="GE5768" s="3"/>
      <c r="GF5768" s="3"/>
      <c r="GG5768" s="3"/>
      <c r="GH5768" s="3"/>
      <c r="GI5768" s="3"/>
      <c r="GJ5768" s="3"/>
      <c r="GK5768" s="3"/>
      <c r="GL5768" s="3"/>
      <c r="GM5768" s="3"/>
      <c r="GN5768" s="3"/>
      <c r="GO5768" s="3"/>
      <c r="GP5768" s="3"/>
      <c r="GQ5768" s="3"/>
      <c r="GR5768" s="3"/>
      <c r="GS5768" s="3"/>
      <c r="GT5768" s="3"/>
      <c r="GU5768" s="3"/>
      <c r="GV5768" s="3"/>
      <c r="GW5768" s="3"/>
      <c r="GX5768" s="3"/>
      <c r="GY5768" s="3"/>
      <c r="GZ5768" s="3"/>
      <c r="HA5768" s="3"/>
      <c r="HB5768" s="3"/>
      <c r="HC5768" s="3"/>
      <c r="HD5768" s="3"/>
      <c r="HE5768" s="3"/>
      <c r="HF5768" s="3"/>
      <c r="HG5768" s="3"/>
      <c r="HH5768" s="3"/>
      <c r="HI5768" s="3"/>
      <c r="HJ5768" s="3"/>
      <c r="HK5768" s="3"/>
      <c r="HL5768" s="3"/>
      <c r="HM5768" s="45"/>
      <c r="HN5768" s="3"/>
      <c r="HO5768" s="3"/>
      <c r="HP5768" s="3"/>
      <c r="HQ5768" s="3"/>
      <c r="HR5768" s="3"/>
      <c r="HS5768" s="3"/>
      <c r="HT5768" s="3"/>
      <c r="HU5768" s="3"/>
      <c r="HV5768" s="3"/>
      <c r="HW5768" s="3"/>
      <c r="HX5768" s="3"/>
      <c r="HY5768" s="3"/>
      <c r="HZ5768" s="3"/>
      <c r="IA5768" s="3"/>
      <c r="IB5768" s="3"/>
      <c r="IC5768" s="3"/>
      <c r="ID5768" s="3"/>
      <c r="IE5768" s="3"/>
      <c r="IF5768" s="3"/>
      <c r="IG5768" s="3"/>
      <c r="IH5768" s="3"/>
      <c r="II5768" s="3"/>
      <c r="IJ5768" s="3"/>
      <c r="IK5768" s="3"/>
      <c r="IL5768" s="3"/>
      <c r="IM5768" s="3"/>
      <c r="IN5768" s="3"/>
      <c r="IO5768" s="15"/>
    </row>
    <row r="5769" spans="171:249">
      <c r="FO5769" s="3"/>
      <c r="FP5769" s="3"/>
      <c r="FQ5769" s="3"/>
      <c r="FR5769" s="3"/>
      <c r="FS5769" s="3"/>
      <c r="FT5769" s="3"/>
      <c r="FU5769" s="3"/>
      <c r="FV5769" s="3"/>
      <c r="FW5769" s="3"/>
      <c r="FX5769" s="3"/>
      <c r="FY5769" s="3"/>
      <c r="FZ5769" s="3"/>
      <c r="GA5769" s="3"/>
      <c r="GB5769" s="3"/>
      <c r="GC5769" s="3"/>
      <c r="GD5769" s="3"/>
      <c r="GE5769" s="3"/>
      <c r="GF5769" s="3"/>
      <c r="GG5769" s="3"/>
      <c r="GH5769" s="3"/>
      <c r="GI5769" s="3"/>
      <c r="GJ5769" s="3"/>
      <c r="GK5769" s="3"/>
      <c r="GL5769" s="3"/>
      <c r="GM5769" s="3"/>
      <c r="GN5769" s="3"/>
      <c r="GO5769" s="3"/>
      <c r="GP5769" s="3"/>
      <c r="GQ5769" s="3"/>
      <c r="GR5769" s="3"/>
      <c r="GS5769" s="3"/>
      <c r="GT5769" s="3"/>
      <c r="GU5769" s="3"/>
      <c r="GV5769" s="3"/>
      <c r="GW5769" s="3"/>
      <c r="GX5769" s="3"/>
      <c r="GY5769" s="3"/>
      <c r="GZ5769" s="3"/>
      <c r="HA5769" s="3"/>
      <c r="HB5769" s="3"/>
      <c r="HC5769" s="3"/>
      <c r="HD5769" s="3"/>
      <c r="HE5769" s="3"/>
      <c r="HF5769" s="3"/>
      <c r="HG5769" s="3"/>
      <c r="HH5769" s="3"/>
      <c r="HI5769" s="3"/>
      <c r="HJ5769" s="3"/>
      <c r="HK5769" s="3"/>
      <c r="HL5769" s="3"/>
      <c r="HM5769" s="45"/>
      <c r="HN5769" s="3"/>
      <c r="HO5769" s="3"/>
      <c r="HP5769" s="3"/>
      <c r="HQ5769" s="3"/>
      <c r="HR5769" s="3"/>
      <c r="HS5769" s="3"/>
      <c r="HT5769" s="3"/>
      <c r="HU5769" s="3"/>
      <c r="HV5769" s="3"/>
      <c r="HW5769" s="3"/>
      <c r="HX5769" s="3"/>
      <c r="HY5769" s="3"/>
      <c r="HZ5769" s="3"/>
      <c r="IA5769" s="3"/>
      <c r="IB5769" s="3"/>
      <c r="IC5769" s="3"/>
      <c r="ID5769" s="3"/>
      <c r="IE5769" s="3"/>
      <c r="IF5769" s="3"/>
      <c r="IG5769" s="3"/>
      <c r="IH5769" s="3"/>
      <c r="II5769" s="3"/>
      <c r="IJ5769" s="3"/>
      <c r="IK5769" s="3"/>
      <c r="IL5769" s="3"/>
      <c r="IM5769" s="3"/>
      <c r="IN5769" s="3"/>
      <c r="IO5769" s="15"/>
    </row>
    <row r="5770" spans="171:249">
      <c r="FO5770" s="3"/>
      <c r="FP5770" s="3"/>
      <c r="FQ5770" s="3"/>
      <c r="FR5770" s="3"/>
      <c r="FS5770" s="3"/>
      <c r="FT5770" s="3"/>
      <c r="FU5770" s="3"/>
      <c r="FV5770" s="3"/>
      <c r="FW5770" s="3"/>
      <c r="FX5770" s="3"/>
      <c r="FY5770" s="3"/>
      <c r="FZ5770" s="3"/>
      <c r="GA5770" s="3"/>
      <c r="GB5770" s="3"/>
      <c r="GC5770" s="3"/>
      <c r="GD5770" s="3"/>
      <c r="GE5770" s="3"/>
      <c r="GF5770" s="3"/>
      <c r="GG5770" s="3"/>
      <c r="GH5770" s="3"/>
      <c r="GI5770" s="3"/>
      <c r="GJ5770" s="3"/>
      <c r="GK5770" s="3"/>
      <c r="GL5770" s="3"/>
      <c r="GM5770" s="3"/>
      <c r="GN5770" s="3"/>
      <c r="GO5770" s="3"/>
      <c r="GP5770" s="3"/>
      <c r="GQ5770" s="3"/>
      <c r="GR5770" s="3"/>
      <c r="GS5770" s="3"/>
      <c r="GT5770" s="3"/>
      <c r="GU5770" s="3"/>
      <c r="GV5770" s="3"/>
      <c r="GW5770" s="3"/>
      <c r="GX5770" s="3"/>
      <c r="GY5770" s="3"/>
      <c r="GZ5770" s="3"/>
      <c r="HA5770" s="3"/>
      <c r="HB5770" s="3"/>
      <c r="HC5770" s="3"/>
      <c r="HD5770" s="3"/>
      <c r="HE5770" s="3"/>
      <c r="HF5770" s="3"/>
      <c r="HG5770" s="3"/>
      <c r="HH5770" s="3"/>
      <c r="HI5770" s="3"/>
      <c r="HJ5770" s="3"/>
      <c r="HK5770" s="3"/>
      <c r="HL5770" s="3"/>
      <c r="HM5770" s="45"/>
      <c r="HN5770" s="3"/>
      <c r="HO5770" s="3"/>
      <c r="HP5770" s="3"/>
      <c r="HQ5770" s="3"/>
      <c r="HR5770" s="3"/>
      <c r="HS5770" s="3"/>
      <c r="HT5770" s="3"/>
      <c r="HU5770" s="3"/>
      <c r="HV5770" s="3"/>
      <c r="HW5770" s="3"/>
      <c r="HX5770" s="3"/>
      <c r="HY5770" s="3"/>
      <c r="HZ5770" s="3"/>
      <c r="IA5770" s="3"/>
      <c r="IB5770" s="3"/>
      <c r="IC5770" s="3"/>
      <c r="ID5770" s="3"/>
      <c r="IE5770" s="3"/>
      <c r="IF5770" s="3"/>
      <c r="IG5770" s="3"/>
      <c r="IH5770" s="3"/>
      <c r="II5770" s="3"/>
      <c r="IJ5770" s="3"/>
      <c r="IK5770" s="3"/>
      <c r="IL5770" s="3"/>
      <c r="IM5770" s="3"/>
      <c r="IN5770" s="3"/>
      <c r="IO5770" s="15"/>
    </row>
    <row r="5771" spans="171:249">
      <c r="FO5771" s="3"/>
      <c r="FP5771" s="3"/>
      <c r="FQ5771" s="3"/>
      <c r="FR5771" s="3"/>
      <c r="FS5771" s="3"/>
      <c r="FT5771" s="3"/>
      <c r="FU5771" s="3"/>
      <c r="FV5771" s="3"/>
      <c r="FW5771" s="3"/>
      <c r="FX5771" s="3"/>
      <c r="FY5771" s="3"/>
      <c r="FZ5771" s="3"/>
      <c r="GA5771" s="3"/>
      <c r="GB5771" s="3"/>
      <c r="GC5771" s="3"/>
      <c r="GD5771" s="3"/>
      <c r="GE5771" s="3"/>
      <c r="GF5771" s="3"/>
      <c r="GG5771" s="3"/>
      <c r="GH5771" s="3"/>
      <c r="GI5771" s="3"/>
      <c r="GJ5771" s="3"/>
      <c r="GK5771" s="3"/>
      <c r="GL5771" s="3"/>
      <c r="GM5771" s="3"/>
      <c r="GN5771" s="3"/>
      <c r="GO5771" s="3"/>
      <c r="GP5771" s="3"/>
      <c r="GQ5771" s="3"/>
      <c r="GR5771" s="3"/>
      <c r="GS5771" s="3"/>
      <c r="GT5771" s="3"/>
      <c r="GU5771" s="3"/>
      <c r="GV5771" s="3"/>
      <c r="GW5771" s="3"/>
      <c r="GX5771" s="3"/>
      <c r="GY5771" s="3"/>
      <c r="GZ5771" s="3"/>
      <c r="HA5771" s="3"/>
      <c r="HB5771" s="3"/>
      <c r="HC5771" s="3"/>
      <c r="HD5771" s="3"/>
      <c r="HE5771" s="3"/>
      <c r="HF5771" s="3"/>
      <c r="HG5771" s="3"/>
      <c r="HH5771" s="3"/>
      <c r="HI5771" s="3"/>
      <c r="HJ5771" s="3"/>
      <c r="HK5771" s="3"/>
      <c r="HL5771" s="3"/>
      <c r="HM5771" s="45"/>
      <c r="HN5771" s="3"/>
      <c r="HO5771" s="3"/>
      <c r="HP5771" s="3"/>
      <c r="HQ5771" s="3"/>
      <c r="HR5771" s="3"/>
      <c r="HS5771" s="3"/>
      <c r="HT5771" s="3"/>
      <c r="HU5771" s="3"/>
      <c r="HV5771" s="3"/>
      <c r="HW5771" s="3"/>
      <c r="HX5771" s="3"/>
      <c r="HY5771" s="3"/>
      <c r="HZ5771" s="3"/>
      <c r="IA5771" s="3"/>
      <c r="IB5771" s="3"/>
      <c r="IC5771" s="3"/>
      <c r="ID5771" s="3"/>
      <c r="IE5771" s="3"/>
      <c r="IF5771" s="3"/>
      <c r="IG5771" s="3"/>
      <c r="IH5771" s="3"/>
      <c r="II5771" s="3"/>
      <c r="IJ5771" s="3"/>
      <c r="IK5771" s="3"/>
      <c r="IL5771" s="3"/>
      <c r="IM5771" s="3"/>
      <c r="IN5771" s="3"/>
      <c r="IO5771" s="15"/>
    </row>
    <row r="5772" spans="171:249">
      <c r="FO5772" s="3"/>
      <c r="FP5772" s="3"/>
      <c r="FQ5772" s="3"/>
      <c r="FR5772" s="3"/>
      <c r="FS5772" s="3"/>
      <c r="FT5772" s="3"/>
      <c r="FU5772" s="3"/>
      <c r="FV5772" s="3"/>
      <c r="FW5772" s="3"/>
      <c r="FX5772" s="3"/>
      <c r="FY5772" s="3"/>
      <c r="FZ5772" s="3"/>
      <c r="GA5772" s="3"/>
      <c r="GB5772" s="3"/>
      <c r="GC5772" s="3"/>
      <c r="GD5772" s="3"/>
      <c r="GE5772" s="3"/>
      <c r="GF5772" s="3"/>
      <c r="GG5772" s="3"/>
      <c r="GH5772" s="3"/>
      <c r="GI5772" s="3"/>
      <c r="GJ5772" s="3"/>
      <c r="GK5772" s="3"/>
      <c r="GL5772" s="3"/>
      <c r="GM5772" s="3"/>
      <c r="GN5772" s="3"/>
      <c r="GO5772" s="3"/>
      <c r="GP5772" s="3"/>
      <c r="GQ5772" s="3"/>
      <c r="GR5772" s="3"/>
      <c r="GS5772" s="3"/>
      <c r="GT5772" s="3"/>
      <c r="GU5772" s="3"/>
      <c r="GV5772" s="3"/>
      <c r="GW5772" s="3"/>
      <c r="GX5772" s="3"/>
      <c r="GY5772" s="3"/>
      <c r="GZ5772" s="3"/>
      <c r="HA5772" s="3"/>
      <c r="HB5772" s="3"/>
      <c r="HC5772" s="3"/>
      <c r="HD5772" s="3"/>
      <c r="HE5772" s="3"/>
      <c r="HF5772" s="3"/>
      <c r="HG5772" s="3"/>
      <c r="HH5772" s="3"/>
      <c r="HI5772" s="3"/>
      <c r="HJ5772" s="3"/>
      <c r="HK5772" s="3"/>
      <c r="HL5772" s="3"/>
      <c r="HM5772" s="45"/>
      <c r="HN5772" s="3"/>
      <c r="HO5772" s="3"/>
      <c r="HP5772" s="3"/>
      <c r="HQ5772" s="3"/>
      <c r="HR5772" s="3"/>
      <c r="HS5772" s="3"/>
      <c r="HT5772" s="3"/>
      <c r="HU5772" s="3"/>
      <c r="HV5772" s="3"/>
      <c r="HW5772" s="3"/>
      <c r="HX5772" s="3"/>
      <c r="HY5772" s="3"/>
      <c r="HZ5772" s="3"/>
      <c r="IA5772" s="3"/>
      <c r="IB5772" s="3"/>
      <c r="IC5772" s="3"/>
      <c r="ID5772" s="3"/>
      <c r="IE5772" s="3"/>
      <c r="IF5772" s="3"/>
      <c r="IG5772" s="3"/>
      <c r="IH5772" s="3"/>
      <c r="II5772" s="3"/>
      <c r="IJ5772" s="3"/>
      <c r="IK5772" s="3"/>
      <c r="IL5772" s="3"/>
      <c r="IM5772" s="3"/>
      <c r="IN5772" s="3"/>
      <c r="IO5772" s="15"/>
    </row>
    <row r="5773" spans="171:249">
      <c r="FO5773" s="3"/>
      <c r="FP5773" s="3"/>
      <c r="FQ5773" s="3"/>
      <c r="FR5773" s="3"/>
      <c r="FS5773" s="3"/>
      <c r="FT5773" s="3"/>
      <c r="FU5773" s="3"/>
      <c r="FV5773" s="3"/>
      <c r="FW5773" s="3"/>
      <c r="FX5773" s="3"/>
      <c r="FY5773" s="3"/>
      <c r="FZ5773" s="3"/>
      <c r="GA5773" s="3"/>
      <c r="GB5773" s="3"/>
      <c r="GC5773" s="3"/>
      <c r="GD5773" s="3"/>
      <c r="GE5773" s="3"/>
      <c r="GF5773" s="3"/>
      <c r="GG5773" s="3"/>
      <c r="GH5773" s="3"/>
      <c r="GI5773" s="3"/>
      <c r="GJ5773" s="3"/>
      <c r="GK5773" s="3"/>
      <c r="GL5773" s="3"/>
      <c r="GM5773" s="3"/>
      <c r="GN5773" s="3"/>
      <c r="GO5773" s="3"/>
      <c r="GP5773" s="3"/>
      <c r="GQ5773" s="3"/>
      <c r="GR5773" s="3"/>
      <c r="GS5773" s="3"/>
      <c r="GT5773" s="3"/>
      <c r="GU5773" s="3"/>
      <c r="GV5773" s="3"/>
      <c r="GW5773" s="3"/>
      <c r="GX5773" s="3"/>
      <c r="GY5773" s="3"/>
      <c r="GZ5773" s="3"/>
      <c r="HA5773" s="3"/>
      <c r="HB5773" s="3"/>
      <c r="HC5773" s="3"/>
      <c r="HD5773" s="3"/>
      <c r="HE5773" s="3"/>
      <c r="HF5773" s="3"/>
      <c r="HG5773" s="3"/>
      <c r="HH5773" s="3"/>
      <c r="HI5773" s="3"/>
      <c r="HJ5773" s="3"/>
      <c r="HK5773" s="3"/>
      <c r="HL5773" s="3"/>
      <c r="HM5773" s="45"/>
      <c r="HN5773" s="3"/>
      <c r="HO5773" s="3"/>
      <c r="HP5773" s="3"/>
      <c r="HQ5773" s="3"/>
      <c r="HR5773" s="3"/>
      <c r="HS5773" s="3"/>
      <c r="HT5773" s="3"/>
      <c r="HU5773" s="3"/>
      <c r="HV5773" s="3"/>
      <c r="HW5773" s="3"/>
      <c r="HX5773" s="3"/>
      <c r="HY5773" s="3"/>
      <c r="HZ5773" s="3"/>
      <c r="IA5773" s="3"/>
      <c r="IB5773" s="3"/>
      <c r="IC5773" s="3"/>
      <c r="ID5773" s="3"/>
      <c r="IE5773" s="3"/>
      <c r="IF5773" s="3"/>
      <c r="IG5773" s="3"/>
      <c r="IH5773" s="3"/>
      <c r="II5773" s="3"/>
      <c r="IJ5773" s="3"/>
      <c r="IK5773" s="3"/>
      <c r="IL5773" s="3"/>
      <c r="IM5773" s="3"/>
      <c r="IN5773" s="3"/>
      <c r="IO5773" s="15"/>
    </row>
    <row r="5774" spans="171:249">
      <c r="FO5774" s="3"/>
      <c r="FP5774" s="3"/>
      <c r="FQ5774" s="3"/>
      <c r="FR5774" s="3"/>
      <c r="FS5774" s="3"/>
      <c r="FT5774" s="3"/>
      <c r="FU5774" s="3"/>
      <c r="FV5774" s="3"/>
      <c r="FW5774" s="3"/>
      <c r="FX5774" s="3"/>
      <c r="FY5774" s="3"/>
      <c r="FZ5774" s="3"/>
      <c r="GA5774" s="3"/>
      <c r="GB5774" s="3"/>
      <c r="GC5774" s="3"/>
      <c r="GD5774" s="3"/>
      <c r="GE5774" s="3"/>
      <c r="GF5774" s="3"/>
      <c r="GG5774" s="3"/>
      <c r="GH5774" s="3"/>
      <c r="GI5774" s="3"/>
      <c r="GJ5774" s="3"/>
      <c r="GK5774" s="3"/>
      <c r="GL5774" s="3"/>
      <c r="GM5774" s="3"/>
      <c r="GN5774" s="3"/>
      <c r="GO5774" s="3"/>
      <c r="GP5774" s="3"/>
      <c r="GQ5774" s="3"/>
      <c r="GR5774" s="3"/>
      <c r="GS5774" s="3"/>
      <c r="GT5774" s="3"/>
      <c r="GU5774" s="3"/>
      <c r="GV5774" s="3"/>
      <c r="GW5774" s="3"/>
      <c r="GX5774" s="3"/>
      <c r="GY5774" s="3"/>
      <c r="GZ5774" s="3"/>
      <c r="HA5774" s="3"/>
      <c r="HB5774" s="3"/>
      <c r="HC5774" s="3"/>
      <c r="HD5774" s="3"/>
      <c r="HE5774" s="3"/>
      <c r="HF5774" s="3"/>
      <c r="HG5774" s="3"/>
      <c r="HH5774" s="3"/>
      <c r="HI5774" s="3"/>
      <c r="HJ5774" s="3"/>
      <c r="HK5774" s="3"/>
      <c r="HL5774" s="3"/>
      <c r="HM5774" s="45"/>
      <c r="HN5774" s="3"/>
      <c r="HO5774" s="3"/>
      <c r="HP5774" s="3"/>
      <c r="HQ5774" s="3"/>
      <c r="HR5774" s="3"/>
      <c r="HS5774" s="3"/>
      <c r="HT5774" s="3"/>
      <c r="HU5774" s="3"/>
      <c r="HV5774" s="3"/>
      <c r="HW5774" s="3"/>
      <c r="HX5774" s="3"/>
      <c r="HY5774" s="3"/>
      <c r="HZ5774" s="3"/>
      <c r="IA5774" s="3"/>
      <c r="IB5774" s="3"/>
      <c r="IC5774" s="3"/>
      <c r="ID5774" s="3"/>
      <c r="IE5774" s="3"/>
      <c r="IF5774" s="3"/>
      <c r="IG5774" s="3"/>
      <c r="IH5774" s="3"/>
      <c r="II5774" s="3"/>
      <c r="IJ5774" s="3"/>
      <c r="IK5774" s="3"/>
      <c r="IL5774" s="3"/>
      <c r="IM5774" s="3"/>
      <c r="IN5774" s="3"/>
      <c r="IO5774" s="15"/>
    </row>
    <row r="5775" spans="171:249">
      <c r="FO5775" s="3"/>
      <c r="FP5775" s="3"/>
      <c r="FQ5775" s="3"/>
      <c r="FR5775" s="3"/>
      <c r="FS5775" s="3"/>
      <c r="FT5775" s="3"/>
      <c r="FU5775" s="3"/>
      <c r="FV5775" s="3"/>
      <c r="FW5775" s="3"/>
      <c r="FX5775" s="3"/>
      <c r="FY5775" s="3"/>
      <c r="FZ5775" s="3"/>
      <c r="GA5775" s="3"/>
      <c r="GB5775" s="3"/>
      <c r="GC5775" s="3"/>
      <c r="GD5775" s="3"/>
      <c r="GE5775" s="3"/>
      <c r="GF5775" s="3"/>
      <c r="GG5775" s="3"/>
      <c r="GH5775" s="3"/>
      <c r="GI5775" s="3"/>
      <c r="GJ5775" s="3"/>
      <c r="GK5775" s="3"/>
      <c r="GL5775" s="3"/>
      <c r="GM5775" s="3"/>
      <c r="GN5775" s="3"/>
      <c r="GO5775" s="3"/>
      <c r="GP5775" s="3"/>
      <c r="GQ5775" s="3"/>
      <c r="GR5775" s="3"/>
      <c r="GS5775" s="3"/>
      <c r="GT5775" s="3"/>
      <c r="GU5775" s="3"/>
      <c r="GV5775" s="3"/>
      <c r="GW5775" s="3"/>
      <c r="GX5775" s="3"/>
      <c r="GY5775" s="3"/>
      <c r="GZ5775" s="3"/>
      <c r="HA5775" s="3"/>
      <c r="HB5775" s="3"/>
      <c r="HC5775" s="3"/>
      <c r="HD5775" s="3"/>
      <c r="HE5775" s="3"/>
      <c r="HF5775" s="3"/>
      <c r="HG5775" s="3"/>
      <c r="HH5775" s="3"/>
      <c r="HI5775" s="3"/>
      <c r="HJ5775" s="3"/>
      <c r="HK5775" s="3"/>
      <c r="HL5775" s="3"/>
      <c r="HM5775" s="45"/>
      <c r="HN5775" s="3"/>
      <c r="HO5775" s="3"/>
      <c r="HP5775" s="3"/>
      <c r="HQ5775" s="3"/>
      <c r="HR5775" s="3"/>
      <c r="HS5775" s="3"/>
      <c r="HT5775" s="3"/>
      <c r="HU5775" s="3"/>
      <c r="HV5775" s="3"/>
      <c r="HW5775" s="3"/>
      <c r="HX5775" s="3"/>
      <c r="HY5775" s="3"/>
      <c r="HZ5775" s="3"/>
      <c r="IA5775" s="3"/>
      <c r="IB5775" s="3"/>
      <c r="IC5775" s="3"/>
      <c r="ID5775" s="3"/>
      <c r="IE5775" s="3"/>
      <c r="IF5775" s="3"/>
      <c r="IG5775" s="3"/>
      <c r="IH5775" s="3"/>
      <c r="II5775" s="3"/>
      <c r="IJ5775" s="3"/>
      <c r="IK5775" s="3"/>
      <c r="IL5775" s="3"/>
      <c r="IM5775" s="3"/>
      <c r="IN5775" s="3"/>
      <c r="IO5775" s="15"/>
    </row>
    <row r="5776" spans="171:249">
      <c r="FO5776" s="3"/>
      <c r="FP5776" s="3"/>
      <c r="FQ5776" s="3"/>
      <c r="FR5776" s="3"/>
      <c r="FS5776" s="3"/>
      <c r="FT5776" s="3"/>
      <c r="FU5776" s="3"/>
      <c r="FV5776" s="3"/>
      <c r="FW5776" s="3"/>
      <c r="FX5776" s="3"/>
      <c r="FY5776" s="3"/>
      <c r="FZ5776" s="3"/>
      <c r="GA5776" s="3"/>
      <c r="GB5776" s="3"/>
      <c r="GC5776" s="3"/>
      <c r="GD5776" s="3"/>
      <c r="GE5776" s="3"/>
      <c r="GF5776" s="3"/>
      <c r="GG5776" s="3"/>
      <c r="GH5776" s="3"/>
      <c r="GI5776" s="3"/>
      <c r="GJ5776" s="3"/>
      <c r="GK5776" s="3"/>
      <c r="GL5776" s="3"/>
      <c r="GM5776" s="3"/>
      <c r="GN5776" s="3"/>
      <c r="GO5776" s="3"/>
      <c r="GP5776" s="3"/>
      <c r="GQ5776" s="3"/>
      <c r="GR5776" s="3"/>
      <c r="GS5776" s="3"/>
      <c r="GT5776" s="3"/>
      <c r="GU5776" s="3"/>
      <c r="GV5776" s="3"/>
      <c r="GW5776" s="3"/>
      <c r="GX5776" s="3"/>
      <c r="GY5776" s="3"/>
      <c r="GZ5776" s="3"/>
      <c r="HA5776" s="3"/>
      <c r="HB5776" s="3"/>
      <c r="HC5776" s="3"/>
      <c r="HD5776" s="3"/>
      <c r="HE5776" s="3"/>
      <c r="HF5776" s="3"/>
      <c r="HG5776" s="3"/>
      <c r="HH5776" s="3"/>
      <c r="HI5776" s="3"/>
      <c r="HJ5776" s="3"/>
      <c r="HK5776" s="3"/>
      <c r="HL5776" s="3"/>
      <c r="HM5776" s="45"/>
      <c r="HN5776" s="3"/>
      <c r="HO5776" s="3"/>
      <c r="HP5776" s="3"/>
      <c r="HQ5776" s="3"/>
      <c r="HR5776" s="3"/>
      <c r="HS5776" s="3"/>
      <c r="HT5776" s="3"/>
      <c r="HU5776" s="3"/>
      <c r="HV5776" s="3"/>
      <c r="HW5776" s="3"/>
      <c r="HX5776" s="3"/>
      <c r="HY5776" s="3"/>
      <c r="HZ5776" s="3"/>
      <c r="IA5776" s="3"/>
      <c r="IB5776" s="3"/>
      <c r="IC5776" s="3"/>
      <c r="ID5776" s="3"/>
      <c r="IE5776" s="3"/>
      <c r="IF5776" s="3"/>
      <c r="IG5776" s="3"/>
      <c r="IH5776" s="3"/>
      <c r="II5776" s="3"/>
      <c r="IJ5776" s="3"/>
      <c r="IK5776" s="3"/>
      <c r="IL5776" s="3"/>
      <c r="IM5776" s="3"/>
      <c r="IN5776" s="3"/>
      <c r="IO5776" s="15"/>
    </row>
    <row r="5777" spans="171:249">
      <c r="FO5777" s="3"/>
      <c r="FP5777" s="3"/>
      <c r="FQ5777" s="3"/>
      <c r="FR5777" s="3"/>
      <c r="FS5777" s="3"/>
      <c r="FT5777" s="3"/>
      <c r="FU5777" s="3"/>
      <c r="FV5777" s="3"/>
      <c r="FW5777" s="3"/>
      <c r="FX5777" s="3"/>
      <c r="FY5777" s="3"/>
      <c r="FZ5777" s="3"/>
      <c r="GA5777" s="3"/>
      <c r="GB5777" s="3"/>
      <c r="GC5777" s="3"/>
      <c r="GD5777" s="3"/>
      <c r="GE5777" s="3"/>
      <c r="GF5777" s="3"/>
      <c r="GG5777" s="3"/>
      <c r="GH5777" s="3"/>
      <c r="GI5777" s="3"/>
      <c r="GJ5777" s="3"/>
      <c r="GK5777" s="3"/>
      <c r="GL5777" s="3"/>
      <c r="GM5777" s="3"/>
      <c r="GN5777" s="3"/>
      <c r="GO5777" s="3"/>
      <c r="GP5777" s="3"/>
      <c r="GQ5777" s="3"/>
      <c r="GR5777" s="3"/>
      <c r="GS5777" s="3"/>
      <c r="GT5777" s="3"/>
      <c r="GU5777" s="3"/>
      <c r="GV5777" s="3"/>
      <c r="GW5777" s="3"/>
      <c r="GX5777" s="3"/>
      <c r="GY5777" s="3"/>
      <c r="GZ5777" s="3"/>
      <c r="HA5777" s="3"/>
      <c r="HB5777" s="3"/>
      <c r="HC5777" s="3"/>
      <c r="HD5777" s="3"/>
      <c r="HE5777" s="3"/>
      <c r="HF5777" s="3"/>
      <c r="HG5777" s="3"/>
      <c r="HH5777" s="3"/>
      <c r="HI5777" s="3"/>
      <c r="HJ5777" s="3"/>
      <c r="HK5777" s="3"/>
      <c r="HL5777" s="3"/>
      <c r="HM5777" s="45"/>
      <c r="HN5777" s="3"/>
      <c r="HO5777" s="3"/>
      <c r="HP5777" s="3"/>
      <c r="HQ5777" s="3"/>
      <c r="HR5777" s="3"/>
      <c r="HS5777" s="3"/>
      <c r="HT5777" s="3"/>
      <c r="HU5777" s="3"/>
      <c r="HV5777" s="3"/>
      <c r="HW5777" s="3"/>
      <c r="HX5777" s="3"/>
      <c r="HY5777" s="3"/>
      <c r="HZ5777" s="3"/>
      <c r="IA5777" s="3"/>
      <c r="IB5777" s="3"/>
      <c r="IC5777" s="3"/>
      <c r="ID5777" s="3"/>
      <c r="IE5777" s="3"/>
      <c r="IF5777" s="3"/>
      <c r="IG5777" s="3"/>
      <c r="IH5777" s="3"/>
      <c r="II5777" s="3"/>
      <c r="IJ5777" s="3"/>
      <c r="IK5777" s="3"/>
      <c r="IL5777" s="3"/>
      <c r="IM5777" s="3"/>
      <c r="IN5777" s="3"/>
      <c r="IO5777" s="15"/>
    </row>
    <row r="5778" spans="171:249">
      <c r="FO5778" s="3"/>
      <c r="FP5778" s="3"/>
      <c r="FQ5778" s="3"/>
      <c r="FR5778" s="3"/>
      <c r="FS5778" s="3"/>
      <c r="FT5778" s="3"/>
      <c r="FU5778" s="3"/>
      <c r="FV5778" s="3"/>
      <c r="FW5778" s="3"/>
      <c r="FX5778" s="3"/>
      <c r="FY5778" s="3"/>
      <c r="FZ5778" s="3"/>
      <c r="GA5778" s="3"/>
      <c r="GB5778" s="3"/>
      <c r="GC5778" s="3"/>
      <c r="GD5778" s="3"/>
      <c r="GE5778" s="3"/>
      <c r="GF5778" s="3"/>
      <c r="GG5778" s="3"/>
      <c r="GH5778" s="3"/>
      <c r="GI5778" s="3"/>
      <c r="GJ5778" s="3"/>
      <c r="GK5778" s="3"/>
      <c r="GL5778" s="3"/>
      <c r="GM5778" s="3"/>
      <c r="GN5778" s="3"/>
      <c r="GO5778" s="3"/>
      <c r="GP5778" s="3"/>
      <c r="GQ5778" s="3"/>
      <c r="GR5778" s="3"/>
      <c r="GS5778" s="3"/>
      <c r="GT5778" s="3"/>
      <c r="GU5778" s="3"/>
      <c r="GV5778" s="3"/>
      <c r="GW5778" s="3"/>
      <c r="GX5778" s="3"/>
      <c r="GY5778" s="3"/>
      <c r="GZ5778" s="3"/>
      <c r="HA5778" s="3"/>
      <c r="HB5778" s="3"/>
      <c r="HC5778" s="3"/>
      <c r="HD5778" s="3"/>
      <c r="HE5778" s="3"/>
      <c r="HF5778" s="3"/>
      <c r="HG5778" s="3"/>
      <c r="HH5778" s="3"/>
      <c r="HI5778" s="3"/>
      <c r="HJ5778" s="3"/>
      <c r="HK5778" s="3"/>
      <c r="HL5778" s="3"/>
      <c r="HM5778" s="45"/>
      <c r="HN5778" s="3"/>
      <c r="HO5778" s="3"/>
      <c r="HP5778" s="3"/>
      <c r="HQ5778" s="3"/>
      <c r="HR5778" s="3"/>
      <c r="HS5778" s="3"/>
      <c r="HT5778" s="3"/>
      <c r="HU5778" s="3"/>
      <c r="HV5778" s="3"/>
      <c r="HW5778" s="3"/>
      <c r="HX5778" s="3"/>
      <c r="HY5778" s="3"/>
      <c r="HZ5778" s="3"/>
      <c r="IA5778" s="3"/>
      <c r="IB5778" s="3"/>
      <c r="IC5778" s="3"/>
      <c r="ID5778" s="3"/>
      <c r="IE5778" s="3"/>
      <c r="IF5778" s="3"/>
      <c r="IG5778" s="3"/>
      <c r="IH5778" s="3"/>
      <c r="II5778" s="3"/>
      <c r="IJ5778" s="3"/>
      <c r="IK5778" s="3"/>
      <c r="IL5778" s="3"/>
      <c r="IM5778" s="3"/>
      <c r="IN5778" s="3"/>
      <c r="IO5778" s="15"/>
    </row>
    <row r="5779" spans="171:249">
      <c r="FO5779" s="3"/>
      <c r="FP5779" s="3"/>
      <c r="FQ5779" s="3"/>
      <c r="FR5779" s="3"/>
      <c r="FS5779" s="3"/>
      <c r="FT5779" s="3"/>
      <c r="FU5779" s="3"/>
      <c r="FV5779" s="3"/>
      <c r="FW5779" s="3"/>
      <c r="FX5779" s="3"/>
      <c r="FY5779" s="3"/>
      <c r="FZ5779" s="3"/>
      <c r="GA5779" s="3"/>
      <c r="GB5779" s="3"/>
      <c r="GC5779" s="3"/>
      <c r="GD5779" s="3"/>
      <c r="GE5779" s="3"/>
      <c r="GF5779" s="3"/>
      <c r="GG5779" s="3"/>
      <c r="GH5779" s="3"/>
      <c r="GI5779" s="3"/>
      <c r="GJ5779" s="3"/>
      <c r="GK5779" s="3"/>
      <c r="GL5779" s="3"/>
      <c r="GM5779" s="3"/>
      <c r="GN5779" s="3"/>
      <c r="GO5779" s="3"/>
      <c r="GP5779" s="3"/>
      <c r="GQ5779" s="3"/>
      <c r="GR5779" s="3"/>
      <c r="GS5779" s="3"/>
      <c r="GT5779" s="3"/>
      <c r="GU5779" s="3"/>
      <c r="GV5779" s="3"/>
      <c r="GW5779" s="3"/>
      <c r="GX5779" s="3"/>
      <c r="GY5779" s="3"/>
      <c r="GZ5779" s="3"/>
      <c r="HA5779" s="3"/>
      <c r="HB5779" s="3"/>
      <c r="HC5779" s="3"/>
      <c r="HD5779" s="3"/>
      <c r="HE5779" s="3"/>
      <c r="HF5779" s="3"/>
      <c r="HG5779" s="3"/>
      <c r="HH5779" s="3"/>
      <c r="HI5779" s="3"/>
      <c r="HJ5779" s="3"/>
      <c r="HK5779" s="3"/>
      <c r="HL5779" s="3"/>
      <c r="HM5779" s="45"/>
      <c r="HN5779" s="3"/>
      <c r="HO5779" s="3"/>
      <c r="HP5779" s="3"/>
      <c r="HQ5779" s="3"/>
      <c r="HR5779" s="3"/>
      <c r="HS5779" s="3"/>
      <c r="HT5779" s="3"/>
      <c r="HU5779" s="3"/>
      <c r="HV5779" s="3"/>
      <c r="HW5779" s="3"/>
      <c r="HX5779" s="3"/>
      <c r="HY5779" s="3"/>
      <c r="HZ5779" s="3"/>
      <c r="IA5779" s="3"/>
      <c r="IB5779" s="3"/>
      <c r="IC5779" s="3"/>
      <c r="ID5779" s="3"/>
      <c r="IE5779" s="3"/>
      <c r="IF5779" s="3"/>
      <c r="IG5779" s="3"/>
      <c r="IH5779" s="3"/>
      <c r="II5779" s="3"/>
      <c r="IJ5779" s="3"/>
      <c r="IK5779" s="3"/>
      <c r="IL5779" s="3"/>
      <c r="IM5779" s="3"/>
      <c r="IN5779" s="3"/>
      <c r="IO5779" s="15"/>
    </row>
    <row r="5780" spans="171:249">
      <c r="FO5780" s="3"/>
      <c r="FP5780" s="3"/>
      <c r="FQ5780" s="3"/>
      <c r="FR5780" s="3"/>
      <c r="FS5780" s="3"/>
      <c r="FT5780" s="3"/>
      <c r="FU5780" s="3"/>
      <c r="FV5780" s="3"/>
      <c r="FW5780" s="3"/>
      <c r="FX5780" s="3"/>
      <c r="FY5780" s="3"/>
      <c r="FZ5780" s="3"/>
      <c r="GA5780" s="3"/>
      <c r="GB5780" s="3"/>
      <c r="GC5780" s="3"/>
      <c r="GD5780" s="3"/>
      <c r="GE5780" s="3"/>
      <c r="GF5780" s="3"/>
      <c r="GG5780" s="3"/>
      <c r="GH5780" s="3"/>
      <c r="GI5780" s="3"/>
      <c r="GJ5780" s="3"/>
      <c r="GK5780" s="3"/>
      <c r="GL5780" s="3"/>
      <c r="GM5780" s="3"/>
      <c r="GN5780" s="3"/>
      <c r="GO5780" s="3"/>
      <c r="GP5780" s="3"/>
      <c r="GQ5780" s="3"/>
      <c r="GR5780" s="3"/>
      <c r="GS5780" s="3"/>
      <c r="GT5780" s="3"/>
      <c r="GU5780" s="3"/>
      <c r="GV5780" s="3"/>
      <c r="GW5780" s="3"/>
      <c r="GX5780" s="3"/>
      <c r="GY5780" s="3"/>
      <c r="GZ5780" s="3"/>
      <c r="HA5780" s="3"/>
      <c r="HB5780" s="3"/>
      <c r="HC5780" s="3"/>
      <c r="HD5780" s="3"/>
      <c r="HE5780" s="3"/>
      <c r="HF5780" s="3"/>
      <c r="HG5780" s="3"/>
      <c r="HH5780" s="3"/>
      <c r="HI5780" s="3"/>
      <c r="HJ5780" s="3"/>
      <c r="HK5780" s="3"/>
      <c r="HL5780" s="3"/>
      <c r="HM5780" s="45"/>
      <c r="HN5780" s="3"/>
      <c r="HO5780" s="3"/>
      <c r="HP5780" s="3"/>
      <c r="HQ5780" s="3"/>
      <c r="HR5780" s="3"/>
      <c r="HS5780" s="3"/>
      <c r="HT5780" s="3"/>
      <c r="HU5780" s="3"/>
      <c r="HV5780" s="3"/>
      <c r="HW5780" s="3"/>
      <c r="HX5780" s="3"/>
      <c r="HY5780" s="3"/>
      <c r="HZ5780" s="3"/>
      <c r="IA5780" s="3"/>
      <c r="IB5780" s="3"/>
      <c r="IC5780" s="3"/>
      <c r="ID5780" s="3"/>
      <c r="IE5780" s="3"/>
      <c r="IF5780" s="3"/>
      <c r="IG5780" s="3"/>
      <c r="IH5780" s="3"/>
      <c r="II5780" s="3"/>
      <c r="IJ5780" s="3"/>
      <c r="IK5780" s="3"/>
      <c r="IL5780" s="3"/>
      <c r="IM5780" s="3"/>
      <c r="IN5780" s="3"/>
      <c r="IO5780" s="15"/>
    </row>
    <row r="5781" spans="171:249">
      <c r="FO5781" s="3"/>
      <c r="FP5781" s="3"/>
      <c r="FQ5781" s="3"/>
      <c r="FR5781" s="3"/>
      <c r="FS5781" s="3"/>
      <c r="FT5781" s="3"/>
      <c r="FU5781" s="3"/>
      <c r="FV5781" s="3"/>
      <c r="FW5781" s="3"/>
      <c r="FX5781" s="3"/>
      <c r="FY5781" s="3"/>
      <c r="FZ5781" s="3"/>
      <c r="GA5781" s="3"/>
      <c r="GB5781" s="3"/>
      <c r="GC5781" s="3"/>
      <c r="GD5781" s="3"/>
      <c r="GE5781" s="3"/>
      <c r="GF5781" s="3"/>
      <c r="GG5781" s="3"/>
      <c r="GH5781" s="3"/>
      <c r="GI5781" s="3"/>
      <c r="GJ5781" s="3"/>
      <c r="GK5781" s="3"/>
      <c r="GL5781" s="3"/>
      <c r="GM5781" s="3"/>
      <c r="GN5781" s="3"/>
      <c r="GO5781" s="3"/>
      <c r="GP5781" s="3"/>
      <c r="GQ5781" s="3"/>
      <c r="GR5781" s="3"/>
      <c r="GS5781" s="3"/>
      <c r="GT5781" s="3"/>
      <c r="GU5781" s="3"/>
      <c r="GV5781" s="3"/>
      <c r="GW5781" s="3"/>
      <c r="GX5781" s="3"/>
      <c r="GY5781" s="3"/>
      <c r="GZ5781" s="3"/>
      <c r="HA5781" s="3"/>
      <c r="HB5781" s="3"/>
      <c r="HC5781" s="3"/>
      <c r="HD5781" s="3"/>
      <c r="HE5781" s="3"/>
      <c r="HF5781" s="3"/>
      <c r="HG5781" s="3"/>
      <c r="HH5781" s="3"/>
      <c r="HI5781" s="3"/>
      <c r="HJ5781" s="3"/>
      <c r="HK5781" s="3"/>
      <c r="HL5781" s="3"/>
      <c r="HM5781" s="45"/>
      <c r="HN5781" s="3"/>
      <c r="HO5781" s="3"/>
      <c r="HP5781" s="3"/>
      <c r="HQ5781" s="3"/>
      <c r="HR5781" s="3"/>
      <c r="HS5781" s="3"/>
      <c r="HT5781" s="3"/>
      <c r="HU5781" s="3"/>
      <c r="HV5781" s="3"/>
      <c r="HW5781" s="3"/>
      <c r="HX5781" s="3"/>
      <c r="HY5781" s="3"/>
      <c r="HZ5781" s="3"/>
      <c r="IA5781" s="3"/>
      <c r="IB5781" s="3"/>
      <c r="IC5781" s="3"/>
      <c r="ID5781" s="3"/>
      <c r="IE5781" s="3"/>
      <c r="IF5781" s="3"/>
      <c r="IG5781" s="3"/>
      <c r="IH5781" s="3"/>
      <c r="II5781" s="3"/>
      <c r="IJ5781" s="3"/>
      <c r="IK5781" s="3"/>
      <c r="IL5781" s="3"/>
      <c r="IM5781" s="3"/>
      <c r="IN5781" s="3"/>
      <c r="IO5781" s="15"/>
    </row>
    <row r="5782" spans="171:249">
      <c r="FO5782" s="3"/>
      <c r="FP5782" s="3"/>
      <c r="FQ5782" s="3"/>
      <c r="FR5782" s="3"/>
      <c r="FS5782" s="3"/>
      <c r="FT5782" s="3"/>
      <c r="FU5782" s="3"/>
      <c r="FV5782" s="3"/>
      <c r="FW5782" s="3"/>
      <c r="FX5782" s="3"/>
      <c r="FY5782" s="3"/>
      <c r="FZ5782" s="3"/>
      <c r="GA5782" s="3"/>
      <c r="GB5782" s="3"/>
      <c r="GC5782" s="3"/>
      <c r="GD5782" s="3"/>
      <c r="GE5782" s="3"/>
      <c r="GF5782" s="3"/>
      <c r="GG5782" s="3"/>
      <c r="GH5782" s="3"/>
      <c r="GI5782" s="3"/>
      <c r="GJ5782" s="3"/>
      <c r="GK5782" s="3"/>
      <c r="GL5782" s="3"/>
      <c r="GM5782" s="3"/>
      <c r="GN5782" s="3"/>
      <c r="GO5782" s="3"/>
      <c r="GP5782" s="3"/>
      <c r="GQ5782" s="3"/>
      <c r="GR5782" s="3"/>
      <c r="GS5782" s="3"/>
      <c r="GT5782" s="3"/>
      <c r="GU5782" s="3"/>
      <c r="GV5782" s="3"/>
      <c r="GW5782" s="3"/>
      <c r="GX5782" s="3"/>
      <c r="GY5782" s="3"/>
      <c r="GZ5782" s="3"/>
      <c r="HA5782" s="3"/>
      <c r="HB5782" s="3"/>
      <c r="HC5782" s="3"/>
      <c r="HD5782" s="3"/>
      <c r="HE5782" s="3"/>
      <c r="HF5782" s="3"/>
      <c r="HG5782" s="3"/>
      <c r="HH5782" s="3"/>
      <c r="HI5782" s="3"/>
      <c r="HJ5782" s="3"/>
      <c r="HK5782" s="3"/>
      <c r="HL5782" s="3"/>
      <c r="HM5782" s="45"/>
      <c r="HN5782" s="3"/>
      <c r="HO5782" s="3"/>
      <c r="HP5782" s="3"/>
      <c r="HQ5782" s="3"/>
      <c r="HR5782" s="3"/>
      <c r="HS5782" s="3"/>
      <c r="HT5782" s="3"/>
      <c r="HU5782" s="3"/>
      <c r="HV5782" s="3"/>
      <c r="HW5782" s="3"/>
      <c r="HX5782" s="3"/>
      <c r="HY5782" s="3"/>
      <c r="HZ5782" s="3"/>
      <c r="IA5782" s="3"/>
      <c r="IB5782" s="3"/>
      <c r="IC5782" s="3"/>
      <c r="ID5782" s="3"/>
      <c r="IE5782" s="3"/>
      <c r="IF5782" s="3"/>
      <c r="IG5782" s="3"/>
      <c r="IH5782" s="3"/>
      <c r="II5782" s="3"/>
      <c r="IJ5782" s="3"/>
      <c r="IK5782" s="3"/>
      <c r="IL5782" s="3"/>
      <c r="IM5782" s="3"/>
      <c r="IN5782" s="3"/>
      <c r="IO5782" s="15"/>
    </row>
    <row r="5783" spans="171:249">
      <c r="FO5783" s="3"/>
      <c r="FP5783" s="3"/>
      <c r="FQ5783" s="3"/>
      <c r="FR5783" s="3"/>
      <c r="FS5783" s="3"/>
      <c r="FT5783" s="3"/>
      <c r="FU5783" s="3"/>
      <c r="FV5783" s="3"/>
      <c r="FW5783" s="3"/>
      <c r="FX5783" s="3"/>
      <c r="FY5783" s="3"/>
      <c r="FZ5783" s="3"/>
      <c r="GA5783" s="3"/>
      <c r="GB5783" s="3"/>
      <c r="GC5783" s="3"/>
      <c r="GD5783" s="3"/>
      <c r="GE5783" s="3"/>
      <c r="GF5783" s="3"/>
      <c r="GG5783" s="3"/>
      <c r="GH5783" s="3"/>
      <c r="GI5783" s="3"/>
      <c r="GJ5783" s="3"/>
      <c r="GK5783" s="3"/>
      <c r="GL5783" s="3"/>
      <c r="GM5783" s="3"/>
      <c r="GN5783" s="3"/>
      <c r="GO5783" s="3"/>
      <c r="GP5783" s="3"/>
      <c r="GQ5783" s="3"/>
      <c r="GR5783" s="3"/>
      <c r="GS5783" s="3"/>
      <c r="GT5783" s="3"/>
      <c r="GU5783" s="3"/>
      <c r="GV5783" s="3"/>
      <c r="GW5783" s="3"/>
      <c r="GX5783" s="3"/>
      <c r="GY5783" s="3"/>
      <c r="GZ5783" s="3"/>
      <c r="HA5783" s="3"/>
      <c r="HB5783" s="3"/>
      <c r="HC5783" s="3"/>
      <c r="HD5783" s="3"/>
      <c r="HE5783" s="3"/>
      <c r="HF5783" s="3"/>
      <c r="HG5783" s="3"/>
      <c r="HH5783" s="3"/>
      <c r="HI5783" s="3"/>
      <c r="HJ5783" s="3"/>
      <c r="HK5783" s="3"/>
      <c r="HL5783" s="3"/>
      <c r="HM5783" s="45"/>
      <c r="HN5783" s="3"/>
      <c r="HO5783" s="3"/>
      <c r="HP5783" s="3"/>
      <c r="HQ5783" s="3"/>
      <c r="HR5783" s="3"/>
      <c r="HS5783" s="3"/>
      <c r="HT5783" s="3"/>
      <c r="HU5783" s="3"/>
      <c r="HV5783" s="3"/>
      <c r="HW5783" s="3"/>
      <c r="HX5783" s="3"/>
      <c r="HY5783" s="3"/>
      <c r="HZ5783" s="3"/>
      <c r="IA5783" s="3"/>
      <c r="IB5783" s="3"/>
      <c r="IC5783" s="3"/>
      <c r="ID5783" s="3"/>
      <c r="IE5783" s="3"/>
      <c r="IF5783" s="3"/>
      <c r="IG5783" s="3"/>
      <c r="IH5783" s="3"/>
      <c r="II5783" s="3"/>
      <c r="IJ5783" s="3"/>
      <c r="IK5783" s="3"/>
      <c r="IL5783" s="3"/>
      <c r="IM5783" s="3"/>
      <c r="IN5783" s="3"/>
      <c r="IO5783" s="15"/>
    </row>
    <row r="5784" spans="171:249">
      <c r="FO5784" s="3"/>
      <c r="FP5784" s="3"/>
      <c r="FQ5784" s="3"/>
      <c r="FR5784" s="3"/>
      <c r="FS5784" s="3"/>
      <c r="FT5784" s="3"/>
      <c r="FU5784" s="3"/>
      <c r="FV5784" s="3"/>
      <c r="FW5784" s="3"/>
      <c r="FX5784" s="3"/>
      <c r="FY5784" s="3"/>
      <c r="FZ5784" s="3"/>
      <c r="GA5784" s="3"/>
      <c r="GB5784" s="3"/>
      <c r="GC5784" s="3"/>
      <c r="GD5784" s="3"/>
      <c r="GE5784" s="3"/>
      <c r="GF5784" s="3"/>
      <c r="GG5784" s="3"/>
      <c r="GH5784" s="3"/>
      <c r="GI5784" s="3"/>
      <c r="GJ5784" s="3"/>
      <c r="GK5784" s="3"/>
      <c r="GL5784" s="3"/>
      <c r="GM5784" s="3"/>
      <c r="GN5784" s="3"/>
      <c r="GO5784" s="3"/>
      <c r="GP5784" s="3"/>
      <c r="GQ5784" s="3"/>
      <c r="GR5784" s="3"/>
      <c r="GS5784" s="3"/>
      <c r="GT5784" s="3"/>
      <c r="GU5784" s="3"/>
      <c r="GV5784" s="3"/>
      <c r="GW5784" s="3"/>
      <c r="GX5784" s="3"/>
      <c r="GY5784" s="3"/>
      <c r="GZ5784" s="3"/>
      <c r="HA5784" s="3"/>
      <c r="HB5784" s="3"/>
      <c r="HC5784" s="3"/>
      <c r="HD5784" s="3"/>
      <c r="HE5784" s="3"/>
      <c r="HF5784" s="3"/>
      <c r="HG5784" s="3"/>
      <c r="HH5784" s="3"/>
      <c r="HI5784" s="3"/>
      <c r="HJ5784" s="3"/>
      <c r="HK5784" s="3"/>
      <c r="HL5784" s="3"/>
      <c r="HM5784" s="45"/>
      <c r="HN5784" s="3"/>
      <c r="HO5784" s="3"/>
      <c r="HP5784" s="3"/>
      <c r="HQ5784" s="3"/>
      <c r="HR5784" s="3"/>
      <c r="HS5784" s="3"/>
      <c r="HT5784" s="3"/>
      <c r="HU5784" s="3"/>
      <c r="HV5784" s="3"/>
      <c r="HW5784" s="3"/>
      <c r="HX5784" s="3"/>
      <c r="HY5784" s="3"/>
      <c r="HZ5784" s="3"/>
      <c r="IA5784" s="3"/>
      <c r="IB5784" s="3"/>
      <c r="IC5784" s="3"/>
      <c r="ID5784" s="3"/>
      <c r="IE5784" s="3"/>
      <c r="IF5784" s="3"/>
      <c r="IG5784" s="3"/>
      <c r="IH5784" s="3"/>
      <c r="II5784" s="3"/>
      <c r="IJ5784" s="3"/>
      <c r="IK5784" s="3"/>
      <c r="IL5784" s="3"/>
      <c r="IM5784" s="3"/>
      <c r="IN5784" s="3"/>
      <c r="IO5784" s="15"/>
    </row>
    <row r="5785" spans="171:249">
      <c r="FO5785" s="3"/>
      <c r="FP5785" s="3"/>
      <c r="FQ5785" s="3"/>
      <c r="FR5785" s="3"/>
      <c r="FS5785" s="3"/>
      <c r="FT5785" s="3"/>
      <c r="FU5785" s="3"/>
      <c r="FV5785" s="3"/>
      <c r="FW5785" s="3"/>
      <c r="FX5785" s="3"/>
      <c r="FY5785" s="3"/>
      <c r="FZ5785" s="3"/>
      <c r="GA5785" s="3"/>
      <c r="GB5785" s="3"/>
      <c r="GC5785" s="3"/>
      <c r="GD5785" s="3"/>
      <c r="GE5785" s="3"/>
      <c r="GF5785" s="3"/>
      <c r="GG5785" s="3"/>
      <c r="GH5785" s="3"/>
      <c r="GI5785" s="3"/>
      <c r="GJ5785" s="3"/>
      <c r="GK5785" s="3"/>
      <c r="GL5785" s="3"/>
      <c r="GM5785" s="3"/>
      <c r="GN5785" s="3"/>
      <c r="GO5785" s="3"/>
      <c r="GP5785" s="3"/>
      <c r="GQ5785" s="3"/>
      <c r="GR5785" s="3"/>
      <c r="GS5785" s="3"/>
      <c r="GT5785" s="3"/>
      <c r="GU5785" s="3"/>
      <c r="GV5785" s="3"/>
      <c r="GW5785" s="3"/>
      <c r="GX5785" s="3"/>
      <c r="GY5785" s="3"/>
      <c r="GZ5785" s="3"/>
      <c r="HA5785" s="3"/>
      <c r="HB5785" s="3"/>
      <c r="HC5785" s="3"/>
      <c r="HD5785" s="3"/>
      <c r="HE5785" s="3"/>
      <c r="HF5785" s="3"/>
      <c r="HG5785" s="3"/>
      <c r="HH5785" s="3"/>
      <c r="HI5785" s="3"/>
      <c r="HJ5785" s="3"/>
      <c r="HK5785" s="3"/>
      <c r="HL5785" s="3"/>
      <c r="HM5785" s="45"/>
      <c r="HN5785" s="3"/>
      <c r="HO5785" s="3"/>
      <c r="HP5785" s="3"/>
      <c r="HQ5785" s="3"/>
      <c r="HR5785" s="3"/>
      <c r="HS5785" s="3"/>
      <c r="HT5785" s="3"/>
      <c r="HU5785" s="3"/>
      <c r="HV5785" s="3"/>
      <c r="HW5785" s="3"/>
      <c r="HX5785" s="3"/>
      <c r="HY5785" s="3"/>
      <c r="HZ5785" s="3"/>
      <c r="IA5785" s="3"/>
      <c r="IB5785" s="3"/>
      <c r="IC5785" s="3"/>
      <c r="ID5785" s="3"/>
      <c r="IE5785" s="3"/>
      <c r="IF5785" s="3"/>
      <c r="IG5785" s="3"/>
      <c r="IH5785" s="3"/>
      <c r="II5785" s="3"/>
      <c r="IJ5785" s="3"/>
      <c r="IK5785" s="3"/>
      <c r="IL5785" s="3"/>
      <c r="IM5785" s="3"/>
      <c r="IN5785" s="3"/>
      <c r="IO5785" s="15"/>
    </row>
    <row r="5786" spans="171:249">
      <c r="FO5786" s="3"/>
      <c r="FP5786" s="3"/>
      <c r="FQ5786" s="3"/>
      <c r="FR5786" s="3"/>
      <c r="FS5786" s="3"/>
      <c r="FT5786" s="3"/>
      <c r="FU5786" s="3"/>
      <c r="FV5786" s="3"/>
      <c r="FW5786" s="3"/>
      <c r="FX5786" s="3"/>
      <c r="FY5786" s="3"/>
      <c r="FZ5786" s="3"/>
      <c r="GA5786" s="3"/>
      <c r="GB5786" s="3"/>
      <c r="GC5786" s="3"/>
      <c r="GD5786" s="3"/>
      <c r="GE5786" s="3"/>
      <c r="GF5786" s="3"/>
      <c r="GG5786" s="3"/>
      <c r="GH5786" s="3"/>
      <c r="GI5786" s="3"/>
      <c r="GJ5786" s="3"/>
      <c r="GK5786" s="3"/>
      <c r="GL5786" s="3"/>
      <c r="GM5786" s="3"/>
      <c r="GN5786" s="3"/>
      <c r="GO5786" s="3"/>
      <c r="GP5786" s="3"/>
      <c r="GQ5786" s="3"/>
      <c r="GR5786" s="3"/>
      <c r="GS5786" s="3"/>
      <c r="GT5786" s="3"/>
      <c r="GU5786" s="3"/>
      <c r="GV5786" s="3"/>
      <c r="GW5786" s="3"/>
      <c r="GX5786" s="3"/>
      <c r="GY5786" s="3"/>
      <c r="GZ5786" s="3"/>
      <c r="HA5786" s="3"/>
      <c r="HB5786" s="3"/>
      <c r="HC5786" s="3"/>
      <c r="HD5786" s="3"/>
      <c r="HE5786" s="3"/>
      <c r="HF5786" s="3"/>
      <c r="HG5786" s="3"/>
      <c r="HH5786" s="3"/>
      <c r="HI5786" s="3"/>
      <c r="HJ5786" s="3"/>
      <c r="HK5786" s="3"/>
      <c r="HL5786" s="3"/>
      <c r="HM5786" s="45"/>
      <c r="HN5786" s="3"/>
      <c r="HO5786" s="3"/>
      <c r="HP5786" s="3"/>
      <c r="HQ5786" s="3"/>
      <c r="HR5786" s="3"/>
      <c r="HS5786" s="3"/>
      <c r="HT5786" s="3"/>
      <c r="HU5786" s="3"/>
      <c r="HV5786" s="3"/>
      <c r="HW5786" s="3"/>
      <c r="HX5786" s="3"/>
      <c r="HY5786" s="3"/>
      <c r="HZ5786" s="3"/>
      <c r="IA5786" s="3"/>
      <c r="IB5786" s="3"/>
      <c r="IC5786" s="3"/>
      <c r="ID5786" s="3"/>
      <c r="IE5786" s="3"/>
      <c r="IF5786" s="3"/>
      <c r="IG5786" s="3"/>
      <c r="IH5786" s="3"/>
      <c r="II5786" s="3"/>
      <c r="IJ5786" s="3"/>
      <c r="IK5786" s="3"/>
      <c r="IL5786" s="3"/>
      <c r="IM5786" s="3"/>
      <c r="IN5786" s="3"/>
      <c r="IO5786" s="15"/>
    </row>
    <row r="5787" spans="171:249">
      <c r="FO5787" s="3"/>
      <c r="FP5787" s="3"/>
      <c r="FQ5787" s="3"/>
      <c r="FR5787" s="3"/>
      <c r="FS5787" s="3"/>
      <c r="FT5787" s="3"/>
      <c r="FU5787" s="3"/>
      <c r="FV5787" s="3"/>
      <c r="FW5787" s="3"/>
      <c r="FX5787" s="3"/>
      <c r="FY5787" s="3"/>
      <c r="FZ5787" s="3"/>
      <c r="GA5787" s="3"/>
      <c r="GB5787" s="3"/>
      <c r="GC5787" s="3"/>
      <c r="GD5787" s="3"/>
      <c r="GE5787" s="3"/>
      <c r="GF5787" s="3"/>
      <c r="GG5787" s="3"/>
      <c r="GH5787" s="3"/>
      <c r="GI5787" s="3"/>
      <c r="GJ5787" s="3"/>
      <c r="GK5787" s="3"/>
      <c r="GL5787" s="3"/>
      <c r="GM5787" s="3"/>
      <c r="GN5787" s="3"/>
      <c r="GO5787" s="3"/>
      <c r="GP5787" s="3"/>
      <c r="GQ5787" s="3"/>
      <c r="GR5787" s="3"/>
      <c r="GS5787" s="3"/>
      <c r="GT5787" s="3"/>
      <c r="GU5787" s="3"/>
      <c r="GV5787" s="3"/>
      <c r="GW5787" s="3"/>
      <c r="GX5787" s="3"/>
      <c r="GY5787" s="3"/>
      <c r="GZ5787" s="3"/>
      <c r="HA5787" s="3"/>
      <c r="HB5787" s="3"/>
      <c r="HC5787" s="3"/>
      <c r="HD5787" s="3"/>
      <c r="HE5787" s="3"/>
      <c r="HF5787" s="3"/>
      <c r="HG5787" s="3"/>
      <c r="HH5787" s="3"/>
      <c r="HI5787" s="3"/>
      <c r="HJ5787" s="3"/>
      <c r="HK5787" s="3"/>
      <c r="HL5787" s="3"/>
      <c r="HM5787" s="45"/>
      <c r="HN5787" s="3"/>
      <c r="HO5787" s="3"/>
      <c r="HP5787" s="3"/>
      <c r="HQ5787" s="3"/>
      <c r="HR5787" s="3"/>
      <c r="HS5787" s="3"/>
      <c r="HT5787" s="3"/>
      <c r="HU5787" s="3"/>
      <c r="HV5787" s="3"/>
      <c r="HW5787" s="3"/>
      <c r="HX5787" s="3"/>
      <c r="HY5787" s="3"/>
      <c r="HZ5787" s="3"/>
      <c r="IA5787" s="3"/>
      <c r="IB5787" s="3"/>
      <c r="IC5787" s="3"/>
      <c r="ID5787" s="3"/>
      <c r="IE5787" s="3"/>
      <c r="IF5787" s="3"/>
      <c r="IG5787" s="3"/>
      <c r="IH5787" s="3"/>
      <c r="II5787" s="3"/>
      <c r="IJ5787" s="3"/>
      <c r="IK5787" s="3"/>
      <c r="IL5787" s="3"/>
      <c r="IM5787" s="3"/>
      <c r="IN5787" s="3"/>
      <c r="IO5787" s="15"/>
    </row>
    <row r="5788" spans="171:249">
      <c r="FO5788" s="3"/>
      <c r="FP5788" s="3"/>
      <c r="FQ5788" s="3"/>
      <c r="FR5788" s="3"/>
      <c r="FS5788" s="3"/>
      <c r="FT5788" s="3"/>
      <c r="FU5788" s="3"/>
      <c r="FV5788" s="3"/>
      <c r="FW5788" s="3"/>
      <c r="FX5788" s="3"/>
      <c r="FY5788" s="3"/>
      <c r="FZ5788" s="3"/>
      <c r="GA5788" s="3"/>
      <c r="GB5788" s="3"/>
      <c r="GC5788" s="3"/>
      <c r="GD5788" s="3"/>
      <c r="GE5788" s="3"/>
      <c r="GF5788" s="3"/>
      <c r="GG5788" s="3"/>
      <c r="GH5788" s="3"/>
      <c r="GI5788" s="3"/>
      <c r="GJ5788" s="3"/>
      <c r="GK5788" s="3"/>
      <c r="GL5788" s="3"/>
      <c r="GM5788" s="3"/>
      <c r="GN5788" s="3"/>
      <c r="GO5788" s="3"/>
      <c r="GP5788" s="3"/>
      <c r="GQ5788" s="3"/>
      <c r="GR5788" s="3"/>
      <c r="GS5788" s="3"/>
      <c r="GT5788" s="3"/>
      <c r="GU5788" s="3"/>
      <c r="GV5788" s="3"/>
      <c r="GW5788" s="3"/>
      <c r="GX5788" s="3"/>
      <c r="GY5788" s="3"/>
      <c r="GZ5788" s="3"/>
      <c r="HA5788" s="3"/>
      <c r="HB5788" s="3"/>
      <c r="HC5788" s="3"/>
      <c r="HD5788" s="3"/>
      <c r="HE5788" s="3"/>
      <c r="HF5788" s="3"/>
      <c r="HG5788" s="3"/>
      <c r="HH5788" s="3"/>
      <c r="HI5788" s="3"/>
      <c r="HJ5788" s="3"/>
      <c r="HK5788" s="3"/>
      <c r="HL5788" s="3"/>
      <c r="HM5788" s="45"/>
      <c r="HN5788" s="3"/>
      <c r="HO5788" s="3"/>
      <c r="HP5788" s="3"/>
      <c r="HQ5788" s="3"/>
      <c r="HR5788" s="3"/>
      <c r="HS5788" s="3"/>
      <c r="HT5788" s="3"/>
      <c r="HU5788" s="3"/>
      <c r="HV5788" s="3"/>
      <c r="HW5788" s="3"/>
      <c r="HX5788" s="3"/>
      <c r="HY5788" s="3"/>
      <c r="HZ5788" s="3"/>
      <c r="IA5788" s="3"/>
      <c r="IB5788" s="3"/>
      <c r="IC5788" s="3"/>
      <c r="ID5788" s="3"/>
      <c r="IE5788" s="3"/>
      <c r="IF5788" s="3"/>
      <c r="IG5788" s="3"/>
      <c r="IH5788" s="3"/>
      <c r="II5788" s="3"/>
      <c r="IJ5788" s="3"/>
      <c r="IK5788" s="3"/>
      <c r="IL5788" s="3"/>
      <c r="IM5788" s="3"/>
      <c r="IN5788" s="3"/>
      <c r="IO5788" s="15"/>
    </row>
    <row r="5789" spans="171:249">
      <c r="FO5789" s="3"/>
      <c r="FP5789" s="3"/>
      <c r="FQ5789" s="3"/>
      <c r="FR5789" s="3"/>
      <c r="FS5789" s="3"/>
      <c r="FT5789" s="3"/>
      <c r="FU5789" s="3"/>
      <c r="FV5789" s="3"/>
      <c r="FW5789" s="3"/>
      <c r="FX5789" s="3"/>
      <c r="FY5789" s="3"/>
      <c r="FZ5789" s="3"/>
      <c r="GA5789" s="3"/>
      <c r="GB5789" s="3"/>
      <c r="GC5789" s="3"/>
      <c r="GD5789" s="3"/>
      <c r="GE5789" s="3"/>
      <c r="GF5789" s="3"/>
      <c r="GG5789" s="3"/>
      <c r="GH5789" s="3"/>
      <c r="GI5789" s="3"/>
      <c r="GJ5789" s="3"/>
      <c r="GK5789" s="3"/>
      <c r="GL5789" s="3"/>
      <c r="GM5789" s="3"/>
      <c r="GN5789" s="3"/>
      <c r="GO5789" s="3"/>
      <c r="GP5789" s="3"/>
      <c r="GQ5789" s="3"/>
      <c r="GR5789" s="3"/>
      <c r="GS5789" s="3"/>
      <c r="GT5789" s="3"/>
      <c r="GU5789" s="3"/>
      <c r="GV5789" s="3"/>
      <c r="GW5789" s="3"/>
      <c r="GX5789" s="3"/>
      <c r="GY5789" s="3"/>
      <c r="GZ5789" s="3"/>
      <c r="HA5789" s="3"/>
      <c r="HB5789" s="3"/>
      <c r="HC5789" s="3"/>
      <c r="HD5789" s="3"/>
      <c r="HE5789" s="3"/>
      <c r="HF5789" s="3"/>
      <c r="HG5789" s="3"/>
      <c r="HH5789" s="3"/>
      <c r="HI5789" s="3"/>
      <c r="HJ5789" s="3"/>
      <c r="HK5789" s="3"/>
      <c r="HL5789" s="3"/>
      <c r="HM5789" s="45"/>
      <c r="HN5789" s="3"/>
      <c r="HO5789" s="3"/>
      <c r="HP5789" s="3"/>
      <c r="HQ5789" s="3"/>
      <c r="HR5789" s="3"/>
      <c r="HS5789" s="3"/>
      <c r="HT5789" s="3"/>
      <c r="HU5789" s="3"/>
      <c r="HV5789" s="3"/>
      <c r="HW5789" s="3"/>
      <c r="HX5789" s="3"/>
      <c r="HY5789" s="3"/>
      <c r="HZ5789" s="3"/>
      <c r="IA5789" s="3"/>
      <c r="IB5789" s="3"/>
      <c r="IC5789" s="3"/>
      <c r="ID5789" s="3"/>
      <c r="IE5789" s="3"/>
      <c r="IF5789" s="3"/>
      <c r="IG5789" s="3"/>
      <c r="IH5789" s="3"/>
      <c r="II5789" s="3"/>
      <c r="IJ5789" s="3"/>
      <c r="IK5789" s="3"/>
      <c r="IL5789" s="3"/>
      <c r="IM5789" s="3"/>
      <c r="IN5789" s="3"/>
      <c r="IO5789" s="15"/>
    </row>
    <row r="5790" spans="171:249">
      <c r="FO5790" s="3"/>
      <c r="FP5790" s="3"/>
      <c r="FQ5790" s="3"/>
      <c r="FR5790" s="3"/>
      <c r="FS5790" s="3"/>
      <c r="FT5790" s="3"/>
      <c r="FU5790" s="3"/>
      <c r="FV5790" s="3"/>
      <c r="FW5790" s="3"/>
      <c r="FX5790" s="3"/>
      <c r="FY5790" s="3"/>
      <c r="FZ5790" s="3"/>
      <c r="GA5790" s="3"/>
      <c r="GB5790" s="3"/>
      <c r="GC5790" s="3"/>
      <c r="GD5790" s="3"/>
      <c r="GE5790" s="3"/>
      <c r="GF5790" s="3"/>
      <c r="GG5790" s="3"/>
      <c r="GH5790" s="3"/>
      <c r="GI5790" s="3"/>
      <c r="GJ5790" s="3"/>
      <c r="GK5790" s="3"/>
      <c r="GL5790" s="3"/>
      <c r="GM5790" s="3"/>
      <c r="GN5790" s="3"/>
      <c r="GO5790" s="3"/>
      <c r="GP5790" s="3"/>
      <c r="GQ5790" s="3"/>
      <c r="GR5790" s="3"/>
      <c r="GS5790" s="3"/>
      <c r="GT5790" s="3"/>
      <c r="GU5790" s="3"/>
      <c r="GV5790" s="3"/>
      <c r="GW5790" s="3"/>
      <c r="GX5790" s="3"/>
      <c r="GY5790" s="3"/>
      <c r="GZ5790" s="3"/>
      <c r="HA5790" s="3"/>
      <c r="HB5790" s="3"/>
      <c r="HC5790" s="3"/>
      <c r="HD5790" s="3"/>
      <c r="HE5790" s="3"/>
      <c r="HF5790" s="3"/>
      <c r="HG5790" s="3"/>
      <c r="HH5790" s="3"/>
      <c r="HI5790" s="3"/>
      <c r="HJ5790" s="3"/>
      <c r="HK5790" s="3"/>
      <c r="HL5790" s="3"/>
      <c r="HM5790" s="45"/>
      <c r="HN5790" s="3"/>
      <c r="HO5790" s="3"/>
      <c r="HP5790" s="3"/>
      <c r="HQ5790" s="3"/>
      <c r="HR5790" s="3"/>
      <c r="HS5790" s="3"/>
      <c r="HT5790" s="3"/>
      <c r="HU5790" s="3"/>
      <c r="HV5790" s="3"/>
      <c r="HW5790" s="3"/>
      <c r="HX5790" s="3"/>
      <c r="HY5790" s="3"/>
      <c r="HZ5790" s="3"/>
      <c r="IA5790" s="3"/>
      <c r="IB5790" s="3"/>
      <c r="IC5790" s="3"/>
      <c r="ID5790" s="3"/>
      <c r="IE5790" s="3"/>
      <c r="IF5790" s="3"/>
      <c r="IG5790" s="3"/>
      <c r="IH5790" s="3"/>
      <c r="II5790" s="3"/>
      <c r="IJ5790" s="3"/>
      <c r="IK5790" s="3"/>
      <c r="IL5790" s="3"/>
      <c r="IM5790" s="3"/>
      <c r="IN5790" s="3"/>
      <c r="IO5790" s="15"/>
    </row>
    <row r="5791" spans="171:249">
      <c r="FO5791" s="3"/>
      <c r="FP5791" s="3"/>
      <c r="FQ5791" s="3"/>
      <c r="FR5791" s="3"/>
      <c r="FS5791" s="3"/>
      <c r="FT5791" s="3"/>
      <c r="FU5791" s="3"/>
      <c r="FV5791" s="3"/>
      <c r="FW5791" s="3"/>
      <c r="FX5791" s="3"/>
      <c r="FY5791" s="3"/>
      <c r="FZ5791" s="3"/>
      <c r="GA5791" s="3"/>
      <c r="GB5791" s="3"/>
      <c r="GC5791" s="3"/>
      <c r="GD5791" s="3"/>
      <c r="GE5791" s="3"/>
      <c r="GF5791" s="3"/>
      <c r="GG5791" s="3"/>
      <c r="GH5791" s="3"/>
      <c r="GI5791" s="3"/>
      <c r="GJ5791" s="3"/>
      <c r="GK5791" s="3"/>
      <c r="GL5791" s="3"/>
      <c r="GM5791" s="3"/>
      <c r="GN5791" s="3"/>
      <c r="GO5791" s="3"/>
      <c r="GP5791" s="3"/>
      <c r="GQ5791" s="3"/>
      <c r="GR5791" s="3"/>
      <c r="GS5791" s="3"/>
      <c r="GT5791" s="3"/>
      <c r="GU5791" s="3"/>
      <c r="GV5791" s="3"/>
      <c r="GW5791" s="3"/>
      <c r="GX5791" s="3"/>
      <c r="GY5791" s="3"/>
      <c r="GZ5791" s="3"/>
      <c r="HA5791" s="3"/>
      <c r="HB5791" s="3"/>
      <c r="HC5791" s="3"/>
      <c r="HD5791" s="3"/>
      <c r="HE5791" s="3"/>
      <c r="HF5791" s="3"/>
      <c r="HG5791" s="3"/>
      <c r="HH5791" s="3"/>
      <c r="HI5791" s="3"/>
      <c r="HJ5791" s="3"/>
      <c r="HK5791" s="3"/>
      <c r="HL5791" s="3"/>
      <c r="HM5791" s="45"/>
      <c r="HN5791" s="3"/>
      <c r="HO5791" s="3"/>
      <c r="HP5791" s="3"/>
      <c r="HQ5791" s="3"/>
      <c r="HR5791" s="3"/>
      <c r="HS5791" s="3"/>
      <c r="HT5791" s="3"/>
      <c r="HU5791" s="3"/>
      <c r="HV5791" s="3"/>
      <c r="HW5791" s="3"/>
      <c r="HX5791" s="3"/>
      <c r="HY5791" s="3"/>
      <c r="HZ5791" s="3"/>
      <c r="IA5791" s="3"/>
      <c r="IB5791" s="3"/>
      <c r="IC5791" s="3"/>
      <c r="ID5791" s="3"/>
      <c r="IE5791" s="3"/>
      <c r="IF5791" s="3"/>
      <c r="IG5791" s="3"/>
      <c r="IH5791" s="3"/>
      <c r="II5791" s="3"/>
      <c r="IJ5791" s="3"/>
      <c r="IK5791" s="3"/>
      <c r="IL5791" s="3"/>
      <c r="IM5791" s="3"/>
      <c r="IN5791" s="3"/>
      <c r="IO5791" s="15"/>
    </row>
    <row r="5792" spans="171:249">
      <c r="FO5792" s="3"/>
      <c r="FP5792" s="3"/>
      <c r="FQ5792" s="3"/>
      <c r="FR5792" s="3"/>
      <c r="FS5792" s="3"/>
      <c r="FT5792" s="3"/>
      <c r="FU5792" s="3"/>
      <c r="FV5792" s="3"/>
      <c r="FW5792" s="3"/>
      <c r="FX5792" s="3"/>
      <c r="FY5792" s="3"/>
      <c r="FZ5792" s="3"/>
      <c r="GA5792" s="3"/>
      <c r="GB5792" s="3"/>
      <c r="GC5792" s="3"/>
      <c r="GD5792" s="3"/>
      <c r="GE5792" s="3"/>
      <c r="GF5792" s="3"/>
      <c r="GG5792" s="3"/>
      <c r="GH5792" s="3"/>
      <c r="GI5792" s="3"/>
      <c r="GJ5792" s="3"/>
      <c r="GK5792" s="3"/>
      <c r="GL5792" s="3"/>
      <c r="GM5792" s="3"/>
      <c r="GN5792" s="3"/>
      <c r="GO5792" s="3"/>
      <c r="GP5792" s="3"/>
      <c r="GQ5792" s="3"/>
      <c r="GR5792" s="3"/>
      <c r="GS5792" s="3"/>
      <c r="GT5792" s="3"/>
      <c r="GU5792" s="3"/>
      <c r="GV5792" s="3"/>
      <c r="GW5792" s="3"/>
      <c r="GX5792" s="3"/>
      <c r="GY5792" s="3"/>
      <c r="GZ5792" s="3"/>
      <c r="HA5792" s="3"/>
      <c r="HB5792" s="3"/>
      <c r="HC5792" s="3"/>
      <c r="HD5792" s="3"/>
      <c r="HE5792" s="3"/>
      <c r="HF5792" s="3"/>
      <c r="HG5792" s="3"/>
      <c r="HH5792" s="3"/>
      <c r="HI5792" s="3"/>
      <c r="HJ5792" s="3"/>
      <c r="HK5792" s="3"/>
      <c r="HL5792" s="3"/>
      <c r="HM5792" s="45"/>
      <c r="HN5792" s="3"/>
      <c r="HO5792" s="3"/>
      <c r="HP5792" s="3"/>
      <c r="HQ5792" s="3"/>
      <c r="HR5792" s="3"/>
      <c r="HS5792" s="3"/>
      <c r="HT5792" s="3"/>
      <c r="HU5792" s="3"/>
      <c r="HV5792" s="3"/>
      <c r="HW5792" s="3"/>
      <c r="HX5792" s="3"/>
      <c r="HY5792" s="3"/>
      <c r="HZ5792" s="3"/>
      <c r="IA5792" s="3"/>
      <c r="IB5792" s="3"/>
      <c r="IC5792" s="3"/>
      <c r="ID5792" s="3"/>
      <c r="IE5792" s="3"/>
      <c r="IF5792" s="3"/>
      <c r="IG5792" s="3"/>
      <c r="IH5792" s="3"/>
      <c r="II5792" s="3"/>
      <c r="IJ5792" s="3"/>
      <c r="IK5792" s="3"/>
      <c r="IL5792" s="3"/>
      <c r="IM5792" s="3"/>
      <c r="IN5792" s="3"/>
      <c r="IO5792" s="15"/>
    </row>
    <row r="5793" spans="171:249">
      <c r="FO5793" s="3"/>
      <c r="FP5793" s="3"/>
      <c r="FQ5793" s="3"/>
      <c r="FR5793" s="3"/>
      <c r="FS5793" s="3"/>
      <c r="FT5793" s="3"/>
      <c r="FU5793" s="3"/>
      <c r="FV5793" s="3"/>
      <c r="FW5793" s="3"/>
      <c r="FX5793" s="3"/>
      <c r="FY5793" s="3"/>
      <c r="FZ5793" s="3"/>
      <c r="GA5793" s="3"/>
      <c r="GB5793" s="3"/>
      <c r="GC5793" s="3"/>
      <c r="GD5793" s="3"/>
      <c r="GE5793" s="3"/>
      <c r="GF5793" s="3"/>
      <c r="GG5793" s="3"/>
      <c r="GH5793" s="3"/>
      <c r="GI5793" s="3"/>
      <c r="GJ5793" s="3"/>
      <c r="GK5793" s="3"/>
      <c r="GL5793" s="3"/>
      <c r="GM5793" s="3"/>
      <c r="GN5793" s="3"/>
      <c r="GO5793" s="3"/>
      <c r="GP5793" s="3"/>
      <c r="GQ5793" s="3"/>
      <c r="GR5793" s="3"/>
      <c r="GS5793" s="3"/>
      <c r="GT5793" s="3"/>
      <c r="GU5793" s="3"/>
      <c r="GV5793" s="3"/>
      <c r="GW5793" s="3"/>
      <c r="GX5793" s="3"/>
      <c r="GY5793" s="3"/>
      <c r="GZ5793" s="3"/>
      <c r="HA5793" s="3"/>
      <c r="HB5793" s="3"/>
      <c r="HC5793" s="3"/>
      <c r="HD5793" s="3"/>
      <c r="HE5793" s="3"/>
      <c r="HF5793" s="3"/>
      <c r="HG5793" s="3"/>
      <c r="HH5793" s="3"/>
      <c r="HI5793" s="3"/>
      <c r="HJ5793" s="3"/>
      <c r="HK5793" s="3"/>
      <c r="HL5793" s="3"/>
      <c r="HM5793" s="45"/>
      <c r="HN5793" s="3"/>
      <c r="HO5793" s="3"/>
      <c r="HP5793" s="3"/>
      <c r="HQ5793" s="3"/>
      <c r="HR5793" s="3"/>
      <c r="HS5793" s="3"/>
      <c r="HT5793" s="3"/>
      <c r="HU5793" s="3"/>
      <c r="HV5793" s="3"/>
      <c r="HW5793" s="3"/>
      <c r="HX5793" s="3"/>
      <c r="HY5793" s="3"/>
      <c r="HZ5793" s="3"/>
      <c r="IA5793" s="3"/>
      <c r="IB5793" s="3"/>
      <c r="IC5793" s="3"/>
      <c r="ID5793" s="3"/>
      <c r="IE5793" s="3"/>
      <c r="IF5793" s="3"/>
      <c r="IG5793" s="3"/>
      <c r="IH5793" s="3"/>
      <c r="II5793" s="3"/>
      <c r="IJ5793" s="3"/>
      <c r="IK5793" s="3"/>
      <c r="IL5793" s="3"/>
      <c r="IM5793" s="3"/>
      <c r="IN5793" s="3"/>
      <c r="IO5793" s="15"/>
    </row>
    <row r="5794" spans="171:249">
      <c r="FO5794" s="3"/>
      <c r="FP5794" s="3"/>
      <c r="FQ5794" s="3"/>
      <c r="FR5794" s="3"/>
      <c r="FS5794" s="3"/>
      <c r="FT5794" s="3"/>
      <c r="FU5794" s="3"/>
      <c r="FV5794" s="3"/>
      <c r="FW5794" s="3"/>
      <c r="FX5794" s="3"/>
      <c r="FY5794" s="3"/>
      <c r="FZ5794" s="3"/>
      <c r="GA5794" s="3"/>
      <c r="GB5794" s="3"/>
      <c r="GC5794" s="3"/>
      <c r="GD5794" s="3"/>
      <c r="GE5794" s="3"/>
      <c r="GF5794" s="3"/>
      <c r="GG5794" s="3"/>
      <c r="GH5794" s="3"/>
      <c r="GI5794" s="3"/>
      <c r="GJ5794" s="3"/>
      <c r="GK5794" s="3"/>
      <c r="GL5794" s="3"/>
      <c r="GM5794" s="3"/>
      <c r="GN5794" s="3"/>
      <c r="GO5794" s="3"/>
      <c r="GP5794" s="3"/>
      <c r="GQ5794" s="3"/>
      <c r="GR5794" s="3"/>
      <c r="GS5794" s="3"/>
      <c r="GT5794" s="3"/>
      <c r="GU5794" s="3"/>
      <c r="GV5794" s="3"/>
      <c r="GW5794" s="3"/>
      <c r="GX5794" s="3"/>
      <c r="GY5794" s="3"/>
      <c r="GZ5794" s="3"/>
      <c r="HA5794" s="3"/>
      <c r="HB5794" s="3"/>
      <c r="HC5794" s="3"/>
      <c r="HD5794" s="3"/>
      <c r="HE5794" s="3"/>
      <c r="HF5794" s="3"/>
      <c r="HG5794" s="3"/>
      <c r="HH5794" s="3"/>
      <c r="HI5794" s="3"/>
      <c r="HJ5794" s="3"/>
      <c r="HK5794" s="3"/>
      <c r="HL5794" s="3"/>
      <c r="HM5794" s="45"/>
      <c r="HN5794" s="3"/>
      <c r="HO5794" s="3"/>
      <c r="HP5794" s="3"/>
      <c r="HQ5794" s="3"/>
      <c r="HR5794" s="3"/>
      <c r="HS5794" s="3"/>
      <c r="HT5794" s="3"/>
      <c r="HU5794" s="3"/>
      <c r="HV5794" s="3"/>
      <c r="HW5794" s="3"/>
      <c r="HX5794" s="3"/>
      <c r="HY5794" s="3"/>
      <c r="HZ5794" s="3"/>
      <c r="IA5794" s="3"/>
      <c r="IB5794" s="3"/>
      <c r="IC5794" s="3"/>
      <c r="ID5794" s="3"/>
      <c r="IE5794" s="3"/>
      <c r="IF5794" s="3"/>
      <c r="IG5794" s="3"/>
      <c r="IH5794" s="3"/>
      <c r="II5794" s="3"/>
      <c r="IJ5794" s="3"/>
      <c r="IK5794" s="3"/>
      <c r="IL5794" s="3"/>
      <c r="IM5794" s="3"/>
      <c r="IN5794" s="3"/>
      <c r="IO5794" s="15"/>
    </row>
    <row r="5795" spans="171:249">
      <c r="FO5795" s="3"/>
      <c r="FP5795" s="3"/>
      <c r="FQ5795" s="3"/>
      <c r="FR5795" s="3"/>
      <c r="FS5795" s="3"/>
      <c r="FT5795" s="3"/>
      <c r="FU5795" s="3"/>
      <c r="FV5795" s="3"/>
      <c r="FW5795" s="3"/>
      <c r="FX5795" s="3"/>
      <c r="FY5795" s="3"/>
      <c r="FZ5795" s="3"/>
      <c r="GA5795" s="3"/>
      <c r="GB5795" s="3"/>
      <c r="GC5795" s="3"/>
      <c r="GD5795" s="3"/>
      <c r="GE5795" s="3"/>
      <c r="GF5795" s="3"/>
      <c r="GG5795" s="3"/>
      <c r="GH5795" s="3"/>
      <c r="GI5795" s="3"/>
      <c r="GJ5795" s="3"/>
      <c r="GK5795" s="3"/>
      <c r="GL5795" s="3"/>
      <c r="GM5795" s="3"/>
      <c r="GN5795" s="3"/>
      <c r="GO5795" s="3"/>
      <c r="GP5795" s="3"/>
      <c r="GQ5795" s="3"/>
      <c r="GR5795" s="3"/>
      <c r="GS5795" s="3"/>
      <c r="GT5795" s="3"/>
      <c r="GU5795" s="3"/>
      <c r="GV5795" s="3"/>
      <c r="GW5795" s="3"/>
      <c r="GX5795" s="3"/>
      <c r="GY5795" s="3"/>
      <c r="GZ5795" s="3"/>
      <c r="HA5795" s="3"/>
      <c r="HB5795" s="3"/>
      <c r="HC5795" s="3"/>
      <c r="HD5795" s="3"/>
      <c r="HE5795" s="3"/>
      <c r="HF5795" s="3"/>
      <c r="HG5795" s="3"/>
      <c r="HH5795" s="3"/>
      <c r="HI5795" s="3"/>
      <c r="HJ5795" s="3"/>
      <c r="HK5795" s="3"/>
      <c r="HL5795" s="3"/>
      <c r="HM5795" s="45"/>
      <c r="HN5795" s="3"/>
      <c r="HO5795" s="3"/>
      <c r="HP5795" s="3"/>
      <c r="HQ5795" s="3"/>
      <c r="HR5795" s="3"/>
      <c r="HS5795" s="3"/>
      <c r="HT5795" s="3"/>
      <c r="HU5795" s="3"/>
      <c r="HV5795" s="3"/>
      <c r="HW5795" s="3"/>
      <c r="HX5795" s="3"/>
      <c r="HY5795" s="3"/>
      <c r="HZ5795" s="3"/>
      <c r="IA5795" s="3"/>
      <c r="IB5795" s="3"/>
      <c r="IC5795" s="3"/>
      <c r="ID5795" s="3"/>
      <c r="IE5795" s="3"/>
      <c r="IF5795" s="3"/>
      <c r="IG5795" s="3"/>
      <c r="IH5795" s="3"/>
      <c r="II5795" s="3"/>
      <c r="IJ5795" s="3"/>
      <c r="IK5795" s="3"/>
      <c r="IL5795" s="3"/>
      <c r="IM5795" s="3"/>
      <c r="IN5795" s="3"/>
      <c r="IO5795" s="15"/>
    </row>
    <row r="5796" spans="171:249">
      <c r="FO5796" s="3"/>
      <c r="FP5796" s="3"/>
      <c r="FQ5796" s="3"/>
      <c r="FR5796" s="3"/>
      <c r="FS5796" s="3"/>
      <c r="FT5796" s="3"/>
      <c r="FU5796" s="3"/>
      <c r="FV5796" s="3"/>
      <c r="FW5796" s="3"/>
      <c r="FX5796" s="3"/>
      <c r="FY5796" s="3"/>
      <c r="FZ5796" s="3"/>
      <c r="GA5796" s="3"/>
      <c r="GB5796" s="3"/>
      <c r="GC5796" s="3"/>
      <c r="GD5796" s="3"/>
      <c r="GE5796" s="3"/>
      <c r="GF5796" s="3"/>
      <c r="GG5796" s="3"/>
      <c r="GH5796" s="3"/>
      <c r="GI5796" s="3"/>
      <c r="GJ5796" s="3"/>
      <c r="GK5796" s="3"/>
      <c r="GL5796" s="3"/>
      <c r="GM5796" s="3"/>
      <c r="GN5796" s="3"/>
      <c r="GO5796" s="3"/>
      <c r="GP5796" s="3"/>
      <c r="GQ5796" s="3"/>
      <c r="GR5796" s="3"/>
      <c r="GS5796" s="3"/>
      <c r="GT5796" s="3"/>
      <c r="GU5796" s="3"/>
      <c r="GV5796" s="3"/>
      <c r="GW5796" s="3"/>
      <c r="GX5796" s="3"/>
      <c r="GY5796" s="3"/>
      <c r="GZ5796" s="3"/>
      <c r="HA5796" s="3"/>
      <c r="HB5796" s="3"/>
      <c r="HC5796" s="3"/>
      <c r="HD5796" s="3"/>
      <c r="HE5796" s="3"/>
      <c r="HF5796" s="3"/>
      <c r="HG5796" s="3"/>
      <c r="HH5796" s="3"/>
      <c r="HI5796" s="3"/>
      <c r="HJ5796" s="3"/>
      <c r="HK5796" s="3"/>
      <c r="HL5796" s="3"/>
      <c r="HM5796" s="45"/>
      <c r="HN5796" s="3"/>
      <c r="HO5796" s="3"/>
      <c r="HP5796" s="3"/>
      <c r="HQ5796" s="3"/>
      <c r="HR5796" s="3"/>
      <c r="HS5796" s="3"/>
      <c r="HT5796" s="3"/>
      <c r="HU5796" s="3"/>
      <c r="HV5796" s="3"/>
      <c r="HW5796" s="3"/>
      <c r="HX5796" s="3"/>
      <c r="HY5796" s="3"/>
      <c r="HZ5796" s="3"/>
      <c r="IA5796" s="3"/>
      <c r="IB5796" s="3"/>
      <c r="IC5796" s="3"/>
      <c r="ID5796" s="3"/>
      <c r="IE5796" s="3"/>
      <c r="IF5796" s="3"/>
      <c r="IG5796" s="3"/>
      <c r="IH5796" s="3"/>
      <c r="II5796" s="3"/>
      <c r="IJ5796" s="3"/>
      <c r="IK5796" s="3"/>
      <c r="IL5796" s="3"/>
      <c r="IM5796" s="3"/>
      <c r="IN5796" s="3"/>
      <c r="IO5796" s="15"/>
    </row>
    <row r="5797" spans="171:249">
      <c r="FO5797" s="3"/>
      <c r="FP5797" s="3"/>
      <c r="FQ5797" s="3"/>
      <c r="FR5797" s="3"/>
      <c r="FS5797" s="3"/>
      <c r="FT5797" s="3"/>
      <c r="FU5797" s="3"/>
      <c r="FV5797" s="3"/>
      <c r="FW5797" s="3"/>
      <c r="FX5797" s="3"/>
      <c r="FY5797" s="3"/>
      <c r="FZ5797" s="3"/>
      <c r="GA5797" s="3"/>
      <c r="GB5797" s="3"/>
      <c r="GC5797" s="3"/>
      <c r="GD5797" s="3"/>
      <c r="GE5797" s="3"/>
      <c r="GF5797" s="3"/>
      <c r="GG5797" s="3"/>
      <c r="GH5797" s="3"/>
      <c r="GI5797" s="3"/>
      <c r="GJ5797" s="3"/>
      <c r="GK5797" s="3"/>
      <c r="GL5797" s="3"/>
      <c r="GM5797" s="3"/>
      <c r="GN5797" s="3"/>
      <c r="GO5797" s="3"/>
      <c r="GP5797" s="3"/>
      <c r="GQ5797" s="3"/>
      <c r="GR5797" s="3"/>
      <c r="GS5797" s="3"/>
      <c r="GT5797" s="3"/>
      <c r="GU5797" s="3"/>
      <c r="GV5797" s="3"/>
      <c r="GW5797" s="3"/>
      <c r="GX5797" s="3"/>
      <c r="GY5797" s="3"/>
      <c r="GZ5797" s="3"/>
      <c r="HA5797" s="3"/>
      <c r="HB5797" s="3"/>
      <c r="HC5797" s="3"/>
      <c r="HD5797" s="3"/>
      <c r="HE5797" s="3"/>
      <c r="HF5797" s="3"/>
      <c r="HG5797" s="3"/>
      <c r="HH5797" s="3"/>
      <c r="HI5797" s="3"/>
      <c r="HJ5797" s="3"/>
      <c r="HK5797" s="3"/>
      <c r="HL5797" s="3"/>
      <c r="HM5797" s="45"/>
      <c r="HN5797" s="3"/>
      <c r="HO5797" s="3"/>
      <c r="HP5797" s="3"/>
      <c r="HQ5797" s="3"/>
      <c r="HR5797" s="3"/>
      <c r="HS5797" s="3"/>
      <c r="HT5797" s="3"/>
      <c r="HU5797" s="3"/>
      <c r="HV5797" s="3"/>
      <c r="HW5797" s="3"/>
      <c r="HX5797" s="3"/>
      <c r="HY5797" s="3"/>
      <c r="HZ5797" s="3"/>
      <c r="IA5797" s="3"/>
      <c r="IB5797" s="3"/>
      <c r="IC5797" s="3"/>
      <c r="ID5797" s="3"/>
      <c r="IE5797" s="3"/>
      <c r="IF5797" s="3"/>
      <c r="IG5797" s="3"/>
      <c r="IH5797" s="3"/>
      <c r="II5797" s="3"/>
      <c r="IJ5797" s="3"/>
      <c r="IK5797" s="3"/>
      <c r="IL5797" s="3"/>
      <c r="IM5797" s="3"/>
      <c r="IN5797" s="3"/>
      <c r="IO5797" s="15"/>
    </row>
    <row r="5798" spans="171:249">
      <c r="FO5798" s="3"/>
      <c r="FP5798" s="3"/>
      <c r="FQ5798" s="3"/>
      <c r="FR5798" s="3"/>
      <c r="FS5798" s="3"/>
      <c r="FT5798" s="3"/>
      <c r="FU5798" s="3"/>
      <c r="FV5798" s="3"/>
      <c r="FW5798" s="3"/>
      <c r="FX5798" s="3"/>
      <c r="FY5798" s="3"/>
      <c r="FZ5798" s="3"/>
      <c r="GA5798" s="3"/>
      <c r="GB5798" s="3"/>
      <c r="GC5798" s="3"/>
      <c r="GD5798" s="3"/>
      <c r="GE5798" s="3"/>
      <c r="GF5798" s="3"/>
      <c r="GG5798" s="3"/>
      <c r="GH5798" s="3"/>
      <c r="GI5798" s="3"/>
      <c r="GJ5798" s="3"/>
      <c r="GK5798" s="3"/>
      <c r="GL5798" s="3"/>
      <c r="GM5798" s="3"/>
      <c r="GN5798" s="3"/>
      <c r="GO5798" s="3"/>
      <c r="GP5798" s="3"/>
      <c r="GQ5798" s="3"/>
      <c r="GR5798" s="3"/>
      <c r="GS5798" s="3"/>
      <c r="GT5798" s="3"/>
      <c r="GU5798" s="3"/>
      <c r="GV5798" s="3"/>
      <c r="GW5798" s="3"/>
      <c r="GX5798" s="3"/>
      <c r="GY5798" s="3"/>
      <c r="GZ5798" s="3"/>
      <c r="HA5798" s="3"/>
      <c r="HB5798" s="3"/>
      <c r="HC5798" s="3"/>
      <c r="HD5798" s="3"/>
      <c r="HE5798" s="3"/>
      <c r="HF5798" s="3"/>
      <c r="HG5798" s="3"/>
      <c r="HH5798" s="3"/>
      <c r="HI5798" s="3"/>
      <c r="HJ5798" s="3"/>
      <c r="HK5798" s="3"/>
      <c r="HL5798" s="3"/>
      <c r="HM5798" s="45"/>
      <c r="HN5798" s="3"/>
      <c r="HO5798" s="3"/>
      <c r="HP5798" s="3"/>
      <c r="HQ5798" s="3"/>
      <c r="HR5798" s="3"/>
      <c r="HS5798" s="3"/>
      <c r="HT5798" s="3"/>
      <c r="HU5798" s="3"/>
      <c r="HV5798" s="3"/>
      <c r="HW5798" s="3"/>
      <c r="HX5798" s="3"/>
      <c r="HY5798" s="3"/>
      <c r="HZ5798" s="3"/>
      <c r="IA5798" s="3"/>
      <c r="IB5798" s="3"/>
      <c r="IC5798" s="3"/>
      <c r="ID5798" s="3"/>
      <c r="IE5798" s="3"/>
      <c r="IF5798" s="3"/>
      <c r="IG5798" s="3"/>
      <c r="IH5798" s="3"/>
      <c r="II5798" s="3"/>
      <c r="IJ5798" s="3"/>
      <c r="IK5798" s="3"/>
      <c r="IL5798" s="3"/>
      <c r="IM5798" s="3"/>
      <c r="IN5798" s="3"/>
      <c r="IO5798" s="15"/>
    </row>
    <row r="5799" spans="171:249">
      <c r="FO5799" s="3"/>
      <c r="FP5799" s="3"/>
      <c r="FQ5799" s="3"/>
      <c r="FR5799" s="3"/>
      <c r="FS5799" s="3"/>
      <c r="FT5799" s="3"/>
      <c r="FU5799" s="3"/>
      <c r="FV5799" s="3"/>
      <c r="FW5799" s="3"/>
      <c r="FX5799" s="3"/>
      <c r="FY5799" s="3"/>
      <c r="FZ5799" s="3"/>
      <c r="GA5799" s="3"/>
      <c r="GB5799" s="3"/>
      <c r="GC5799" s="3"/>
      <c r="GD5799" s="3"/>
      <c r="GE5799" s="3"/>
      <c r="GF5799" s="3"/>
      <c r="GG5799" s="3"/>
      <c r="GH5799" s="3"/>
      <c r="GI5799" s="3"/>
      <c r="GJ5799" s="3"/>
      <c r="GK5799" s="3"/>
      <c r="GL5799" s="3"/>
      <c r="GM5799" s="3"/>
      <c r="GN5799" s="3"/>
      <c r="GO5799" s="3"/>
      <c r="GP5799" s="3"/>
      <c r="GQ5799" s="3"/>
      <c r="GR5799" s="3"/>
      <c r="GS5799" s="3"/>
      <c r="GT5799" s="3"/>
      <c r="GU5799" s="3"/>
      <c r="GV5799" s="3"/>
      <c r="GW5799" s="3"/>
      <c r="GX5799" s="3"/>
      <c r="GY5799" s="3"/>
      <c r="GZ5799" s="3"/>
      <c r="HA5799" s="3"/>
      <c r="HB5799" s="3"/>
      <c r="HC5799" s="3"/>
      <c r="HD5799" s="3"/>
      <c r="HE5799" s="3"/>
      <c r="HF5799" s="3"/>
      <c r="HG5799" s="3"/>
      <c r="HH5799" s="3"/>
      <c r="HI5799" s="3"/>
      <c r="HJ5799" s="3"/>
      <c r="HK5799" s="3"/>
      <c r="HL5799" s="3"/>
      <c r="HM5799" s="45"/>
      <c r="HN5799" s="3"/>
      <c r="HO5799" s="3"/>
      <c r="HP5799" s="3"/>
      <c r="HQ5799" s="3"/>
      <c r="HR5799" s="3"/>
      <c r="HS5799" s="3"/>
      <c r="HT5799" s="3"/>
      <c r="HU5799" s="3"/>
      <c r="HV5799" s="3"/>
      <c r="HW5799" s="3"/>
      <c r="HX5799" s="3"/>
      <c r="HY5799" s="3"/>
      <c r="HZ5799" s="3"/>
      <c r="IA5799" s="3"/>
      <c r="IB5799" s="3"/>
      <c r="IC5799" s="3"/>
      <c r="ID5799" s="3"/>
      <c r="IE5799" s="3"/>
      <c r="IF5799" s="3"/>
      <c r="IG5799" s="3"/>
      <c r="IH5799" s="3"/>
      <c r="II5799" s="3"/>
      <c r="IJ5799" s="3"/>
      <c r="IK5799" s="3"/>
      <c r="IL5799" s="3"/>
      <c r="IM5799" s="3"/>
      <c r="IN5799" s="3"/>
      <c r="IO5799" s="15"/>
    </row>
    <row r="5800" spans="171:249">
      <c r="FO5800" s="3"/>
      <c r="FP5800" s="3"/>
      <c r="FQ5800" s="3"/>
      <c r="FR5800" s="3"/>
      <c r="FS5800" s="3"/>
      <c r="FT5800" s="3"/>
      <c r="FU5800" s="3"/>
      <c r="FV5800" s="3"/>
      <c r="FW5800" s="3"/>
      <c r="FX5800" s="3"/>
      <c r="FY5800" s="3"/>
      <c r="FZ5800" s="3"/>
      <c r="GA5800" s="3"/>
      <c r="GB5800" s="3"/>
      <c r="GC5800" s="3"/>
      <c r="GD5800" s="3"/>
      <c r="GE5800" s="3"/>
      <c r="GF5800" s="3"/>
      <c r="GG5800" s="3"/>
      <c r="GH5800" s="3"/>
      <c r="GI5800" s="3"/>
      <c r="GJ5800" s="3"/>
      <c r="GK5800" s="3"/>
      <c r="GL5800" s="3"/>
      <c r="GM5800" s="3"/>
      <c r="GN5800" s="3"/>
      <c r="GO5800" s="3"/>
      <c r="GP5800" s="3"/>
      <c r="GQ5800" s="3"/>
      <c r="GR5800" s="3"/>
      <c r="GS5800" s="3"/>
      <c r="GT5800" s="3"/>
      <c r="GU5800" s="3"/>
      <c r="GV5800" s="3"/>
      <c r="GW5800" s="3"/>
      <c r="GX5800" s="3"/>
      <c r="GY5800" s="3"/>
      <c r="GZ5800" s="3"/>
      <c r="HA5800" s="3"/>
      <c r="HB5800" s="3"/>
      <c r="HC5800" s="3"/>
      <c r="HD5800" s="3"/>
      <c r="HE5800" s="3"/>
      <c r="HF5800" s="3"/>
      <c r="HG5800" s="3"/>
      <c r="HH5800" s="3"/>
      <c r="HI5800" s="3"/>
      <c r="HJ5800" s="3"/>
      <c r="HK5800" s="3"/>
      <c r="HL5800" s="3"/>
      <c r="HM5800" s="45"/>
      <c r="HN5800" s="3"/>
      <c r="HO5800" s="3"/>
      <c r="HP5800" s="3"/>
      <c r="HQ5800" s="3"/>
      <c r="HR5800" s="3"/>
      <c r="HS5800" s="3"/>
      <c r="HT5800" s="3"/>
      <c r="HU5800" s="3"/>
      <c r="HV5800" s="3"/>
      <c r="HW5800" s="3"/>
      <c r="HX5800" s="3"/>
      <c r="HY5800" s="3"/>
      <c r="HZ5800" s="3"/>
      <c r="IA5800" s="3"/>
      <c r="IB5800" s="3"/>
      <c r="IC5800" s="3"/>
      <c r="ID5800" s="3"/>
      <c r="IE5800" s="3"/>
      <c r="IF5800" s="3"/>
      <c r="IG5800" s="3"/>
      <c r="IH5800" s="3"/>
      <c r="II5800" s="3"/>
      <c r="IJ5800" s="3"/>
      <c r="IK5800" s="3"/>
      <c r="IL5800" s="3"/>
      <c r="IM5800" s="3"/>
      <c r="IN5800" s="3"/>
      <c r="IO5800" s="15"/>
    </row>
    <row r="5801" spans="171:249">
      <c r="FO5801" s="3"/>
      <c r="FP5801" s="3"/>
      <c r="FQ5801" s="3"/>
      <c r="FR5801" s="3"/>
      <c r="FS5801" s="3"/>
      <c r="FT5801" s="3"/>
      <c r="FU5801" s="3"/>
      <c r="FV5801" s="3"/>
      <c r="FW5801" s="3"/>
      <c r="FX5801" s="3"/>
      <c r="FY5801" s="3"/>
      <c r="FZ5801" s="3"/>
      <c r="GA5801" s="3"/>
      <c r="GB5801" s="3"/>
      <c r="GC5801" s="3"/>
      <c r="GD5801" s="3"/>
      <c r="GE5801" s="3"/>
      <c r="GF5801" s="3"/>
      <c r="GG5801" s="3"/>
      <c r="GH5801" s="3"/>
      <c r="GI5801" s="3"/>
      <c r="GJ5801" s="3"/>
      <c r="GK5801" s="3"/>
      <c r="GL5801" s="3"/>
      <c r="GM5801" s="3"/>
      <c r="GN5801" s="3"/>
      <c r="GO5801" s="3"/>
      <c r="GP5801" s="3"/>
      <c r="GQ5801" s="3"/>
      <c r="GR5801" s="3"/>
      <c r="GS5801" s="3"/>
      <c r="GT5801" s="3"/>
      <c r="GU5801" s="3"/>
      <c r="GV5801" s="3"/>
      <c r="GW5801" s="3"/>
      <c r="GX5801" s="3"/>
      <c r="GY5801" s="3"/>
      <c r="GZ5801" s="3"/>
      <c r="HA5801" s="3"/>
      <c r="HB5801" s="3"/>
      <c r="HC5801" s="3"/>
      <c r="HD5801" s="3"/>
      <c r="HE5801" s="3"/>
      <c r="HF5801" s="3"/>
      <c r="HG5801" s="3"/>
      <c r="HH5801" s="3"/>
      <c r="HI5801" s="3"/>
      <c r="HJ5801" s="3"/>
      <c r="HK5801" s="3"/>
      <c r="HL5801" s="3"/>
      <c r="HM5801" s="45"/>
      <c r="HN5801" s="3"/>
      <c r="HO5801" s="3"/>
      <c r="HP5801" s="3"/>
      <c r="HQ5801" s="3"/>
      <c r="HR5801" s="3"/>
      <c r="HS5801" s="3"/>
      <c r="HT5801" s="3"/>
      <c r="HU5801" s="3"/>
      <c r="HV5801" s="3"/>
      <c r="HW5801" s="3"/>
      <c r="HX5801" s="3"/>
      <c r="HY5801" s="3"/>
      <c r="HZ5801" s="3"/>
      <c r="IA5801" s="3"/>
      <c r="IB5801" s="3"/>
      <c r="IC5801" s="3"/>
      <c r="ID5801" s="3"/>
      <c r="IE5801" s="3"/>
      <c r="IF5801" s="3"/>
      <c r="IG5801" s="3"/>
      <c r="IH5801" s="3"/>
      <c r="II5801" s="3"/>
      <c r="IJ5801" s="3"/>
      <c r="IK5801" s="3"/>
      <c r="IL5801" s="3"/>
      <c r="IM5801" s="3"/>
      <c r="IN5801" s="3"/>
      <c r="IO5801" s="15"/>
    </row>
    <row r="5802" spans="171:249">
      <c r="FO5802" s="3"/>
      <c r="FP5802" s="3"/>
      <c r="FQ5802" s="3"/>
      <c r="FR5802" s="3"/>
      <c r="FS5802" s="3"/>
      <c r="FT5802" s="3"/>
      <c r="FU5802" s="3"/>
      <c r="FV5802" s="3"/>
      <c r="FW5802" s="3"/>
      <c r="FX5802" s="3"/>
      <c r="FY5802" s="3"/>
      <c r="FZ5802" s="3"/>
      <c r="GA5802" s="3"/>
      <c r="GB5802" s="3"/>
      <c r="GC5802" s="3"/>
      <c r="GD5802" s="3"/>
      <c r="GE5802" s="3"/>
      <c r="GF5802" s="3"/>
      <c r="GG5802" s="3"/>
      <c r="GH5802" s="3"/>
      <c r="GI5802" s="3"/>
      <c r="GJ5802" s="3"/>
      <c r="GK5802" s="3"/>
      <c r="GL5802" s="3"/>
      <c r="GM5802" s="3"/>
      <c r="GN5802" s="3"/>
      <c r="GO5802" s="3"/>
      <c r="GP5802" s="3"/>
      <c r="GQ5802" s="3"/>
      <c r="GR5802" s="3"/>
      <c r="GS5802" s="3"/>
      <c r="GT5802" s="3"/>
      <c r="GU5802" s="3"/>
      <c r="GV5802" s="3"/>
      <c r="GW5802" s="3"/>
      <c r="GX5802" s="3"/>
      <c r="GY5802" s="3"/>
      <c r="GZ5802" s="3"/>
      <c r="HA5802" s="3"/>
      <c r="HB5802" s="3"/>
      <c r="HC5802" s="3"/>
      <c r="HD5802" s="3"/>
      <c r="HE5802" s="3"/>
      <c r="HF5802" s="3"/>
      <c r="HG5802" s="3"/>
      <c r="HH5802" s="3"/>
      <c r="HI5802" s="3"/>
      <c r="HJ5802" s="3"/>
      <c r="HK5802" s="3"/>
      <c r="HL5802" s="3"/>
      <c r="HM5802" s="45"/>
      <c r="HN5802" s="3"/>
      <c r="HO5802" s="3"/>
      <c r="HP5802" s="3"/>
      <c r="HQ5802" s="3"/>
      <c r="HR5802" s="3"/>
      <c r="HS5802" s="3"/>
      <c r="HT5802" s="3"/>
      <c r="HU5802" s="3"/>
      <c r="HV5802" s="3"/>
      <c r="HW5802" s="3"/>
      <c r="HX5802" s="3"/>
      <c r="HY5802" s="3"/>
      <c r="HZ5802" s="3"/>
      <c r="IA5802" s="3"/>
      <c r="IB5802" s="3"/>
      <c r="IC5802" s="3"/>
      <c r="ID5802" s="3"/>
      <c r="IE5802" s="3"/>
      <c r="IF5802" s="3"/>
      <c r="IG5802" s="3"/>
      <c r="IH5802" s="3"/>
      <c r="II5802" s="3"/>
      <c r="IJ5802" s="3"/>
      <c r="IK5802" s="3"/>
      <c r="IL5802" s="3"/>
      <c r="IM5802" s="3"/>
      <c r="IN5802" s="3"/>
      <c r="IO5802" s="15"/>
    </row>
    <row r="5803" spans="171:249">
      <c r="FO5803" s="3"/>
      <c r="FP5803" s="3"/>
      <c r="FQ5803" s="3"/>
      <c r="FR5803" s="3"/>
      <c r="FS5803" s="3"/>
      <c r="FT5803" s="3"/>
      <c r="FU5803" s="3"/>
      <c r="FV5803" s="3"/>
      <c r="FW5803" s="3"/>
      <c r="FX5803" s="3"/>
      <c r="FY5803" s="3"/>
      <c r="FZ5803" s="3"/>
      <c r="GA5803" s="3"/>
      <c r="GB5803" s="3"/>
      <c r="GC5803" s="3"/>
      <c r="GD5803" s="3"/>
      <c r="GE5803" s="3"/>
      <c r="GF5803" s="3"/>
      <c r="GG5803" s="3"/>
      <c r="GH5803" s="3"/>
      <c r="GI5803" s="3"/>
      <c r="GJ5803" s="3"/>
      <c r="GK5803" s="3"/>
      <c r="GL5803" s="3"/>
      <c r="GM5803" s="3"/>
      <c r="GN5803" s="3"/>
      <c r="GO5803" s="3"/>
      <c r="GP5803" s="3"/>
      <c r="GQ5803" s="3"/>
      <c r="GR5803" s="3"/>
      <c r="GS5803" s="3"/>
      <c r="GT5803" s="3"/>
      <c r="GU5803" s="3"/>
      <c r="GV5803" s="3"/>
      <c r="GW5803" s="3"/>
      <c r="GX5803" s="3"/>
      <c r="GY5803" s="3"/>
      <c r="GZ5803" s="3"/>
      <c r="HA5803" s="3"/>
      <c r="HB5803" s="3"/>
      <c r="HC5803" s="3"/>
      <c r="HD5803" s="3"/>
      <c r="HE5803" s="3"/>
      <c r="HF5803" s="3"/>
      <c r="HG5803" s="3"/>
      <c r="HH5803" s="3"/>
      <c r="HI5803" s="3"/>
      <c r="HJ5803" s="3"/>
      <c r="HK5803" s="3"/>
      <c r="HL5803" s="3"/>
      <c r="HM5803" s="45"/>
      <c r="HN5803" s="3"/>
      <c r="HO5803" s="3"/>
      <c r="HP5803" s="3"/>
      <c r="HQ5803" s="3"/>
      <c r="HR5803" s="3"/>
      <c r="HS5803" s="3"/>
      <c r="HT5803" s="3"/>
      <c r="HU5803" s="3"/>
      <c r="HV5803" s="3"/>
      <c r="HW5803" s="3"/>
      <c r="HX5803" s="3"/>
      <c r="HY5803" s="3"/>
      <c r="HZ5803" s="3"/>
      <c r="IA5803" s="3"/>
      <c r="IB5803" s="3"/>
      <c r="IC5803" s="3"/>
      <c r="ID5803" s="3"/>
      <c r="IE5803" s="3"/>
      <c r="IF5803" s="3"/>
      <c r="IG5803" s="3"/>
      <c r="IH5803" s="3"/>
      <c r="II5803" s="3"/>
      <c r="IJ5803" s="3"/>
      <c r="IK5803" s="3"/>
      <c r="IL5803" s="3"/>
      <c r="IM5803" s="3"/>
      <c r="IN5803" s="3"/>
      <c r="IO5803" s="15"/>
    </row>
    <row r="5804" spans="171:249">
      <c r="FO5804" s="3"/>
      <c r="FP5804" s="3"/>
      <c r="FQ5804" s="3"/>
      <c r="FR5804" s="3"/>
      <c r="FS5804" s="3"/>
      <c r="FT5804" s="3"/>
      <c r="FU5804" s="3"/>
      <c r="FV5804" s="3"/>
      <c r="FW5804" s="3"/>
      <c r="FX5804" s="3"/>
      <c r="FY5804" s="3"/>
      <c r="FZ5804" s="3"/>
      <c r="GA5804" s="3"/>
      <c r="GB5804" s="3"/>
      <c r="GC5804" s="3"/>
      <c r="GD5804" s="3"/>
      <c r="GE5804" s="3"/>
      <c r="GF5804" s="3"/>
      <c r="GG5804" s="3"/>
      <c r="GH5804" s="3"/>
      <c r="GI5804" s="3"/>
      <c r="GJ5804" s="3"/>
      <c r="GK5804" s="3"/>
      <c r="GL5804" s="3"/>
      <c r="GM5804" s="3"/>
      <c r="GN5804" s="3"/>
      <c r="GO5804" s="3"/>
      <c r="GP5804" s="3"/>
      <c r="GQ5804" s="3"/>
      <c r="GR5804" s="3"/>
      <c r="GS5804" s="3"/>
      <c r="GT5804" s="3"/>
      <c r="GU5804" s="3"/>
      <c r="GV5804" s="3"/>
      <c r="GW5804" s="3"/>
      <c r="GX5804" s="3"/>
      <c r="GY5804" s="3"/>
      <c r="GZ5804" s="3"/>
      <c r="HA5804" s="3"/>
      <c r="HB5804" s="3"/>
      <c r="HC5804" s="3"/>
      <c r="HD5804" s="3"/>
      <c r="HE5804" s="3"/>
      <c r="HF5804" s="3"/>
      <c r="HG5804" s="3"/>
      <c r="HH5804" s="3"/>
      <c r="HI5804" s="3"/>
      <c r="HJ5804" s="3"/>
      <c r="HK5804" s="3"/>
      <c r="HL5804" s="3"/>
      <c r="HM5804" s="45"/>
      <c r="HN5804" s="3"/>
      <c r="HO5804" s="3"/>
      <c r="HP5804" s="3"/>
      <c r="HQ5804" s="3"/>
      <c r="HR5804" s="3"/>
      <c r="HS5804" s="3"/>
      <c r="HT5804" s="3"/>
      <c r="HU5804" s="3"/>
      <c r="HV5804" s="3"/>
      <c r="HW5804" s="3"/>
      <c r="HX5804" s="3"/>
      <c r="HY5804" s="3"/>
      <c r="HZ5804" s="3"/>
      <c r="IA5804" s="3"/>
      <c r="IB5804" s="3"/>
      <c r="IC5804" s="3"/>
      <c r="ID5804" s="3"/>
      <c r="IE5804" s="3"/>
      <c r="IF5804" s="3"/>
      <c r="IG5804" s="3"/>
      <c r="IH5804" s="3"/>
      <c r="II5804" s="3"/>
      <c r="IJ5804" s="3"/>
      <c r="IK5804" s="3"/>
      <c r="IL5804" s="3"/>
      <c r="IM5804" s="3"/>
      <c r="IN5804" s="3"/>
      <c r="IO5804" s="15"/>
    </row>
    <row r="5805" spans="171:249">
      <c r="FO5805" s="3"/>
      <c r="FP5805" s="3"/>
      <c r="FQ5805" s="3"/>
      <c r="FR5805" s="3"/>
      <c r="FS5805" s="3"/>
      <c r="FT5805" s="3"/>
      <c r="FU5805" s="3"/>
      <c r="FV5805" s="3"/>
      <c r="FW5805" s="3"/>
      <c r="FX5805" s="3"/>
      <c r="FY5805" s="3"/>
      <c r="FZ5805" s="3"/>
      <c r="GA5805" s="3"/>
      <c r="GB5805" s="3"/>
      <c r="GC5805" s="3"/>
      <c r="GD5805" s="3"/>
      <c r="GE5805" s="3"/>
      <c r="GF5805" s="3"/>
      <c r="GG5805" s="3"/>
      <c r="GH5805" s="3"/>
      <c r="GI5805" s="3"/>
      <c r="GJ5805" s="3"/>
      <c r="GK5805" s="3"/>
      <c r="GL5805" s="3"/>
      <c r="GM5805" s="3"/>
      <c r="GN5805" s="3"/>
      <c r="GO5805" s="3"/>
      <c r="GP5805" s="3"/>
      <c r="GQ5805" s="3"/>
      <c r="GR5805" s="3"/>
      <c r="GS5805" s="3"/>
      <c r="GT5805" s="3"/>
      <c r="GU5805" s="3"/>
      <c r="GV5805" s="3"/>
      <c r="GW5805" s="3"/>
      <c r="GX5805" s="3"/>
      <c r="GY5805" s="3"/>
      <c r="GZ5805" s="3"/>
      <c r="HA5805" s="3"/>
      <c r="HB5805" s="3"/>
      <c r="HC5805" s="3"/>
      <c r="HD5805" s="3"/>
      <c r="HE5805" s="3"/>
      <c r="HF5805" s="3"/>
      <c r="HG5805" s="3"/>
      <c r="HH5805" s="3"/>
      <c r="HI5805" s="3"/>
      <c r="HJ5805" s="3"/>
      <c r="HK5805" s="3"/>
      <c r="HL5805" s="3"/>
      <c r="HM5805" s="45"/>
      <c r="HN5805" s="3"/>
      <c r="HO5805" s="3"/>
      <c r="HP5805" s="3"/>
      <c r="HQ5805" s="3"/>
      <c r="HR5805" s="3"/>
      <c r="HS5805" s="3"/>
      <c r="HT5805" s="3"/>
      <c r="HU5805" s="3"/>
      <c r="HV5805" s="3"/>
      <c r="HW5805" s="3"/>
      <c r="HX5805" s="3"/>
      <c r="HY5805" s="3"/>
      <c r="HZ5805" s="3"/>
      <c r="IA5805" s="3"/>
      <c r="IB5805" s="3"/>
      <c r="IC5805" s="3"/>
      <c r="ID5805" s="3"/>
      <c r="IE5805" s="3"/>
      <c r="IF5805" s="3"/>
      <c r="IG5805" s="3"/>
      <c r="IH5805" s="3"/>
      <c r="II5805" s="3"/>
      <c r="IJ5805" s="3"/>
      <c r="IK5805" s="3"/>
      <c r="IL5805" s="3"/>
      <c r="IM5805" s="3"/>
      <c r="IN5805" s="3"/>
      <c r="IO5805" s="15"/>
    </row>
    <row r="5806" spans="171:249">
      <c r="FO5806" s="3"/>
      <c r="FP5806" s="3"/>
      <c r="FQ5806" s="3"/>
      <c r="FR5806" s="3"/>
      <c r="FS5806" s="3"/>
      <c r="FT5806" s="3"/>
      <c r="FU5806" s="3"/>
      <c r="FV5806" s="3"/>
      <c r="FW5806" s="3"/>
      <c r="FX5806" s="3"/>
      <c r="FY5806" s="3"/>
      <c r="FZ5806" s="3"/>
      <c r="GA5806" s="3"/>
      <c r="GB5806" s="3"/>
      <c r="GC5806" s="3"/>
      <c r="GD5806" s="3"/>
      <c r="GE5806" s="3"/>
      <c r="GF5806" s="3"/>
      <c r="GG5806" s="3"/>
      <c r="GH5806" s="3"/>
      <c r="GI5806" s="3"/>
      <c r="GJ5806" s="3"/>
      <c r="GK5806" s="3"/>
      <c r="GL5806" s="3"/>
      <c r="GM5806" s="3"/>
      <c r="GN5806" s="3"/>
      <c r="GO5806" s="3"/>
      <c r="GP5806" s="3"/>
      <c r="GQ5806" s="3"/>
      <c r="GR5806" s="3"/>
      <c r="GS5806" s="3"/>
      <c r="GT5806" s="3"/>
      <c r="GU5806" s="3"/>
      <c r="GV5806" s="3"/>
      <c r="GW5806" s="3"/>
      <c r="GX5806" s="3"/>
      <c r="GY5806" s="3"/>
      <c r="GZ5806" s="3"/>
      <c r="HA5806" s="3"/>
      <c r="HB5806" s="3"/>
      <c r="HC5806" s="3"/>
      <c r="HD5806" s="3"/>
      <c r="HE5806" s="3"/>
      <c r="HF5806" s="3"/>
      <c r="HG5806" s="3"/>
      <c r="HH5806" s="3"/>
      <c r="HI5806" s="3"/>
      <c r="HJ5806" s="3"/>
      <c r="HK5806" s="3"/>
      <c r="HL5806" s="3"/>
      <c r="HM5806" s="45"/>
      <c r="HN5806" s="3"/>
      <c r="HO5806" s="3"/>
      <c r="HP5806" s="3"/>
      <c r="HQ5806" s="3"/>
      <c r="HR5806" s="3"/>
      <c r="HS5806" s="3"/>
      <c r="HT5806" s="3"/>
      <c r="HU5806" s="3"/>
      <c r="HV5806" s="3"/>
      <c r="HW5806" s="3"/>
      <c r="HX5806" s="3"/>
      <c r="HY5806" s="3"/>
      <c r="HZ5806" s="3"/>
      <c r="IA5806" s="3"/>
      <c r="IB5806" s="3"/>
      <c r="IC5806" s="3"/>
      <c r="ID5806" s="3"/>
      <c r="IE5806" s="3"/>
      <c r="IF5806" s="3"/>
      <c r="IG5806" s="3"/>
      <c r="IH5806" s="3"/>
      <c r="II5806" s="3"/>
      <c r="IJ5806" s="3"/>
      <c r="IK5806" s="3"/>
      <c r="IL5806" s="3"/>
      <c r="IM5806" s="3"/>
      <c r="IN5806" s="3"/>
      <c r="IO5806" s="15"/>
    </row>
    <row r="5807" spans="171:249">
      <c r="FO5807" s="3"/>
      <c r="FP5807" s="3"/>
      <c r="FQ5807" s="3"/>
      <c r="FR5807" s="3"/>
      <c r="FS5807" s="3"/>
      <c r="FT5807" s="3"/>
      <c r="FU5807" s="3"/>
      <c r="FV5807" s="3"/>
      <c r="FW5807" s="3"/>
      <c r="FX5807" s="3"/>
      <c r="FY5807" s="3"/>
      <c r="FZ5807" s="3"/>
      <c r="GA5807" s="3"/>
      <c r="GB5807" s="3"/>
      <c r="GC5807" s="3"/>
      <c r="GD5807" s="3"/>
      <c r="GE5807" s="3"/>
      <c r="GF5807" s="3"/>
      <c r="GG5807" s="3"/>
      <c r="GH5807" s="3"/>
      <c r="GI5807" s="3"/>
      <c r="GJ5807" s="3"/>
      <c r="GK5807" s="3"/>
      <c r="GL5807" s="3"/>
      <c r="GM5807" s="3"/>
      <c r="GN5807" s="3"/>
      <c r="GO5807" s="3"/>
      <c r="GP5807" s="3"/>
      <c r="GQ5807" s="3"/>
      <c r="GR5807" s="3"/>
      <c r="GS5807" s="3"/>
      <c r="GT5807" s="3"/>
      <c r="GU5807" s="3"/>
      <c r="GV5807" s="3"/>
      <c r="GW5807" s="3"/>
      <c r="GX5807" s="3"/>
      <c r="GY5807" s="3"/>
      <c r="GZ5807" s="3"/>
      <c r="HA5807" s="3"/>
      <c r="HB5807" s="3"/>
      <c r="HC5807" s="3"/>
      <c r="HD5807" s="3"/>
      <c r="HE5807" s="3"/>
      <c r="HF5807" s="3"/>
      <c r="HG5807" s="3"/>
      <c r="HH5807" s="3"/>
      <c r="HI5807" s="3"/>
      <c r="HJ5807" s="3"/>
      <c r="HK5807" s="3"/>
      <c r="HL5807" s="3"/>
      <c r="HM5807" s="45"/>
      <c r="HN5807" s="3"/>
      <c r="HO5807" s="3"/>
      <c r="HP5807" s="3"/>
      <c r="HQ5807" s="3"/>
      <c r="HR5807" s="3"/>
      <c r="HS5807" s="3"/>
      <c r="HT5807" s="3"/>
      <c r="HU5807" s="3"/>
      <c r="HV5807" s="3"/>
      <c r="HW5807" s="3"/>
      <c r="HX5807" s="3"/>
      <c r="HY5807" s="3"/>
      <c r="HZ5807" s="3"/>
      <c r="IA5807" s="3"/>
      <c r="IB5807" s="3"/>
      <c r="IC5807" s="3"/>
      <c r="ID5807" s="3"/>
      <c r="IE5807" s="3"/>
      <c r="IF5807" s="3"/>
      <c r="IG5807" s="3"/>
      <c r="IH5807" s="3"/>
      <c r="II5807" s="3"/>
      <c r="IJ5807" s="3"/>
      <c r="IK5807" s="3"/>
      <c r="IL5807" s="3"/>
      <c r="IM5807" s="3"/>
      <c r="IN5807" s="3"/>
      <c r="IO5807" s="15"/>
    </row>
    <row r="5808" spans="171:249">
      <c r="FO5808" s="3"/>
      <c r="FP5808" s="3"/>
      <c r="FQ5808" s="3"/>
      <c r="FR5808" s="3"/>
      <c r="FS5808" s="3"/>
      <c r="FT5808" s="3"/>
      <c r="FU5808" s="3"/>
      <c r="FV5808" s="3"/>
      <c r="FW5808" s="3"/>
      <c r="FX5808" s="3"/>
      <c r="FY5808" s="3"/>
      <c r="FZ5808" s="3"/>
      <c r="GA5808" s="3"/>
      <c r="GB5808" s="3"/>
      <c r="GC5808" s="3"/>
      <c r="GD5808" s="3"/>
      <c r="GE5808" s="3"/>
      <c r="GF5808" s="3"/>
      <c r="GG5808" s="3"/>
      <c r="GH5808" s="3"/>
      <c r="GI5808" s="3"/>
      <c r="GJ5808" s="3"/>
      <c r="GK5808" s="3"/>
      <c r="GL5808" s="3"/>
      <c r="GM5808" s="3"/>
      <c r="GN5808" s="3"/>
      <c r="GO5808" s="3"/>
      <c r="GP5808" s="3"/>
      <c r="GQ5808" s="3"/>
      <c r="GR5808" s="3"/>
      <c r="GS5808" s="3"/>
      <c r="GT5808" s="3"/>
      <c r="GU5808" s="3"/>
      <c r="GV5808" s="3"/>
      <c r="GW5808" s="3"/>
      <c r="GX5808" s="3"/>
      <c r="GY5808" s="3"/>
      <c r="GZ5808" s="3"/>
      <c r="HA5808" s="3"/>
      <c r="HB5808" s="3"/>
      <c r="HC5808" s="3"/>
      <c r="HD5808" s="3"/>
      <c r="HE5808" s="3"/>
      <c r="HF5808" s="3"/>
      <c r="HG5808" s="3"/>
      <c r="HH5808" s="3"/>
      <c r="HI5808" s="3"/>
      <c r="HJ5808" s="3"/>
      <c r="HK5808" s="3"/>
      <c r="HL5808" s="3"/>
      <c r="HM5808" s="45"/>
      <c r="HN5808" s="3"/>
      <c r="HO5808" s="3"/>
      <c r="HP5808" s="3"/>
      <c r="HQ5808" s="3"/>
      <c r="HR5808" s="3"/>
      <c r="HS5808" s="3"/>
      <c r="HT5808" s="3"/>
      <c r="HU5808" s="3"/>
      <c r="HV5808" s="3"/>
      <c r="HW5808" s="3"/>
      <c r="HX5808" s="3"/>
      <c r="HY5808" s="3"/>
      <c r="HZ5808" s="3"/>
      <c r="IA5808" s="3"/>
      <c r="IB5808" s="3"/>
      <c r="IC5808" s="3"/>
      <c r="ID5808" s="3"/>
      <c r="IE5808" s="3"/>
      <c r="IF5808" s="3"/>
      <c r="IG5808" s="3"/>
      <c r="IH5808" s="3"/>
      <c r="II5808" s="3"/>
      <c r="IJ5808" s="3"/>
      <c r="IK5808" s="3"/>
      <c r="IL5808" s="3"/>
      <c r="IM5808" s="3"/>
      <c r="IN5808" s="3"/>
      <c r="IO5808" s="15"/>
    </row>
    <row r="5809" spans="171:249">
      <c r="FO5809" s="3"/>
      <c r="FP5809" s="3"/>
      <c r="FQ5809" s="3"/>
      <c r="FR5809" s="3"/>
      <c r="FS5809" s="3"/>
      <c r="FT5809" s="3"/>
      <c r="FU5809" s="3"/>
      <c r="FV5809" s="3"/>
      <c r="FW5809" s="3"/>
      <c r="FX5809" s="3"/>
      <c r="FY5809" s="3"/>
      <c r="FZ5809" s="3"/>
      <c r="GA5809" s="3"/>
      <c r="GB5809" s="3"/>
      <c r="GC5809" s="3"/>
      <c r="GD5809" s="3"/>
      <c r="GE5809" s="3"/>
      <c r="GF5809" s="3"/>
      <c r="GG5809" s="3"/>
      <c r="GH5809" s="3"/>
      <c r="GI5809" s="3"/>
      <c r="GJ5809" s="3"/>
      <c r="GK5809" s="3"/>
      <c r="GL5809" s="3"/>
      <c r="GM5809" s="3"/>
      <c r="GN5809" s="3"/>
      <c r="GO5809" s="3"/>
      <c r="GP5809" s="3"/>
      <c r="GQ5809" s="3"/>
      <c r="GR5809" s="3"/>
      <c r="GS5809" s="3"/>
      <c r="GT5809" s="3"/>
      <c r="GU5809" s="3"/>
      <c r="GV5809" s="3"/>
      <c r="GW5809" s="3"/>
      <c r="GX5809" s="3"/>
      <c r="GY5809" s="3"/>
      <c r="GZ5809" s="3"/>
      <c r="HA5809" s="3"/>
      <c r="HB5809" s="3"/>
      <c r="HC5809" s="3"/>
      <c r="HD5809" s="3"/>
      <c r="HE5809" s="3"/>
      <c r="HF5809" s="3"/>
      <c r="HG5809" s="3"/>
      <c r="HH5809" s="3"/>
      <c r="HI5809" s="3"/>
      <c r="HJ5809" s="3"/>
      <c r="HK5809" s="3"/>
      <c r="HL5809" s="3"/>
      <c r="HM5809" s="45"/>
      <c r="HN5809" s="3"/>
      <c r="HO5809" s="3"/>
      <c r="HP5809" s="3"/>
      <c r="HQ5809" s="3"/>
      <c r="HR5809" s="3"/>
      <c r="HS5809" s="3"/>
      <c r="HT5809" s="3"/>
      <c r="HU5809" s="3"/>
      <c r="HV5809" s="3"/>
      <c r="HW5809" s="3"/>
      <c r="HX5809" s="3"/>
      <c r="HY5809" s="3"/>
      <c r="HZ5809" s="3"/>
      <c r="IA5809" s="3"/>
      <c r="IB5809" s="3"/>
      <c r="IC5809" s="3"/>
      <c r="ID5809" s="3"/>
      <c r="IE5809" s="3"/>
      <c r="IF5809" s="3"/>
      <c r="IG5809" s="3"/>
      <c r="IH5809" s="3"/>
      <c r="II5809" s="3"/>
      <c r="IJ5809" s="3"/>
      <c r="IK5809" s="3"/>
      <c r="IL5809" s="3"/>
      <c r="IM5809" s="3"/>
      <c r="IN5809" s="3"/>
      <c r="IO5809" s="15"/>
    </row>
    <row r="5810" spans="171:249">
      <c r="FO5810" s="3"/>
      <c r="FP5810" s="3"/>
      <c r="FQ5810" s="3"/>
      <c r="FR5810" s="3"/>
      <c r="FS5810" s="3"/>
      <c r="FT5810" s="3"/>
      <c r="FU5810" s="3"/>
      <c r="FV5810" s="3"/>
      <c r="FW5810" s="3"/>
      <c r="FX5810" s="3"/>
      <c r="FY5810" s="3"/>
      <c r="FZ5810" s="3"/>
      <c r="GA5810" s="3"/>
      <c r="GB5810" s="3"/>
      <c r="GC5810" s="3"/>
      <c r="GD5810" s="3"/>
      <c r="GE5810" s="3"/>
      <c r="GF5810" s="3"/>
      <c r="GG5810" s="3"/>
      <c r="GH5810" s="3"/>
      <c r="GI5810" s="3"/>
      <c r="GJ5810" s="3"/>
      <c r="GK5810" s="3"/>
      <c r="GL5810" s="3"/>
      <c r="GM5810" s="3"/>
      <c r="GN5810" s="3"/>
      <c r="GO5810" s="3"/>
      <c r="GP5810" s="3"/>
      <c r="GQ5810" s="3"/>
      <c r="GR5810" s="3"/>
      <c r="GS5810" s="3"/>
      <c r="GT5810" s="3"/>
      <c r="GU5810" s="3"/>
      <c r="GV5810" s="3"/>
      <c r="GW5810" s="3"/>
      <c r="GX5810" s="3"/>
      <c r="GY5810" s="3"/>
      <c r="GZ5810" s="3"/>
      <c r="HA5810" s="3"/>
      <c r="HB5810" s="3"/>
      <c r="HC5810" s="3"/>
      <c r="HD5810" s="3"/>
      <c r="HE5810" s="3"/>
      <c r="HF5810" s="3"/>
      <c r="HG5810" s="3"/>
      <c r="HH5810" s="3"/>
      <c r="HI5810" s="3"/>
      <c r="HJ5810" s="3"/>
      <c r="HK5810" s="3"/>
      <c r="HL5810" s="3"/>
      <c r="HM5810" s="45"/>
      <c r="HN5810" s="3"/>
      <c r="HO5810" s="3"/>
      <c r="HP5810" s="3"/>
      <c r="HQ5810" s="3"/>
      <c r="HR5810" s="3"/>
      <c r="HS5810" s="3"/>
      <c r="HT5810" s="3"/>
      <c r="HU5810" s="3"/>
      <c r="HV5810" s="3"/>
      <c r="HW5810" s="3"/>
      <c r="HX5810" s="3"/>
      <c r="HY5810" s="3"/>
      <c r="HZ5810" s="3"/>
      <c r="IA5810" s="3"/>
      <c r="IB5810" s="3"/>
      <c r="IC5810" s="3"/>
      <c r="ID5810" s="3"/>
      <c r="IE5810" s="3"/>
      <c r="IF5810" s="3"/>
      <c r="IG5810" s="3"/>
      <c r="IH5810" s="3"/>
      <c r="II5810" s="3"/>
      <c r="IJ5810" s="3"/>
      <c r="IK5810" s="3"/>
      <c r="IL5810" s="3"/>
      <c r="IM5810" s="3"/>
      <c r="IN5810" s="3"/>
      <c r="IO5810" s="15"/>
    </row>
    <row r="5811" spans="171:249">
      <c r="FO5811" s="3"/>
      <c r="FP5811" s="3"/>
      <c r="FQ5811" s="3"/>
      <c r="FR5811" s="3"/>
      <c r="FS5811" s="3"/>
      <c r="FT5811" s="3"/>
      <c r="FU5811" s="3"/>
      <c r="FV5811" s="3"/>
      <c r="FW5811" s="3"/>
      <c r="FX5811" s="3"/>
      <c r="FY5811" s="3"/>
      <c r="FZ5811" s="3"/>
      <c r="GA5811" s="3"/>
      <c r="GB5811" s="3"/>
      <c r="GC5811" s="3"/>
      <c r="GD5811" s="3"/>
      <c r="GE5811" s="3"/>
      <c r="GF5811" s="3"/>
      <c r="GG5811" s="3"/>
      <c r="GH5811" s="3"/>
      <c r="GI5811" s="3"/>
      <c r="GJ5811" s="3"/>
      <c r="GK5811" s="3"/>
      <c r="GL5811" s="3"/>
      <c r="GM5811" s="3"/>
      <c r="GN5811" s="3"/>
      <c r="GO5811" s="3"/>
      <c r="GP5811" s="3"/>
      <c r="GQ5811" s="3"/>
      <c r="GR5811" s="3"/>
      <c r="GS5811" s="3"/>
      <c r="GT5811" s="3"/>
      <c r="GU5811" s="3"/>
      <c r="GV5811" s="3"/>
      <c r="GW5811" s="3"/>
      <c r="GX5811" s="3"/>
      <c r="GY5811" s="3"/>
      <c r="GZ5811" s="3"/>
      <c r="HA5811" s="3"/>
      <c r="HB5811" s="3"/>
      <c r="HC5811" s="3"/>
      <c r="HD5811" s="3"/>
      <c r="HE5811" s="3"/>
      <c r="HF5811" s="3"/>
      <c r="HG5811" s="3"/>
      <c r="HH5811" s="3"/>
      <c r="HI5811" s="3"/>
      <c r="HJ5811" s="3"/>
      <c r="HK5811" s="3"/>
      <c r="HL5811" s="3"/>
      <c r="HM5811" s="45"/>
      <c r="HN5811" s="3"/>
      <c r="HO5811" s="3"/>
      <c r="HP5811" s="3"/>
      <c r="HQ5811" s="3"/>
      <c r="HR5811" s="3"/>
      <c r="HS5811" s="3"/>
      <c r="HT5811" s="3"/>
      <c r="HU5811" s="3"/>
      <c r="HV5811" s="3"/>
      <c r="HW5811" s="3"/>
      <c r="HX5811" s="3"/>
      <c r="HY5811" s="3"/>
      <c r="HZ5811" s="3"/>
      <c r="IA5811" s="3"/>
      <c r="IB5811" s="3"/>
      <c r="IC5811" s="3"/>
      <c r="ID5811" s="3"/>
      <c r="IE5811" s="3"/>
      <c r="IF5811" s="3"/>
      <c r="IG5811" s="3"/>
      <c r="IH5811" s="3"/>
      <c r="II5811" s="3"/>
      <c r="IJ5811" s="3"/>
      <c r="IK5811" s="3"/>
      <c r="IL5811" s="3"/>
      <c r="IM5811" s="3"/>
      <c r="IN5811" s="3"/>
      <c r="IO5811" s="15"/>
    </row>
    <row r="5812" spans="171:249">
      <c r="FO5812" s="3"/>
      <c r="FP5812" s="3"/>
      <c r="FQ5812" s="3"/>
      <c r="FR5812" s="3"/>
      <c r="FS5812" s="3"/>
      <c r="FT5812" s="3"/>
      <c r="FU5812" s="3"/>
      <c r="FV5812" s="3"/>
      <c r="FW5812" s="3"/>
      <c r="FX5812" s="3"/>
      <c r="FY5812" s="3"/>
      <c r="FZ5812" s="3"/>
      <c r="GA5812" s="3"/>
      <c r="GB5812" s="3"/>
      <c r="GC5812" s="3"/>
      <c r="GD5812" s="3"/>
      <c r="GE5812" s="3"/>
      <c r="GF5812" s="3"/>
      <c r="GG5812" s="3"/>
      <c r="GH5812" s="3"/>
      <c r="GI5812" s="3"/>
      <c r="GJ5812" s="3"/>
      <c r="GK5812" s="3"/>
      <c r="GL5812" s="3"/>
      <c r="GM5812" s="3"/>
      <c r="GN5812" s="3"/>
      <c r="GO5812" s="3"/>
      <c r="GP5812" s="3"/>
      <c r="GQ5812" s="3"/>
      <c r="GR5812" s="3"/>
      <c r="GS5812" s="3"/>
      <c r="GT5812" s="3"/>
      <c r="GU5812" s="3"/>
      <c r="GV5812" s="3"/>
      <c r="GW5812" s="3"/>
      <c r="GX5812" s="3"/>
      <c r="GY5812" s="3"/>
      <c r="GZ5812" s="3"/>
      <c r="HA5812" s="3"/>
      <c r="HB5812" s="3"/>
      <c r="HC5812" s="3"/>
      <c r="HD5812" s="3"/>
      <c r="HE5812" s="3"/>
      <c r="HF5812" s="3"/>
      <c r="HG5812" s="3"/>
      <c r="HH5812" s="3"/>
      <c r="HI5812" s="3"/>
      <c r="HJ5812" s="3"/>
      <c r="HK5812" s="3"/>
      <c r="HL5812" s="3"/>
      <c r="HM5812" s="45"/>
      <c r="HN5812" s="3"/>
      <c r="HO5812" s="3"/>
      <c r="HP5812" s="3"/>
      <c r="HQ5812" s="3"/>
      <c r="HR5812" s="3"/>
      <c r="HS5812" s="3"/>
      <c r="HT5812" s="3"/>
      <c r="HU5812" s="3"/>
      <c r="HV5812" s="3"/>
      <c r="HW5812" s="3"/>
      <c r="HX5812" s="3"/>
      <c r="HY5812" s="3"/>
      <c r="HZ5812" s="3"/>
      <c r="IA5812" s="3"/>
      <c r="IB5812" s="3"/>
      <c r="IC5812" s="3"/>
      <c r="ID5812" s="3"/>
      <c r="IE5812" s="3"/>
      <c r="IF5812" s="3"/>
      <c r="IG5812" s="3"/>
      <c r="IH5812" s="3"/>
      <c r="II5812" s="3"/>
      <c r="IJ5812" s="3"/>
      <c r="IK5812" s="3"/>
      <c r="IL5812" s="3"/>
      <c r="IM5812" s="3"/>
      <c r="IN5812" s="3"/>
      <c r="IO5812" s="15"/>
    </row>
    <row r="5813" spans="171:249">
      <c r="FO5813" s="3"/>
      <c r="FP5813" s="3"/>
      <c r="FQ5813" s="3"/>
      <c r="FR5813" s="3"/>
      <c r="FS5813" s="3"/>
      <c r="FT5813" s="3"/>
      <c r="FU5813" s="3"/>
      <c r="FV5813" s="3"/>
      <c r="FW5813" s="3"/>
      <c r="FX5813" s="3"/>
      <c r="FY5813" s="3"/>
      <c r="FZ5813" s="3"/>
      <c r="GA5813" s="3"/>
      <c r="GB5813" s="3"/>
      <c r="GC5813" s="3"/>
      <c r="GD5813" s="3"/>
      <c r="GE5813" s="3"/>
      <c r="GF5813" s="3"/>
      <c r="GG5813" s="3"/>
      <c r="GH5813" s="3"/>
      <c r="GI5813" s="3"/>
      <c r="GJ5813" s="3"/>
      <c r="GK5813" s="3"/>
      <c r="GL5813" s="3"/>
      <c r="GM5813" s="3"/>
      <c r="GN5813" s="3"/>
      <c r="GO5813" s="3"/>
      <c r="GP5813" s="3"/>
      <c r="GQ5813" s="3"/>
      <c r="GR5813" s="3"/>
      <c r="GS5813" s="3"/>
      <c r="GT5813" s="3"/>
      <c r="GU5813" s="3"/>
      <c r="GV5813" s="3"/>
      <c r="GW5813" s="3"/>
      <c r="GX5813" s="3"/>
      <c r="GY5813" s="3"/>
      <c r="GZ5813" s="3"/>
      <c r="HA5813" s="3"/>
      <c r="HB5813" s="3"/>
      <c r="HC5813" s="3"/>
      <c r="HD5813" s="3"/>
      <c r="HE5813" s="3"/>
      <c r="HF5813" s="3"/>
      <c r="HG5813" s="3"/>
      <c r="HH5813" s="3"/>
      <c r="HI5813" s="3"/>
      <c r="HJ5813" s="3"/>
      <c r="HK5813" s="3"/>
      <c r="HL5813" s="3"/>
      <c r="HM5813" s="45"/>
      <c r="HN5813" s="3"/>
      <c r="HO5813" s="3"/>
      <c r="HP5813" s="3"/>
      <c r="HQ5813" s="3"/>
      <c r="HR5813" s="3"/>
      <c r="HS5813" s="3"/>
      <c r="HT5813" s="3"/>
      <c r="HU5813" s="3"/>
      <c r="HV5813" s="3"/>
      <c r="HW5813" s="3"/>
      <c r="HX5813" s="3"/>
      <c r="HY5813" s="3"/>
      <c r="HZ5813" s="3"/>
      <c r="IA5813" s="3"/>
      <c r="IB5813" s="3"/>
      <c r="IC5813" s="3"/>
      <c r="ID5813" s="3"/>
      <c r="IE5813" s="3"/>
      <c r="IF5813" s="3"/>
      <c r="IG5813" s="3"/>
      <c r="IH5813" s="3"/>
      <c r="II5813" s="3"/>
      <c r="IJ5813" s="3"/>
      <c r="IK5813" s="3"/>
      <c r="IL5813" s="3"/>
      <c r="IM5813" s="3"/>
      <c r="IN5813" s="3"/>
      <c r="IO5813" s="15"/>
    </row>
    <row r="5814" spans="171:249">
      <c r="FO5814" s="3"/>
      <c r="FP5814" s="3"/>
      <c r="FQ5814" s="3"/>
      <c r="FR5814" s="3"/>
      <c r="FS5814" s="3"/>
      <c r="FT5814" s="3"/>
      <c r="FU5814" s="3"/>
      <c r="FV5814" s="3"/>
      <c r="FW5814" s="3"/>
      <c r="FX5814" s="3"/>
      <c r="FY5814" s="3"/>
      <c r="FZ5814" s="3"/>
      <c r="GA5814" s="3"/>
      <c r="GB5814" s="3"/>
      <c r="GC5814" s="3"/>
      <c r="GD5814" s="3"/>
      <c r="GE5814" s="3"/>
      <c r="GF5814" s="3"/>
      <c r="GG5814" s="3"/>
      <c r="GH5814" s="3"/>
      <c r="GI5814" s="3"/>
      <c r="GJ5814" s="3"/>
      <c r="GK5814" s="3"/>
      <c r="GL5814" s="3"/>
      <c r="GM5814" s="3"/>
      <c r="GN5814" s="3"/>
      <c r="GO5814" s="3"/>
      <c r="GP5814" s="3"/>
      <c r="GQ5814" s="3"/>
      <c r="GR5814" s="3"/>
      <c r="GS5814" s="3"/>
      <c r="GT5814" s="3"/>
      <c r="GU5814" s="3"/>
      <c r="GV5814" s="3"/>
      <c r="GW5814" s="3"/>
      <c r="GX5814" s="3"/>
      <c r="GY5814" s="3"/>
      <c r="GZ5814" s="3"/>
      <c r="HA5814" s="3"/>
      <c r="HB5814" s="3"/>
      <c r="HC5814" s="3"/>
      <c r="HD5814" s="3"/>
      <c r="HE5814" s="3"/>
      <c r="HF5814" s="3"/>
      <c r="HG5814" s="3"/>
      <c r="HH5814" s="3"/>
      <c r="HI5814" s="3"/>
      <c r="HJ5814" s="3"/>
      <c r="HK5814" s="3"/>
      <c r="HL5814" s="3"/>
      <c r="HM5814" s="45"/>
      <c r="HN5814" s="3"/>
      <c r="HO5814" s="3"/>
      <c r="HP5814" s="3"/>
      <c r="HQ5814" s="3"/>
      <c r="HR5814" s="3"/>
      <c r="HS5814" s="3"/>
      <c r="HT5814" s="3"/>
      <c r="HU5814" s="3"/>
      <c r="HV5814" s="3"/>
      <c r="HW5814" s="3"/>
      <c r="HX5814" s="3"/>
      <c r="HY5814" s="3"/>
      <c r="HZ5814" s="3"/>
      <c r="IA5814" s="3"/>
      <c r="IB5814" s="3"/>
      <c r="IC5814" s="3"/>
      <c r="ID5814" s="3"/>
      <c r="IE5814" s="3"/>
      <c r="IF5814" s="3"/>
      <c r="IG5814" s="3"/>
      <c r="IH5814" s="3"/>
      <c r="II5814" s="3"/>
      <c r="IJ5814" s="3"/>
      <c r="IK5814" s="3"/>
      <c r="IL5814" s="3"/>
      <c r="IM5814" s="3"/>
      <c r="IN5814" s="3"/>
      <c r="IO5814" s="15"/>
    </row>
    <row r="5815" spans="171:249">
      <c r="FO5815" s="3"/>
      <c r="FP5815" s="3"/>
      <c r="FQ5815" s="3"/>
      <c r="FR5815" s="3"/>
      <c r="FS5815" s="3"/>
      <c r="FT5815" s="3"/>
      <c r="FU5815" s="3"/>
      <c r="FV5815" s="3"/>
      <c r="FW5815" s="3"/>
      <c r="FX5815" s="3"/>
      <c r="FY5815" s="3"/>
      <c r="FZ5815" s="3"/>
      <c r="GA5815" s="3"/>
      <c r="GB5815" s="3"/>
      <c r="GC5815" s="3"/>
      <c r="GD5815" s="3"/>
      <c r="GE5815" s="3"/>
      <c r="GF5815" s="3"/>
      <c r="GG5815" s="3"/>
      <c r="GH5815" s="3"/>
      <c r="GI5815" s="3"/>
      <c r="GJ5815" s="3"/>
      <c r="GK5815" s="3"/>
      <c r="GL5815" s="3"/>
      <c r="GM5815" s="3"/>
      <c r="GN5815" s="3"/>
      <c r="GO5815" s="3"/>
      <c r="GP5815" s="3"/>
      <c r="GQ5815" s="3"/>
      <c r="GR5815" s="3"/>
      <c r="GS5815" s="3"/>
      <c r="GT5815" s="3"/>
      <c r="GU5815" s="3"/>
      <c r="GV5815" s="3"/>
      <c r="GW5815" s="3"/>
      <c r="GX5815" s="3"/>
      <c r="GY5815" s="3"/>
      <c r="GZ5815" s="3"/>
      <c r="HA5815" s="3"/>
      <c r="HB5815" s="3"/>
      <c r="HC5815" s="3"/>
      <c r="HD5815" s="3"/>
      <c r="HE5815" s="3"/>
      <c r="HF5815" s="3"/>
      <c r="HG5815" s="3"/>
      <c r="HH5815" s="3"/>
      <c r="HI5815" s="3"/>
      <c r="HJ5815" s="3"/>
      <c r="HK5815" s="3"/>
      <c r="HL5815" s="3"/>
      <c r="HM5815" s="45"/>
      <c r="HN5815" s="3"/>
      <c r="HO5815" s="3"/>
      <c r="HP5815" s="3"/>
      <c r="HQ5815" s="3"/>
      <c r="HR5815" s="3"/>
      <c r="HS5815" s="3"/>
      <c r="HT5815" s="3"/>
      <c r="HU5815" s="3"/>
      <c r="HV5815" s="3"/>
      <c r="HW5815" s="3"/>
      <c r="HX5815" s="3"/>
      <c r="HY5815" s="3"/>
      <c r="HZ5815" s="3"/>
      <c r="IA5815" s="3"/>
      <c r="IB5815" s="3"/>
      <c r="IC5815" s="3"/>
      <c r="ID5815" s="3"/>
      <c r="IE5815" s="3"/>
      <c r="IF5815" s="3"/>
      <c r="IG5815" s="3"/>
      <c r="IH5815" s="3"/>
      <c r="II5815" s="3"/>
      <c r="IJ5815" s="3"/>
      <c r="IK5815" s="3"/>
      <c r="IL5815" s="3"/>
      <c r="IM5815" s="3"/>
      <c r="IN5815" s="3"/>
      <c r="IO5815" s="15"/>
    </row>
    <row r="5816" spans="171:249">
      <c r="FO5816" s="3"/>
      <c r="FP5816" s="3"/>
      <c r="FQ5816" s="3"/>
      <c r="FR5816" s="3"/>
      <c r="FS5816" s="3"/>
      <c r="FT5816" s="3"/>
      <c r="FU5816" s="3"/>
      <c r="FV5816" s="3"/>
      <c r="FW5816" s="3"/>
      <c r="FX5816" s="3"/>
      <c r="FY5816" s="3"/>
      <c r="FZ5816" s="3"/>
      <c r="GA5816" s="3"/>
      <c r="GB5816" s="3"/>
      <c r="GC5816" s="3"/>
      <c r="GD5816" s="3"/>
      <c r="GE5816" s="3"/>
      <c r="GF5816" s="3"/>
      <c r="GG5816" s="3"/>
      <c r="GH5816" s="3"/>
      <c r="GI5816" s="3"/>
      <c r="GJ5816" s="3"/>
      <c r="GK5816" s="3"/>
      <c r="GL5816" s="3"/>
      <c r="GM5816" s="3"/>
      <c r="GN5816" s="3"/>
      <c r="GO5816" s="3"/>
      <c r="GP5816" s="3"/>
      <c r="GQ5816" s="3"/>
      <c r="GR5816" s="3"/>
      <c r="GS5816" s="3"/>
      <c r="GT5816" s="3"/>
      <c r="GU5816" s="3"/>
      <c r="GV5816" s="3"/>
      <c r="GW5816" s="3"/>
      <c r="GX5816" s="3"/>
      <c r="GY5816" s="3"/>
      <c r="GZ5816" s="3"/>
      <c r="HA5816" s="3"/>
      <c r="HB5816" s="3"/>
      <c r="HC5816" s="3"/>
      <c r="HD5816" s="3"/>
      <c r="HE5816" s="3"/>
      <c r="HF5816" s="3"/>
      <c r="HG5816" s="3"/>
      <c r="HH5816" s="3"/>
      <c r="HI5816" s="3"/>
      <c r="HJ5816" s="3"/>
      <c r="HK5816" s="3"/>
      <c r="HL5816" s="3"/>
      <c r="HM5816" s="45"/>
      <c r="HN5816" s="3"/>
      <c r="HO5816" s="3"/>
      <c r="HP5816" s="3"/>
      <c r="HQ5816" s="3"/>
      <c r="HR5816" s="3"/>
      <c r="HS5816" s="3"/>
      <c r="HT5816" s="3"/>
      <c r="HU5816" s="3"/>
      <c r="HV5816" s="3"/>
      <c r="HW5816" s="3"/>
      <c r="HX5816" s="3"/>
      <c r="HY5816" s="3"/>
      <c r="HZ5816" s="3"/>
      <c r="IA5816" s="3"/>
      <c r="IB5816" s="3"/>
      <c r="IC5816" s="3"/>
      <c r="ID5816" s="3"/>
      <c r="IE5816" s="3"/>
      <c r="IF5816" s="3"/>
      <c r="IG5816" s="3"/>
      <c r="IH5816" s="3"/>
      <c r="II5816" s="3"/>
      <c r="IJ5816" s="3"/>
      <c r="IK5816" s="3"/>
      <c r="IL5816" s="3"/>
      <c r="IM5816" s="3"/>
      <c r="IN5816" s="3"/>
      <c r="IO5816" s="15"/>
    </row>
    <row r="5817" spans="171:249">
      <c r="FO5817" s="3"/>
      <c r="FP5817" s="3"/>
      <c r="FQ5817" s="3"/>
      <c r="FR5817" s="3"/>
      <c r="FS5817" s="3"/>
      <c r="FT5817" s="3"/>
      <c r="FU5817" s="3"/>
      <c r="FV5817" s="3"/>
      <c r="FW5817" s="3"/>
      <c r="FX5817" s="3"/>
      <c r="FY5817" s="3"/>
      <c r="FZ5817" s="3"/>
      <c r="GA5817" s="3"/>
      <c r="GB5817" s="3"/>
      <c r="GC5817" s="3"/>
      <c r="GD5817" s="3"/>
      <c r="GE5817" s="3"/>
      <c r="GF5817" s="3"/>
      <c r="GG5817" s="3"/>
      <c r="GH5817" s="3"/>
      <c r="GI5817" s="3"/>
      <c r="GJ5817" s="3"/>
      <c r="GK5817" s="3"/>
      <c r="GL5817" s="3"/>
      <c r="GM5817" s="3"/>
      <c r="GN5817" s="3"/>
      <c r="GO5817" s="3"/>
      <c r="GP5817" s="3"/>
      <c r="GQ5817" s="3"/>
      <c r="GR5817" s="3"/>
      <c r="GS5817" s="3"/>
      <c r="GT5817" s="3"/>
      <c r="GU5817" s="3"/>
      <c r="GV5817" s="3"/>
      <c r="GW5817" s="3"/>
      <c r="GX5817" s="3"/>
      <c r="GY5817" s="3"/>
      <c r="GZ5817" s="3"/>
      <c r="HA5817" s="3"/>
      <c r="HB5817" s="3"/>
      <c r="HC5817" s="3"/>
      <c r="HD5817" s="3"/>
      <c r="HE5817" s="3"/>
      <c r="HF5817" s="3"/>
      <c r="HG5817" s="3"/>
      <c r="HH5817" s="3"/>
      <c r="HI5817" s="3"/>
      <c r="HJ5817" s="3"/>
      <c r="HK5817" s="3"/>
      <c r="HL5817" s="3"/>
      <c r="HM5817" s="45"/>
      <c r="HN5817" s="3"/>
      <c r="HO5817" s="3"/>
      <c r="HP5817" s="3"/>
      <c r="HQ5817" s="3"/>
      <c r="HR5817" s="3"/>
      <c r="HS5817" s="3"/>
      <c r="HT5817" s="3"/>
      <c r="HU5817" s="3"/>
      <c r="HV5817" s="3"/>
      <c r="HW5817" s="3"/>
      <c r="HX5817" s="3"/>
      <c r="HY5817" s="3"/>
      <c r="HZ5817" s="3"/>
      <c r="IA5817" s="3"/>
      <c r="IB5817" s="3"/>
      <c r="IC5817" s="3"/>
      <c r="ID5817" s="3"/>
      <c r="IE5817" s="3"/>
      <c r="IF5817" s="3"/>
      <c r="IG5817" s="3"/>
      <c r="IH5817" s="3"/>
      <c r="II5817" s="3"/>
      <c r="IJ5817" s="3"/>
      <c r="IK5817" s="3"/>
      <c r="IL5817" s="3"/>
      <c r="IM5817" s="3"/>
      <c r="IN5817" s="3"/>
      <c r="IO5817" s="15"/>
    </row>
    <row r="5818" spans="171:249">
      <c r="FO5818" s="3"/>
      <c r="FP5818" s="3"/>
      <c r="FQ5818" s="3"/>
      <c r="FR5818" s="3"/>
      <c r="FS5818" s="3"/>
      <c r="FT5818" s="3"/>
      <c r="FU5818" s="3"/>
      <c r="FV5818" s="3"/>
      <c r="FW5818" s="3"/>
      <c r="FX5818" s="3"/>
      <c r="FY5818" s="3"/>
      <c r="FZ5818" s="3"/>
      <c r="GA5818" s="3"/>
      <c r="GB5818" s="3"/>
      <c r="GC5818" s="3"/>
      <c r="GD5818" s="3"/>
      <c r="GE5818" s="3"/>
      <c r="GF5818" s="3"/>
      <c r="GG5818" s="3"/>
      <c r="GH5818" s="3"/>
      <c r="GI5818" s="3"/>
      <c r="GJ5818" s="3"/>
      <c r="GK5818" s="3"/>
      <c r="GL5818" s="3"/>
      <c r="GM5818" s="3"/>
      <c r="GN5818" s="3"/>
      <c r="GO5818" s="3"/>
      <c r="GP5818" s="3"/>
      <c r="GQ5818" s="3"/>
      <c r="GR5818" s="3"/>
      <c r="GS5818" s="3"/>
      <c r="GT5818" s="3"/>
      <c r="GU5818" s="3"/>
      <c r="GV5818" s="3"/>
      <c r="GW5818" s="3"/>
      <c r="GX5818" s="3"/>
      <c r="GY5818" s="3"/>
      <c r="GZ5818" s="3"/>
      <c r="HA5818" s="3"/>
      <c r="HB5818" s="3"/>
      <c r="HC5818" s="3"/>
      <c r="HD5818" s="3"/>
      <c r="HE5818" s="3"/>
      <c r="HF5818" s="3"/>
      <c r="HG5818" s="3"/>
      <c r="HH5818" s="3"/>
      <c r="HI5818" s="3"/>
      <c r="HJ5818" s="3"/>
      <c r="HK5818" s="3"/>
      <c r="HL5818" s="3"/>
      <c r="HM5818" s="45"/>
      <c r="HN5818" s="3"/>
      <c r="HO5818" s="3"/>
      <c r="HP5818" s="3"/>
      <c r="HQ5818" s="3"/>
      <c r="HR5818" s="3"/>
      <c r="HS5818" s="3"/>
      <c r="HT5818" s="3"/>
      <c r="HU5818" s="3"/>
      <c r="HV5818" s="3"/>
      <c r="HW5818" s="3"/>
      <c r="HX5818" s="3"/>
      <c r="HY5818" s="3"/>
      <c r="HZ5818" s="3"/>
      <c r="IA5818" s="3"/>
      <c r="IB5818" s="3"/>
      <c r="IC5818" s="3"/>
      <c r="ID5818" s="3"/>
      <c r="IE5818" s="3"/>
      <c r="IF5818" s="3"/>
      <c r="IG5818" s="3"/>
      <c r="IH5818" s="3"/>
      <c r="II5818" s="3"/>
      <c r="IJ5818" s="3"/>
      <c r="IK5818" s="3"/>
      <c r="IL5818" s="3"/>
      <c r="IM5818" s="3"/>
      <c r="IN5818" s="3"/>
      <c r="IO5818" s="15"/>
    </row>
    <row r="5819" spans="171:249">
      <c r="FO5819" s="3"/>
      <c r="FP5819" s="3"/>
      <c r="FQ5819" s="3"/>
      <c r="FR5819" s="3"/>
      <c r="FS5819" s="3"/>
      <c r="FT5819" s="3"/>
      <c r="FU5819" s="3"/>
      <c r="FV5819" s="3"/>
      <c r="FW5819" s="3"/>
      <c r="FX5819" s="3"/>
      <c r="FY5819" s="3"/>
      <c r="FZ5819" s="3"/>
      <c r="GA5819" s="3"/>
      <c r="GB5819" s="3"/>
      <c r="GC5819" s="3"/>
      <c r="GD5819" s="3"/>
      <c r="GE5819" s="3"/>
      <c r="GF5819" s="3"/>
      <c r="GG5819" s="3"/>
      <c r="GH5819" s="3"/>
      <c r="GI5819" s="3"/>
      <c r="GJ5819" s="3"/>
      <c r="GK5819" s="3"/>
      <c r="GL5819" s="3"/>
      <c r="GM5819" s="3"/>
      <c r="GN5819" s="3"/>
      <c r="GO5819" s="3"/>
      <c r="GP5819" s="3"/>
      <c r="GQ5819" s="3"/>
      <c r="GR5819" s="3"/>
      <c r="GS5819" s="3"/>
      <c r="GT5819" s="3"/>
      <c r="GU5819" s="3"/>
      <c r="GV5819" s="3"/>
      <c r="GW5819" s="3"/>
      <c r="GX5819" s="3"/>
      <c r="GY5819" s="3"/>
      <c r="GZ5819" s="3"/>
      <c r="HA5819" s="3"/>
      <c r="HB5819" s="3"/>
      <c r="HC5819" s="3"/>
      <c r="HD5819" s="3"/>
      <c r="HE5819" s="3"/>
      <c r="HF5819" s="3"/>
      <c r="HG5819" s="3"/>
      <c r="HH5819" s="3"/>
      <c r="HI5819" s="3"/>
      <c r="HJ5819" s="3"/>
      <c r="HK5819" s="3"/>
      <c r="HL5819" s="3"/>
      <c r="HM5819" s="45"/>
      <c r="HN5819" s="3"/>
      <c r="HO5819" s="3"/>
      <c r="HP5819" s="3"/>
      <c r="HQ5819" s="3"/>
      <c r="HR5819" s="3"/>
      <c r="HS5819" s="3"/>
      <c r="HT5819" s="3"/>
      <c r="HU5819" s="3"/>
      <c r="HV5819" s="3"/>
      <c r="HW5819" s="3"/>
      <c r="HX5819" s="3"/>
      <c r="HY5819" s="3"/>
      <c r="HZ5819" s="3"/>
      <c r="IA5819" s="3"/>
      <c r="IB5819" s="3"/>
      <c r="IC5819" s="3"/>
      <c r="ID5819" s="3"/>
      <c r="IE5819" s="3"/>
      <c r="IF5819" s="3"/>
      <c r="IG5819" s="3"/>
      <c r="IH5819" s="3"/>
      <c r="II5819" s="3"/>
      <c r="IJ5819" s="3"/>
      <c r="IK5819" s="3"/>
      <c r="IL5819" s="3"/>
      <c r="IM5819" s="3"/>
      <c r="IN5819" s="3"/>
      <c r="IO5819" s="15"/>
    </row>
    <row r="5820" spans="171:249">
      <c r="FO5820" s="3"/>
      <c r="FP5820" s="3"/>
      <c r="FQ5820" s="3"/>
      <c r="FR5820" s="3"/>
      <c r="FS5820" s="3"/>
      <c r="FT5820" s="3"/>
      <c r="FU5820" s="3"/>
      <c r="FV5820" s="3"/>
      <c r="FW5820" s="3"/>
      <c r="FX5820" s="3"/>
      <c r="FY5820" s="3"/>
      <c r="FZ5820" s="3"/>
      <c r="GA5820" s="3"/>
      <c r="GB5820" s="3"/>
      <c r="GC5820" s="3"/>
      <c r="GD5820" s="3"/>
      <c r="GE5820" s="3"/>
      <c r="GF5820" s="3"/>
      <c r="GG5820" s="3"/>
      <c r="GH5820" s="3"/>
      <c r="GI5820" s="3"/>
      <c r="GJ5820" s="3"/>
      <c r="GK5820" s="3"/>
      <c r="GL5820" s="3"/>
      <c r="GM5820" s="3"/>
      <c r="GN5820" s="3"/>
      <c r="GO5820" s="3"/>
      <c r="GP5820" s="3"/>
      <c r="GQ5820" s="3"/>
      <c r="GR5820" s="3"/>
      <c r="GS5820" s="3"/>
      <c r="GT5820" s="3"/>
      <c r="GU5820" s="3"/>
      <c r="GV5820" s="3"/>
      <c r="GW5820" s="3"/>
      <c r="GX5820" s="3"/>
      <c r="GY5820" s="3"/>
      <c r="GZ5820" s="3"/>
      <c r="HA5820" s="3"/>
      <c r="HB5820" s="3"/>
      <c r="HC5820" s="3"/>
      <c r="HD5820" s="3"/>
      <c r="HE5820" s="3"/>
      <c r="HF5820" s="3"/>
      <c r="HG5820" s="3"/>
      <c r="HH5820" s="3"/>
      <c r="HI5820" s="3"/>
      <c r="HJ5820" s="3"/>
      <c r="HK5820" s="3"/>
      <c r="HL5820" s="3"/>
      <c r="HM5820" s="45"/>
      <c r="HN5820" s="3"/>
      <c r="HO5820" s="3"/>
      <c r="HP5820" s="3"/>
      <c r="HQ5820" s="3"/>
      <c r="HR5820" s="3"/>
      <c r="HS5820" s="3"/>
      <c r="HT5820" s="3"/>
      <c r="HU5820" s="3"/>
      <c r="HV5820" s="3"/>
      <c r="HW5820" s="3"/>
      <c r="HX5820" s="3"/>
      <c r="HY5820" s="3"/>
      <c r="HZ5820" s="3"/>
      <c r="IA5820" s="3"/>
      <c r="IB5820" s="3"/>
      <c r="IC5820" s="3"/>
      <c r="ID5820" s="3"/>
      <c r="IE5820" s="3"/>
      <c r="IF5820" s="3"/>
      <c r="IG5820" s="3"/>
      <c r="IH5820" s="3"/>
      <c r="II5820" s="3"/>
      <c r="IJ5820" s="3"/>
      <c r="IK5820" s="3"/>
      <c r="IL5820" s="3"/>
      <c r="IM5820" s="3"/>
      <c r="IN5820" s="3"/>
      <c r="IO5820" s="15"/>
    </row>
    <row r="5821" spans="171:249">
      <c r="FO5821" s="3"/>
      <c r="FP5821" s="3"/>
      <c r="FQ5821" s="3"/>
      <c r="FR5821" s="3"/>
      <c r="FS5821" s="3"/>
      <c r="FT5821" s="3"/>
      <c r="FU5821" s="3"/>
      <c r="FV5821" s="3"/>
      <c r="FW5821" s="3"/>
      <c r="FX5821" s="3"/>
      <c r="FY5821" s="3"/>
      <c r="FZ5821" s="3"/>
      <c r="GA5821" s="3"/>
      <c r="GB5821" s="3"/>
      <c r="GC5821" s="3"/>
      <c r="GD5821" s="3"/>
      <c r="GE5821" s="3"/>
      <c r="GF5821" s="3"/>
      <c r="GG5821" s="3"/>
      <c r="GH5821" s="3"/>
      <c r="GI5821" s="3"/>
      <c r="GJ5821" s="3"/>
      <c r="GK5821" s="3"/>
      <c r="GL5821" s="3"/>
      <c r="GM5821" s="3"/>
      <c r="GN5821" s="3"/>
      <c r="GO5821" s="3"/>
      <c r="GP5821" s="3"/>
      <c r="GQ5821" s="3"/>
      <c r="GR5821" s="3"/>
      <c r="GS5821" s="3"/>
      <c r="GT5821" s="3"/>
      <c r="GU5821" s="3"/>
      <c r="GV5821" s="3"/>
      <c r="GW5821" s="3"/>
      <c r="GX5821" s="3"/>
      <c r="GY5821" s="3"/>
      <c r="GZ5821" s="3"/>
      <c r="HA5821" s="3"/>
      <c r="HB5821" s="3"/>
      <c r="HC5821" s="3"/>
      <c r="HD5821" s="3"/>
      <c r="HE5821" s="3"/>
      <c r="HF5821" s="3"/>
      <c r="HG5821" s="3"/>
      <c r="HH5821" s="3"/>
      <c r="HI5821" s="3"/>
      <c r="HJ5821" s="3"/>
      <c r="HK5821" s="3"/>
      <c r="HL5821" s="3"/>
      <c r="HM5821" s="45"/>
      <c r="HN5821" s="3"/>
      <c r="HO5821" s="3"/>
      <c r="HP5821" s="3"/>
      <c r="HQ5821" s="3"/>
      <c r="HR5821" s="3"/>
      <c r="HS5821" s="3"/>
      <c r="HT5821" s="3"/>
      <c r="HU5821" s="3"/>
      <c r="HV5821" s="3"/>
      <c r="HW5821" s="3"/>
      <c r="HX5821" s="3"/>
      <c r="HY5821" s="3"/>
      <c r="HZ5821" s="3"/>
      <c r="IA5821" s="3"/>
      <c r="IB5821" s="3"/>
      <c r="IC5821" s="3"/>
      <c r="ID5821" s="3"/>
      <c r="IE5821" s="3"/>
      <c r="IF5821" s="3"/>
      <c r="IG5821" s="3"/>
      <c r="IH5821" s="3"/>
      <c r="II5821" s="3"/>
      <c r="IJ5821" s="3"/>
      <c r="IK5821" s="3"/>
      <c r="IL5821" s="3"/>
      <c r="IM5821" s="3"/>
      <c r="IN5821" s="3"/>
      <c r="IO5821" s="15"/>
    </row>
    <row r="5822" spans="171:249">
      <c r="FO5822" s="3"/>
      <c r="FP5822" s="3"/>
      <c r="FQ5822" s="3"/>
      <c r="FR5822" s="3"/>
      <c r="FS5822" s="3"/>
      <c r="FT5822" s="3"/>
      <c r="FU5822" s="3"/>
      <c r="FV5822" s="3"/>
      <c r="FW5822" s="3"/>
      <c r="FX5822" s="3"/>
      <c r="FY5822" s="3"/>
      <c r="FZ5822" s="3"/>
      <c r="GA5822" s="3"/>
      <c r="GB5822" s="3"/>
      <c r="GC5822" s="3"/>
      <c r="GD5822" s="3"/>
      <c r="GE5822" s="3"/>
      <c r="GF5822" s="3"/>
      <c r="GG5822" s="3"/>
      <c r="GH5822" s="3"/>
      <c r="GI5822" s="3"/>
      <c r="GJ5822" s="3"/>
      <c r="GK5822" s="3"/>
      <c r="GL5822" s="3"/>
      <c r="GM5822" s="3"/>
      <c r="GN5822" s="3"/>
      <c r="GO5822" s="3"/>
      <c r="GP5822" s="3"/>
      <c r="GQ5822" s="3"/>
      <c r="GR5822" s="3"/>
      <c r="GS5822" s="3"/>
      <c r="GT5822" s="3"/>
      <c r="GU5822" s="3"/>
      <c r="GV5822" s="3"/>
      <c r="GW5822" s="3"/>
      <c r="GX5822" s="3"/>
      <c r="GY5822" s="3"/>
      <c r="GZ5822" s="3"/>
      <c r="HA5822" s="3"/>
      <c r="HB5822" s="3"/>
      <c r="HC5822" s="3"/>
      <c r="HD5822" s="3"/>
      <c r="HE5822" s="3"/>
      <c r="HF5822" s="3"/>
      <c r="HG5822" s="3"/>
      <c r="HH5822" s="3"/>
      <c r="HI5822" s="3"/>
      <c r="HJ5822" s="3"/>
      <c r="HK5822" s="3"/>
      <c r="HL5822" s="3"/>
      <c r="HM5822" s="45"/>
      <c r="HN5822" s="3"/>
      <c r="HO5822" s="3"/>
      <c r="HP5822" s="3"/>
      <c r="HQ5822" s="3"/>
      <c r="HR5822" s="3"/>
      <c r="HS5822" s="3"/>
      <c r="HT5822" s="3"/>
      <c r="HU5822" s="3"/>
      <c r="HV5822" s="3"/>
      <c r="HW5822" s="3"/>
      <c r="HX5822" s="3"/>
      <c r="HY5822" s="3"/>
      <c r="HZ5822" s="3"/>
      <c r="IA5822" s="3"/>
      <c r="IB5822" s="3"/>
      <c r="IC5822" s="3"/>
      <c r="ID5822" s="3"/>
      <c r="IE5822" s="3"/>
      <c r="IF5822" s="3"/>
      <c r="IG5822" s="3"/>
      <c r="IH5822" s="3"/>
      <c r="II5822" s="3"/>
      <c r="IJ5822" s="3"/>
      <c r="IK5822" s="3"/>
      <c r="IL5822" s="3"/>
      <c r="IM5822" s="3"/>
      <c r="IN5822" s="3"/>
      <c r="IO5822" s="15"/>
    </row>
    <row r="5823" spans="171:249">
      <c r="FO5823" s="3"/>
      <c r="FP5823" s="3"/>
      <c r="FQ5823" s="3"/>
      <c r="FR5823" s="3"/>
      <c r="FS5823" s="3"/>
      <c r="FT5823" s="3"/>
      <c r="FU5823" s="3"/>
      <c r="FV5823" s="3"/>
      <c r="FW5823" s="3"/>
      <c r="FX5823" s="3"/>
      <c r="FY5823" s="3"/>
      <c r="FZ5823" s="3"/>
      <c r="GA5823" s="3"/>
      <c r="GB5823" s="3"/>
      <c r="GC5823" s="3"/>
      <c r="GD5823" s="3"/>
      <c r="GE5823" s="3"/>
      <c r="GF5823" s="3"/>
      <c r="GG5823" s="3"/>
      <c r="GH5823" s="3"/>
      <c r="GI5823" s="3"/>
      <c r="GJ5823" s="3"/>
      <c r="GK5823" s="3"/>
      <c r="GL5823" s="3"/>
      <c r="GM5823" s="3"/>
      <c r="GN5823" s="3"/>
      <c r="GO5823" s="3"/>
      <c r="GP5823" s="3"/>
      <c r="GQ5823" s="3"/>
      <c r="GR5823" s="3"/>
      <c r="GS5823" s="3"/>
      <c r="GT5823" s="3"/>
      <c r="GU5823" s="3"/>
      <c r="GV5823" s="3"/>
      <c r="GW5823" s="3"/>
      <c r="GX5823" s="3"/>
      <c r="GY5823" s="3"/>
      <c r="GZ5823" s="3"/>
      <c r="HA5823" s="3"/>
      <c r="HB5823" s="3"/>
      <c r="HC5823" s="3"/>
      <c r="HD5823" s="3"/>
      <c r="HE5823" s="3"/>
      <c r="HF5823" s="3"/>
      <c r="HG5823" s="3"/>
      <c r="HH5823" s="3"/>
      <c r="HI5823" s="3"/>
      <c r="HJ5823" s="3"/>
      <c r="HK5823" s="3"/>
      <c r="HL5823" s="3"/>
      <c r="HM5823" s="45"/>
      <c r="HN5823" s="3"/>
      <c r="HO5823" s="3"/>
      <c r="HP5823" s="3"/>
      <c r="HQ5823" s="3"/>
      <c r="HR5823" s="3"/>
      <c r="HS5823" s="3"/>
      <c r="HT5823" s="3"/>
      <c r="HU5823" s="3"/>
      <c r="HV5823" s="3"/>
      <c r="HW5823" s="3"/>
      <c r="HX5823" s="3"/>
      <c r="HY5823" s="3"/>
      <c r="HZ5823" s="3"/>
      <c r="IA5823" s="3"/>
      <c r="IB5823" s="3"/>
      <c r="IC5823" s="3"/>
      <c r="ID5823" s="3"/>
      <c r="IE5823" s="3"/>
      <c r="IF5823" s="3"/>
      <c r="IG5823" s="3"/>
      <c r="IH5823" s="3"/>
      <c r="II5823" s="3"/>
      <c r="IJ5823" s="3"/>
      <c r="IK5823" s="3"/>
      <c r="IL5823" s="3"/>
      <c r="IM5823" s="3"/>
      <c r="IN5823" s="3"/>
      <c r="IO5823" s="15"/>
    </row>
    <row r="5824" spans="171:249">
      <c r="FO5824" s="3"/>
      <c r="FP5824" s="3"/>
      <c r="FQ5824" s="3"/>
      <c r="FR5824" s="3"/>
      <c r="FS5824" s="3"/>
      <c r="FT5824" s="3"/>
      <c r="FU5824" s="3"/>
      <c r="FV5824" s="3"/>
      <c r="FW5824" s="3"/>
      <c r="FX5824" s="3"/>
      <c r="FY5824" s="3"/>
      <c r="FZ5824" s="3"/>
      <c r="GA5824" s="3"/>
      <c r="GB5824" s="3"/>
      <c r="GC5824" s="3"/>
      <c r="GD5824" s="3"/>
      <c r="GE5824" s="3"/>
      <c r="GF5824" s="3"/>
      <c r="GG5824" s="3"/>
      <c r="GH5824" s="3"/>
      <c r="GI5824" s="3"/>
      <c r="GJ5824" s="3"/>
      <c r="GK5824" s="3"/>
      <c r="GL5824" s="3"/>
      <c r="GM5824" s="3"/>
      <c r="GN5824" s="3"/>
      <c r="GO5824" s="3"/>
      <c r="GP5824" s="3"/>
      <c r="GQ5824" s="3"/>
      <c r="GR5824" s="3"/>
      <c r="GS5824" s="3"/>
      <c r="GT5824" s="3"/>
      <c r="GU5824" s="3"/>
      <c r="GV5824" s="3"/>
      <c r="GW5824" s="3"/>
      <c r="GX5824" s="3"/>
      <c r="GY5824" s="3"/>
      <c r="GZ5824" s="3"/>
      <c r="HA5824" s="3"/>
      <c r="HB5824" s="3"/>
      <c r="HC5824" s="3"/>
      <c r="HD5824" s="3"/>
      <c r="HE5824" s="3"/>
      <c r="HF5824" s="3"/>
      <c r="HG5824" s="3"/>
      <c r="HH5824" s="3"/>
      <c r="HI5824" s="3"/>
      <c r="HJ5824" s="3"/>
      <c r="HK5824" s="3"/>
      <c r="HL5824" s="3"/>
      <c r="HM5824" s="45"/>
      <c r="HN5824" s="3"/>
      <c r="HO5824" s="3"/>
      <c r="HP5824" s="3"/>
      <c r="HQ5824" s="3"/>
      <c r="HR5824" s="3"/>
      <c r="HS5824" s="3"/>
      <c r="HT5824" s="3"/>
      <c r="HU5824" s="3"/>
      <c r="HV5824" s="3"/>
      <c r="HW5824" s="3"/>
      <c r="HX5824" s="3"/>
      <c r="HY5824" s="3"/>
      <c r="HZ5824" s="3"/>
      <c r="IA5824" s="3"/>
      <c r="IB5824" s="3"/>
      <c r="IC5824" s="3"/>
      <c r="ID5824" s="3"/>
      <c r="IE5824" s="3"/>
      <c r="IF5824" s="3"/>
      <c r="IG5824" s="3"/>
      <c r="IH5824" s="3"/>
      <c r="II5824" s="3"/>
      <c r="IJ5824" s="3"/>
      <c r="IK5824" s="3"/>
      <c r="IL5824" s="3"/>
      <c r="IM5824" s="3"/>
      <c r="IN5824" s="3"/>
      <c r="IO5824" s="15"/>
    </row>
    <row r="5825" spans="171:249">
      <c r="FO5825" s="3"/>
      <c r="FP5825" s="3"/>
      <c r="FQ5825" s="3"/>
      <c r="FR5825" s="3"/>
      <c r="FS5825" s="3"/>
      <c r="FT5825" s="3"/>
      <c r="FU5825" s="3"/>
      <c r="FV5825" s="3"/>
      <c r="FW5825" s="3"/>
      <c r="FX5825" s="3"/>
      <c r="FY5825" s="3"/>
      <c r="FZ5825" s="3"/>
      <c r="GA5825" s="3"/>
      <c r="GB5825" s="3"/>
      <c r="GC5825" s="3"/>
      <c r="GD5825" s="3"/>
      <c r="GE5825" s="3"/>
      <c r="GF5825" s="3"/>
      <c r="GG5825" s="3"/>
      <c r="GH5825" s="3"/>
      <c r="GI5825" s="3"/>
      <c r="GJ5825" s="3"/>
      <c r="GK5825" s="3"/>
      <c r="GL5825" s="3"/>
      <c r="GM5825" s="3"/>
      <c r="GN5825" s="3"/>
      <c r="GO5825" s="3"/>
      <c r="GP5825" s="3"/>
      <c r="GQ5825" s="3"/>
      <c r="GR5825" s="3"/>
      <c r="GS5825" s="3"/>
      <c r="GT5825" s="3"/>
      <c r="GU5825" s="3"/>
      <c r="GV5825" s="3"/>
      <c r="GW5825" s="3"/>
      <c r="GX5825" s="3"/>
      <c r="GY5825" s="3"/>
      <c r="GZ5825" s="3"/>
      <c r="HA5825" s="3"/>
      <c r="HB5825" s="3"/>
      <c r="HC5825" s="3"/>
      <c r="HD5825" s="3"/>
      <c r="HE5825" s="3"/>
      <c r="HF5825" s="3"/>
      <c r="HG5825" s="3"/>
      <c r="HH5825" s="3"/>
      <c r="HI5825" s="3"/>
      <c r="HJ5825" s="3"/>
      <c r="HK5825" s="3"/>
      <c r="HL5825" s="3"/>
      <c r="HM5825" s="45"/>
      <c r="HN5825" s="3"/>
      <c r="HO5825" s="3"/>
      <c r="HP5825" s="3"/>
      <c r="HQ5825" s="3"/>
      <c r="HR5825" s="3"/>
      <c r="HS5825" s="3"/>
      <c r="HT5825" s="3"/>
      <c r="HU5825" s="3"/>
      <c r="HV5825" s="3"/>
      <c r="HW5825" s="3"/>
      <c r="HX5825" s="3"/>
      <c r="HY5825" s="3"/>
      <c r="HZ5825" s="3"/>
      <c r="IA5825" s="3"/>
      <c r="IB5825" s="3"/>
      <c r="IC5825" s="3"/>
      <c r="ID5825" s="3"/>
      <c r="IE5825" s="3"/>
      <c r="IF5825" s="3"/>
      <c r="IG5825" s="3"/>
      <c r="IH5825" s="3"/>
      <c r="II5825" s="3"/>
      <c r="IJ5825" s="3"/>
      <c r="IK5825" s="3"/>
      <c r="IL5825" s="3"/>
      <c r="IM5825" s="3"/>
      <c r="IN5825" s="3"/>
      <c r="IO5825" s="15"/>
    </row>
    <row r="5826" spans="171:249">
      <c r="FO5826" s="3"/>
      <c r="FP5826" s="3"/>
      <c r="FQ5826" s="3"/>
      <c r="FR5826" s="3"/>
      <c r="FS5826" s="3"/>
      <c r="FT5826" s="3"/>
      <c r="FU5826" s="3"/>
      <c r="FV5826" s="3"/>
      <c r="FW5826" s="3"/>
      <c r="FX5826" s="3"/>
      <c r="FY5826" s="3"/>
      <c r="FZ5826" s="3"/>
      <c r="GA5826" s="3"/>
      <c r="GB5826" s="3"/>
      <c r="GC5826" s="3"/>
      <c r="GD5826" s="3"/>
      <c r="GE5826" s="3"/>
      <c r="GF5826" s="3"/>
      <c r="GG5826" s="3"/>
      <c r="GH5826" s="3"/>
      <c r="GI5826" s="3"/>
      <c r="GJ5826" s="3"/>
      <c r="GK5826" s="3"/>
      <c r="GL5826" s="3"/>
      <c r="GM5826" s="3"/>
      <c r="GN5826" s="3"/>
      <c r="GO5826" s="3"/>
      <c r="GP5826" s="3"/>
      <c r="GQ5826" s="3"/>
      <c r="GR5826" s="3"/>
      <c r="GS5826" s="3"/>
      <c r="GT5826" s="3"/>
      <c r="GU5826" s="3"/>
      <c r="GV5826" s="3"/>
      <c r="GW5826" s="3"/>
      <c r="GX5826" s="3"/>
      <c r="GY5826" s="3"/>
      <c r="GZ5826" s="3"/>
      <c r="HA5826" s="3"/>
      <c r="HB5826" s="3"/>
      <c r="HC5826" s="3"/>
      <c r="HD5826" s="3"/>
      <c r="HE5826" s="3"/>
      <c r="HF5826" s="3"/>
      <c r="HG5826" s="3"/>
      <c r="HH5826" s="3"/>
      <c r="HI5826" s="3"/>
      <c r="HJ5826" s="3"/>
      <c r="HK5826" s="3"/>
      <c r="HL5826" s="3"/>
      <c r="HM5826" s="45"/>
      <c r="HN5826" s="3"/>
      <c r="HO5826" s="3"/>
      <c r="HP5826" s="3"/>
      <c r="HQ5826" s="3"/>
      <c r="HR5826" s="3"/>
      <c r="HS5826" s="3"/>
      <c r="HT5826" s="3"/>
      <c r="HU5826" s="3"/>
      <c r="HV5826" s="3"/>
      <c r="HW5826" s="3"/>
      <c r="HX5826" s="3"/>
      <c r="HY5826" s="3"/>
      <c r="HZ5826" s="3"/>
      <c r="IA5826" s="3"/>
      <c r="IB5826" s="3"/>
      <c r="IC5826" s="3"/>
      <c r="ID5826" s="3"/>
      <c r="IE5826" s="3"/>
      <c r="IF5826" s="3"/>
      <c r="IG5826" s="3"/>
      <c r="IH5826" s="3"/>
      <c r="II5826" s="3"/>
      <c r="IJ5826" s="3"/>
      <c r="IK5826" s="3"/>
      <c r="IL5826" s="3"/>
      <c r="IM5826" s="3"/>
      <c r="IN5826" s="3"/>
      <c r="IO5826" s="15"/>
    </row>
    <row r="5827" spans="171:249">
      <c r="FO5827" s="3"/>
      <c r="FP5827" s="3"/>
      <c r="FQ5827" s="3"/>
      <c r="FR5827" s="3"/>
      <c r="FS5827" s="3"/>
      <c r="FT5827" s="3"/>
      <c r="FU5827" s="3"/>
      <c r="FV5827" s="3"/>
      <c r="FW5827" s="3"/>
      <c r="FX5827" s="3"/>
      <c r="FY5827" s="3"/>
      <c r="FZ5827" s="3"/>
      <c r="GA5827" s="3"/>
      <c r="GB5827" s="3"/>
      <c r="GC5827" s="3"/>
      <c r="GD5827" s="3"/>
      <c r="GE5827" s="3"/>
      <c r="GF5827" s="3"/>
      <c r="GG5827" s="3"/>
      <c r="GH5827" s="3"/>
      <c r="GI5827" s="3"/>
      <c r="GJ5827" s="3"/>
      <c r="GK5827" s="3"/>
      <c r="GL5827" s="3"/>
      <c r="GM5827" s="3"/>
      <c r="GN5827" s="3"/>
      <c r="GO5827" s="3"/>
      <c r="GP5827" s="3"/>
      <c r="GQ5827" s="3"/>
      <c r="GR5827" s="3"/>
      <c r="GS5827" s="3"/>
      <c r="GT5827" s="3"/>
      <c r="GU5827" s="3"/>
      <c r="GV5827" s="3"/>
      <c r="GW5827" s="3"/>
      <c r="GX5827" s="3"/>
      <c r="GY5827" s="3"/>
      <c r="GZ5827" s="3"/>
      <c r="HA5827" s="3"/>
      <c r="HB5827" s="3"/>
      <c r="HC5827" s="3"/>
      <c r="HD5827" s="3"/>
      <c r="HE5827" s="3"/>
      <c r="HF5827" s="3"/>
      <c r="HG5827" s="3"/>
      <c r="HH5827" s="3"/>
      <c r="HI5827" s="3"/>
      <c r="HJ5827" s="3"/>
      <c r="HK5827" s="3"/>
      <c r="HL5827" s="3"/>
      <c r="HM5827" s="45"/>
      <c r="HN5827" s="3"/>
      <c r="HO5827" s="3"/>
      <c r="HP5827" s="3"/>
      <c r="HQ5827" s="3"/>
      <c r="HR5827" s="3"/>
      <c r="HS5827" s="3"/>
      <c r="HT5827" s="3"/>
      <c r="HU5827" s="3"/>
      <c r="HV5827" s="3"/>
      <c r="HW5827" s="3"/>
      <c r="HX5827" s="3"/>
      <c r="HY5827" s="3"/>
      <c r="HZ5827" s="3"/>
      <c r="IA5827" s="3"/>
      <c r="IB5827" s="3"/>
      <c r="IC5827" s="3"/>
      <c r="ID5827" s="3"/>
      <c r="IE5827" s="3"/>
      <c r="IF5827" s="3"/>
      <c r="IG5827" s="3"/>
      <c r="IH5827" s="3"/>
      <c r="II5827" s="3"/>
      <c r="IJ5827" s="3"/>
      <c r="IK5827" s="3"/>
      <c r="IL5827" s="3"/>
      <c r="IM5827" s="3"/>
      <c r="IN5827" s="3"/>
      <c r="IO5827" s="15"/>
    </row>
    <row r="5828" spans="171:249">
      <c r="FO5828" s="3"/>
      <c r="FP5828" s="3"/>
      <c r="FQ5828" s="3"/>
      <c r="FR5828" s="3"/>
      <c r="FS5828" s="3"/>
      <c r="FT5828" s="3"/>
      <c r="FU5828" s="3"/>
      <c r="FV5828" s="3"/>
      <c r="FW5828" s="3"/>
      <c r="FX5828" s="3"/>
      <c r="FY5828" s="3"/>
      <c r="FZ5828" s="3"/>
      <c r="GA5828" s="3"/>
      <c r="GB5828" s="3"/>
      <c r="GC5828" s="3"/>
      <c r="GD5828" s="3"/>
      <c r="GE5828" s="3"/>
      <c r="GF5828" s="3"/>
      <c r="GG5828" s="3"/>
      <c r="GH5828" s="3"/>
      <c r="GI5828" s="3"/>
      <c r="GJ5828" s="3"/>
      <c r="GK5828" s="3"/>
      <c r="GL5828" s="3"/>
      <c r="GM5828" s="3"/>
      <c r="GN5828" s="3"/>
      <c r="GO5828" s="3"/>
      <c r="GP5828" s="3"/>
      <c r="GQ5828" s="3"/>
      <c r="GR5828" s="3"/>
      <c r="GS5828" s="3"/>
      <c r="GT5828" s="3"/>
      <c r="GU5828" s="3"/>
      <c r="GV5828" s="3"/>
      <c r="GW5828" s="3"/>
      <c r="GX5828" s="3"/>
      <c r="GY5828" s="3"/>
      <c r="GZ5828" s="3"/>
      <c r="HA5828" s="3"/>
      <c r="HB5828" s="3"/>
      <c r="HC5828" s="3"/>
      <c r="HD5828" s="3"/>
      <c r="HE5828" s="3"/>
      <c r="HF5828" s="3"/>
      <c r="HG5828" s="3"/>
      <c r="HH5828" s="3"/>
      <c r="HI5828" s="3"/>
      <c r="HJ5828" s="3"/>
      <c r="HK5828" s="3"/>
      <c r="HL5828" s="3"/>
      <c r="HM5828" s="45"/>
      <c r="HN5828" s="3"/>
      <c r="HO5828" s="3"/>
      <c r="HP5828" s="3"/>
      <c r="HQ5828" s="3"/>
      <c r="HR5828" s="3"/>
      <c r="HS5828" s="3"/>
      <c r="HT5828" s="3"/>
      <c r="HU5828" s="3"/>
      <c r="HV5828" s="3"/>
      <c r="HW5828" s="3"/>
      <c r="HX5828" s="3"/>
      <c r="HY5828" s="3"/>
      <c r="HZ5828" s="3"/>
      <c r="IA5828" s="3"/>
      <c r="IB5828" s="3"/>
      <c r="IC5828" s="3"/>
      <c r="ID5828" s="3"/>
      <c r="IE5828" s="3"/>
      <c r="IF5828" s="3"/>
      <c r="IG5828" s="3"/>
      <c r="IH5828" s="3"/>
      <c r="II5828" s="3"/>
      <c r="IJ5828" s="3"/>
      <c r="IK5828" s="3"/>
      <c r="IL5828" s="3"/>
      <c r="IM5828" s="3"/>
      <c r="IN5828" s="3"/>
      <c r="IO5828" s="15"/>
    </row>
    <row r="5829" spans="171:249">
      <c r="FO5829" s="3"/>
      <c r="FP5829" s="3"/>
      <c r="FQ5829" s="3"/>
      <c r="FR5829" s="3"/>
      <c r="FS5829" s="3"/>
      <c r="FT5829" s="3"/>
      <c r="FU5829" s="3"/>
      <c r="FV5829" s="3"/>
      <c r="FW5829" s="3"/>
      <c r="FX5829" s="3"/>
      <c r="FY5829" s="3"/>
      <c r="FZ5829" s="3"/>
      <c r="GA5829" s="3"/>
      <c r="GB5829" s="3"/>
      <c r="GC5829" s="3"/>
      <c r="GD5829" s="3"/>
      <c r="GE5829" s="3"/>
      <c r="GF5829" s="3"/>
      <c r="GG5829" s="3"/>
      <c r="GH5829" s="3"/>
      <c r="GI5829" s="3"/>
      <c r="GJ5829" s="3"/>
      <c r="GK5829" s="3"/>
      <c r="GL5829" s="3"/>
      <c r="GM5829" s="3"/>
      <c r="GN5829" s="3"/>
      <c r="GO5829" s="3"/>
      <c r="GP5829" s="3"/>
      <c r="GQ5829" s="3"/>
      <c r="GR5829" s="3"/>
      <c r="GS5829" s="3"/>
      <c r="GT5829" s="3"/>
      <c r="GU5829" s="3"/>
      <c r="GV5829" s="3"/>
      <c r="GW5829" s="3"/>
      <c r="GX5829" s="3"/>
      <c r="GY5829" s="3"/>
      <c r="GZ5829" s="3"/>
      <c r="HA5829" s="3"/>
      <c r="HB5829" s="3"/>
      <c r="HC5829" s="3"/>
      <c r="HD5829" s="3"/>
      <c r="HE5829" s="3"/>
      <c r="HF5829" s="3"/>
      <c r="HG5829" s="3"/>
      <c r="HH5829" s="3"/>
      <c r="HI5829" s="3"/>
      <c r="HJ5829" s="3"/>
      <c r="HK5829" s="3"/>
      <c r="HL5829" s="3"/>
      <c r="HM5829" s="45"/>
      <c r="HN5829" s="3"/>
      <c r="HO5829" s="3"/>
      <c r="HP5829" s="3"/>
      <c r="HQ5829" s="3"/>
      <c r="HR5829" s="3"/>
      <c r="HS5829" s="3"/>
      <c r="HT5829" s="3"/>
      <c r="HU5829" s="3"/>
      <c r="HV5829" s="3"/>
      <c r="HW5829" s="3"/>
      <c r="HX5829" s="3"/>
      <c r="HY5829" s="3"/>
      <c r="HZ5829" s="3"/>
      <c r="IA5829" s="3"/>
      <c r="IB5829" s="3"/>
      <c r="IC5829" s="3"/>
      <c r="ID5829" s="3"/>
      <c r="IE5829" s="3"/>
      <c r="IF5829" s="3"/>
      <c r="IG5829" s="3"/>
      <c r="IH5829" s="3"/>
      <c r="II5829" s="3"/>
      <c r="IJ5829" s="3"/>
      <c r="IK5829" s="3"/>
      <c r="IL5829" s="3"/>
      <c r="IM5829" s="3"/>
      <c r="IN5829" s="3"/>
      <c r="IO5829" s="15"/>
    </row>
    <row r="5830" spans="171:249">
      <c r="FO5830" s="3"/>
      <c r="FP5830" s="3"/>
      <c r="FQ5830" s="3"/>
      <c r="FR5830" s="3"/>
      <c r="FS5830" s="3"/>
      <c r="FT5830" s="3"/>
      <c r="FU5830" s="3"/>
      <c r="FV5830" s="3"/>
      <c r="FW5830" s="3"/>
      <c r="FX5830" s="3"/>
      <c r="FY5830" s="3"/>
      <c r="FZ5830" s="3"/>
      <c r="GA5830" s="3"/>
      <c r="GB5830" s="3"/>
      <c r="GC5830" s="3"/>
      <c r="GD5830" s="3"/>
      <c r="GE5830" s="3"/>
      <c r="GF5830" s="3"/>
      <c r="GG5830" s="3"/>
      <c r="GH5830" s="3"/>
      <c r="GI5830" s="3"/>
      <c r="GJ5830" s="3"/>
      <c r="GK5830" s="3"/>
      <c r="GL5830" s="3"/>
      <c r="GM5830" s="3"/>
      <c r="GN5830" s="3"/>
      <c r="GO5830" s="3"/>
      <c r="GP5830" s="3"/>
      <c r="GQ5830" s="3"/>
      <c r="GR5830" s="3"/>
      <c r="GS5830" s="3"/>
      <c r="GT5830" s="3"/>
      <c r="GU5830" s="3"/>
      <c r="GV5830" s="3"/>
      <c r="GW5830" s="3"/>
      <c r="GX5830" s="3"/>
      <c r="GY5830" s="3"/>
      <c r="GZ5830" s="3"/>
      <c r="HA5830" s="3"/>
      <c r="HB5830" s="3"/>
      <c r="HC5830" s="3"/>
      <c r="HD5830" s="3"/>
      <c r="HE5830" s="3"/>
      <c r="HF5830" s="3"/>
      <c r="HG5830" s="3"/>
      <c r="HH5830" s="3"/>
      <c r="HI5830" s="3"/>
      <c r="HJ5830" s="3"/>
      <c r="HK5830" s="3"/>
      <c r="HL5830" s="3"/>
      <c r="HM5830" s="45"/>
      <c r="HN5830" s="3"/>
      <c r="HO5830" s="3"/>
      <c r="HP5830" s="3"/>
      <c r="HQ5830" s="3"/>
      <c r="HR5830" s="3"/>
      <c r="HS5830" s="3"/>
      <c r="HT5830" s="3"/>
      <c r="HU5830" s="3"/>
      <c r="HV5830" s="3"/>
      <c r="HW5830" s="3"/>
      <c r="HX5830" s="3"/>
      <c r="HY5830" s="3"/>
      <c r="HZ5830" s="3"/>
      <c r="IA5830" s="3"/>
      <c r="IB5830" s="3"/>
      <c r="IC5830" s="3"/>
      <c r="ID5830" s="3"/>
      <c r="IE5830" s="3"/>
      <c r="IF5830" s="3"/>
      <c r="IG5830" s="3"/>
      <c r="IH5830" s="3"/>
      <c r="II5830" s="3"/>
      <c r="IJ5830" s="3"/>
      <c r="IK5830" s="3"/>
      <c r="IL5830" s="3"/>
      <c r="IM5830" s="3"/>
      <c r="IN5830" s="3"/>
      <c r="IO5830" s="15"/>
    </row>
    <row r="5831" spans="171:249">
      <c r="FO5831" s="3"/>
      <c r="FP5831" s="3"/>
      <c r="FQ5831" s="3"/>
      <c r="FR5831" s="3"/>
      <c r="FS5831" s="3"/>
      <c r="FT5831" s="3"/>
      <c r="FU5831" s="3"/>
      <c r="FV5831" s="3"/>
      <c r="FW5831" s="3"/>
      <c r="FX5831" s="3"/>
      <c r="FY5831" s="3"/>
      <c r="FZ5831" s="3"/>
      <c r="GA5831" s="3"/>
      <c r="GB5831" s="3"/>
      <c r="GC5831" s="3"/>
      <c r="GD5831" s="3"/>
      <c r="GE5831" s="3"/>
      <c r="GF5831" s="3"/>
      <c r="GG5831" s="3"/>
      <c r="GH5831" s="3"/>
      <c r="GI5831" s="3"/>
      <c r="GJ5831" s="3"/>
      <c r="GK5831" s="3"/>
      <c r="GL5831" s="3"/>
      <c r="GM5831" s="3"/>
      <c r="GN5831" s="3"/>
      <c r="GO5831" s="3"/>
      <c r="GP5831" s="3"/>
      <c r="GQ5831" s="3"/>
      <c r="GR5831" s="3"/>
      <c r="GS5831" s="3"/>
      <c r="GT5831" s="3"/>
      <c r="GU5831" s="3"/>
      <c r="GV5831" s="3"/>
      <c r="GW5831" s="3"/>
      <c r="GX5831" s="3"/>
      <c r="GY5831" s="3"/>
      <c r="GZ5831" s="3"/>
      <c r="HA5831" s="3"/>
      <c r="HB5831" s="3"/>
      <c r="HC5831" s="3"/>
      <c r="HD5831" s="3"/>
      <c r="HE5831" s="3"/>
      <c r="HF5831" s="3"/>
      <c r="HG5831" s="3"/>
      <c r="HH5831" s="3"/>
      <c r="HI5831" s="3"/>
      <c r="HJ5831" s="3"/>
      <c r="HK5831" s="3"/>
      <c r="HL5831" s="3"/>
      <c r="HM5831" s="45"/>
      <c r="HN5831" s="3"/>
      <c r="HO5831" s="3"/>
      <c r="HP5831" s="3"/>
      <c r="HQ5831" s="3"/>
      <c r="HR5831" s="3"/>
      <c r="HS5831" s="3"/>
      <c r="HT5831" s="3"/>
      <c r="HU5831" s="3"/>
      <c r="HV5831" s="3"/>
      <c r="HW5831" s="3"/>
      <c r="HX5831" s="3"/>
      <c r="HY5831" s="3"/>
      <c r="HZ5831" s="3"/>
      <c r="IA5831" s="3"/>
      <c r="IB5831" s="3"/>
      <c r="IC5831" s="3"/>
      <c r="ID5831" s="3"/>
      <c r="IE5831" s="3"/>
      <c r="IF5831" s="3"/>
      <c r="IG5831" s="3"/>
      <c r="IH5831" s="3"/>
      <c r="II5831" s="3"/>
      <c r="IJ5831" s="3"/>
      <c r="IK5831" s="3"/>
      <c r="IL5831" s="3"/>
      <c r="IM5831" s="3"/>
      <c r="IN5831" s="3"/>
      <c r="IO5831" s="15"/>
    </row>
    <row r="5832" spans="171:249">
      <c r="FO5832" s="3"/>
      <c r="FP5832" s="3"/>
      <c r="FQ5832" s="3"/>
      <c r="FR5832" s="3"/>
      <c r="FS5832" s="3"/>
      <c r="FT5832" s="3"/>
      <c r="FU5832" s="3"/>
      <c r="FV5832" s="3"/>
      <c r="FW5832" s="3"/>
      <c r="FX5832" s="3"/>
      <c r="FY5832" s="3"/>
      <c r="FZ5832" s="3"/>
      <c r="GA5832" s="3"/>
      <c r="GB5832" s="3"/>
      <c r="GC5832" s="3"/>
      <c r="GD5832" s="3"/>
      <c r="GE5832" s="3"/>
      <c r="GF5832" s="3"/>
      <c r="GG5832" s="3"/>
      <c r="GH5832" s="3"/>
      <c r="GI5832" s="3"/>
      <c r="GJ5832" s="3"/>
      <c r="GK5832" s="3"/>
      <c r="GL5832" s="3"/>
      <c r="GM5832" s="3"/>
      <c r="GN5832" s="3"/>
      <c r="GO5832" s="3"/>
      <c r="GP5832" s="3"/>
      <c r="GQ5832" s="3"/>
      <c r="GR5832" s="3"/>
      <c r="GS5832" s="3"/>
      <c r="GT5832" s="3"/>
      <c r="GU5832" s="3"/>
      <c r="GV5832" s="3"/>
      <c r="GW5832" s="3"/>
      <c r="GX5832" s="3"/>
      <c r="GY5832" s="3"/>
      <c r="GZ5832" s="3"/>
      <c r="HA5832" s="3"/>
      <c r="HB5832" s="3"/>
      <c r="HC5832" s="3"/>
      <c r="HD5832" s="3"/>
      <c r="HE5832" s="3"/>
      <c r="HF5832" s="3"/>
      <c r="HG5832" s="3"/>
      <c r="HH5832" s="3"/>
      <c r="HI5832" s="3"/>
      <c r="HJ5832" s="3"/>
      <c r="HK5832" s="3"/>
      <c r="HL5832" s="3"/>
      <c r="HM5832" s="45"/>
      <c r="HN5832" s="3"/>
      <c r="HO5832" s="3"/>
      <c r="HP5832" s="3"/>
      <c r="HQ5832" s="3"/>
      <c r="HR5832" s="3"/>
      <c r="HS5832" s="3"/>
      <c r="HT5832" s="3"/>
      <c r="HU5832" s="3"/>
      <c r="HV5832" s="3"/>
      <c r="HW5832" s="3"/>
      <c r="HX5832" s="3"/>
      <c r="HY5832" s="3"/>
      <c r="HZ5832" s="3"/>
      <c r="IA5832" s="3"/>
      <c r="IB5832" s="3"/>
      <c r="IC5832" s="3"/>
      <c r="ID5832" s="3"/>
      <c r="IE5832" s="3"/>
      <c r="IF5832" s="3"/>
      <c r="IG5832" s="3"/>
      <c r="IH5832" s="3"/>
      <c r="II5832" s="3"/>
      <c r="IJ5832" s="3"/>
      <c r="IK5832" s="3"/>
      <c r="IL5832" s="3"/>
      <c r="IM5832" s="3"/>
      <c r="IN5832" s="3"/>
      <c r="IO5832" s="15"/>
    </row>
    <row r="5833" spans="171:249">
      <c r="FO5833" s="3"/>
      <c r="FP5833" s="3"/>
      <c r="FQ5833" s="3"/>
      <c r="FR5833" s="3"/>
      <c r="FS5833" s="3"/>
      <c r="FT5833" s="3"/>
      <c r="FU5833" s="3"/>
      <c r="FV5833" s="3"/>
      <c r="FW5833" s="3"/>
      <c r="FX5833" s="3"/>
      <c r="FY5833" s="3"/>
      <c r="FZ5833" s="3"/>
      <c r="GA5833" s="3"/>
      <c r="GB5833" s="3"/>
      <c r="GC5833" s="3"/>
      <c r="GD5833" s="3"/>
      <c r="GE5833" s="3"/>
      <c r="GF5833" s="3"/>
      <c r="GG5833" s="3"/>
      <c r="GH5833" s="3"/>
      <c r="GI5833" s="3"/>
      <c r="GJ5833" s="3"/>
      <c r="GK5833" s="3"/>
      <c r="GL5833" s="3"/>
      <c r="GM5833" s="3"/>
      <c r="GN5833" s="3"/>
      <c r="GO5833" s="3"/>
      <c r="GP5833" s="3"/>
      <c r="GQ5833" s="3"/>
      <c r="GR5833" s="3"/>
      <c r="GS5833" s="3"/>
      <c r="GT5833" s="3"/>
      <c r="GU5833" s="3"/>
      <c r="GV5833" s="3"/>
      <c r="GW5833" s="3"/>
      <c r="GX5833" s="3"/>
      <c r="GY5833" s="3"/>
      <c r="GZ5833" s="3"/>
      <c r="HA5833" s="3"/>
      <c r="HB5833" s="3"/>
      <c r="HC5833" s="3"/>
      <c r="HD5833" s="3"/>
      <c r="HE5833" s="3"/>
      <c r="HF5833" s="3"/>
      <c r="HG5833" s="3"/>
      <c r="HH5833" s="3"/>
      <c r="HI5833" s="3"/>
      <c r="HJ5833" s="3"/>
      <c r="HK5833" s="3"/>
      <c r="HL5833" s="3"/>
      <c r="HM5833" s="45"/>
      <c r="HN5833" s="3"/>
      <c r="HO5833" s="3"/>
      <c r="HP5833" s="3"/>
      <c r="HQ5833" s="3"/>
      <c r="HR5833" s="3"/>
      <c r="HS5833" s="3"/>
      <c r="HT5833" s="3"/>
      <c r="HU5833" s="3"/>
      <c r="HV5833" s="3"/>
      <c r="HW5833" s="3"/>
      <c r="HX5833" s="3"/>
      <c r="HY5833" s="3"/>
      <c r="HZ5833" s="3"/>
      <c r="IA5833" s="3"/>
      <c r="IB5833" s="3"/>
      <c r="IC5833" s="3"/>
      <c r="ID5833" s="3"/>
      <c r="IE5833" s="3"/>
      <c r="IF5833" s="3"/>
      <c r="IG5833" s="3"/>
      <c r="IH5833" s="3"/>
      <c r="II5833" s="3"/>
      <c r="IJ5833" s="3"/>
      <c r="IK5833" s="3"/>
      <c r="IL5833" s="3"/>
      <c r="IM5833" s="3"/>
      <c r="IN5833" s="3"/>
      <c r="IO5833" s="15"/>
    </row>
    <row r="5834" spans="171:249">
      <c r="FO5834" s="3"/>
      <c r="FP5834" s="3"/>
      <c r="FQ5834" s="3"/>
      <c r="FR5834" s="3"/>
      <c r="FS5834" s="3"/>
      <c r="FT5834" s="3"/>
      <c r="FU5834" s="3"/>
      <c r="FV5834" s="3"/>
      <c r="FW5834" s="3"/>
      <c r="FX5834" s="3"/>
      <c r="FY5834" s="3"/>
      <c r="FZ5834" s="3"/>
      <c r="GA5834" s="3"/>
      <c r="GB5834" s="3"/>
      <c r="GC5834" s="3"/>
      <c r="GD5834" s="3"/>
      <c r="GE5834" s="3"/>
      <c r="GF5834" s="3"/>
      <c r="GG5834" s="3"/>
      <c r="GH5834" s="3"/>
      <c r="GI5834" s="3"/>
      <c r="GJ5834" s="3"/>
      <c r="GK5834" s="3"/>
      <c r="GL5834" s="3"/>
      <c r="GM5834" s="3"/>
      <c r="GN5834" s="3"/>
      <c r="GO5834" s="3"/>
      <c r="GP5834" s="3"/>
      <c r="GQ5834" s="3"/>
      <c r="GR5834" s="3"/>
      <c r="GS5834" s="3"/>
      <c r="GT5834" s="3"/>
      <c r="GU5834" s="3"/>
      <c r="GV5834" s="3"/>
      <c r="GW5834" s="3"/>
      <c r="GX5834" s="3"/>
      <c r="GY5834" s="3"/>
      <c r="GZ5834" s="3"/>
      <c r="HA5834" s="3"/>
      <c r="HB5834" s="3"/>
      <c r="HC5834" s="3"/>
      <c r="HD5834" s="3"/>
      <c r="HE5834" s="3"/>
      <c r="HF5834" s="3"/>
      <c r="HG5834" s="3"/>
      <c r="HH5834" s="3"/>
      <c r="HI5834" s="3"/>
      <c r="HJ5834" s="3"/>
      <c r="HK5834" s="3"/>
      <c r="HL5834" s="3"/>
      <c r="HM5834" s="45"/>
      <c r="HN5834" s="3"/>
      <c r="HO5834" s="3"/>
      <c r="HP5834" s="3"/>
      <c r="HQ5834" s="3"/>
      <c r="HR5834" s="3"/>
      <c r="HS5834" s="3"/>
      <c r="HT5834" s="3"/>
      <c r="HU5834" s="3"/>
      <c r="HV5834" s="3"/>
      <c r="HW5834" s="3"/>
      <c r="HX5834" s="3"/>
      <c r="HY5834" s="3"/>
      <c r="HZ5834" s="3"/>
      <c r="IA5834" s="3"/>
      <c r="IB5834" s="3"/>
      <c r="IC5834" s="3"/>
      <c r="ID5834" s="3"/>
      <c r="IE5834" s="3"/>
      <c r="IF5834" s="3"/>
      <c r="IG5834" s="3"/>
      <c r="IH5834" s="3"/>
      <c r="II5834" s="3"/>
      <c r="IJ5834" s="3"/>
      <c r="IK5834" s="3"/>
      <c r="IL5834" s="3"/>
      <c r="IM5834" s="3"/>
      <c r="IN5834" s="3"/>
      <c r="IO5834" s="15"/>
    </row>
    <row r="5835" spans="171:249">
      <c r="FO5835" s="3"/>
      <c r="FP5835" s="3"/>
      <c r="FQ5835" s="3"/>
      <c r="FR5835" s="3"/>
      <c r="FS5835" s="3"/>
      <c r="FT5835" s="3"/>
      <c r="FU5835" s="3"/>
      <c r="FV5835" s="3"/>
      <c r="FW5835" s="3"/>
      <c r="FX5835" s="3"/>
      <c r="FY5835" s="3"/>
      <c r="FZ5835" s="3"/>
      <c r="GA5835" s="3"/>
      <c r="GB5835" s="3"/>
      <c r="GC5835" s="3"/>
      <c r="GD5835" s="3"/>
      <c r="GE5835" s="3"/>
      <c r="GF5835" s="3"/>
      <c r="GG5835" s="3"/>
      <c r="GH5835" s="3"/>
      <c r="GI5835" s="3"/>
      <c r="GJ5835" s="3"/>
      <c r="GK5835" s="3"/>
      <c r="GL5835" s="3"/>
      <c r="GM5835" s="3"/>
      <c r="GN5835" s="3"/>
      <c r="GO5835" s="3"/>
      <c r="GP5835" s="3"/>
      <c r="GQ5835" s="3"/>
      <c r="GR5835" s="3"/>
      <c r="GS5835" s="3"/>
      <c r="GT5835" s="3"/>
      <c r="GU5835" s="3"/>
      <c r="GV5835" s="3"/>
      <c r="GW5835" s="3"/>
      <c r="GX5835" s="3"/>
      <c r="GY5835" s="3"/>
      <c r="GZ5835" s="3"/>
      <c r="HA5835" s="3"/>
      <c r="HB5835" s="3"/>
      <c r="HC5835" s="3"/>
      <c r="HD5835" s="3"/>
      <c r="HE5835" s="3"/>
      <c r="HF5835" s="3"/>
      <c r="HG5835" s="3"/>
      <c r="HH5835" s="3"/>
      <c r="HI5835" s="3"/>
      <c r="HJ5835" s="3"/>
      <c r="HK5835" s="3"/>
      <c r="HL5835" s="3"/>
      <c r="HM5835" s="45"/>
      <c r="HN5835" s="3"/>
      <c r="HO5835" s="3"/>
      <c r="HP5835" s="3"/>
      <c r="HQ5835" s="3"/>
      <c r="HR5835" s="3"/>
      <c r="HS5835" s="3"/>
      <c r="HT5835" s="3"/>
      <c r="HU5835" s="3"/>
      <c r="HV5835" s="3"/>
      <c r="HW5835" s="3"/>
      <c r="HX5835" s="3"/>
      <c r="HY5835" s="3"/>
      <c r="HZ5835" s="3"/>
      <c r="IA5835" s="3"/>
      <c r="IB5835" s="3"/>
      <c r="IC5835" s="3"/>
      <c r="ID5835" s="3"/>
      <c r="IE5835" s="3"/>
      <c r="IF5835" s="3"/>
      <c r="IG5835" s="3"/>
      <c r="IH5835" s="3"/>
      <c r="II5835" s="3"/>
      <c r="IJ5835" s="3"/>
      <c r="IK5835" s="3"/>
      <c r="IL5835" s="3"/>
      <c r="IM5835" s="3"/>
      <c r="IN5835" s="3"/>
      <c r="IO5835" s="15"/>
    </row>
    <row r="5836" spans="171:249">
      <c r="FO5836" s="3"/>
      <c r="FP5836" s="3"/>
      <c r="FQ5836" s="3"/>
      <c r="FR5836" s="3"/>
      <c r="FS5836" s="3"/>
      <c r="FT5836" s="3"/>
      <c r="FU5836" s="3"/>
      <c r="FV5836" s="3"/>
      <c r="FW5836" s="3"/>
      <c r="FX5836" s="3"/>
      <c r="FY5836" s="3"/>
      <c r="FZ5836" s="3"/>
      <c r="GA5836" s="3"/>
      <c r="GB5836" s="3"/>
      <c r="GC5836" s="3"/>
      <c r="GD5836" s="3"/>
      <c r="GE5836" s="3"/>
      <c r="GF5836" s="3"/>
      <c r="GG5836" s="3"/>
      <c r="GH5836" s="3"/>
      <c r="GI5836" s="3"/>
      <c r="GJ5836" s="3"/>
      <c r="GK5836" s="3"/>
      <c r="GL5836" s="3"/>
      <c r="GM5836" s="3"/>
      <c r="GN5836" s="3"/>
      <c r="GO5836" s="3"/>
      <c r="GP5836" s="3"/>
      <c r="GQ5836" s="3"/>
      <c r="GR5836" s="3"/>
      <c r="GS5836" s="3"/>
      <c r="GT5836" s="3"/>
      <c r="GU5836" s="3"/>
      <c r="GV5836" s="3"/>
      <c r="GW5836" s="3"/>
      <c r="GX5836" s="3"/>
      <c r="GY5836" s="3"/>
      <c r="GZ5836" s="3"/>
      <c r="HA5836" s="3"/>
      <c r="HB5836" s="3"/>
      <c r="HC5836" s="3"/>
      <c r="HD5836" s="3"/>
      <c r="HE5836" s="3"/>
      <c r="HF5836" s="3"/>
      <c r="HG5836" s="3"/>
      <c r="HH5836" s="3"/>
      <c r="HI5836" s="3"/>
      <c r="HJ5836" s="3"/>
      <c r="HK5836" s="3"/>
      <c r="HL5836" s="3"/>
      <c r="HM5836" s="45"/>
      <c r="HN5836" s="3"/>
      <c r="HO5836" s="3"/>
      <c r="HP5836" s="3"/>
      <c r="HQ5836" s="3"/>
      <c r="HR5836" s="3"/>
      <c r="HS5836" s="3"/>
      <c r="HT5836" s="3"/>
      <c r="HU5836" s="3"/>
      <c r="HV5836" s="3"/>
      <c r="HW5836" s="3"/>
      <c r="HX5836" s="3"/>
      <c r="HY5836" s="3"/>
      <c r="HZ5836" s="3"/>
      <c r="IA5836" s="3"/>
      <c r="IB5836" s="3"/>
      <c r="IC5836" s="3"/>
      <c r="ID5836" s="3"/>
      <c r="IE5836" s="3"/>
      <c r="IF5836" s="3"/>
      <c r="IG5836" s="3"/>
      <c r="IH5836" s="3"/>
      <c r="II5836" s="3"/>
      <c r="IJ5836" s="3"/>
      <c r="IK5836" s="3"/>
      <c r="IL5836" s="3"/>
      <c r="IM5836" s="3"/>
      <c r="IN5836" s="3"/>
      <c r="IO5836" s="15"/>
    </row>
    <row r="5837" spans="171:249">
      <c r="FO5837" s="3"/>
      <c r="FP5837" s="3"/>
      <c r="FQ5837" s="3"/>
      <c r="FR5837" s="3"/>
      <c r="FS5837" s="3"/>
      <c r="FT5837" s="3"/>
      <c r="FU5837" s="3"/>
      <c r="FV5837" s="3"/>
      <c r="FW5837" s="3"/>
      <c r="FX5837" s="3"/>
      <c r="FY5837" s="3"/>
      <c r="FZ5837" s="3"/>
      <c r="GA5837" s="3"/>
      <c r="GB5837" s="3"/>
      <c r="GC5837" s="3"/>
      <c r="GD5837" s="3"/>
      <c r="GE5837" s="3"/>
      <c r="GF5837" s="3"/>
      <c r="GG5837" s="3"/>
      <c r="GH5837" s="3"/>
      <c r="GI5837" s="3"/>
      <c r="GJ5837" s="3"/>
      <c r="GK5837" s="3"/>
      <c r="GL5837" s="3"/>
      <c r="GM5837" s="3"/>
      <c r="GN5837" s="3"/>
      <c r="GO5837" s="3"/>
      <c r="GP5837" s="3"/>
      <c r="GQ5837" s="3"/>
      <c r="GR5837" s="3"/>
      <c r="GS5837" s="3"/>
      <c r="GT5837" s="3"/>
      <c r="GU5837" s="3"/>
      <c r="GV5837" s="3"/>
      <c r="GW5837" s="3"/>
      <c r="GX5837" s="3"/>
      <c r="GY5837" s="3"/>
      <c r="GZ5837" s="3"/>
      <c r="HA5837" s="3"/>
      <c r="HB5837" s="3"/>
      <c r="HC5837" s="3"/>
      <c r="HD5837" s="3"/>
      <c r="HE5837" s="3"/>
      <c r="HF5837" s="3"/>
      <c r="HG5837" s="3"/>
      <c r="HH5837" s="3"/>
      <c r="HI5837" s="3"/>
      <c r="HJ5837" s="3"/>
      <c r="HK5837" s="3"/>
      <c r="HL5837" s="3"/>
      <c r="HM5837" s="45"/>
      <c r="HN5837" s="3"/>
      <c r="HO5837" s="3"/>
      <c r="HP5837" s="3"/>
      <c r="HQ5837" s="3"/>
      <c r="HR5837" s="3"/>
      <c r="HS5837" s="3"/>
      <c r="HT5837" s="3"/>
      <c r="HU5837" s="3"/>
      <c r="HV5837" s="3"/>
      <c r="HW5837" s="3"/>
      <c r="HX5837" s="3"/>
      <c r="HY5837" s="3"/>
      <c r="HZ5837" s="3"/>
      <c r="IA5837" s="3"/>
      <c r="IB5837" s="3"/>
      <c r="IC5837" s="3"/>
      <c r="ID5837" s="3"/>
      <c r="IE5837" s="3"/>
      <c r="IF5837" s="3"/>
      <c r="IG5837" s="3"/>
      <c r="IH5837" s="3"/>
      <c r="II5837" s="3"/>
      <c r="IJ5837" s="3"/>
      <c r="IK5837" s="3"/>
      <c r="IL5837" s="3"/>
      <c r="IM5837" s="3"/>
      <c r="IN5837" s="3"/>
      <c r="IO5837" s="15"/>
    </row>
    <row r="5838" spans="171:249">
      <c r="FO5838" s="3"/>
      <c r="FP5838" s="3"/>
      <c r="FQ5838" s="3"/>
      <c r="FR5838" s="3"/>
      <c r="FS5838" s="3"/>
      <c r="FT5838" s="3"/>
      <c r="FU5838" s="3"/>
      <c r="FV5838" s="3"/>
      <c r="FW5838" s="3"/>
      <c r="FX5838" s="3"/>
      <c r="FY5838" s="3"/>
      <c r="FZ5838" s="3"/>
      <c r="GA5838" s="3"/>
      <c r="GB5838" s="3"/>
      <c r="GC5838" s="3"/>
      <c r="GD5838" s="3"/>
      <c r="GE5838" s="3"/>
      <c r="GF5838" s="3"/>
      <c r="GG5838" s="3"/>
      <c r="GH5838" s="3"/>
      <c r="GI5838" s="3"/>
      <c r="GJ5838" s="3"/>
      <c r="GK5838" s="3"/>
      <c r="GL5838" s="3"/>
      <c r="GM5838" s="3"/>
      <c r="GN5838" s="3"/>
      <c r="GO5838" s="3"/>
      <c r="GP5838" s="3"/>
      <c r="GQ5838" s="3"/>
      <c r="GR5838" s="3"/>
      <c r="GS5838" s="3"/>
      <c r="GT5838" s="3"/>
      <c r="GU5838" s="3"/>
      <c r="GV5838" s="3"/>
      <c r="GW5838" s="3"/>
      <c r="GX5838" s="3"/>
      <c r="GY5838" s="3"/>
      <c r="GZ5838" s="3"/>
      <c r="HA5838" s="3"/>
      <c r="HB5838" s="3"/>
      <c r="HC5838" s="3"/>
      <c r="HD5838" s="3"/>
      <c r="HE5838" s="3"/>
      <c r="HF5838" s="3"/>
      <c r="HG5838" s="3"/>
      <c r="HH5838" s="3"/>
      <c r="HI5838" s="3"/>
      <c r="HJ5838" s="3"/>
      <c r="HK5838" s="3"/>
      <c r="HL5838" s="3"/>
      <c r="HM5838" s="45"/>
      <c r="HN5838" s="3"/>
      <c r="HO5838" s="3"/>
      <c r="HP5838" s="3"/>
      <c r="HQ5838" s="3"/>
      <c r="HR5838" s="3"/>
      <c r="HS5838" s="3"/>
      <c r="HT5838" s="3"/>
      <c r="HU5838" s="3"/>
      <c r="HV5838" s="3"/>
      <c r="HW5838" s="3"/>
      <c r="HX5838" s="3"/>
      <c r="HY5838" s="3"/>
      <c r="HZ5838" s="3"/>
      <c r="IA5838" s="3"/>
      <c r="IB5838" s="3"/>
      <c r="IC5838" s="3"/>
      <c r="ID5838" s="3"/>
      <c r="IE5838" s="3"/>
      <c r="IF5838" s="3"/>
      <c r="IG5838" s="3"/>
      <c r="IH5838" s="3"/>
      <c r="II5838" s="3"/>
      <c r="IJ5838" s="3"/>
      <c r="IK5838" s="3"/>
      <c r="IL5838" s="3"/>
      <c r="IM5838" s="3"/>
      <c r="IN5838" s="3"/>
      <c r="IO5838" s="15"/>
    </row>
    <row r="5839" spans="171:249">
      <c r="FO5839" s="3"/>
      <c r="FP5839" s="3"/>
      <c r="FQ5839" s="3"/>
      <c r="FR5839" s="3"/>
      <c r="FS5839" s="3"/>
      <c r="FT5839" s="3"/>
      <c r="FU5839" s="3"/>
      <c r="FV5839" s="3"/>
      <c r="FW5839" s="3"/>
      <c r="FX5839" s="3"/>
      <c r="FY5839" s="3"/>
      <c r="FZ5839" s="3"/>
      <c r="GA5839" s="3"/>
      <c r="GB5839" s="3"/>
      <c r="GC5839" s="3"/>
      <c r="GD5839" s="3"/>
      <c r="GE5839" s="3"/>
      <c r="GF5839" s="3"/>
      <c r="GG5839" s="3"/>
      <c r="GH5839" s="3"/>
      <c r="GI5839" s="3"/>
      <c r="GJ5839" s="3"/>
      <c r="GK5839" s="3"/>
      <c r="GL5839" s="3"/>
      <c r="GM5839" s="3"/>
      <c r="GN5839" s="3"/>
      <c r="GO5839" s="3"/>
      <c r="GP5839" s="3"/>
      <c r="GQ5839" s="3"/>
      <c r="GR5839" s="3"/>
      <c r="GS5839" s="3"/>
      <c r="GT5839" s="3"/>
      <c r="GU5839" s="3"/>
      <c r="GV5839" s="3"/>
      <c r="GW5839" s="3"/>
      <c r="GX5839" s="3"/>
      <c r="GY5839" s="3"/>
      <c r="GZ5839" s="3"/>
      <c r="HA5839" s="3"/>
      <c r="HB5839" s="3"/>
      <c r="HC5839" s="3"/>
      <c r="HD5839" s="3"/>
      <c r="HE5839" s="3"/>
      <c r="HF5839" s="3"/>
      <c r="HG5839" s="3"/>
      <c r="HH5839" s="3"/>
      <c r="HI5839" s="3"/>
      <c r="HJ5839" s="3"/>
      <c r="HK5839" s="3"/>
      <c r="HL5839" s="3"/>
      <c r="HM5839" s="45"/>
      <c r="HN5839" s="3"/>
      <c r="HO5839" s="3"/>
      <c r="HP5839" s="3"/>
      <c r="HQ5839" s="3"/>
      <c r="HR5839" s="3"/>
      <c r="HS5839" s="3"/>
      <c r="HT5839" s="3"/>
      <c r="HU5839" s="3"/>
      <c r="HV5839" s="3"/>
      <c r="HW5839" s="3"/>
      <c r="HX5839" s="3"/>
      <c r="HY5839" s="3"/>
      <c r="HZ5839" s="3"/>
      <c r="IA5839" s="3"/>
      <c r="IB5839" s="3"/>
      <c r="IC5839" s="3"/>
      <c r="ID5839" s="3"/>
      <c r="IE5839" s="3"/>
      <c r="IF5839" s="3"/>
      <c r="IG5839" s="3"/>
      <c r="IH5839" s="3"/>
      <c r="II5839" s="3"/>
      <c r="IJ5839" s="3"/>
      <c r="IK5839" s="3"/>
      <c r="IL5839" s="3"/>
      <c r="IM5839" s="3"/>
      <c r="IN5839" s="3"/>
      <c r="IO5839" s="15"/>
    </row>
    <row r="5840" spans="171:249">
      <c r="FO5840" s="3"/>
      <c r="FP5840" s="3"/>
      <c r="FQ5840" s="3"/>
      <c r="FR5840" s="3"/>
      <c r="FS5840" s="3"/>
      <c r="FT5840" s="3"/>
      <c r="FU5840" s="3"/>
      <c r="FV5840" s="3"/>
      <c r="FW5840" s="3"/>
      <c r="FX5840" s="3"/>
      <c r="FY5840" s="3"/>
      <c r="FZ5840" s="3"/>
      <c r="GA5840" s="3"/>
      <c r="GB5840" s="3"/>
      <c r="GC5840" s="3"/>
      <c r="GD5840" s="3"/>
      <c r="GE5840" s="3"/>
      <c r="GF5840" s="3"/>
      <c r="GG5840" s="3"/>
      <c r="GH5840" s="3"/>
      <c r="GI5840" s="3"/>
      <c r="GJ5840" s="3"/>
      <c r="GK5840" s="3"/>
      <c r="GL5840" s="3"/>
      <c r="GM5840" s="3"/>
      <c r="GN5840" s="3"/>
      <c r="GO5840" s="3"/>
      <c r="GP5840" s="3"/>
      <c r="GQ5840" s="3"/>
      <c r="GR5840" s="3"/>
      <c r="GS5840" s="3"/>
      <c r="GT5840" s="3"/>
      <c r="GU5840" s="3"/>
      <c r="GV5840" s="3"/>
      <c r="GW5840" s="3"/>
      <c r="GX5840" s="3"/>
      <c r="GY5840" s="3"/>
      <c r="GZ5840" s="3"/>
      <c r="HA5840" s="3"/>
      <c r="HB5840" s="3"/>
      <c r="HC5840" s="3"/>
      <c r="HD5840" s="3"/>
      <c r="HE5840" s="3"/>
      <c r="HF5840" s="3"/>
      <c r="HG5840" s="3"/>
      <c r="HH5840" s="3"/>
      <c r="HI5840" s="3"/>
      <c r="HJ5840" s="3"/>
      <c r="HK5840" s="3"/>
      <c r="HL5840" s="3"/>
      <c r="HM5840" s="45"/>
      <c r="HN5840" s="3"/>
      <c r="HO5840" s="3"/>
      <c r="HP5840" s="3"/>
      <c r="HQ5840" s="3"/>
      <c r="HR5840" s="3"/>
      <c r="HS5840" s="3"/>
      <c r="HT5840" s="3"/>
      <c r="HU5840" s="3"/>
      <c r="HV5840" s="3"/>
      <c r="HW5840" s="3"/>
      <c r="HX5840" s="3"/>
      <c r="HY5840" s="3"/>
      <c r="HZ5840" s="3"/>
      <c r="IA5840" s="3"/>
      <c r="IB5840" s="3"/>
      <c r="IC5840" s="3"/>
      <c r="ID5840" s="3"/>
      <c r="IE5840" s="3"/>
      <c r="IF5840" s="3"/>
      <c r="IG5840" s="3"/>
      <c r="IH5840" s="3"/>
      <c r="II5840" s="3"/>
      <c r="IJ5840" s="3"/>
      <c r="IK5840" s="3"/>
      <c r="IL5840" s="3"/>
      <c r="IM5840" s="3"/>
      <c r="IN5840" s="3"/>
      <c r="IO5840" s="15"/>
    </row>
    <row r="5841" spans="171:249">
      <c r="FO5841" s="3"/>
      <c r="FP5841" s="3"/>
      <c r="FQ5841" s="3"/>
      <c r="FR5841" s="3"/>
      <c r="FS5841" s="3"/>
      <c r="FT5841" s="3"/>
      <c r="FU5841" s="3"/>
      <c r="FV5841" s="3"/>
      <c r="FW5841" s="3"/>
      <c r="FX5841" s="3"/>
      <c r="FY5841" s="3"/>
      <c r="FZ5841" s="3"/>
      <c r="GA5841" s="3"/>
      <c r="GB5841" s="3"/>
      <c r="GC5841" s="3"/>
      <c r="GD5841" s="3"/>
      <c r="GE5841" s="3"/>
      <c r="GF5841" s="3"/>
      <c r="GG5841" s="3"/>
      <c r="GH5841" s="3"/>
      <c r="GI5841" s="3"/>
      <c r="GJ5841" s="3"/>
      <c r="GK5841" s="3"/>
      <c r="GL5841" s="3"/>
      <c r="GM5841" s="3"/>
      <c r="GN5841" s="3"/>
      <c r="GO5841" s="3"/>
      <c r="GP5841" s="3"/>
      <c r="GQ5841" s="3"/>
      <c r="GR5841" s="3"/>
      <c r="GS5841" s="3"/>
      <c r="GT5841" s="3"/>
      <c r="GU5841" s="3"/>
      <c r="GV5841" s="3"/>
      <c r="GW5841" s="3"/>
      <c r="GX5841" s="3"/>
      <c r="GY5841" s="3"/>
      <c r="GZ5841" s="3"/>
      <c r="HA5841" s="3"/>
      <c r="HB5841" s="3"/>
      <c r="HC5841" s="3"/>
      <c r="HD5841" s="3"/>
      <c r="HE5841" s="3"/>
      <c r="HF5841" s="3"/>
      <c r="HG5841" s="3"/>
      <c r="HH5841" s="3"/>
      <c r="HI5841" s="3"/>
      <c r="HJ5841" s="3"/>
      <c r="HK5841" s="3"/>
      <c r="HL5841" s="3"/>
      <c r="HM5841" s="45"/>
      <c r="HN5841" s="3"/>
      <c r="HO5841" s="3"/>
      <c r="HP5841" s="3"/>
      <c r="HQ5841" s="3"/>
      <c r="HR5841" s="3"/>
      <c r="HS5841" s="3"/>
      <c r="HT5841" s="3"/>
      <c r="HU5841" s="3"/>
      <c r="HV5841" s="3"/>
      <c r="HW5841" s="3"/>
      <c r="HX5841" s="3"/>
      <c r="HY5841" s="3"/>
      <c r="HZ5841" s="3"/>
      <c r="IA5841" s="3"/>
      <c r="IB5841" s="3"/>
      <c r="IC5841" s="3"/>
      <c r="ID5841" s="3"/>
      <c r="IE5841" s="3"/>
      <c r="IF5841" s="3"/>
      <c r="IG5841" s="3"/>
      <c r="IH5841" s="3"/>
      <c r="II5841" s="3"/>
      <c r="IJ5841" s="3"/>
      <c r="IK5841" s="3"/>
      <c r="IL5841" s="3"/>
      <c r="IM5841" s="3"/>
      <c r="IN5841" s="3"/>
      <c r="IO5841" s="15"/>
    </row>
    <row r="5842" spans="171:249">
      <c r="FO5842" s="3"/>
      <c r="FP5842" s="3"/>
      <c r="FQ5842" s="3"/>
      <c r="FR5842" s="3"/>
      <c r="FS5842" s="3"/>
      <c r="FT5842" s="3"/>
      <c r="FU5842" s="3"/>
      <c r="FV5842" s="3"/>
      <c r="FW5842" s="3"/>
      <c r="FX5842" s="3"/>
      <c r="FY5842" s="3"/>
      <c r="FZ5842" s="3"/>
      <c r="GA5842" s="3"/>
      <c r="GB5842" s="3"/>
      <c r="GC5842" s="3"/>
      <c r="GD5842" s="3"/>
      <c r="GE5842" s="3"/>
      <c r="GF5842" s="3"/>
      <c r="GG5842" s="3"/>
      <c r="GH5842" s="3"/>
      <c r="GI5842" s="3"/>
      <c r="GJ5842" s="3"/>
      <c r="GK5842" s="3"/>
      <c r="GL5842" s="3"/>
      <c r="GM5842" s="3"/>
      <c r="GN5842" s="3"/>
      <c r="GO5842" s="3"/>
      <c r="GP5842" s="3"/>
      <c r="GQ5842" s="3"/>
      <c r="GR5842" s="3"/>
      <c r="GS5842" s="3"/>
      <c r="GT5842" s="3"/>
      <c r="GU5842" s="3"/>
      <c r="GV5842" s="3"/>
      <c r="GW5842" s="3"/>
      <c r="GX5842" s="3"/>
      <c r="GY5842" s="3"/>
      <c r="GZ5842" s="3"/>
      <c r="HA5842" s="3"/>
      <c r="HB5842" s="3"/>
      <c r="HC5842" s="3"/>
      <c r="HD5842" s="3"/>
      <c r="HE5842" s="3"/>
      <c r="HF5842" s="3"/>
      <c r="HG5842" s="3"/>
      <c r="HH5842" s="3"/>
      <c r="HI5842" s="3"/>
      <c r="HJ5842" s="3"/>
      <c r="HK5842" s="3"/>
      <c r="HL5842" s="3"/>
      <c r="HM5842" s="45"/>
      <c r="HN5842" s="3"/>
      <c r="HO5842" s="3"/>
      <c r="HP5842" s="3"/>
      <c r="HQ5842" s="3"/>
      <c r="HR5842" s="3"/>
      <c r="HS5842" s="3"/>
      <c r="HT5842" s="3"/>
      <c r="HU5842" s="3"/>
      <c r="HV5842" s="3"/>
      <c r="HW5842" s="3"/>
      <c r="HX5842" s="3"/>
      <c r="HY5842" s="3"/>
      <c r="HZ5842" s="3"/>
      <c r="IA5842" s="3"/>
      <c r="IB5842" s="3"/>
      <c r="IC5842" s="3"/>
      <c r="ID5842" s="3"/>
      <c r="IE5842" s="3"/>
      <c r="IF5842" s="3"/>
      <c r="IG5842" s="3"/>
      <c r="IH5842" s="3"/>
      <c r="II5842" s="3"/>
      <c r="IJ5842" s="3"/>
      <c r="IK5842" s="3"/>
      <c r="IL5842" s="3"/>
      <c r="IM5842" s="3"/>
      <c r="IN5842" s="3"/>
      <c r="IO5842" s="15"/>
    </row>
    <row r="5843" spans="171:249">
      <c r="FO5843" s="3"/>
      <c r="FP5843" s="3"/>
      <c r="FQ5843" s="3"/>
      <c r="FR5843" s="3"/>
      <c r="FS5843" s="3"/>
      <c r="FT5843" s="3"/>
      <c r="FU5843" s="3"/>
      <c r="FV5843" s="3"/>
      <c r="FW5843" s="3"/>
      <c r="FX5843" s="3"/>
      <c r="FY5843" s="3"/>
      <c r="FZ5843" s="3"/>
      <c r="GA5843" s="3"/>
      <c r="GB5843" s="3"/>
      <c r="GC5843" s="3"/>
      <c r="GD5843" s="3"/>
      <c r="GE5843" s="3"/>
      <c r="GF5843" s="3"/>
      <c r="GG5843" s="3"/>
      <c r="GH5843" s="3"/>
      <c r="GI5843" s="3"/>
      <c r="GJ5843" s="3"/>
      <c r="GK5843" s="3"/>
      <c r="GL5843" s="3"/>
      <c r="GM5843" s="3"/>
      <c r="GN5843" s="3"/>
      <c r="GO5843" s="3"/>
      <c r="GP5843" s="3"/>
      <c r="GQ5843" s="3"/>
      <c r="GR5843" s="3"/>
      <c r="GS5843" s="3"/>
      <c r="GT5843" s="3"/>
      <c r="GU5843" s="3"/>
      <c r="GV5843" s="3"/>
      <c r="GW5843" s="3"/>
      <c r="GX5843" s="3"/>
      <c r="GY5843" s="3"/>
      <c r="GZ5843" s="3"/>
      <c r="HA5843" s="3"/>
      <c r="HB5843" s="3"/>
      <c r="HC5843" s="3"/>
      <c r="HD5843" s="3"/>
      <c r="HE5843" s="3"/>
      <c r="HF5843" s="3"/>
      <c r="HG5843" s="3"/>
      <c r="HH5843" s="3"/>
      <c r="HI5843" s="3"/>
      <c r="HJ5843" s="3"/>
      <c r="HK5843" s="3"/>
      <c r="HL5843" s="3"/>
      <c r="HM5843" s="45"/>
      <c r="HN5843" s="3"/>
      <c r="HO5843" s="3"/>
      <c r="HP5843" s="3"/>
      <c r="HQ5843" s="3"/>
      <c r="HR5843" s="3"/>
      <c r="HS5843" s="3"/>
      <c r="HT5843" s="3"/>
      <c r="HU5843" s="3"/>
      <c r="HV5843" s="3"/>
      <c r="HW5843" s="3"/>
      <c r="HX5843" s="3"/>
      <c r="HY5843" s="3"/>
      <c r="HZ5843" s="3"/>
      <c r="IA5843" s="3"/>
      <c r="IB5843" s="3"/>
      <c r="IC5843" s="3"/>
      <c r="ID5843" s="3"/>
      <c r="IE5843" s="3"/>
      <c r="IF5843" s="3"/>
      <c r="IG5843" s="3"/>
      <c r="IH5843" s="3"/>
      <c r="II5843" s="3"/>
      <c r="IJ5843" s="3"/>
      <c r="IK5843" s="3"/>
      <c r="IL5843" s="3"/>
      <c r="IM5843" s="3"/>
      <c r="IN5843" s="3"/>
      <c r="IO5843" s="15"/>
    </row>
    <row r="5844" spans="171:249">
      <c r="FO5844" s="3"/>
      <c r="FP5844" s="3"/>
      <c r="FQ5844" s="3"/>
      <c r="FR5844" s="3"/>
      <c r="FS5844" s="3"/>
      <c r="FT5844" s="3"/>
      <c r="FU5844" s="3"/>
      <c r="FV5844" s="3"/>
      <c r="FW5844" s="3"/>
      <c r="FX5844" s="3"/>
      <c r="FY5844" s="3"/>
      <c r="FZ5844" s="3"/>
      <c r="GA5844" s="3"/>
      <c r="GB5844" s="3"/>
      <c r="GC5844" s="3"/>
      <c r="GD5844" s="3"/>
      <c r="GE5844" s="3"/>
      <c r="GF5844" s="3"/>
      <c r="GG5844" s="3"/>
      <c r="GH5844" s="3"/>
      <c r="GI5844" s="3"/>
      <c r="GJ5844" s="3"/>
      <c r="GK5844" s="3"/>
      <c r="GL5844" s="3"/>
      <c r="GM5844" s="3"/>
      <c r="GN5844" s="3"/>
      <c r="GO5844" s="3"/>
      <c r="GP5844" s="3"/>
      <c r="GQ5844" s="3"/>
      <c r="GR5844" s="3"/>
      <c r="GS5844" s="3"/>
      <c r="GT5844" s="3"/>
      <c r="GU5844" s="3"/>
      <c r="GV5844" s="3"/>
      <c r="GW5844" s="3"/>
      <c r="GX5844" s="3"/>
      <c r="GY5844" s="3"/>
      <c r="GZ5844" s="3"/>
      <c r="HA5844" s="3"/>
      <c r="HB5844" s="3"/>
      <c r="HC5844" s="3"/>
      <c r="HD5844" s="3"/>
      <c r="HE5844" s="3"/>
      <c r="HF5844" s="3"/>
      <c r="HG5844" s="3"/>
      <c r="HH5844" s="3"/>
      <c r="HI5844" s="3"/>
      <c r="HJ5844" s="3"/>
      <c r="HK5844" s="3"/>
      <c r="HL5844" s="3"/>
      <c r="HM5844" s="45"/>
      <c r="HN5844" s="3"/>
      <c r="HO5844" s="3"/>
      <c r="HP5844" s="3"/>
      <c r="HQ5844" s="3"/>
      <c r="HR5844" s="3"/>
      <c r="HS5844" s="3"/>
      <c r="HT5844" s="3"/>
      <c r="HU5844" s="3"/>
      <c r="HV5844" s="3"/>
      <c r="HW5844" s="3"/>
      <c r="HX5844" s="3"/>
      <c r="HY5844" s="3"/>
      <c r="HZ5844" s="3"/>
      <c r="IA5844" s="3"/>
      <c r="IB5844" s="3"/>
      <c r="IC5844" s="3"/>
      <c r="ID5844" s="3"/>
      <c r="IE5844" s="3"/>
      <c r="IF5844" s="3"/>
      <c r="IG5844" s="3"/>
      <c r="IH5844" s="3"/>
      <c r="II5844" s="3"/>
      <c r="IJ5844" s="3"/>
      <c r="IK5844" s="3"/>
      <c r="IL5844" s="3"/>
      <c r="IM5844" s="3"/>
      <c r="IN5844" s="3"/>
      <c r="IO5844" s="15"/>
    </row>
    <row r="5845" spans="171:249">
      <c r="FO5845" s="3"/>
      <c r="FP5845" s="3"/>
      <c r="FQ5845" s="3"/>
      <c r="FR5845" s="3"/>
      <c r="FS5845" s="3"/>
      <c r="FT5845" s="3"/>
      <c r="FU5845" s="3"/>
      <c r="FV5845" s="3"/>
      <c r="FW5845" s="3"/>
      <c r="FX5845" s="3"/>
      <c r="FY5845" s="3"/>
      <c r="FZ5845" s="3"/>
      <c r="GA5845" s="3"/>
      <c r="GB5845" s="3"/>
      <c r="GC5845" s="3"/>
      <c r="GD5845" s="3"/>
      <c r="GE5845" s="3"/>
      <c r="GF5845" s="3"/>
      <c r="GG5845" s="3"/>
      <c r="GH5845" s="3"/>
      <c r="GI5845" s="3"/>
      <c r="GJ5845" s="3"/>
      <c r="GK5845" s="3"/>
      <c r="GL5845" s="3"/>
      <c r="GM5845" s="3"/>
      <c r="GN5845" s="3"/>
      <c r="GO5845" s="3"/>
      <c r="GP5845" s="3"/>
      <c r="GQ5845" s="3"/>
      <c r="GR5845" s="3"/>
      <c r="GS5845" s="3"/>
      <c r="GT5845" s="3"/>
      <c r="GU5845" s="3"/>
      <c r="GV5845" s="3"/>
      <c r="GW5845" s="3"/>
      <c r="GX5845" s="3"/>
      <c r="GY5845" s="3"/>
      <c r="GZ5845" s="3"/>
      <c r="HA5845" s="3"/>
      <c r="HB5845" s="3"/>
      <c r="HC5845" s="3"/>
      <c r="HD5845" s="3"/>
      <c r="HE5845" s="3"/>
      <c r="HF5845" s="3"/>
      <c r="HG5845" s="3"/>
      <c r="HH5845" s="3"/>
      <c r="HI5845" s="3"/>
      <c r="HJ5845" s="3"/>
      <c r="HK5845" s="3"/>
      <c r="HL5845" s="3"/>
      <c r="HM5845" s="45"/>
      <c r="HN5845" s="3"/>
      <c r="HO5845" s="3"/>
      <c r="HP5845" s="3"/>
      <c r="HQ5845" s="3"/>
      <c r="HR5845" s="3"/>
      <c r="HS5845" s="3"/>
      <c r="HT5845" s="3"/>
      <c r="HU5845" s="3"/>
      <c r="HV5845" s="3"/>
      <c r="HW5845" s="3"/>
      <c r="HX5845" s="3"/>
      <c r="HY5845" s="3"/>
      <c r="HZ5845" s="3"/>
      <c r="IA5845" s="3"/>
      <c r="IB5845" s="3"/>
      <c r="IC5845" s="3"/>
      <c r="ID5845" s="3"/>
      <c r="IE5845" s="3"/>
      <c r="IF5845" s="3"/>
      <c r="IG5845" s="3"/>
      <c r="IH5845" s="3"/>
      <c r="II5845" s="3"/>
      <c r="IJ5845" s="3"/>
      <c r="IK5845" s="3"/>
      <c r="IL5845" s="3"/>
      <c r="IM5845" s="3"/>
      <c r="IN5845" s="3"/>
      <c r="IO5845" s="15"/>
    </row>
    <row r="5846" spans="171:249">
      <c r="FO5846" s="3"/>
      <c r="FP5846" s="3"/>
      <c r="FQ5846" s="3"/>
      <c r="FR5846" s="3"/>
      <c r="FS5846" s="3"/>
      <c r="FT5846" s="3"/>
      <c r="FU5846" s="3"/>
      <c r="FV5846" s="3"/>
      <c r="FW5846" s="3"/>
      <c r="FX5846" s="3"/>
      <c r="FY5846" s="3"/>
      <c r="FZ5846" s="3"/>
      <c r="GA5846" s="3"/>
      <c r="GB5846" s="3"/>
      <c r="GC5846" s="3"/>
      <c r="GD5846" s="3"/>
      <c r="GE5846" s="3"/>
      <c r="GF5846" s="3"/>
      <c r="GG5846" s="3"/>
      <c r="GH5846" s="3"/>
      <c r="GI5846" s="3"/>
      <c r="GJ5846" s="3"/>
      <c r="GK5846" s="3"/>
      <c r="GL5846" s="3"/>
      <c r="GM5846" s="3"/>
      <c r="GN5846" s="3"/>
      <c r="GO5846" s="3"/>
      <c r="GP5846" s="3"/>
      <c r="GQ5846" s="3"/>
      <c r="GR5846" s="3"/>
      <c r="GS5846" s="3"/>
      <c r="GT5846" s="3"/>
      <c r="GU5846" s="3"/>
      <c r="GV5846" s="3"/>
      <c r="GW5846" s="3"/>
      <c r="GX5846" s="3"/>
      <c r="GY5846" s="3"/>
      <c r="GZ5846" s="3"/>
      <c r="HA5846" s="3"/>
      <c r="HB5846" s="3"/>
      <c r="HC5846" s="3"/>
      <c r="HD5846" s="3"/>
      <c r="HE5846" s="3"/>
      <c r="HF5846" s="3"/>
      <c r="HG5846" s="3"/>
      <c r="HH5846" s="3"/>
      <c r="HI5846" s="3"/>
      <c r="HJ5846" s="3"/>
      <c r="HK5846" s="3"/>
      <c r="HL5846" s="3"/>
      <c r="HM5846" s="45"/>
      <c r="HN5846" s="3"/>
      <c r="HO5846" s="3"/>
      <c r="HP5846" s="3"/>
      <c r="HQ5846" s="3"/>
      <c r="HR5846" s="3"/>
      <c r="HS5846" s="3"/>
      <c r="HT5846" s="3"/>
      <c r="HU5846" s="3"/>
      <c r="HV5846" s="3"/>
      <c r="HW5846" s="3"/>
      <c r="HX5846" s="3"/>
      <c r="HY5846" s="3"/>
      <c r="HZ5846" s="3"/>
      <c r="IA5846" s="3"/>
      <c r="IB5846" s="3"/>
      <c r="IC5846" s="3"/>
      <c r="ID5846" s="3"/>
      <c r="IE5846" s="3"/>
      <c r="IF5846" s="3"/>
      <c r="IG5846" s="3"/>
      <c r="IH5846" s="3"/>
      <c r="II5846" s="3"/>
      <c r="IJ5846" s="3"/>
      <c r="IK5846" s="3"/>
      <c r="IL5846" s="3"/>
      <c r="IM5846" s="3"/>
      <c r="IN5846" s="3"/>
      <c r="IO5846" s="15"/>
    </row>
    <row r="5847" spans="171:249">
      <c r="FO5847" s="3"/>
      <c r="FP5847" s="3"/>
      <c r="FQ5847" s="3"/>
      <c r="FR5847" s="3"/>
      <c r="FS5847" s="3"/>
      <c r="FT5847" s="3"/>
      <c r="FU5847" s="3"/>
      <c r="FV5847" s="3"/>
      <c r="FW5847" s="3"/>
      <c r="FX5847" s="3"/>
      <c r="FY5847" s="3"/>
      <c r="FZ5847" s="3"/>
      <c r="GA5847" s="3"/>
      <c r="GB5847" s="3"/>
      <c r="GC5847" s="3"/>
      <c r="GD5847" s="3"/>
      <c r="GE5847" s="3"/>
      <c r="GF5847" s="3"/>
      <c r="GG5847" s="3"/>
      <c r="GH5847" s="3"/>
      <c r="GI5847" s="3"/>
      <c r="GJ5847" s="3"/>
      <c r="GK5847" s="3"/>
      <c r="GL5847" s="3"/>
      <c r="GM5847" s="3"/>
      <c r="GN5847" s="3"/>
      <c r="GO5847" s="3"/>
      <c r="GP5847" s="3"/>
      <c r="GQ5847" s="3"/>
      <c r="GR5847" s="3"/>
      <c r="GS5847" s="3"/>
      <c r="GT5847" s="3"/>
      <c r="GU5847" s="3"/>
      <c r="GV5847" s="3"/>
      <c r="GW5847" s="3"/>
      <c r="GX5847" s="3"/>
      <c r="GY5847" s="3"/>
      <c r="GZ5847" s="3"/>
      <c r="HA5847" s="3"/>
      <c r="HB5847" s="3"/>
      <c r="HC5847" s="3"/>
      <c r="HD5847" s="3"/>
      <c r="HE5847" s="3"/>
      <c r="HF5847" s="3"/>
      <c r="HG5847" s="3"/>
      <c r="HH5847" s="3"/>
      <c r="HI5847" s="3"/>
      <c r="HJ5847" s="3"/>
      <c r="HK5847" s="3"/>
      <c r="HL5847" s="3"/>
      <c r="HM5847" s="45"/>
      <c r="HN5847" s="3"/>
      <c r="HO5847" s="3"/>
      <c r="HP5847" s="3"/>
      <c r="HQ5847" s="3"/>
      <c r="HR5847" s="3"/>
      <c r="HS5847" s="3"/>
      <c r="HT5847" s="3"/>
      <c r="HU5847" s="3"/>
      <c r="HV5847" s="3"/>
      <c r="HW5847" s="3"/>
      <c r="HX5847" s="3"/>
      <c r="HY5847" s="3"/>
      <c r="HZ5847" s="3"/>
      <c r="IA5847" s="3"/>
      <c r="IB5847" s="3"/>
      <c r="IC5847" s="3"/>
      <c r="ID5847" s="3"/>
      <c r="IE5847" s="3"/>
      <c r="IF5847" s="3"/>
      <c r="IG5847" s="3"/>
      <c r="IH5847" s="3"/>
      <c r="II5847" s="3"/>
      <c r="IJ5847" s="3"/>
      <c r="IK5847" s="3"/>
      <c r="IL5847" s="3"/>
      <c r="IM5847" s="3"/>
      <c r="IN5847" s="3"/>
      <c r="IO5847" s="15"/>
    </row>
    <row r="5848" spans="171:249">
      <c r="FO5848" s="3"/>
      <c r="FP5848" s="3"/>
      <c r="FQ5848" s="3"/>
      <c r="FR5848" s="3"/>
      <c r="FS5848" s="3"/>
      <c r="FT5848" s="3"/>
      <c r="FU5848" s="3"/>
      <c r="FV5848" s="3"/>
      <c r="FW5848" s="3"/>
      <c r="FX5848" s="3"/>
      <c r="FY5848" s="3"/>
      <c r="FZ5848" s="3"/>
      <c r="GA5848" s="3"/>
      <c r="GB5848" s="3"/>
      <c r="GC5848" s="3"/>
      <c r="GD5848" s="3"/>
      <c r="GE5848" s="3"/>
      <c r="GF5848" s="3"/>
      <c r="GG5848" s="3"/>
      <c r="GH5848" s="3"/>
      <c r="GI5848" s="3"/>
      <c r="GJ5848" s="3"/>
      <c r="GK5848" s="3"/>
      <c r="GL5848" s="3"/>
      <c r="GM5848" s="3"/>
      <c r="GN5848" s="3"/>
      <c r="GO5848" s="3"/>
      <c r="GP5848" s="3"/>
      <c r="GQ5848" s="3"/>
      <c r="GR5848" s="3"/>
      <c r="GS5848" s="3"/>
      <c r="GT5848" s="3"/>
      <c r="GU5848" s="3"/>
      <c r="GV5848" s="3"/>
      <c r="GW5848" s="3"/>
      <c r="GX5848" s="3"/>
      <c r="GY5848" s="3"/>
      <c r="GZ5848" s="3"/>
      <c r="HA5848" s="3"/>
      <c r="HB5848" s="3"/>
      <c r="HC5848" s="3"/>
      <c r="HD5848" s="3"/>
      <c r="HE5848" s="3"/>
      <c r="HF5848" s="3"/>
      <c r="HG5848" s="3"/>
      <c r="HH5848" s="3"/>
      <c r="HI5848" s="3"/>
      <c r="HJ5848" s="3"/>
      <c r="HK5848" s="3"/>
      <c r="HL5848" s="3"/>
      <c r="HM5848" s="45"/>
      <c r="HN5848" s="3"/>
      <c r="HO5848" s="3"/>
      <c r="HP5848" s="3"/>
      <c r="HQ5848" s="3"/>
      <c r="HR5848" s="3"/>
      <c r="HS5848" s="3"/>
      <c r="HT5848" s="3"/>
      <c r="HU5848" s="3"/>
      <c r="HV5848" s="3"/>
      <c r="HW5848" s="3"/>
      <c r="HX5848" s="3"/>
      <c r="HY5848" s="3"/>
      <c r="HZ5848" s="3"/>
      <c r="IA5848" s="3"/>
      <c r="IB5848" s="3"/>
      <c r="IC5848" s="3"/>
      <c r="ID5848" s="3"/>
      <c r="IE5848" s="3"/>
      <c r="IF5848" s="3"/>
      <c r="IG5848" s="3"/>
      <c r="IH5848" s="3"/>
      <c r="II5848" s="3"/>
      <c r="IJ5848" s="3"/>
      <c r="IK5848" s="3"/>
      <c r="IL5848" s="3"/>
      <c r="IM5848" s="3"/>
      <c r="IN5848" s="3"/>
      <c r="IO5848" s="15"/>
    </row>
    <row r="5849" spans="171:249">
      <c r="FO5849" s="3"/>
      <c r="FP5849" s="3"/>
      <c r="FQ5849" s="3"/>
      <c r="FR5849" s="3"/>
      <c r="FS5849" s="3"/>
      <c r="FT5849" s="3"/>
      <c r="FU5849" s="3"/>
      <c r="FV5849" s="3"/>
      <c r="FW5849" s="3"/>
      <c r="FX5849" s="3"/>
      <c r="FY5849" s="3"/>
      <c r="FZ5849" s="3"/>
      <c r="GA5849" s="3"/>
      <c r="GB5849" s="3"/>
      <c r="GC5849" s="3"/>
      <c r="GD5849" s="3"/>
      <c r="GE5849" s="3"/>
      <c r="GF5849" s="3"/>
      <c r="GG5849" s="3"/>
      <c r="GH5849" s="3"/>
      <c r="GI5849" s="3"/>
      <c r="GJ5849" s="3"/>
      <c r="GK5849" s="3"/>
      <c r="GL5849" s="3"/>
      <c r="GM5849" s="3"/>
      <c r="GN5849" s="3"/>
      <c r="GO5849" s="3"/>
      <c r="GP5849" s="3"/>
      <c r="GQ5849" s="3"/>
      <c r="GR5849" s="3"/>
      <c r="GS5849" s="3"/>
      <c r="GT5849" s="3"/>
      <c r="GU5849" s="3"/>
      <c r="GV5849" s="3"/>
      <c r="GW5849" s="3"/>
      <c r="GX5849" s="3"/>
      <c r="GY5849" s="3"/>
      <c r="GZ5849" s="3"/>
      <c r="HA5849" s="3"/>
      <c r="HB5849" s="3"/>
      <c r="HC5849" s="3"/>
      <c r="HD5849" s="3"/>
      <c r="HE5849" s="3"/>
      <c r="HF5849" s="3"/>
      <c r="HG5849" s="3"/>
      <c r="HH5849" s="3"/>
      <c r="HI5849" s="3"/>
      <c r="HJ5849" s="3"/>
      <c r="HK5849" s="3"/>
      <c r="HL5849" s="3"/>
      <c r="HM5849" s="45"/>
      <c r="HN5849" s="3"/>
      <c r="HO5849" s="3"/>
      <c r="HP5849" s="3"/>
      <c r="HQ5849" s="3"/>
      <c r="HR5849" s="3"/>
      <c r="HS5849" s="3"/>
      <c r="HT5849" s="3"/>
      <c r="HU5849" s="3"/>
      <c r="HV5849" s="3"/>
      <c r="HW5849" s="3"/>
      <c r="HX5849" s="3"/>
      <c r="HY5849" s="3"/>
      <c r="HZ5849" s="3"/>
      <c r="IA5849" s="3"/>
      <c r="IB5849" s="3"/>
      <c r="IC5849" s="3"/>
      <c r="ID5849" s="3"/>
      <c r="IE5849" s="3"/>
      <c r="IF5849" s="3"/>
      <c r="IG5849" s="3"/>
      <c r="IH5849" s="3"/>
      <c r="II5849" s="3"/>
      <c r="IJ5849" s="3"/>
      <c r="IK5849" s="3"/>
      <c r="IL5849" s="3"/>
      <c r="IM5849" s="3"/>
      <c r="IN5849" s="3"/>
      <c r="IO5849" s="15"/>
    </row>
    <row r="5850" spans="171:249">
      <c r="FO5850" s="3"/>
      <c r="FP5850" s="3"/>
      <c r="FQ5850" s="3"/>
      <c r="FR5850" s="3"/>
      <c r="FS5850" s="3"/>
      <c r="FT5850" s="3"/>
      <c r="FU5850" s="3"/>
      <c r="FV5850" s="3"/>
      <c r="FW5850" s="3"/>
      <c r="FX5850" s="3"/>
      <c r="FY5850" s="3"/>
      <c r="FZ5850" s="3"/>
      <c r="GA5850" s="3"/>
      <c r="GB5850" s="3"/>
      <c r="GC5850" s="3"/>
      <c r="GD5850" s="3"/>
      <c r="GE5850" s="3"/>
      <c r="GF5850" s="3"/>
      <c r="GG5850" s="3"/>
      <c r="GH5850" s="3"/>
      <c r="GI5850" s="3"/>
      <c r="GJ5850" s="3"/>
      <c r="GK5850" s="3"/>
      <c r="GL5850" s="3"/>
      <c r="GM5850" s="3"/>
      <c r="GN5850" s="3"/>
      <c r="GO5850" s="3"/>
      <c r="GP5850" s="3"/>
      <c r="GQ5850" s="3"/>
      <c r="GR5850" s="3"/>
      <c r="GS5850" s="3"/>
      <c r="GT5850" s="3"/>
      <c r="GU5850" s="3"/>
      <c r="GV5850" s="3"/>
      <c r="GW5850" s="3"/>
      <c r="GX5850" s="3"/>
      <c r="GY5850" s="3"/>
      <c r="GZ5850" s="3"/>
      <c r="HA5850" s="3"/>
      <c r="HB5850" s="3"/>
      <c r="HC5850" s="3"/>
      <c r="HD5850" s="3"/>
      <c r="HE5850" s="3"/>
      <c r="HF5850" s="3"/>
      <c r="HG5850" s="3"/>
      <c r="HH5850" s="3"/>
      <c r="HI5850" s="3"/>
      <c r="HJ5850" s="3"/>
      <c r="HK5850" s="3"/>
      <c r="HL5850" s="3"/>
      <c r="HM5850" s="45"/>
      <c r="HN5850" s="3"/>
      <c r="HO5850" s="3"/>
      <c r="HP5850" s="3"/>
      <c r="HQ5850" s="3"/>
      <c r="HR5850" s="3"/>
      <c r="HS5850" s="3"/>
      <c r="HT5850" s="3"/>
      <c r="HU5850" s="3"/>
      <c r="HV5850" s="3"/>
      <c r="HW5850" s="3"/>
      <c r="HX5850" s="3"/>
      <c r="HY5850" s="3"/>
      <c r="HZ5850" s="3"/>
      <c r="IA5850" s="3"/>
      <c r="IB5850" s="3"/>
      <c r="IC5850" s="3"/>
      <c r="ID5850" s="3"/>
      <c r="IE5850" s="3"/>
      <c r="IF5850" s="3"/>
      <c r="IG5850" s="3"/>
      <c r="IH5850" s="3"/>
      <c r="II5850" s="3"/>
      <c r="IJ5850" s="3"/>
      <c r="IK5850" s="3"/>
      <c r="IL5850" s="3"/>
      <c r="IM5850" s="3"/>
      <c r="IN5850" s="3"/>
      <c r="IO5850" s="15"/>
    </row>
    <row r="5851" spans="171:249">
      <c r="FO5851" s="3"/>
      <c r="FP5851" s="3"/>
      <c r="FQ5851" s="3"/>
      <c r="FR5851" s="3"/>
      <c r="FS5851" s="3"/>
      <c r="FT5851" s="3"/>
      <c r="FU5851" s="3"/>
      <c r="FV5851" s="3"/>
      <c r="FW5851" s="3"/>
      <c r="FX5851" s="3"/>
      <c r="FY5851" s="3"/>
      <c r="FZ5851" s="3"/>
      <c r="GA5851" s="3"/>
      <c r="GB5851" s="3"/>
      <c r="GC5851" s="3"/>
      <c r="GD5851" s="3"/>
      <c r="GE5851" s="3"/>
      <c r="GF5851" s="3"/>
      <c r="GG5851" s="3"/>
      <c r="GH5851" s="3"/>
      <c r="GI5851" s="3"/>
      <c r="GJ5851" s="3"/>
      <c r="GK5851" s="3"/>
      <c r="GL5851" s="3"/>
      <c r="GM5851" s="3"/>
      <c r="GN5851" s="3"/>
      <c r="GO5851" s="3"/>
      <c r="GP5851" s="3"/>
      <c r="GQ5851" s="3"/>
      <c r="GR5851" s="3"/>
      <c r="GS5851" s="3"/>
      <c r="GT5851" s="3"/>
      <c r="GU5851" s="3"/>
      <c r="GV5851" s="3"/>
      <c r="GW5851" s="3"/>
      <c r="GX5851" s="3"/>
      <c r="GY5851" s="3"/>
      <c r="GZ5851" s="3"/>
      <c r="HA5851" s="3"/>
      <c r="HB5851" s="3"/>
      <c r="HC5851" s="3"/>
      <c r="HD5851" s="3"/>
      <c r="HE5851" s="3"/>
      <c r="HF5851" s="3"/>
      <c r="HG5851" s="3"/>
      <c r="HH5851" s="3"/>
      <c r="HI5851" s="3"/>
      <c r="HJ5851" s="3"/>
      <c r="HK5851" s="3"/>
      <c r="HL5851" s="3"/>
      <c r="HM5851" s="45"/>
      <c r="HN5851" s="3"/>
      <c r="HO5851" s="3"/>
      <c r="HP5851" s="3"/>
      <c r="HQ5851" s="3"/>
      <c r="HR5851" s="3"/>
      <c r="HS5851" s="3"/>
      <c r="HT5851" s="3"/>
      <c r="HU5851" s="3"/>
      <c r="HV5851" s="3"/>
      <c r="HW5851" s="3"/>
      <c r="HX5851" s="3"/>
      <c r="HY5851" s="3"/>
      <c r="HZ5851" s="3"/>
      <c r="IA5851" s="3"/>
      <c r="IB5851" s="3"/>
      <c r="IC5851" s="3"/>
      <c r="ID5851" s="3"/>
      <c r="IE5851" s="3"/>
      <c r="IF5851" s="3"/>
      <c r="IG5851" s="3"/>
      <c r="IH5851" s="3"/>
      <c r="II5851" s="3"/>
      <c r="IJ5851" s="3"/>
      <c r="IK5851" s="3"/>
      <c r="IL5851" s="3"/>
      <c r="IM5851" s="3"/>
      <c r="IN5851" s="3"/>
      <c r="IO5851" s="15"/>
    </row>
    <row r="5852" spans="171:249">
      <c r="FO5852" s="3"/>
      <c r="FP5852" s="3"/>
      <c r="FQ5852" s="3"/>
      <c r="FR5852" s="3"/>
      <c r="FS5852" s="3"/>
      <c r="FT5852" s="3"/>
      <c r="FU5852" s="3"/>
      <c r="FV5852" s="3"/>
      <c r="FW5852" s="3"/>
      <c r="FX5852" s="3"/>
      <c r="FY5852" s="3"/>
      <c r="FZ5852" s="3"/>
      <c r="GA5852" s="3"/>
      <c r="GB5852" s="3"/>
      <c r="GC5852" s="3"/>
      <c r="GD5852" s="3"/>
      <c r="GE5852" s="3"/>
      <c r="GF5852" s="3"/>
      <c r="GG5852" s="3"/>
      <c r="GH5852" s="3"/>
      <c r="GI5852" s="3"/>
      <c r="GJ5852" s="3"/>
      <c r="GK5852" s="3"/>
      <c r="GL5852" s="3"/>
      <c r="GM5852" s="3"/>
      <c r="GN5852" s="3"/>
      <c r="GO5852" s="3"/>
      <c r="GP5852" s="3"/>
      <c r="GQ5852" s="3"/>
      <c r="GR5852" s="3"/>
      <c r="GS5852" s="3"/>
      <c r="GT5852" s="3"/>
      <c r="GU5852" s="3"/>
      <c r="GV5852" s="3"/>
      <c r="GW5852" s="3"/>
      <c r="GX5852" s="3"/>
      <c r="GY5852" s="3"/>
      <c r="GZ5852" s="3"/>
      <c r="HA5852" s="3"/>
      <c r="HB5852" s="3"/>
      <c r="HC5852" s="3"/>
      <c r="HD5852" s="3"/>
      <c r="HE5852" s="3"/>
      <c r="HF5852" s="3"/>
      <c r="HG5852" s="3"/>
      <c r="HH5852" s="3"/>
      <c r="HI5852" s="3"/>
      <c r="HJ5852" s="3"/>
      <c r="HK5852" s="3"/>
      <c r="HL5852" s="3"/>
      <c r="HM5852" s="45"/>
      <c r="HN5852" s="3"/>
      <c r="HO5852" s="3"/>
      <c r="HP5852" s="3"/>
      <c r="HQ5852" s="3"/>
      <c r="HR5852" s="3"/>
      <c r="HS5852" s="3"/>
      <c r="HT5852" s="3"/>
      <c r="HU5852" s="3"/>
      <c r="HV5852" s="3"/>
      <c r="HW5852" s="3"/>
      <c r="HX5852" s="3"/>
      <c r="HY5852" s="3"/>
      <c r="HZ5852" s="3"/>
      <c r="IA5852" s="3"/>
      <c r="IB5852" s="3"/>
      <c r="IC5852" s="3"/>
      <c r="ID5852" s="3"/>
      <c r="IE5852" s="3"/>
      <c r="IF5852" s="3"/>
      <c r="IG5852" s="3"/>
      <c r="IH5852" s="3"/>
      <c r="II5852" s="3"/>
      <c r="IJ5852" s="3"/>
      <c r="IK5852" s="3"/>
      <c r="IL5852" s="3"/>
      <c r="IM5852" s="3"/>
      <c r="IN5852" s="3"/>
      <c r="IO5852" s="15"/>
    </row>
    <row r="5853" spans="171:249">
      <c r="FO5853" s="3"/>
      <c r="FP5853" s="3"/>
      <c r="FQ5853" s="3"/>
      <c r="FR5853" s="3"/>
      <c r="FS5853" s="3"/>
      <c r="FT5853" s="3"/>
      <c r="FU5853" s="3"/>
      <c r="FV5853" s="3"/>
      <c r="FW5853" s="3"/>
      <c r="FX5853" s="3"/>
      <c r="FY5853" s="3"/>
      <c r="FZ5853" s="3"/>
      <c r="GA5853" s="3"/>
      <c r="GB5853" s="3"/>
      <c r="GC5853" s="3"/>
      <c r="GD5853" s="3"/>
      <c r="GE5853" s="3"/>
      <c r="GF5853" s="3"/>
      <c r="GG5853" s="3"/>
      <c r="GH5853" s="3"/>
      <c r="GI5853" s="3"/>
      <c r="GJ5853" s="3"/>
      <c r="GK5853" s="3"/>
      <c r="GL5853" s="3"/>
      <c r="GM5853" s="3"/>
      <c r="GN5853" s="3"/>
      <c r="GO5853" s="3"/>
      <c r="GP5853" s="3"/>
      <c r="GQ5853" s="3"/>
      <c r="GR5853" s="3"/>
      <c r="GS5853" s="3"/>
      <c r="GT5853" s="3"/>
      <c r="GU5853" s="3"/>
      <c r="GV5853" s="3"/>
      <c r="GW5853" s="3"/>
      <c r="GX5853" s="3"/>
      <c r="GY5853" s="3"/>
      <c r="GZ5853" s="3"/>
      <c r="HA5853" s="3"/>
      <c r="HB5853" s="3"/>
      <c r="HC5853" s="3"/>
      <c r="HD5853" s="3"/>
      <c r="HE5853" s="3"/>
      <c r="HF5853" s="3"/>
      <c r="HG5853" s="3"/>
      <c r="HH5853" s="3"/>
      <c r="HI5853" s="3"/>
      <c r="HJ5853" s="3"/>
      <c r="HK5853" s="3"/>
      <c r="HL5853" s="3"/>
      <c r="HM5853" s="45"/>
      <c r="HN5853" s="3"/>
      <c r="HO5853" s="3"/>
      <c r="HP5853" s="3"/>
      <c r="HQ5853" s="3"/>
      <c r="HR5853" s="3"/>
      <c r="HS5853" s="3"/>
      <c r="HT5853" s="3"/>
      <c r="HU5853" s="3"/>
      <c r="HV5853" s="3"/>
      <c r="HW5853" s="3"/>
      <c r="HX5853" s="3"/>
      <c r="HY5853" s="3"/>
      <c r="HZ5853" s="3"/>
      <c r="IA5853" s="3"/>
      <c r="IB5853" s="3"/>
      <c r="IC5853" s="3"/>
      <c r="ID5853" s="3"/>
      <c r="IE5853" s="3"/>
      <c r="IF5853" s="3"/>
      <c r="IG5853" s="3"/>
      <c r="IH5853" s="3"/>
      <c r="II5853" s="3"/>
      <c r="IJ5853" s="3"/>
      <c r="IK5853" s="3"/>
      <c r="IL5853" s="3"/>
      <c r="IM5853" s="3"/>
      <c r="IN5853" s="3"/>
      <c r="IO5853" s="15"/>
    </row>
    <row r="5854" spans="171:249">
      <c r="FO5854" s="3"/>
      <c r="FP5854" s="3"/>
      <c r="FQ5854" s="3"/>
      <c r="FR5854" s="3"/>
      <c r="FS5854" s="3"/>
      <c r="FT5854" s="3"/>
      <c r="FU5854" s="3"/>
      <c r="FV5854" s="3"/>
      <c r="FW5854" s="3"/>
      <c r="FX5854" s="3"/>
      <c r="FY5854" s="3"/>
      <c r="FZ5854" s="3"/>
      <c r="GA5854" s="3"/>
      <c r="GB5854" s="3"/>
      <c r="GC5854" s="3"/>
      <c r="GD5854" s="3"/>
      <c r="GE5854" s="3"/>
      <c r="GF5854" s="3"/>
      <c r="GG5854" s="3"/>
      <c r="GH5854" s="3"/>
      <c r="GI5854" s="3"/>
      <c r="GJ5854" s="3"/>
      <c r="GK5854" s="3"/>
      <c r="GL5854" s="3"/>
      <c r="GM5854" s="3"/>
      <c r="GN5854" s="3"/>
      <c r="GO5854" s="3"/>
      <c r="GP5854" s="3"/>
      <c r="GQ5854" s="3"/>
      <c r="GR5854" s="3"/>
      <c r="GS5854" s="3"/>
      <c r="GT5854" s="3"/>
      <c r="GU5854" s="3"/>
      <c r="GV5854" s="3"/>
      <c r="GW5854" s="3"/>
      <c r="GX5854" s="3"/>
      <c r="GY5854" s="3"/>
      <c r="GZ5854" s="3"/>
      <c r="HA5854" s="3"/>
      <c r="HB5854" s="3"/>
      <c r="HC5854" s="3"/>
      <c r="HD5854" s="3"/>
      <c r="HE5854" s="3"/>
      <c r="HF5854" s="3"/>
      <c r="HG5854" s="3"/>
      <c r="HH5854" s="3"/>
      <c r="HI5854" s="3"/>
      <c r="HJ5854" s="3"/>
      <c r="HK5854" s="3"/>
      <c r="HL5854" s="3"/>
      <c r="HM5854" s="45"/>
      <c r="HN5854" s="3"/>
      <c r="HO5854" s="3"/>
      <c r="HP5854" s="3"/>
      <c r="HQ5854" s="3"/>
      <c r="HR5854" s="3"/>
      <c r="HS5854" s="3"/>
      <c r="HT5854" s="3"/>
      <c r="HU5854" s="3"/>
      <c r="HV5854" s="3"/>
      <c r="HW5854" s="3"/>
      <c r="HX5854" s="3"/>
      <c r="HY5854" s="3"/>
      <c r="HZ5854" s="3"/>
      <c r="IA5854" s="3"/>
      <c r="IB5854" s="3"/>
      <c r="IC5854" s="3"/>
      <c r="ID5854" s="3"/>
      <c r="IE5854" s="3"/>
      <c r="IF5854" s="3"/>
      <c r="IG5854" s="3"/>
      <c r="IH5854" s="3"/>
      <c r="II5854" s="3"/>
      <c r="IJ5854" s="3"/>
      <c r="IK5854" s="3"/>
      <c r="IL5854" s="3"/>
      <c r="IM5854" s="3"/>
      <c r="IN5854" s="3"/>
      <c r="IO5854" s="15"/>
    </row>
    <row r="5855" spans="171:249">
      <c r="FO5855" s="3"/>
      <c r="FP5855" s="3"/>
      <c r="FQ5855" s="3"/>
      <c r="FR5855" s="3"/>
      <c r="FS5855" s="3"/>
      <c r="FT5855" s="3"/>
      <c r="FU5855" s="3"/>
      <c r="FV5855" s="3"/>
      <c r="FW5855" s="3"/>
      <c r="FX5855" s="3"/>
      <c r="FY5855" s="3"/>
      <c r="FZ5855" s="3"/>
      <c r="GA5855" s="3"/>
      <c r="GB5855" s="3"/>
      <c r="GC5855" s="3"/>
      <c r="GD5855" s="3"/>
      <c r="GE5855" s="3"/>
      <c r="GF5855" s="3"/>
      <c r="GG5855" s="3"/>
      <c r="GH5855" s="3"/>
      <c r="GI5855" s="3"/>
      <c r="GJ5855" s="3"/>
      <c r="GK5855" s="3"/>
      <c r="GL5855" s="3"/>
      <c r="GM5855" s="3"/>
      <c r="GN5855" s="3"/>
      <c r="GO5855" s="3"/>
      <c r="GP5855" s="3"/>
      <c r="GQ5855" s="3"/>
      <c r="GR5855" s="3"/>
      <c r="GS5855" s="3"/>
      <c r="GT5855" s="3"/>
      <c r="GU5855" s="3"/>
      <c r="GV5855" s="3"/>
      <c r="GW5855" s="3"/>
      <c r="GX5855" s="3"/>
      <c r="GY5855" s="3"/>
      <c r="GZ5855" s="3"/>
      <c r="HA5855" s="3"/>
      <c r="HB5855" s="3"/>
      <c r="HC5855" s="3"/>
      <c r="HD5855" s="3"/>
      <c r="HE5855" s="3"/>
      <c r="HF5855" s="3"/>
      <c r="HG5855" s="3"/>
      <c r="HH5855" s="3"/>
      <c r="HI5855" s="3"/>
      <c r="HJ5855" s="3"/>
      <c r="HK5855" s="3"/>
      <c r="HL5855" s="3"/>
      <c r="HM5855" s="45"/>
      <c r="HN5855" s="3"/>
      <c r="HO5855" s="3"/>
      <c r="HP5855" s="3"/>
      <c r="HQ5855" s="3"/>
      <c r="HR5855" s="3"/>
      <c r="HS5855" s="3"/>
      <c r="HT5855" s="3"/>
      <c r="HU5855" s="3"/>
      <c r="HV5855" s="3"/>
      <c r="HW5855" s="3"/>
      <c r="HX5855" s="3"/>
      <c r="HY5855" s="3"/>
      <c r="HZ5855" s="3"/>
      <c r="IA5855" s="3"/>
      <c r="IB5855" s="3"/>
      <c r="IC5855" s="3"/>
      <c r="ID5855" s="3"/>
      <c r="IE5855" s="3"/>
      <c r="IF5855" s="3"/>
      <c r="IG5855" s="3"/>
      <c r="IH5855" s="3"/>
      <c r="II5855" s="3"/>
      <c r="IJ5855" s="3"/>
      <c r="IK5855" s="3"/>
      <c r="IL5855" s="3"/>
      <c r="IM5855" s="3"/>
      <c r="IN5855" s="3"/>
      <c r="IO5855" s="15"/>
    </row>
    <row r="5856" spans="171:249">
      <c r="FO5856" s="3"/>
      <c r="FP5856" s="3"/>
      <c r="FQ5856" s="3"/>
      <c r="FR5856" s="3"/>
      <c r="FS5856" s="3"/>
      <c r="FT5856" s="3"/>
      <c r="FU5856" s="3"/>
      <c r="FV5856" s="3"/>
      <c r="FW5856" s="3"/>
      <c r="FX5856" s="3"/>
      <c r="FY5856" s="3"/>
      <c r="FZ5856" s="3"/>
      <c r="GA5856" s="3"/>
      <c r="GB5856" s="3"/>
      <c r="GC5856" s="3"/>
      <c r="GD5856" s="3"/>
      <c r="GE5856" s="3"/>
      <c r="GF5856" s="3"/>
      <c r="GG5856" s="3"/>
      <c r="GH5856" s="3"/>
      <c r="GI5856" s="3"/>
      <c r="GJ5856" s="3"/>
      <c r="GK5856" s="3"/>
      <c r="GL5856" s="3"/>
      <c r="GM5856" s="3"/>
      <c r="GN5856" s="3"/>
      <c r="GO5856" s="3"/>
      <c r="GP5856" s="3"/>
      <c r="GQ5856" s="3"/>
      <c r="GR5856" s="3"/>
      <c r="GS5856" s="3"/>
      <c r="GT5856" s="3"/>
      <c r="GU5856" s="3"/>
      <c r="GV5856" s="3"/>
      <c r="GW5856" s="3"/>
      <c r="GX5856" s="3"/>
      <c r="GY5856" s="3"/>
      <c r="GZ5856" s="3"/>
      <c r="HA5856" s="3"/>
      <c r="HB5856" s="3"/>
      <c r="HC5856" s="3"/>
      <c r="HD5856" s="3"/>
      <c r="HE5856" s="3"/>
      <c r="HF5856" s="3"/>
      <c r="HG5856" s="3"/>
      <c r="HH5856" s="3"/>
      <c r="HI5856" s="3"/>
      <c r="HJ5856" s="3"/>
      <c r="HK5856" s="3"/>
      <c r="HL5856" s="3"/>
      <c r="HM5856" s="45"/>
      <c r="HN5856" s="3"/>
      <c r="HO5856" s="3"/>
      <c r="HP5856" s="3"/>
      <c r="HQ5856" s="3"/>
      <c r="HR5856" s="3"/>
      <c r="HS5856" s="3"/>
      <c r="HT5856" s="3"/>
      <c r="HU5856" s="3"/>
      <c r="HV5856" s="3"/>
      <c r="HW5856" s="3"/>
      <c r="HX5856" s="3"/>
      <c r="HY5856" s="3"/>
      <c r="HZ5856" s="3"/>
      <c r="IA5856" s="3"/>
      <c r="IB5856" s="3"/>
      <c r="IC5856" s="3"/>
      <c r="ID5856" s="3"/>
      <c r="IE5856" s="3"/>
      <c r="IF5856" s="3"/>
      <c r="IG5856" s="3"/>
      <c r="IH5856" s="3"/>
      <c r="II5856" s="3"/>
      <c r="IJ5856" s="3"/>
      <c r="IK5856" s="3"/>
      <c r="IL5856" s="3"/>
      <c r="IM5856" s="3"/>
      <c r="IN5856" s="3"/>
      <c r="IO5856" s="15"/>
    </row>
    <row r="5857" spans="171:249">
      <c r="FO5857" s="3"/>
      <c r="FP5857" s="3"/>
      <c r="FQ5857" s="3"/>
      <c r="FR5857" s="3"/>
      <c r="FS5857" s="3"/>
      <c r="FT5857" s="3"/>
      <c r="FU5857" s="3"/>
      <c r="FV5857" s="3"/>
      <c r="FW5857" s="3"/>
      <c r="FX5857" s="3"/>
      <c r="FY5857" s="3"/>
      <c r="FZ5857" s="3"/>
      <c r="GA5857" s="3"/>
      <c r="GB5857" s="3"/>
      <c r="GC5857" s="3"/>
      <c r="GD5857" s="3"/>
      <c r="GE5857" s="3"/>
      <c r="GF5857" s="3"/>
      <c r="GG5857" s="3"/>
      <c r="GH5857" s="3"/>
      <c r="GI5857" s="3"/>
      <c r="GJ5857" s="3"/>
      <c r="GK5857" s="3"/>
      <c r="GL5857" s="3"/>
      <c r="GM5857" s="3"/>
      <c r="GN5857" s="3"/>
      <c r="GO5857" s="3"/>
      <c r="GP5857" s="3"/>
      <c r="GQ5857" s="3"/>
      <c r="GR5857" s="3"/>
      <c r="GS5857" s="3"/>
      <c r="GT5857" s="3"/>
      <c r="GU5857" s="3"/>
      <c r="GV5857" s="3"/>
      <c r="GW5857" s="3"/>
      <c r="GX5857" s="3"/>
      <c r="GY5857" s="3"/>
      <c r="GZ5857" s="3"/>
      <c r="HA5857" s="3"/>
      <c r="HB5857" s="3"/>
      <c r="HC5857" s="3"/>
      <c r="HD5857" s="3"/>
      <c r="HE5857" s="3"/>
      <c r="HF5857" s="3"/>
      <c r="HG5857" s="3"/>
      <c r="HH5857" s="3"/>
      <c r="HI5857" s="3"/>
      <c r="HJ5857" s="3"/>
      <c r="HK5857" s="3"/>
      <c r="HL5857" s="3"/>
      <c r="HM5857" s="45"/>
      <c r="HN5857" s="3"/>
      <c r="HO5857" s="3"/>
      <c r="HP5857" s="3"/>
      <c r="HQ5857" s="3"/>
      <c r="HR5857" s="3"/>
      <c r="HS5857" s="3"/>
      <c r="HT5857" s="3"/>
      <c r="HU5857" s="3"/>
      <c r="HV5857" s="3"/>
      <c r="HW5857" s="3"/>
      <c r="HX5857" s="3"/>
      <c r="HY5857" s="3"/>
      <c r="HZ5857" s="3"/>
      <c r="IA5857" s="3"/>
      <c r="IB5857" s="3"/>
      <c r="IC5857" s="3"/>
      <c r="ID5857" s="3"/>
      <c r="IE5857" s="3"/>
      <c r="IF5857" s="3"/>
      <c r="IG5857" s="3"/>
      <c r="IH5857" s="3"/>
      <c r="II5857" s="3"/>
      <c r="IJ5857" s="3"/>
      <c r="IK5857" s="3"/>
      <c r="IL5857" s="3"/>
      <c r="IM5857" s="3"/>
      <c r="IN5857" s="3"/>
      <c r="IO5857" s="15"/>
    </row>
    <row r="5858" spans="171:249">
      <c r="FO5858" s="3"/>
      <c r="FP5858" s="3"/>
      <c r="FQ5858" s="3"/>
      <c r="FR5858" s="3"/>
      <c r="FS5858" s="3"/>
      <c r="FT5858" s="3"/>
      <c r="FU5858" s="3"/>
      <c r="FV5858" s="3"/>
      <c r="FW5858" s="3"/>
      <c r="FX5858" s="3"/>
      <c r="FY5858" s="3"/>
      <c r="FZ5858" s="3"/>
      <c r="GA5858" s="3"/>
      <c r="GB5858" s="3"/>
      <c r="GC5858" s="3"/>
      <c r="GD5858" s="3"/>
      <c r="GE5858" s="3"/>
      <c r="GF5858" s="3"/>
      <c r="GG5858" s="3"/>
      <c r="GH5858" s="3"/>
      <c r="GI5858" s="3"/>
      <c r="GJ5858" s="3"/>
      <c r="GK5858" s="3"/>
      <c r="GL5858" s="3"/>
      <c r="GM5858" s="3"/>
      <c r="GN5858" s="3"/>
      <c r="GO5858" s="3"/>
      <c r="GP5858" s="3"/>
      <c r="GQ5858" s="3"/>
      <c r="GR5858" s="3"/>
      <c r="GS5858" s="3"/>
      <c r="GT5858" s="3"/>
      <c r="GU5858" s="3"/>
      <c r="GV5858" s="3"/>
      <c r="GW5858" s="3"/>
      <c r="GX5858" s="3"/>
      <c r="GY5858" s="3"/>
      <c r="GZ5858" s="3"/>
      <c r="HA5858" s="3"/>
      <c r="HB5858" s="3"/>
      <c r="HC5858" s="3"/>
      <c r="HD5858" s="3"/>
      <c r="HE5858" s="3"/>
      <c r="HF5858" s="3"/>
      <c r="HG5858" s="3"/>
      <c r="HH5858" s="3"/>
      <c r="HI5858" s="3"/>
      <c r="HJ5858" s="3"/>
      <c r="HK5858" s="3"/>
      <c r="HL5858" s="3"/>
      <c r="HM5858" s="45"/>
      <c r="HN5858" s="3"/>
      <c r="HO5858" s="3"/>
      <c r="HP5858" s="3"/>
      <c r="HQ5858" s="3"/>
      <c r="HR5858" s="3"/>
      <c r="HS5858" s="3"/>
      <c r="HT5858" s="3"/>
      <c r="HU5858" s="3"/>
      <c r="HV5858" s="3"/>
      <c r="HW5858" s="3"/>
      <c r="HX5858" s="3"/>
      <c r="HY5858" s="3"/>
      <c r="HZ5858" s="3"/>
      <c r="IA5858" s="3"/>
      <c r="IB5858" s="3"/>
      <c r="IC5858" s="3"/>
      <c r="ID5858" s="3"/>
      <c r="IE5858" s="3"/>
      <c r="IF5858" s="3"/>
      <c r="IG5858" s="3"/>
      <c r="IH5858" s="3"/>
      <c r="II5858" s="3"/>
      <c r="IJ5858" s="3"/>
      <c r="IK5858" s="3"/>
      <c r="IL5858" s="3"/>
      <c r="IM5858" s="3"/>
      <c r="IN5858" s="3"/>
      <c r="IO5858" s="15"/>
    </row>
    <row r="5859" spans="171:249">
      <c r="FO5859" s="3"/>
      <c r="FP5859" s="3"/>
      <c r="FQ5859" s="3"/>
      <c r="FR5859" s="3"/>
      <c r="FS5859" s="3"/>
      <c r="FT5859" s="3"/>
      <c r="FU5859" s="3"/>
      <c r="FV5859" s="3"/>
      <c r="FW5859" s="3"/>
      <c r="FX5859" s="3"/>
      <c r="FY5859" s="3"/>
      <c r="FZ5859" s="3"/>
      <c r="GA5859" s="3"/>
      <c r="GB5859" s="3"/>
      <c r="GC5859" s="3"/>
      <c r="GD5859" s="3"/>
      <c r="GE5859" s="3"/>
      <c r="GF5859" s="3"/>
      <c r="GG5859" s="3"/>
      <c r="GH5859" s="3"/>
      <c r="GI5859" s="3"/>
      <c r="GJ5859" s="3"/>
      <c r="GK5859" s="3"/>
      <c r="GL5859" s="3"/>
      <c r="GM5859" s="3"/>
      <c r="GN5859" s="3"/>
      <c r="GO5859" s="3"/>
      <c r="GP5859" s="3"/>
      <c r="GQ5859" s="3"/>
      <c r="GR5859" s="3"/>
      <c r="GS5859" s="3"/>
      <c r="GT5859" s="3"/>
      <c r="GU5859" s="3"/>
      <c r="GV5859" s="3"/>
      <c r="GW5859" s="3"/>
      <c r="GX5859" s="3"/>
      <c r="GY5859" s="3"/>
      <c r="GZ5859" s="3"/>
      <c r="HA5859" s="3"/>
      <c r="HB5859" s="3"/>
      <c r="HC5859" s="3"/>
      <c r="HD5859" s="3"/>
      <c r="HE5859" s="3"/>
      <c r="HF5859" s="3"/>
      <c r="HG5859" s="3"/>
      <c r="HH5859" s="3"/>
      <c r="HI5859" s="3"/>
      <c r="HJ5859" s="3"/>
      <c r="HK5859" s="3"/>
      <c r="HL5859" s="3"/>
      <c r="HM5859" s="45"/>
      <c r="HN5859" s="3"/>
      <c r="HO5859" s="3"/>
      <c r="HP5859" s="3"/>
      <c r="HQ5859" s="3"/>
      <c r="HR5859" s="3"/>
      <c r="HS5859" s="3"/>
      <c r="HT5859" s="3"/>
      <c r="HU5859" s="3"/>
      <c r="HV5859" s="3"/>
      <c r="HW5859" s="3"/>
      <c r="HX5859" s="3"/>
      <c r="HY5859" s="3"/>
      <c r="HZ5859" s="3"/>
      <c r="IA5859" s="3"/>
      <c r="IB5859" s="3"/>
      <c r="IC5859" s="3"/>
      <c r="ID5859" s="3"/>
      <c r="IE5859" s="3"/>
      <c r="IF5859" s="3"/>
      <c r="IG5859" s="3"/>
      <c r="IH5859" s="3"/>
      <c r="II5859" s="3"/>
      <c r="IJ5859" s="3"/>
      <c r="IK5859" s="3"/>
      <c r="IL5859" s="3"/>
      <c r="IM5859" s="3"/>
      <c r="IN5859" s="3"/>
      <c r="IO5859" s="15"/>
    </row>
    <row r="5860" spans="171:249">
      <c r="FO5860" s="3"/>
      <c r="FP5860" s="3"/>
      <c r="FQ5860" s="3"/>
      <c r="FR5860" s="3"/>
      <c r="FS5860" s="3"/>
      <c r="FT5860" s="3"/>
      <c r="FU5860" s="3"/>
      <c r="FV5860" s="3"/>
      <c r="FW5860" s="3"/>
      <c r="FX5860" s="3"/>
      <c r="FY5860" s="3"/>
      <c r="FZ5860" s="3"/>
      <c r="GA5860" s="3"/>
      <c r="GB5860" s="3"/>
      <c r="GC5860" s="3"/>
      <c r="GD5860" s="3"/>
      <c r="GE5860" s="3"/>
      <c r="GF5860" s="3"/>
      <c r="GG5860" s="3"/>
      <c r="GH5860" s="3"/>
      <c r="GI5860" s="3"/>
      <c r="GJ5860" s="3"/>
      <c r="GK5860" s="3"/>
      <c r="GL5860" s="3"/>
      <c r="GM5860" s="3"/>
      <c r="GN5860" s="3"/>
      <c r="GO5860" s="3"/>
      <c r="GP5860" s="3"/>
      <c r="GQ5860" s="3"/>
      <c r="GR5860" s="3"/>
      <c r="GS5860" s="3"/>
      <c r="GT5860" s="3"/>
      <c r="GU5860" s="3"/>
      <c r="GV5860" s="3"/>
      <c r="GW5860" s="3"/>
      <c r="GX5860" s="3"/>
      <c r="GY5860" s="3"/>
      <c r="GZ5860" s="3"/>
      <c r="HA5860" s="3"/>
      <c r="HB5860" s="3"/>
      <c r="HC5860" s="3"/>
      <c r="HD5860" s="3"/>
      <c r="HE5860" s="3"/>
      <c r="HF5860" s="3"/>
      <c r="HG5860" s="3"/>
      <c r="HH5860" s="3"/>
      <c r="HI5860" s="3"/>
      <c r="HJ5860" s="3"/>
      <c r="HK5860" s="3"/>
      <c r="HL5860" s="3"/>
      <c r="HM5860" s="45"/>
      <c r="HN5860" s="3"/>
      <c r="HO5860" s="3"/>
      <c r="HP5860" s="3"/>
      <c r="HQ5860" s="3"/>
      <c r="HR5860" s="3"/>
      <c r="HS5860" s="3"/>
      <c r="HT5860" s="3"/>
      <c r="HU5860" s="3"/>
      <c r="HV5860" s="3"/>
      <c r="HW5860" s="3"/>
      <c r="HX5860" s="3"/>
      <c r="HY5860" s="3"/>
      <c r="HZ5860" s="3"/>
      <c r="IA5860" s="3"/>
      <c r="IB5860" s="3"/>
      <c r="IC5860" s="3"/>
      <c r="ID5860" s="3"/>
      <c r="IE5860" s="3"/>
      <c r="IF5860" s="3"/>
      <c r="IG5860" s="3"/>
      <c r="IH5860" s="3"/>
      <c r="II5860" s="3"/>
      <c r="IJ5860" s="3"/>
      <c r="IK5860" s="3"/>
      <c r="IL5860" s="3"/>
      <c r="IM5860" s="3"/>
      <c r="IN5860" s="3"/>
      <c r="IO5860" s="15"/>
    </row>
    <row r="5861" spans="171:249">
      <c r="FO5861" s="3"/>
      <c r="FP5861" s="3"/>
      <c r="FQ5861" s="3"/>
      <c r="FR5861" s="3"/>
      <c r="FS5861" s="3"/>
      <c r="FT5861" s="3"/>
      <c r="FU5861" s="3"/>
      <c r="FV5861" s="3"/>
      <c r="FW5861" s="3"/>
      <c r="FX5861" s="3"/>
      <c r="FY5861" s="3"/>
      <c r="FZ5861" s="3"/>
      <c r="GA5861" s="3"/>
      <c r="GB5861" s="3"/>
      <c r="GC5861" s="3"/>
      <c r="GD5861" s="3"/>
      <c r="GE5861" s="3"/>
      <c r="GF5861" s="3"/>
      <c r="GG5861" s="3"/>
      <c r="GH5861" s="3"/>
      <c r="GI5861" s="3"/>
      <c r="GJ5861" s="3"/>
      <c r="GK5861" s="3"/>
      <c r="GL5861" s="3"/>
      <c r="GM5861" s="3"/>
      <c r="GN5861" s="3"/>
      <c r="GO5861" s="3"/>
      <c r="GP5861" s="3"/>
      <c r="GQ5861" s="3"/>
      <c r="GR5861" s="3"/>
      <c r="GS5861" s="3"/>
      <c r="GT5861" s="3"/>
      <c r="GU5861" s="3"/>
      <c r="GV5861" s="3"/>
      <c r="GW5861" s="3"/>
      <c r="GX5861" s="3"/>
      <c r="GY5861" s="3"/>
      <c r="GZ5861" s="3"/>
      <c r="HA5861" s="3"/>
      <c r="HB5861" s="3"/>
      <c r="HC5861" s="3"/>
      <c r="HD5861" s="3"/>
      <c r="HE5861" s="3"/>
      <c r="HF5861" s="3"/>
      <c r="HG5861" s="3"/>
      <c r="HH5861" s="3"/>
      <c r="HI5861" s="3"/>
      <c r="HJ5861" s="3"/>
      <c r="HK5861" s="3"/>
      <c r="HL5861" s="3"/>
      <c r="HM5861" s="45"/>
      <c r="HN5861" s="3"/>
      <c r="HO5861" s="3"/>
      <c r="HP5861" s="3"/>
      <c r="HQ5861" s="3"/>
      <c r="HR5861" s="3"/>
      <c r="HS5861" s="3"/>
      <c r="HT5861" s="3"/>
      <c r="HU5861" s="3"/>
      <c r="HV5861" s="3"/>
      <c r="HW5861" s="3"/>
      <c r="HX5861" s="3"/>
      <c r="HY5861" s="3"/>
      <c r="HZ5861" s="3"/>
      <c r="IA5861" s="3"/>
      <c r="IB5861" s="3"/>
      <c r="IC5861" s="3"/>
      <c r="ID5861" s="3"/>
      <c r="IE5861" s="3"/>
      <c r="IF5861" s="3"/>
      <c r="IG5861" s="3"/>
      <c r="IH5861" s="3"/>
      <c r="II5861" s="3"/>
      <c r="IJ5861" s="3"/>
      <c r="IK5861" s="3"/>
      <c r="IL5861" s="3"/>
      <c r="IM5861" s="3"/>
      <c r="IN5861" s="3"/>
      <c r="IO5861" s="15"/>
    </row>
    <row r="5862" spans="171:249">
      <c r="FO5862" s="3"/>
      <c r="FP5862" s="3"/>
      <c r="FQ5862" s="3"/>
      <c r="FR5862" s="3"/>
      <c r="FS5862" s="3"/>
      <c r="FT5862" s="3"/>
      <c r="FU5862" s="3"/>
      <c r="FV5862" s="3"/>
      <c r="FW5862" s="3"/>
      <c r="FX5862" s="3"/>
      <c r="FY5862" s="3"/>
      <c r="FZ5862" s="3"/>
      <c r="GA5862" s="3"/>
      <c r="GB5862" s="3"/>
      <c r="GC5862" s="3"/>
      <c r="GD5862" s="3"/>
      <c r="GE5862" s="3"/>
      <c r="GF5862" s="3"/>
      <c r="GG5862" s="3"/>
      <c r="GH5862" s="3"/>
      <c r="GI5862" s="3"/>
      <c r="GJ5862" s="3"/>
      <c r="GK5862" s="3"/>
      <c r="GL5862" s="3"/>
      <c r="GM5862" s="3"/>
      <c r="GN5862" s="3"/>
      <c r="GO5862" s="3"/>
      <c r="GP5862" s="3"/>
      <c r="GQ5862" s="3"/>
      <c r="GR5862" s="3"/>
      <c r="GS5862" s="3"/>
      <c r="GT5862" s="3"/>
      <c r="GU5862" s="3"/>
      <c r="GV5862" s="3"/>
      <c r="GW5862" s="3"/>
      <c r="GX5862" s="3"/>
      <c r="GY5862" s="3"/>
      <c r="GZ5862" s="3"/>
      <c r="HA5862" s="3"/>
      <c r="HB5862" s="3"/>
      <c r="HC5862" s="3"/>
      <c r="HD5862" s="3"/>
      <c r="HE5862" s="3"/>
      <c r="HF5862" s="3"/>
      <c r="HG5862" s="3"/>
      <c r="HH5862" s="3"/>
      <c r="HI5862" s="3"/>
      <c r="HJ5862" s="3"/>
      <c r="HK5862" s="3"/>
      <c r="HL5862" s="3"/>
      <c r="HM5862" s="45"/>
      <c r="HN5862" s="3"/>
      <c r="HO5862" s="3"/>
      <c r="HP5862" s="3"/>
      <c r="HQ5862" s="3"/>
      <c r="HR5862" s="3"/>
      <c r="HS5862" s="3"/>
      <c r="HT5862" s="3"/>
      <c r="HU5862" s="3"/>
      <c r="HV5862" s="3"/>
      <c r="HW5862" s="3"/>
      <c r="HX5862" s="3"/>
      <c r="HY5862" s="3"/>
      <c r="HZ5862" s="3"/>
      <c r="IA5862" s="3"/>
      <c r="IB5862" s="3"/>
      <c r="IC5862" s="3"/>
      <c r="ID5862" s="3"/>
      <c r="IE5862" s="3"/>
      <c r="IF5862" s="3"/>
      <c r="IG5862" s="3"/>
      <c r="IH5862" s="3"/>
      <c r="II5862" s="3"/>
      <c r="IJ5862" s="3"/>
      <c r="IK5862" s="3"/>
      <c r="IL5862" s="3"/>
      <c r="IM5862" s="3"/>
      <c r="IN5862" s="3"/>
      <c r="IO5862" s="15"/>
    </row>
    <row r="5863" spans="171:249">
      <c r="FO5863" s="3"/>
      <c r="FP5863" s="3"/>
      <c r="FQ5863" s="3"/>
      <c r="FR5863" s="3"/>
      <c r="FS5863" s="3"/>
      <c r="FT5863" s="3"/>
      <c r="FU5863" s="3"/>
      <c r="FV5863" s="3"/>
      <c r="FW5863" s="3"/>
      <c r="FX5863" s="3"/>
      <c r="FY5863" s="3"/>
      <c r="FZ5863" s="3"/>
      <c r="GA5863" s="3"/>
      <c r="GB5863" s="3"/>
      <c r="GC5863" s="3"/>
      <c r="GD5863" s="3"/>
      <c r="GE5863" s="3"/>
      <c r="GF5863" s="3"/>
      <c r="GG5863" s="3"/>
      <c r="GH5863" s="3"/>
      <c r="GI5863" s="3"/>
      <c r="GJ5863" s="3"/>
      <c r="GK5863" s="3"/>
      <c r="GL5863" s="3"/>
      <c r="GM5863" s="3"/>
      <c r="GN5863" s="3"/>
      <c r="GO5863" s="3"/>
      <c r="GP5863" s="3"/>
      <c r="GQ5863" s="3"/>
      <c r="GR5863" s="3"/>
      <c r="GS5863" s="3"/>
      <c r="GT5863" s="3"/>
      <c r="GU5863" s="3"/>
      <c r="GV5863" s="3"/>
      <c r="GW5863" s="3"/>
      <c r="GX5863" s="3"/>
      <c r="GY5863" s="3"/>
      <c r="GZ5863" s="3"/>
      <c r="HA5863" s="3"/>
      <c r="HB5863" s="3"/>
      <c r="HC5863" s="3"/>
      <c r="HD5863" s="3"/>
      <c r="HE5863" s="3"/>
      <c r="HF5863" s="3"/>
      <c r="HG5863" s="3"/>
      <c r="HH5863" s="3"/>
      <c r="HI5863" s="3"/>
      <c r="HJ5863" s="3"/>
      <c r="HK5863" s="3"/>
      <c r="HL5863" s="3"/>
      <c r="HM5863" s="45"/>
      <c r="HN5863" s="3"/>
      <c r="HO5863" s="3"/>
      <c r="HP5863" s="3"/>
      <c r="HQ5863" s="3"/>
      <c r="HR5863" s="3"/>
      <c r="HS5863" s="3"/>
      <c r="HT5863" s="3"/>
      <c r="HU5863" s="3"/>
      <c r="HV5863" s="3"/>
      <c r="HW5863" s="3"/>
      <c r="HX5863" s="3"/>
      <c r="HY5863" s="3"/>
      <c r="HZ5863" s="3"/>
      <c r="IA5863" s="3"/>
      <c r="IB5863" s="3"/>
      <c r="IC5863" s="3"/>
      <c r="ID5863" s="3"/>
      <c r="IE5863" s="3"/>
      <c r="IF5863" s="3"/>
      <c r="IG5863" s="3"/>
      <c r="IH5863" s="3"/>
      <c r="II5863" s="3"/>
      <c r="IJ5863" s="3"/>
      <c r="IK5863" s="3"/>
      <c r="IL5863" s="3"/>
      <c r="IM5863" s="3"/>
      <c r="IN5863" s="3"/>
      <c r="IO5863" s="15"/>
    </row>
    <row r="5864" spans="171:249">
      <c r="FO5864" s="3"/>
      <c r="FP5864" s="3"/>
      <c r="FQ5864" s="3"/>
      <c r="FR5864" s="3"/>
      <c r="FS5864" s="3"/>
      <c r="FT5864" s="3"/>
      <c r="FU5864" s="3"/>
      <c r="FV5864" s="3"/>
      <c r="FW5864" s="3"/>
      <c r="FX5864" s="3"/>
      <c r="FY5864" s="3"/>
      <c r="FZ5864" s="3"/>
      <c r="GA5864" s="3"/>
      <c r="GB5864" s="3"/>
      <c r="GC5864" s="3"/>
      <c r="GD5864" s="3"/>
      <c r="GE5864" s="3"/>
      <c r="GF5864" s="3"/>
      <c r="GG5864" s="3"/>
      <c r="GH5864" s="3"/>
      <c r="GI5864" s="3"/>
      <c r="GJ5864" s="3"/>
      <c r="GK5864" s="3"/>
      <c r="GL5864" s="3"/>
      <c r="GM5864" s="3"/>
      <c r="GN5864" s="3"/>
      <c r="GO5864" s="3"/>
      <c r="GP5864" s="3"/>
      <c r="GQ5864" s="3"/>
      <c r="GR5864" s="3"/>
      <c r="GS5864" s="3"/>
      <c r="GT5864" s="3"/>
      <c r="GU5864" s="3"/>
      <c r="GV5864" s="3"/>
      <c r="GW5864" s="3"/>
      <c r="GX5864" s="3"/>
      <c r="GY5864" s="3"/>
      <c r="GZ5864" s="3"/>
      <c r="HA5864" s="3"/>
      <c r="HB5864" s="3"/>
      <c r="HC5864" s="3"/>
      <c r="HD5864" s="3"/>
      <c r="HE5864" s="3"/>
      <c r="HF5864" s="3"/>
      <c r="HG5864" s="3"/>
      <c r="HH5864" s="3"/>
      <c r="HI5864" s="3"/>
      <c r="HJ5864" s="3"/>
      <c r="HK5864" s="3"/>
      <c r="HL5864" s="3"/>
      <c r="HM5864" s="45"/>
      <c r="HN5864" s="3"/>
      <c r="HO5864" s="3"/>
      <c r="HP5864" s="3"/>
      <c r="HQ5864" s="3"/>
      <c r="HR5864" s="3"/>
      <c r="HS5864" s="3"/>
      <c r="HT5864" s="3"/>
      <c r="HU5864" s="3"/>
      <c r="HV5864" s="3"/>
      <c r="HW5864" s="3"/>
      <c r="HX5864" s="3"/>
      <c r="HY5864" s="3"/>
      <c r="HZ5864" s="3"/>
      <c r="IA5864" s="3"/>
      <c r="IB5864" s="3"/>
      <c r="IC5864" s="3"/>
      <c r="ID5864" s="3"/>
      <c r="IE5864" s="3"/>
      <c r="IF5864" s="3"/>
      <c r="IG5864" s="3"/>
      <c r="IH5864" s="3"/>
      <c r="II5864" s="3"/>
      <c r="IJ5864" s="3"/>
      <c r="IK5864" s="3"/>
      <c r="IL5864" s="3"/>
      <c r="IM5864" s="3"/>
      <c r="IN5864" s="3"/>
      <c r="IO5864" s="15"/>
    </row>
    <row r="5865" spans="171:249">
      <c r="FO5865" s="3"/>
      <c r="FP5865" s="3"/>
      <c r="FQ5865" s="3"/>
      <c r="FR5865" s="3"/>
      <c r="FS5865" s="3"/>
      <c r="FT5865" s="3"/>
      <c r="FU5865" s="3"/>
      <c r="FV5865" s="3"/>
      <c r="FW5865" s="3"/>
      <c r="FX5865" s="3"/>
      <c r="FY5865" s="3"/>
      <c r="FZ5865" s="3"/>
      <c r="GA5865" s="3"/>
      <c r="GB5865" s="3"/>
      <c r="GC5865" s="3"/>
      <c r="GD5865" s="3"/>
      <c r="GE5865" s="3"/>
      <c r="GF5865" s="3"/>
      <c r="GG5865" s="3"/>
      <c r="GH5865" s="3"/>
      <c r="GI5865" s="3"/>
      <c r="GJ5865" s="3"/>
      <c r="GK5865" s="3"/>
      <c r="GL5865" s="3"/>
      <c r="GM5865" s="3"/>
      <c r="GN5865" s="3"/>
      <c r="GO5865" s="3"/>
      <c r="GP5865" s="3"/>
      <c r="GQ5865" s="3"/>
      <c r="GR5865" s="3"/>
      <c r="GS5865" s="3"/>
      <c r="GT5865" s="3"/>
      <c r="GU5865" s="3"/>
      <c r="GV5865" s="3"/>
      <c r="GW5865" s="3"/>
      <c r="GX5865" s="3"/>
      <c r="GY5865" s="3"/>
      <c r="GZ5865" s="3"/>
      <c r="HA5865" s="3"/>
      <c r="HB5865" s="3"/>
      <c r="HC5865" s="3"/>
      <c r="HD5865" s="3"/>
      <c r="HE5865" s="3"/>
      <c r="HF5865" s="3"/>
      <c r="HG5865" s="3"/>
      <c r="HH5865" s="3"/>
      <c r="HI5865" s="3"/>
      <c r="HJ5865" s="3"/>
      <c r="HK5865" s="3"/>
      <c r="HL5865" s="3"/>
      <c r="HM5865" s="45"/>
      <c r="HN5865" s="3"/>
      <c r="HO5865" s="3"/>
      <c r="HP5865" s="3"/>
      <c r="HQ5865" s="3"/>
      <c r="HR5865" s="3"/>
      <c r="HS5865" s="3"/>
      <c r="HT5865" s="3"/>
      <c r="HU5865" s="3"/>
      <c r="HV5865" s="3"/>
      <c r="HW5865" s="3"/>
      <c r="HX5865" s="3"/>
      <c r="HY5865" s="3"/>
      <c r="HZ5865" s="3"/>
      <c r="IA5865" s="3"/>
      <c r="IB5865" s="3"/>
      <c r="IC5865" s="3"/>
      <c r="ID5865" s="3"/>
      <c r="IE5865" s="3"/>
      <c r="IF5865" s="3"/>
      <c r="IG5865" s="3"/>
      <c r="IH5865" s="3"/>
      <c r="II5865" s="3"/>
      <c r="IJ5865" s="3"/>
      <c r="IK5865" s="3"/>
      <c r="IL5865" s="3"/>
      <c r="IM5865" s="3"/>
      <c r="IN5865" s="3"/>
      <c r="IO5865" s="15"/>
    </row>
    <row r="5866" spans="171:249">
      <c r="FO5866" s="3"/>
      <c r="FP5866" s="3"/>
      <c r="FQ5866" s="3"/>
      <c r="FR5866" s="3"/>
      <c r="FS5866" s="3"/>
      <c r="FT5866" s="3"/>
      <c r="FU5866" s="3"/>
      <c r="FV5866" s="3"/>
      <c r="FW5866" s="3"/>
      <c r="FX5866" s="3"/>
      <c r="FY5866" s="3"/>
      <c r="FZ5866" s="3"/>
      <c r="GA5866" s="3"/>
      <c r="GB5866" s="3"/>
      <c r="GC5866" s="3"/>
      <c r="GD5866" s="3"/>
      <c r="GE5866" s="3"/>
      <c r="GF5866" s="3"/>
      <c r="GG5866" s="3"/>
      <c r="GH5866" s="3"/>
      <c r="GI5866" s="3"/>
      <c r="GJ5866" s="3"/>
      <c r="GK5866" s="3"/>
      <c r="GL5866" s="3"/>
      <c r="GM5866" s="3"/>
      <c r="GN5866" s="3"/>
      <c r="GO5866" s="3"/>
      <c r="GP5866" s="3"/>
      <c r="GQ5866" s="3"/>
      <c r="GR5866" s="3"/>
      <c r="GS5866" s="3"/>
      <c r="GT5866" s="3"/>
      <c r="GU5866" s="3"/>
      <c r="GV5866" s="3"/>
      <c r="GW5866" s="3"/>
      <c r="GX5866" s="3"/>
      <c r="GY5866" s="3"/>
      <c r="GZ5866" s="3"/>
      <c r="HA5866" s="3"/>
      <c r="HB5866" s="3"/>
      <c r="HC5866" s="3"/>
      <c r="HD5866" s="3"/>
      <c r="HE5866" s="3"/>
      <c r="HF5866" s="3"/>
      <c r="HG5866" s="3"/>
      <c r="HH5866" s="3"/>
      <c r="HI5866" s="3"/>
      <c r="HJ5866" s="3"/>
      <c r="HK5866" s="3"/>
      <c r="HL5866" s="3"/>
      <c r="HM5866" s="45"/>
      <c r="HN5866" s="3"/>
      <c r="HO5866" s="3"/>
      <c r="HP5866" s="3"/>
      <c r="HQ5866" s="3"/>
      <c r="HR5866" s="3"/>
      <c r="HS5866" s="3"/>
      <c r="HT5866" s="3"/>
      <c r="HU5866" s="3"/>
      <c r="HV5866" s="3"/>
      <c r="HW5866" s="3"/>
      <c r="HX5866" s="3"/>
      <c r="HY5866" s="3"/>
      <c r="HZ5866" s="3"/>
      <c r="IA5866" s="3"/>
      <c r="IB5866" s="3"/>
      <c r="IC5866" s="3"/>
      <c r="ID5866" s="3"/>
      <c r="IE5866" s="3"/>
      <c r="IF5866" s="3"/>
      <c r="IG5866" s="3"/>
      <c r="IH5866" s="3"/>
      <c r="II5866" s="3"/>
      <c r="IJ5866" s="3"/>
      <c r="IK5866" s="3"/>
      <c r="IL5866" s="3"/>
      <c r="IM5866" s="3"/>
      <c r="IN5866" s="3"/>
      <c r="IO5866" s="15"/>
    </row>
    <row r="5867" spans="171:249">
      <c r="FO5867" s="3"/>
      <c r="FP5867" s="3"/>
      <c r="FQ5867" s="3"/>
      <c r="FR5867" s="3"/>
      <c r="FS5867" s="3"/>
      <c r="FT5867" s="3"/>
      <c r="FU5867" s="3"/>
      <c r="FV5867" s="3"/>
      <c r="FW5867" s="3"/>
      <c r="FX5867" s="3"/>
      <c r="FY5867" s="3"/>
      <c r="FZ5867" s="3"/>
      <c r="GA5867" s="3"/>
      <c r="GB5867" s="3"/>
      <c r="GC5867" s="3"/>
      <c r="GD5867" s="3"/>
      <c r="GE5867" s="3"/>
      <c r="GF5867" s="3"/>
      <c r="GG5867" s="3"/>
      <c r="GH5867" s="3"/>
      <c r="GI5867" s="3"/>
      <c r="GJ5867" s="3"/>
      <c r="GK5867" s="3"/>
      <c r="GL5867" s="3"/>
      <c r="GM5867" s="3"/>
      <c r="GN5867" s="3"/>
      <c r="GO5867" s="3"/>
      <c r="GP5867" s="3"/>
      <c r="GQ5867" s="3"/>
      <c r="GR5867" s="3"/>
      <c r="GS5867" s="3"/>
      <c r="GT5867" s="3"/>
      <c r="GU5867" s="3"/>
      <c r="GV5867" s="3"/>
      <c r="GW5867" s="3"/>
      <c r="GX5867" s="3"/>
      <c r="GY5867" s="3"/>
      <c r="GZ5867" s="3"/>
      <c r="HA5867" s="3"/>
      <c r="HB5867" s="3"/>
      <c r="HC5867" s="3"/>
      <c r="HD5867" s="3"/>
      <c r="HE5867" s="3"/>
      <c r="HF5867" s="3"/>
      <c r="HG5867" s="3"/>
      <c r="HH5867" s="3"/>
      <c r="HI5867" s="3"/>
      <c r="HJ5867" s="3"/>
      <c r="HK5867" s="3"/>
      <c r="HL5867" s="3"/>
      <c r="HM5867" s="45"/>
      <c r="HN5867" s="3"/>
      <c r="HO5867" s="3"/>
      <c r="HP5867" s="3"/>
      <c r="HQ5867" s="3"/>
      <c r="HR5867" s="3"/>
      <c r="HS5867" s="3"/>
      <c r="HT5867" s="3"/>
      <c r="HU5867" s="3"/>
      <c r="HV5867" s="3"/>
      <c r="HW5867" s="3"/>
      <c r="HX5867" s="3"/>
      <c r="HY5867" s="3"/>
      <c r="HZ5867" s="3"/>
      <c r="IA5867" s="3"/>
      <c r="IB5867" s="3"/>
      <c r="IC5867" s="3"/>
      <c r="ID5867" s="3"/>
      <c r="IE5867" s="3"/>
      <c r="IF5867" s="3"/>
      <c r="IG5867" s="3"/>
      <c r="IH5867" s="3"/>
      <c r="II5867" s="3"/>
      <c r="IJ5867" s="3"/>
      <c r="IK5867" s="3"/>
      <c r="IL5867" s="3"/>
      <c r="IM5867" s="3"/>
      <c r="IN5867" s="3"/>
      <c r="IO5867" s="15"/>
    </row>
    <row r="5868" spans="171:249">
      <c r="FO5868" s="3"/>
      <c r="FP5868" s="3"/>
      <c r="FQ5868" s="3"/>
      <c r="FR5868" s="3"/>
      <c r="FS5868" s="3"/>
      <c r="FT5868" s="3"/>
      <c r="FU5868" s="3"/>
      <c r="FV5868" s="3"/>
      <c r="FW5868" s="3"/>
      <c r="FX5868" s="3"/>
      <c r="FY5868" s="3"/>
      <c r="FZ5868" s="3"/>
      <c r="GA5868" s="3"/>
      <c r="GB5868" s="3"/>
      <c r="GC5868" s="3"/>
      <c r="GD5868" s="3"/>
      <c r="GE5868" s="3"/>
      <c r="GF5868" s="3"/>
      <c r="GG5868" s="3"/>
      <c r="GH5868" s="3"/>
      <c r="GI5868" s="3"/>
      <c r="GJ5868" s="3"/>
      <c r="GK5868" s="3"/>
      <c r="GL5868" s="3"/>
      <c r="GM5868" s="3"/>
      <c r="GN5868" s="3"/>
      <c r="GO5868" s="3"/>
      <c r="GP5868" s="3"/>
      <c r="GQ5868" s="3"/>
      <c r="GR5868" s="3"/>
      <c r="GS5868" s="3"/>
      <c r="GT5868" s="3"/>
      <c r="GU5868" s="3"/>
      <c r="GV5868" s="3"/>
      <c r="GW5868" s="3"/>
      <c r="GX5868" s="3"/>
      <c r="GY5868" s="3"/>
      <c r="GZ5868" s="3"/>
      <c r="HA5868" s="3"/>
      <c r="HB5868" s="3"/>
      <c r="HC5868" s="3"/>
      <c r="HD5868" s="3"/>
      <c r="HE5868" s="3"/>
      <c r="HF5868" s="3"/>
      <c r="HG5868" s="3"/>
      <c r="HH5868" s="3"/>
      <c r="HI5868" s="3"/>
      <c r="HJ5868" s="3"/>
      <c r="HK5868" s="3"/>
      <c r="HL5868" s="3"/>
      <c r="HM5868" s="45"/>
      <c r="HN5868" s="3"/>
      <c r="HO5868" s="3"/>
      <c r="HP5868" s="3"/>
      <c r="HQ5868" s="3"/>
      <c r="HR5868" s="3"/>
      <c r="HS5868" s="3"/>
      <c r="HT5868" s="3"/>
      <c r="HU5868" s="3"/>
      <c r="HV5868" s="3"/>
      <c r="HW5868" s="3"/>
      <c r="HX5868" s="3"/>
      <c r="HY5868" s="3"/>
      <c r="HZ5868" s="3"/>
      <c r="IA5868" s="3"/>
      <c r="IB5868" s="3"/>
      <c r="IC5868" s="3"/>
      <c r="ID5868" s="3"/>
      <c r="IE5868" s="3"/>
      <c r="IF5868" s="3"/>
      <c r="IG5868" s="3"/>
      <c r="IH5868" s="3"/>
      <c r="II5868" s="3"/>
      <c r="IJ5868" s="3"/>
      <c r="IK5868" s="3"/>
      <c r="IL5868" s="3"/>
      <c r="IM5868" s="3"/>
      <c r="IN5868" s="3"/>
      <c r="IO5868" s="15"/>
    </row>
    <row r="5869" spans="171:249">
      <c r="FO5869" s="3"/>
      <c r="FP5869" s="3"/>
      <c r="FQ5869" s="3"/>
      <c r="FR5869" s="3"/>
      <c r="FS5869" s="3"/>
      <c r="FT5869" s="3"/>
      <c r="FU5869" s="3"/>
      <c r="FV5869" s="3"/>
      <c r="FW5869" s="3"/>
      <c r="FX5869" s="3"/>
      <c r="FY5869" s="3"/>
      <c r="FZ5869" s="3"/>
      <c r="GA5869" s="3"/>
      <c r="GB5869" s="3"/>
      <c r="GC5869" s="3"/>
      <c r="GD5869" s="3"/>
      <c r="GE5869" s="3"/>
      <c r="GF5869" s="3"/>
      <c r="GG5869" s="3"/>
      <c r="GH5869" s="3"/>
      <c r="GI5869" s="3"/>
      <c r="GJ5869" s="3"/>
      <c r="GK5869" s="3"/>
      <c r="GL5869" s="3"/>
      <c r="GM5869" s="3"/>
      <c r="GN5869" s="3"/>
      <c r="GO5869" s="3"/>
      <c r="GP5869" s="3"/>
      <c r="GQ5869" s="3"/>
      <c r="GR5869" s="3"/>
      <c r="GS5869" s="3"/>
      <c r="GT5869" s="3"/>
      <c r="GU5869" s="3"/>
      <c r="GV5869" s="3"/>
      <c r="GW5869" s="3"/>
      <c r="GX5869" s="3"/>
      <c r="GY5869" s="3"/>
      <c r="GZ5869" s="3"/>
      <c r="HA5869" s="3"/>
      <c r="HB5869" s="3"/>
      <c r="HC5869" s="3"/>
      <c r="HD5869" s="3"/>
      <c r="HE5869" s="3"/>
      <c r="HF5869" s="3"/>
      <c r="HG5869" s="3"/>
      <c r="HH5869" s="3"/>
      <c r="HI5869" s="3"/>
      <c r="HJ5869" s="3"/>
      <c r="HK5869" s="3"/>
      <c r="HL5869" s="3"/>
      <c r="HM5869" s="45"/>
      <c r="HN5869" s="3"/>
      <c r="HO5869" s="3"/>
      <c r="HP5869" s="3"/>
      <c r="HQ5869" s="3"/>
      <c r="HR5869" s="3"/>
      <c r="HS5869" s="3"/>
      <c r="HT5869" s="3"/>
      <c r="HU5869" s="3"/>
      <c r="HV5869" s="3"/>
      <c r="HW5869" s="3"/>
      <c r="HX5869" s="3"/>
      <c r="HY5869" s="3"/>
      <c r="HZ5869" s="3"/>
      <c r="IA5869" s="3"/>
      <c r="IB5869" s="3"/>
      <c r="IC5869" s="3"/>
      <c r="ID5869" s="3"/>
      <c r="IE5869" s="3"/>
      <c r="IF5869" s="3"/>
      <c r="IG5869" s="3"/>
      <c r="IH5869" s="3"/>
      <c r="II5869" s="3"/>
      <c r="IJ5869" s="3"/>
      <c r="IK5869" s="3"/>
      <c r="IL5869" s="3"/>
      <c r="IM5869" s="3"/>
      <c r="IN5869" s="3"/>
      <c r="IO5869" s="15"/>
    </row>
    <row r="5870" spans="171:249">
      <c r="FO5870" s="3"/>
      <c r="FP5870" s="3"/>
      <c r="FQ5870" s="3"/>
      <c r="FR5870" s="3"/>
      <c r="FS5870" s="3"/>
      <c r="FT5870" s="3"/>
      <c r="FU5870" s="3"/>
      <c r="FV5870" s="3"/>
      <c r="FW5870" s="3"/>
      <c r="FX5870" s="3"/>
      <c r="FY5870" s="3"/>
      <c r="FZ5870" s="3"/>
      <c r="GA5870" s="3"/>
      <c r="GB5870" s="3"/>
      <c r="GC5870" s="3"/>
      <c r="GD5870" s="3"/>
      <c r="GE5870" s="3"/>
      <c r="GF5870" s="3"/>
      <c r="GG5870" s="3"/>
      <c r="GH5870" s="3"/>
      <c r="GI5870" s="3"/>
      <c r="GJ5870" s="3"/>
      <c r="GK5870" s="3"/>
      <c r="GL5870" s="3"/>
      <c r="GM5870" s="3"/>
      <c r="GN5870" s="3"/>
      <c r="GO5870" s="3"/>
      <c r="GP5870" s="3"/>
      <c r="GQ5870" s="3"/>
      <c r="GR5870" s="3"/>
      <c r="GS5870" s="3"/>
      <c r="GT5870" s="3"/>
      <c r="GU5870" s="3"/>
      <c r="GV5870" s="3"/>
      <c r="GW5870" s="3"/>
      <c r="GX5870" s="3"/>
      <c r="GY5870" s="3"/>
      <c r="GZ5870" s="3"/>
      <c r="HA5870" s="3"/>
      <c r="HB5870" s="3"/>
      <c r="HC5870" s="3"/>
      <c r="HD5870" s="3"/>
      <c r="HE5870" s="3"/>
      <c r="HF5870" s="3"/>
      <c r="HG5870" s="3"/>
      <c r="HH5870" s="3"/>
      <c r="HI5870" s="3"/>
      <c r="HJ5870" s="3"/>
      <c r="HK5870" s="3"/>
      <c r="HL5870" s="3"/>
      <c r="HM5870" s="45"/>
      <c r="HN5870" s="3"/>
      <c r="HO5870" s="3"/>
      <c r="HP5870" s="3"/>
      <c r="HQ5870" s="3"/>
      <c r="HR5870" s="3"/>
      <c r="HS5870" s="3"/>
      <c r="HT5870" s="3"/>
      <c r="HU5870" s="3"/>
      <c r="HV5870" s="3"/>
      <c r="HW5870" s="3"/>
      <c r="HX5870" s="3"/>
      <c r="HY5870" s="3"/>
      <c r="HZ5870" s="3"/>
      <c r="IA5870" s="3"/>
      <c r="IB5870" s="3"/>
      <c r="IC5870" s="3"/>
      <c r="ID5870" s="3"/>
      <c r="IE5870" s="3"/>
      <c r="IF5870" s="3"/>
      <c r="IG5870" s="3"/>
      <c r="IH5870" s="3"/>
      <c r="II5870" s="3"/>
      <c r="IJ5870" s="3"/>
      <c r="IK5870" s="3"/>
      <c r="IL5870" s="3"/>
      <c r="IM5870" s="3"/>
      <c r="IN5870" s="3"/>
      <c r="IO5870" s="15"/>
    </row>
    <row r="5871" spans="171:249">
      <c r="FO5871" s="3"/>
      <c r="FP5871" s="3"/>
      <c r="FQ5871" s="3"/>
      <c r="FR5871" s="3"/>
      <c r="FS5871" s="3"/>
      <c r="FT5871" s="3"/>
      <c r="FU5871" s="3"/>
      <c r="FV5871" s="3"/>
      <c r="FW5871" s="3"/>
      <c r="FX5871" s="3"/>
      <c r="FY5871" s="3"/>
      <c r="FZ5871" s="3"/>
      <c r="GA5871" s="3"/>
      <c r="GB5871" s="3"/>
      <c r="GC5871" s="3"/>
      <c r="GD5871" s="3"/>
      <c r="GE5871" s="3"/>
      <c r="GF5871" s="3"/>
      <c r="GG5871" s="3"/>
      <c r="GH5871" s="3"/>
      <c r="GI5871" s="3"/>
      <c r="GJ5871" s="3"/>
      <c r="GK5871" s="3"/>
      <c r="GL5871" s="3"/>
      <c r="GM5871" s="3"/>
      <c r="GN5871" s="3"/>
      <c r="GO5871" s="3"/>
      <c r="GP5871" s="3"/>
      <c r="GQ5871" s="3"/>
      <c r="GR5871" s="3"/>
      <c r="GS5871" s="3"/>
      <c r="GT5871" s="3"/>
      <c r="GU5871" s="3"/>
      <c r="GV5871" s="3"/>
      <c r="GW5871" s="3"/>
      <c r="GX5871" s="3"/>
      <c r="GY5871" s="3"/>
      <c r="GZ5871" s="3"/>
      <c r="HA5871" s="3"/>
      <c r="HB5871" s="3"/>
      <c r="HC5871" s="3"/>
      <c r="HD5871" s="3"/>
      <c r="HE5871" s="3"/>
      <c r="HF5871" s="3"/>
      <c r="HG5871" s="3"/>
      <c r="HH5871" s="3"/>
      <c r="HI5871" s="3"/>
      <c r="HJ5871" s="3"/>
      <c r="HK5871" s="3"/>
      <c r="HL5871" s="3"/>
      <c r="HM5871" s="45"/>
      <c r="HN5871" s="3"/>
      <c r="HO5871" s="3"/>
      <c r="HP5871" s="3"/>
      <c r="HQ5871" s="3"/>
      <c r="HR5871" s="3"/>
      <c r="HS5871" s="3"/>
      <c r="HT5871" s="3"/>
      <c r="HU5871" s="3"/>
      <c r="HV5871" s="3"/>
      <c r="HW5871" s="3"/>
      <c r="HX5871" s="3"/>
      <c r="HY5871" s="3"/>
      <c r="HZ5871" s="3"/>
      <c r="IA5871" s="3"/>
      <c r="IB5871" s="3"/>
      <c r="IC5871" s="3"/>
      <c r="ID5871" s="3"/>
      <c r="IE5871" s="3"/>
      <c r="IF5871" s="3"/>
      <c r="IG5871" s="3"/>
      <c r="IH5871" s="3"/>
      <c r="II5871" s="3"/>
      <c r="IJ5871" s="3"/>
      <c r="IK5871" s="3"/>
      <c r="IL5871" s="3"/>
      <c r="IM5871" s="3"/>
      <c r="IN5871" s="3"/>
      <c r="IO5871" s="15"/>
    </row>
    <row r="5872" spans="171:249">
      <c r="FO5872" s="3"/>
      <c r="FP5872" s="3"/>
      <c r="FQ5872" s="3"/>
      <c r="FR5872" s="3"/>
      <c r="FS5872" s="3"/>
      <c r="FT5872" s="3"/>
      <c r="FU5872" s="3"/>
      <c r="FV5872" s="3"/>
      <c r="FW5872" s="3"/>
      <c r="FX5872" s="3"/>
      <c r="FY5872" s="3"/>
      <c r="FZ5872" s="3"/>
      <c r="GA5872" s="3"/>
      <c r="GB5872" s="3"/>
      <c r="GC5872" s="3"/>
      <c r="GD5872" s="3"/>
      <c r="GE5872" s="3"/>
      <c r="GF5872" s="3"/>
      <c r="GG5872" s="3"/>
      <c r="GH5872" s="3"/>
      <c r="GI5872" s="3"/>
      <c r="GJ5872" s="3"/>
      <c r="GK5872" s="3"/>
      <c r="GL5872" s="3"/>
      <c r="GM5872" s="3"/>
      <c r="GN5872" s="3"/>
      <c r="GO5872" s="3"/>
      <c r="GP5872" s="3"/>
      <c r="GQ5872" s="3"/>
      <c r="GR5872" s="3"/>
      <c r="GS5872" s="3"/>
      <c r="GT5872" s="3"/>
      <c r="GU5872" s="3"/>
      <c r="GV5872" s="3"/>
      <c r="GW5872" s="3"/>
      <c r="GX5872" s="3"/>
      <c r="GY5872" s="3"/>
      <c r="GZ5872" s="3"/>
      <c r="HA5872" s="3"/>
      <c r="HB5872" s="3"/>
      <c r="HC5872" s="3"/>
      <c r="HD5872" s="3"/>
      <c r="HE5872" s="3"/>
      <c r="HF5872" s="3"/>
      <c r="HG5872" s="3"/>
      <c r="HH5872" s="3"/>
      <c r="HI5872" s="3"/>
      <c r="HJ5872" s="3"/>
      <c r="HK5872" s="3"/>
      <c r="HL5872" s="3"/>
      <c r="HM5872" s="45"/>
      <c r="HN5872" s="3"/>
      <c r="HO5872" s="3"/>
      <c r="HP5872" s="3"/>
      <c r="HQ5872" s="3"/>
      <c r="HR5872" s="3"/>
      <c r="HS5872" s="3"/>
      <c r="HT5872" s="3"/>
      <c r="HU5872" s="3"/>
      <c r="HV5872" s="3"/>
      <c r="HW5872" s="3"/>
      <c r="HX5872" s="3"/>
      <c r="HY5872" s="3"/>
      <c r="HZ5872" s="3"/>
      <c r="IA5872" s="3"/>
      <c r="IB5872" s="3"/>
      <c r="IC5872" s="3"/>
      <c r="ID5872" s="3"/>
      <c r="IE5872" s="3"/>
      <c r="IF5872" s="3"/>
      <c r="IG5872" s="3"/>
      <c r="IH5872" s="3"/>
      <c r="II5872" s="3"/>
      <c r="IJ5872" s="3"/>
      <c r="IK5872" s="3"/>
      <c r="IL5872" s="3"/>
      <c r="IM5872" s="3"/>
      <c r="IN5872" s="3"/>
      <c r="IO5872" s="15"/>
    </row>
    <row r="5873" spans="171:249">
      <c r="FO5873" s="3"/>
      <c r="FP5873" s="3"/>
      <c r="FQ5873" s="3"/>
      <c r="FR5873" s="3"/>
      <c r="FS5873" s="3"/>
      <c r="FT5873" s="3"/>
      <c r="FU5873" s="3"/>
      <c r="FV5873" s="3"/>
      <c r="FW5873" s="3"/>
      <c r="FX5873" s="3"/>
      <c r="FY5873" s="3"/>
      <c r="FZ5873" s="3"/>
      <c r="GA5873" s="3"/>
      <c r="GB5873" s="3"/>
      <c r="GC5873" s="3"/>
      <c r="GD5873" s="3"/>
      <c r="GE5873" s="3"/>
      <c r="GF5873" s="3"/>
      <c r="GG5873" s="3"/>
      <c r="GH5873" s="3"/>
      <c r="GI5873" s="3"/>
      <c r="GJ5873" s="3"/>
      <c r="GK5873" s="3"/>
      <c r="GL5873" s="3"/>
      <c r="GM5873" s="3"/>
      <c r="GN5873" s="3"/>
      <c r="GO5873" s="3"/>
      <c r="GP5873" s="3"/>
      <c r="GQ5873" s="3"/>
      <c r="GR5873" s="3"/>
      <c r="GS5873" s="3"/>
      <c r="GT5873" s="3"/>
      <c r="GU5873" s="3"/>
      <c r="GV5873" s="3"/>
      <c r="GW5873" s="3"/>
      <c r="GX5873" s="3"/>
      <c r="GY5873" s="3"/>
      <c r="GZ5873" s="3"/>
      <c r="HA5873" s="3"/>
      <c r="HB5873" s="3"/>
      <c r="HC5873" s="3"/>
      <c r="HD5873" s="3"/>
      <c r="HE5873" s="3"/>
      <c r="HF5873" s="3"/>
      <c r="HG5873" s="3"/>
      <c r="HH5873" s="3"/>
      <c r="HI5873" s="3"/>
      <c r="HJ5873" s="3"/>
      <c r="HK5873" s="3"/>
      <c r="HL5873" s="3"/>
      <c r="HM5873" s="45"/>
      <c r="HN5873" s="3"/>
      <c r="HO5873" s="3"/>
      <c r="HP5873" s="3"/>
      <c r="HQ5873" s="3"/>
      <c r="HR5873" s="3"/>
      <c r="HS5873" s="3"/>
      <c r="HT5873" s="3"/>
      <c r="HU5873" s="3"/>
      <c r="HV5873" s="3"/>
      <c r="HW5873" s="3"/>
      <c r="HX5873" s="3"/>
      <c r="HY5873" s="3"/>
      <c r="HZ5873" s="3"/>
      <c r="IA5873" s="3"/>
      <c r="IB5873" s="3"/>
      <c r="IC5873" s="3"/>
      <c r="ID5873" s="3"/>
      <c r="IE5873" s="3"/>
      <c r="IF5873" s="3"/>
      <c r="IG5873" s="3"/>
      <c r="IH5873" s="3"/>
      <c r="II5873" s="3"/>
      <c r="IJ5873" s="3"/>
      <c r="IK5873" s="3"/>
      <c r="IL5873" s="3"/>
      <c r="IM5873" s="3"/>
      <c r="IN5873" s="3"/>
      <c r="IO5873" s="15"/>
    </row>
    <row r="5874" spans="171:249">
      <c r="FO5874" s="3"/>
      <c r="FP5874" s="3"/>
      <c r="FQ5874" s="3"/>
      <c r="FR5874" s="3"/>
      <c r="FS5874" s="3"/>
      <c r="FT5874" s="3"/>
      <c r="FU5874" s="3"/>
      <c r="FV5874" s="3"/>
      <c r="FW5874" s="3"/>
      <c r="FX5874" s="3"/>
      <c r="FY5874" s="3"/>
      <c r="FZ5874" s="3"/>
      <c r="GA5874" s="3"/>
      <c r="GB5874" s="3"/>
      <c r="GC5874" s="3"/>
      <c r="GD5874" s="3"/>
      <c r="GE5874" s="3"/>
      <c r="GF5874" s="3"/>
      <c r="GG5874" s="3"/>
      <c r="GH5874" s="3"/>
      <c r="GI5874" s="3"/>
      <c r="GJ5874" s="3"/>
      <c r="GK5874" s="3"/>
      <c r="GL5874" s="3"/>
      <c r="GM5874" s="3"/>
      <c r="GN5874" s="3"/>
      <c r="GO5874" s="3"/>
      <c r="GP5874" s="3"/>
      <c r="GQ5874" s="3"/>
      <c r="GR5874" s="3"/>
      <c r="GS5874" s="3"/>
      <c r="GT5874" s="3"/>
      <c r="GU5874" s="3"/>
      <c r="GV5874" s="3"/>
      <c r="GW5874" s="3"/>
      <c r="GX5874" s="3"/>
      <c r="GY5874" s="3"/>
      <c r="GZ5874" s="3"/>
      <c r="HA5874" s="3"/>
      <c r="HB5874" s="3"/>
      <c r="HC5874" s="3"/>
      <c r="HD5874" s="3"/>
      <c r="HE5874" s="3"/>
      <c r="HF5874" s="3"/>
      <c r="HG5874" s="3"/>
      <c r="HH5874" s="3"/>
      <c r="HI5874" s="3"/>
      <c r="HJ5874" s="3"/>
      <c r="HK5874" s="3"/>
      <c r="HL5874" s="3"/>
      <c r="HM5874" s="45"/>
      <c r="HN5874" s="3"/>
      <c r="HO5874" s="3"/>
      <c r="HP5874" s="3"/>
      <c r="HQ5874" s="3"/>
      <c r="HR5874" s="3"/>
      <c r="HS5874" s="3"/>
      <c r="HT5874" s="3"/>
      <c r="HU5874" s="3"/>
      <c r="HV5874" s="3"/>
      <c r="HW5874" s="3"/>
      <c r="HX5874" s="3"/>
      <c r="HY5874" s="3"/>
      <c r="HZ5874" s="3"/>
      <c r="IA5874" s="3"/>
      <c r="IB5874" s="3"/>
      <c r="IC5874" s="3"/>
      <c r="ID5874" s="3"/>
      <c r="IE5874" s="3"/>
      <c r="IF5874" s="3"/>
      <c r="IG5874" s="3"/>
      <c r="IH5874" s="3"/>
      <c r="II5874" s="3"/>
      <c r="IJ5874" s="3"/>
      <c r="IK5874" s="3"/>
      <c r="IL5874" s="3"/>
      <c r="IM5874" s="3"/>
      <c r="IN5874" s="3"/>
      <c r="IO5874" s="15"/>
    </row>
    <row r="5875" spans="171:249">
      <c r="FO5875" s="3"/>
      <c r="FP5875" s="3"/>
      <c r="FQ5875" s="3"/>
      <c r="FR5875" s="3"/>
      <c r="FS5875" s="3"/>
      <c r="FT5875" s="3"/>
      <c r="FU5875" s="3"/>
      <c r="FV5875" s="3"/>
      <c r="FW5875" s="3"/>
      <c r="FX5875" s="3"/>
      <c r="FY5875" s="3"/>
      <c r="FZ5875" s="3"/>
      <c r="GA5875" s="3"/>
      <c r="GB5875" s="3"/>
      <c r="GC5875" s="3"/>
      <c r="GD5875" s="3"/>
      <c r="GE5875" s="3"/>
      <c r="GF5875" s="3"/>
      <c r="GG5875" s="3"/>
      <c r="GH5875" s="3"/>
      <c r="GI5875" s="3"/>
      <c r="GJ5875" s="3"/>
      <c r="GK5875" s="3"/>
      <c r="GL5875" s="3"/>
      <c r="GM5875" s="3"/>
      <c r="GN5875" s="3"/>
      <c r="GO5875" s="3"/>
      <c r="GP5875" s="3"/>
      <c r="GQ5875" s="3"/>
      <c r="GR5875" s="3"/>
      <c r="GS5875" s="3"/>
      <c r="GT5875" s="3"/>
      <c r="GU5875" s="3"/>
      <c r="GV5875" s="3"/>
      <c r="GW5875" s="3"/>
      <c r="GX5875" s="3"/>
      <c r="GY5875" s="3"/>
      <c r="GZ5875" s="3"/>
      <c r="HA5875" s="3"/>
      <c r="HB5875" s="3"/>
      <c r="HC5875" s="3"/>
      <c r="HD5875" s="3"/>
      <c r="HE5875" s="3"/>
      <c r="HF5875" s="3"/>
      <c r="HG5875" s="3"/>
      <c r="HH5875" s="3"/>
      <c r="HI5875" s="3"/>
      <c r="HJ5875" s="3"/>
      <c r="HK5875" s="3"/>
      <c r="HL5875" s="3"/>
      <c r="HM5875" s="45"/>
      <c r="HN5875" s="3"/>
      <c r="HO5875" s="3"/>
      <c r="HP5875" s="3"/>
      <c r="HQ5875" s="3"/>
      <c r="HR5875" s="3"/>
      <c r="HS5875" s="3"/>
      <c r="HT5875" s="3"/>
      <c r="HU5875" s="3"/>
      <c r="HV5875" s="3"/>
      <c r="HW5875" s="3"/>
      <c r="HX5875" s="3"/>
      <c r="HY5875" s="3"/>
      <c r="HZ5875" s="3"/>
      <c r="IA5875" s="3"/>
      <c r="IB5875" s="3"/>
      <c r="IC5875" s="3"/>
      <c r="ID5875" s="3"/>
      <c r="IE5875" s="3"/>
      <c r="IF5875" s="3"/>
      <c r="IG5875" s="3"/>
      <c r="IH5875" s="3"/>
      <c r="II5875" s="3"/>
      <c r="IJ5875" s="3"/>
      <c r="IK5875" s="3"/>
      <c r="IL5875" s="3"/>
      <c r="IM5875" s="3"/>
      <c r="IN5875" s="3"/>
      <c r="IO5875" s="15"/>
    </row>
    <row r="5876" spans="171:249">
      <c r="FO5876" s="3"/>
      <c r="FP5876" s="3"/>
      <c r="FQ5876" s="3"/>
      <c r="FR5876" s="3"/>
      <c r="FS5876" s="3"/>
      <c r="FT5876" s="3"/>
      <c r="FU5876" s="3"/>
      <c r="FV5876" s="3"/>
      <c r="FW5876" s="3"/>
      <c r="FX5876" s="3"/>
      <c r="FY5876" s="3"/>
      <c r="FZ5876" s="3"/>
      <c r="GA5876" s="3"/>
      <c r="GB5876" s="3"/>
      <c r="GC5876" s="3"/>
      <c r="GD5876" s="3"/>
      <c r="GE5876" s="3"/>
      <c r="GF5876" s="3"/>
      <c r="GG5876" s="3"/>
      <c r="GH5876" s="3"/>
      <c r="GI5876" s="3"/>
      <c r="GJ5876" s="3"/>
      <c r="GK5876" s="3"/>
      <c r="GL5876" s="3"/>
      <c r="GM5876" s="3"/>
      <c r="GN5876" s="3"/>
      <c r="GO5876" s="3"/>
      <c r="GP5876" s="3"/>
      <c r="GQ5876" s="3"/>
      <c r="GR5876" s="3"/>
      <c r="GS5876" s="3"/>
      <c r="GT5876" s="3"/>
      <c r="GU5876" s="3"/>
      <c r="GV5876" s="3"/>
      <c r="GW5876" s="3"/>
      <c r="GX5876" s="3"/>
      <c r="GY5876" s="3"/>
      <c r="GZ5876" s="3"/>
      <c r="HA5876" s="3"/>
      <c r="HB5876" s="3"/>
      <c r="HC5876" s="3"/>
      <c r="HD5876" s="3"/>
      <c r="HE5876" s="3"/>
      <c r="HF5876" s="3"/>
      <c r="HG5876" s="3"/>
      <c r="HH5876" s="3"/>
      <c r="HI5876" s="3"/>
      <c r="HJ5876" s="3"/>
      <c r="HK5876" s="3"/>
      <c r="HL5876" s="3"/>
      <c r="HM5876" s="45"/>
      <c r="HN5876" s="3"/>
      <c r="HO5876" s="3"/>
      <c r="HP5876" s="3"/>
      <c r="HQ5876" s="3"/>
      <c r="HR5876" s="3"/>
      <c r="HS5876" s="3"/>
      <c r="HT5876" s="3"/>
      <c r="HU5876" s="3"/>
      <c r="HV5876" s="3"/>
      <c r="HW5876" s="3"/>
      <c r="HX5876" s="3"/>
      <c r="HY5876" s="3"/>
      <c r="HZ5876" s="3"/>
      <c r="IA5876" s="3"/>
      <c r="IB5876" s="3"/>
      <c r="IC5876" s="3"/>
      <c r="ID5876" s="3"/>
      <c r="IE5876" s="3"/>
      <c r="IF5876" s="3"/>
      <c r="IG5876" s="3"/>
      <c r="IH5876" s="3"/>
      <c r="II5876" s="3"/>
      <c r="IJ5876" s="3"/>
      <c r="IK5876" s="3"/>
      <c r="IL5876" s="3"/>
      <c r="IM5876" s="3"/>
      <c r="IN5876" s="3"/>
      <c r="IO5876" s="15"/>
    </row>
    <row r="5877" spans="171:249">
      <c r="FO5877" s="3"/>
      <c r="FP5877" s="3"/>
      <c r="FQ5877" s="3"/>
      <c r="FR5877" s="3"/>
      <c r="FS5877" s="3"/>
      <c r="FT5877" s="3"/>
      <c r="FU5877" s="3"/>
      <c r="FV5877" s="3"/>
      <c r="FW5877" s="3"/>
      <c r="FX5877" s="3"/>
      <c r="FY5877" s="3"/>
      <c r="FZ5877" s="3"/>
      <c r="GA5877" s="3"/>
      <c r="GB5877" s="3"/>
      <c r="GC5877" s="3"/>
      <c r="GD5877" s="3"/>
      <c r="GE5877" s="3"/>
      <c r="GF5877" s="3"/>
      <c r="GG5877" s="3"/>
      <c r="GH5877" s="3"/>
      <c r="GI5877" s="3"/>
      <c r="GJ5877" s="3"/>
      <c r="GK5877" s="3"/>
      <c r="GL5877" s="3"/>
      <c r="GM5877" s="3"/>
      <c r="GN5877" s="3"/>
      <c r="GO5877" s="3"/>
      <c r="GP5877" s="3"/>
      <c r="GQ5877" s="3"/>
      <c r="GR5877" s="3"/>
      <c r="GS5877" s="3"/>
      <c r="GT5877" s="3"/>
      <c r="GU5877" s="3"/>
      <c r="GV5877" s="3"/>
      <c r="GW5877" s="3"/>
      <c r="GX5877" s="3"/>
      <c r="GY5877" s="3"/>
      <c r="GZ5877" s="3"/>
      <c r="HA5877" s="3"/>
      <c r="HB5877" s="3"/>
      <c r="HC5877" s="3"/>
      <c r="HD5877" s="3"/>
      <c r="HE5877" s="3"/>
      <c r="HF5877" s="3"/>
      <c r="HG5877" s="3"/>
      <c r="HH5877" s="3"/>
      <c r="HI5877" s="3"/>
      <c r="HJ5877" s="3"/>
      <c r="HK5877" s="3"/>
      <c r="HL5877" s="3"/>
      <c r="HM5877" s="45"/>
      <c r="HN5877" s="3"/>
      <c r="HO5877" s="3"/>
      <c r="HP5877" s="3"/>
      <c r="HQ5877" s="3"/>
      <c r="HR5877" s="3"/>
      <c r="HS5877" s="3"/>
      <c r="HT5877" s="3"/>
      <c r="HU5877" s="3"/>
      <c r="HV5877" s="3"/>
      <c r="HW5877" s="3"/>
      <c r="HX5877" s="3"/>
      <c r="HY5877" s="3"/>
      <c r="HZ5877" s="3"/>
      <c r="IA5877" s="3"/>
      <c r="IB5877" s="3"/>
      <c r="IC5877" s="3"/>
      <c r="ID5877" s="3"/>
      <c r="IE5877" s="3"/>
      <c r="IF5877" s="3"/>
      <c r="IG5877" s="3"/>
      <c r="IH5877" s="3"/>
      <c r="II5877" s="3"/>
      <c r="IJ5877" s="3"/>
      <c r="IK5877" s="3"/>
      <c r="IL5877" s="3"/>
      <c r="IM5877" s="3"/>
      <c r="IN5877" s="3"/>
      <c r="IO5877" s="15"/>
    </row>
    <row r="5878" spans="171:249">
      <c r="FO5878" s="3"/>
      <c r="FP5878" s="3"/>
      <c r="FQ5878" s="3"/>
      <c r="FR5878" s="3"/>
      <c r="FS5878" s="3"/>
      <c r="FT5878" s="3"/>
      <c r="FU5878" s="3"/>
      <c r="FV5878" s="3"/>
      <c r="FW5878" s="3"/>
      <c r="FX5878" s="3"/>
      <c r="FY5878" s="3"/>
      <c r="FZ5878" s="3"/>
      <c r="GA5878" s="3"/>
      <c r="GB5878" s="3"/>
      <c r="GC5878" s="3"/>
      <c r="GD5878" s="3"/>
      <c r="GE5878" s="3"/>
      <c r="GF5878" s="3"/>
      <c r="GG5878" s="3"/>
      <c r="GH5878" s="3"/>
      <c r="GI5878" s="3"/>
      <c r="GJ5878" s="3"/>
      <c r="GK5878" s="3"/>
      <c r="GL5878" s="3"/>
      <c r="GM5878" s="3"/>
      <c r="GN5878" s="3"/>
      <c r="GO5878" s="3"/>
      <c r="GP5878" s="3"/>
      <c r="GQ5878" s="3"/>
      <c r="GR5878" s="3"/>
      <c r="GS5878" s="3"/>
      <c r="GT5878" s="3"/>
      <c r="GU5878" s="3"/>
      <c r="GV5878" s="3"/>
      <c r="GW5878" s="3"/>
      <c r="GX5878" s="3"/>
      <c r="GY5878" s="3"/>
      <c r="GZ5878" s="3"/>
      <c r="HA5878" s="3"/>
      <c r="HB5878" s="3"/>
      <c r="HC5878" s="3"/>
      <c r="HD5878" s="3"/>
      <c r="HE5878" s="3"/>
      <c r="HF5878" s="3"/>
      <c r="HG5878" s="3"/>
      <c r="HH5878" s="3"/>
      <c r="HI5878" s="3"/>
      <c r="HJ5878" s="3"/>
      <c r="HK5878" s="3"/>
      <c r="HL5878" s="3"/>
      <c r="HM5878" s="45"/>
      <c r="HN5878" s="3"/>
      <c r="HO5878" s="3"/>
      <c r="HP5878" s="3"/>
      <c r="HQ5878" s="3"/>
      <c r="HR5878" s="3"/>
      <c r="HS5878" s="3"/>
      <c r="HT5878" s="3"/>
      <c r="HU5878" s="3"/>
      <c r="HV5878" s="3"/>
      <c r="HW5878" s="3"/>
      <c r="HX5878" s="3"/>
      <c r="HY5878" s="3"/>
      <c r="HZ5878" s="3"/>
      <c r="IA5878" s="3"/>
      <c r="IB5878" s="3"/>
      <c r="IC5878" s="3"/>
      <c r="ID5878" s="3"/>
      <c r="IE5878" s="3"/>
      <c r="IF5878" s="3"/>
      <c r="IG5878" s="3"/>
      <c r="IH5878" s="3"/>
      <c r="II5878" s="3"/>
      <c r="IJ5878" s="3"/>
      <c r="IK5878" s="3"/>
      <c r="IL5878" s="3"/>
      <c r="IM5878" s="3"/>
      <c r="IN5878" s="3"/>
      <c r="IO5878" s="15"/>
    </row>
    <row r="5879" spans="171:249">
      <c r="FO5879" s="3"/>
      <c r="FP5879" s="3"/>
      <c r="FQ5879" s="3"/>
      <c r="FR5879" s="3"/>
      <c r="FS5879" s="3"/>
      <c r="FT5879" s="3"/>
      <c r="FU5879" s="3"/>
      <c r="FV5879" s="3"/>
      <c r="FW5879" s="3"/>
      <c r="FX5879" s="3"/>
      <c r="FY5879" s="3"/>
      <c r="FZ5879" s="3"/>
      <c r="GA5879" s="3"/>
      <c r="GB5879" s="3"/>
      <c r="GC5879" s="3"/>
      <c r="GD5879" s="3"/>
      <c r="GE5879" s="3"/>
      <c r="GF5879" s="3"/>
      <c r="GG5879" s="3"/>
      <c r="GH5879" s="3"/>
      <c r="GI5879" s="3"/>
      <c r="GJ5879" s="3"/>
      <c r="GK5879" s="3"/>
      <c r="GL5879" s="3"/>
      <c r="GM5879" s="3"/>
      <c r="GN5879" s="3"/>
      <c r="GO5879" s="3"/>
      <c r="GP5879" s="3"/>
      <c r="GQ5879" s="3"/>
      <c r="GR5879" s="3"/>
      <c r="GS5879" s="3"/>
      <c r="GT5879" s="3"/>
      <c r="GU5879" s="3"/>
      <c r="GV5879" s="3"/>
      <c r="GW5879" s="3"/>
      <c r="GX5879" s="3"/>
      <c r="GY5879" s="3"/>
      <c r="GZ5879" s="3"/>
      <c r="HA5879" s="3"/>
      <c r="HB5879" s="3"/>
      <c r="HC5879" s="3"/>
      <c r="HD5879" s="3"/>
      <c r="HE5879" s="3"/>
      <c r="HF5879" s="3"/>
      <c r="HG5879" s="3"/>
      <c r="HH5879" s="3"/>
      <c r="HI5879" s="3"/>
      <c r="HJ5879" s="3"/>
      <c r="HK5879" s="3"/>
      <c r="HL5879" s="3"/>
      <c r="HM5879" s="45"/>
      <c r="HN5879" s="3"/>
      <c r="HO5879" s="3"/>
      <c r="HP5879" s="3"/>
      <c r="HQ5879" s="3"/>
      <c r="HR5879" s="3"/>
      <c r="HS5879" s="3"/>
      <c r="HT5879" s="3"/>
      <c r="HU5879" s="3"/>
      <c r="HV5879" s="3"/>
      <c r="HW5879" s="3"/>
      <c r="HX5879" s="3"/>
      <c r="HY5879" s="3"/>
      <c r="HZ5879" s="3"/>
      <c r="IA5879" s="3"/>
      <c r="IB5879" s="3"/>
      <c r="IC5879" s="3"/>
      <c r="ID5879" s="3"/>
      <c r="IE5879" s="3"/>
      <c r="IF5879" s="3"/>
      <c r="IG5879" s="3"/>
      <c r="IH5879" s="3"/>
      <c r="II5879" s="3"/>
      <c r="IJ5879" s="3"/>
      <c r="IK5879" s="3"/>
      <c r="IL5879" s="3"/>
      <c r="IM5879" s="3"/>
      <c r="IN5879" s="3"/>
      <c r="IO5879" s="15"/>
    </row>
    <row r="5880" spans="171:249">
      <c r="FO5880" s="3"/>
      <c r="FP5880" s="3"/>
      <c r="FQ5880" s="3"/>
      <c r="FR5880" s="3"/>
      <c r="FS5880" s="3"/>
      <c r="FT5880" s="3"/>
      <c r="FU5880" s="3"/>
      <c r="FV5880" s="3"/>
      <c r="FW5880" s="3"/>
      <c r="FX5880" s="3"/>
      <c r="FY5880" s="3"/>
      <c r="FZ5880" s="3"/>
      <c r="GA5880" s="3"/>
      <c r="GB5880" s="3"/>
      <c r="GC5880" s="3"/>
      <c r="GD5880" s="3"/>
      <c r="GE5880" s="3"/>
      <c r="GF5880" s="3"/>
      <c r="GG5880" s="3"/>
      <c r="GH5880" s="3"/>
      <c r="GI5880" s="3"/>
      <c r="GJ5880" s="3"/>
      <c r="GK5880" s="3"/>
      <c r="GL5880" s="3"/>
      <c r="GM5880" s="3"/>
      <c r="GN5880" s="3"/>
      <c r="GO5880" s="3"/>
      <c r="GP5880" s="3"/>
      <c r="GQ5880" s="3"/>
      <c r="GR5880" s="3"/>
      <c r="GS5880" s="3"/>
      <c r="GT5880" s="3"/>
      <c r="GU5880" s="3"/>
      <c r="GV5880" s="3"/>
      <c r="GW5880" s="3"/>
      <c r="GX5880" s="3"/>
      <c r="GY5880" s="3"/>
      <c r="GZ5880" s="3"/>
      <c r="HA5880" s="3"/>
      <c r="HB5880" s="3"/>
      <c r="HC5880" s="3"/>
      <c r="HD5880" s="3"/>
      <c r="HE5880" s="3"/>
      <c r="HF5880" s="3"/>
      <c r="HG5880" s="3"/>
      <c r="HH5880" s="3"/>
      <c r="HI5880" s="3"/>
      <c r="HJ5880" s="3"/>
      <c r="HK5880" s="3"/>
      <c r="HL5880" s="3"/>
      <c r="HM5880" s="45"/>
      <c r="HN5880" s="3"/>
      <c r="HO5880" s="3"/>
      <c r="HP5880" s="3"/>
      <c r="HQ5880" s="3"/>
      <c r="HR5880" s="3"/>
      <c r="HS5880" s="3"/>
      <c r="HT5880" s="3"/>
      <c r="HU5880" s="3"/>
      <c r="HV5880" s="3"/>
      <c r="HW5880" s="3"/>
      <c r="HX5880" s="3"/>
      <c r="HY5880" s="3"/>
      <c r="HZ5880" s="3"/>
      <c r="IA5880" s="3"/>
      <c r="IB5880" s="3"/>
      <c r="IC5880" s="3"/>
      <c r="ID5880" s="3"/>
      <c r="IE5880" s="3"/>
      <c r="IF5880" s="3"/>
      <c r="IG5880" s="3"/>
      <c r="IH5880" s="3"/>
      <c r="II5880" s="3"/>
      <c r="IJ5880" s="3"/>
      <c r="IK5880" s="3"/>
      <c r="IL5880" s="3"/>
      <c r="IM5880" s="3"/>
      <c r="IN5880" s="3"/>
      <c r="IO5880" s="15"/>
    </row>
    <row r="5881" spans="171:249">
      <c r="FO5881" s="3"/>
      <c r="FP5881" s="3"/>
      <c r="FQ5881" s="3"/>
      <c r="FR5881" s="3"/>
      <c r="FS5881" s="3"/>
      <c r="FT5881" s="3"/>
      <c r="FU5881" s="3"/>
      <c r="FV5881" s="3"/>
      <c r="FW5881" s="3"/>
      <c r="FX5881" s="3"/>
      <c r="FY5881" s="3"/>
      <c r="FZ5881" s="3"/>
      <c r="GA5881" s="3"/>
      <c r="GB5881" s="3"/>
      <c r="GC5881" s="3"/>
      <c r="GD5881" s="3"/>
      <c r="GE5881" s="3"/>
      <c r="GF5881" s="3"/>
      <c r="GG5881" s="3"/>
      <c r="GH5881" s="3"/>
      <c r="GI5881" s="3"/>
      <c r="GJ5881" s="3"/>
      <c r="GK5881" s="3"/>
      <c r="GL5881" s="3"/>
      <c r="GM5881" s="3"/>
      <c r="GN5881" s="3"/>
      <c r="GO5881" s="3"/>
      <c r="GP5881" s="3"/>
      <c r="GQ5881" s="3"/>
      <c r="GR5881" s="3"/>
      <c r="GS5881" s="3"/>
      <c r="GT5881" s="3"/>
      <c r="GU5881" s="3"/>
      <c r="GV5881" s="3"/>
      <c r="GW5881" s="3"/>
      <c r="GX5881" s="3"/>
      <c r="GY5881" s="3"/>
      <c r="GZ5881" s="3"/>
      <c r="HA5881" s="3"/>
      <c r="HB5881" s="3"/>
      <c r="HC5881" s="3"/>
      <c r="HD5881" s="3"/>
      <c r="HE5881" s="3"/>
      <c r="HF5881" s="3"/>
      <c r="HG5881" s="3"/>
      <c r="HH5881" s="3"/>
      <c r="HI5881" s="3"/>
      <c r="HJ5881" s="3"/>
      <c r="HK5881" s="3"/>
      <c r="HL5881" s="3"/>
      <c r="HM5881" s="45"/>
      <c r="HN5881" s="3"/>
      <c r="HO5881" s="3"/>
      <c r="HP5881" s="3"/>
      <c r="HQ5881" s="3"/>
      <c r="HR5881" s="3"/>
      <c r="HS5881" s="3"/>
      <c r="HT5881" s="3"/>
      <c r="HU5881" s="3"/>
      <c r="HV5881" s="3"/>
      <c r="HW5881" s="3"/>
      <c r="HX5881" s="3"/>
      <c r="HY5881" s="3"/>
      <c r="HZ5881" s="3"/>
      <c r="IA5881" s="3"/>
      <c r="IB5881" s="3"/>
      <c r="IC5881" s="3"/>
      <c r="ID5881" s="3"/>
      <c r="IE5881" s="3"/>
      <c r="IF5881" s="3"/>
      <c r="IG5881" s="3"/>
      <c r="IH5881" s="3"/>
      <c r="II5881" s="3"/>
      <c r="IJ5881" s="3"/>
      <c r="IK5881" s="3"/>
      <c r="IL5881" s="3"/>
      <c r="IM5881" s="3"/>
      <c r="IN5881" s="3"/>
      <c r="IO5881" s="15"/>
    </row>
    <row r="5882" spans="171:249">
      <c r="FO5882" s="3"/>
      <c r="FP5882" s="3"/>
      <c r="FQ5882" s="3"/>
      <c r="FR5882" s="3"/>
      <c r="FS5882" s="3"/>
      <c r="FT5882" s="3"/>
      <c r="FU5882" s="3"/>
      <c r="FV5882" s="3"/>
      <c r="FW5882" s="3"/>
      <c r="FX5882" s="3"/>
      <c r="FY5882" s="3"/>
      <c r="FZ5882" s="3"/>
      <c r="GA5882" s="3"/>
      <c r="GB5882" s="3"/>
      <c r="GC5882" s="3"/>
      <c r="GD5882" s="3"/>
      <c r="GE5882" s="3"/>
      <c r="GF5882" s="3"/>
      <c r="GG5882" s="3"/>
      <c r="GH5882" s="3"/>
      <c r="GI5882" s="3"/>
      <c r="GJ5882" s="3"/>
      <c r="GK5882" s="3"/>
      <c r="GL5882" s="3"/>
      <c r="GM5882" s="3"/>
      <c r="GN5882" s="3"/>
      <c r="GO5882" s="3"/>
      <c r="GP5882" s="3"/>
      <c r="GQ5882" s="3"/>
      <c r="GR5882" s="3"/>
      <c r="GS5882" s="3"/>
      <c r="GT5882" s="3"/>
      <c r="GU5882" s="3"/>
      <c r="GV5882" s="3"/>
      <c r="GW5882" s="3"/>
      <c r="GX5882" s="3"/>
      <c r="GY5882" s="3"/>
      <c r="GZ5882" s="3"/>
      <c r="HA5882" s="3"/>
      <c r="HB5882" s="3"/>
      <c r="HC5882" s="3"/>
      <c r="HD5882" s="3"/>
      <c r="HE5882" s="3"/>
      <c r="HF5882" s="3"/>
      <c r="HG5882" s="3"/>
      <c r="HH5882" s="3"/>
      <c r="HI5882" s="3"/>
      <c r="HJ5882" s="3"/>
      <c r="HK5882" s="3"/>
      <c r="HL5882" s="3"/>
      <c r="HM5882" s="45"/>
      <c r="HN5882" s="3"/>
      <c r="HO5882" s="3"/>
      <c r="HP5882" s="3"/>
      <c r="HQ5882" s="3"/>
      <c r="HR5882" s="3"/>
      <c r="HS5882" s="3"/>
      <c r="HT5882" s="3"/>
      <c r="HU5882" s="3"/>
      <c r="HV5882" s="3"/>
      <c r="HW5882" s="3"/>
      <c r="HX5882" s="3"/>
      <c r="HY5882" s="3"/>
      <c r="HZ5882" s="3"/>
      <c r="IA5882" s="3"/>
      <c r="IB5882" s="3"/>
      <c r="IC5882" s="3"/>
      <c r="ID5882" s="3"/>
      <c r="IE5882" s="3"/>
      <c r="IF5882" s="3"/>
      <c r="IG5882" s="3"/>
      <c r="IH5882" s="3"/>
      <c r="II5882" s="3"/>
      <c r="IJ5882" s="3"/>
      <c r="IK5882" s="3"/>
      <c r="IL5882" s="3"/>
      <c r="IM5882" s="3"/>
      <c r="IN5882" s="3"/>
      <c r="IO5882" s="15"/>
    </row>
    <row r="5883" spans="171:249">
      <c r="FO5883" s="3"/>
      <c r="FP5883" s="3"/>
      <c r="FQ5883" s="3"/>
      <c r="FR5883" s="3"/>
      <c r="FS5883" s="3"/>
      <c r="FT5883" s="3"/>
      <c r="FU5883" s="3"/>
      <c r="FV5883" s="3"/>
      <c r="FW5883" s="3"/>
      <c r="FX5883" s="3"/>
      <c r="FY5883" s="3"/>
      <c r="FZ5883" s="3"/>
      <c r="GA5883" s="3"/>
      <c r="GB5883" s="3"/>
      <c r="GC5883" s="3"/>
      <c r="GD5883" s="3"/>
      <c r="GE5883" s="3"/>
      <c r="GF5883" s="3"/>
      <c r="GG5883" s="3"/>
      <c r="GH5883" s="3"/>
      <c r="GI5883" s="3"/>
      <c r="GJ5883" s="3"/>
      <c r="GK5883" s="3"/>
      <c r="GL5883" s="3"/>
      <c r="GM5883" s="3"/>
      <c r="GN5883" s="3"/>
      <c r="GO5883" s="3"/>
      <c r="GP5883" s="3"/>
      <c r="GQ5883" s="3"/>
      <c r="GR5883" s="3"/>
      <c r="GS5883" s="3"/>
      <c r="GT5883" s="3"/>
      <c r="GU5883" s="3"/>
      <c r="GV5883" s="3"/>
      <c r="GW5883" s="3"/>
      <c r="GX5883" s="3"/>
      <c r="GY5883" s="3"/>
      <c r="GZ5883" s="3"/>
      <c r="HA5883" s="3"/>
      <c r="HB5883" s="3"/>
      <c r="HC5883" s="3"/>
      <c r="HD5883" s="3"/>
      <c r="HE5883" s="3"/>
      <c r="HF5883" s="3"/>
      <c r="HG5883" s="3"/>
      <c r="HH5883" s="3"/>
      <c r="HI5883" s="3"/>
      <c r="HJ5883" s="3"/>
      <c r="HK5883" s="3"/>
      <c r="HL5883" s="3"/>
      <c r="HM5883" s="45"/>
      <c r="HN5883" s="3"/>
      <c r="HO5883" s="3"/>
      <c r="HP5883" s="3"/>
      <c r="HQ5883" s="3"/>
      <c r="HR5883" s="3"/>
      <c r="HS5883" s="3"/>
      <c r="HT5883" s="3"/>
      <c r="HU5883" s="3"/>
      <c r="HV5883" s="3"/>
      <c r="HW5883" s="3"/>
      <c r="HX5883" s="3"/>
      <c r="HY5883" s="3"/>
      <c r="HZ5883" s="3"/>
      <c r="IA5883" s="3"/>
      <c r="IB5883" s="3"/>
      <c r="IC5883" s="3"/>
      <c r="ID5883" s="3"/>
      <c r="IE5883" s="3"/>
      <c r="IF5883" s="3"/>
      <c r="IG5883" s="3"/>
      <c r="IH5883" s="3"/>
      <c r="II5883" s="3"/>
      <c r="IJ5883" s="3"/>
      <c r="IK5883" s="3"/>
      <c r="IL5883" s="3"/>
      <c r="IM5883" s="3"/>
      <c r="IN5883" s="3"/>
      <c r="IO5883" s="15"/>
    </row>
    <row r="5884" spans="171:249">
      <c r="FO5884" s="3"/>
      <c r="FP5884" s="3"/>
      <c r="FQ5884" s="3"/>
      <c r="FR5884" s="3"/>
      <c r="FS5884" s="3"/>
      <c r="FT5884" s="3"/>
      <c r="FU5884" s="3"/>
      <c r="FV5884" s="3"/>
      <c r="FW5884" s="3"/>
      <c r="FX5884" s="3"/>
      <c r="FY5884" s="3"/>
      <c r="FZ5884" s="3"/>
      <c r="GA5884" s="3"/>
      <c r="GB5884" s="3"/>
      <c r="GC5884" s="3"/>
      <c r="GD5884" s="3"/>
      <c r="GE5884" s="3"/>
      <c r="GF5884" s="3"/>
      <c r="GG5884" s="3"/>
      <c r="GH5884" s="3"/>
      <c r="GI5884" s="3"/>
      <c r="GJ5884" s="3"/>
      <c r="GK5884" s="3"/>
      <c r="GL5884" s="3"/>
      <c r="GM5884" s="3"/>
      <c r="GN5884" s="3"/>
      <c r="GO5884" s="3"/>
      <c r="GP5884" s="3"/>
      <c r="GQ5884" s="3"/>
      <c r="GR5884" s="3"/>
      <c r="GS5884" s="3"/>
      <c r="GT5884" s="3"/>
      <c r="GU5884" s="3"/>
      <c r="GV5884" s="3"/>
      <c r="GW5884" s="3"/>
      <c r="GX5884" s="3"/>
      <c r="GY5884" s="3"/>
      <c r="GZ5884" s="3"/>
      <c r="HA5884" s="3"/>
      <c r="HB5884" s="3"/>
      <c r="HC5884" s="3"/>
      <c r="HD5884" s="3"/>
      <c r="HE5884" s="3"/>
      <c r="HF5884" s="3"/>
      <c r="HG5884" s="3"/>
      <c r="HH5884" s="3"/>
      <c r="HI5884" s="3"/>
      <c r="HJ5884" s="3"/>
      <c r="HK5884" s="3"/>
      <c r="HL5884" s="3"/>
      <c r="HM5884" s="45"/>
      <c r="HN5884" s="3"/>
      <c r="HO5884" s="3"/>
      <c r="HP5884" s="3"/>
      <c r="HQ5884" s="3"/>
      <c r="HR5884" s="3"/>
      <c r="HS5884" s="3"/>
      <c r="HT5884" s="3"/>
      <c r="HU5884" s="3"/>
      <c r="HV5884" s="3"/>
      <c r="HW5884" s="3"/>
      <c r="HX5884" s="3"/>
      <c r="HY5884" s="3"/>
      <c r="HZ5884" s="3"/>
      <c r="IA5884" s="3"/>
      <c r="IB5884" s="3"/>
      <c r="IC5884" s="3"/>
      <c r="ID5884" s="3"/>
      <c r="IE5884" s="3"/>
      <c r="IF5884" s="3"/>
      <c r="IG5884" s="3"/>
      <c r="IH5884" s="3"/>
      <c r="II5884" s="3"/>
      <c r="IJ5884" s="3"/>
      <c r="IK5884" s="3"/>
      <c r="IL5884" s="3"/>
      <c r="IM5884" s="3"/>
      <c r="IN5884" s="3"/>
      <c r="IO5884" s="15"/>
    </row>
    <row r="5885" spans="171:249">
      <c r="FO5885" s="3"/>
      <c r="FP5885" s="3"/>
      <c r="FQ5885" s="3"/>
      <c r="FR5885" s="3"/>
      <c r="FS5885" s="3"/>
      <c r="FT5885" s="3"/>
      <c r="FU5885" s="3"/>
      <c r="FV5885" s="3"/>
      <c r="FW5885" s="3"/>
      <c r="FX5885" s="3"/>
      <c r="FY5885" s="3"/>
      <c r="FZ5885" s="3"/>
      <c r="GA5885" s="3"/>
      <c r="GB5885" s="3"/>
      <c r="GC5885" s="3"/>
      <c r="GD5885" s="3"/>
      <c r="GE5885" s="3"/>
      <c r="GF5885" s="3"/>
      <c r="GG5885" s="3"/>
      <c r="GH5885" s="3"/>
      <c r="GI5885" s="3"/>
      <c r="GJ5885" s="3"/>
      <c r="GK5885" s="3"/>
      <c r="GL5885" s="3"/>
      <c r="GM5885" s="3"/>
      <c r="GN5885" s="3"/>
      <c r="GO5885" s="3"/>
      <c r="GP5885" s="3"/>
      <c r="GQ5885" s="3"/>
      <c r="GR5885" s="3"/>
      <c r="GS5885" s="3"/>
      <c r="GT5885" s="3"/>
      <c r="GU5885" s="3"/>
      <c r="GV5885" s="3"/>
      <c r="GW5885" s="3"/>
      <c r="GX5885" s="3"/>
      <c r="GY5885" s="3"/>
      <c r="GZ5885" s="3"/>
      <c r="HA5885" s="3"/>
      <c r="HB5885" s="3"/>
      <c r="HC5885" s="3"/>
      <c r="HD5885" s="3"/>
      <c r="HE5885" s="3"/>
      <c r="HF5885" s="3"/>
      <c r="HG5885" s="3"/>
      <c r="HH5885" s="3"/>
      <c r="HI5885" s="3"/>
      <c r="HJ5885" s="3"/>
      <c r="HK5885" s="3"/>
      <c r="HL5885" s="3"/>
      <c r="HM5885" s="45"/>
      <c r="HN5885" s="3"/>
      <c r="HO5885" s="3"/>
      <c r="HP5885" s="3"/>
      <c r="HQ5885" s="3"/>
      <c r="HR5885" s="3"/>
      <c r="HS5885" s="3"/>
      <c r="HT5885" s="3"/>
      <c r="HU5885" s="3"/>
      <c r="HV5885" s="3"/>
      <c r="HW5885" s="3"/>
      <c r="HX5885" s="3"/>
      <c r="HY5885" s="3"/>
      <c r="HZ5885" s="3"/>
      <c r="IA5885" s="3"/>
      <c r="IB5885" s="3"/>
      <c r="IC5885" s="3"/>
      <c r="ID5885" s="3"/>
      <c r="IE5885" s="3"/>
      <c r="IF5885" s="3"/>
      <c r="IG5885" s="3"/>
      <c r="IH5885" s="3"/>
      <c r="II5885" s="3"/>
      <c r="IJ5885" s="3"/>
      <c r="IK5885" s="3"/>
      <c r="IL5885" s="3"/>
      <c r="IM5885" s="3"/>
      <c r="IN5885" s="3"/>
      <c r="IO5885" s="15"/>
    </row>
    <row r="5886" spans="171:249">
      <c r="FO5886" s="3"/>
      <c r="FP5886" s="3"/>
      <c r="FQ5886" s="3"/>
      <c r="FR5886" s="3"/>
      <c r="FS5886" s="3"/>
      <c r="FT5886" s="3"/>
      <c r="FU5886" s="3"/>
      <c r="FV5886" s="3"/>
      <c r="FW5886" s="3"/>
      <c r="FX5886" s="3"/>
      <c r="FY5886" s="3"/>
      <c r="FZ5886" s="3"/>
      <c r="GA5886" s="3"/>
      <c r="GB5886" s="3"/>
      <c r="GC5886" s="3"/>
      <c r="GD5886" s="3"/>
      <c r="GE5886" s="3"/>
      <c r="GF5886" s="3"/>
      <c r="GG5886" s="3"/>
      <c r="GH5886" s="3"/>
      <c r="GI5886" s="3"/>
      <c r="GJ5886" s="3"/>
      <c r="GK5886" s="3"/>
      <c r="GL5886" s="3"/>
      <c r="GM5886" s="3"/>
      <c r="GN5886" s="3"/>
      <c r="GO5886" s="3"/>
      <c r="GP5886" s="3"/>
      <c r="GQ5886" s="3"/>
      <c r="GR5886" s="3"/>
      <c r="GS5886" s="3"/>
      <c r="GT5886" s="3"/>
      <c r="GU5886" s="3"/>
      <c r="GV5886" s="3"/>
      <c r="GW5886" s="3"/>
      <c r="GX5886" s="3"/>
      <c r="GY5886" s="3"/>
      <c r="GZ5886" s="3"/>
      <c r="HA5886" s="3"/>
      <c r="HB5886" s="3"/>
      <c r="HC5886" s="3"/>
      <c r="HD5886" s="3"/>
      <c r="HE5886" s="3"/>
      <c r="HF5886" s="3"/>
      <c r="HG5886" s="3"/>
      <c r="HH5886" s="3"/>
      <c r="HI5886" s="3"/>
      <c r="HJ5886" s="3"/>
      <c r="HK5886" s="3"/>
      <c r="HL5886" s="3"/>
      <c r="HM5886" s="45"/>
      <c r="HN5886" s="3"/>
      <c r="HO5886" s="3"/>
      <c r="HP5886" s="3"/>
      <c r="HQ5886" s="3"/>
      <c r="HR5886" s="3"/>
      <c r="HS5886" s="3"/>
      <c r="HT5886" s="3"/>
      <c r="HU5886" s="3"/>
      <c r="HV5886" s="3"/>
      <c r="HW5886" s="3"/>
      <c r="HX5886" s="3"/>
      <c r="HY5886" s="3"/>
      <c r="HZ5886" s="3"/>
      <c r="IA5886" s="3"/>
      <c r="IB5886" s="3"/>
      <c r="IC5886" s="3"/>
      <c r="ID5886" s="3"/>
      <c r="IE5886" s="3"/>
      <c r="IF5886" s="3"/>
      <c r="IG5886" s="3"/>
      <c r="IH5886" s="3"/>
      <c r="II5886" s="3"/>
      <c r="IJ5886" s="3"/>
      <c r="IK5886" s="3"/>
      <c r="IL5886" s="3"/>
      <c r="IM5886" s="3"/>
      <c r="IN5886" s="3"/>
      <c r="IO5886" s="15"/>
    </row>
    <row r="5887" spans="171:249">
      <c r="FO5887" s="3"/>
      <c r="FP5887" s="3"/>
      <c r="FQ5887" s="3"/>
      <c r="FR5887" s="3"/>
      <c r="FS5887" s="3"/>
      <c r="FT5887" s="3"/>
      <c r="FU5887" s="3"/>
      <c r="FV5887" s="3"/>
      <c r="FW5887" s="3"/>
      <c r="FX5887" s="3"/>
      <c r="FY5887" s="3"/>
      <c r="FZ5887" s="3"/>
      <c r="GA5887" s="3"/>
      <c r="GB5887" s="3"/>
      <c r="GC5887" s="3"/>
      <c r="GD5887" s="3"/>
      <c r="GE5887" s="3"/>
      <c r="GF5887" s="3"/>
      <c r="GG5887" s="3"/>
      <c r="GH5887" s="3"/>
      <c r="GI5887" s="3"/>
      <c r="GJ5887" s="3"/>
      <c r="GK5887" s="3"/>
      <c r="GL5887" s="3"/>
      <c r="GM5887" s="3"/>
      <c r="GN5887" s="3"/>
      <c r="GO5887" s="3"/>
      <c r="GP5887" s="3"/>
      <c r="GQ5887" s="3"/>
      <c r="GR5887" s="3"/>
      <c r="GS5887" s="3"/>
      <c r="GT5887" s="3"/>
      <c r="GU5887" s="3"/>
      <c r="GV5887" s="3"/>
      <c r="GW5887" s="3"/>
      <c r="GX5887" s="3"/>
      <c r="GY5887" s="3"/>
      <c r="GZ5887" s="3"/>
      <c r="HA5887" s="3"/>
      <c r="HB5887" s="3"/>
      <c r="HC5887" s="3"/>
      <c r="HD5887" s="3"/>
      <c r="HE5887" s="3"/>
      <c r="HF5887" s="3"/>
      <c r="HG5887" s="3"/>
      <c r="HH5887" s="3"/>
      <c r="HI5887" s="3"/>
      <c r="HJ5887" s="3"/>
      <c r="HK5887" s="3"/>
      <c r="HL5887" s="3"/>
      <c r="HM5887" s="45"/>
      <c r="HN5887" s="3"/>
      <c r="HO5887" s="3"/>
      <c r="HP5887" s="3"/>
      <c r="HQ5887" s="3"/>
      <c r="HR5887" s="3"/>
      <c r="HS5887" s="3"/>
      <c r="HT5887" s="3"/>
      <c r="HU5887" s="3"/>
      <c r="HV5887" s="3"/>
      <c r="HW5887" s="3"/>
      <c r="HX5887" s="3"/>
      <c r="HY5887" s="3"/>
      <c r="HZ5887" s="3"/>
      <c r="IA5887" s="3"/>
      <c r="IB5887" s="3"/>
      <c r="IC5887" s="3"/>
      <c r="ID5887" s="3"/>
      <c r="IE5887" s="3"/>
      <c r="IF5887" s="3"/>
      <c r="IG5887" s="3"/>
      <c r="IH5887" s="3"/>
      <c r="II5887" s="3"/>
      <c r="IJ5887" s="3"/>
      <c r="IK5887" s="3"/>
      <c r="IL5887" s="3"/>
      <c r="IM5887" s="3"/>
      <c r="IN5887" s="3"/>
      <c r="IO5887" s="15"/>
    </row>
    <row r="5888" spans="171:249">
      <c r="FO5888" s="3"/>
      <c r="FP5888" s="3"/>
      <c r="FQ5888" s="3"/>
      <c r="FR5888" s="3"/>
      <c r="FS5888" s="3"/>
      <c r="FT5888" s="3"/>
      <c r="FU5888" s="3"/>
      <c r="FV5888" s="3"/>
      <c r="FW5888" s="3"/>
      <c r="FX5888" s="3"/>
      <c r="FY5888" s="3"/>
      <c r="FZ5888" s="3"/>
      <c r="GA5888" s="3"/>
      <c r="GB5888" s="3"/>
      <c r="GC5888" s="3"/>
      <c r="GD5888" s="3"/>
      <c r="GE5888" s="3"/>
      <c r="GF5888" s="3"/>
      <c r="GG5888" s="3"/>
      <c r="GH5888" s="3"/>
      <c r="GI5888" s="3"/>
      <c r="GJ5888" s="3"/>
      <c r="GK5888" s="3"/>
      <c r="GL5888" s="3"/>
      <c r="GM5888" s="3"/>
      <c r="GN5888" s="3"/>
      <c r="GO5888" s="3"/>
      <c r="GP5888" s="3"/>
      <c r="GQ5888" s="3"/>
      <c r="GR5888" s="3"/>
      <c r="GS5888" s="3"/>
      <c r="GT5888" s="3"/>
      <c r="GU5888" s="3"/>
      <c r="GV5888" s="3"/>
      <c r="GW5888" s="3"/>
      <c r="GX5888" s="3"/>
      <c r="GY5888" s="3"/>
      <c r="GZ5888" s="3"/>
      <c r="HA5888" s="3"/>
      <c r="HB5888" s="3"/>
      <c r="HC5888" s="3"/>
      <c r="HD5888" s="3"/>
      <c r="HE5888" s="3"/>
      <c r="HF5888" s="3"/>
      <c r="HG5888" s="3"/>
      <c r="HH5888" s="3"/>
      <c r="HI5888" s="3"/>
      <c r="HJ5888" s="3"/>
      <c r="HK5888" s="3"/>
      <c r="HL5888" s="3"/>
      <c r="HM5888" s="45"/>
      <c r="HN5888" s="3"/>
      <c r="HO5888" s="3"/>
      <c r="HP5888" s="3"/>
      <c r="HQ5888" s="3"/>
      <c r="HR5888" s="3"/>
      <c r="HS5888" s="3"/>
      <c r="HT5888" s="3"/>
      <c r="HU5888" s="3"/>
      <c r="HV5888" s="3"/>
      <c r="HW5888" s="3"/>
      <c r="HX5888" s="3"/>
      <c r="HY5888" s="3"/>
      <c r="HZ5888" s="3"/>
      <c r="IA5888" s="3"/>
      <c r="IB5888" s="3"/>
      <c r="IC5888" s="3"/>
      <c r="ID5888" s="3"/>
      <c r="IE5888" s="3"/>
      <c r="IF5888" s="3"/>
      <c r="IG5888" s="3"/>
      <c r="IH5888" s="3"/>
      <c r="II5888" s="3"/>
      <c r="IJ5888" s="3"/>
      <c r="IK5888" s="3"/>
      <c r="IL5888" s="3"/>
      <c r="IM5888" s="3"/>
      <c r="IN5888" s="3"/>
      <c r="IO5888" s="15"/>
    </row>
    <row r="5889" spans="171:249">
      <c r="FO5889" s="3"/>
      <c r="FP5889" s="3"/>
      <c r="FQ5889" s="3"/>
      <c r="FR5889" s="3"/>
      <c r="FS5889" s="3"/>
      <c r="FT5889" s="3"/>
      <c r="FU5889" s="3"/>
      <c r="FV5889" s="3"/>
      <c r="FW5889" s="3"/>
      <c r="FX5889" s="3"/>
      <c r="FY5889" s="3"/>
      <c r="FZ5889" s="3"/>
      <c r="GA5889" s="3"/>
      <c r="GB5889" s="3"/>
      <c r="GC5889" s="3"/>
      <c r="GD5889" s="3"/>
      <c r="GE5889" s="3"/>
      <c r="GF5889" s="3"/>
      <c r="GG5889" s="3"/>
      <c r="GH5889" s="3"/>
      <c r="GI5889" s="3"/>
      <c r="GJ5889" s="3"/>
      <c r="GK5889" s="3"/>
      <c r="GL5889" s="3"/>
      <c r="GM5889" s="3"/>
      <c r="GN5889" s="3"/>
      <c r="GO5889" s="3"/>
      <c r="GP5889" s="3"/>
      <c r="GQ5889" s="3"/>
      <c r="GR5889" s="3"/>
      <c r="GS5889" s="3"/>
      <c r="GT5889" s="3"/>
      <c r="GU5889" s="3"/>
      <c r="GV5889" s="3"/>
      <c r="GW5889" s="3"/>
      <c r="GX5889" s="3"/>
      <c r="GY5889" s="3"/>
      <c r="GZ5889" s="3"/>
      <c r="HA5889" s="3"/>
      <c r="HB5889" s="3"/>
      <c r="HC5889" s="3"/>
      <c r="HD5889" s="3"/>
      <c r="HE5889" s="3"/>
      <c r="HF5889" s="3"/>
      <c r="HG5889" s="3"/>
      <c r="HH5889" s="3"/>
      <c r="HI5889" s="3"/>
      <c r="HJ5889" s="3"/>
      <c r="HK5889" s="3"/>
      <c r="HL5889" s="3"/>
      <c r="HM5889" s="45"/>
      <c r="HN5889" s="3"/>
      <c r="HO5889" s="3"/>
      <c r="HP5889" s="3"/>
      <c r="HQ5889" s="3"/>
      <c r="HR5889" s="3"/>
      <c r="HS5889" s="3"/>
      <c r="HT5889" s="3"/>
      <c r="HU5889" s="3"/>
      <c r="HV5889" s="3"/>
      <c r="HW5889" s="3"/>
      <c r="HX5889" s="3"/>
      <c r="HY5889" s="3"/>
      <c r="HZ5889" s="3"/>
      <c r="IA5889" s="3"/>
      <c r="IB5889" s="3"/>
      <c r="IC5889" s="3"/>
      <c r="ID5889" s="3"/>
      <c r="IE5889" s="3"/>
      <c r="IF5889" s="3"/>
      <c r="IG5889" s="3"/>
      <c r="IH5889" s="3"/>
      <c r="II5889" s="3"/>
      <c r="IJ5889" s="3"/>
      <c r="IK5889" s="3"/>
      <c r="IL5889" s="3"/>
      <c r="IM5889" s="3"/>
      <c r="IN5889" s="3"/>
      <c r="IO5889" s="15"/>
    </row>
    <row r="5890" spans="171:249">
      <c r="FO5890" s="3"/>
      <c r="FP5890" s="3"/>
      <c r="FQ5890" s="3"/>
      <c r="FR5890" s="3"/>
      <c r="FS5890" s="3"/>
      <c r="FT5890" s="3"/>
      <c r="FU5890" s="3"/>
      <c r="FV5890" s="3"/>
      <c r="FW5890" s="3"/>
      <c r="FX5890" s="3"/>
      <c r="FY5890" s="3"/>
      <c r="FZ5890" s="3"/>
      <c r="GA5890" s="3"/>
      <c r="GB5890" s="3"/>
      <c r="GC5890" s="3"/>
      <c r="GD5890" s="3"/>
      <c r="GE5890" s="3"/>
      <c r="GF5890" s="3"/>
      <c r="GG5890" s="3"/>
      <c r="GH5890" s="3"/>
      <c r="GI5890" s="3"/>
      <c r="GJ5890" s="3"/>
      <c r="GK5890" s="3"/>
      <c r="GL5890" s="3"/>
      <c r="GM5890" s="3"/>
      <c r="GN5890" s="3"/>
      <c r="GO5890" s="3"/>
      <c r="GP5890" s="3"/>
      <c r="GQ5890" s="3"/>
      <c r="GR5890" s="3"/>
      <c r="GS5890" s="3"/>
      <c r="GT5890" s="3"/>
      <c r="GU5890" s="3"/>
      <c r="GV5890" s="3"/>
      <c r="GW5890" s="3"/>
      <c r="GX5890" s="3"/>
      <c r="GY5890" s="3"/>
      <c r="GZ5890" s="3"/>
      <c r="HA5890" s="3"/>
      <c r="HB5890" s="3"/>
      <c r="HC5890" s="3"/>
      <c r="HD5890" s="3"/>
      <c r="HE5890" s="3"/>
      <c r="HF5890" s="3"/>
      <c r="HG5890" s="3"/>
      <c r="HH5890" s="3"/>
      <c r="HI5890" s="3"/>
      <c r="HJ5890" s="3"/>
      <c r="HK5890" s="3"/>
      <c r="HL5890" s="3"/>
      <c r="HM5890" s="45"/>
      <c r="HN5890" s="3"/>
      <c r="HO5890" s="3"/>
      <c r="HP5890" s="3"/>
      <c r="HQ5890" s="3"/>
      <c r="HR5890" s="3"/>
      <c r="HS5890" s="3"/>
      <c r="HT5890" s="3"/>
      <c r="HU5890" s="3"/>
      <c r="HV5890" s="3"/>
      <c r="HW5890" s="3"/>
      <c r="HX5890" s="3"/>
      <c r="HY5890" s="3"/>
      <c r="HZ5890" s="3"/>
      <c r="IA5890" s="3"/>
      <c r="IB5890" s="3"/>
      <c r="IC5890" s="3"/>
      <c r="ID5890" s="3"/>
      <c r="IE5890" s="3"/>
      <c r="IF5890" s="3"/>
      <c r="IG5890" s="3"/>
      <c r="IH5890" s="3"/>
      <c r="II5890" s="3"/>
      <c r="IJ5890" s="3"/>
      <c r="IK5890" s="3"/>
      <c r="IL5890" s="3"/>
      <c r="IM5890" s="3"/>
      <c r="IN5890" s="3"/>
      <c r="IO5890" s="15"/>
    </row>
    <row r="5891" spans="171:249">
      <c r="FO5891" s="3"/>
      <c r="FP5891" s="3"/>
      <c r="FQ5891" s="3"/>
      <c r="FR5891" s="3"/>
      <c r="FS5891" s="3"/>
      <c r="FT5891" s="3"/>
      <c r="FU5891" s="3"/>
      <c r="FV5891" s="3"/>
      <c r="FW5891" s="3"/>
      <c r="FX5891" s="3"/>
      <c r="FY5891" s="3"/>
      <c r="FZ5891" s="3"/>
      <c r="GA5891" s="3"/>
      <c r="GB5891" s="3"/>
      <c r="GC5891" s="3"/>
      <c r="GD5891" s="3"/>
      <c r="GE5891" s="3"/>
      <c r="GF5891" s="3"/>
      <c r="GG5891" s="3"/>
      <c r="GH5891" s="3"/>
      <c r="GI5891" s="3"/>
      <c r="GJ5891" s="3"/>
      <c r="GK5891" s="3"/>
      <c r="GL5891" s="3"/>
      <c r="GM5891" s="3"/>
      <c r="GN5891" s="3"/>
      <c r="GO5891" s="3"/>
      <c r="GP5891" s="3"/>
      <c r="GQ5891" s="3"/>
      <c r="GR5891" s="3"/>
      <c r="GS5891" s="3"/>
      <c r="GT5891" s="3"/>
      <c r="GU5891" s="3"/>
      <c r="GV5891" s="3"/>
      <c r="GW5891" s="3"/>
      <c r="GX5891" s="3"/>
      <c r="GY5891" s="3"/>
      <c r="GZ5891" s="3"/>
      <c r="HA5891" s="3"/>
      <c r="HB5891" s="3"/>
      <c r="HC5891" s="3"/>
      <c r="HD5891" s="3"/>
      <c r="HE5891" s="3"/>
      <c r="HF5891" s="3"/>
      <c r="HG5891" s="3"/>
      <c r="HH5891" s="3"/>
      <c r="HI5891" s="3"/>
      <c r="HJ5891" s="3"/>
      <c r="HK5891" s="3"/>
      <c r="HL5891" s="3"/>
      <c r="HM5891" s="45"/>
      <c r="HN5891" s="3"/>
      <c r="HO5891" s="3"/>
      <c r="HP5891" s="3"/>
      <c r="HQ5891" s="3"/>
      <c r="HR5891" s="3"/>
      <c r="HS5891" s="3"/>
      <c r="HT5891" s="3"/>
      <c r="HU5891" s="3"/>
      <c r="HV5891" s="3"/>
      <c r="HW5891" s="3"/>
      <c r="HX5891" s="3"/>
      <c r="HY5891" s="3"/>
      <c r="HZ5891" s="3"/>
      <c r="IA5891" s="3"/>
      <c r="IB5891" s="3"/>
      <c r="IC5891" s="3"/>
      <c r="ID5891" s="3"/>
      <c r="IE5891" s="3"/>
      <c r="IF5891" s="3"/>
      <c r="IG5891" s="3"/>
      <c r="IH5891" s="3"/>
      <c r="II5891" s="3"/>
      <c r="IJ5891" s="3"/>
      <c r="IK5891" s="3"/>
      <c r="IL5891" s="3"/>
      <c r="IM5891" s="3"/>
      <c r="IN5891" s="3"/>
      <c r="IO5891" s="15"/>
    </row>
    <row r="5892" spans="171:249">
      <c r="FO5892" s="3"/>
      <c r="FP5892" s="3"/>
      <c r="FQ5892" s="3"/>
      <c r="FR5892" s="3"/>
      <c r="FS5892" s="3"/>
      <c r="FT5892" s="3"/>
      <c r="FU5892" s="3"/>
      <c r="FV5892" s="3"/>
      <c r="FW5892" s="3"/>
      <c r="FX5892" s="3"/>
      <c r="FY5892" s="3"/>
      <c r="FZ5892" s="3"/>
      <c r="GA5892" s="3"/>
      <c r="GB5892" s="3"/>
      <c r="GC5892" s="3"/>
      <c r="GD5892" s="3"/>
      <c r="GE5892" s="3"/>
      <c r="GF5892" s="3"/>
      <c r="GG5892" s="3"/>
      <c r="GH5892" s="3"/>
      <c r="GI5892" s="3"/>
      <c r="GJ5892" s="3"/>
      <c r="GK5892" s="3"/>
      <c r="GL5892" s="3"/>
      <c r="GM5892" s="3"/>
      <c r="GN5892" s="3"/>
      <c r="GO5892" s="3"/>
      <c r="GP5892" s="3"/>
      <c r="GQ5892" s="3"/>
      <c r="GR5892" s="3"/>
      <c r="GS5892" s="3"/>
      <c r="GT5892" s="3"/>
      <c r="GU5892" s="3"/>
      <c r="GV5892" s="3"/>
      <c r="GW5892" s="3"/>
      <c r="GX5892" s="3"/>
      <c r="GY5892" s="3"/>
      <c r="GZ5892" s="3"/>
      <c r="HA5892" s="3"/>
      <c r="HB5892" s="3"/>
      <c r="HC5892" s="3"/>
      <c r="HD5892" s="3"/>
      <c r="HE5892" s="3"/>
      <c r="HF5892" s="3"/>
      <c r="HG5892" s="3"/>
      <c r="HH5892" s="3"/>
      <c r="HI5892" s="3"/>
      <c r="HJ5892" s="3"/>
      <c r="HK5892" s="3"/>
      <c r="HL5892" s="3"/>
      <c r="HM5892" s="45"/>
      <c r="HN5892" s="3"/>
      <c r="HO5892" s="3"/>
      <c r="HP5892" s="3"/>
      <c r="HQ5892" s="3"/>
      <c r="HR5892" s="3"/>
      <c r="HS5892" s="3"/>
      <c r="HT5892" s="3"/>
      <c r="HU5892" s="3"/>
      <c r="HV5892" s="3"/>
      <c r="HW5892" s="3"/>
      <c r="HX5892" s="3"/>
      <c r="HY5892" s="3"/>
      <c r="HZ5892" s="3"/>
      <c r="IA5892" s="3"/>
      <c r="IB5892" s="3"/>
      <c r="IC5892" s="3"/>
      <c r="ID5892" s="3"/>
      <c r="IE5892" s="3"/>
      <c r="IF5892" s="3"/>
      <c r="IG5892" s="3"/>
      <c r="IH5892" s="3"/>
      <c r="II5892" s="3"/>
      <c r="IJ5892" s="3"/>
      <c r="IK5892" s="3"/>
      <c r="IL5892" s="3"/>
      <c r="IM5892" s="3"/>
      <c r="IN5892" s="3"/>
      <c r="IO5892" s="15"/>
    </row>
    <row r="5893" spans="171:249">
      <c r="FO5893" s="3"/>
      <c r="FP5893" s="3"/>
      <c r="FQ5893" s="3"/>
      <c r="FR5893" s="3"/>
      <c r="FS5893" s="3"/>
      <c r="FT5893" s="3"/>
      <c r="FU5893" s="3"/>
      <c r="FV5893" s="3"/>
      <c r="FW5893" s="3"/>
      <c r="FX5893" s="3"/>
      <c r="FY5893" s="3"/>
      <c r="FZ5893" s="3"/>
      <c r="GA5893" s="3"/>
      <c r="GB5893" s="3"/>
      <c r="GC5893" s="3"/>
      <c r="GD5893" s="3"/>
      <c r="GE5893" s="3"/>
      <c r="GF5893" s="3"/>
      <c r="GG5893" s="3"/>
      <c r="GH5893" s="3"/>
      <c r="GI5893" s="3"/>
      <c r="GJ5893" s="3"/>
      <c r="GK5893" s="3"/>
      <c r="GL5893" s="3"/>
      <c r="GM5893" s="3"/>
      <c r="GN5893" s="3"/>
      <c r="GO5893" s="3"/>
      <c r="GP5893" s="3"/>
      <c r="GQ5893" s="3"/>
      <c r="GR5893" s="3"/>
      <c r="GS5893" s="3"/>
      <c r="GT5893" s="3"/>
      <c r="GU5893" s="3"/>
      <c r="GV5893" s="3"/>
      <c r="GW5893" s="3"/>
      <c r="GX5893" s="3"/>
      <c r="GY5893" s="3"/>
      <c r="GZ5893" s="3"/>
      <c r="HA5893" s="3"/>
      <c r="HB5893" s="3"/>
      <c r="HC5893" s="3"/>
      <c r="HD5893" s="3"/>
      <c r="HE5893" s="3"/>
      <c r="HF5893" s="3"/>
      <c r="HG5893" s="3"/>
      <c r="HH5893" s="3"/>
      <c r="HI5893" s="3"/>
      <c r="HJ5893" s="3"/>
      <c r="HK5893" s="3"/>
      <c r="HL5893" s="3"/>
      <c r="HM5893" s="45"/>
      <c r="HN5893" s="3"/>
      <c r="HO5893" s="3"/>
      <c r="HP5893" s="3"/>
      <c r="HQ5893" s="3"/>
      <c r="HR5893" s="3"/>
      <c r="HS5893" s="3"/>
      <c r="HT5893" s="3"/>
      <c r="HU5893" s="3"/>
      <c r="HV5893" s="3"/>
      <c r="HW5893" s="3"/>
      <c r="HX5893" s="3"/>
      <c r="HY5893" s="3"/>
      <c r="HZ5893" s="3"/>
      <c r="IA5893" s="3"/>
      <c r="IB5893" s="3"/>
      <c r="IC5893" s="3"/>
      <c r="ID5893" s="3"/>
      <c r="IE5893" s="3"/>
      <c r="IF5893" s="3"/>
      <c r="IG5893" s="3"/>
      <c r="IH5893" s="3"/>
      <c r="II5893" s="3"/>
      <c r="IJ5893" s="3"/>
      <c r="IK5893" s="3"/>
      <c r="IL5893" s="3"/>
      <c r="IM5893" s="3"/>
      <c r="IN5893" s="3"/>
      <c r="IO5893" s="15"/>
    </row>
    <row r="5894" spans="171:249">
      <c r="FO5894" s="3"/>
      <c r="FP5894" s="3"/>
      <c r="FQ5894" s="3"/>
      <c r="FR5894" s="3"/>
      <c r="FS5894" s="3"/>
      <c r="FT5894" s="3"/>
      <c r="FU5894" s="3"/>
      <c r="FV5894" s="3"/>
      <c r="FW5894" s="3"/>
      <c r="FX5894" s="3"/>
      <c r="FY5894" s="3"/>
      <c r="FZ5894" s="3"/>
      <c r="GA5894" s="3"/>
      <c r="GB5894" s="3"/>
      <c r="GC5894" s="3"/>
      <c r="GD5894" s="3"/>
      <c r="GE5894" s="3"/>
      <c r="GF5894" s="3"/>
      <c r="GG5894" s="3"/>
      <c r="GH5894" s="3"/>
      <c r="GI5894" s="3"/>
      <c r="GJ5894" s="3"/>
      <c r="GK5894" s="3"/>
      <c r="GL5894" s="3"/>
      <c r="GM5894" s="3"/>
      <c r="GN5894" s="3"/>
      <c r="GO5894" s="3"/>
      <c r="GP5894" s="3"/>
      <c r="GQ5894" s="3"/>
      <c r="GR5894" s="3"/>
      <c r="GS5894" s="3"/>
      <c r="GT5894" s="3"/>
      <c r="GU5894" s="3"/>
      <c r="GV5894" s="3"/>
      <c r="GW5894" s="3"/>
      <c r="GX5894" s="3"/>
      <c r="GY5894" s="3"/>
      <c r="GZ5894" s="3"/>
      <c r="HA5894" s="3"/>
      <c r="HB5894" s="3"/>
      <c r="HC5894" s="3"/>
      <c r="HD5894" s="3"/>
      <c r="HE5894" s="3"/>
      <c r="HF5894" s="3"/>
      <c r="HG5894" s="3"/>
      <c r="HH5894" s="3"/>
      <c r="HI5894" s="3"/>
      <c r="HJ5894" s="3"/>
      <c r="HK5894" s="3"/>
      <c r="HL5894" s="3"/>
      <c r="HM5894" s="45"/>
      <c r="HN5894" s="3"/>
      <c r="HO5894" s="3"/>
      <c r="HP5894" s="3"/>
      <c r="HQ5894" s="3"/>
      <c r="HR5894" s="3"/>
      <c r="HS5894" s="3"/>
      <c r="HT5894" s="3"/>
      <c r="HU5894" s="3"/>
      <c r="HV5894" s="3"/>
      <c r="HW5894" s="3"/>
      <c r="HX5894" s="3"/>
      <c r="HY5894" s="3"/>
      <c r="HZ5894" s="3"/>
      <c r="IA5894" s="3"/>
      <c r="IB5894" s="3"/>
      <c r="IC5894" s="3"/>
      <c r="ID5894" s="3"/>
      <c r="IE5894" s="3"/>
      <c r="IF5894" s="3"/>
      <c r="IG5894" s="3"/>
      <c r="IH5894" s="3"/>
      <c r="II5894" s="3"/>
      <c r="IJ5894" s="3"/>
      <c r="IK5894" s="3"/>
      <c r="IL5894" s="3"/>
      <c r="IM5894" s="3"/>
      <c r="IN5894" s="3"/>
      <c r="IO5894" s="15"/>
    </row>
    <row r="5895" spans="171:249">
      <c r="FO5895" s="3"/>
      <c r="FP5895" s="3"/>
      <c r="FQ5895" s="3"/>
      <c r="FR5895" s="3"/>
      <c r="FS5895" s="3"/>
      <c r="FT5895" s="3"/>
      <c r="FU5895" s="3"/>
      <c r="FV5895" s="3"/>
      <c r="FW5895" s="3"/>
      <c r="FX5895" s="3"/>
      <c r="FY5895" s="3"/>
      <c r="FZ5895" s="3"/>
      <c r="GA5895" s="3"/>
      <c r="GB5895" s="3"/>
      <c r="GC5895" s="3"/>
      <c r="GD5895" s="3"/>
      <c r="GE5895" s="3"/>
      <c r="GF5895" s="3"/>
      <c r="GG5895" s="3"/>
      <c r="GH5895" s="3"/>
      <c r="GI5895" s="3"/>
      <c r="GJ5895" s="3"/>
      <c r="GK5895" s="3"/>
      <c r="GL5895" s="3"/>
      <c r="GM5895" s="3"/>
      <c r="GN5895" s="3"/>
      <c r="GO5895" s="3"/>
      <c r="GP5895" s="3"/>
      <c r="GQ5895" s="3"/>
      <c r="GR5895" s="3"/>
      <c r="GS5895" s="3"/>
      <c r="GT5895" s="3"/>
      <c r="GU5895" s="3"/>
      <c r="GV5895" s="3"/>
      <c r="GW5895" s="3"/>
      <c r="GX5895" s="3"/>
      <c r="GY5895" s="3"/>
      <c r="GZ5895" s="3"/>
      <c r="HA5895" s="3"/>
      <c r="HB5895" s="3"/>
      <c r="HC5895" s="3"/>
      <c r="HD5895" s="3"/>
      <c r="HE5895" s="3"/>
      <c r="HF5895" s="3"/>
      <c r="HG5895" s="3"/>
      <c r="HH5895" s="3"/>
      <c r="HI5895" s="3"/>
      <c r="HJ5895" s="3"/>
      <c r="HK5895" s="3"/>
      <c r="HL5895" s="3"/>
      <c r="HM5895" s="45"/>
      <c r="HN5895" s="3"/>
      <c r="HO5895" s="3"/>
      <c r="HP5895" s="3"/>
      <c r="HQ5895" s="3"/>
      <c r="HR5895" s="3"/>
      <c r="HS5895" s="3"/>
      <c r="HT5895" s="3"/>
      <c r="HU5895" s="3"/>
      <c r="HV5895" s="3"/>
      <c r="HW5895" s="3"/>
      <c r="HX5895" s="3"/>
      <c r="HY5895" s="3"/>
      <c r="HZ5895" s="3"/>
      <c r="IA5895" s="3"/>
      <c r="IB5895" s="3"/>
      <c r="IC5895" s="3"/>
      <c r="ID5895" s="3"/>
      <c r="IE5895" s="3"/>
      <c r="IF5895" s="3"/>
      <c r="IG5895" s="3"/>
      <c r="IH5895" s="3"/>
      <c r="II5895" s="3"/>
      <c r="IJ5895" s="3"/>
      <c r="IK5895" s="3"/>
      <c r="IL5895" s="3"/>
      <c r="IM5895" s="3"/>
      <c r="IN5895" s="3"/>
      <c r="IO5895" s="15"/>
    </row>
    <row r="5896" spans="171:249">
      <c r="FO5896" s="3"/>
      <c r="FP5896" s="3"/>
      <c r="FQ5896" s="3"/>
      <c r="FR5896" s="3"/>
      <c r="FS5896" s="3"/>
      <c r="FT5896" s="3"/>
      <c r="FU5896" s="3"/>
      <c r="FV5896" s="3"/>
      <c r="FW5896" s="3"/>
      <c r="FX5896" s="3"/>
      <c r="FY5896" s="3"/>
      <c r="FZ5896" s="3"/>
      <c r="GA5896" s="3"/>
      <c r="GB5896" s="3"/>
      <c r="GC5896" s="3"/>
      <c r="GD5896" s="3"/>
      <c r="GE5896" s="3"/>
      <c r="GF5896" s="3"/>
      <c r="GG5896" s="3"/>
      <c r="GH5896" s="3"/>
      <c r="GI5896" s="3"/>
      <c r="GJ5896" s="3"/>
      <c r="GK5896" s="3"/>
      <c r="GL5896" s="3"/>
      <c r="GM5896" s="3"/>
      <c r="GN5896" s="3"/>
      <c r="GO5896" s="3"/>
      <c r="GP5896" s="3"/>
      <c r="GQ5896" s="3"/>
      <c r="GR5896" s="3"/>
      <c r="GS5896" s="3"/>
      <c r="GT5896" s="3"/>
      <c r="GU5896" s="3"/>
      <c r="GV5896" s="3"/>
      <c r="GW5896" s="3"/>
      <c r="GX5896" s="3"/>
      <c r="GY5896" s="3"/>
      <c r="GZ5896" s="3"/>
      <c r="HA5896" s="3"/>
      <c r="HB5896" s="3"/>
      <c r="HC5896" s="3"/>
      <c r="HD5896" s="3"/>
      <c r="HE5896" s="3"/>
      <c r="HF5896" s="3"/>
      <c r="HG5896" s="3"/>
      <c r="HH5896" s="3"/>
      <c r="HI5896" s="3"/>
      <c r="HJ5896" s="3"/>
      <c r="HK5896" s="3"/>
      <c r="HL5896" s="3"/>
      <c r="HM5896" s="45"/>
      <c r="HN5896" s="3"/>
      <c r="HO5896" s="3"/>
      <c r="HP5896" s="3"/>
      <c r="HQ5896" s="3"/>
      <c r="HR5896" s="3"/>
      <c r="HS5896" s="3"/>
      <c r="HT5896" s="3"/>
      <c r="HU5896" s="3"/>
      <c r="HV5896" s="3"/>
      <c r="HW5896" s="3"/>
      <c r="HX5896" s="3"/>
      <c r="HY5896" s="3"/>
      <c r="HZ5896" s="3"/>
      <c r="IA5896" s="3"/>
      <c r="IB5896" s="3"/>
      <c r="IC5896" s="3"/>
      <c r="ID5896" s="3"/>
      <c r="IE5896" s="3"/>
      <c r="IF5896" s="3"/>
      <c r="IG5896" s="3"/>
      <c r="IH5896" s="3"/>
      <c r="II5896" s="3"/>
      <c r="IJ5896" s="3"/>
      <c r="IK5896" s="3"/>
      <c r="IL5896" s="3"/>
      <c r="IM5896" s="3"/>
      <c r="IN5896" s="3"/>
      <c r="IO5896" s="15"/>
    </row>
    <row r="5897" spans="171:249">
      <c r="FO5897" s="3"/>
      <c r="FP5897" s="3"/>
      <c r="FQ5897" s="3"/>
      <c r="FR5897" s="3"/>
      <c r="FS5897" s="3"/>
      <c r="FT5897" s="3"/>
      <c r="FU5897" s="3"/>
      <c r="FV5897" s="3"/>
      <c r="FW5897" s="3"/>
      <c r="FX5897" s="3"/>
      <c r="FY5897" s="3"/>
      <c r="FZ5897" s="3"/>
      <c r="GA5897" s="3"/>
      <c r="GB5897" s="3"/>
      <c r="GC5897" s="3"/>
      <c r="GD5897" s="3"/>
      <c r="GE5897" s="3"/>
      <c r="GF5897" s="3"/>
      <c r="GG5897" s="3"/>
      <c r="GH5897" s="3"/>
      <c r="GI5897" s="3"/>
      <c r="GJ5897" s="3"/>
      <c r="GK5897" s="3"/>
      <c r="GL5897" s="3"/>
      <c r="GM5897" s="3"/>
      <c r="GN5897" s="3"/>
      <c r="GO5897" s="3"/>
      <c r="GP5897" s="3"/>
      <c r="GQ5897" s="3"/>
      <c r="GR5897" s="3"/>
      <c r="GS5897" s="3"/>
      <c r="GT5897" s="3"/>
      <c r="GU5897" s="3"/>
      <c r="GV5897" s="3"/>
      <c r="GW5897" s="3"/>
      <c r="GX5897" s="3"/>
      <c r="GY5897" s="3"/>
      <c r="GZ5897" s="3"/>
      <c r="HA5897" s="3"/>
      <c r="HB5897" s="3"/>
      <c r="HC5897" s="3"/>
      <c r="HD5897" s="3"/>
      <c r="HE5897" s="3"/>
      <c r="HF5897" s="3"/>
      <c r="HG5897" s="3"/>
      <c r="HH5897" s="3"/>
      <c r="HI5897" s="3"/>
      <c r="HJ5897" s="3"/>
      <c r="HK5897" s="3"/>
      <c r="HL5897" s="3"/>
      <c r="HM5897" s="45"/>
      <c r="HN5897" s="3"/>
      <c r="HO5897" s="3"/>
      <c r="HP5897" s="3"/>
      <c r="HQ5897" s="3"/>
      <c r="HR5897" s="3"/>
      <c r="HS5897" s="3"/>
      <c r="HT5897" s="3"/>
      <c r="HU5897" s="3"/>
      <c r="HV5897" s="3"/>
      <c r="HW5897" s="3"/>
      <c r="HX5897" s="3"/>
      <c r="HY5897" s="3"/>
      <c r="HZ5897" s="3"/>
      <c r="IA5897" s="3"/>
      <c r="IB5897" s="3"/>
      <c r="IC5897" s="3"/>
      <c r="ID5897" s="3"/>
      <c r="IE5897" s="3"/>
      <c r="IF5897" s="3"/>
      <c r="IG5897" s="3"/>
      <c r="IH5897" s="3"/>
      <c r="II5897" s="3"/>
      <c r="IJ5897" s="3"/>
      <c r="IK5897" s="3"/>
      <c r="IL5897" s="3"/>
      <c r="IM5897" s="3"/>
      <c r="IN5897" s="3"/>
      <c r="IO5897" s="15"/>
    </row>
    <row r="5898" spans="171:249">
      <c r="FO5898" s="3"/>
      <c r="FP5898" s="3"/>
      <c r="FQ5898" s="3"/>
      <c r="FR5898" s="3"/>
      <c r="FS5898" s="3"/>
      <c r="FT5898" s="3"/>
      <c r="FU5898" s="3"/>
      <c r="FV5898" s="3"/>
      <c r="FW5898" s="3"/>
      <c r="FX5898" s="3"/>
      <c r="FY5898" s="3"/>
      <c r="FZ5898" s="3"/>
      <c r="GA5898" s="3"/>
      <c r="GB5898" s="3"/>
      <c r="GC5898" s="3"/>
      <c r="GD5898" s="3"/>
      <c r="GE5898" s="3"/>
      <c r="GF5898" s="3"/>
      <c r="GG5898" s="3"/>
      <c r="GH5898" s="3"/>
      <c r="GI5898" s="3"/>
      <c r="GJ5898" s="3"/>
      <c r="GK5898" s="3"/>
      <c r="GL5898" s="3"/>
      <c r="GM5898" s="3"/>
      <c r="GN5898" s="3"/>
      <c r="GO5898" s="3"/>
      <c r="GP5898" s="3"/>
      <c r="GQ5898" s="3"/>
      <c r="GR5898" s="3"/>
      <c r="GS5898" s="3"/>
      <c r="GT5898" s="3"/>
      <c r="GU5898" s="3"/>
      <c r="GV5898" s="3"/>
      <c r="GW5898" s="3"/>
      <c r="GX5898" s="3"/>
      <c r="GY5898" s="3"/>
      <c r="GZ5898" s="3"/>
      <c r="HA5898" s="3"/>
      <c r="HB5898" s="3"/>
      <c r="HC5898" s="3"/>
      <c r="HD5898" s="3"/>
      <c r="HE5898" s="3"/>
      <c r="HF5898" s="3"/>
      <c r="HG5898" s="3"/>
      <c r="HH5898" s="3"/>
      <c r="HI5898" s="3"/>
      <c r="HJ5898" s="3"/>
      <c r="HK5898" s="3"/>
      <c r="HL5898" s="3"/>
      <c r="HM5898" s="45"/>
      <c r="HN5898" s="3"/>
      <c r="HO5898" s="3"/>
      <c r="HP5898" s="3"/>
      <c r="HQ5898" s="3"/>
      <c r="HR5898" s="3"/>
      <c r="HS5898" s="3"/>
      <c r="HT5898" s="3"/>
      <c r="HU5898" s="3"/>
      <c r="HV5898" s="3"/>
      <c r="HW5898" s="3"/>
      <c r="HX5898" s="3"/>
      <c r="HY5898" s="3"/>
      <c r="HZ5898" s="3"/>
      <c r="IA5898" s="3"/>
      <c r="IB5898" s="3"/>
      <c r="IC5898" s="3"/>
      <c r="ID5898" s="3"/>
      <c r="IE5898" s="3"/>
      <c r="IF5898" s="3"/>
      <c r="IG5898" s="3"/>
      <c r="IH5898" s="3"/>
      <c r="II5898" s="3"/>
      <c r="IJ5898" s="3"/>
      <c r="IK5898" s="3"/>
      <c r="IL5898" s="3"/>
      <c r="IM5898" s="3"/>
      <c r="IN5898" s="3"/>
      <c r="IO5898" s="15"/>
    </row>
    <row r="5899" spans="171:249">
      <c r="FO5899" s="3"/>
      <c r="FP5899" s="3"/>
      <c r="FQ5899" s="3"/>
      <c r="FR5899" s="3"/>
      <c r="FS5899" s="3"/>
      <c r="FT5899" s="3"/>
      <c r="FU5899" s="3"/>
      <c r="FV5899" s="3"/>
      <c r="FW5899" s="3"/>
      <c r="FX5899" s="3"/>
      <c r="FY5899" s="3"/>
      <c r="FZ5899" s="3"/>
      <c r="GA5899" s="3"/>
      <c r="GB5899" s="3"/>
      <c r="GC5899" s="3"/>
      <c r="GD5899" s="3"/>
      <c r="GE5899" s="3"/>
      <c r="GF5899" s="3"/>
      <c r="GG5899" s="3"/>
      <c r="GH5899" s="3"/>
      <c r="GI5899" s="3"/>
      <c r="GJ5899" s="3"/>
      <c r="GK5899" s="3"/>
      <c r="GL5899" s="3"/>
      <c r="GM5899" s="3"/>
      <c r="GN5899" s="3"/>
      <c r="GO5899" s="3"/>
      <c r="GP5899" s="3"/>
      <c r="GQ5899" s="3"/>
      <c r="GR5899" s="3"/>
      <c r="GS5899" s="3"/>
      <c r="GT5899" s="3"/>
      <c r="GU5899" s="3"/>
      <c r="GV5899" s="3"/>
      <c r="GW5899" s="3"/>
      <c r="GX5899" s="3"/>
      <c r="GY5899" s="3"/>
      <c r="GZ5899" s="3"/>
      <c r="HA5899" s="3"/>
      <c r="HB5899" s="3"/>
      <c r="HC5899" s="3"/>
      <c r="HD5899" s="3"/>
      <c r="HE5899" s="3"/>
      <c r="HF5899" s="3"/>
      <c r="HG5899" s="3"/>
      <c r="HH5899" s="3"/>
      <c r="HI5899" s="3"/>
      <c r="HJ5899" s="3"/>
      <c r="HK5899" s="3"/>
      <c r="HL5899" s="3"/>
      <c r="HM5899" s="45"/>
      <c r="HN5899" s="3"/>
      <c r="HO5899" s="3"/>
      <c r="HP5899" s="3"/>
      <c r="HQ5899" s="3"/>
      <c r="HR5899" s="3"/>
      <c r="HS5899" s="3"/>
      <c r="HT5899" s="3"/>
      <c r="HU5899" s="3"/>
      <c r="HV5899" s="3"/>
      <c r="HW5899" s="3"/>
      <c r="HX5899" s="3"/>
      <c r="HY5899" s="3"/>
      <c r="HZ5899" s="3"/>
      <c r="IA5899" s="3"/>
      <c r="IB5899" s="3"/>
      <c r="IC5899" s="3"/>
      <c r="ID5899" s="3"/>
      <c r="IE5899" s="3"/>
      <c r="IF5899" s="3"/>
      <c r="IG5899" s="3"/>
      <c r="IH5899" s="3"/>
      <c r="II5899" s="3"/>
      <c r="IJ5899" s="3"/>
      <c r="IK5899" s="3"/>
      <c r="IL5899" s="3"/>
      <c r="IM5899" s="3"/>
      <c r="IN5899" s="3"/>
      <c r="IO5899" s="15"/>
    </row>
    <row r="5900" spans="171:249">
      <c r="FO5900" s="3"/>
      <c r="FP5900" s="3"/>
      <c r="FQ5900" s="3"/>
      <c r="FR5900" s="3"/>
      <c r="FS5900" s="3"/>
      <c r="FT5900" s="3"/>
      <c r="FU5900" s="3"/>
      <c r="FV5900" s="3"/>
      <c r="FW5900" s="3"/>
      <c r="FX5900" s="3"/>
      <c r="FY5900" s="3"/>
      <c r="FZ5900" s="3"/>
      <c r="GA5900" s="3"/>
      <c r="GB5900" s="3"/>
      <c r="GC5900" s="3"/>
      <c r="GD5900" s="3"/>
      <c r="GE5900" s="3"/>
      <c r="GF5900" s="3"/>
      <c r="GG5900" s="3"/>
      <c r="GH5900" s="3"/>
      <c r="GI5900" s="3"/>
      <c r="GJ5900" s="3"/>
      <c r="GK5900" s="3"/>
      <c r="GL5900" s="3"/>
      <c r="GM5900" s="3"/>
      <c r="GN5900" s="3"/>
      <c r="GO5900" s="3"/>
      <c r="GP5900" s="3"/>
      <c r="GQ5900" s="3"/>
      <c r="GR5900" s="3"/>
      <c r="GS5900" s="3"/>
      <c r="GT5900" s="3"/>
      <c r="GU5900" s="3"/>
      <c r="GV5900" s="3"/>
      <c r="GW5900" s="3"/>
      <c r="GX5900" s="3"/>
      <c r="GY5900" s="3"/>
      <c r="GZ5900" s="3"/>
      <c r="HA5900" s="3"/>
      <c r="HB5900" s="3"/>
      <c r="HC5900" s="3"/>
      <c r="HD5900" s="3"/>
      <c r="HE5900" s="3"/>
      <c r="HF5900" s="3"/>
      <c r="HG5900" s="3"/>
      <c r="HH5900" s="3"/>
      <c r="HI5900" s="3"/>
      <c r="HJ5900" s="3"/>
      <c r="HK5900" s="3"/>
      <c r="HL5900" s="3"/>
      <c r="HM5900" s="45"/>
      <c r="HN5900" s="3"/>
      <c r="HO5900" s="3"/>
      <c r="HP5900" s="3"/>
      <c r="HQ5900" s="3"/>
      <c r="HR5900" s="3"/>
      <c r="HS5900" s="3"/>
      <c r="HT5900" s="3"/>
      <c r="HU5900" s="3"/>
      <c r="HV5900" s="3"/>
      <c r="HW5900" s="3"/>
      <c r="HX5900" s="3"/>
      <c r="HY5900" s="3"/>
      <c r="HZ5900" s="3"/>
      <c r="IA5900" s="3"/>
      <c r="IB5900" s="3"/>
      <c r="IC5900" s="3"/>
      <c r="ID5900" s="3"/>
      <c r="IE5900" s="3"/>
      <c r="IF5900" s="3"/>
      <c r="IG5900" s="3"/>
      <c r="IH5900" s="3"/>
      <c r="II5900" s="3"/>
      <c r="IJ5900" s="3"/>
      <c r="IK5900" s="3"/>
      <c r="IL5900" s="3"/>
      <c r="IM5900" s="3"/>
      <c r="IN5900" s="3"/>
      <c r="IO5900" s="15"/>
    </row>
    <row r="5901" spans="171:249">
      <c r="FO5901" s="3"/>
      <c r="FP5901" s="3"/>
      <c r="FQ5901" s="3"/>
      <c r="FR5901" s="3"/>
      <c r="FS5901" s="3"/>
      <c r="FT5901" s="3"/>
      <c r="FU5901" s="3"/>
      <c r="FV5901" s="3"/>
      <c r="FW5901" s="3"/>
      <c r="FX5901" s="3"/>
      <c r="FY5901" s="3"/>
      <c r="FZ5901" s="3"/>
      <c r="GA5901" s="3"/>
      <c r="GB5901" s="3"/>
      <c r="GC5901" s="3"/>
      <c r="GD5901" s="3"/>
      <c r="GE5901" s="3"/>
      <c r="GF5901" s="3"/>
      <c r="GG5901" s="3"/>
      <c r="GH5901" s="3"/>
      <c r="GI5901" s="3"/>
      <c r="GJ5901" s="3"/>
      <c r="GK5901" s="3"/>
      <c r="GL5901" s="3"/>
      <c r="GM5901" s="3"/>
      <c r="GN5901" s="3"/>
      <c r="GO5901" s="3"/>
      <c r="GP5901" s="3"/>
      <c r="GQ5901" s="3"/>
      <c r="GR5901" s="3"/>
      <c r="GS5901" s="3"/>
      <c r="GT5901" s="3"/>
      <c r="GU5901" s="3"/>
      <c r="GV5901" s="3"/>
      <c r="GW5901" s="3"/>
      <c r="GX5901" s="3"/>
      <c r="GY5901" s="3"/>
      <c r="GZ5901" s="3"/>
      <c r="HA5901" s="3"/>
      <c r="HB5901" s="3"/>
      <c r="HC5901" s="3"/>
      <c r="HD5901" s="3"/>
      <c r="HE5901" s="3"/>
      <c r="HF5901" s="3"/>
      <c r="HG5901" s="3"/>
      <c r="HH5901" s="3"/>
      <c r="HI5901" s="3"/>
      <c r="HJ5901" s="3"/>
      <c r="HK5901" s="3"/>
      <c r="HL5901" s="3"/>
      <c r="HM5901" s="45"/>
      <c r="HN5901" s="3"/>
      <c r="HO5901" s="3"/>
      <c r="HP5901" s="3"/>
      <c r="HQ5901" s="3"/>
      <c r="HR5901" s="3"/>
      <c r="HS5901" s="3"/>
      <c r="HT5901" s="3"/>
      <c r="HU5901" s="3"/>
      <c r="HV5901" s="3"/>
      <c r="HW5901" s="3"/>
      <c r="HX5901" s="3"/>
      <c r="HY5901" s="3"/>
      <c r="HZ5901" s="3"/>
      <c r="IA5901" s="3"/>
      <c r="IB5901" s="3"/>
      <c r="IC5901" s="3"/>
      <c r="ID5901" s="3"/>
      <c r="IE5901" s="3"/>
      <c r="IF5901" s="3"/>
      <c r="IG5901" s="3"/>
      <c r="IH5901" s="3"/>
      <c r="II5901" s="3"/>
      <c r="IJ5901" s="3"/>
      <c r="IK5901" s="3"/>
      <c r="IL5901" s="3"/>
      <c r="IM5901" s="3"/>
      <c r="IN5901" s="3"/>
      <c r="IO5901" s="15"/>
    </row>
    <row r="5902" spans="171:249">
      <c r="FO5902" s="3"/>
      <c r="FP5902" s="3"/>
      <c r="FQ5902" s="3"/>
      <c r="FR5902" s="3"/>
      <c r="FS5902" s="3"/>
      <c r="FT5902" s="3"/>
      <c r="FU5902" s="3"/>
      <c r="FV5902" s="3"/>
      <c r="FW5902" s="3"/>
      <c r="FX5902" s="3"/>
      <c r="FY5902" s="3"/>
      <c r="FZ5902" s="3"/>
      <c r="GA5902" s="3"/>
      <c r="GB5902" s="3"/>
      <c r="GC5902" s="3"/>
      <c r="GD5902" s="3"/>
      <c r="GE5902" s="3"/>
      <c r="GF5902" s="3"/>
      <c r="GG5902" s="3"/>
      <c r="GH5902" s="3"/>
      <c r="GI5902" s="3"/>
      <c r="GJ5902" s="3"/>
      <c r="GK5902" s="3"/>
      <c r="GL5902" s="3"/>
      <c r="GM5902" s="3"/>
      <c r="GN5902" s="3"/>
      <c r="GO5902" s="3"/>
      <c r="GP5902" s="3"/>
      <c r="GQ5902" s="3"/>
      <c r="GR5902" s="3"/>
      <c r="GS5902" s="3"/>
      <c r="GT5902" s="3"/>
      <c r="GU5902" s="3"/>
      <c r="GV5902" s="3"/>
      <c r="GW5902" s="3"/>
      <c r="GX5902" s="3"/>
      <c r="GY5902" s="3"/>
      <c r="GZ5902" s="3"/>
      <c r="HA5902" s="3"/>
      <c r="HB5902" s="3"/>
      <c r="HC5902" s="3"/>
      <c r="HD5902" s="3"/>
      <c r="HE5902" s="3"/>
      <c r="HF5902" s="3"/>
      <c r="HG5902" s="3"/>
      <c r="HH5902" s="3"/>
      <c r="HI5902" s="3"/>
      <c r="HJ5902" s="3"/>
      <c r="HK5902" s="3"/>
      <c r="HL5902" s="3"/>
      <c r="HM5902" s="45"/>
      <c r="HN5902" s="3"/>
      <c r="HO5902" s="3"/>
      <c r="HP5902" s="3"/>
      <c r="HQ5902" s="3"/>
      <c r="HR5902" s="3"/>
      <c r="HS5902" s="3"/>
      <c r="HT5902" s="3"/>
      <c r="HU5902" s="3"/>
      <c r="HV5902" s="3"/>
      <c r="HW5902" s="3"/>
      <c r="HX5902" s="3"/>
      <c r="HY5902" s="3"/>
      <c r="HZ5902" s="3"/>
      <c r="IA5902" s="3"/>
      <c r="IB5902" s="3"/>
      <c r="IC5902" s="3"/>
      <c r="ID5902" s="3"/>
      <c r="IE5902" s="3"/>
      <c r="IF5902" s="3"/>
      <c r="IG5902" s="3"/>
      <c r="IH5902" s="3"/>
      <c r="II5902" s="3"/>
      <c r="IJ5902" s="3"/>
      <c r="IK5902" s="3"/>
      <c r="IL5902" s="3"/>
      <c r="IM5902" s="3"/>
      <c r="IN5902" s="3"/>
      <c r="IO5902" s="15"/>
    </row>
    <row r="5903" spans="171:249">
      <c r="FO5903" s="3"/>
      <c r="FP5903" s="3"/>
      <c r="FQ5903" s="3"/>
      <c r="FR5903" s="3"/>
      <c r="FS5903" s="3"/>
      <c r="FT5903" s="3"/>
      <c r="FU5903" s="3"/>
      <c r="FV5903" s="3"/>
      <c r="FW5903" s="3"/>
      <c r="FX5903" s="3"/>
      <c r="FY5903" s="3"/>
      <c r="FZ5903" s="3"/>
      <c r="GA5903" s="3"/>
      <c r="GB5903" s="3"/>
      <c r="GC5903" s="3"/>
      <c r="GD5903" s="3"/>
      <c r="GE5903" s="3"/>
      <c r="GF5903" s="3"/>
      <c r="GG5903" s="3"/>
      <c r="GH5903" s="3"/>
      <c r="GI5903" s="3"/>
      <c r="GJ5903" s="3"/>
      <c r="GK5903" s="3"/>
      <c r="GL5903" s="3"/>
      <c r="GM5903" s="3"/>
      <c r="GN5903" s="3"/>
      <c r="GO5903" s="3"/>
      <c r="GP5903" s="3"/>
      <c r="GQ5903" s="3"/>
      <c r="GR5903" s="3"/>
      <c r="GS5903" s="3"/>
      <c r="GT5903" s="3"/>
      <c r="GU5903" s="3"/>
      <c r="GV5903" s="3"/>
      <c r="GW5903" s="3"/>
      <c r="GX5903" s="3"/>
      <c r="GY5903" s="3"/>
      <c r="GZ5903" s="3"/>
      <c r="HA5903" s="3"/>
      <c r="HB5903" s="3"/>
      <c r="HC5903" s="3"/>
      <c r="HD5903" s="3"/>
      <c r="HE5903" s="3"/>
      <c r="HF5903" s="3"/>
      <c r="HG5903" s="3"/>
      <c r="HH5903" s="3"/>
      <c r="HI5903" s="3"/>
      <c r="HJ5903" s="3"/>
      <c r="HK5903" s="3"/>
      <c r="HL5903" s="3"/>
      <c r="HM5903" s="45"/>
      <c r="HN5903" s="3"/>
      <c r="HO5903" s="3"/>
      <c r="HP5903" s="3"/>
      <c r="HQ5903" s="3"/>
      <c r="HR5903" s="3"/>
      <c r="HS5903" s="3"/>
      <c r="HT5903" s="3"/>
      <c r="HU5903" s="3"/>
      <c r="HV5903" s="3"/>
      <c r="HW5903" s="3"/>
      <c r="HX5903" s="3"/>
      <c r="HY5903" s="3"/>
      <c r="HZ5903" s="3"/>
      <c r="IA5903" s="3"/>
      <c r="IB5903" s="3"/>
      <c r="IC5903" s="3"/>
      <c r="ID5903" s="3"/>
      <c r="IE5903" s="3"/>
      <c r="IF5903" s="3"/>
      <c r="IG5903" s="3"/>
      <c r="IH5903" s="3"/>
      <c r="II5903" s="3"/>
      <c r="IJ5903" s="3"/>
      <c r="IK5903" s="3"/>
      <c r="IL5903" s="3"/>
      <c r="IM5903" s="3"/>
      <c r="IN5903" s="3"/>
      <c r="IO5903" s="15"/>
    </row>
    <row r="5904" spans="171:249">
      <c r="FO5904" s="3"/>
      <c r="FP5904" s="3"/>
      <c r="FQ5904" s="3"/>
      <c r="FR5904" s="3"/>
      <c r="FS5904" s="3"/>
      <c r="FT5904" s="3"/>
      <c r="FU5904" s="3"/>
      <c r="FV5904" s="3"/>
      <c r="FW5904" s="3"/>
      <c r="FX5904" s="3"/>
      <c r="FY5904" s="3"/>
      <c r="FZ5904" s="3"/>
      <c r="GA5904" s="3"/>
      <c r="GB5904" s="3"/>
      <c r="GC5904" s="3"/>
      <c r="GD5904" s="3"/>
      <c r="GE5904" s="3"/>
      <c r="GF5904" s="3"/>
      <c r="GG5904" s="3"/>
      <c r="GH5904" s="3"/>
      <c r="GI5904" s="3"/>
      <c r="GJ5904" s="3"/>
      <c r="GK5904" s="3"/>
      <c r="GL5904" s="3"/>
      <c r="GM5904" s="3"/>
      <c r="GN5904" s="3"/>
      <c r="GO5904" s="3"/>
      <c r="GP5904" s="3"/>
      <c r="GQ5904" s="3"/>
      <c r="GR5904" s="3"/>
      <c r="GS5904" s="3"/>
      <c r="GT5904" s="3"/>
      <c r="GU5904" s="3"/>
      <c r="GV5904" s="3"/>
      <c r="GW5904" s="3"/>
      <c r="GX5904" s="3"/>
      <c r="GY5904" s="3"/>
      <c r="GZ5904" s="3"/>
      <c r="HA5904" s="3"/>
      <c r="HB5904" s="3"/>
      <c r="HC5904" s="3"/>
      <c r="HD5904" s="3"/>
      <c r="HE5904" s="3"/>
      <c r="HF5904" s="3"/>
      <c r="HG5904" s="3"/>
      <c r="HH5904" s="3"/>
      <c r="HI5904" s="3"/>
      <c r="HJ5904" s="3"/>
      <c r="HK5904" s="3"/>
      <c r="HL5904" s="3"/>
      <c r="HM5904" s="45"/>
      <c r="HN5904" s="3"/>
      <c r="HO5904" s="3"/>
      <c r="HP5904" s="3"/>
      <c r="HQ5904" s="3"/>
      <c r="HR5904" s="3"/>
      <c r="HS5904" s="3"/>
      <c r="HT5904" s="3"/>
      <c r="HU5904" s="3"/>
      <c r="HV5904" s="3"/>
      <c r="HW5904" s="3"/>
      <c r="HX5904" s="3"/>
      <c r="HY5904" s="3"/>
      <c r="HZ5904" s="3"/>
      <c r="IA5904" s="3"/>
      <c r="IB5904" s="3"/>
      <c r="IC5904" s="3"/>
      <c r="ID5904" s="3"/>
      <c r="IE5904" s="3"/>
      <c r="IF5904" s="3"/>
      <c r="IG5904" s="3"/>
      <c r="IH5904" s="3"/>
      <c r="II5904" s="3"/>
      <c r="IJ5904" s="3"/>
      <c r="IK5904" s="3"/>
      <c r="IL5904" s="3"/>
      <c r="IM5904" s="3"/>
      <c r="IN5904" s="3"/>
      <c r="IO5904" s="15"/>
    </row>
    <row r="5905" spans="171:249">
      <c r="FO5905" s="3"/>
      <c r="FP5905" s="3"/>
      <c r="FQ5905" s="3"/>
      <c r="FR5905" s="3"/>
      <c r="FS5905" s="3"/>
      <c r="FT5905" s="3"/>
      <c r="FU5905" s="3"/>
      <c r="FV5905" s="3"/>
      <c r="FW5905" s="3"/>
      <c r="FX5905" s="3"/>
      <c r="FY5905" s="3"/>
      <c r="FZ5905" s="3"/>
      <c r="GA5905" s="3"/>
      <c r="GB5905" s="3"/>
      <c r="GC5905" s="3"/>
      <c r="GD5905" s="3"/>
      <c r="GE5905" s="3"/>
      <c r="GF5905" s="3"/>
      <c r="GG5905" s="3"/>
      <c r="GH5905" s="3"/>
      <c r="GI5905" s="3"/>
      <c r="GJ5905" s="3"/>
      <c r="GK5905" s="3"/>
      <c r="GL5905" s="3"/>
      <c r="GM5905" s="3"/>
      <c r="GN5905" s="3"/>
      <c r="GO5905" s="3"/>
      <c r="GP5905" s="3"/>
      <c r="GQ5905" s="3"/>
      <c r="GR5905" s="3"/>
      <c r="GS5905" s="3"/>
      <c r="GT5905" s="3"/>
      <c r="GU5905" s="3"/>
      <c r="GV5905" s="3"/>
      <c r="GW5905" s="3"/>
      <c r="GX5905" s="3"/>
      <c r="GY5905" s="3"/>
      <c r="GZ5905" s="3"/>
      <c r="HA5905" s="3"/>
      <c r="HB5905" s="3"/>
      <c r="HC5905" s="3"/>
      <c r="HD5905" s="3"/>
      <c r="HE5905" s="3"/>
      <c r="HF5905" s="3"/>
      <c r="HG5905" s="3"/>
      <c r="HH5905" s="3"/>
      <c r="HI5905" s="3"/>
      <c r="HJ5905" s="3"/>
      <c r="HK5905" s="3"/>
      <c r="HL5905" s="3"/>
      <c r="HM5905" s="45"/>
      <c r="HN5905" s="3"/>
      <c r="HO5905" s="3"/>
      <c r="HP5905" s="3"/>
      <c r="HQ5905" s="3"/>
      <c r="HR5905" s="3"/>
      <c r="HS5905" s="3"/>
      <c r="HT5905" s="3"/>
      <c r="HU5905" s="3"/>
      <c r="HV5905" s="3"/>
      <c r="HW5905" s="3"/>
      <c r="HX5905" s="3"/>
      <c r="HY5905" s="3"/>
      <c r="HZ5905" s="3"/>
      <c r="IA5905" s="3"/>
      <c r="IB5905" s="3"/>
      <c r="IC5905" s="3"/>
      <c r="ID5905" s="3"/>
      <c r="IE5905" s="3"/>
      <c r="IF5905" s="3"/>
      <c r="IG5905" s="3"/>
      <c r="IH5905" s="3"/>
      <c r="II5905" s="3"/>
      <c r="IJ5905" s="3"/>
      <c r="IK5905" s="3"/>
      <c r="IL5905" s="3"/>
      <c r="IM5905" s="3"/>
      <c r="IN5905" s="3"/>
      <c r="IO5905" s="15"/>
    </row>
    <row r="5906" spans="171:249">
      <c r="FO5906" s="3"/>
      <c r="FP5906" s="3"/>
      <c r="FQ5906" s="3"/>
      <c r="FR5906" s="3"/>
      <c r="FS5906" s="3"/>
      <c r="FT5906" s="3"/>
      <c r="FU5906" s="3"/>
      <c r="FV5906" s="3"/>
      <c r="FW5906" s="3"/>
      <c r="FX5906" s="3"/>
      <c r="FY5906" s="3"/>
      <c r="FZ5906" s="3"/>
      <c r="GA5906" s="3"/>
      <c r="GB5906" s="3"/>
      <c r="GC5906" s="3"/>
      <c r="GD5906" s="3"/>
      <c r="GE5906" s="3"/>
      <c r="GF5906" s="3"/>
      <c r="GG5906" s="3"/>
      <c r="GH5906" s="3"/>
      <c r="GI5906" s="3"/>
      <c r="GJ5906" s="3"/>
      <c r="GK5906" s="3"/>
      <c r="GL5906" s="3"/>
      <c r="GM5906" s="3"/>
      <c r="GN5906" s="3"/>
      <c r="GO5906" s="3"/>
      <c r="GP5906" s="3"/>
      <c r="GQ5906" s="3"/>
      <c r="GR5906" s="3"/>
      <c r="GS5906" s="3"/>
      <c r="GT5906" s="3"/>
      <c r="GU5906" s="3"/>
      <c r="GV5906" s="3"/>
      <c r="GW5906" s="3"/>
      <c r="GX5906" s="3"/>
      <c r="GY5906" s="3"/>
      <c r="GZ5906" s="3"/>
      <c r="HA5906" s="3"/>
      <c r="HB5906" s="3"/>
      <c r="HC5906" s="3"/>
      <c r="HD5906" s="3"/>
      <c r="HE5906" s="3"/>
      <c r="HF5906" s="3"/>
      <c r="HG5906" s="3"/>
      <c r="HH5906" s="3"/>
      <c r="HI5906" s="3"/>
      <c r="HJ5906" s="3"/>
      <c r="HK5906" s="3"/>
      <c r="HL5906" s="3"/>
      <c r="HM5906" s="45"/>
      <c r="HN5906" s="3"/>
      <c r="HO5906" s="3"/>
      <c r="HP5906" s="3"/>
      <c r="HQ5906" s="3"/>
      <c r="HR5906" s="3"/>
      <c r="HS5906" s="3"/>
      <c r="HT5906" s="3"/>
      <c r="HU5906" s="3"/>
      <c r="HV5906" s="3"/>
      <c r="HW5906" s="3"/>
      <c r="HX5906" s="3"/>
      <c r="HY5906" s="3"/>
      <c r="HZ5906" s="3"/>
      <c r="IA5906" s="3"/>
      <c r="IB5906" s="3"/>
      <c r="IC5906" s="3"/>
      <c r="ID5906" s="3"/>
      <c r="IE5906" s="3"/>
      <c r="IF5906" s="3"/>
      <c r="IG5906" s="3"/>
      <c r="IH5906" s="3"/>
      <c r="II5906" s="3"/>
      <c r="IJ5906" s="3"/>
      <c r="IK5906" s="3"/>
      <c r="IL5906" s="3"/>
      <c r="IM5906" s="3"/>
      <c r="IN5906" s="3"/>
      <c r="IO5906" s="15"/>
    </row>
    <row r="5907" spans="171:249">
      <c r="FO5907" s="3"/>
      <c r="FP5907" s="3"/>
      <c r="FQ5907" s="3"/>
      <c r="FR5907" s="3"/>
      <c r="FS5907" s="3"/>
      <c r="FT5907" s="3"/>
      <c r="FU5907" s="3"/>
      <c r="FV5907" s="3"/>
      <c r="FW5907" s="3"/>
      <c r="FX5907" s="3"/>
      <c r="FY5907" s="3"/>
      <c r="FZ5907" s="3"/>
      <c r="GA5907" s="3"/>
      <c r="GB5907" s="3"/>
      <c r="GC5907" s="3"/>
      <c r="GD5907" s="3"/>
      <c r="GE5907" s="3"/>
      <c r="GF5907" s="3"/>
      <c r="GG5907" s="3"/>
      <c r="GH5907" s="3"/>
      <c r="GI5907" s="3"/>
      <c r="GJ5907" s="3"/>
      <c r="GK5907" s="3"/>
      <c r="GL5907" s="3"/>
      <c r="GM5907" s="3"/>
      <c r="GN5907" s="3"/>
      <c r="GO5907" s="3"/>
      <c r="GP5907" s="3"/>
      <c r="GQ5907" s="3"/>
      <c r="GR5907" s="3"/>
      <c r="GS5907" s="3"/>
      <c r="GT5907" s="3"/>
      <c r="GU5907" s="3"/>
      <c r="GV5907" s="3"/>
      <c r="GW5907" s="3"/>
      <c r="GX5907" s="3"/>
      <c r="GY5907" s="3"/>
      <c r="GZ5907" s="3"/>
      <c r="HA5907" s="3"/>
      <c r="HB5907" s="3"/>
      <c r="HC5907" s="3"/>
      <c r="HD5907" s="3"/>
      <c r="HE5907" s="3"/>
      <c r="HF5907" s="3"/>
      <c r="HG5907" s="3"/>
      <c r="HH5907" s="3"/>
      <c r="HI5907" s="3"/>
      <c r="HJ5907" s="3"/>
      <c r="HK5907" s="3"/>
      <c r="HL5907" s="3"/>
      <c r="HM5907" s="45"/>
      <c r="HN5907" s="3"/>
      <c r="HO5907" s="3"/>
      <c r="HP5907" s="3"/>
      <c r="HQ5907" s="3"/>
      <c r="HR5907" s="3"/>
      <c r="HS5907" s="3"/>
      <c r="HT5907" s="3"/>
      <c r="HU5907" s="3"/>
      <c r="HV5907" s="3"/>
      <c r="HW5907" s="3"/>
      <c r="HX5907" s="3"/>
      <c r="HY5907" s="3"/>
      <c r="HZ5907" s="3"/>
      <c r="IA5907" s="3"/>
      <c r="IB5907" s="3"/>
      <c r="IC5907" s="3"/>
      <c r="ID5907" s="3"/>
      <c r="IE5907" s="3"/>
      <c r="IF5907" s="3"/>
      <c r="IG5907" s="3"/>
      <c r="IH5907" s="3"/>
      <c r="II5907" s="3"/>
      <c r="IJ5907" s="3"/>
      <c r="IK5907" s="3"/>
      <c r="IL5907" s="3"/>
      <c r="IM5907" s="3"/>
      <c r="IN5907" s="3"/>
      <c r="IO5907" s="15"/>
    </row>
    <row r="5908" spans="171:249">
      <c r="FO5908" s="3"/>
      <c r="FP5908" s="3"/>
      <c r="FQ5908" s="3"/>
      <c r="FR5908" s="3"/>
      <c r="FS5908" s="3"/>
      <c r="FT5908" s="3"/>
      <c r="FU5908" s="3"/>
      <c r="FV5908" s="3"/>
      <c r="FW5908" s="3"/>
      <c r="FX5908" s="3"/>
      <c r="FY5908" s="3"/>
      <c r="FZ5908" s="3"/>
      <c r="GA5908" s="3"/>
      <c r="GB5908" s="3"/>
      <c r="GC5908" s="3"/>
      <c r="GD5908" s="3"/>
      <c r="GE5908" s="3"/>
      <c r="GF5908" s="3"/>
      <c r="GG5908" s="3"/>
      <c r="GH5908" s="3"/>
      <c r="GI5908" s="3"/>
      <c r="GJ5908" s="3"/>
      <c r="GK5908" s="3"/>
      <c r="GL5908" s="3"/>
      <c r="GM5908" s="3"/>
      <c r="GN5908" s="3"/>
      <c r="GO5908" s="3"/>
      <c r="GP5908" s="3"/>
      <c r="GQ5908" s="3"/>
      <c r="GR5908" s="3"/>
      <c r="GS5908" s="3"/>
      <c r="GT5908" s="3"/>
      <c r="GU5908" s="3"/>
      <c r="GV5908" s="3"/>
      <c r="GW5908" s="3"/>
      <c r="GX5908" s="3"/>
      <c r="GY5908" s="3"/>
      <c r="GZ5908" s="3"/>
      <c r="HA5908" s="3"/>
      <c r="HB5908" s="3"/>
      <c r="HC5908" s="3"/>
      <c r="HD5908" s="3"/>
      <c r="HE5908" s="3"/>
      <c r="HF5908" s="3"/>
      <c r="HG5908" s="3"/>
      <c r="HH5908" s="3"/>
      <c r="HI5908" s="3"/>
      <c r="HJ5908" s="3"/>
      <c r="HK5908" s="3"/>
      <c r="HL5908" s="3"/>
      <c r="HM5908" s="45"/>
      <c r="HN5908" s="3"/>
      <c r="HO5908" s="3"/>
      <c r="HP5908" s="3"/>
      <c r="HQ5908" s="3"/>
      <c r="HR5908" s="3"/>
      <c r="HS5908" s="3"/>
      <c r="HT5908" s="3"/>
      <c r="HU5908" s="3"/>
      <c r="HV5908" s="3"/>
      <c r="HW5908" s="3"/>
      <c r="HX5908" s="3"/>
      <c r="HY5908" s="3"/>
      <c r="HZ5908" s="3"/>
      <c r="IA5908" s="3"/>
      <c r="IB5908" s="3"/>
      <c r="IC5908" s="3"/>
      <c r="ID5908" s="3"/>
      <c r="IE5908" s="3"/>
      <c r="IF5908" s="3"/>
      <c r="IG5908" s="3"/>
      <c r="IH5908" s="3"/>
      <c r="II5908" s="3"/>
      <c r="IJ5908" s="3"/>
      <c r="IK5908" s="3"/>
      <c r="IL5908" s="3"/>
      <c r="IM5908" s="3"/>
      <c r="IN5908" s="3"/>
      <c r="IO5908" s="15"/>
    </row>
    <row r="5909" spans="171:249">
      <c r="FO5909" s="3"/>
      <c r="FP5909" s="3"/>
      <c r="FQ5909" s="3"/>
      <c r="FR5909" s="3"/>
      <c r="FS5909" s="3"/>
      <c r="FT5909" s="3"/>
      <c r="FU5909" s="3"/>
      <c r="FV5909" s="3"/>
      <c r="FW5909" s="3"/>
      <c r="FX5909" s="3"/>
      <c r="FY5909" s="3"/>
      <c r="FZ5909" s="3"/>
      <c r="GA5909" s="3"/>
      <c r="GB5909" s="3"/>
      <c r="GC5909" s="3"/>
      <c r="GD5909" s="3"/>
      <c r="GE5909" s="3"/>
      <c r="GF5909" s="3"/>
      <c r="GG5909" s="3"/>
      <c r="GH5909" s="3"/>
      <c r="GI5909" s="3"/>
      <c r="GJ5909" s="3"/>
      <c r="GK5909" s="3"/>
      <c r="GL5909" s="3"/>
      <c r="GM5909" s="3"/>
      <c r="GN5909" s="3"/>
      <c r="GO5909" s="3"/>
      <c r="GP5909" s="3"/>
      <c r="GQ5909" s="3"/>
      <c r="GR5909" s="3"/>
      <c r="GS5909" s="3"/>
      <c r="GT5909" s="3"/>
      <c r="GU5909" s="3"/>
      <c r="GV5909" s="3"/>
      <c r="GW5909" s="3"/>
      <c r="GX5909" s="3"/>
      <c r="GY5909" s="3"/>
      <c r="GZ5909" s="3"/>
      <c r="HA5909" s="3"/>
      <c r="HB5909" s="3"/>
      <c r="HC5909" s="3"/>
      <c r="HD5909" s="3"/>
      <c r="HE5909" s="3"/>
      <c r="HF5909" s="3"/>
      <c r="HG5909" s="3"/>
      <c r="HH5909" s="3"/>
      <c r="HI5909" s="3"/>
      <c r="HJ5909" s="3"/>
      <c r="HK5909" s="3"/>
      <c r="HL5909" s="3"/>
      <c r="HM5909" s="45"/>
      <c r="HN5909" s="3"/>
      <c r="HO5909" s="3"/>
      <c r="HP5909" s="3"/>
      <c r="HQ5909" s="3"/>
      <c r="HR5909" s="3"/>
      <c r="HS5909" s="3"/>
      <c r="HT5909" s="3"/>
      <c r="HU5909" s="3"/>
      <c r="HV5909" s="3"/>
      <c r="HW5909" s="3"/>
      <c r="HX5909" s="3"/>
      <c r="HY5909" s="3"/>
      <c r="HZ5909" s="3"/>
      <c r="IA5909" s="3"/>
      <c r="IB5909" s="3"/>
      <c r="IC5909" s="3"/>
      <c r="ID5909" s="3"/>
      <c r="IE5909" s="3"/>
      <c r="IF5909" s="3"/>
      <c r="IG5909" s="3"/>
      <c r="IH5909" s="3"/>
      <c r="II5909" s="3"/>
      <c r="IJ5909" s="3"/>
      <c r="IK5909" s="3"/>
      <c r="IL5909" s="3"/>
      <c r="IM5909" s="3"/>
      <c r="IN5909" s="3"/>
      <c r="IO5909" s="15"/>
    </row>
    <row r="5910" spans="171:249">
      <c r="FO5910" s="3"/>
      <c r="FP5910" s="3"/>
      <c r="FQ5910" s="3"/>
      <c r="FR5910" s="3"/>
      <c r="FS5910" s="3"/>
      <c r="FT5910" s="3"/>
      <c r="FU5910" s="3"/>
      <c r="FV5910" s="3"/>
      <c r="FW5910" s="3"/>
      <c r="FX5910" s="3"/>
      <c r="FY5910" s="3"/>
      <c r="FZ5910" s="3"/>
      <c r="GA5910" s="3"/>
      <c r="GB5910" s="3"/>
      <c r="GC5910" s="3"/>
      <c r="GD5910" s="3"/>
      <c r="GE5910" s="3"/>
      <c r="GF5910" s="3"/>
      <c r="GG5910" s="3"/>
      <c r="GH5910" s="3"/>
      <c r="GI5910" s="3"/>
      <c r="GJ5910" s="3"/>
      <c r="GK5910" s="3"/>
      <c r="GL5910" s="3"/>
      <c r="GM5910" s="3"/>
      <c r="GN5910" s="3"/>
      <c r="GO5910" s="3"/>
      <c r="GP5910" s="3"/>
      <c r="GQ5910" s="3"/>
      <c r="GR5910" s="3"/>
      <c r="GS5910" s="3"/>
      <c r="GT5910" s="3"/>
      <c r="GU5910" s="3"/>
      <c r="GV5910" s="3"/>
      <c r="GW5910" s="3"/>
      <c r="GX5910" s="3"/>
      <c r="GY5910" s="3"/>
      <c r="GZ5910" s="3"/>
      <c r="HA5910" s="3"/>
      <c r="HB5910" s="3"/>
      <c r="HC5910" s="3"/>
      <c r="HD5910" s="3"/>
      <c r="HE5910" s="3"/>
      <c r="HF5910" s="3"/>
      <c r="HG5910" s="3"/>
      <c r="HH5910" s="3"/>
      <c r="HI5910" s="3"/>
      <c r="HJ5910" s="3"/>
      <c r="HK5910" s="3"/>
      <c r="HL5910" s="3"/>
      <c r="HM5910" s="45"/>
      <c r="HN5910" s="3"/>
      <c r="HO5910" s="3"/>
      <c r="HP5910" s="3"/>
      <c r="HQ5910" s="3"/>
      <c r="HR5910" s="3"/>
      <c r="HS5910" s="3"/>
      <c r="HT5910" s="3"/>
      <c r="HU5910" s="3"/>
      <c r="HV5910" s="3"/>
      <c r="HW5910" s="3"/>
      <c r="HX5910" s="3"/>
      <c r="HY5910" s="3"/>
      <c r="HZ5910" s="3"/>
      <c r="IA5910" s="3"/>
      <c r="IB5910" s="3"/>
      <c r="IC5910" s="3"/>
      <c r="ID5910" s="3"/>
      <c r="IE5910" s="3"/>
      <c r="IF5910" s="3"/>
      <c r="IG5910" s="3"/>
      <c r="IH5910" s="3"/>
      <c r="II5910" s="3"/>
      <c r="IJ5910" s="3"/>
      <c r="IK5910" s="3"/>
      <c r="IL5910" s="3"/>
      <c r="IM5910" s="3"/>
      <c r="IN5910" s="3"/>
      <c r="IO5910" s="15"/>
    </row>
    <row r="5911" spans="171:249">
      <c r="FO5911" s="3"/>
      <c r="FP5911" s="3"/>
      <c r="FQ5911" s="3"/>
      <c r="FR5911" s="3"/>
      <c r="FS5911" s="3"/>
      <c r="FT5911" s="3"/>
      <c r="FU5911" s="3"/>
      <c r="FV5911" s="3"/>
      <c r="FW5911" s="3"/>
      <c r="FX5911" s="3"/>
      <c r="FY5911" s="3"/>
      <c r="FZ5911" s="3"/>
      <c r="GA5911" s="3"/>
      <c r="GB5911" s="3"/>
      <c r="GC5911" s="3"/>
      <c r="GD5911" s="3"/>
      <c r="GE5911" s="3"/>
      <c r="GF5911" s="3"/>
      <c r="GG5911" s="3"/>
      <c r="GH5911" s="3"/>
      <c r="GI5911" s="3"/>
      <c r="GJ5911" s="3"/>
      <c r="GK5911" s="3"/>
      <c r="GL5911" s="3"/>
      <c r="GM5911" s="3"/>
      <c r="GN5911" s="3"/>
      <c r="GO5911" s="3"/>
      <c r="GP5911" s="3"/>
      <c r="GQ5911" s="3"/>
      <c r="GR5911" s="3"/>
      <c r="GS5911" s="3"/>
      <c r="GT5911" s="3"/>
      <c r="GU5911" s="3"/>
      <c r="GV5911" s="3"/>
      <c r="GW5911" s="3"/>
      <c r="GX5911" s="3"/>
      <c r="GY5911" s="3"/>
      <c r="GZ5911" s="3"/>
      <c r="HA5911" s="3"/>
      <c r="HB5911" s="3"/>
      <c r="HC5911" s="3"/>
      <c r="HD5911" s="3"/>
      <c r="HE5911" s="3"/>
      <c r="HF5911" s="3"/>
      <c r="HG5911" s="3"/>
      <c r="HH5911" s="3"/>
      <c r="HI5911" s="3"/>
      <c r="HJ5911" s="3"/>
      <c r="HK5911" s="3"/>
      <c r="HL5911" s="3"/>
      <c r="HM5911" s="45"/>
      <c r="HN5911" s="3"/>
      <c r="HO5911" s="3"/>
      <c r="HP5911" s="3"/>
      <c r="HQ5911" s="3"/>
      <c r="HR5911" s="3"/>
      <c r="HS5911" s="3"/>
      <c r="HT5911" s="3"/>
      <c r="HU5911" s="3"/>
      <c r="HV5911" s="3"/>
      <c r="HW5911" s="3"/>
      <c r="HX5911" s="3"/>
      <c r="HY5911" s="3"/>
      <c r="HZ5911" s="3"/>
      <c r="IA5911" s="3"/>
      <c r="IB5911" s="3"/>
      <c r="IC5911" s="3"/>
      <c r="ID5911" s="3"/>
      <c r="IE5911" s="3"/>
      <c r="IF5911" s="3"/>
      <c r="IG5911" s="3"/>
      <c r="IH5911" s="3"/>
      <c r="II5911" s="3"/>
      <c r="IJ5911" s="3"/>
      <c r="IK5911" s="3"/>
      <c r="IL5911" s="3"/>
      <c r="IM5911" s="3"/>
      <c r="IN5911" s="3"/>
      <c r="IO5911" s="15"/>
    </row>
    <row r="5912" spans="171:249">
      <c r="FO5912" s="3"/>
      <c r="FP5912" s="3"/>
      <c r="FQ5912" s="3"/>
      <c r="FR5912" s="3"/>
      <c r="FS5912" s="3"/>
      <c r="FT5912" s="3"/>
      <c r="FU5912" s="3"/>
      <c r="FV5912" s="3"/>
      <c r="FW5912" s="3"/>
      <c r="FX5912" s="3"/>
      <c r="FY5912" s="3"/>
      <c r="FZ5912" s="3"/>
      <c r="GA5912" s="3"/>
      <c r="GB5912" s="3"/>
      <c r="GC5912" s="3"/>
      <c r="GD5912" s="3"/>
      <c r="GE5912" s="3"/>
      <c r="GF5912" s="3"/>
      <c r="GG5912" s="3"/>
      <c r="GH5912" s="3"/>
      <c r="GI5912" s="3"/>
      <c r="GJ5912" s="3"/>
      <c r="GK5912" s="3"/>
      <c r="GL5912" s="3"/>
      <c r="GM5912" s="3"/>
      <c r="GN5912" s="3"/>
      <c r="GO5912" s="3"/>
      <c r="GP5912" s="3"/>
      <c r="GQ5912" s="3"/>
      <c r="GR5912" s="3"/>
      <c r="GS5912" s="3"/>
      <c r="GT5912" s="3"/>
      <c r="GU5912" s="3"/>
      <c r="GV5912" s="3"/>
      <c r="GW5912" s="3"/>
      <c r="GX5912" s="3"/>
      <c r="GY5912" s="3"/>
      <c r="GZ5912" s="3"/>
      <c r="HA5912" s="3"/>
      <c r="HB5912" s="3"/>
      <c r="HC5912" s="3"/>
      <c r="HD5912" s="3"/>
      <c r="HE5912" s="3"/>
      <c r="HF5912" s="3"/>
      <c r="HG5912" s="3"/>
      <c r="HH5912" s="3"/>
      <c r="HI5912" s="3"/>
      <c r="HJ5912" s="3"/>
      <c r="HK5912" s="3"/>
      <c r="HL5912" s="3"/>
      <c r="HM5912" s="45"/>
      <c r="HN5912" s="3"/>
      <c r="HO5912" s="3"/>
      <c r="HP5912" s="3"/>
      <c r="HQ5912" s="3"/>
      <c r="HR5912" s="3"/>
      <c r="HS5912" s="3"/>
      <c r="HT5912" s="3"/>
      <c r="HU5912" s="3"/>
      <c r="HV5912" s="3"/>
      <c r="HW5912" s="3"/>
      <c r="HX5912" s="3"/>
      <c r="HY5912" s="3"/>
      <c r="HZ5912" s="3"/>
      <c r="IA5912" s="3"/>
      <c r="IB5912" s="3"/>
      <c r="IC5912" s="3"/>
      <c r="ID5912" s="3"/>
      <c r="IE5912" s="3"/>
      <c r="IF5912" s="3"/>
      <c r="IG5912" s="3"/>
      <c r="IH5912" s="3"/>
      <c r="II5912" s="3"/>
      <c r="IJ5912" s="3"/>
      <c r="IK5912" s="3"/>
      <c r="IL5912" s="3"/>
      <c r="IM5912" s="3"/>
      <c r="IN5912" s="3"/>
      <c r="IO5912" s="15"/>
    </row>
    <row r="5913" spans="171:249">
      <c r="FO5913" s="3"/>
      <c r="FP5913" s="3"/>
      <c r="FQ5913" s="3"/>
      <c r="FR5913" s="3"/>
      <c r="FS5913" s="3"/>
      <c r="FT5913" s="3"/>
      <c r="FU5913" s="3"/>
      <c r="FV5913" s="3"/>
      <c r="FW5913" s="3"/>
      <c r="FX5913" s="3"/>
      <c r="FY5913" s="3"/>
      <c r="FZ5913" s="3"/>
      <c r="GA5913" s="3"/>
      <c r="GB5913" s="3"/>
      <c r="GC5913" s="3"/>
      <c r="GD5913" s="3"/>
      <c r="GE5913" s="3"/>
      <c r="GF5913" s="3"/>
      <c r="GG5913" s="3"/>
      <c r="GH5913" s="3"/>
      <c r="GI5913" s="3"/>
      <c r="GJ5913" s="3"/>
      <c r="GK5913" s="3"/>
      <c r="GL5913" s="3"/>
      <c r="GM5913" s="3"/>
      <c r="GN5913" s="3"/>
      <c r="GO5913" s="3"/>
      <c r="GP5913" s="3"/>
      <c r="GQ5913" s="3"/>
      <c r="GR5913" s="3"/>
      <c r="GS5913" s="3"/>
      <c r="GT5913" s="3"/>
      <c r="GU5913" s="3"/>
      <c r="GV5913" s="3"/>
      <c r="GW5913" s="3"/>
      <c r="GX5913" s="3"/>
      <c r="GY5913" s="3"/>
      <c r="GZ5913" s="3"/>
      <c r="HA5913" s="3"/>
      <c r="HB5913" s="3"/>
      <c r="HC5913" s="3"/>
      <c r="HD5913" s="3"/>
      <c r="HE5913" s="3"/>
      <c r="HF5913" s="3"/>
      <c r="HG5913" s="3"/>
      <c r="HH5913" s="3"/>
      <c r="HI5913" s="3"/>
      <c r="HJ5913" s="3"/>
      <c r="HK5913" s="3"/>
      <c r="HL5913" s="3"/>
      <c r="HM5913" s="45"/>
      <c r="HN5913" s="3"/>
      <c r="HO5913" s="3"/>
      <c r="HP5913" s="3"/>
      <c r="HQ5913" s="3"/>
      <c r="HR5913" s="3"/>
      <c r="HS5913" s="3"/>
      <c r="HT5913" s="3"/>
      <c r="HU5913" s="3"/>
      <c r="HV5913" s="3"/>
      <c r="HW5913" s="3"/>
      <c r="HX5913" s="3"/>
      <c r="HY5913" s="3"/>
      <c r="HZ5913" s="3"/>
      <c r="IA5913" s="3"/>
      <c r="IB5913" s="3"/>
      <c r="IC5913" s="3"/>
      <c r="ID5913" s="3"/>
      <c r="IE5913" s="3"/>
      <c r="IF5913" s="3"/>
      <c r="IG5913" s="3"/>
      <c r="IH5913" s="3"/>
      <c r="II5913" s="3"/>
      <c r="IJ5913" s="3"/>
      <c r="IK5913" s="3"/>
      <c r="IL5913" s="3"/>
      <c r="IM5913" s="3"/>
      <c r="IN5913" s="3"/>
      <c r="IO5913" s="15"/>
    </row>
    <row r="5914" spans="171:249">
      <c r="FO5914" s="3"/>
      <c r="FP5914" s="3"/>
      <c r="FQ5914" s="3"/>
      <c r="FR5914" s="3"/>
      <c r="FS5914" s="3"/>
      <c r="FT5914" s="3"/>
      <c r="FU5914" s="3"/>
      <c r="FV5914" s="3"/>
      <c r="FW5914" s="3"/>
      <c r="FX5914" s="3"/>
      <c r="FY5914" s="3"/>
      <c r="FZ5914" s="3"/>
      <c r="GA5914" s="3"/>
      <c r="GB5914" s="3"/>
      <c r="GC5914" s="3"/>
      <c r="GD5914" s="3"/>
      <c r="GE5914" s="3"/>
      <c r="GF5914" s="3"/>
      <c r="GG5914" s="3"/>
      <c r="GH5914" s="3"/>
      <c r="GI5914" s="3"/>
      <c r="GJ5914" s="3"/>
      <c r="GK5914" s="3"/>
      <c r="GL5914" s="3"/>
      <c r="GM5914" s="3"/>
      <c r="GN5914" s="3"/>
      <c r="GO5914" s="3"/>
      <c r="GP5914" s="3"/>
      <c r="GQ5914" s="3"/>
      <c r="GR5914" s="3"/>
      <c r="GS5914" s="3"/>
      <c r="GT5914" s="3"/>
      <c r="GU5914" s="3"/>
      <c r="GV5914" s="3"/>
      <c r="GW5914" s="3"/>
      <c r="GX5914" s="3"/>
      <c r="GY5914" s="3"/>
      <c r="GZ5914" s="3"/>
      <c r="HA5914" s="3"/>
      <c r="HB5914" s="3"/>
      <c r="HC5914" s="3"/>
      <c r="HD5914" s="3"/>
      <c r="HE5914" s="3"/>
      <c r="HF5914" s="3"/>
      <c r="HG5914" s="3"/>
      <c r="HH5914" s="3"/>
      <c r="HI5914" s="3"/>
      <c r="HJ5914" s="3"/>
      <c r="HK5914" s="3"/>
      <c r="HL5914" s="3"/>
      <c r="HM5914" s="45"/>
      <c r="HN5914" s="3"/>
      <c r="HO5914" s="3"/>
      <c r="HP5914" s="3"/>
      <c r="HQ5914" s="3"/>
      <c r="HR5914" s="3"/>
      <c r="HS5914" s="3"/>
      <c r="HT5914" s="3"/>
      <c r="HU5914" s="3"/>
      <c r="HV5914" s="3"/>
      <c r="HW5914" s="3"/>
      <c r="HX5914" s="3"/>
      <c r="HY5914" s="3"/>
      <c r="HZ5914" s="3"/>
      <c r="IA5914" s="3"/>
      <c r="IB5914" s="3"/>
      <c r="IC5914" s="3"/>
      <c r="ID5914" s="3"/>
      <c r="IE5914" s="3"/>
      <c r="IF5914" s="3"/>
      <c r="IG5914" s="3"/>
      <c r="IH5914" s="3"/>
      <c r="II5914" s="3"/>
      <c r="IJ5914" s="3"/>
      <c r="IK5914" s="3"/>
      <c r="IL5914" s="3"/>
      <c r="IM5914" s="3"/>
      <c r="IN5914" s="3"/>
      <c r="IO5914" s="15"/>
    </row>
    <row r="5915" spans="171:249">
      <c r="FO5915" s="3"/>
      <c r="FP5915" s="3"/>
      <c r="FQ5915" s="3"/>
      <c r="FR5915" s="3"/>
      <c r="FS5915" s="3"/>
      <c r="FT5915" s="3"/>
      <c r="FU5915" s="3"/>
      <c r="FV5915" s="3"/>
      <c r="FW5915" s="3"/>
      <c r="FX5915" s="3"/>
      <c r="FY5915" s="3"/>
      <c r="FZ5915" s="3"/>
      <c r="GA5915" s="3"/>
      <c r="GB5915" s="3"/>
      <c r="GC5915" s="3"/>
      <c r="GD5915" s="3"/>
      <c r="GE5915" s="3"/>
      <c r="GF5915" s="3"/>
      <c r="GG5915" s="3"/>
      <c r="GH5915" s="3"/>
      <c r="GI5915" s="3"/>
      <c r="GJ5915" s="3"/>
      <c r="GK5915" s="3"/>
      <c r="GL5915" s="3"/>
      <c r="GM5915" s="3"/>
      <c r="GN5915" s="3"/>
      <c r="GO5915" s="3"/>
      <c r="GP5915" s="3"/>
      <c r="GQ5915" s="3"/>
      <c r="GR5915" s="3"/>
      <c r="GS5915" s="3"/>
      <c r="GT5915" s="3"/>
      <c r="GU5915" s="3"/>
      <c r="GV5915" s="3"/>
      <c r="GW5915" s="3"/>
      <c r="GX5915" s="3"/>
      <c r="GY5915" s="3"/>
      <c r="GZ5915" s="3"/>
      <c r="HA5915" s="3"/>
      <c r="HB5915" s="3"/>
      <c r="HC5915" s="3"/>
      <c r="HD5915" s="3"/>
      <c r="HE5915" s="3"/>
      <c r="HF5915" s="3"/>
      <c r="HG5915" s="3"/>
      <c r="HH5915" s="3"/>
      <c r="HI5915" s="3"/>
      <c r="HJ5915" s="3"/>
      <c r="HK5915" s="3"/>
      <c r="HL5915" s="3"/>
      <c r="HM5915" s="45"/>
      <c r="HN5915" s="3"/>
      <c r="HO5915" s="3"/>
      <c r="HP5915" s="3"/>
      <c r="HQ5915" s="3"/>
      <c r="HR5915" s="3"/>
      <c r="HS5915" s="3"/>
      <c r="HT5915" s="3"/>
      <c r="HU5915" s="3"/>
      <c r="HV5915" s="3"/>
      <c r="HW5915" s="3"/>
      <c r="HX5915" s="3"/>
      <c r="HY5915" s="3"/>
      <c r="HZ5915" s="3"/>
      <c r="IA5915" s="3"/>
      <c r="IB5915" s="3"/>
      <c r="IC5915" s="3"/>
      <c r="ID5915" s="3"/>
      <c r="IE5915" s="3"/>
      <c r="IF5915" s="3"/>
      <c r="IG5915" s="3"/>
      <c r="IH5915" s="3"/>
      <c r="II5915" s="3"/>
      <c r="IJ5915" s="3"/>
      <c r="IK5915" s="3"/>
      <c r="IL5915" s="3"/>
      <c r="IM5915" s="3"/>
      <c r="IN5915" s="3"/>
      <c r="IO5915" s="15"/>
    </row>
    <row r="5916" spans="171:249">
      <c r="FO5916" s="3"/>
      <c r="FP5916" s="3"/>
      <c r="FQ5916" s="3"/>
      <c r="FR5916" s="3"/>
      <c r="FS5916" s="3"/>
      <c r="FT5916" s="3"/>
      <c r="FU5916" s="3"/>
      <c r="FV5916" s="3"/>
      <c r="FW5916" s="3"/>
      <c r="FX5916" s="3"/>
      <c r="FY5916" s="3"/>
      <c r="FZ5916" s="3"/>
      <c r="GA5916" s="3"/>
      <c r="GB5916" s="3"/>
      <c r="GC5916" s="3"/>
      <c r="GD5916" s="3"/>
      <c r="GE5916" s="3"/>
      <c r="GF5916" s="3"/>
      <c r="GG5916" s="3"/>
      <c r="GH5916" s="3"/>
      <c r="GI5916" s="3"/>
      <c r="GJ5916" s="3"/>
      <c r="GK5916" s="3"/>
      <c r="GL5916" s="3"/>
      <c r="GM5916" s="3"/>
      <c r="GN5916" s="3"/>
      <c r="GO5916" s="3"/>
      <c r="GP5916" s="3"/>
      <c r="GQ5916" s="3"/>
      <c r="GR5916" s="3"/>
      <c r="GS5916" s="3"/>
      <c r="GT5916" s="3"/>
      <c r="GU5916" s="3"/>
      <c r="GV5916" s="3"/>
      <c r="GW5916" s="3"/>
      <c r="GX5916" s="3"/>
      <c r="GY5916" s="3"/>
      <c r="GZ5916" s="3"/>
      <c r="HA5916" s="3"/>
      <c r="HB5916" s="3"/>
      <c r="HC5916" s="3"/>
      <c r="HD5916" s="3"/>
      <c r="HE5916" s="3"/>
      <c r="HF5916" s="3"/>
      <c r="HG5916" s="3"/>
      <c r="HH5916" s="3"/>
      <c r="HI5916" s="3"/>
      <c r="HJ5916" s="3"/>
      <c r="HK5916" s="3"/>
      <c r="HL5916" s="3"/>
      <c r="HM5916" s="45"/>
      <c r="HN5916" s="3"/>
      <c r="HO5916" s="3"/>
      <c r="HP5916" s="3"/>
      <c r="HQ5916" s="3"/>
      <c r="HR5916" s="3"/>
      <c r="HS5916" s="3"/>
      <c r="HT5916" s="3"/>
      <c r="HU5916" s="3"/>
      <c r="HV5916" s="3"/>
      <c r="HW5916" s="3"/>
      <c r="HX5916" s="3"/>
      <c r="HY5916" s="3"/>
      <c r="HZ5916" s="3"/>
      <c r="IA5916" s="3"/>
      <c r="IB5916" s="3"/>
      <c r="IC5916" s="3"/>
      <c r="ID5916" s="3"/>
      <c r="IE5916" s="3"/>
      <c r="IF5916" s="3"/>
      <c r="IG5916" s="3"/>
      <c r="IH5916" s="3"/>
      <c r="II5916" s="3"/>
      <c r="IJ5916" s="3"/>
      <c r="IK5916" s="3"/>
      <c r="IL5916" s="3"/>
      <c r="IM5916" s="3"/>
      <c r="IN5916" s="3"/>
      <c r="IO5916" s="15"/>
    </row>
    <row r="5917" spans="171:249">
      <c r="FO5917" s="3"/>
      <c r="FP5917" s="3"/>
      <c r="FQ5917" s="3"/>
      <c r="FR5917" s="3"/>
      <c r="FS5917" s="3"/>
      <c r="FT5917" s="3"/>
      <c r="FU5917" s="3"/>
      <c r="FV5917" s="3"/>
      <c r="FW5917" s="3"/>
      <c r="FX5917" s="3"/>
      <c r="FY5917" s="3"/>
      <c r="FZ5917" s="3"/>
      <c r="GA5917" s="3"/>
      <c r="GB5917" s="3"/>
      <c r="GC5917" s="3"/>
      <c r="GD5917" s="3"/>
      <c r="GE5917" s="3"/>
      <c r="GF5917" s="3"/>
      <c r="GG5917" s="3"/>
      <c r="GH5917" s="3"/>
      <c r="GI5917" s="3"/>
      <c r="GJ5917" s="3"/>
      <c r="GK5917" s="3"/>
      <c r="GL5917" s="3"/>
      <c r="GM5917" s="3"/>
      <c r="GN5917" s="3"/>
      <c r="GO5917" s="3"/>
      <c r="GP5917" s="3"/>
      <c r="GQ5917" s="3"/>
      <c r="GR5917" s="3"/>
      <c r="GS5917" s="3"/>
      <c r="GT5917" s="3"/>
      <c r="GU5917" s="3"/>
      <c r="GV5917" s="3"/>
      <c r="GW5917" s="3"/>
      <c r="GX5917" s="3"/>
      <c r="GY5917" s="3"/>
      <c r="GZ5917" s="3"/>
      <c r="HA5917" s="3"/>
      <c r="HB5917" s="3"/>
      <c r="HC5917" s="3"/>
      <c r="HD5917" s="3"/>
      <c r="HE5917" s="3"/>
      <c r="HF5917" s="3"/>
      <c r="HG5917" s="3"/>
      <c r="HH5917" s="3"/>
      <c r="HI5917" s="3"/>
      <c r="HJ5917" s="3"/>
      <c r="HK5917" s="3"/>
      <c r="HL5917" s="3"/>
      <c r="HM5917" s="45"/>
      <c r="HN5917" s="3"/>
      <c r="HO5917" s="3"/>
      <c r="HP5917" s="3"/>
      <c r="HQ5917" s="3"/>
      <c r="HR5917" s="3"/>
      <c r="HS5917" s="3"/>
      <c r="HT5917" s="3"/>
      <c r="HU5917" s="3"/>
      <c r="HV5917" s="3"/>
      <c r="HW5917" s="3"/>
      <c r="HX5917" s="3"/>
      <c r="HY5917" s="3"/>
      <c r="HZ5917" s="3"/>
      <c r="IA5917" s="3"/>
      <c r="IB5917" s="3"/>
      <c r="IC5917" s="3"/>
      <c r="ID5917" s="3"/>
      <c r="IE5917" s="3"/>
      <c r="IF5917" s="3"/>
      <c r="IG5917" s="3"/>
      <c r="IH5917" s="3"/>
      <c r="II5917" s="3"/>
      <c r="IJ5917" s="3"/>
      <c r="IK5917" s="3"/>
      <c r="IL5917" s="3"/>
      <c r="IM5917" s="3"/>
      <c r="IN5917" s="3"/>
      <c r="IO5917" s="15"/>
    </row>
    <row r="5918" spans="171:249">
      <c r="FO5918" s="3"/>
      <c r="FP5918" s="3"/>
      <c r="FQ5918" s="3"/>
      <c r="FR5918" s="3"/>
      <c r="FS5918" s="3"/>
      <c r="FT5918" s="3"/>
      <c r="FU5918" s="3"/>
      <c r="FV5918" s="3"/>
      <c r="FW5918" s="3"/>
      <c r="FX5918" s="3"/>
      <c r="FY5918" s="3"/>
      <c r="FZ5918" s="3"/>
      <c r="GA5918" s="3"/>
      <c r="GB5918" s="3"/>
      <c r="GC5918" s="3"/>
      <c r="GD5918" s="3"/>
      <c r="GE5918" s="3"/>
      <c r="GF5918" s="3"/>
      <c r="GG5918" s="3"/>
      <c r="GH5918" s="3"/>
      <c r="GI5918" s="3"/>
      <c r="GJ5918" s="3"/>
      <c r="GK5918" s="3"/>
      <c r="GL5918" s="3"/>
      <c r="GM5918" s="3"/>
      <c r="GN5918" s="3"/>
      <c r="GO5918" s="3"/>
      <c r="GP5918" s="3"/>
      <c r="GQ5918" s="3"/>
      <c r="GR5918" s="3"/>
      <c r="GS5918" s="3"/>
      <c r="GT5918" s="3"/>
      <c r="GU5918" s="3"/>
      <c r="GV5918" s="3"/>
      <c r="GW5918" s="3"/>
      <c r="GX5918" s="3"/>
      <c r="GY5918" s="3"/>
      <c r="GZ5918" s="3"/>
      <c r="HA5918" s="3"/>
      <c r="HB5918" s="3"/>
      <c r="HC5918" s="3"/>
      <c r="HD5918" s="3"/>
      <c r="HE5918" s="3"/>
      <c r="HF5918" s="3"/>
      <c r="HG5918" s="3"/>
      <c r="HH5918" s="3"/>
      <c r="HI5918" s="3"/>
      <c r="HJ5918" s="3"/>
      <c r="HK5918" s="3"/>
      <c r="HL5918" s="3"/>
      <c r="HM5918" s="45"/>
      <c r="HN5918" s="3"/>
      <c r="HO5918" s="3"/>
      <c r="HP5918" s="3"/>
      <c r="HQ5918" s="3"/>
      <c r="HR5918" s="3"/>
      <c r="HS5918" s="3"/>
      <c r="HT5918" s="3"/>
      <c r="HU5918" s="3"/>
      <c r="HV5918" s="3"/>
      <c r="HW5918" s="3"/>
      <c r="HX5918" s="3"/>
      <c r="HY5918" s="3"/>
      <c r="HZ5918" s="3"/>
      <c r="IA5918" s="3"/>
      <c r="IB5918" s="3"/>
      <c r="IC5918" s="3"/>
      <c r="ID5918" s="3"/>
      <c r="IE5918" s="3"/>
      <c r="IF5918" s="3"/>
      <c r="IG5918" s="3"/>
      <c r="IH5918" s="3"/>
      <c r="II5918" s="3"/>
      <c r="IJ5918" s="3"/>
      <c r="IK5918" s="3"/>
      <c r="IL5918" s="3"/>
      <c r="IM5918" s="3"/>
      <c r="IN5918" s="3"/>
      <c r="IO5918" s="15"/>
    </row>
    <row r="5919" spans="171:249">
      <c r="FO5919" s="3"/>
      <c r="FP5919" s="3"/>
      <c r="FQ5919" s="3"/>
      <c r="FR5919" s="3"/>
      <c r="FS5919" s="3"/>
      <c r="FT5919" s="3"/>
      <c r="FU5919" s="3"/>
      <c r="FV5919" s="3"/>
      <c r="FW5919" s="3"/>
      <c r="FX5919" s="3"/>
      <c r="FY5919" s="3"/>
      <c r="FZ5919" s="3"/>
      <c r="GA5919" s="3"/>
      <c r="GB5919" s="3"/>
      <c r="GC5919" s="3"/>
      <c r="GD5919" s="3"/>
      <c r="GE5919" s="3"/>
      <c r="GF5919" s="3"/>
      <c r="GG5919" s="3"/>
      <c r="GH5919" s="3"/>
      <c r="GI5919" s="3"/>
      <c r="GJ5919" s="3"/>
      <c r="GK5919" s="3"/>
      <c r="GL5919" s="3"/>
      <c r="GM5919" s="3"/>
      <c r="GN5919" s="3"/>
      <c r="GO5919" s="3"/>
      <c r="GP5919" s="3"/>
      <c r="GQ5919" s="3"/>
      <c r="GR5919" s="3"/>
      <c r="GS5919" s="3"/>
      <c r="GT5919" s="3"/>
      <c r="GU5919" s="3"/>
      <c r="GV5919" s="3"/>
      <c r="GW5919" s="3"/>
      <c r="GX5919" s="3"/>
      <c r="GY5919" s="3"/>
      <c r="GZ5919" s="3"/>
      <c r="HA5919" s="3"/>
      <c r="HB5919" s="3"/>
      <c r="HC5919" s="3"/>
      <c r="HD5919" s="3"/>
      <c r="HE5919" s="3"/>
      <c r="HF5919" s="3"/>
      <c r="HG5919" s="3"/>
      <c r="HH5919" s="3"/>
      <c r="HI5919" s="3"/>
      <c r="HJ5919" s="3"/>
      <c r="HK5919" s="3"/>
      <c r="HL5919" s="3"/>
      <c r="HM5919" s="45"/>
      <c r="HN5919" s="3"/>
      <c r="HO5919" s="3"/>
      <c r="HP5919" s="3"/>
      <c r="HQ5919" s="3"/>
      <c r="HR5919" s="3"/>
      <c r="HS5919" s="3"/>
      <c r="HT5919" s="3"/>
      <c r="HU5919" s="3"/>
      <c r="HV5919" s="3"/>
      <c r="HW5919" s="3"/>
      <c r="HX5919" s="3"/>
      <c r="HY5919" s="3"/>
      <c r="HZ5919" s="3"/>
      <c r="IA5919" s="3"/>
      <c r="IB5919" s="3"/>
      <c r="IC5919" s="3"/>
      <c r="ID5919" s="3"/>
      <c r="IE5919" s="3"/>
      <c r="IF5919" s="3"/>
      <c r="IG5919" s="3"/>
      <c r="IH5919" s="3"/>
      <c r="II5919" s="3"/>
      <c r="IJ5919" s="3"/>
      <c r="IK5919" s="3"/>
      <c r="IL5919" s="3"/>
      <c r="IM5919" s="3"/>
      <c r="IN5919" s="3"/>
      <c r="IO5919" s="15"/>
    </row>
    <row r="5920" spans="171:249">
      <c r="FO5920" s="3"/>
      <c r="FP5920" s="3"/>
      <c r="FQ5920" s="3"/>
      <c r="FR5920" s="3"/>
      <c r="FS5920" s="3"/>
      <c r="FT5920" s="3"/>
      <c r="FU5920" s="3"/>
      <c r="FV5920" s="3"/>
      <c r="FW5920" s="3"/>
      <c r="FX5920" s="3"/>
      <c r="FY5920" s="3"/>
      <c r="FZ5920" s="3"/>
      <c r="GA5920" s="3"/>
      <c r="GB5920" s="3"/>
      <c r="GC5920" s="3"/>
      <c r="GD5920" s="3"/>
      <c r="GE5920" s="3"/>
      <c r="GF5920" s="3"/>
      <c r="GG5920" s="3"/>
      <c r="GH5920" s="3"/>
      <c r="GI5920" s="3"/>
      <c r="GJ5920" s="3"/>
      <c r="GK5920" s="3"/>
      <c r="GL5920" s="3"/>
      <c r="GM5920" s="3"/>
      <c r="GN5920" s="3"/>
      <c r="GO5920" s="3"/>
      <c r="GP5920" s="3"/>
      <c r="GQ5920" s="3"/>
      <c r="GR5920" s="3"/>
      <c r="GS5920" s="3"/>
      <c r="GT5920" s="3"/>
      <c r="GU5920" s="3"/>
      <c r="GV5920" s="3"/>
      <c r="GW5920" s="3"/>
      <c r="GX5920" s="3"/>
      <c r="GY5920" s="3"/>
      <c r="GZ5920" s="3"/>
      <c r="HA5920" s="3"/>
      <c r="HB5920" s="3"/>
      <c r="HC5920" s="3"/>
      <c r="HD5920" s="3"/>
      <c r="HE5920" s="3"/>
      <c r="HF5920" s="3"/>
      <c r="HG5920" s="3"/>
      <c r="HH5920" s="3"/>
      <c r="HI5920" s="3"/>
      <c r="HJ5920" s="3"/>
      <c r="HK5920" s="3"/>
      <c r="HL5920" s="3"/>
      <c r="HM5920" s="45"/>
      <c r="HN5920" s="3"/>
      <c r="HO5920" s="3"/>
      <c r="HP5920" s="3"/>
      <c r="HQ5920" s="3"/>
      <c r="HR5920" s="3"/>
      <c r="HS5920" s="3"/>
      <c r="HT5920" s="3"/>
      <c r="HU5920" s="3"/>
      <c r="HV5920" s="3"/>
      <c r="HW5920" s="3"/>
      <c r="HX5920" s="3"/>
      <c r="HY5920" s="3"/>
      <c r="HZ5920" s="3"/>
      <c r="IA5920" s="3"/>
      <c r="IB5920" s="3"/>
      <c r="IC5920" s="3"/>
      <c r="ID5920" s="3"/>
      <c r="IE5920" s="3"/>
      <c r="IF5920" s="3"/>
      <c r="IG5920" s="3"/>
      <c r="IH5920" s="3"/>
      <c r="II5920" s="3"/>
      <c r="IJ5920" s="3"/>
      <c r="IK5920" s="3"/>
      <c r="IL5920" s="3"/>
      <c r="IM5920" s="3"/>
      <c r="IN5920" s="3"/>
      <c r="IO5920" s="15"/>
    </row>
    <row r="5921" spans="171:249">
      <c r="FO5921" s="3"/>
      <c r="FP5921" s="3"/>
      <c r="FQ5921" s="3"/>
      <c r="FR5921" s="3"/>
      <c r="FS5921" s="3"/>
      <c r="FT5921" s="3"/>
      <c r="FU5921" s="3"/>
      <c r="FV5921" s="3"/>
      <c r="FW5921" s="3"/>
      <c r="FX5921" s="3"/>
      <c r="FY5921" s="3"/>
      <c r="FZ5921" s="3"/>
      <c r="GA5921" s="3"/>
      <c r="GB5921" s="3"/>
      <c r="GC5921" s="3"/>
      <c r="GD5921" s="3"/>
      <c r="GE5921" s="3"/>
      <c r="GF5921" s="3"/>
      <c r="GG5921" s="3"/>
      <c r="GH5921" s="3"/>
      <c r="GI5921" s="3"/>
      <c r="GJ5921" s="3"/>
      <c r="GK5921" s="3"/>
      <c r="GL5921" s="3"/>
      <c r="GM5921" s="3"/>
      <c r="GN5921" s="3"/>
      <c r="GO5921" s="3"/>
      <c r="GP5921" s="3"/>
      <c r="GQ5921" s="3"/>
      <c r="GR5921" s="3"/>
      <c r="GS5921" s="3"/>
      <c r="GT5921" s="3"/>
      <c r="GU5921" s="3"/>
      <c r="GV5921" s="3"/>
      <c r="GW5921" s="3"/>
      <c r="GX5921" s="3"/>
      <c r="GY5921" s="3"/>
      <c r="GZ5921" s="3"/>
      <c r="HA5921" s="3"/>
      <c r="HB5921" s="3"/>
      <c r="HC5921" s="3"/>
      <c r="HD5921" s="3"/>
      <c r="HE5921" s="3"/>
      <c r="HF5921" s="3"/>
      <c r="HG5921" s="3"/>
      <c r="HH5921" s="3"/>
      <c r="HI5921" s="3"/>
      <c r="HJ5921" s="3"/>
      <c r="HK5921" s="3"/>
      <c r="HL5921" s="3"/>
      <c r="HM5921" s="45"/>
      <c r="HN5921" s="3"/>
      <c r="HO5921" s="3"/>
      <c r="HP5921" s="3"/>
      <c r="HQ5921" s="3"/>
      <c r="HR5921" s="3"/>
      <c r="HS5921" s="3"/>
      <c r="HT5921" s="3"/>
      <c r="HU5921" s="3"/>
      <c r="HV5921" s="3"/>
      <c r="HW5921" s="3"/>
      <c r="HX5921" s="3"/>
      <c r="HY5921" s="3"/>
      <c r="HZ5921" s="3"/>
      <c r="IA5921" s="3"/>
      <c r="IB5921" s="3"/>
      <c r="IC5921" s="3"/>
      <c r="ID5921" s="3"/>
      <c r="IE5921" s="3"/>
      <c r="IF5921" s="3"/>
      <c r="IG5921" s="3"/>
      <c r="IH5921" s="3"/>
      <c r="II5921" s="3"/>
      <c r="IJ5921" s="3"/>
      <c r="IK5921" s="3"/>
      <c r="IL5921" s="3"/>
      <c r="IM5921" s="3"/>
      <c r="IN5921" s="3"/>
      <c r="IO5921" s="15"/>
    </row>
    <row r="5922" spans="171:249">
      <c r="FO5922" s="3"/>
      <c r="FP5922" s="3"/>
      <c r="FQ5922" s="3"/>
      <c r="FR5922" s="3"/>
      <c r="FS5922" s="3"/>
      <c r="FT5922" s="3"/>
      <c r="FU5922" s="3"/>
      <c r="FV5922" s="3"/>
      <c r="FW5922" s="3"/>
      <c r="FX5922" s="3"/>
      <c r="FY5922" s="3"/>
      <c r="FZ5922" s="3"/>
      <c r="GA5922" s="3"/>
      <c r="GB5922" s="3"/>
      <c r="GC5922" s="3"/>
      <c r="GD5922" s="3"/>
      <c r="GE5922" s="3"/>
      <c r="GF5922" s="3"/>
      <c r="GG5922" s="3"/>
      <c r="GH5922" s="3"/>
      <c r="GI5922" s="3"/>
      <c r="GJ5922" s="3"/>
      <c r="GK5922" s="3"/>
      <c r="GL5922" s="3"/>
      <c r="GM5922" s="3"/>
      <c r="GN5922" s="3"/>
      <c r="GO5922" s="3"/>
      <c r="GP5922" s="3"/>
      <c r="GQ5922" s="3"/>
      <c r="GR5922" s="3"/>
      <c r="GS5922" s="3"/>
      <c r="GT5922" s="3"/>
      <c r="GU5922" s="3"/>
      <c r="GV5922" s="3"/>
      <c r="GW5922" s="3"/>
      <c r="GX5922" s="3"/>
      <c r="GY5922" s="3"/>
      <c r="GZ5922" s="3"/>
      <c r="HA5922" s="3"/>
      <c r="HB5922" s="3"/>
      <c r="HC5922" s="3"/>
      <c r="HD5922" s="3"/>
      <c r="HE5922" s="3"/>
      <c r="HF5922" s="3"/>
      <c r="HG5922" s="3"/>
      <c r="HH5922" s="3"/>
      <c r="HI5922" s="3"/>
      <c r="HJ5922" s="3"/>
      <c r="HK5922" s="3"/>
      <c r="HL5922" s="3"/>
      <c r="HM5922" s="45"/>
      <c r="HN5922" s="3"/>
      <c r="HO5922" s="3"/>
      <c r="HP5922" s="3"/>
      <c r="HQ5922" s="3"/>
      <c r="HR5922" s="3"/>
      <c r="HS5922" s="3"/>
      <c r="HT5922" s="3"/>
      <c r="HU5922" s="3"/>
      <c r="HV5922" s="3"/>
      <c r="HW5922" s="3"/>
      <c r="HX5922" s="3"/>
      <c r="HY5922" s="3"/>
      <c r="HZ5922" s="3"/>
      <c r="IA5922" s="3"/>
      <c r="IB5922" s="3"/>
      <c r="IC5922" s="3"/>
      <c r="ID5922" s="3"/>
      <c r="IE5922" s="3"/>
      <c r="IF5922" s="3"/>
      <c r="IG5922" s="3"/>
      <c r="IH5922" s="3"/>
      <c r="II5922" s="3"/>
      <c r="IJ5922" s="3"/>
      <c r="IK5922" s="3"/>
      <c r="IL5922" s="3"/>
      <c r="IM5922" s="3"/>
      <c r="IN5922" s="3"/>
      <c r="IO5922" s="15"/>
    </row>
    <row r="5923" spans="171:249">
      <c r="FO5923" s="3"/>
      <c r="FP5923" s="3"/>
      <c r="FQ5923" s="3"/>
      <c r="FR5923" s="3"/>
      <c r="FS5923" s="3"/>
      <c r="FT5923" s="3"/>
      <c r="FU5923" s="3"/>
      <c r="FV5923" s="3"/>
      <c r="FW5923" s="3"/>
      <c r="FX5923" s="3"/>
      <c r="FY5923" s="3"/>
      <c r="FZ5923" s="3"/>
      <c r="GA5923" s="3"/>
      <c r="GB5923" s="3"/>
      <c r="GC5923" s="3"/>
      <c r="GD5923" s="3"/>
      <c r="GE5923" s="3"/>
      <c r="GF5923" s="3"/>
      <c r="GG5923" s="3"/>
      <c r="GH5923" s="3"/>
      <c r="GI5923" s="3"/>
      <c r="GJ5923" s="3"/>
      <c r="GK5923" s="3"/>
      <c r="GL5923" s="3"/>
      <c r="GM5923" s="3"/>
      <c r="GN5923" s="3"/>
      <c r="GO5923" s="3"/>
      <c r="GP5923" s="3"/>
      <c r="GQ5923" s="3"/>
      <c r="GR5923" s="3"/>
      <c r="GS5923" s="3"/>
      <c r="GT5923" s="3"/>
      <c r="GU5923" s="3"/>
      <c r="GV5923" s="3"/>
      <c r="GW5923" s="3"/>
      <c r="GX5923" s="3"/>
      <c r="GY5923" s="3"/>
      <c r="GZ5923" s="3"/>
      <c r="HA5923" s="3"/>
      <c r="HB5923" s="3"/>
      <c r="HC5923" s="3"/>
      <c r="HD5923" s="3"/>
      <c r="HE5923" s="3"/>
      <c r="HF5923" s="3"/>
      <c r="HG5923" s="3"/>
      <c r="HH5923" s="3"/>
      <c r="HI5923" s="3"/>
      <c r="HJ5923" s="3"/>
      <c r="HK5923" s="3"/>
      <c r="HL5923" s="3"/>
      <c r="HM5923" s="45"/>
      <c r="HN5923" s="3"/>
      <c r="HO5923" s="3"/>
      <c r="HP5923" s="3"/>
      <c r="HQ5923" s="3"/>
      <c r="HR5923" s="3"/>
      <c r="HS5923" s="3"/>
      <c r="HT5923" s="3"/>
      <c r="HU5923" s="3"/>
      <c r="HV5923" s="3"/>
      <c r="HW5923" s="3"/>
      <c r="HX5923" s="3"/>
      <c r="HY5923" s="3"/>
      <c r="HZ5923" s="3"/>
      <c r="IA5923" s="3"/>
      <c r="IB5923" s="3"/>
      <c r="IC5923" s="3"/>
      <c r="ID5923" s="3"/>
      <c r="IE5923" s="3"/>
      <c r="IF5923" s="3"/>
      <c r="IG5923" s="3"/>
      <c r="IH5923" s="3"/>
      <c r="II5923" s="3"/>
      <c r="IJ5923" s="3"/>
      <c r="IK5923" s="3"/>
      <c r="IL5923" s="3"/>
      <c r="IM5923" s="3"/>
      <c r="IN5923" s="3"/>
      <c r="IO5923" s="15"/>
    </row>
    <row r="5924" spans="171:249">
      <c r="FO5924" s="3"/>
      <c r="FP5924" s="3"/>
      <c r="FQ5924" s="3"/>
      <c r="FR5924" s="3"/>
      <c r="FS5924" s="3"/>
      <c r="FT5924" s="3"/>
      <c r="FU5924" s="3"/>
      <c r="FV5924" s="3"/>
      <c r="FW5924" s="3"/>
      <c r="FX5924" s="3"/>
      <c r="FY5924" s="3"/>
      <c r="FZ5924" s="3"/>
      <c r="GA5924" s="3"/>
      <c r="GB5924" s="3"/>
      <c r="GC5924" s="3"/>
      <c r="GD5924" s="3"/>
      <c r="GE5924" s="3"/>
      <c r="GF5924" s="3"/>
      <c r="GG5924" s="3"/>
      <c r="GH5924" s="3"/>
      <c r="GI5924" s="3"/>
      <c r="GJ5924" s="3"/>
      <c r="GK5924" s="3"/>
      <c r="GL5924" s="3"/>
      <c r="GM5924" s="3"/>
      <c r="GN5924" s="3"/>
      <c r="GO5924" s="3"/>
      <c r="GP5924" s="3"/>
      <c r="GQ5924" s="3"/>
      <c r="GR5924" s="3"/>
      <c r="GS5924" s="3"/>
      <c r="GT5924" s="3"/>
      <c r="GU5924" s="3"/>
      <c r="GV5924" s="3"/>
      <c r="GW5924" s="3"/>
      <c r="GX5924" s="3"/>
      <c r="GY5924" s="3"/>
      <c r="GZ5924" s="3"/>
      <c r="HA5924" s="3"/>
      <c r="HB5924" s="3"/>
      <c r="HC5924" s="3"/>
      <c r="HD5924" s="3"/>
      <c r="HE5924" s="3"/>
      <c r="HF5924" s="3"/>
      <c r="HG5924" s="3"/>
      <c r="HH5924" s="3"/>
      <c r="HI5924" s="3"/>
      <c r="HJ5924" s="3"/>
      <c r="HK5924" s="3"/>
      <c r="HL5924" s="3"/>
      <c r="HM5924" s="45"/>
      <c r="HN5924" s="3"/>
      <c r="HO5924" s="3"/>
      <c r="HP5924" s="3"/>
      <c r="HQ5924" s="3"/>
      <c r="HR5924" s="3"/>
      <c r="HS5924" s="3"/>
      <c r="HT5924" s="3"/>
      <c r="HU5924" s="3"/>
      <c r="HV5924" s="3"/>
      <c r="HW5924" s="3"/>
      <c r="HX5924" s="3"/>
      <c r="HY5924" s="3"/>
      <c r="HZ5924" s="3"/>
      <c r="IA5924" s="3"/>
      <c r="IB5924" s="3"/>
      <c r="IC5924" s="3"/>
      <c r="ID5924" s="3"/>
      <c r="IE5924" s="3"/>
      <c r="IF5924" s="3"/>
      <c r="IG5924" s="3"/>
      <c r="IH5924" s="3"/>
      <c r="II5924" s="3"/>
      <c r="IJ5924" s="3"/>
      <c r="IK5924" s="3"/>
      <c r="IL5924" s="3"/>
      <c r="IM5924" s="3"/>
      <c r="IN5924" s="3"/>
      <c r="IO5924" s="15"/>
    </row>
    <row r="5925" spans="171:249">
      <c r="FO5925" s="3"/>
      <c r="FP5925" s="3"/>
      <c r="FQ5925" s="3"/>
      <c r="FR5925" s="3"/>
      <c r="FS5925" s="3"/>
      <c r="FT5925" s="3"/>
      <c r="FU5925" s="3"/>
      <c r="FV5925" s="3"/>
      <c r="FW5925" s="3"/>
      <c r="FX5925" s="3"/>
      <c r="FY5925" s="3"/>
      <c r="FZ5925" s="3"/>
      <c r="GA5925" s="3"/>
      <c r="GB5925" s="3"/>
      <c r="GC5925" s="3"/>
      <c r="GD5925" s="3"/>
      <c r="GE5925" s="3"/>
      <c r="GF5925" s="3"/>
      <c r="GG5925" s="3"/>
      <c r="GH5925" s="3"/>
      <c r="GI5925" s="3"/>
      <c r="GJ5925" s="3"/>
      <c r="GK5925" s="3"/>
      <c r="GL5925" s="3"/>
      <c r="GM5925" s="3"/>
      <c r="GN5925" s="3"/>
      <c r="GO5925" s="3"/>
      <c r="GP5925" s="3"/>
      <c r="GQ5925" s="3"/>
      <c r="GR5925" s="3"/>
      <c r="GS5925" s="3"/>
      <c r="GT5925" s="3"/>
      <c r="GU5925" s="3"/>
      <c r="GV5925" s="3"/>
      <c r="GW5925" s="3"/>
      <c r="GX5925" s="3"/>
      <c r="GY5925" s="3"/>
      <c r="GZ5925" s="3"/>
      <c r="HA5925" s="3"/>
      <c r="HB5925" s="3"/>
      <c r="HC5925" s="3"/>
      <c r="HD5925" s="3"/>
      <c r="HE5925" s="3"/>
      <c r="HF5925" s="3"/>
      <c r="HG5925" s="3"/>
      <c r="HH5925" s="3"/>
      <c r="HI5925" s="3"/>
      <c r="HJ5925" s="3"/>
      <c r="HK5925" s="3"/>
      <c r="HL5925" s="3"/>
      <c r="HM5925" s="45"/>
      <c r="HN5925" s="3"/>
      <c r="HO5925" s="3"/>
      <c r="HP5925" s="3"/>
      <c r="HQ5925" s="3"/>
      <c r="HR5925" s="3"/>
      <c r="HS5925" s="3"/>
      <c r="HT5925" s="3"/>
      <c r="HU5925" s="3"/>
      <c r="HV5925" s="3"/>
      <c r="HW5925" s="3"/>
      <c r="HX5925" s="3"/>
      <c r="HY5925" s="3"/>
      <c r="HZ5925" s="3"/>
      <c r="IA5925" s="3"/>
      <c r="IB5925" s="3"/>
      <c r="IC5925" s="3"/>
      <c r="ID5925" s="3"/>
      <c r="IE5925" s="3"/>
      <c r="IF5925" s="3"/>
      <c r="IG5925" s="3"/>
      <c r="IH5925" s="3"/>
      <c r="II5925" s="3"/>
      <c r="IJ5925" s="3"/>
      <c r="IK5925" s="3"/>
      <c r="IL5925" s="3"/>
      <c r="IM5925" s="3"/>
      <c r="IN5925" s="3"/>
      <c r="IO5925" s="15"/>
    </row>
    <row r="5926" spans="171:249">
      <c r="FO5926" s="3"/>
      <c r="FP5926" s="3"/>
      <c r="FQ5926" s="3"/>
      <c r="FR5926" s="3"/>
      <c r="FS5926" s="3"/>
      <c r="FT5926" s="3"/>
      <c r="FU5926" s="3"/>
      <c r="FV5926" s="3"/>
      <c r="FW5926" s="3"/>
      <c r="FX5926" s="3"/>
      <c r="FY5926" s="3"/>
      <c r="FZ5926" s="3"/>
      <c r="GA5926" s="3"/>
      <c r="GB5926" s="3"/>
      <c r="GC5926" s="3"/>
      <c r="GD5926" s="3"/>
      <c r="GE5926" s="3"/>
      <c r="GF5926" s="3"/>
      <c r="GG5926" s="3"/>
      <c r="GH5926" s="3"/>
      <c r="GI5926" s="3"/>
      <c r="GJ5926" s="3"/>
      <c r="GK5926" s="3"/>
      <c r="GL5926" s="3"/>
      <c r="GM5926" s="3"/>
      <c r="GN5926" s="3"/>
      <c r="GO5926" s="3"/>
      <c r="GP5926" s="3"/>
      <c r="GQ5926" s="3"/>
      <c r="GR5926" s="3"/>
      <c r="GS5926" s="3"/>
      <c r="GT5926" s="3"/>
      <c r="GU5926" s="3"/>
      <c r="GV5926" s="3"/>
      <c r="GW5926" s="3"/>
      <c r="GX5926" s="3"/>
      <c r="GY5926" s="3"/>
      <c r="GZ5926" s="3"/>
      <c r="HA5926" s="3"/>
      <c r="HB5926" s="3"/>
      <c r="HC5926" s="3"/>
      <c r="HD5926" s="3"/>
      <c r="HE5926" s="3"/>
      <c r="HF5926" s="3"/>
      <c r="HG5926" s="3"/>
      <c r="HH5926" s="3"/>
      <c r="HI5926" s="3"/>
      <c r="HJ5926" s="3"/>
      <c r="HK5926" s="3"/>
      <c r="HL5926" s="3"/>
      <c r="HM5926" s="45"/>
      <c r="HN5926" s="3"/>
      <c r="HO5926" s="3"/>
      <c r="HP5926" s="3"/>
      <c r="HQ5926" s="3"/>
      <c r="HR5926" s="3"/>
      <c r="HS5926" s="3"/>
      <c r="HT5926" s="3"/>
      <c r="HU5926" s="3"/>
      <c r="HV5926" s="3"/>
      <c r="HW5926" s="3"/>
      <c r="HX5926" s="3"/>
      <c r="HY5926" s="3"/>
      <c r="HZ5926" s="3"/>
      <c r="IA5926" s="3"/>
      <c r="IB5926" s="3"/>
      <c r="IC5926" s="3"/>
      <c r="ID5926" s="3"/>
      <c r="IE5926" s="3"/>
      <c r="IF5926" s="3"/>
      <c r="IG5926" s="3"/>
      <c r="IH5926" s="3"/>
      <c r="II5926" s="3"/>
      <c r="IJ5926" s="3"/>
      <c r="IK5926" s="3"/>
      <c r="IL5926" s="3"/>
      <c r="IM5926" s="3"/>
      <c r="IN5926" s="3"/>
      <c r="IO5926" s="15"/>
    </row>
    <row r="5927" spans="171:249">
      <c r="FO5927" s="3"/>
      <c r="FP5927" s="3"/>
      <c r="FQ5927" s="3"/>
      <c r="FR5927" s="3"/>
      <c r="FS5927" s="3"/>
      <c r="FT5927" s="3"/>
      <c r="FU5927" s="3"/>
      <c r="FV5927" s="3"/>
      <c r="FW5927" s="3"/>
      <c r="FX5927" s="3"/>
      <c r="FY5927" s="3"/>
      <c r="FZ5927" s="3"/>
      <c r="GA5927" s="3"/>
      <c r="GB5927" s="3"/>
      <c r="GC5927" s="3"/>
      <c r="GD5927" s="3"/>
      <c r="GE5927" s="3"/>
      <c r="GF5927" s="3"/>
      <c r="GG5927" s="3"/>
      <c r="GH5927" s="3"/>
      <c r="GI5927" s="3"/>
      <c r="GJ5927" s="3"/>
      <c r="GK5927" s="3"/>
      <c r="GL5927" s="3"/>
      <c r="GM5927" s="3"/>
      <c r="GN5927" s="3"/>
      <c r="GO5927" s="3"/>
      <c r="GP5927" s="3"/>
      <c r="GQ5927" s="3"/>
      <c r="GR5927" s="3"/>
      <c r="GS5927" s="3"/>
      <c r="GT5927" s="3"/>
      <c r="GU5927" s="3"/>
      <c r="GV5927" s="3"/>
      <c r="GW5927" s="3"/>
      <c r="GX5927" s="3"/>
      <c r="GY5927" s="3"/>
      <c r="GZ5927" s="3"/>
      <c r="HA5927" s="3"/>
      <c r="HB5927" s="3"/>
      <c r="HC5927" s="3"/>
      <c r="HD5927" s="3"/>
      <c r="HE5927" s="3"/>
      <c r="HF5927" s="3"/>
      <c r="HG5927" s="3"/>
      <c r="HH5927" s="3"/>
      <c r="HI5927" s="3"/>
      <c r="HJ5927" s="3"/>
      <c r="HK5927" s="3"/>
      <c r="HL5927" s="3"/>
      <c r="HM5927" s="45"/>
      <c r="HN5927" s="3"/>
      <c r="HO5927" s="3"/>
      <c r="HP5927" s="3"/>
      <c r="HQ5927" s="3"/>
      <c r="HR5927" s="3"/>
      <c r="HS5927" s="3"/>
      <c r="HT5927" s="3"/>
      <c r="HU5927" s="3"/>
      <c r="HV5927" s="3"/>
      <c r="HW5927" s="3"/>
      <c r="HX5927" s="3"/>
      <c r="HY5927" s="3"/>
      <c r="HZ5927" s="3"/>
      <c r="IA5927" s="3"/>
      <c r="IB5927" s="3"/>
      <c r="IC5927" s="3"/>
      <c r="ID5927" s="3"/>
      <c r="IE5927" s="3"/>
      <c r="IF5927" s="3"/>
      <c r="IG5927" s="3"/>
      <c r="IH5927" s="3"/>
      <c r="II5927" s="3"/>
      <c r="IJ5927" s="3"/>
      <c r="IK5927" s="3"/>
      <c r="IL5927" s="3"/>
      <c r="IM5927" s="3"/>
      <c r="IN5927" s="3"/>
      <c r="IO5927" s="15"/>
    </row>
    <row r="5928" spans="171:249">
      <c r="FO5928" s="3"/>
      <c r="FP5928" s="3"/>
      <c r="FQ5928" s="3"/>
      <c r="FR5928" s="3"/>
      <c r="FS5928" s="3"/>
      <c r="FT5928" s="3"/>
      <c r="FU5928" s="3"/>
      <c r="FV5928" s="3"/>
      <c r="FW5928" s="3"/>
      <c r="FX5928" s="3"/>
      <c r="FY5928" s="3"/>
      <c r="FZ5928" s="3"/>
      <c r="GA5928" s="3"/>
      <c r="GB5928" s="3"/>
      <c r="GC5928" s="3"/>
      <c r="GD5928" s="3"/>
      <c r="GE5928" s="3"/>
      <c r="GF5928" s="3"/>
      <c r="GG5928" s="3"/>
      <c r="GH5928" s="3"/>
      <c r="GI5928" s="3"/>
      <c r="GJ5928" s="3"/>
      <c r="GK5928" s="3"/>
      <c r="GL5928" s="3"/>
      <c r="GM5928" s="3"/>
      <c r="GN5928" s="3"/>
      <c r="GO5928" s="3"/>
      <c r="GP5928" s="3"/>
      <c r="GQ5928" s="3"/>
      <c r="GR5928" s="3"/>
      <c r="GS5928" s="3"/>
      <c r="GT5928" s="3"/>
      <c r="GU5928" s="3"/>
      <c r="GV5928" s="3"/>
      <c r="GW5928" s="3"/>
      <c r="GX5928" s="3"/>
      <c r="GY5928" s="3"/>
      <c r="GZ5928" s="3"/>
      <c r="HA5928" s="3"/>
      <c r="HB5928" s="3"/>
      <c r="HC5928" s="3"/>
      <c r="HD5928" s="3"/>
      <c r="HE5928" s="3"/>
      <c r="HF5928" s="3"/>
      <c r="HG5928" s="3"/>
      <c r="HH5928" s="3"/>
      <c r="HI5928" s="3"/>
      <c r="HJ5928" s="3"/>
      <c r="HK5928" s="3"/>
      <c r="HL5928" s="3"/>
      <c r="HM5928" s="45"/>
      <c r="HN5928" s="3"/>
      <c r="HO5928" s="3"/>
      <c r="HP5928" s="3"/>
      <c r="HQ5928" s="3"/>
      <c r="HR5928" s="3"/>
      <c r="HS5928" s="3"/>
      <c r="HT5928" s="3"/>
      <c r="HU5928" s="3"/>
      <c r="HV5928" s="3"/>
      <c r="HW5928" s="3"/>
      <c r="HX5928" s="3"/>
      <c r="HY5928" s="3"/>
      <c r="HZ5928" s="3"/>
      <c r="IA5928" s="3"/>
      <c r="IB5928" s="3"/>
      <c r="IC5928" s="3"/>
      <c r="ID5928" s="3"/>
      <c r="IE5928" s="3"/>
      <c r="IF5928" s="3"/>
      <c r="IG5928" s="3"/>
      <c r="IH5928" s="3"/>
      <c r="II5928" s="3"/>
      <c r="IJ5928" s="3"/>
      <c r="IK5928" s="3"/>
      <c r="IL5928" s="3"/>
      <c r="IM5928" s="3"/>
      <c r="IN5928" s="3"/>
      <c r="IO5928" s="15"/>
    </row>
    <row r="5929" spans="171:249">
      <c r="FO5929" s="3"/>
      <c r="FP5929" s="3"/>
      <c r="FQ5929" s="3"/>
      <c r="FR5929" s="3"/>
      <c r="FS5929" s="3"/>
      <c r="FT5929" s="3"/>
      <c r="FU5929" s="3"/>
      <c r="FV5929" s="3"/>
      <c r="FW5929" s="3"/>
      <c r="FX5929" s="3"/>
      <c r="FY5929" s="3"/>
      <c r="FZ5929" s="3"/>
      <c r="GA5929" s="3"/>
      <c r="GB5929" s="3"/>
      <c r="GC5929" s="3"/>
      <c r="GD5929" s="3"/>
      <c r="GE5929" s="3"/>
      <c r="GF5929" s="3"/>
      <c r="GG5929" s="3"/>
      <c r="GH5929" s="3"/>
      <c r="GI5929" s="3"/>
      <c r="GJ5929" s="3"/>
      <c r="GK5929" s="3"/>
      <c r="GL5929" s="3"/>
      <c r="GM5929" s="3"/>
      <c r="GN5929" s="3"/>
      <c r="GO5929" s="3"/>
      <c r="GP5929" s="3"/>
      <c r="GQ5929" s="3"/>
      <c r="GR5929" s="3"/>
      <c r="GS5929" s="3"/>
      <c r="GT5929" s="3"/>
      <c r="GU5929" s="3"/>
      <c r="GV5929" s="3"/>
      <c r="GW5929" s="3"/>
      <c r="GX5929" s="3"/>
      <c r="GY5929" s="3"/>
      <c r="GZ5929" s="3"/>
      <c r="HA5929" s="3"/>
      <c r="HB5929" s="3"/>
      <c r="HC5929" s="3"/>
      <c r="HD5929" s="3"/>
      <c r="HE5929" s="3"/>
      <c r="HF5929" s="3"/>
      <c r="HG5929" s="3"/>
      <c r="HH5929" s="3"/>
      <c r="HI5929" s="3"/>
      <c r="HJ5929" s="3"/>
      <c r="HK5929" s="3"/>
      <c r="HL5929" s="3"/>
      <c r="HM5929" s="45"/>
      <c r="HN5929" s="3"/>
      <c r="HO5929" s="3"/>
      <c r="HP5929" s="3"/>
      <c r="HQ5929" s="3"/>
      <c r="HR5929" s="3"/>
      <c r="HS5929" s="3"/>
      <c r="HT5929" s="3"/>
      <c r="HU5929" s="3"/>
      <c r="HV5929" s="3"/>
      <c r="HW5929" s="3"/>
      <c r="HX5929" s="3"/>
      <c r="HY5929" s="3"/>
      <c r="HZ5929" s="3"/>
      <c r="IA5929" s="3"/>
      <c r="IB5929" s="3"/>
      <c r="IC5929" s="3"/>
      <c r="ID5929" s="3"/>
      <c r="IE5929" s="3"/>
      <c r="IF5929" s="3"/>
      <c r="IG5929" s="3"/>
      <c r="IH5929" s="3"/>
      <c r="II5929" s="3"/>
      <c r="IJ5929" s="3"/>
      <c r="IK5929" s="3"/>
      <c r="IL5929" s="3"/>
      <c r="IM5929" s="3"/>
      <c r="IN5929" s="3"/>
      <c r="IO5929" s="15"/>
    </row>
    <row r="5930" spans="171:249">
      <c r="FO5930" s="3"/>
      <c r="FP5930" s="3"/>
      <c r="FQ5930" s="3"/>
      <c r="FR5930" s="3"/>
      <c r="FS5930" s="3"/>
      <c r="FT5930" s="3"/>
      <c r="FU5930" s="3"/>
      <c r="FV5930" s="3"/>
      <c r="FW5930" s="3"/>
      <c r="FX5930" s="3"/>
      <c r="FY5930" s="3"/>
      <c r="FZ5930" s="3"/>
      <c r="GA5930" s="3"/>
      <c r="GB5930" s="3"/>
      <c r="GC5930" s="3"/>
      <c r="GD5930" s="3"/>
      <c r="GE5930" s="3"/>
      <c r="GF5930" s="3"/>
      <c r="GG5930" s="3"/>
      <c r="GH5930" s="3"/>
      <c r="GI5930" s="3"/>
      <c r="GJ5930" s="3"/>
      <c r="GK5930" s="3"/>
      <c r="GL5930" s="3"/>
      <c r="GM5930" s="3"/>
      <c r="GN5930" s="3"/>
      <c r="GO5930" s="3"/>
      <c r="GP5930" s="3"/>
      <c r="GQ5930" s="3"/>
      <c r="GR5930" s="3"/>
      <c r="GS5930" s="3"/>
      <c r="GT5930" s="3"/>
      <c r="GU5930" s="3"/>
      <c r="GV5930" s="3"/>
      <c r="GW5930" s="3"/>
      <c r="GX5930" s="3"/>
      <c r="GY5930" s="3"/>
      <c r="GZ5930" s="3"/>
      <c r="HA5930" s="3"/>
      <c r="HB5930" s="3"/>
      <c r="HC5930" s="3"/>
      <c r="HD5930" s="3"/>
      <c r="HE5930" s="3"/>
      <c r="HF5930" s="3"/>
      <c r="HG5930" s="3"/>
      <c r="HH5930" s="3"/>
      <c r="HI5930" s="3"/>
      <c r="HJ5930" s="3"/>
      <c r="HK5930" s="3"/>
      <c r="HL5930" s="3"/>
      <c r="HM5930" s="45"/>
      <c r="HN5930" s="3"/>
      <c r="HO5930" s="3"/>
      <c r="HP5930" s="3"/>
      <c r="HQ5930" s="3"/>
      <c r="HR5930" s="3"/>
      <c r="HS5930" s="3"/>
      <c r="HT5930" s="3"/>
      <c r="HU5930" s="3"/>
      <c r="HV5930" s="3"/>
      <c r="HW5930" s="3"/>
      <c r="HX5930" s="3"/>
      <c r="HY5930" s="3"/>
      <c r="HZ5930" s="3"/>
      <c r="IA5930" s="3"/>
      <c r="IB5930" s="3"/>
      <c r="IC5930" s="3"/>
      <c r="ID5930" s="3"/>
      <c r="IE5930" s="3"/>
      <c r="IF5930" s="3"/>
      <c r="IG5930" s="3"/>
      <c r="IH5930" s="3"/>
      <c r="II5930" s="3"/>
      <c r="IJ5930" s="3"/>
      <c r="IK5930" s="3"/>
      <c r="IL5930" s="3"/>
      <c r="IM5930" s="3"/>
      <c r="IN5930" s="3"/>
      <c r="IO5930" s="15"/>
    </row>
    <row r="5931" spans="171:249">
      <c r="FO5931" s="3"/>
      <c r="FP5931" s="3"/>
      <c r="FQ5931" s="3"/>
      <c r="FR5931" s="3"/>
      <c r="FS5931" s="3"/>
      <c r="FT5931" s="3"/>
      <c r="FU5931" s="3"/>
      <c r="FV5931" s="3"/>
      <c r="FW5931" s="3"/>
      <c r="FX5931" s="3"/>
      <c r="FY5931" s="3"/>
      <c r="FZ5931" s="3"/>
      <c r="GA5931" s="3"/>
      <c r="GB5931" s="3"/>
      <c r="GC5931" s="3"/>
      <c r="GD5931" s="3"/>
      <c r="GE5931" s="3"/>
      <c r="GF5931" s="3"/>
      <c r="GG5931" s="3"/>
      <c r="GH5931" s="3"/>
      <c r="GI5931" s="3"/>
      <c r="GJ5931" s="3"/>
      <c r="GK5931" s="3"/>
      <c r="GL5931" s="3"/>
      <c r="GM5931" s="3"/>
      <c r="GN5931" s="3"/>
      <c r="GO5931" s="3"/>
      <c r="GP5931" s="3"/>
      <c r="GQ5931" s="3"/>
      <c r="GR5931" s="3"/>
      <c r="GS5931" s="3"/>
      <c r="GT5931" s="3"/>
      <c r="GU5931" s="3"/>
      <c r="GV5931" s="3"/>
      <c r="GW5931" s="3"/>
      <c r="GX5931" s="3"/>
      <c r="GY5931" s="3"/>
      <c r="GZ5931" s="3"/>
      <c r="HA5931" s="3"/>
      <c r="HB5931" s="3"/>
      <c r="HC5931" s="3"/>
      <c r="HD5931" s="3"/>
      <c r="HE5931" s="3"/>
      <c r="HF5931" s="3"/>
      <c r="HG5931" s="3"/>
      <c r="HH5931" s="3"/>
      <c r="HI5931" s="3"/>
      <c r="HJ5931" s="3"/>
      <c r="HK5931" s="3"/>
      <c r="HL5931" s="3"/>
      <c r="HM5931" s="45"/>
      <c r="HN5931" s="3"/>
      <c r="HO5931" s="3"/>
      <c r="HP5931" s="3"/>
      <c r="HQ5931" s="3"/>
      <c r="HR5931" s="3"/>
      <c r="HS5931" s="3"/>
      <c r="HT5931" s="3"/>
      <c r="HU5931" s="3"/>
      <c r="HV5931" s="3"/>
      <c r="HW5931" s="3"/>
      <c r="HX5931" s="3"/>
      <c r="HY5931" s="3"/>
      <c r="HZ5931" s="3"/>
      <c r="IA5931" s="3"/>
      <c r="IB5931" s="3"/>
      <c r="IC5931" s="3"/>
      <c r="ID5931" s="3"/>
      <c r="IE5931" s="3"/>
      <c r="IF5931" s="3"/>
      <c r="IG5931" s="3"/>
      <c r="IH5931" s="3"/>
      <c r="II5931" s="3"/>
      <c r="IJ5931" s="3"/>
      <c r="IK5931" s="3"/>
      <c r="IL5931" s="3"/>
      <c r="IM5931" s="3"/>
      <c r="IN5931" s="3"/>
      <c r="IO5931" s="15"/>
    </row>
    <row r="5932" spans="171:249">
      <c r="FO5932" s="3"/>
      <c r="FP5932" s="3"/>
      <c r="FQ5932" s="3"/>
      <c r="FR5932" s="3"/>
      <c r="FS5932" s="3"/>
      <c r="FT5932" s="3"/>
      <c r="FU5932" s="3"/>
      <c r="FV5932" s="3"/>
      <c r="FW5932" s="3"/>
      <c r="FX5932" s="3"/>
      <c r="FY5932" s="3"/>
      <c r="FZ5932" s="3"/>
      <c r="GA5932" s="3"/>
      <c r="GB5932" s="3"/>
      <c r="GC5932" s="3"/>
      <c r="GD5932" s="3"/>
      <c r="GE5932" s="3"/>
      <c r="GF5932" s="3"/>
      <c r="GG5932" s="3"/>
      <c r="GH5932" s="3"/>
      <c r="GI5932" s="3"/>
      <c r="GJ5932" s="3"/>
      <c r="GK5932" s="3"/>
      <c r="GL5932" s="3"/>
      <c r="GM5932" s="3"/>
      <c r="GN5932" s="3"/>
      <c r="GO5932" s="3"/>
      <c r="GP5932" s="3"/>
      <c r="GQ5932" s="3"/>
      <c r="GR5932" s="3"/>
      <c r="GS5932" s="3"/>
      <c r="GT5932" s="3"/>
      <c r="GU5932" s="3"/>
      <c r="GV5932" s="3"/>
      <c r="GW5932" s="3"/>
      <c r="GX5932" s="3"/>
      <c r="GY5932" s="3"/>
      <c r="GZ5932" s="3"/>
      <c r="HA5932" s="3"/>
      <c r="HB5932" s="3"/>
      <c r="HC5932" s="3"/>
      <c r="HD5932" s="3"/>
      <c r="HE5932" s="3"/>
      <c r="HF5932" s="3"/>
      <c r="HG5932" s="3"/>
      <c r="HH5932" s="3"/>
      <c r="HI5932" s="3"/>
      <c r="HJ5932" s="3"/>
      <c r="HK5932" s="3"/>
      <c r="HL5932" s="3"/>
      <c r="HM5932" s="45"/>
      <c r="HN5932" s="3"/>
      <c r="HO5932" s="3"/>
      <c r="HP5932" s="3"/>
      <c r="HQ5932" s="3"/>
      <c r="HR5932" s="3"/>
      <c r="HS5932" s="3"/>
      <c r="HT5932" s="3"/>
      <c r="HU5932" s="3"/>
      <c r="HV5932" s="3"/>
      <c r="HW5932" s="3"/>
      <c r="HX5932" s="3"/>
      <c r="HY5932" s="3"/>
      <c r="HZ5932" s="3"/>
      <c r="IA5932" s="3"/>
      <c r="IB5932" s="3"/>
      <c r="IC5932" s="3"/>
      <c r="ID5932" s="3"/>
      <c r="IE5932" s="3"/>
      <c r="IF5932" s="3"/>
      <c r="IG5932" s="3"/>
      <c r="IH5932" s="3"/>
      <c r="II5932" s="3"/>
      <c r="IJ5932" s="3"/>
      <c r="IK5932" s="3"/>
      <c r="IL5932" s="3"/>
      <c r="IM5932" s="3"/>
      <c r="IN5932" s="3"/>
      <c r="IO5932" s="15"/>
    </row>
    <row r="5933" spans="171:249">
      <c r="FO5933" s="3"/>
      <c r="FP5933" s="3"/>
      <c r="FQ5933" s="3"/>
      <c r="FR5933" s="3"/>
      <c r="FS5933" s="3"/>
      <c r="FT5933" s="3"/>
      <c r="FU5933" s="3"/>
      <c r="FV5933" s="3"/>
      <c r="FW5933" s="3"/>
      <c r="FX5933" s="3"/>
      <c r="FY5933" s="3"/>
      <c r="FZ5933" s="3"/>
      <c r="GA5933" s="3"/>
      <c r="GB5933" s="3"/>
      <c r="GC5933" s="3"/>
      <c r="GD5933" s="3"/>
      <c r="GE5933" s="3"/>
      <c r="GF5933" s="3"/>
      <c r="GG5933" s="3"/>
      <c r="GH5933" s="3"/>
      <c r="GI5933" s="3"/>
      <c r="GJ5933" s="3"/>
      <c r="GK5933" s="3"/>
      <c r="GL5933" s="3"/>
      <c r="GM5933" s="3"/>
      <c r="GN5933" s="3"/>
      <c r="GO5933" s="3"/>
      <c r="GP5933" s="3"/>
      <c r="GQ5933" s="3"/>
      <c r="GR5933" s="3"/>
      <c r="GS5933" s="3"/>
      <c r="GT5933" s="3"/>
      <c r="GU5933" s="3"/>
      <c r="GV5933" s="3"/>
      <c r="GW5933" s="3"/>
      <c r="GX5933" s="3"/>
      <c r="GY5933" s="3"/>
      <c r="GZ5933" s="3"/>
      <c r="HA5933" s="3"/>
      <c r="HB5933" s="3"/>
      <c r="HC5933" s="3"/>
      <c r="HD5933" s="3"/>
      <c r="HE5933" s="3"/>
      <c r="HF5933" s="3"/>
      <c r="HG5933" s="3"/>
      <c r="HH5933" s="3"/>
      <c r="HI5933" s="3"/>
      <c r="HJ5933" s="3"/>
      <c r="HK5933" s="3"/>
      <c r="HL5933" s="3"/>
      <c r="HM5933" s="45"/>
      <c r="HN5933" s="3"/>
      <c r="HO5933" s="3"/>
      <c r="HP5933" s="3"/>
      <c r="HQ5933" s="3"/>
      <c r="HR5933" s="3"/>
      <c r="HS5933" s="3"/>
      <c r="HT5933" s="3"/>
      <c r="HU5933" s="3"/>
      <c r="HV5933" s="3"/>
      <c r="HW5933" s="3"/>
      <c r="HX5933" s="3"/>
      <c r="HY5933" s="3"/>
      <c r="HZ5933" s="3"/>
      <c r="IA5933" s="3"/>
      <c r="IB5933" s="3"/>
      <c r="IC5933" s="3"/>
      <c r="ID5933" s="3"/>
      <c r="IE5933" s="3"/>
      <c r="IF5933" s="3"/>
      <c r="IG5933" s="3"/>
      <c r="IH5933" s="3"/>
      <c r="II5933" s="3"/>
      <c r="IJ5933" s="3"/>
      <c r="IK5933" s="3"/>
      <c r="IL5933" s="3"/>
      <c r="IM5933" s="3"/>
      <c r="IN5933" s="3"/>
      <c r="IO5933" s="15"/>
    </row>
    <row r="5934" spans="171:249">
      <c r="FO5934" s="3"/>
      <c r="FP5934" s="3"/>
      <c r="FQ5934" s="3"/>
      <c r="FR5934" s="3"/>
      <c r="FS5934" s="3"/>
      <c r="FT5934" s="3"/>
      <c r="FU5934" s="3"/>
      <c r="FV5934" s="3"/>
      <c r="FW5934" s="3"/>
      <c r="FX5934" s="3"/>
      <c r="FY5934" s="3"/>
      <c r="FZ5934" s="3"/>
      <c r="GA5934" s="3"/>
      <c r="GB5934" s="3"/>
      <c r="GC5934" s="3"/>
      <c r="GD5934" s="3"/>
      <c r="GE5934" s="3"/>
      <c r="GF5934" s="3"/>
      <c r="GG5934" s="3"/>
      <c r="GH5934" s="3"/>
      <c r="GI5934" s="3"/>
      <c r="GJ5934" s="3"/>
      <c r="GK5934" s="3"/>
      <c r="GL5934" s="3"/>
      <c r="GM5934" s="3"/>
      <c r="GN5934" s="3"/>
      <c r="GO5934" s="3"/>
      <c r="GP5934" s="3"/>
      <c r="GQ5934" s="3"/>
      <c r="GR5934" s="3"/>
      <c r="GS5934" s="3"/>
      <c r="GT5934" s="3"/>
      <c r="GU5934" s="3"/>
      <c r="GV5934" s="3"/>
      <c r="GW5934" s="3"/>
      <c r="GX5934" s="3"/>
      <c r="GY5934" s="3"/>
      <c r="GZ5934" s="3"/>
      <c r="HA5934" s="3"/>
      <c r="HB5934" s="3"/>
      <c r="HC5934" s="3"/>
      <c r="HD5934" s="3"/>
      <c r="HE5934" s="3"/>
      <c r="HF5934" s="3"/>
      <c r="HG5934" s="3"/>
      <c r="HH5934" s="3"/>
      <c r="HI5934" s="3"/>
      <c r="HJ5934" s="3"/>
      <c r="HK5934" s="3"/>
      <c r="HL5934" s="3"/>
      <c r="HM5934" s="45"/>
      <c r="HN5934" s="3"/>
      <c r="HO5934" s="3"/>
      <c r="HP5934" s="3"/>
      <c r="HQ5934" s="3"/>
      <c r="HR5934" s="3"/>
      <c r="HS5934" s="3"/>
      <c r="HT5934" s="3"/>
      <c r="HU5934" s="3"/>
      <c r="HV5934" s="3"/>
      <c r="HW5934" s="3"/>
      <c r="HX5934" s="3"/>
      <c r="HY5934" s="3"/>
      <c r="HZ5934" s="3"/>
      <c r="IA5934" s="3"/>
      <c r="IB5934" s="3"/>
      <c r="IC5934" s="3"/>
      <c r="ID5934" s="3"/>
      <c r="IE5934" s="3"/>
      <c r="IF5934" s="3"/>
      <c r="IG5934" s="3"/>
      <c r="IH5934" s="3"/>
      <c r="II5934" s="3"/>
      <c r="IJ5934" s="3"/>
      <c r="IK5934" s="3"/>
      <c r="IL5934" s="3"/>
      <c r="IM5934" s="3"/>
      <c r="IN5934" s="3"/>
      <c r="IO5934" s="15"/>
    </row>
    <row r="5935" spans="171:249">
      <c r="FO5935" s="3"/>
      <c r="FP5935" s="3"/>
      <c r="FQ5935" s="3"/>
      <c r="FR5935" s="3"/>
      <c r="FS5935" s="3"/>
      <c r="FT5935" s="3"/>
      <c r="FU5935" s="3"/>
      <c r="FV5935" s="3"/>
      <c r="FW5935" s="3"/>
      <c r="FX5935" s="3"/>
      <c r="FY5935" s="3"/>
      <c r="FZ5935" s="3"/>
      <c r="GA5935" s="3"/>
      <c r="GB5935" s="3"/>
      <c r="GC5935" s="3"/>
      <c r="GD5935" s="3"/>
      <c r="GE5935" s="3"/>
      <c r="GF5935" s="3"/>
      <c r="GG5935" s="3"/>
      <c r="GH5935" s="3"/>
      <c r="GI5935" s="3"/>
      <c r="GJ5935" s="3"/>
      <c r="GK5935" s="3"/>
      <c r="GL5935" s="3"/>
      <c r="GM5935" s="3"/>
      <c r="GN5935" s="3"/>
      <c r="GO5935" s="3"/>
      <c r="GP5935" s="3"/>
      <c r="GQ5935" s="3"/>
      <c r="GR5935" s="3"/>
      <c r="GS5935" s="3"/>
      <c r="GT5935" s="3"/>
      <c r="GU5935" s="3"/>
      <c r="GV5935" s="3"/>
      <c r="GW5935" s="3"/>
      <c r="GX5935" s="3"/>
      <c r="GY5935" s="3"/>
      <c r="GZ5935" s="3"/>
      <c r="HA5935" s="3"/>
      <c r="HB5935" s="3"/>
      <c r="HC5935" s="3"/>
      <c r="HD5935" s="3"/>
      <c r="HE5935" s="3"/>
      <c r="HF5935" s="3"/>
      <c r="HG5935" s="3"/>
      <c r="HH5935" s="3"/>
      <c r="HI5935" s="3"/>
      <c r="HJ5935" s="3"/>
      <c r="HK5935" s="3"/>
      <c r="HL5935" s="3"/>
      <c r="HM5935" s="45"/>
      <c r="HN5935" s="3"/>
      <c r="HO5935" s="3"/>
      <c r="HP5935" s="3"/>
      <c r="HQ5935" s="3"/>
      <c r="HR5935" s="3"/>
      <c r="HS5935" s="3"/>
      <c r="HT5935" s="3"/>
      <c r="HU5935" s="3"/>
      <c r="HV5935" s="3"/>
      <c r="HW5935" s="3"/>
      <c r="HX5935" s="3"/>
      <c r="HY5935" s="3"/>
      <c r="HZ5935" s="3"/>
      <c r="IA5935" s="3"/>
      <c r="IB5935" s="3"/>
      <c r="IC5935" s="3"/>
      <c r="ID5935" s="3"/>
      <c r="IE5935" s="3"/>
      <c r="IF5935" s="3"/>
      <c r="IG5935" s="3"/>
      <c r="IH5935" s="3"/>
      <c r="II5935" s="3"/>
      <c r="IJ5935" s="3"/>
      <c r="IK5935" s="3"/>
      <c r="IL5935" s="3"/>
      <c r="IM5935" s="3"/>
      <c r="IN5935" s="3"/>
      <c r="IO5935" s="15"/>
    </row>
    <row r="5936" spans="171:249">
      <c r="FO5936" s="3"/>
      <c r="FP5936" s="3"/>
      <c r="FQ5936" s="3"/>
      <c r="FR5936" s="3"/>
      <c r="FS5936" s="3"/>
      <c r="FT5936" s="3"/>
      <c r="FU5936" s="3"/>
      <c r="FV5936" s="3"/>
      <c r="FW5936" s="3"/>
      <c r="FX5936" s="3"/>
      <c r="FY5936" s="3"/>
      <c r="FZ5936" s="3"/>
      <c r="GA5936" s="3"/>
      <c r="GB5936" s="3"/>
      <c r="GC5936" s="3"/>
      <c r="GD5936" s="3"/>
      <c r="GE5936" s="3"/>
      <c r="GF5936" s="3"/>
      <c r="GG5936" s="3"/>
      <c r="GH5936" s="3"/>
      <c r="GI5936" s="3"/>
      <c r="GJ5936" s="3"/>
      <c r="GK5936" s="3"/>
      <c r="GL5936" s="3"/>
      <c r="GM5936" s="3"/>
      <c r="GN5936" s="3"/>
      <c r="GO5936" s="3"/>
      <c r="GP5936" s="3"/>
      <c r="GQ5936" s="3"/>
      <c r="GR5936" s="3"/>
      <c r="GS5936" s="3"/>
      <c r="GT5936" s="3"/>
      <c r="GU5936" s="3"/>
      <c r="GV5936" s="3"/>
      <c r="GW5936" s="3"/>
      <c r="GX5936" s="3"/>
      <c r="GY5936" s="3"/>
      <c r="GZ5936" s="3"/>
      <c r="HA5936" s="3"/>
      <c r="HB5936" s="3"/>
      <c r="HC5936" s="3"/>
      <c r="HD5936" s="3"/>
      <c r="HE5936" s="3"/>
      <c r="HF5936" s="3"/>
      <c r="HG5936" s="3"/>
      <c r="HH5936" s="3"/>
      <c r="HI5936" s="3"/>
      <c r="HJ5936" s="3"/>
      <c r="HK5936" s="3"/>
      <c r="HL5936" s="3"/>
      <c r="HM5936" s="45"/>
      <c r="HN5936" s="3"/>
      <c r="HO5936" s="3"/>
      <c r="HP5936" s="3"/>
      <c r="HQ5936" s="3"/>
      <c r="HR5936" s="3"/>
      <c r="HS5936" s="3"/>
      <c r="HT5936" s="3"/>
      <c r="HU5936" s="3"/>
      <c r="HV5936" s="3"/>
      <c r="HW5936" s="3"/>
      <c r="HX5936" s="3"/>
      <c r="HY5936" s="3"/>
      <c r="HZ5936" s="3"/>
      <c r="IA5936" s="3"/>
      <c r="IB5936" s="3"/>
      <c r="IC5936" s="3"/>
      <c r="ID5936" s="3"/>
      <c r="IE5936" s="3"/>
      <c r="IF5936" s="3"/>
      <c r="IG5936" s="3"/>
      <c r="IH5936" s="3"/>
      <c r="II5936" s="3"/>
      <c r="IJ5936" s="3"/>
      <c r="IK5936" s="3"/>
      <c r="IL5936" s="3"/>
      <c r="IM5936" s="3"/>
      <c r="IN5936" s="3"/>
      <c r="IO5936" s="15"/>
    </row>
    <row r="5937" spans="171:249">
      <c r="FO5937" s="3"/>
      <c r="FP5937" s="3"/>
      <c r="FQ5937" s="3"/>
      <c r="FR5937" s="3"/>
      <c r="FS5937" s="3"/>
      <c r="FT5937" s="3"/>
      <c r="FU5937" s="3"/>
      <c r="FV5937" s="3"/>
      <c r="FW5937" s="3"/>
      <c r="FX5937" s="3"/>
      <c r="FY5937" s="3"/>
      <c r="FZ5937" s="3"/>
      <c r="GA5937" s="3"/>
      <c r="GB5937" s="3"/>
      <c r="GC5937" s="3"/>
      <c r="GD5937" s="3"/>
      <c r="GE5937" s="3"/>
      <c r="GF5937" s="3"/>
      <c r="GG5937" s="3"/>
      <c r="GH5937" s="3"/>
      <c r="GI5937" s="3"/>
      <c r="GJ5937" s="3"/>
      <c r="GK5937" s="3"/>
      <c r="GL5937" s="3"/>
      <c r="GM5937" s="3"/>
      <c r="GN5937" s="3"/>
      <c r="GO5937" s="3"/>
      <c r="GP5937" s="3"/>
      <c r="GQ5937" s="3"/>
      <c r="GR5937" s="3"/>
      <c r="GS5937" s="3"/>
      <c r="GT5937" s="3"/>
      <c r="GU5937" s="3"/>
      <c r="GV5937" s="3"/>
      <c r="GW5937" s="3"/>
      <c r="GX5937" s="3"/>
      <c r="GY5937" s="3"/>
      <c r="GZ5937" s="3"/>
      <c r="HA5937" s="3"/>
      <c r="HB5937" s="3"/>
      <c r="HC5937" s="3"/>
      <c r="HD5937" s="3"/>
      <c r="HE5937" s="3"/>
      <c r="HF5937" s="3"/>
      <c r="HG5937" s="3"/>
      <c r="HH5937" s="3"/>
      <c r="HI5937" s="3"/>
      <c r="HJ5937" s="3"/>
      <c r="HK5937" s="3"/>
      <c r="HL5937" s="3"/>
      <c r="HM5937" s="45"/>
      <c r="HN5937" s="3"/>
      <c r="HO5937" s="3"/>
      <c r="HP5937" s="3"/>
      <c r="HQ5937" s="3"/>
      <c r="HR5937" s="3"/>
      <c r="HS5937" s="3"/>
      <c r="HT5937" s="3"/>
      <c r="HU5937" s="3"/>
      <c r="HV5937" s="3"/>
      <c r="HW5937" s="3"/>
      <c r="HX5937" s="3"/>
      <c r="HY5937" s="3"/>
      <c r="HZ5937" s="3"/>
      <c r="IA5937" s="3"/>
      <c r="IB5937" s="3"/>
      <c r="IC5937" s="3"/>
      <c r="ID5937" s="3"/>
      <c r="IE5937" s="3"/>
      <c r="IF5937" s="3"/>
      <c r="IG5937" s="3"/>
      <c r="IH5937" s="3"/>
      <c r="II5937" s="3"/>
      <c r="IJ5937" s="3"/>
      <c r="IK5937" s="3"/>
      <c r="IL5937" s="3"/>
      <c r="IM5937" s="3"/>
      <c r="IN5937" s="3"/>
      <c r="IO5937" s="15"/>
    </row>
    <row r="5938" spans="171:249">
      <c r="FO5938" s="3"/>
      <c r="FP5938" s="3"/>
      <c r="FQ5938" s="3"/>
      <c r="FR5938" s="3"/>
      <c r="FS5938" s="3"/>
      <c r="FT5938" s="3"/>
      <c r="FU5938" s="3"/>
      <c r="FV5938" s="3"/>
      <c r="FW5938" s="3"/>
      <c r="FX5938" s="3"/>
      <c r="FY5938" s="3"/>
      <c r="FZ5938" s="3"/>
      <c r="GA5938" s="3"/>
      <c r="GB5938" s="3"/>
      <c r="GC5938" s="3"/>
      <c r="GD5938" s="3"/>
      <c r="GE5938" s="3"/>
      <c r="GF5938" s="3"/>
      <c r="GG5938" s="3"/>
      <c r="GH5938" s="3"/>
      <c r="GI5938" s="3"/>
      <c r="GJ5938" s="3"/>
      <c r="GK5938" s="3"/>
      <c r="GL5938" s="3"/>
      <c r="GM5938" s="3"/>
      <c r="GN5938" s="3"/>
      <c r="GO5938" s="3"/>
      <c r="GP5938" s="3"/>
      <c r="GQ5938" s="3"/>
      <c r="GR5938" s="3"/>
      <c r="GS5938" s="3"/>
      <c r="GT5938" s="3"/>
      <c r="GU5938" s="3"/>
      <c r="GV5938" s="3"/>
      <c r="GW5938" s="3"/>
      <c r="GX5938" s="3"/>
      <c r="GY5938" s="3"/>
      <c r="GZ5938" s="3"/>
      <c r="HA5938" s="3"/>
      <c r="HB5938" s="3"/>
      <c r="HC5938" s="3"/>
      <c r="HD5938" s="3"/>
      <c r="HE5938" s="3"/>
      <c r="HF5938" s="3"/>
      <c r="HG5938" s="3"/>
      <c r="HH5938" s="3"/>
      <c r="HI5938" s="3"/>
      <c r="HJ5938" s="3"/>
      <c r="HK5938" s="3"/>
      <c r="HL5938" s="3"/>
      <c r="HM5938" s="45"/>
      <c r="HN5938" s="3"/>
      <c r="HO5938" s="3"/>
      <c r="HP5938" s="3"/>
      <c r="HQ5938" s="3"/>
      <c r="HR5938" s="3"/>
      <c r="HS5938" s="3"/>
      <c r="HT5938" s="3"/>
      <c r="HU5938" s="3"/>
      <c r="HV5938" s="3"/>
      <c r="HW5938" s="3"/>
      <c r="HX5938" s="3"/>
      <c r="HY5938" s="3"/>
      <c r="HZ5938" s="3"/>
      <c r="IA5938" s="3"/>
      <c r="IB5938" s="3"/>
      <c r="IC5938" s="3"/>
      <c r="ID5938" s="3"/>
      <c r="IE5938" s="3"/>
      <c r="IF5938" s="3"/>
      <c r="IG5938" s="3"/>
      <c r="IH5938" s="3"/>
      <c r="II5938" s="3"/>
      <c r="IJ5938" s="3"/>
      <c r="IK5938" s="3"/>
      <c r="IL5938" s="3"/>
      <c r="IM5938" s="3"/>
      <c r="IN5938" s="3"/>
      <c r="IO5938" s="15"/>
    </row>
    <row r="5939" spans="171:249">
      <c r="FO5939" s="3"/>
      <c r="FP5939" s="3"/>
      <c r="FQ5939" s="3"/>
      <c r="FR5939" s="3"/>
      <c r="FS5939" s="3"/>
      <c r="FT5939" s="3"/>
      <c r="FU5939" s="3"/>
      <c r="FV5939" s="3"/>
      <c r="FW5939" s="3"/>
      <c r="FX5939" s="3"/>
      <c r="FY5939" s="3"/>
      <c r="FZ5939" s="3"/>
      <c r="GA5939" s="3"/>
      <c r="GB5939" s="3"/>
      <c r="GC5939" s="3"/>
      <c r="GD5939" s="3"/>
      <c r="GE5939" s="3"/>
      <c r="GF5939" s="3"/>
      <c r="GG5939" s="3"/>
      <c r="GH5939" s="3"/>
      <c r="GI5939" s="3"/>
      <c r="GJ5939" s="3"/>
      <c r="GK5939" s="3"/>
      <c r="GL5939" s="3"/>
      <c r="GM5939" s="3"/>
      <c r="GN5939" s="3"/>
      <c r="GO5939" s="3"/>
      <c r="GP5939" s="3"/>
      <c r="GQ5939" s="3"/>
      <c r="GR5939" s="3"/>
      <c r="GS5939" s="3"/>
      <c r="GT5939" s="3"/>
      <c r="GU5939" s="3"/>
      <c r="GV5939" s="3"/>
      <c r="GW5939" s="3"/>
      <c r="GX5939" s="3"/>
      <c r="GY5939" s="3"/>
      <c r="GZ5939" s="3"/>
      <c r="HA5939" s="3"/>
      <c r="HB5939" s="3"/>
      <c r="HC5939" s="3"/>
      <c r="HD5939" s="3"/>
      <c r="HE5939" s="3"/>
      <c r="HF5939" s="3"/>
      <c r="HG5939" s="3"/>
      <c r="HH5939" s="3"/>
      <c r="HI5939" s="3"/>
      <c r="HJ5939" s="3"/>
      <c r="HK5939" s="3"/>
      <c r="HL5939" s="3"/>
      <c r="HM5939" s="45"/>
      <c r="HN5939" s="3"/>
      <c r="HO5939" s="3"/>
      <c r="HP5939" s="3"/>
      <c r="HQ5939" s="3"/>
      <c r="HR5939" s="3"/>
      <c r="HS5939" s="3"/>
      <c r="HT5939" s="3"/>
      <c r="HU5939" s="3"/>
      <c r="HV5939" s="3"/>
      <c r="HW5939" s="3"/>
      <c r="HX5939" s="3"/>
      <c r="HY5939" s="3"/>
      <c r="HZ5939" s="3"/>
      <c r="IA5939" s="3"/>
      <c r="IB5939" s="3"/>
      <c r="IC5939" s="3"/>
      <c r="ID5939" s="3"/>
      <c r="IE5939" s="3"/>
      <c r="IF5939" s="3"/>
      <c r="IG5939" s="3"/>
      <c r="IH5939" s="3"/>
      <c r="II5939" s="3"/>
      <c r="IJ5939" s="3"/>
      <c r="IK5939" s="3"/>
      <c r="IL5939" s="3"/>
      <c r="IM5939" s="3"/>
      <c r="IN5939" s="3"/>
      <c r="IO5939" s="15"/>
    </row>
    <row r="5940" spans="171:249">
      <c r="FO5940" s="3"/>
      <c r="FP5940" s="3"/>
      <c r="FQ5940" s="3"/>
      <c r="FR5940" s="3"/>
      <c r="FS5940" s="3"/>
      <c r="FT5940" s="3"/>
      <c r="FU5940" s="3"/>
      <c r="FV5940" s="3"/>
      <c r="FW5940" s="3"/>
      <c r="FX5940" s="3"/>
      <c r="FY5940" s="3"/>
      <c r="FZ5940" s="3"/>
      <c r="GA5940" s="3"/>
      <c r="GB5940" s="3"/>
      <c r="GC5940" s="3"/>
      <c r="GD5940" s="3"/>
      <c r="GE5940" s="3"/>
      <c r="GF5940" s="3"/>
      <c r="GG5940" s="3"/>
      <c r="GH5940" s="3"/>
      <c r="GI5940" s="3"/>
      <c r="GJ5940" s="3"/>
      <c r="GK5940" s="3"/>
      <c r="GL5940" s="3"/>
      <c r="GM5940" s="3"/>
      <c r="GN5940" s="3"/>
      <c r="GO5940" s="3"/>
      <c r="GP5940" s="3"/>
      <c r="GQ5940" s="3"/>
      <c r="GR5940" s="3"/>
      <c r="GS5940" s="3"/>
      <c r="GT5940" s="3"/>
      <c r="GU5940" s="3"/>
      <c r="GV5940" s="3"/>
      <c r="GW5940" s="3"/>
      <c r="GX5940" s="3"/>
      <c r="GY5940" s="3"/>
      <c r="GZ5940" s="3"/>
      <c r="HA5940" s="3"/>
      <c r="HB5940" s="3"/>
      <c r="HC5940" s="3"/>
      <c r="HD5940" s="3"/>
      <c r="HE5940" s="3"/>
      <c r="HF5940" s="3"/>
      <c r="HG5940" s="3"/>
      <c r="HH5940" s="3"/>
      <c r="HI5940" s="3"/>
      <c r="HJ5940" s="3"/>
      <c r="HK5940" s="3"/>
      <c r="HL5940" s="3"/>
      <c r="HM5940" s="45"/>
      <c r="HN5940" s="3"/>
      <c r="HO5940" s="3"/>
      <c r="HP5940" s="3"/>
      <c r="HQ5940" s="3"/>
      <c r="HR5940" s="3"/>
      <c r="HS5940" s="3"/>
      <c r="HT5940" s="3"/>
      <c r="HU5940" s="3"/>
      <c r="HV5940" s="3"/>
      <c r="HW5940" s="3"/>
      <c r="HX5940" s="3"/>
      <c r="HY5940" s="3"/>
      <c r="HZ5940" s="3"/>
      <c r="IA5940" s="3"/>
      <c r="IB5940" s="3"/>
      <c r="IC5940" s="3"/>
      <c r="ID5940" s="3"/>
      <c r="IE5940" s="3"/>
      <c r="IF5940" s="3"/>
      <c r="IG5940" s="3"/>
      <c r="IH5940" s="3"/>
      <c r="II5940" s="3"/>
      <c r="IJ5940" s="3"/>
      <c r="IK5940" s="3"/>
      <c r="IL5940" s="3"/>
      <c r="IM5940" s="3"/>
      <c r="IN5940" s="3"/>
      <c r="IO5940" s="15"/>
    </row>
    <row r="5941" spans="171:249">
      <c r="FO5941" s="3"/>
      <c r="FP5941" s="3"/>
      <c r="FQ5941" s="3"/>
      <c r="FR5941" s="3"/>
      <c r="FS5941" s="3"/>
      <c r="FT5941" s="3"/>
      <c r="FU5941" s="3"/>
      <c r="FV5941" s="3"/>
      <c r="FW5941" s="3"/>
      <c r="FX5941" s="3"/>
      <c r="FY5941" s="3"/>
      <c r="FZ5941" s="3"/>
      <c r="GA5941" s="3"/>
      <c r="GB5941" s="3"/>
      <c r="GC5941" s="3"/>
      <c r="GD5941" s="3"/>
      <c r="GE5941" s="3"/>
      <c r="GF5941" s="3"/>
      <c r="GG5941" s="3"/>
      <c r="GH5941" s="3"/>
      <c r="GI5941" s="3"/>
      <c r="GJ5941" s="3"/>
      <c r="GK5941" s="3"/>
      <c r="GL5941" s="3"/>
      <c r="GM5941" s="3"/>
      <c r="GN5941" s="3"/>
      <c r="GO5941" s="3"/>
      <c r="GP5941" s="3"/>
      <c r="GQ5941" s="3"/>
      <c r="GR5941" s="3"/>
      <c r="GS5941" s="3"/>
      <c r="GT5941" s="3"/>
      <c r="GU5941" s="3"/>
      <c r="GV5941" s="3"/>
      <c r="GW5941" s="3"/>
      <c r="GX5941" s="3"/>
      <c r="GY5941" s="3"/>
      <c r="GZ5941" s="3"/>
      <c r="HA5941" s="3"/>
      <c r="HB5941" s="3"/>
      <c r="HC5941" s="3"/>
      <c r="HD5941" s="3"/>
      <c r="HE5941" s="3"/>
      <c r="HF5941" s="3"/>
      <c r="HG5941" s="3"/>
      <c r="HH5941" s="3"/>
      <c r="HI5941" s="3"/>
      <c r="HJ5941" s="3"/>
      <c r="HK5941" s="3"/>
      <c r="HL5941" s="3"/>
      <c r="HM5941" s="45"/>
      <c r="HN5941" s="3"/>
      <c r="HO5941" s="3"/>
      <c r="HP5941" s="3"/>
      <c r="HQ5941" s="3"/>
      <c r="HR5941" s="3"/>
      <c r="HS5941" s="3"/>
      <c r="HT5941" s="3"/>
      <c r="HU5941" s="3"/>
      <c r="HV5941" s="3"/>
      <c r="HW5941" s="3"/>
      <c r="HX5941" s="3"/>
      <c r="HY5941" s="3"/>
      <c r="HZ5941" s="3"/>
      <c r="IA5941" s="3"/>
      <c r="IB5941" s="3"/>
      <c r="IC5941" s="3"/>
      <c r="ID5941" s="3"/>
      <c r="IE5941" s="3"/>
      <c r="IF5941" s="3"/>
      <c r="IG5941" s="3"/>
      <c r="IH5941" s="3"/>
      <c r="II5941" s="3"/>
      <c r="IJ5941" s="3"/>
      <c r="IK5941" s="3"/>
      <c r="IL5941" s="3"/>
      <c r="IM5941" s="3"/>
      <c r="IN5941" s="3"/>
      <c r="IO5941" s="15"/>
    </row>
    <row r="5942" spans="171:249">
      <c r="FO5942" s="3"/>
      <c r="FP5942" s="3"/>
      <c r="FQ5942" s="3"/>
      <c r="FR5942" s="3"/>
      <c r="FS5942" s="3"/>
      <c r="FT5942" s="3"/>
      <c r="FU5942" s="3"/>
      <c r="FV5942" s="3"/>
      <c r="FW5942" s="3"/>
      <c r="FX5942" s="3"/>
      <c r="FY5942" s="3"/>
      <c r="FZ5942" s="3"/>
      <c r="GA5942" s="3"/>
      <c r="GB5942" s="3"/>
      <c r="GC5942" s="3"/>
      <c r="GD5942" s="3"/>
      <c r="GE5942" s="3"/>
      <c r="GF5942" s="3"/>
      <c r="GG5942" s="3"/>
      <c r="GH5942" s="3"/>
      <c r="GI5942" s="3"/>
      <c r="GJ5942" s="3"/>
      <c r="GK5942" s="3"/>
      <c r="GL5942" s="3"/>
      <c r="GM5942" s="3"/>
      <c r="GN5942" s="3"/>
      <c r="GO5942" s="3"/>
      <c r="GP5942" s="3"/>
      <c r="GQ5942" s="3"/>
      <c r="GR5942" s="3"/>
      <c r="GS5942" s="3"/>
      <c r="GT5942" s="3"/>
      <c r="GU5942" s="3"/>
      <c r="GV5942" s="3"/>
      <c r="GW5942" s="3"/>
      <c r="GX5942" s="3"/>
      <c r="GY5942" s="3"/>
      <c r="GZ5942" s="3"/>
      <c r="HA5942" s="3"/>
      <c r="HB5942" s="3"/>
      <c r="HC5942" s="3"/>
      <c r="HD5942" s="3"/>
      <c r="HE5942" s="3"/>
      <c r="HF5942" s="3"/>
      <c r="HG5942" s="3"/>
      <c r="HH5942" s="3"/>
      <c r="HI5942" s="3"/>
      <c r="HJ5942" s="3"/>
      <c r="HK5942" s="3"/>
      <c r="HL5942" s="3"/>
      <c r="HM5942" s="45"/>
      <c r="HN5942" s="3"/>
      <c r="HO5942" s="3"/>
      <c r="HP5942" s="3"/>
      <c r="HQ5942" s="3"/>
      <c r="HR5942" s="3"/>
      <c r="HS5942" s="3"/>
      <c r="HT5942" s="3"/>
      <c r="HU5942" s="3"/>
      <c r="HV5942" s="3"/>
      <c r="HW5942" s="3"/>
      <c r="HX5942" s="3"/>
      <c r="HY5942" s="3"/>
      <c r="HZ5942" s="3"/>
      <c r="IA5942" s="3"/>
      <c r="IB5942" s="3"/>
      <c r="IC5942" s="3"/>
      <c r="ID5942" s="3"/>
      <c r="IE5942" s="3"/>
      <c r="IF5942" s="3"/>
      <c r="IG5942" s="3"/>
      <c r="IH5942" s="3"/>
      <c r="II5942" s="3"/>
      <c r="IJ5942" s="3"/>
      <c r="IK5942" s="3"/>
      <c r="IL5942" s="3"/>
      <c r="IM5942" s="3"/>
      <c r="IN5942" s="3"/>
      <c r="IO5942" s="15"/>
    </row>
    <row r="5943" spans="171:249">
      <c r="FO5943" s="3"/>
      <c r="FP5943" s="3"/>
      <c r="FQ5943" s="3"/>
      <c r="FR5943" s="3"/>
      <c r="FS5943" s="3"/>
      <c r="FT5943" s="3"/>
      <c r="FU5943" s="3"/>
      <c r="FV5943" s="3"/>
      <c r="FW5943" s="3"/>
      <c r="FX5943" s="3"/>
      <c r="FY5943" s="3"/>
      <c r="FZ5943" s="3"/>
      <c r="GA5943" s="3"/>
      <c r="GB5943" s="3"/>
      <c r="GC5943" s="3"/>
      <c r="GD5943" s="3"/>
      <c r="GE5943" s="3"/>
      <c r="GF5943" s="3"/>
      <c r="GG5943" s="3"/>
      <c r="GH5943" s="3"/>
      <c r="GI5943" s="3"/>
      <c r="GJ5943" s="3"/>
      <c r="GK5943" s="3"/>
      <c r="GL5943" s="3"/>
      <c r="GM5943" s="3"/>
      <c r="GN5943" s="3"/>
      <c r="GO5943" s="3"/>
      <c r="GP5943" s="3"/>
      <c r="GQ5943" s="3"/>
      <c r="GR5943" s="3"/>
      <c r="GS5943" s="3"/>
      <c r="GT5943" s="3"/>
      <c r="GU5943" s="3"/>
      <c r="GV5943" s="3"/>
      <c r="GW5943" s="3"/>
      <c r="GX5943" s="3"/>
      <c r="GY5943" s="3"/>
      <c r="GZ5943" s="3"/>
      <c r="HA5943" s="3"/>
      <c r="HB5943" s="3"/>
      <c r="HC5943" s="3"/>
      <c r="HD5943" s="3"/>
      <c r="HE5943" s="3"/>
      <c r="HF5943" s="3"/>
      <c r="HG5943" s="3"/>
      <c r="HH5943" s="3"/>
      <c r="HI5943" s="3"/>
      <c r="HJ5943" s="3"/>
      <c r="HK5943" s="3"/>
      <c r="HL5943" s="3"/>
      <c r="HM5943" s="45"/>
      <c r="HN5943" s="3"/>
      <c r="HO5943" s="3"/>
      <c r="HP5943" s="3"/>
      <c r="HQ5943" s="3"/>
      <c r="HR5943" s="3"/>
      <c r="HS5943" s="3"/>
      <c r="HT5943" s="3"/>
      <c r="HU5943" s="3"/>
      <c r="HV5943" s="3"/>
      <c r="HW5943" s="3"/>
      <c r="HX5943" s="3"/>
      <c r="HY5943" s="3"/>
      <c r="HZ5943" s="3"/>
      <c r="IA5943" s="3"/>
      <c r="IB5943" s="3"/>
      <c r="IC5943" s="3"/>
      <c r="ID5943" s="3"/>
      <c r="IE5943" s="3"/>
      <c r="IF5943" s="3"/>
      <c r="IG5943" s="3"/>
      <c r="IH5943" s="3"/>
      <c r="II5943" s="3"/>
      <c r="IJ5943" s="3"/>
      <c r="IK5943" s="3"/>
      <c r="IL5943" s="3"/>
      <c r="IM5943" s="3"/>
      <c r="IN5943" s="3"/>
      <c r="IO5943" s="15"/>
    </row>
    <row r="5944" spans="171:249">
      <c r="FO5944" s="3"/>
      <c r="FP5944" s="3"/>
      <c r="FQ5944" s="3"/>
      <c r="FR5944" s="3"/>
      <c r="FS5944" s="3"/>
      <c r="FT5944" s="3"/>
      <c r="FU5944" s="3"/>
      <c r="FV5944" s="3"/>
      <c r="FW5944" s="3"/>
      <c r="FX5944" s="3"/>
      <c r="FY5944" s="3"/>
      <c r="FZ5944" s="3"/>
      <c r="GA5944" s="3"/>
      <c r="GB5944" s="3"/>
      <c r="GC5944" s="3"/>
      <c r="GD5944" s="3"/>
      <c r="GE5944" s="3"/>
      <c r="GF5944" s="3"/>
      <c r="GG5944" s="3"/>
      <c r="GH5944" s="3"/>
      <c r="GI5944" s="3"/>
      <c r="GJ5944" s="3"/>
      <c r="GK5944" s="3"/>
      <c r="GL5944" s="3"/>
      <c r="GM5944" s="3"/>
      <c r="GN5944" s="3"/>
      <c r="GO5944" s="3"/>
      <c r="GP5944" s="3"/>
      <c r="GQ5944" s="3"/>
      <c r="GR5944" s="3"/>
      <c r="GS5944" s="3"/>
      <c r="GT5944" s="3"/>
      <c r="GU5944" s="3"/>
      <c r="GV5944" s="3"/>
      <c r="GW5944" s="3"/>
      <c r="GX5944" s="3"/>
      <c r="GY5944" s="3"/>
      <c r="GZ5944" s="3"/>
      <c r="HA5944" s="3"/>
      <c r="HB5944" s="3"/>
      <c r="HC5944" s="3"/>
      <c r="HD5944" s="3"/>
      <c r="HE5944" s="3"/>
      <c r="HF5944" s="3"/>
      <c r="HG5944" s="3"/>
      <c r="HH5944" s="3"/>
      <c r="HI5944" s="3"/>
      <c r="HJ5944" s="3"/>
      <c r="HK5944" s="3"/>
      <c r="HL5944" s="3"/>
      <c r="HM5944" s="45"/>
      <c r="HN5944" s="3"/>
      <c r="HO5944" s="3"/>
      <c r="HP5944" s="3"/>
      <c r="HQ5944" s="3"/>
      <c r="HR5944" s="3"/>
      <c r="HS5944" s="3"/>
      <c r="HT5944" s="3"/>
      <c r="HU5944" s="3"/>
      <c r="HV5944" s="3"/>
      <c r="HW5944" s="3"/>
      <c r="HX5944" s="3"/>
      <c r="HY5944" s="3"/>
      <c r="HZ5944" s="3"/>
      <c r="IA5944" s="3"/>
      <c r="IB5944" s="3"/>
      <c r="IC5944" s="3"/>
      <c r="ID5944" s="3"/>
      <c r="IE5944" s="3"/>
      <c r="IF5944" s="3"/>
      <c r="IG5944" s="3"/>
      <c r="IH5944" s="3"/>
      <c r="II5944" s="3"/>
      <c r="IJ5944" s="3"/>
      <c r="IK5944" s="3"/>
      <c r="IL5944" s="3"/>
      <c r="IM5944" s="3"/>
      <c r="IN5944" s="3"/>
      <c r="IO5944" s="15"/>
    </row>
    <row r="5945" spans="171:249">
      <c r="FO5945" s="3"/>
      <c r="FP5945" s="3"/>
      <c r="FQ5945" s="3"/>
      <c r="FR5945" s="3"/>
      <c r="FS5945" s="3"/>
      <c r="FT5945" s="3"/>
      <c r="FU5945" s="3"/>
      <c r="FV5945" s="3"/>
      <c r="FW5945" s="3"/>
      <c r="FX5945" s="3"/>
      <c r="FY5945" s="3"/>
      <c r="FZ5945" s="3"/>
      <c r="GA5945" s="3"/>
      <c r="GB5945" s="3"/>
      <c r="GC5945" s="3"/>
      <c r="GD5945" s="3"/>
      <c r="GE5945" s="3"/>
      <c r="GF5945" s="3"/>
      <c r="GG5945" s="3"/>
      <c r="GH5945" s="3"/>
      <c r="GI5945" s="3"/>
      <c r="GJ5945" s="3"/>
      <c r="GK5945" s="3"/>
      <c r="GL5945" s="3"/>
      <c r="GM5945" s="3"/>
      <c r="GN5945" s="3"/>
      <c r="GO5945" s="3"/>
      <c r="GP5945" s="3"/>
      <c r="GQ5945" s="3"/>
      <c r="GR5945" s="3"/>
      <c r="GS5945" s="3"/>
      <c r="GT5945" s="3"/>
      <c r="GU5945" s="3"/>
      <c r="GV5945" s="3"/>
      <c r="GW5945" s="3"/>
      <c r="GX5945" s="3"/>
      <c r="GY5945" s="3"/>
      <c r="GZ5945" s="3"/>
      <c r="HA5945" s="3"/>
      <c r="HB5945" s="3"/>
      <c r="HC5945" s="3"/>
      <c r="HD5945" s="3"/>
      <c r="HE5945" s="3"/>
      <c r="HF5945" s="3"/>
      <c r="HG5945" s="3"/>
      <c r="HH5945" s="3"/>
      <c r="HI5945" s="3"/>
      <c r="HJ5945" s="3"/>
      <c r="HK5945" s="3"/>
      <c r="HL5945" s="3"/>
      <c r="HM5945" s="45"/>
      <c r="HN5945" s="3"/>
      <c r="HO5945" s="3"/>
      <c r="HP5945" s="3"/>
      <c r="HQ5945" s="3"/>
      <c r="HR5945" s="3"/>
      <c r="HS5945" s="3"/>
      <c r="HT5945" s="3"/>
      <c r="HU5945" s="3"/>
      <c r="HV5945" s="3"/>
      <c r="HW5945" s="3"/>
      <c r="HX5945" s="3"/>
      <c r="HY5945" s="3"/>
      <c r="HZ5945" s="3"/>
      <c r="IA5945" s="3"/>
      <c r="IB5945" s="3"/>
      <c r="IC5945" s="3"/>
      <c r="ID5945" s="3"/>
      <c r="IE5945" s="3"/>
      <c r="IF5945" s="3"/>
      <c r="IG5945" s="3"/>
      <c r="IH5945" s="3"/>
      <c r="II5945" s="3"/>
      <c r="IJ5945" s="3"/>
      <c r="IK5945" s="3"/>
      <c r="IL5945" s="3"/>
      <c r="IM5945" s="3"/>
      <c r="IN5945" s="3"/>
      <c r="IO5945" s="15"/>
    </row>
    <row r="5946" spans="171:249">
      <c r="FO5946" s="3"/>
      <c r="FP5946" s="3"/>
      <c r="FQ5946" s="3"/>
      <c r="FR5946" s="3"/>
      <c r="FS5946" s="3"/>
      <c r="FT5946" s="3"/>
      <c r="FU5946" s="3"/>
      <c r="FV5946" s="3"/>
      <c r="FW5946" s="3"/>
      <c r="FX5946" s="3"/>
      <c r="FY5946" s="3"/>
      <c r="FZ5946" s="3"/>
      <c r="GA5946" s="3"/>
      <c r="GB5946" s="3"/>
      <c r="GC5946" s="3"/>
      <c r="GD5946" s="3"/>
      <c r="GE5946" s="3"/>
      <c r="GF5946" s="3"/>
      <c r="GG5946" s="3"/>
      <c r="GH5946" s="3"/>
      <c r="GI5946" s="3"/>
      <c r="GJ5946" s="3"/>
      <c r="GK5946" s="3"/>
      <c r="GL5946" s="3"/>
      <c r="GM5946" s="3"/>
      <c r="GN5946" s="3"/>
      <c r="GO5946" s="3"/>
      <c r="GP5946" s="3"/>
      <c r="GQ5946" s="3"/>
      <c r="GR5946" s="3"/>
      <c r="GS5946" s="3"/>
      <c r="GT5946" s="3"/>
      <c r="GU5946" s="3"/>
      <c r="GV5946" s="3"/>
      <c r="GW5946" s="3"/>
      <c r="GX5946" s="3"/>
      <c r="GY5946" s="3"/>
      <c r="GZ5946" s="3"/>
      <c r="HA5946" s="3"/>
      <c r="HB5946" s="3"/>
      <c r="HC5946" s="3"/>
      <c r="HD5946" s="3"/>
      <c r="HE5946" s="3"/>
      <c r="HF5946" s="3"/>
      <c r="HG5946" s="3"/>
      <c r="HH5946" s="3"/>
      <c r="HI5946" s="3"/>
      <c r="HJ5946" s="3"/>
      <c r="HK5946" s="3"/>
      <c r="HL5946" s="3"/>
      <c r="HM5946" s="45"/>
      <c r="HN5946" s="3"/>
      <c r="HO5946" s="3"/>
      <c r="HP5946" s="3"/>
      <c r="HQ5946" s="3"/>
      <c r="HR5946" s="3"/>
      <c r="HS5946" s="3"/>
      <c r="HT5946" s="3"/>
      <c r="HU5946" s="3"/>
      <c r="HV5946" s="3"/>
      <c r="HW5946" s="3"/>
      <c r="HX5946" s="3"/>
      <c r="HY5946" s="3"/>
      <c r="HZ5946" s="3"/>
      <c r="IA5946" s="3"/>
      <c r="IB5946" s="3"/>
      <c r="IC5946" s="3"/>
      <c r="ID5946" s="3"/>
      <c r="IE5946" s="3"/>
      <c r="IF5946" s="3"/>
      <c r="IG5946" s="3"/>
      <c r="IH5946" s="3"/>
      <c r="II5946" s="3"/>
      <c r="IJ5946" s="3"/>
      <c r="IK5946" s="3"/>
      <c r="IL5946" s="3"/>
      <c r="IM5946" s="3"/>
      <c r="IN5946" s="3"/>
      <c r="IO5946" s="15"/>
    </row>
    <row r="5947" spans="171:249">
      <c r="FO5947" s="3"/>
      <c r="FP5947" s="3"/>
      <c r="FQ5947" s="3"/>
      <c r="FR5947" s="3"/>
      <c r="FS5947" s="3"/>
      <c r="FT5947" s="3"/>
      <c r="FU5947" s="3"/>
      <c r="FV5947" s="3"/>
      <c r="FW5947" s="3"/>
      <c r="FX5947" s="3"/>
      <c r="FY5947" s="3"/>
      <c r="FZ5947" s="3"/>
      <c r="GA5947" s="3"/>
      <c r="GB5947" s="3"/>
      <c r="GC5947" s="3"/>
      <c r="GD5947" s="3"/>
      <c r="GE5947" s="3"/>
      <c r="GF5947" s="3"/>
      <c r="GG5947" s="3"/>
      <c r="GH5947" s="3"/>
      <c r="GI5947" s="3"/>
      <c r="GJ5947" s="3"/>
      <c r="GK5947" s="3"/>
      <c r="GL5947" s="3"/>
      <c r="GM5947" s="3"/>
      <c r="GN5947" s="3"/>
      <c r="GO5947" s="3"/>
      <c r="GP5947" s="3"/>
      <c r="GQ5947" s="3"/>
      <c r="GR5947" s="3"/>
      <c r="GS5947" s="3"/>
      <c r="GT5947" s="3"/>
      <c r="GU5947" s="3"/>
      <c r="GV5947" s="3"/>
      <c r="GW5947" s="3"/>
      <c r="GX5947" s="3"/>
      <c r="GY5947" s="3"/>
      <c r="GZ5947" s="3"/>
      <c r="HA5947" s="3"/>
      <c r="HB5947" s="3"/>
      <c r="HC5947" s="3"/>
      <c r="HD5947" s="3"/>
      <c r="HE5947" s="3"/>
      <c r="HF5947" s="3"/>
      <c r="HG5947" s="3"/>
      <c r="HH5947" s="3"/>
      <c r="HI5947" s="3"/>
      <c r="HJ5947" s="3"/>
      <c r="HK5947" s="3"/>
      <c r="HL5947" s="3"/>
      <c r="HM5947" s="45"/>
      <c r="HN5947" s="3"/>
      <c r="HO5947" s="3"/>
      <c r="HP5947" s="3"/>
      <c r="HQ5947" s="3"/>
      <c r="HR5947" s="3"/>
      <c r="HS5947" s="3"/>
      <c r="HT5947" s="3"/>
      <c r="HU5947" s="3"/>
      <c r="HV5947" s="3"/>
      <c r="HW5947" s="3"/>
      <c r="HX5947" s="3"/>
      <c r="HY5947" s="3"/>
      <c r="HZ5947" s="3"/>
      <c r="IA5947" s="3"/>
      <c r="IB5947" s="3"/>
      <c r="IC5947" s="3"/>
      <c r="ID5947" s="3"/>
      <c r="IE5947" s="3"/>
      <c r="IF5947" s="3"/>
      <c r="IG5947" s="3"/>
      <c r="IH5947" s="3"/>
      <c r="II5947" s="3"/>
      <c r="IJ5947" s="3"/>
      <c r="IK5947" s="3"/>
      <c r="IL5947" s="3"/>
      <c r="IM5947" s="3"/>
      <c r="IN5947" s="3"/>
      <c r="IO5947" s="15"/>
    </row>
    <row r="5948" spans="171:249">
      <c r="FO5948" s="3"/>
      <c r="FP5948" s="3"/>
      <c r="FQ5948" s="3"/>
      <c r="FR5948" s="3"/>
      <c r="FS5948" s="3"/>
      <c r="FT5948" s="3"/>
      <c r="FU5948" s="3"/>
      <c r="FV5948" s="3"/>
      <c r="FW5948" s="3"/>
      <c r="FX5948" s="3"/>
      <c r="FY5948" s="3"/>
      <c r="FZ5948" s="3"/>
      <c r="GA5948" s="3"/>
      <c r="GB5948" s="3"/>
      <c r="GC5948" s="3"/>
      <c r="GD5948" s="3"/>
      <c r="GE5948" s="3"/>
      <c r="GF5948" s="3"/>
      <c r="GG5948" s="3"/>
      <c r="GH5948" s="3"/>
      <c r="GI5948" s="3"/>
      <c r="GJ5948" s="3"/>
      <c r="GK5948" s="3"/>
      <c r="GL5948" s="3"/>
      <c r="GM5948" s="3"/>
      <c r="GN5948" s="3"/>
      <c r="GO5948" s="3"/>
      <c r="GP5948" s="3"/>
      <c r="GQ5948" s="3"/>
      <c r="GR5948" s="3"/>
      <c r="GS5948" s="3"/>
      <c r="GT5948" s="3"/>
      <c r="GU5948" s="3"/>
      <c r="GV5948" s="3"/>
      <c r="GW5948" s="3"/>
      <c r="GX5948" s="3"/>
      <c r="GY5948" s="3"/>
      <c r="GZ5948" s="3"/>
      <c r="HA5948" s="3"/>
      <c r="HB5948" s="3"/>
      <c r="HC5948" s="3"/>
      <c r="HD5948" s="3"/>
      <c r="HE5948" s="3"/>
      <c r="HF5948" s="3"/>
      <c r="HG5948" s="3"/>
      <c r="HH5948" s="3"/>
      <c r="HI5948" s="3"/>
      <c r="HJ5948" s="3"/>
      <c r="HK5948" s="3"/>
      <c r="HL5948" s="3"/>
      <c r="HM5948" s="45"/>
      <c r="HN5948" s="3"/>
      <c r="HO5948" s="3"/>
      <c r="HP5948" s="3"/>
      <c r="HQ5948" s="3"/>
      <c r="HR5948" s="3"/>
      <c r="HS5948" s="3"/>
      <c r="HT5948" s="3"/>
      <c r="HU5948" s="3"/>
      <c r="HV5948" s="3"/>
      <c r="HW5948" s="3"/>
      <c r="HX5948" s="3"/>
      <c r="HY5948" s="3"/>
      <c r="HZ5948" s="3"/>
      <c r="IA5948" s="3"/>
      <c r="IB5948" s="3"/>
      <c r="IC5948" s="3"/>
      <c r="ID5948" s="3"/>
      <c r="IE5948" s="3"/>
      <c r="IF5948" s="3"/>
      <c r="IG5948" s="3"/>
      <c r="IH5948" s="3"/>
      <c r="II5948" s="3"/>
      <c r="IJ5948" s="3"/>
      <c r="IK5948" s="3"/>
      <c r="IL5948" s="3"/>
      <c r="IM5948" s="3"/>
      <c r="IN5948" s="3"/>
      <c r="IO5948" s="15"/>
    </row>
    <row r="5949" spans="171:249">
      <c r="FO5949" s="3"/>
      <c r="FP5949" s="3"/>
      <c r="FQ5949" s="3"/>
      <c r="FR5949" s="3"/>
      <c r="FS5949" s="3"/>
      <c r="FT5949" s="3"/>
      <c r="FU5949" s="3"/>
      <c r="FV5949" s="3"/>
      <c r="FW5949" s="3"/>
      <c r="FX5949" s="3"/>
      <c r="FY5949" s="3"/>
      <c r="FZ5949" s="3"/>
      <c r="GA5949" s="3"/>
      <c r="GB5949" s="3"/>
      <c r="GC5949" s="3"/>
      <c r="GD5949" s="3"/>
      <c r="GE5949" s="3"/>
      <c r="GF5949" s="3"/>
      <c r="GG5949" s="3"/>
      <c r="GH5949" s="3"/>
      <c r="GI5949" s="3"/>
      <c r="GJ5949" s="3"/>
      <c r="GK5949" s="3"/>
      <c r="GL5949" s="3"/>
      <c r="GM5949" s="3"/>
      <c r="GN5949" s="3"/>
      <c r="GO5949" s="3"/>
      <c r="GP5949" s="3"/>
      <c r="GQ5949" s="3"/>
      <c r="GR5949" s="3"/>
      <c r="GS5949" s="3"/>
      <c r="GT5949" s="3"/>
      <c r="GU5949" s="3"/>
      <c r="GV5949" s="3"/>
      <c r="GW5949" s="3"/>
      <c r="GX5949" s="3"/>
      <c r="GY5949" s="3"/>
      <c r="GZ5949" s="3"/>
      <c r="HA5949" s="3"/>
      <c r="HB5949" s="3"/>
      <c r="HC5949" s="3"/>
      <c r="HD5949" s="3"/>
      <c r="HE5949" s="3"/>
      <c r="HF5949" s="3"/>
      <c r="HG5949" s="3"/>
      <c r="HH5949" s="3"/>
      <c r="HI5949" s="3"/>
      <c r="HJ5949" s="3"/>
      <c r="HK5949" s="3"/>
      <c r="HL5949" s="3"/>
      <c r="HM5949" s="45"/>
      <c r="HN5949" s="3"/>
      <c r="HO5949" s="3"/>
      <c r="HP5949" s="3"/>
      <c r="HQ5949" s="3"/>
      <c r="HR5949" s="3"/>
      <c r="HS5949" s="3"/>
      <c r="HT5949" s="3"/>
      <c r="HU5949" s="3"/>
      <c r="HV5949" s="3"/>
      <c r="HW5949" s="3"/>
      <c r="HX5949" s="3"/>
      <c r="HY5949" s="3"/>
      <c r="HZ5949" s="3"/>
      <c r="IA5949" s="3"/>
      <c r="IB5949" s="3"/>
      <c r="IC5949" s="3"/>
      <c r="ID5949" s="3"/>
      <c r="IE5949" s="3"/>
      <c r="IF5949" s="3"/>
      <c r="IG5949" s="3"/>
      <c r="IH5949" s="3"/>
      <c r="II5949" s="3"/>
      <c r="IJ5949" s="3"/>
      <c r="IK5949" s="3"/>
      <c r="IL5949" s="3"/>
      <c r="IM5949" s="3"/>
      <c r="IN5949" s="3"/>
      <c r="IO5949" s="15"/>
    </row>
    <row r="5950" spans="171:249">
      <c r="FO5950" s="3"/>
      <c r="FP5950" s="3"/>
      <c r="FQ5950" s="3"/>
      <c r="FR5950" s="3"/>
      <c r="FS5950" s="3"/>
      <c r="FT5950" s="3"/>
      <c r="FU5950" s="3"/>
      <c r="FV5950" s="3"/>
      <c r="FW5950" s="3"/>
      <c r="FX5950" s="3"/>
      <c r="FY5950" s="3"/>
      <c r="FZ5950" s="3"/>
      <c r="GA5950" s="3"/>
      <c r="GB5950" s="3"/>
      <c r="GC5950" s="3"/>
      <c r="GD5950" s="3"/>
      <c r="GE5950" s="3"/>
      <c r="GF5950" s="3"/>
      <c r="GG5950" s="3"/>
      <c r="GH5950" s="3"/>
      <c r="GI5950" s="3"/>
      <c r="GJ5950" s="3"/>
      <c r="GK5950" s="3"/>
      <c r="GL5950" s="3"/>
      <c r="GM5950" s="3"/>
      <c r="GN5950" s="3"/>
      <c r="GO5950" s="3"/>
      <c r="GP5950" s="3"/>
      <c r="GQ5950" s="3"/>
      <c r="GR5950" s="3"/>
      <c r="GS5950" s="3"/>
      <c r="GT5950" s="3"/>
      <c r="GU5950" s="3"/>
      <c r="GV5950" s="3"/>
      <c r="GW5950" s="3"/>
      <c r="GX5950" s="3"/>
      <c r="GY5950" s="3"/>
      <c r="GZ5950" s="3"/>
      <c r="HA5950" s="3"/>
      <c r="HB5950" s="3"/>
      <c r="HC5950" s="3"/>
      <c r="HD5950" s="3"/>
      <c r="HE5950" s="3"/>
      <c r="HF5950" s="3"/>
      <c r="HG5950" s="3"/>
      <c r="HH5950" s="3"/>
      <c r="HI5950" s="3"/>
      <c r="HJ5950" s="3"/>
      <c r="HK5950" s="3"/>
      <c r="HL5950" s="3"/>
      <c r="HM5950" s="45"/>
      <c r="HN5950" s="3"/>
      <c r="HO5950" s="3"/>
      <c r="HP5950" s="3"/>
      <c r="HQ5950" s="3"/>
      <c r="HR5950" s="3"/>
      <c r="HS5950" s="3"/>
      <c r="HT5950" s="3"/>
      <c r="HU5950" s="3"/>
      <c r="HV5950" s="3"/>
      <c r="HW5950" s="3"/>
      <c r="HX5950" s="3"/>
      <c r="HY5950" s="3"/>
      <c r="HZ5950" s="3"/>
      <c r="IA5950" s="3"/>
      <c r="IB5950" s="3"/>
      <c r="IC5950" s="3"/>
      <c r="ID5950" s="3"/>
      <c r="IE5950" s="3"/>
      <c r="IF5950" s="3"/>
      <c r="IG5950" s="3"/>
      <c r="IH5950" s="3"/>
      <c r="II5950" s="3"/>
      <c r="IJ5950" s="3"/>
      <c r="IK5950" s="3"/>
      <c r="IL5950" s="3"/>
      <c r="IM5950" s="3"/>
      <c r="IN5950" s="3"/>
      <c r="IO5950" s="15"/>
    </row>
    <row r="5951" spans="171:249">
      <c r="FO5951" s="3"/>
      <c r="FP5951" s="3"/>
      <c r="FQ5951" s="3"/>
      <c r="FR5951" s="3"/>
      <c r="FS5951" s="3"/>
      <c r="FT5951" s="3"/>
      <c r="FU5951" s="3"/>
      <c r="FV5951" s="3"/>
      <c r="FW5951" s="3"/>
      <c r="FX5951" s="3"/>
      <c r="FY5951" s="3"/>
      <c r="FZ5951" s="3"/>
      <c r="GA5951" s="3"/>
      <c r="GB5951" s="3"/>
      <c r="GC5951" s="3"/>
      <c r="GD5951" s="3"/>
      <c r="GE5951" s="3"/>
      <c r="GF5951" s="3"/>
      <c r="GG5951" s="3"/>
      <c r="GH5951" s="3"/>
      <c r="GI5951" s="3"/>
      <c r="GJ5951" s="3"/>
      <c r="GK5951" s="3"/>
      <c r="GL5951" s="3"/>
      <c r="GM5951" s="3"/>
      <c r="GN5951" s="3"/>
      <c r="GO5951" s="3"/>
      <c r="GP5951" s="3"/>
      <c r="GQ5951" s="3"/>
      <c r="GR5951" s="3"/>
      <c r="GS5951" s="3"/>
      <c r="GT5951" s="3"/>
      <c r="GU5951" s="3"/>
      <c r="GV5951" s="3"/>
      <c r="GW5951" s="3"/>
      <c r="GX5951" s="3"/>
      <c r="GY5951" s="3"/>
      <c r="GZ5951" s="3"/>
      <c r="HA5951" s="3"/>
      <c r="HB5951" s="3"/>
      <c r="HC5951" s="3"/>
      <c r="HD5951" s="3"/>
      <c r="HE5951" s="3"/>
      <c r="HF5951" s="3"/>
      <c r="HG5951" s="3"/>
      <c r="HH5951" s="3"/>
      <c r="HI5951" s="3"/>
      <c r="HJ5951" s="3"/>
      <c r="HK5951" s="3"/>
      <c r="HL5951" s="3"/>
      <c r="HM5951" s="45"/>
      <c r="HN5951" s="3"/>
      <c r="HO5951" s="3"/>
      <c r="HP5951" s="3"/>
      <c r="HQ5951" s="3"/>
      <c r="HR5951" s="3"/>
      <c r="HS5951" s="3"/>
      <c r="HT5951" s="3"/>
      <c r="HU5951" s="3"/>
      <c r="HV5951" s="3"/>
      <c r="HW5951" s="3"/>
      <c r="HX5951" s="3"/>
      <c r="HY5951" s="3"/>
      <c r="HZ5951" s="3"/>
      <c r="IA5951" s="3"/>
      <c r="IB5951" s="3"/>
      <c r="IC5951" s="3"/>
      <c r="ID5951" s="3"/>
      <c r="IE5951" s="3"/>
      <c r="IF5951" s="3"/>
      <c r="IG5951" s="3"/>
      <c r="IH5951" s="3"/>
      <c r="II5951" s="3"/>
      <c r="IJ5951" s="3"/>
      <c r="IK5951" s="3"/>
      <c r="IL5951" s="3"/>
      <c r="IM5951" s="3"/>
      <c r="IN5951" s="3"/>
      <c r="IO5951" s="15"/>
    </row>
    <row r="5952" spans="171:249">
      <c r="FO5952" s="3"/>
      <c r="FP5952" s="3"/>
      <c r="FQ5952" s="3"/>
      <c r="FR5952" s="3"/>
      <c r="FS5952" s="3"/>
      <c r="FT5952" s="3"/>
      <c r="FU5952" s="3"/>
      <c r="FV5952" s="3"/>
      <c r="FW5952" s="3"/>
      <c r="FX5952" s="3"/>
      <c r="FY5952" s="3"/>
      <c r="FZ5952" s="3"/>
      <c r="GA5952" s="3"/>
      <c r="GB5952" s="3"/>
      <c r="GC5952" s="3"/>
      <c r="GD5952" s="3"/>
      <c r="GE5952" s="3"/>
      <c r="GF5952" s="3"/>
      <c r="GG5952" s="3"/>
      <c r="GH5952" s="3"/>
      <c r="GI5952" s="3"/>
      <c r="GJ5952" s="3"/>
      <c r="GK5952" s="3"/>
      <c r="GL5952" s="3"/>
      <c r="GM5952" s="3"/>
      <c r="GN5952" s="3"/>
      <c r="GO5952" s="3"/>
      <c r="GP5952" s="3"/>
      <c r="GQ5952" s="3"/>
      <c r="GR5952" s="3"/>
      <c r="GS5952" s="3"/>
      <c r="GT5952" s="3"/>
      <c r="GU5952" s="3"/>
      <c r="GV5952" s="3"/>
      <c r="GW5952" s="3"/>
      <c r="GX5952" s="3"/>
      <c r="GY5952" s="3"/>
      <c r="GZ5952" s="3"/>
      <c r="HA5952" s="3"/>
      <c r="HB5952" s="3"/>
      <c r="HC5952" s="3"/>
      <c r="HD5952" s="3"/>
      <c r="HE5952" s="3"/>
      <c r="HF5952" s="3"/>
      <c r="HG5952" s="3"/>
      <c r="HH5952" s="3"/>
      <c r="HI5952" s="3"/>
      <c r="HJ5952" s="3"/>
      <c r="HK5952" s="3"/>
      <c r="HL5952" s="3"/>
      <c r="HM5952" s="45"/>
      <c r="HN5952" s="3"/>
      <c r="HO5952" s="3"/>
      <c r="HP5952" s="3"/>
      <c r="HQ5952" s="3"/>
      <c r="HR5952" s="3"/>
      <c r="HS5952" s="3"/>
      <c r="HT5952" s="3"/>
      <c r="HU5952" s="3"/>
      <c r="HV5952" s="3"/>
      <c r="HW5952" s="3"/>
      <c r="HX5952" s="3"/>
      <c r="HY5952" s="3"/>
      <c r="HZ5952" s="3"/>
      <c r="IA5952" s="3"/>
      <c r="IB5952" s="3"/>
      <c r="IC5952" s="3"/>
      <c r="ID5952" s="3"/>
      <c r="IE5952" s="3"/>
      <c r="IF5952" s="3"/>
      <c r="IG5952" s="3"/>
      <c r="IH5952" s="3"/>
      <c r="II5952" s="3"/>
      <c r="IJ5952" s="3"/>
      <c r="IK5952" s="3"/>
      <c r="IL5952" s="3"/>
      <c r="IM5952" s="3"/>
      <c r="IN5952" s="3"/>
      <c r="IO5952" s="15"/>
    </row>
    <row r="5953" spans="171:249">
      <c r="FO5953" s="3"/>
      <c r="FP5953" s="3"/>
      <c r="FQ5953" s="3"/>
      <c r="FR5953" s="3"/>
      <c r="FS5953" s="3"/>
      <c r="FT5953" s="3"/>
      <c r="FU5953" s="3"/>
      <c r="FV5953" s="3"/>
      <c r="FW5953" s="3"/>
      <c r="FX5953" s="3"/>
      <c r="FY5953" s="3"/>
      <c r="FZ5953" s="3"/>
      <c r="GA5953" s="3"/>
      <c r="GB5953" s="3"/>
      <c r="GC5953" s="3"/>
      <c r="GD5953" s="3"/>
      <c r="GE5953" s="3"/>
      <c r="GF5953" s="3"/>
      <c r="GG5953" s="3"/>
      <c r="GH5953" s="3"/>
      <c r="GI5953" s="3"/>
      <c r="GJ5953" s="3"/>
      <c r="GK5953" s="3"/>
      <c r="GL5953" s="3"/>
      <c r="GM5953" s="3"/>
      <c r="GN5953" s="3"/>
      <c r="GO5953" s="3"/>
      <c r="GP5953" s="3"/>
      <c r="GQ5953" s="3"/>
      <c r="GR5953" s="3"/>
      <c r="GS5953" s="3"/>
      <c r="GT5953" s="3"/>
      <c r="GU5953" s="3"/>
      <c r="GV5953" s="3"/>
      <c r="GW5953" s="3"/>
      <c r="GX5953" s="3"/>
      <c r="GY5953" s="3"/>
      <c r="GZ5953" s="3"/>
      <c r="HA5953" s="3"/>
      <c r="HB5953" s="3"/>
      <c r="HC5953" s="3"/>
      <c r="HD5953" s="3"/>
      <c r="HE5953" s="3"/>
      <c r="HF5953" s="3"/>
      <c r="HG5953" s="3"/>
      <c r="HH5953" s="3"/>
      <c r="HI5953" s="3"/>
      <c r="HJ5953" s="3"/>
      <c r="HK5953" s="3"/>
      <c r="HL5953" s="3"/>
      <c r="HM5953" s="45"/>
      <c r="HN5953" s="3"/>
      <c r="HO5953" s="3"/>
      <c r="HP5953" s="3"/>
      <c r="HQ5953" s="3"/>
      <c r="HR5953" s="3"/>
      <c r="HS5953" s="3"/>
      <c r="HT5953" s="3"/>
      <c r="HU5953" s="3"/>
      <c r="HV5953" s="3"/>
      <c r="HW5953" s="3"/>
      <c r="HX5953" s="3"/>
      <c r="HY5953" s="3"/>
      <c r="HZ5953" s="3"/>
      <c r="IA5953" s="3"/>
      <c r="IB5953" s="3"/>
      <c r="IC5953" s="3"/>
      <c r="ID5953" s="3"/>
      <c r="IE5953" s="3"/>
      <c r="IF5953" s="3"/>
      <c r="IG5953" s="3"/>
      <c r="IH5953" s="3"/>
      <c r="II5953" s="3"/>
      <c r="IJ5953" s="3"/>
      <c r="IK5953" s="3"/>
      <c r="IL5953" s="3"/>
      <c r="IM5953" s="3"/>
      <c r="IN5953" s="3"/>
      <c r="IO5953" s="15"/>
    </row>
    <row r="5954" spans="171:249">
      <c r="FO5954" s="3"/>
      <c r="FP5954" s="3"/>
      <c r="FQ5954" s="3"/>
      <c r="FR5954" s="3"/>
      <c r="FS5954" s="3"/>
      <c r="FT5954" s="3"/>
      <c r="FU5954" s="3"/>
      <c r="FV5954" s="3"/>
      <c r="FW5954" s="3"/>
      <c r="FX5954" s="3"/>
      <c r="FY5954" s="3"/>
      <c r="FZ5954" s="3"/>
      <c r="GA5954" s="3"/>
      <c r="GB5954" s="3"/>
      <c r="GC5954" s="3"/>
      <c r="GD5954" s="3"/>
      <c r="GE5954" s="3"/>
      <c r="GF5954" s="3"/>
      <c r="GG5954" s="3"/>
      <c r="GH5954" s="3"/>
      <c r="GI5954" s="3"/>
      <c r="GJ5954" s="3"/>
      <c r="GK5954" s="3"/>
      <c r="GL5954" s="3"/>
      <c r="GM5954" s="3"/>
      <c r="GN5954" s="3"/>
      <c r="GO5954" s="3"/>
      <c r="GP5954" s="3"/>
      <c r="GQ5954" s="3"/>
      <c r="GR5954" s="3"/>
      <c r="GS5954" s="3"/>
      <c r="GT5954" s="3"/>
      <c r="GU5954" s="3"/>
      <c r="GV5954" s="3"/>
      <c r="GW5954" s="3"/>
      <c r="GX5954" s="3"/>
      <c r="GY5954" s="3"/>
      <c r="GZ5954" s="3"/>
      <c r="HA5954" s="3"/>
      <c r="HB5954" s="3"/>
      <c r="HC5954" s="3"/>
      <c r="HD5954" s="3"/>
      <c r="HE5954" s="3"/>
      <c r="HF5954" s="3"/>
      <c r="HG5954" s="3"/>
      <c r="HH5954" s="3"/>
      <c r="HI5954" s="3"/>
      <c r="HJ5954" s="3"/>
      <c r="HK5954" s="3"/>
      <c r="HL5954" s="3"/>
      <c r="HM5954" s="45"/>
      <c r="HN5954" s="3"/>
      <c r="HO5954" s="3"/>
      <c r="HP5954" s="3"/>
      <c r="HQ5954" s="3"/>
      <c r="HR5954" s="3"/>
      <c r="HS5954" s="3"/>
      <c r="HT5954" s="3"/>
      <c r="HU5954" s="3"/>
      <c r="HV5954" s="3"/>
      <c r="HW5954" s="3"/>
      <c r="HX5954" s="3"/>
      <c r="HY5954" s="3"/>
      <c r="HZ5954" s="3"/>
      <c r="IA5954" s="3"/>
      <c r="IB5954" s="3"/>
      <c r="IC5954" s="3"/>
      <c r="ID5954" s="3"/>
      <c r="IE5954" s="3"/>
      <c r="IF5954" s="3"/>
      <c r="IG5954" s="3"/>
      <c r="IH5954" s="3"/>
      <c r="II5954" s="3"/>
      <c r="IJ5954" s="3"/>
      <c r="IK5954" s="3"/>
      <c r="IL5954" s="3"/>
      <c r="IM5954" s="3"/>
      <c r="IN5954" s="3"/>
      <c r="IO5954" s="15"/>
    </row>
    <row r="5955" spans="171:249">
      <c r="FO5955" s="3"/>
      <c r="FP5955" s="3"/>
      <c r="FQ5955" s="3"/>
      <c r="FR5955" s="3"/>
      <c r="FS5955" s="3"/>
      <c r="FT5955" s="3"/>
      <c r="FU5955" s="3"/>
      <c r="FV5955" s="3"/>
      <c r="FW5955" s="3"/>
      <c r="FX5955" s="3"/>
      <c r="FY5955" s="3"/>
      <c r="FZ5955" s="3"/>
      <c r="GA5955" s="3"/>
      <c r="GB5955" s="3"/>
      <c r="GC5955" s="3"/>
      <c r="GD5955" s="3"/>
      <c r="GE5955" s="3"/>
      <c r="GF5955" s="3"/>
      <c r="GG5955" s="3"/>
      <c r="GH5955" s="3"/>
      <c r="GI5955" s="3"/>
      <c r="GJ5955" s="3"/>
      <c r="GK5955" s="3"/>
      <c r="GL5955" s="3"/>
      <c r="GM5955" s="3"/>
      <c r="GN5955" s="3"/>
      <c r="GO5955" s="3"/>
      <c r="GP5955" s="3"/>
      <c r="GQ5955" s="3"/>
      <c r="GR5955" s="3"/>
      <c r="GS5955" s="3"/>
      <c r="GT5955" s="3"/>
      <c r="GU5955" s="3"/>
      <c r="GV5955" s="3"/>
      <c r="GW5955" s="3"/>
      <c r="GX5955" s="3"/>
      <c r="GY5955" s="3"/>
      <c r="GZ5955" s="3"/>
      <c r="HA5955" s="3"/>
      <c r="HB5955" s="3"/>
      <c r="HC5955" s="3"/>
      <c r="HD5955" s="3"/>
      <c r="HE5955" s="3"/>
      <c r="HF5955" s="3"/>
      <c r="HG5955" s="3"/>
      <c r="HH5955" s="3"/>
      <c r="HI5955" s="3"/>
      <c r="HJ5955" s="3"/>
      <c r="HK5955" s="3"/>
      <c r="HL5955" s="3"/>
      <c r="HM5955" s="45"/>
      <c r="HN5955" s="3"/>
      <c r="HO5955" s="3"/>
      <c r="HP5955" s="3"/>
      <c r="HQ5955" s="3"/>
      <c r="HR5955" s="3"/>
      <c r="HS5955" s="3"/>
      <c r="HT5955" s="3"/>
      <c r="HU5955" s="3"/>
      <c r="HV5955" s="3"/>
      <c r="HW5955" s="3"/>
      <c r="HX5955" s="3"/>
      <c r="HY5955" s="3"/>
      <c r="HZ5955" s="3"/>
      <c r="IA5955" s="3"/>
      <c r="IB5955" s="3"/>
      <c r="IC5955" s="3"/>
      <c r="ID5955" s="3"/>
      <c r="IE5955" s="3"/>
      <c r="IF5955" s="3"/>
      <c r="IG5955" s="3"/>
      <c r="IH5955" s="3"/>
      <c r="II5955" s="3"/>
      <c r="IJ5955" s="3"/>
      <c r="IK5955" s="3"/>
      <c r="IL5955" s="3"/>
      <c r="IM5955" s="3"/>
      <c r="IN5955" s="3"/>
      <c r="IO5955" s="15"/>
    </row>
    <row r="5956" spans="171:249">
      <c r="FO5956" s="3"/>
      <c r="FP5956" s="3"/>
      <c r="FQ5956" s="3"/>
      <c r="FR5956" s="3"/>
      <c r="FS5956" s="3"/>
      <c r="FT5956" s="3"/>
      <c r="FU5956" s="3"/>
      <c r="FV5956" s="3"/>
      <c r="FW5956" s="3"/>
      <c r="FX5956" s="3"/>
      <c r="FY5956" s="3"/>
      <c r="FZ5956" s="3"/>
      <c r="GA5956" s="3"/>
      <c r="GB5956" s="3"/>
      <c r="GC5956" s="3"/>
      <c r="GD5956" s="3"/>
      <c r="GE5956" s="3"/>
      <c r="GF5956" s="3"/>
      <c r="GG5956" s="3"/>
      <c r="GH5956" s="3"/>
      <c r="GI5956" s="3"/>
      <c r="GJ5956" s="3"/>
      <c r="GK5956" s="3"/>
      <c r="GL5956" s="3"/>
      <c r="GM5956" s="3"/>
      <c r="GN5956" s="3"/>
      <c r="GO5956" s="3"/>
      <c r="GP5956" s="3"/>
      <c r="GQ5956" s="3"/>
      <c r="GR5956" s="3"/>
      <c r="GS5956" s="3"/>
      <c r="GT5956" s="3"/>
      <c r="GU5956" s="3"/>
      <c r="GV5956" s="3"/>
      <c r="GW5956" s="3"/>
      <c r="GX5956" s="3"/>
      <c r="GY5956" s="3"/>
      <c r="GZ5956" s="3"/>
      <c r="HA5956" s="3"/>
      <c r="HB5956" s="3"/>
      <c r="HC5956" s="3"/>
      <c r="HD5956" s="3"/>
      <c r="HE5956" s="3"/>
      <c r="HF5956" s="3"/>
      <c r="HG5956" s="3"/>
      <c r="HH5956" s="3"/>
      <c r="HI5956" s="3"/>
      <c r="HJ5956" s="3"/>
      <c r="HK5956" s="3"/>
      <c r="HL5956" s="3"/>
      <c r="HM5956" s="45"/>
      <c r="HN5956" s="3"/>
      <c r="HO5956" s="3"/>
      <c r="HP5956" s="3"/>
      <c r="HQ5956" s="3"/>
      <c r="HR5956" s="3"/>
      <c r="HS5956" s="3"/>
      <c r="HT5956" s="3"/>
      <c r="HU5956" s="3"/>
      <c r="HV5956" s="3"/>
      <c r="HW5956" s="3"/>
      <c r="HX5956" s="3"/>
      <c r="HY5956" s="3"/>
      <c r="HZ5956" s="3"/>
      <c r="IA5956" s="3"/>
      <c r="IB5956" s="3"/>
      <c r="IC5956" s="3"/>
      <c r="ID5956" s="3"/>
      <c r="IE5956" s="3"/>
      <c r="IF5956" s="3"/>
      <c r="IG5956" s="3"/>
      <c r="IH5956" s="3"/>
      <c r="II5956" s="3"/>
      <c r="IJ5956" s="3"/>
      <c r="IK5956" s="3"/>
      <c r="IL5956" s="3"/>
      <c r="IM5956" s="3"/>
      <c r="IN5956" s="3"/>
      <c r="IO5956" s="15"/>
    </row>
    <row r="5957" spans="171:249">
      <c r="FO5957" s="3"/>
      <c r="FP5957" s="3"/>
      <c r="FQ5957" s="3"/>
      <c r="FR5957" s="3"/>
      <c r="FS5957" s="3"/>
      <c r="FT5957" s="3"/>
      <c r="FU5957" s="3"/>
      <c r="FV5957" s="3"/>
      <c r="FW5957" s="3"/>
      <c r="FX5957" s="3"/>
      <c r="FY5957" s="3"/>
      <c r="FZ5957" s="3"/>
      <c r="GA5957" s="3"/>
      <c r="GB5957" s="3"/>
      <c r="GC5957" s="3"/>
      <c r="GD5957" s="3"/>
      <c r="GE5957" s="3"/>
      <c r="GF5957" s="3"/>
      <c r="GG5957" s="3"/>
      <c r="GH5957" s="3"/>
      <c r="GI5957" s="3"/>
      <c r="GJ5957" s="3"/>
      <c r="GK5957" s="3"/>
      <c r="GL5957" s="3"/>
      <c r="GM5957" s="3"/>
      <c r="GN5957" s="3"/>
      <c r="GO5957" s="3"/>
      <c r="GP5957" s="3"/>
      <c r="GQ5957" s="3"/>
      <c r="GR5957" s="3"/>
      <c r="GS5957" s="3"/>
      <c r="GT5957" s="3"/>
      <c r="GU5957" s="3"/>
      <c r="GV5957" s="3"/>
      <c r="GW5957" s="3"/>
      <c r="GX5957" s="3"/>
      <c r="GY5957" s="3"/>
      <c r="GZ5957" s="3"/>
      <c r="HA5957" s="3"/>
      <c r="HB5957" s="3"/>
      <c r="HC5957" s="3"/>
      <c r="HD5957" s="3"/>
      <c r="HE5957" s="3"/>
      <c r="HF5957" s="3"/>
      <c r="HG5957" s="3"/>
      <c r="HH5957" s="3"/>
      <c r="HI5957" s="3"/>
      <c r="HJ5957" s="3"/>
      <c r="HK5957" s="3"/>
      <c r="HL5957" s="3"/>
      <c r="HM5957" s="45"/>
      <c r="HN5957" s="3"/>
      <c r="HO5957" s="3"/>
      <c r="HP5957" s="3"/>
      <c r="HQ5957" s="3"/>
      <c r="HR5957" s="3"/>
      <c r="HS5957" s="3"/>
      <c r="HT5957" s="3"/>
      <c r="HU5957" s="3"/>
      <c r="HV5957" s="3"/>
      <c r="HW5957" s="3"/>
      <c r="HX5957" s="3"/>
      <c r="HY5957" s="3"/>
      <c r="HZ5957" s="3"/>
      <c r="IA5957" s="3"/>
      <c r="IB5957" s="3"/>
      <c r="IC5957" s="3"/>
      <c r="ID5957" s="3"/>
      <c r="IE5957" s="3"/>
      <c r="IF5957" s="3"/>
      <c r="IG5957" s="3"/>
      <c r="IH5957" s="3"/>
      <c r="II5957" s="3"/>
      <c r="IJ5957" s="3"/>
      <c r="IK5957" s="3"/>
      <c r="IL5957" s="3"/>
      <c r="IM5957" s="3"/>
      <c r="IN5957" s="3"/>
      <c r="IO5957" s="15"/>
    </row>
    <row r="5958" spans="171:249">
      <c r="FO5958" s="3"/>
      <c r="FP5958" s="3"/>
      <c r="FQ5958" s="3"/>
      <c r="FR5958" s="3"/>
      <c r="FS5958" s="3"/>
      <c r="FT5958" s="3"/>
      <c r="FU5958" s="3"/>
      <c r="FV5958" s="3"/>
      <c r="FW5958" s="3"/>
      <c r="FX5958" s="3"/>
      <c r="FY5958" s="3"/>
      <c r="FZ5958" s="3"/>
      <c r="GA5958" s="3"/>
      <c r="GB5958" s="3"/>
      <c r="GC5958" s="3"/>
      <c r="GD5958" s="3"/>
      <c r="GE5958" s="3"/>
      <c r="GF5958" s="3"/>
      <c r="GG5958" s="3"/>
      <c r="GH5958" s="3"/>
      <c r="GI5958" s="3"/>
      <c r="GJ5958" s="3"/>
      <c r="GK5958" s="3"/>
      <c r="GL5958" s="3"/>
      <c r="GM5958" s="3"/>
      <c r="GN5958" s="3"/>
      <c r="GO5958" s="3"/>
      <c r="GP5958" s="3"/>
      <c r="GQ5958" s="3"/>
      <c r="GR5958" s="3"/>
      <c r="GS5958" s="3"/>
      <c r="GT5958" s="3"/>
      <c r="GU5958" s="3"/>
      <c r="GV5958" s="3"/>
      <c r="GW5958" s="3"/>
      <c r="GX5958" s="3"/>
      <c r="GY5958" s="3"/>
      <c r="GZ5958" s="3"/>
      <c r="HA5958" s="3"/>
      <c r="HB5958" s="3"/>
      <c r="HC5958" s="3"/>
      <c r="HD5958" s="3"/>
      <c r="HE5958" s="3"/>
      <c r="HF5958" s="3"/>
      <c r="HG5958" s="3"/>
      <c r="HH5958" s="3"/>
      <c r="HI5958" s="3"/>
      <c r="HJ5958" s="3"/>
      <c r="HK5958" s="3"/>
      <c r="HL5958" s="3"/>
      <c r="HM5958" s="45"/>
      <c r="HN5958" s="3"/>
      <c r="HO5958" s="3"/>
      <c r="HP5958" s="3"/>
      <c r="HQ5958" s="3"/>
      <c r="HR5958" s="3"/>
      <c r="HS5958" s="3"/>
      <c r="HT5958" s="3"/>
      <c r="HU5958" s="3"/>
      <c r="HV5958" s="3"/>
      <c r="HW5958" s="3"/>
      <c r="HX5958" s="3"/>
      <c r="HY5958" s="3"/>
      <c r="HZ5958" s="3"/>
      <c r="IA5958" s="3"/>
      <c r="IB5958" s="3"/>
      <c r="IC5958" s="3"/>
      <c r="ID5958" s="3"/>
      <c r="IE5958" s="3"/>
      <c r="IF5958" s="3"/>
      <c r="IG5958" s="3"/>
      <c r="IH5958" s="3"/>
      <c r="II5958" s="3"/>
      <c r="IJ5958" s="3"/>
      <c r="IK5958" s="3"/>
      <c r="IL5958" s="3"/>
      <c r="IM5958" s="3"/>
      <c r="IN5958" s="3"/>
      <c r="IO5958" s="15"/>
    </row>
    <row r="5959" spans="171:249">
      <c r="FO5959" s="3"/>
      <c r="FP5959" s="3"/>
      <c r="FQ5959" s="3"/>
      <c r="FR5959" s="3"/>
      <c r="FS5959" s="3"/>
      <c r="FT5959" s="3"/>
      <c r="FU5959" s="3"/>
      <c r="FV5959" s="3"/>
      <c r="FW5959" s="3"/>
      <c r="FX5959" s="3"/>
      <c r="FY5959" s="3"/>
      <c r="FZ5959" s="3"/>
      <c r="GA5959" s="3"/>
      <c r="GB5959" s="3"/>
      <c r="GC5959" s="3"/>
      <c r="GD5959" s="3"/>
      <c r="GE5959" s="3"/>
      <c r="GF5959" s="3"/>
      <c r="GG5959" s="3"/>
      <c r="GH5959" s="3"/>
      <c r="GI5959" s="3"/>
      <c r="GJ5959" s="3"/>
      <c r="GK5959" s="3"/>
      <c r="GL5959" s="3"/>
      <c r="GM5959" s="3"/>
      <c r="GN5959" s="3"/>
      <c r="GO5959" s="3"/>
      <c r="GP5959" s="3"/>
      <c r="GQ5959" s="3"/>
      <c r="GR5959" s="3"/>
      <c r="GS5959" s="3"/>
      <c r="GT5959" s="3"/>
      <c r="GU5959" s="3"/>
      <c r="GV5959" s="3"/>
      <c r="GW5959" s="3"/>
      <c r="GX5959" s="3"/>
      <c r="GY5959" s="3"/>
      <c r="GZ5959" s="3"/>
      <c r="HA5959" s="3"/>
      <c r="HB5959" s="3"/>
      <c r="HC5959" s="3"/>
      <c r="HD5959" s="3"/>
      <c r="HE5959" s="3"/>
      <c r="HF5959" s="3"/>
      <c r="HG5959" s="3"/>
      <c r="HH5959" s="3"/>
      <c r="HI5959" s="3"/>
      <c r="HJ5959" s="3"/>
      <c r="HK5959" s="3"/>
      <c r="HL5959" s="3"/>
      <c r="HM5959" s="45"/>
      <c r="HN5959" s="3"/>
      <c r="HO5959" s="3"/>
      <c r="HP5959" s="3"/>
      <c r="HQ5959" s="3"/>
      <c r="HR5959" s="3"/>
      <c r="HS5959" s="3"/>
      <c r="HT5959" s="3"/>
      <c r="HU5959" s="3"/>
      <c r="HV5959" s="3"/>
      <c r="HW5959" s="3"/>
      <c r="HX5959" s="3"/>
      <c r="HY5959" s="3"/>
      <c r="HZ5959" s="3"/>
      <c r="IA5959" s="3"/>
      <c r="IB5959" s="3"/>
      <c r="IC5959" s="3"/>
      <c r="ID5959" s="3"/>
      <c r="IE5959" s="3"/>
      <c r="IF5959" s="3"/>
      <c r="IG5959" s="3"/>
      <c r="IH5959" s="3"/>
      <c r="II5959" s="3"/>
      <c r="IJ5959" s="3"/>
      <c r="IK5959" s="3"/>
      <c r="IL5959" s="3"/>
      <c r="IM5959" s="3"/>
      <c r="IN5959" s="3"/>
      <c r="IO5959" s="15"/>
    </row>
    <row r="5960" spans="171:249">
      <c r="FO5960" s="3"/>
      <c r="FP5960" s="3"/>
      <c r="FQ5960" s="3"/>
      <c r="FR5960" s="3"/>
      <c r="FS5960" s="3"/>
      <c r="FT5960" s="3"/>
      <c r="FU5960" s="3"/>
      <c r="FV5960" s="3"/>
      <c r="FW5960" s="3"/>
      <c r="FX5960" s="3"/>
      <c r="FY5960" s="3"/>
      <c r="FZ5960" s="3"/>
      <c r="GA5960" s="3"/>
      <c r="GB5960" s="3"/>
      <c r="GC5960" s="3"/>
      <c r="GD5960" s="3"/>
      <c r="GE5960" s="3"/>
      <c r="GF5960" s="3"/>
      <c r="GG5960" s="3"/>
      <c r="GH5960" s="3"/>
      <c r="GI5960" s="3"/>
      <c r="GJ5960" s="3"/>
      <c r="GK5960" s="3"/>
      <c r="GL5960" s="3"/>
      <c r="GM5960" s="3"/>
      <c r="GN5960" s="3"/>
      <c r="GO5960" s="3"/>
      <c r="GP5960" s="3"/>
      <c r="GQ5960" s="3"/>
      <c r="GR5960" s="3"/>
      <c r="GS5960" s="3"/>
      <c r="GT5960" s="3"/>
      <c r="GU5960" s="3"/>
      <c r="GV5960" s="3"/>
      <c r="GW5960" s="3"/>
      <c r="GX5960" s="3"/>
      <c r="GY5960" s="3"/>
      <c r="GZ5960" s="3"/>
      <c r="HA5960" s="3"/>
      <c r="HB5960" s="3"/>
      <c r="HC5960" s="3"/>
      <c r="HD5960" s="3"/>
      <c r="HE5960" s="3"/>
      <c r="HF5960" s="3"/>
      <c r="HG5960" s="3"/>
      <c r="HH5960" s="3"/>
      <c r="HI5960" s="3"/>
      <c r="HJ5960" s="3"/>
      <c r="HK5960" s="3"/>
      <c r="HL5960" s="3"/>
      <c r="HM5960" s="45"/>
      <c r="HN5960" s="3"/>
      <c r="HO5960" s="3"/>
      <c r="HP5960" s="3"/>
      <c r="HQ5960" s="3"/>
      <c r="HR5960" s="3"/>
      <c r="HS5960" s="3"/>
      <c r="HT5960" s="3"/>
      <c r="HU5960" s="3"/>
      <c r="HV5960" s="3"/>
      <c r="HW5960" s="3"/>
      <c r="HX5960" s="3"/>
      <c r="HY5960" s="3"/>
      <c r="HZ5960" s="3"/>
      <c r="IA5960" s="3"/>
      <c r="IB5960" s="3"/>
      <c r="IC5960" s="3"/>
      <c r="ID5960" s="3"/>
      <c r="IE5960" s="3"/>
      <c r="IF5960" s="3"/>
      <c r="IG5960" s="3"/>
      <c r="IH5960" s="3"/>
      <c r="II5960" s="3"/>
      <c r="IJ5960" s="3"/>
      <c r="IK5960" s="3"/>
      <c r="IL5960" s="3"/>
      <c r="IM5960" s="3"/>
      <c r="IN5960" s="3"/>
      <c r="IO5960" s="15"/>
    </row>
    <row r="5961" spans="171:249">
      <c r="FO5961" s="3"/>
      <c r="FP5961" s="3"/>
      <c r="FQ5961" s="3"/>
      <c r="FR5961" s="3"/>
      <c r="FS5961" s="3"/>
      <c r="FT5961" s="3"/>
      <c r="FU5961" s="3"/>
      <c r="FV5961" s="3"/>
      <c r="FW5961" s="3"/>
      <c r="FX5961" s="3"/>
      <c r="FY5961" s="3"/>
      <c r="FZ5961" s="3"/>
      <c r="GA5961" s="3"/>
      <c r="GB5961" s="3"/>
      <c r="GC5961" s="3"/>
      <c r="GD5961" s="3"/>
      <c r="GE5961" s="3"/>
      <c r="GF5961" s="3"/>
      <c r="GG5961" s="3"/>
      <c r="GH5961" s="3"/>
      <c r="GI5961" s="3"/>
      <c r="GJ5961" s="3"/>
      <c r="GK5961" s="3"/>
      <c r="GL5961" s="3"/>
      <c r="GM5961" s="3"/>
      <c r="GN5961" s="3"/>
      <c r="GO5961" s="3"/>
      <c r="GP5961" s="3"/>
      <c r="GQ5961" s="3"/>
      <c r="GR5961" s="3"/>
      <c r="GS5961" s="3"/>
      <c r="GT5961" s="3"/>
      <c r="GU5961" s="3"/>
      <c r="GV5961" s="3"/>
      <c r="GW5961" s="3"/>
      <c r="GX5961" s="3"/>
      <c r="GY5961" s="3"/>
      <c r="GZ5961" s="3"/>
      <c r="HA5961" s="3"/>
      <c r="HB5961" s="3"/>
      <c r="HC5961" s="3"/>
      <c r="HD5961" s="3"/>
      <c r="HE5961" s="3"/>
      <c r="HF5961" s="3"/>
      <c r="HG5961" s="3"/>
      <c r="HH5961" s="3"/>
      <c r="HI5961" s="3"/>
      <c r="HJ5961" s="3"/>
      <c r="HK5961" s="3"/>
      <c r="HL5961" s="3"/>
      <c r="HM5961" s="45"/>
      <c r="HN5961" s="3"/>
      <c r="HO5961" s="3"/>
      <c r="HP5961" s="3"/>
      <c r="HQ5961" s="3"/>
      <c r="HR5961" s="3"/>
      <c r="HS5961" s="3"/>
      <c r="HT5961" s="3"/>
      <c r="HU5961" s="3"/>
      <c r="HV5961" s="3"/>
      <c r="HW5961" s="3"/>
      <c r="HX5961" s="3"/>
      <c r="HY5961" s="3"/>
      <c r="HZ5961" s="3"/>
      <c r="IA5961" s="3"/>
      <c r="IB5961" s="3"/>
      <c r="IC5961" s="3"/>
      <c r="ID5961" s="3"/>
      <c r="IE5961" s="3"/>
      <c r="IF5961" s="3"/>
      <c r="IG5961" s="3"/>
      <c r="IH5961" s="3"/>
      <c r="II5961" s="3"/>
      <c r="IJ5961" s="3"/>
      <c r="IK5961" s="3"/>
      <c r="IL5961" s="3"/>
      <c r="IM5961" s="3"/>
      <c r="IN5961" s="3"/>
      <c r="IO5961" s="15"/>
    </row>
    <row r="5962" spans="171:249">
      <c r="FO5962" s="3"/>
      <c r="FP5962" s="3"/>
      <c r="FQ5962" s="3"/>
      <c r="FR5962" s="3"/>
      <c r="FS5962" s="3"/>
      <c r="FT5962" s="3"/>
      <c r="FU5962" s="3"/>
      <c r="FV5962" s="3"/>
      <c r="FW5962" s="3"/>
      <c r="FX5962" s="3"/>
      <c r="FY5962" s="3"/>
      <c r="FZ5962" s="3"/>
      <c r="GA5962" s="3"/>
      <c r="GB5962" s="3"/>
      <c r="GC5962" s="3"/>
      <c r="GD5962" s="3"/>
      <c r="GE5962" s="3"/>
      <c r="GF5962" s="3"/>
      <c r="GG5962" s="3"/>
      <c r="GH5962" s="3"/>
      <c r="GI5962" s="3"/>
      <c r="GJ5962" s="3"/>
      <c r="GK5962" s="3"/>
      <c r="GL5962" s="3"/>
      <c r="GM5962" s="3"/>
      <c r="GN5962" s="3"/>
      <c r="GO5962" s="3"/>
      <c r="GP5962" s="3"/>
      <c r="GQ5962" s="3"/>
      <c r="GR5962" s="3"/>
      <c r="GS5962" s="3"/>
      <c r="GT5962" s="3"/>
      <c r="GU5962" s="3"/>
      <c r="GV5962" s="3"/>
      <c r="GW5962" s="3"/>
      <c r="GX5962" s="3"/>
      <c r="GY5962" s="3"/>
      <c r="GZ5962" s="3"/>
      <c r="HA5962" s="3"/>
      <c r="HB5962" s="3"/>
      <c r="HC5962" s="3"/>
      <c r="HD5962" s="3"/>
      <c r="HE5962" s="3"/>
      <c r="HF5962" s="3"/>
      <c r="HG5962" s="3"/>
      <c r="HH5962" s="3"/>
      <c r="HI5962" s="3"/>
      <c r="HJ5962" s="3"/>
      <c r="HK5962" s="3"/>
      <c r="HL5962" s="3"/>
      <c r="HM5962" s="45"/>
      <c r="HN5962" s="3"/>
      <c r="HO5962" s="3"/>
      <c r="HP5962" s="3"/>
      <c r="HQ5962" s="3"/>
      <c r="HR5962" s="3"/>
      <c r="HS5962" s="3"/>
      <c r="HT5962" s="3"/>
      <c r="HU5962" s="3"/>
      <c r="HV5962" s="3"/>
      <c r="HW5962" s="3"/>
      <c r="HX5962" s="3"/>
      <c r="HY5962" s="3"/>
      <c r="HZ5962" s="3"/>
      <c r="IA5962" s="3"/>
      <c r="IB5962" s="3"/>
      <c r="IC5962" s="3"/>
      <c r="ID5962" s="3"/>
      <c r="IE5962" s="3"/>
      <c r="IF5962" s="3"/>
      <c r="IG5962" s="3"/>
      <c r="IH5962" s="3"/>
      <c r="II5962" s="3"/>
      <c r="IJ5962" s="3"/>
      <c r="IK5962" s="3"/>
      <c r="IL5962" s="3"/>
      <c r="IM5962" s="3"/>
      <c r="IN5962" s="3"/>
      <c r="IO5962" s="15"/>
    </row>
    <row r="5963" spans="171:249">
      <c r="FO5963" s="3"/>
      <c r="FP5963" s="3"/>
      <c r="FQ5963" s="3"/>
      <c r="FR5963" s="3"/>
      <c r="FS5963" s="3"/>
      <c r="FT5963" s="3"/>
      <c r="FU5963" s="3"/>
      <c r="FV5963" s="3"/>
      <c r="FW5963" s="3"/>
      <c r="FX5963" s="3"/>
      <c r="FY5963" s="3"/>
      <c r="FZ5963" s="3"/>
      <c r="GA5963" s="3"/>
      <c r="GB5963" s="3"/>
      <c r="GC5963" s="3"/>
      <c r="GD5963" s="3"/>
      <c r="GE5963" s="3"/>
      <c r="GF5963" s="3"/>
      <c r="GG5963" s="3"/>
      <c r="GH5963" s="3"/>
      <c r="GI5963" s="3"/>
      <c r="GJ5963" s="3"/>
      <c r="GK5963" s="3"/>
      <c r="GL5963" s="3"/>
      <c r="GM5963" s="3"/>
      <c r="GN5963" s="3"/>
      <c r="GO5963" s="3"/>
      <c r="GP5963" s="3"/>
      <c r="GQ5963" s="3"/>
      <c r="GR5963" s="3"/>
      <c r="GS5963" s="3"/>
      <c r="GT5963" s="3"/>
      <c r="GU5963" s="3"/>
      <c r="GV5963" s="3"/>
      <c r="GW5963" s="3"/>
      <c r="GX5963" s="3"/>
      <c r="GY5963" s="3"/>
      <c r="GZ5963" s="3"/>
      <c r="HA5963" s="3"/>
      <c r="HB5963" s="3"/>
      <c r="HC5963" s="3"/>
      <c r="HD5963" s="3"/>
      <c r="HE5963" s="3"/>
      <c r="HF5963" s="3"/>
      <c r="HG5963" s="3"/>
      <c r="HH5963" s="3"/>
      <c r="HI5963" s="3"/>
      <c r="HJ5963" s="3"/>
      <c r="HK5963" s="3"/>
      <c r="HL5963" s="3"/>
      <c r="HM5963" s="45"/>
      <c r="HN5963" s="3"/>
      <c r="HO5963" s="3"/>
      <c r="HP5963" s="3"/>
      <c r="HQ5963" s="3"/>
      <c r="HR5963" s="3"/>
      <c r="HS5963" s="3"/>
      <c r="HT5963" s="3"/>
      <c r="HU5963" s="3"/>
      <c r="HV5963" s="3"/>
      <c r="HW5963" s="3"/>
      <c r="HX5963" s="3"/>
      <c r="HY5963" s="3"/>
      <c r="HZ5963" s="3"/>
      <c r="IA5963" s="3"/>
      <c r="IB5963" s="3"/>
      <c r="IC5963" s="3"/>
      <c r="ID5963" s="3"/>
      <c r="IE5963" s="3"/>
      <c r="IF5963" s="3"/>
      <c r="IG5963" s="3"/>
      <c r="IH5963" s="3"/>
      <c r="II5963" s="3"/>
      <c r="IJ5963" s="3"/>
      <c r="IK5963" s="3"/>
      <c r="IL5963" s="3"/>
      <c r="IM5963" s="3"/>
      <c r="IN5963" s="3"/>
      <c r="IO5963" s="15"/>
    </row>
    <row r="5964" spans="171:249">
      <c r="FO5964" s="3"/>
      <c r="FP5964" s="3"/>
      <c r="FQ5964" s="3"/>
      <c r="FR5964" s="3"/>
      <c r="FS5964" s="3"/>
      <c r="FT5964" s="3"/>
      <c r="FU5964" s="3"/>
      <c r="FV5964" s="3"/>
      <c r="FW5964" s="3"/>
      <c r="FX5964" s="3"/>
      <c r="FY5964" s="3"/>
      <c r="FZ5964" s="3"/>
      <c r="GA5964" s="3"/>
      <c r="GB5964" s="3"/>
      <c r="GC5964" s="3"/>
      <c r="GD5964" s="3"/>
      <c r="GE5964" s="3"/>
      <c r="GF5964" s="3"/>
      <c r="GG5964" s="3"/>
      <c r="GH5964" s="3"/>
      <c r="GI5964" s="3"/>
      <c r="GJ5964" s="3"/>
      <c r="GK5964" s="3"/>
      <c r="GL5964" s="3"/>
      <c r="GM5964" s="3"/>
      <c r="GN5964" s="3"/>
      <c r="GO5964" s="3"/>
      <c r="GP5964" s="3"/>
      <c r="GQ5964" s="3"/>
      <c r="GR5964" s="3"/>
      <c r="GS5964" s="3"/>
      <c r="GT5964" s="3"/>
      <c r="GU5964" s="3"/>
      <c r="GV5964" s="3"/>
      <c r="GW5964" s="3"/>
      <c r="GX5964" s="3"/>
      <c r="GY5964" s="3"/>
      <c r="GZ5964" s="3"/>
      <c r="HA5964" s="3"/>
      <c r="HB5964" s="3"/>
      <c r="HC5964" s="3"/>
      <c r="HD5964" s="3"/>
      <c r="HE5964" s="3"/>
      <c r="HF5964" s="3"/>
      <c r="HG5964" s="3"/>
      <c r="HH5964" s="3"/>
      <c r="HI5964" s="3"/>
      <c r="HJ5964" s="3"/>
      <c r="HK5964" s="3"/>
      <c r="HL5964" s="3"/>
      <c r="HM5964" s="45"/>
      <c r="HN5964" s="3"/>
      <c r="HO5964" s="3"/>
      <c r="HP5964" s="3"/>
      <c r="HQ5964" s="3"/>
      <c r="HR5964" s="3"/>
      <c r="HS5964" s="3"/>
      <c r="HT5964" s="3"/>
      <c r="HU5964" s="3"/>
      <c r="HV5964" s="3"/>
      <c r="HW5964" s="3"/>
      <c r="HX5964" s="3"/>
      <c r="HY5964" s="3"/>
      <c r="HZ5964" s="3"/>
      <c r="IA5964" s="3"/>
      <c r="IB5964" s="3"/>
      <c r="IC5964" s="3"/>
      <c r="ID5964" s="3"/>
      <c r="IE5964" s="3"/>
      <c r="IF5964" s="3"/>
      <c r="IG5964" s="3"/>
      <c r="IH5964" s="3"/>
      <c r="II5964" s="3"/>
      <c r="IJ5964" s="3"/>
      <c r="IK5964" s="3"/>
      <c r="IL5964" s="3"/>
      <c r="IM5964" s="3"/>
      <c r="IN5964" s="3"/>
      <c r="IO5964" s="15"/>
    </row>
    <row r="5965" spans="171:249">
      <c r="FO5965" s="3"/>
      <c r="FP5965" s="3"/>
      <c r="FQ5965" s="3"/>
      <c r="FR5965" s="3"/>
      <c r="FS5965" s="3"/>
      <c r="FT5965" s="3"/>
      <c r="FU5965" s="3"/>
      <c r="FV5965" s="3"/>
      <c r="FW5965" s="3"/>
      <c r="FX5965" s="3"/>
      <c r="FY5965" s="3"/>
      <c r="FZ5965" s="3"/>
      <c r="GA5965" s="3"/>
      <c r="GB5965" s="3"/>
      <c r="GC5965" s="3"/>
      <c r="GD5965" s="3"/>
      <c r="GE5965" s="3"/>
      <c r="GF5965" s="3"/>
      <c r="GG5965" s="3"/>
      <c r="GH5965" s="3"/>
      <c r="GI5965" s="3"/>
      <c r="GJ5965" s="3"/>
      <c r="GK5965" s="3"/>
      <c r="GL5965" s="3"/>
      <c r="GM5965" s="3"/>
      <c r="GN5965" s="3"/>
      <c r="GO5965" s="3"/>
      <c r="GP5965" s="3"/>
      <c r="GQ5965" s="3"/>
      <c r="GR5965" s="3"/>
      <c r="GS5965" s="3"/>
      <c r="GT5965" s="3"/>
      <c r="GU5965" s="3"/>
      <c r="GV5965" s="3"/>
      <c r="GW5965" s="3"/>
      <c r="GX5965" s="3"/>
      <c r="GY5965" s="3"/>
      <c r="GZ5965" s="3"/>
      <c r="HA5965" s="3"/>
      <c r="HB5965" s="3"/>
      <c r="HC5965" s="3"/>
      <c r="HD5965" s="3"/>
      <c r="HE5965" s="3"/>
      <c r="HF5965" s="3"/>
      <c r="HG5965" s="3"/>
      <c r="HH5965" s="3"/>
      <c r="HI5965" s="3"/>
      <c r="HJ5965" s="3"/>
      <c r="HK5965" s="3"/>
      <c r="HL5965" s="3"/>
      <c r="HM5965" s="45"/>
      <c r="HN5965" s="3"/>
      <c r="HO5965" s="3"/>
      <c r="HP5965" s="3"/>
      <c r="HQ5965" s="3"/>
      <c r="HR5965" s="3"/>
      <c r="HS5965" s="3"/>
      <c r="HT5965" s="3"/>
      <c r="HU5965" s="3"/>
      <c r="HV5965" s="3"/>
      <c r="HW5965" s="3"/>
      <c r="HX5965" s="3"/>
      <c r="HY5965" s="3"/>
      <c r="HZ5965" s="3"/>
      <c r="IA5965" s="3"/>
      <c r="IB5965" s="3"/>
      <c r="IC5965" s="3"/>
      <c r="ID5965" s="3"/>
      <c r="IE5965" s="3"/>
      <c r="IF5965" s="3"/>
      <c r="IG5965" s="3"/>
      <c r="IH5965" s="3"/>
      <c r="II5965" s="3"/>
      <c r="IJ5965" s="3"/>
      <c r="IK5965" s="3"/>
      <c r="IL5965" s="3"/>
      <c r="IM5965" s="3"/>
      <c r="IN5965" s="3"/>
      <c r="IO5965" s="15"/>
    </row>
    <row r="5966" spans="171:249">
      <c r="FO5966" s="3"/>
      <c r="FP5966" s="3"/>
      <c r="FQ5966" s="3"/>
      <c r="FR5966" s="3"/>
      <c r="FS5966" s="3"/>
      <c r="FT5966" s="3"/>
      <c r="FU5966" s="3"/>
      <c r="FV5966" s="3"/>
      <c r="FW5966" s="3"/>
      <c r="FX5966" s="3"/>
      <c r="FY5966" s="3"/>
      <c r="FZ5966" s="3"/>
      <c r="GA5966" s="3"/>
      <c r="GB5966" s="3"/>
      <c r="GC5966" s="3"/>
      <c r="GD5966" s="3"/>
      <c r="GE5966" s="3"/>
      <c r="GF5966" s="3"/>
      <c r="GG5966" s="3"/>
      <c r="GH5966" s="3"/>
      <c r="GI5966" s="3"/>
      <c r="GJ5966" s="3"/>
      <c r="GK5966" s="3"/>
      <c r="GL5966" s="3"/>
      <c r="GM5966" s="3"/>
      <c r="GN5966" s="3"/>
      <c r="GO5966" s="3"/>
      <c r="GP5966" s="3"/>
      <c r="GQ5966" s="3"/>
      <c r="GR5966" s="3"/>
      <c r="GS5966" s="3"/>
      <c r="GT5966" s="3"/>
      <c r="GU5966" s="3"/>
      <c r="GV5966" s="3"/>
      <c r="GW5966" s="3"/>
      <c r="GX5966" s="3"/>
      <c r="GY5966" s="3"/>
      <c r="GZ5966" s="3"/>
      <c r="HA5966" s="3"/>
      <c r="HB5966" s="3"/>
      <c r="HC5966" s="3"/>
      <c r="HD5966" s="3"/>
      <c r="HE5966" s="3"/>
      <c r="HF5966" s="3"/>
      <c r="HG5966" s="3"/>
      <c r="HH5966" s="3"/>
      <c r="HI5966" s="3"/>
      <c r="HJ5966" s="3"/>
      <c r="HK5966" s="3"/>
      <c r="HL5966" s="3"/>
      <c r="HM5966" s="45"/>
      <c r="HN5966" s="3"/>
      <c r="HO5966" s="3"/>
      <c r="HP5966" s="3"/>
      <c r="HQ5966" s="3"/>
      <c r="HR5966" s="3"/>
      <c r="HS5966" s="3"/>
      <c r="HT5966" s="3"/>
      <c r="HU5966" s="3"/>
      <c r="HV5966" s="3"/>
      <c r="HW5966" s="3"/>
      <c r="HX5966" s="3"/>
      <c r="HY5966" s="3"/>
      <c r="HZ5966" s="3"/>
      <c r="IA5966" s="3"/>
      <c r="IB5966" s="3"/>
      <c r="IC5966" s="3"/>
      <c r="ID5966" s="3"/>
      <c r="IE5966" s="3"/>
      <c r="IF5966" s="3"/>
      <c r="IG5966" s="3"/>
      <c r="IH5966" s="3"/>
      <c r="II5966" s="3"/>
      <c r="IJ5966" s="3"/>
      <c r="IK5966" s="3"/>
      <c r="IL5966" s="3"/>
      <c r="IM5966" s="3"/>
      <c r="IN5966" s="3"/>
      <c r="IO5966" s="15"/>
    </row>
    <row r="5967" spans="171:249">
      <c r="FO5967" s="3"/>
      <c r="FP5967" s="3"/>
      <c r="FQ5967" s="3"/>
      <c r="FR5967" s="3"/>
      <c r="FS5967" s="3"/>
      <c r="FT5967" s="3"/>
      <c r="FU5967" s="3"/>
      <c r="FV5967" s="3"/>
      <c r="FW5967" s="3"/>
      <c r="FX5967" s="3"/>
      <c r="FY5967" s="3"/>
      <c r="FZ5967" s="3"/>
      <c r="GA5967" s="3"/>
      <c r="GB5967" s="3"/>
      <c r="GC5967" s="3"/>
      <c r="GD5967" s="3"/>
      <c r="GE5967" s="3"/>
      <c r="GF5967" s="3"/>
      <c r="GG5967" s="3"/>
      <c r="GH5967" s="3"/>
      <c r="GI5967" s="3"/>
      <c r="GJ5967" s="3"/>
      <c r="GK5967" s="3"/>
      <c r="GL5967" s="3"/>
      <c r="GM5967" s="3"/>
      <c r="GN5967" s="3"/>
      <c r="GO5967" s="3"/>
      <c r="GP5967" s="3"/>
      <c r="GQ5967" s="3"/>
      <c r="GR5967" s="3"/>
      <c r="GS5967" s="3"/>
      <c r="GT5967" s="3"/>
      <c r="GU5967" s="3"/>
      <c r="GV5967" s="3"/>
      <c r="GW5967" s="3"/>
      <c r="GX5967" s="3"/>
      <c r="GY5967" s="3"/>
      <c r="GZ5967" s="3"/>
      <c r="HA5967" s="3"/>
      <c r="HB5967" s="3"/>
      <c r="HC5967" s="3"/>
      <c r="HD5967" s="3"/>
      <c r="HE5967" s="3"/>
      <c r="HF5967" s="3"/>
      <c r="HG5967" s="3"/>
      <c r="HH5967" s="3"/>
      <c r="HI5967" s="3"/>
      <c r="HJ5967" s="3"/>
      <c r="HK5967" s="3"/>
      <c r="HL5967" s="3"/>
      <c r="HM5967" s="45"/>
      <c r="HN5967" s="3"/>
      <c r="HO5967" s="3"/>
      <c r="HP5967" s="3"/>
      <c r="HQ5967" s="3"/>
      <c r="HR5967" s="3"/>
      <c r="HS5967" s="3"/>
      <c r="HT5967" s="3"/>
      <c r="HU5967" s="3"/>
      <c r="HV5967" s="3"/>
      <c r="HW5967" s="3"/>
      <c r="HX5967" s="3"/>
      <c r="HY5967" s="3"/>
      <c r="HZ5967" s="3"/>
      <c r="IA5967" s="3"/>
      <c r="IB5967" s="3"/>
      <c r="IC5967" s="3"/>
      <c r="ID5967" s="3"/>
      <c r="IE5967" s="3"/>
      <c r="IF5967" s="3"/>
      <c r="IG5967" s="3"/>
      <c r="IH5967" s="3"/>
      <c r="II5967" s="3"/>
      <c r="IJ5967" s="3"/>
      <c r="IK5967" s="3"/>
      <c r="IL5967" s="3"/>
      <c r="IM5967" s="3"/>
      <c r="IN5967" s="3"/>
      <c r="IO5967" s="15"/>
    </row>
    <row r="5968" spans="171:249">
      <c r="FO5968" s="3"/>
      <c r="FP5968" s="3"/>
      <c r="FQ5968" s="3"/>
      <c r="FR5968" s="3"/>
      <c r="FS5968" s="3"/>
      <c r="FT5968" s="3"/>
      <c r="FU5968" s="3"/>
      <c r="FV5968" s="3"/>
      <c r="FW5968" s="3"/>
      <c r="FX5968" s="3"/>
      <c r="FY5968" s="3"/>
      <c r="FZ5968" s="3"/>
      <c r="GA5968" s="3"/>
      <c r="GB5968" s="3"/>
      <c r="GC5968" s="3"/>
      <c r="GD5968" s="3"/>
      <c r="GE5968" s="3"/>
      <c r="GF5968" s="3"/>
      <c r="GG5968" s="3"/>
      <c r="GH5968" s="3"/>
      <c r="GI5968" s="3"/>
      <c r="GJ5968" s="3"/>
      <c r="GK5968" s="3"/>
      <c r="GL5968" s="3"/>
      <c r="GM5968" s="3"/>
      <c r="GN5968" s="3"/>
      <c r="GO5968" s="3"/>
      <c r="GP5968" s="3"/>
      <c r="GQ5968" s="3"/>
      <c r="GR5968" s="3"/>
      <c r="GS5968" s="3"/>
      <c r="GT5968" s="3"/>
      <c r="GU5968" s="3"/>
      <c r="GV5968" s="3"/>
      <c r="GW5968" s="3"/>
      <c r="GX5968" s="3"/>
      <c r="GY5968" s="3"/>
      <c r="GZ5968" s="3"/>
      <c r="HA5968" s="3"/>
      <c r="HB5968" s="3"/>
      <c r="HC5968" s="3"/>
      <c r="HD5968" s="3"/>
      <c r="HE5968" s="3"/>
      <c r="HF5968" s="3"/>
      <c r="HG5968" s="3"/>
      <c r="HH5968" s="3"/>
      <c r="HI5968" s="3"/>
      <c r="HJ5968" s="3"/>
      <c r="HK5968" s="3"/>
      <c r="HL5968" s="3"/>
      <c r="HM5968" s="45"/>
      <c r="HN5968" s="3"/>
      <c r="HO5968" s="3"/>
      <c r="HP5968" s="3"/>
      <c r="HQ5968" s="3"/>
      <c r="HR5968" s="3"/>
      <c r="HS5968" s="3"/>
      <c r="HT5968" s="3"/>
      <c r="HU5968" s="3"/>
      <c r="HV5968" s="3"/>
      <c r="HW5968" s="3"/>
      <c r="HX5968" s="3"/>
      <c r="HY5968" s="3"/>
      <c r="HZ5968" s="3"/>
      <c r="IA5968" s="3"/>
      <c r="IB5968" s="3"/>
      <c r="IC5968" s="3"/>
      <c r="ID5968" s="3"/>
      <c r="IE5968" s="3"/>
      <c r="IF5968" s="3"/>
      <c r="IG5968" s="3"/>
      <c r="IH5968" s="3"/>
      <c r="II5968" s="3"/>
      <c r="IJ5968" s="3"/>
      <c r="IK5968" s="3"/>
      <c r="IL5968" s="3"/>
      <c r="IM5968" s="3"/>
      <c r="IN5968" s="3"/>
      <c r="IO5968" s="15"/>
    </row>
    <row r="5969" spans="171:249">
      <c r="FO5969" s="3"/>
      <c r="FP5969" s="3"/>
      <c r="FQ5969" s="3"/>
      <c r="FR5969" s="3"/>
      <c r="FS5969" s="3"/>
      <c r="FT5969" s="3"/>
      <c r="FU5969" s="3"/>
      <c r="FV5969" s="3"/>
      <c r="FW5969" s="3"/>
      <c r="FX5969" s="3"/>
      <c r="FY5969" s="3"/>
      <c r="FZ5969" s="3"/>
      <c r="GA5969" s="3"/>
      <c r="GB5969" s="3"/>
      <c r="GC5969" s="3"/>
      <c r="GD5969" s="3"/>
      <c r="GE5969" s="3"/>
      <c r="GF5969" s="3"/>
      <c r="GG5969" s="3"/>
      <c r="GH5969" s="3"/>
      <c r="GI5969" s="3"/>
      <c r="GJ5969" s="3"/>
      <c r="GK5969" s="3"/>
      <c r="GL5969" s="3"/>
      <c r="GM5969" s="3"/>
      <c r="GN5969" s="3"/>
      <c r="GO5969" s="3"/>
      <c r="GP5969" s="3"/>
      <c r="GQ5969" s="3"/>
      <c r="GR5969" s="3"/>
      <c r="GS5969" s="3"/>
      <c r="GT5969" s="3"/>
      <c r="GU5969" s="3"/>
      <c r="GV5969" s="3"/>
      <c r="GW5969" s="3"/>
      <c r="GX5969" s="3"/>
      <c r="GY5969" s="3"/>
      <c r="GZ5969" s="3"/>
      <c r="HA5969" s="3"/>
      <c r="HB5969" s="3"/>
      <c r="HC5969" s="3"/>
      <c r="HD5969" s="3"/>
      <c r="HE5969" s="3"/>
      <c r="HF5969" s="3"/>
      <c r="HG5969" s="3"/>
      <c r="HH5969" s="3"/>
      <c r="HI5969" s="3"/>
      <c r="HJ5969" s="3"/>
      <c r="HK5969" s="3"/>
      <c r="HL5969" s="3"/>
      <c r="HM5969" s="45"/>
      <c r="HN5969" s="3"/>
      <c r="HO5969" s="3"/>
      <c r="HP5969" s="3"/>
      <c r="HQ5969" s="3"/>
      <c r="HR5969" s="3"/>
      <c r="HS5969" s="3"/>
      <c r="HT5969" s="3"/>
      <c r="HU5969" s="3"/>
      <c r="HV5969" s="3"/>
      <c r="HW5969" s="3"/>
      <c r="HX5969" s="3"/>
      <c r="HY5969" s="3"/>
      <c r="HZ5969" s="3"/>
      <c r="IA5969" s="3"/>
      <c r="IB5969" s="3"/>
      <c r="IC5969" s="3"/>
      <c r="ID5969" s="3"/>
      <c r="IE5969" s="3"/>
      <c r="IF5969" s="3"/>
      <c r="IG5969" s="3"/>
      <c r="IH5969" s="3"/>
      <c r="II5969" s="3"/>
      <c r="IJ5969" s="3"/>
      <c r="IK5969" s="3"/>
      <c r="IL5969" s="3"/>
      <c r="IM5969" s="3"/>
      <c r="IN5969" s="3"/>
      <c r="IO5969" s="15"/>
    </row>
    <row r="5970" spans="171:249">
      <c r="FO5970" s="3"/>
      <c r="FP5970" s="3"/>
      <c r="FQ5970" s="3"/>
      <c r="FR5970" s="3"/>
      <c r="FS5970" s="3"/>
      <c r="FT5970" s="3"/>
      <c r="FU5970" s="3"/>
      <c r="FV5970" s="3"/>
      <c r="FW5970" s="3"/>
      <c r="FX5970" s="3"/>
      <c r="FY5970" s="3"/>
      <c r="FZ5970" s="3"/>
      <c r="GA5970" s="3"/>
      <c r="GB5970" s="3"/>
      <c r="GC5970" s="3"/>
      <c r="GD5970" s="3"/>
      <c r="GE5970" s="3"/>
      <c r="GF5970" s="3"/>
      <c r="GG5970" s="3"/>
      <c r="GH5970" s="3"/>
      <c r="GI5970" s="3"/>
      <c r="GJ5970" s="3"/>
      <c r="GK5970" s="3"/>
      <c r="GL5970" s="3"/>
      <c r="GM5970" s="3"/>
      <c r="GN5970" s="3"/>
      <c r="GO5970" s="3"/>
      <c r="GP5970" s="3"/>
      <c r="GQ5970" s="3"/>
      <c r="GR5970" s="3"/>
      <c r="GS5970" s="3"/>
      <c r="GT5970" s="3"/>
      <c r="GU5970" s="3"/>
      <c r="GV5970" s="3"/>
      <c r="GW5970" s="3"/>
      <c r="GX5970" s="3"/>
      <c r="GY5970" s="3"/>
      <c r="GZ5970" s="3"/>
      <c r="HA5970" s="3"/>
      <c r="HB5970" s="3"/>
      <c r="HC5970" s="3"/>
      <c r="HD5970" s="3"/>
      <c r="HE5970" s="3"/>
      <c r="HF5970" s="3"/>
      <c r="HG5970" s="3"/>
      <c r="HH5970" s="3"/>
      <c r="HI5970" s="3"/>
      <c r="HJ5970" s="3"/>
      <c r="HK5970" s="3"/>
      <c r="HL5970" s="3"/>
      <c r="HM5970" s="45"/>
      <c r="HN5970" s="3"/>
      <c r="HO5970" s="3"/>
      <c r="HP5970" s="3"/>
      <c r="HQ5970" s="3"/>
      <c r="HR5970" s="3"/>
      <c r="HS5970" s="3"/>
      <c r="HT5970" s="3"/>
      <c r="HU5970" s="3"/>
      <c r="HV5970" s="3"/>
      <c r="HW5970" s="3"/>
      <c r="HX5970" s="3"/>
      <c r="HY5970" s="3"/>
      <c r="HZ5970" s="3"/>
      <c r="IA5970" s="3"/>
      <c r="IB5970" s="3"/>
      <c r="IC5970" s="3"/>
      <c r="ID5970" s="3"/>
      <c r="IE5970" s="3"/>
      <c r="IF5970" s="3"/>
      <c r="IG5970" s="3"/>
      <c r="IH5970" s="3"/>
      <c r="II5970" s="3"/>
      <c r="IJ5970" s="3"/>
      <c r="IK5970" s="3"/>
      <c r="IL5970" s="3"/>
      <c r="IM5970" s="3"/>
      <c r="IN5970" s="3"/>
      <c r="IO5970" s="15"/>
    </row>
    <row r="5971" spans="171:249">
      <c r="FO5971" s="3"/>
      <c r="FP5971" s="3"/>
      <c r="FQ5971" s="3"/>
      <c r="FR5971" s="3"/>
      <c r="FS5971" s="3"/>
      <c r="FT5971" s="3"/>
      <c r="FU5971" s="3"/>
      <c r="FV5971" s="3"/>
      <c r="FW5971" s="3"/>
      <c r="FX5971" s="3"/>
      <c r="FY5971" s="3"/>
      <c r="FZ5971" s="3"/>
      <c r="GA5971" s="3"/>
      <c r="GB5971" s="3"/>
      <c r="GC5971" s="3"/>
      <c r="GD5971" s="3"/>
      <c r="GE5971" s="3"/>
      <c r="GF5971" s="3"/>
      <c r="GG5971" s="3"/>
      <c r="GH5971" s="3"/>
      <c r="GI5971" s="3"/>
      <c r="GJ5971" s="3"/>
      <c r="GK5971" s="3"/>
      <c r="GL5971" s="3"/>
      <c r="GM5971" s="3"/>
      <c r="GN5971" s="3"/>
      <c r="GO5971" s="3"/>
      <c r="GP5971" s="3"/>
      <c r="GQ5971" s="3"/>
      <c r="GR5971" s="3"/>
      <c r="GS5971" s="3"/>
      <c r="GT5971" s="3"/>
      <c r="GU5971" s="3"/>
      <c r="GV5971" s="3"/>
      <c r="GW5971" s="3"/>
      <c r="GX5971" s="3"/>
      <c r="GY5971" s="3"/>
      <c r="GZ5971" s="3"/>
      <c r="HA5971" s="3"/>
      <c r="HB5971" s="3"/>
      <c r="HC5971" s="3"/>
      <c r="HD5971" s="3"/>
      <c r="HE5971" s="3"/>
      <c r="HF5971" s="3"/>
      <c r="HG5971" s="3"/>
      <c r="HH5971" s="3"/>
      <c r="HI5971" s="3"/>
      <c r="HJ5971" s="3"/>
      <c r="HK5971" s="3"/>
      <c r="HL5971" s="3"/>
      <c r="HM5971" s="45"/>
      <c r="HN5971" s="3"/>
      <c r="HO5971" s="3"/>
      <c r="HP5971" s="3"/>
      <c r="HQ5971" s="3"/>
      <c r="HR5971" s="3"/>
      <c r="HS5971" s="3"/>
      <c r="HT5971" s="3"/>
      <c r="HU5971" s="3"/>
      <c r="HV5971" s="3"/>
      <c r="HW5971" s="3"/>
      <c r="HX5971" s="3"/>
      <c r="HY5971" s="3"/>
      <c r="HZ5971" s="3"/>
      <c r="IA5971" s="3"/>
      <c r="IB5971" s="3"/>
      <c r="IC5971" s="3"/>
      <c r="ID5971" s="3"/>
      <c r="IE5971" s="3"/>
      <c r="IF5971" s="3"/>
      <c r="IG5971" s="3"/>
      <c r="IH5971" s="3"/>
      <c r="II5971" s="3"/>
      <c r="IJ5971" s="3"/>
      <c r="IK5971" s="3"/>
      <c r="IL5971" s="3"/>
      <c r="IM5971" s="3"/>
      <c r="IN5971" s="3"/>
      <c r="IO5971" s="15"/>
    </row>
    <row r="5972" spans="171:249">
      <c r="FO5972" s="3"/>
      <c r="FP5972" s="3"/>
      <c r="FQ5972" s="3"/>
      <c r="FR5972" s="3"/>
      <c r="FS5972" s="3"/>
      <c r="FT5972" s="3"/>
      <c r="FU5972" s="3"/>
      <c r="FV5972" s="3"/>
      <c r="FW5972" s="3"/>
      <c r="FX5972" s="3"/>
      <c r="FY5972" s="3"/>
      <c r="FZ5972" s="3"/>
      <c r="GA5972" s="3"/>
      <c r="GB5972" s="3"/>
      <c r="GC5972" s="3"/>
      <c r="GD5972" s="3"/>
      <c r="GE5972" s="3"/>
      <c r="GF5972" s="3"/>
      <c r="GG5972" s="3"/>
      <c r="GH5972" s="3"/>
      <c r="GI5972" s="3"/>
      <c r="GJ5972" s="3"/>
      <c r="GK5972" s="3"/>
      <c r="GL5972" s="3"/>
      <c r="GM5972" s="3"/>
      <c r="GN5972" s="3"/>
      <c r="GO5972" s="3"/>
      <c r="GP5972" s="3"/>
      <c r="GQ5972" s="3"/>
      <c r="GR5972" s="3"/>
      <c r="GS5972" s="3"/>
      <c r="GT5972" s="3"/>
      <c r="GU5972" s="3"/>
      <c r="GV5972" s="3"/>
      <c r="GW5972" s="3"/>
      <c r="GX5972" s="3"/>
      <c r="GY5972" s="3"/>
      <c r="GZ5972" s="3"/>
      <c r="HA5972" s="3"/>
      <c r="HB5972" s="3"/>
      <c r="HC5972" s="3"/>
      <c r="HD5972" s="3"/>
      <c r="HE5972" s="3"/>
      <c r="HF5972" s="3"/>
      <c r="HG5972" s="3"/>
      <c r="HH5972" s="3"/>
      <c r="HI5972" s="3"/>
      <c r="HJ5972" s="3"/>
      <c r="HK5972" s="3"/>
      <c r="HL5972" s="3"/>
      <c r="HM5972" s="45"/>
      <c r="HN5972" s="3"/>
      <c r="HO5972" s="3"/>
      <c r="HP5972" s="3"/>
      <c r="HQ5972" s="3"/>
      <c r="HR5972" s="3"/>
      <c r="HS5972" s="3"/>
      <c r="HT5972" s="3"/>
      <c r="HU5972" s="3"/>
      <c r="HV5972" s="3"/>
      <c r="HW5972" s="3"/>
      <c r="HX5972" s="3"/>
      <c r="HY5972" s="3"/>
      <c r="HZ5972" s="3"/>
      <c r="IA5972" s="3"/>
      <c r="IB5972" s="3"/>
      <c r="IC5972" s="3"/>
      <c r="ID5972" s="3"/>
      <c r="IE5972" s="3"/>
      <c r="IF5972" s="3"/>
      <c r="IG5972" s="3"/>
      <c r="IH5972" s="3"/>
      <c r="II5972" s="3"/>
      <c r="IJ5972" s="3"/>
      <c r="IK5972" s="3"/>
      <c r="IL5972" s="3"/>
      <c r="IM5972" s="3"/>
      <c r="IN5972" s="3"/>
      <c r="IO5972" s="15"/>
    </row>
    <row r="5973" spans="171:249">
      <c r="FO5973" s="3"/>
      <c r="FP5973" s="3"/>
      <c r="FQ5973" s="3"/>
      <c r="FR5973" s="3"/>
      <c r="FS5973" s="3"/>
      <c r="FT5973" s="3"/>
      <c r="FU5973" s="3"/>
      <c r="FV5973" s="3"/>
      <c r="FW5973" s="3"/>
      <c r="FX5973" s="3"/>
      <c r="FY5973" s="3"/>
      <c r="FZ5973" s="3"/>
      <c r="GA5973" s="3"/>
      <c r="GB5973" s="3"/>
      <c r="GC5973" s="3"/>
      <c r="GD5973" s="3"/>
      <c r="GE5973" s="3"/>
      <c r="GF5973" s="3"/>
      <c r="GG5973" s="3"/>
      <c r="GH5973" s="3"/>
      <c r="GI5973" s="3"/>
      <c r="GJ5973" s="3"/>
      <c r="GK5973" s="3"/>
      <c r="GL5973" s="3"/>
      <c r="GM5973" s="3"/>
      <c r="GN5973" s="3"/>
      <c r="GO5973" s="3"/>
      <c r="GP5973" s="3"/>
      <c r="GQ5973" s="3"/>
      <c r="GR5973" s="3"/>
      <c r="GS5973" s="3"/>
      <c r="GT5973" s="3"/>
      <c r="GU5973" s="3"/>
      <c r="GV5973" s="3"/>
      <c r="GW5973" s="3"/>
      <c r="GX5973" s="3"/>
      <c r="GY5973" s="3"/>
      <c r="GZ5973" s="3"/>
      <c r="HA5973" s="3"/>
      <c r="HB5973" s="3"/>
      <c r="HC5973" s="3"/>
      <c r="HD5973" s="3"/>
      <c r="HE5973" s="3"/>
      <c r="HF5973" s="3"/>
      <c r="HG5973" s="3"/>
      <c r="HH5973" s="3"/>
      <c r="HI5973" s="3"/>
      <c r="HJ5973" s="3"/>
      <c r="HK5973" s="3"/>
      <c r="HL5973" s="3"/>
      <c r="HM5973" s="45"/>
      <c r="HN5973" s="3"/>
      <c r="HO5973" s="3"/>
      <c r="HP5973" s="3"/>
      <c r="HQ5973" s="3"/>
      <c r="HR5973" s="3"/>
      <c r="HS5973" s="3"/>
      <c r="HT5973" s="3"/>
      <c r="HU5973" s="3"/>
      <c r="HV5973" s="3"/>
      <c r="HW5973" s="3"/>
      <c r="HX5973" s="3"/>
      <c r="HY5973" s="3"/>
      <c r="HZ5973" s="3"/>
      <c r="IA5973" s="3"/>
      <c r="IB5973" s="3"/>
      <c r="IC5973" s="3"/>
      <c r="ID5973" s="3"/>
      <c r="IE5973" s="3"/>
      <c r="IF5973" s="3"/>
      <c r="IG5973" s="3"/>
      <c r="IH5973" s="3"/>
      <c r="II5973" s="3"/>
      <c r="IJ5973" s="3"/>
      <c r="IK5973" s="3"/>
      <c r="IL5973" s="3"/>
      <c r="IM5973" s="3"/>
      <c r="IN5973" s="3"/>
      <c r="IO5973" s="15"/>
    </row>
    <row r="5974" spans="171:249">
      <c r="FO5974" s="3"/>
      <c r="FP5974" s="3"/>
      <c r="FQ5974" s="3"/>
      <c r="FR5974" s="3"/>
      <c r="FS5974" s="3"/>
      <c r="FT5974" s="3"/>
      <c r="FU5974" s="3"/>
      <c r="FV5974" s="3"/>
      <c r="FW5974" s="3"/>
      <c r="FX5974" s="3"/>
      <c r="FY5974" s="3"/>
      <c r="FZ5974" s="3"/>
      <c r="GA5974" s="3"/>
      <c r="GB5974" s="3"/>
      <c r="GC5974" s="3"/>
      <c r="GD5974" s="3"/>
      <c r="GE5974" s="3"/>
      <c r="GF5974" s="3"/>
      <c r="GG5974" s="3"/>
      <c r="GH5974" s="3"/>
      <c r="GI5974" s="3"/>
      <c r="GJ5974" s="3"/>
      <c r="GK5974" s="3"/>
      <c r="GL5974" s="3"/>
      <c r="GM5974" s="3"/>
      <c r="GN5974" s="3"/>
      <c r="GO5974" s="3"/>
      <c r="GP5974" s="3"/>
      <c r="GQ5974" s="3"/>
      <c r="GR5974" s="3"/>
      <c r="GS5974" s="3"/>
      <c r="GT5974" s="3"/>
      <c r="GU5974" s="3"/>
      <c r="GV5974" s="3"/>
      <c r="GW5974" s="3"/>
      <c r="GX5974" s="3"/>
      <c r="GY5974" s="3"/>
      <c r="GZ5974" s="3"/>
      <c r="HA5974" s="3"/>
      <c r="HB5974" s="3"/>
      <c r="HC5974" s="3"/>
      <c r="HD5974" s="3"/>
      <c r="HE5974" s="3"/>
      <c r="HF5974" s="3"/>
      <c r="HG5974" s="3"/>
      <c r="HH5974" s="3"/>
      <c r="HI5974" s="3"/>
      <c r="HJ5974" s="3"/>
      <c r="HK5974" s="3"/>
      <c r="HL5974" s="3"/>
      <c r="HM5974" s="45"/>
      <c r="HN5974" s="3"/>
      <c r="HO5974" s="3"/>
      <c r="HP5974" s="3"/>
      <c r="HQ5974" s="3"/>
      <c r="HR5974" s="3"/>
      <c r="HS5974" s="3"/>
      <c r="HT5974" s="3"/>
      <c r="HU5974" s="3"/>
      <c r="HV5974" s="3"/>
      <c r="HW5974" s="3"/>
      <c r="HX5974" s="3"/>
      <c r="HY5974" s="3"/>
      <c r="HZ5974" s="3"/>
      <c r="IA5974" s="3"/>
      <c r="IB5974" s="3"/>
      <c r="IC5974" s="3"/>
      <c r="ID5974" s="3"/>
      <c r="IE5974" s="3"/>
      <c r="IF5974" s="3"/>
      <c r="IG5974" s="3"/>
      <c r="IH5974" s="3"/>
      <c r="II5974" s="3"/>
      <c r="IJ5974" s="3"/>
      <c r="IK5974" s="3"/>
      <c r="IL5974" s="3"/>
      <c r="IM5974" s="3"/>
      <c r="IN5974" s="3"/>
      <c r="IO5974" s="15"/>
    </row>
    <row r="5975" spans="171:249">
      <c r="FO5975" s="3"/>
      <c r="FP5975" s="3"/>
      <c r="FQ5975" s="3"/>
      <c r="FR5975" s="3"/>
      <c r="FS5975" s="3"/>
      <c r="FT5975" s="3"/>
      <c r="FU5975" s="3"/>
      <c r="FV5975" s="3"/>
      <c r="FW5975" s="3"/>
      <c r="FX5975" s="3"/>
      <c r="FY5975" s="3"/>
      <c r="FZ5975" s="3"/>
      <c r="GA5975" s="3"/>
      <c r="GB5975" s="3"/>
      <c r="GC5975" s="3"/>
      <c r="GD5975" s="3"/>
      <c r="GE5975" s="3"/>
      <c r="GF5975" s="3"/>
      <c r="GG5975" s="3"/>
      <c r="GH5975" s="3"/>
      <c r="GI5975" s="3"/>
      <c r="GJ5975" s="3"/>
      <c r="GK5975" s="3"/>
      <c r="GL5975" s="3"/>
      <c r="GM5975" s="3"/>
      <c r="GN5975" s="3"/>
      <c r="GO5975" s="3"/>
      <c r="GP5975" s="3"/>
      <c r="GQ5975" s="3"/>
      <c r="GR5975" s="3"/>
      <c r="GS5975" s="3"/>
      <c r="GT5975" s="3"/>
      <c r="GU5975" s="3"/>
      <c r="GV5975" s="3"/>
      <c r="GW5975" s="3"/>
      <c r="GX5975" s="3"/>
      <c r="GY5975" s="3"/>
      <c r="GZ5975" s="3"/>
      <c r="HA5975" s="3"/>
      <c r="HB5975" s="3"/>
      <c r="HC5975" s="3"/>
      <c r="HD5975" s="3"/>
      <c r="HE5975" s="3"/>
      <c r="HF5975" s="3"/>
      <c r="HG5975" s="3"/>
      <c r="HH5975" s="3"/>
      <c r="HI5975" s="3"/>
      <c r="HJ5975" s="3"/>
      <c r="HK5975" s="3"/>
      <c r="HL5975" s="3"/>
      <c r="HM5975" s="45"/>
      <c r="HN5975" s="3"/>
      <c r="HO5975" s="3"/>
      <c r="HP5975" s="3"/>
      <c r="HQ5975" s="3"/>
      <c r="HR5975" s="3"/>
      <c r="HS5975" s="3"/>
      <c r="HT5975" s="3"/>
      <c r="HU5975" s="3"/>
      <c r="HV5975" s="3"/>
      <c r="HW5975" s="3"/>
      <c r="HX5975" s="3"/>
      <c r="HY5975" s="3"/>
      <c r="HZ5975" s="3"/>
      <c r="IA5975" s="3"/>
      <c r="IB5975" s="3"/>
      <c r="IC5975" s="3"/>
      <c r="ID5975" s="3"/>
      <c r="IE5975" s="3"/>
      <c r="IF5975" s="3"/>
      <c r="IG5975" s="3"/>
      <c r="IH5975" s="3"/>
      <c r="II5975" s="3"/>
      <c r="IJ5975" s="3"/>
      <c r="IK5975" s="3"/>
      <c r="IL5975" s="3"/>
      <c r="IM5975" s="3"/>
      <c r="IN5975" s="3"/>
      <c r="IO5975" s="15"/>
    </row>
    <row r="5976" spans="171:249">
      <c r="FO5976" s="3"/>
      <c r="FP5976" s="3"/>
      <c r="FQ5976" s="3"/>
      <c r="FR5976" s="3"/>
      <c r="FS5976" s="3"/>
      <c r="FT5976" s="3"/>
      <c r="FU5976" s="3"/>
      <c r="FV5976" s="3"/>
      <c r="FW5976" s="3"/>
      <c r="FX5976" s="3"/>
      <c r="FY5976" s="3"/>
      <c r="FZ5976" s="3"/>
      <c r="GA5976" s="3"/>
      <c r="GB5976" s="3"/>
      <c r="GC5976" s="3"/>
      <c r="GD5976" s="3"/>
      <c r="GE5976" s="3"/>
      <c r="GF5976" s="3"/>
      <c r="GG5976" s="3"/>
      <c r="GH5976" s="3"/>
      <c r="GI5976" s="3"/>
      <c r="GJ5976" s="3"/>
      <c r="GK5976" s="3"/>
      <c r="GL5976" s="3"/>
      <c r="GM5976" s="3"/>
      <c r="GN5976" s="3"/>
      <c r="GO5976" s="3"/>
      <c r="GP5976" s="3"/>
      <c r="GQ5976" s="3"/>
      <c r="GR5976" s="3"/>
      <c r="GS5976" s="3"/>
      <c r="GT5976" s="3"/>
      <c r="GU5976" s="3"/>
      <c r="GV5976" s="3"/>
      <c r="GW5976" s="3"/>
      <c r="GX5976" s="3"/>
      <c r="GY5976" s="3"/>
      <c r="GZ5976" s="3"/>
      <c r="HA5976" s="3"/>
      <c r="HB5976" s="3"/>
      <c r="HC5976" s="3"/>
      <c r="HD5976" s="3"/>
      <c r="HE5976" s="3"/>
      <c r="HF5976" s="3"/>
      <c r="HG5976" s="3"/>
      <c r="HH5976" s="3"/>
      <c r="HI5976" s="3"/>
      <c r="HJ5976" s="3"/>
      <c r="HK5976" s="3"/>
      <c r="HL5976" s="3"/>
      <c r="HM5976" s="45"/>
      <c r="HN5976" s="3"/>
      <c r="HO5976" s="3"/>
      <c r="HP5976" s="3"/>
      <c r="HQ5976" s="3"/>
      <c r="HR5976" s="3"/>
      <c r="HS5976" s="3"/>
      <c r="HT5976" s="3"/>
      <c r="HU5976" s="3"/>
      <c r="HV5976" s="3"/>
      <c r="HW5976" s="3"/>
      <c r="HX5976" s="3"/>
      <c r="HY5976" s="3"/>
      <c r="HZ5976" s="3"/>
      <c r="IA5976" s="3"/>
      <c r="IB5976" s="3"/>
      <c r="IC5976" s="3"/>
      <c r="ID5976" s="3"/>
      <c r="IE5976" s="3"/>
      <c r="IF5976" s="3"/>
      <c r="IG5976" s="3"/>
      <c r="IH5976" s="3"/>
      <c r="II5976" s="3"/>
      <c r="IJ5976" s="3"/>
      <c r="IK5976" s="3"/>
      <c r="IL5976" s="3"/>
      <c r="IM5976" s="3"/>
      <c r="IN5976" s="3"/>
      <c r="IO5976" s="15"/>
    </row>
    <row r="5977" spans="171:249">
      <c r="FO5977" s="3"/>
      <c r="FP5977" s="3"/>
      <c r="FQ5977" s="3"/>
      <c r="FR5977" s="3"/>
      <c r="FS5977" s="3"/>
      <c r="FT5977" s="3"/>
      <c r="FU5977" s="3"/>
      <c r="FV5977" s="3"/>
      <c r="FW5977" s="3"/>
      <c r="FX5977" s="3"/>
      <c r="FY5977" s="3"/>
      <c r="FZ5977" s="3"/>
      <c r="GA5977" s="3"/>
      <c r="GB5977" s="3"/>
      <c r="GC5977" s="3"/>
      <c r="GD5977" s="3"/>
      <c r="GE5977" s="3"/>
      <c r="GF5977" s="3"/>
      <c r="GG5977" s="3"/>
      <c r="GH5977" s="3"/>
      <c r="GI5977" s="3"/>
      <c r="GJ5977" s="3"/>
      <c r="GK5977" s="3"/>
      <c r="GL5977" s="3"/>
      <c r="GM5977" s="3"/>
      <c r="GN5977" s="3"/>
      <c r="GO5977" s="3"/>
      <c r="GP5977" s="3"/>
      <c r="GQ5977" s="3"/>
      <c r="GR5977" s="3"/>
      <c r="GS5977" s="3"/>
      <c r="GT5977" s="3"/>
      <c r="GU5977" s="3"/>
      <c r="GV5977" s="3"/>
      <c r="GW5977" s="3"/>
      <c r="GX5977" s="3"/>
      <c r="GY5977" s="3"/>
      <c r="GZ5977" s="3"/>
      <c r="HA5977" s="3"/>
      <c r="HB5977" s="3"/>
      <c r="HC5977" s="3"/>
      <c r="HD5977" s="3"/>
      <c r="HE5977" s="3"/>
      <c r="HF5977" s="3"/>
      <c r="HG5977" s="3"/>
      <c r="HH5977" s="3"/>
      <c r="HI5977" s="3"/>
      <c r="HJ5977" s="3"/>
      <c r="HK5977" s="3"/>
      <c r="HL5977" s="3"/>
      <c r="HM5977" s="45"/>
      <c r="HN5977" s="3"/>
      <c r="HO5977" s="3"/>
      <c r="HP5977" s="3"/>
      <c r="HQ5977" s="3"/>
      <c r="HR5977" s="3"/>
      <c r="HS5977" s="3"/>
      <c r="HT5977" s="3"/>
      <c r="HU5977" s="3"/>
      <c r="HV5977" s="3"/>
      <c r="HW5977" s="3"/>
      <c r="HX5977" s="3"/>
      <c r="HY5977" s="3"/>
      <c r="HZ5977" s="3"/>
      <c r="IA5977" s="3"/>
      <c r="IB5977" s="3"/>
      <c r="IC5977" s="3"/>
      <c r="ID5977" s="3"/>
      <c r="IE5977" s="3"/>
      <c r="IF5977" s="3"/>
      <c r="IG5977" s="3"/>
      <c r="IH5977" s="3"/>
      <c r="II5977" s="3"/>
      <c r="IJ5977" s="3"/>
      <c r="IK5977" s="3"/>
      <c r="IL5977" s="3"/>
      <c r="IM5977" s="3"/>
      <c r="IN5977" s="3"/>
      <c r="IO5977" s="15"/>
    </row>
    <row r="5978" spans="171:249">
      <c r="FO5978" s="3"/>
      <c r="FP5978" s="3"/>
      <c r="FQ5978" s="3"/>
      <c r="FR5978" s="3"/>
      <c r="FS5978" s="3"/>
      <c r="FT5978" s="3"/>
      <c r="FU5978" s="3"/>
      <c r="FV5978" s="3"/>
      <c r="FW5978" s="3"/>
      <c r="FX5978" s="3"/>
      <c r="FY5978" s="3"/>
      <c r="FZ5978" s="3"/>
      <c r="GA5978" s="3"/>
      <c r="GB5978" s="3"/>
      <c r="GC5978" s="3"/>
      <c r="GD5978" s="3"/>
      <c r="GE5978" s="3"/>
      <c r="GF5978" s="3"/>
      <c r="GG5978" s="3"/>
      <c r="GH5978" s="3"/>
      <c r="GI5978" s="3"/>
      <c r="GJ5978" s="3"/>
      <c r="GK5978" s="3"/>
      <c r="GL5978" s="3"/>
      <c r="GM5978" s="3"/>
      <c r="GN5978" s="3"/>
      <c r="GO5978" s="3"/>
      <c r="GP5978" s="3"/>
      <c r="GQ5978" s="3"/>
      <c r="GR5978" s="3"/>
      <c r="GS5978" s="3"/>
      <c r="GT5978" s="3"/>
      <c r="GU5978" s="3"/>
      <c r="GV5978" s="3"/>
      <c r="GW5978" s="3"/>
      <c r="GX5978" s="3"/>
      <c r="GY5978" s="3"/>
      <c r="GZ5978" s="3"/>
      <c r="HA5978" s="3"/>
      <c r="HB5978" s="3"/>
      <c r="HC5978" s="3"/>
      <c r="HD5978" s="3"/>
      <c r="HE5978" s="3"/>
      <c r="HF5978" s="3"/>
      <c r="HG5978" s="3"/>
      <c r="HH5978" s="3"/>
      <c r="HI5978" s="3"/>
      <c r="HJ5978" s="3"/>
      <c r="HK5978" s="3"/>
      <c r="HL5978" s="3"/>
      <c r="HM5978" s="45"/>
      <c r="HN5978" s="3"/>
      <c r="HO5978" s="3"/>
      <c r="HP5978" s="3"/>
      <c r="HQ5978" s="3"/>
      <c r="HR5978" s="3"/>
      <c r="HS5978" s="3"/>
      <c r="HT5978" s="3"/>
      <c r="HU5978" s="3"/>
      <c r="HV5978" s="3"/>
      <c r="HW5978" s="3"/>
      <c r="HX5978" s="3"/>
      <c r="HY5978" s="3"/>
      <c r="HZ5978" s="3"/>
      <c r="IA5978" s="3"/>
      <c r="IB5978" s="3"/>
      <c r="IC5978" s="3"/>
      <c r="ID5978" s="3"/>
      <c r="IE5978" s="3"/>
      <c r="IF5978" s="3"/>
      <c r="IG5978" s="3"/>
      <c r="IH5978" s="3"/>
      <c r="II5978" s="3"/>
      <c r="IJ5978" s="3"/>
      <c r="IK5978" s="3"/>
      <c r="IL5978" s="3"/>
      <c r="IM5978" s="3"/>
      <c r="IN5978" s="3"/>
      <c r="IO5978" s="15"/>
    </row>
    <row r="5979" spans="171:249">
      <c r="FO5979" s="3"/>
      <c r="FP5979" s="3"/>
      <c r="FQ5979" s="3"/>
      <c r="FR5979" s="3"/>
      <c r="FS5979" s="3"/>
      <c r="FT5979" s="3"/>
      <c r="FU5979" s="3"/>
      <c r="FV5979" s="3"/>
      <c r="FW5979" s="3"/>
      <c r="FX5979" s="3"/>
      <c r="FY5979" s="3"/>
      <c r="FZ5979" s="3"/>
      <c r="GA5979" s="3"/>
      <c r="GB5979" s="3"/>
      <c r="GC5979" s="3"/>
      <c r="GD5979" s="3"/>
      <c r="GE5979" s="3"/>
      <c r="GF5979" s="3"/>
      <c r="GG5979" s="3"/>
      <c r="GH5979" s="3"/>
      <c r="GI5979" s="3"/>
      <c r="GJ5979" s="3"/>
      <c r="GK5979" s="3"/>
      <c r="GL5979" s="3"/>
      <c r="GM5979" s="3"/>
      <c r="GN5979" s="3"/>
      <c r="GO5979" s="3"/>
      <c r="GP5979" s="3"/>
      <c r="GQ5979" s="3"/>
      <c r="GR5979" s="3"/>
      <c r="GS5979" s="3"/>
      <c r="GT5979" s="3"/>
      <c r="GU5979" s="3"/>
      <c r="GV5979" s="3"/>
      <c r="GW5979" s="3"/>
      <c r="GX5979" s="3"/>
      <c r="GY5979" s="3"/>
      <c r="GZ5979" s="3"/>
      <c r="HA5979" s="3"/>
      <c r="HB5979" s="3"/>
      <c r="HC5979" s="3"/>
      <c r="HD5979" s="3"/>
      <c r="HE5979" s="3"/>
      <c r="HF5979" s="3"/>
      <c r="HG5979" s="3"/>
      <c r="HH5979" s="3"/>
      <c r="HI5979" s="3"/>
      <c r="HJ5979" s="3"/>
      <c r="HK5979" s="3"/>
      <c r="HL5979" s="3"/>
      <c r="HM5979" s="45"/>
      <c r="HN5979" s="3"/>
      <c r="HO5979" s="3"/>
      <c r="HP5979" s="3"/>
      <c r="HQ5979" s="3"/>
      <c r="HR5979" s="3"/>
      <c r="HS5979" s="3"/>
      <c r="HT5979" s="3"/>
      <c r="HU5979" s="3"/>
      <c r="HV5979" s="3"/>
      <c r="HW5979" s="3"/>
      <c r="HX5979" s="3"/>
      <c r="HY5979" s="3"/>
      <c r="HZ5979" s="3"/>
      <c r="IA5979" s="3"/>
      <c r="IB5979" s="3"/>
      <c r="IC5979" s="3"/>
      <c r="ID5979" s="3"/>
      <c r="IE5979" s="3"/>
      <c r="IF5979" s="3"/>
      <c r="IG5979" s="3"/>
      <c r="IH5979" s="3"/>
      <c r="II5979" s="3"/>
      <c r="IJ5979" s="3"/>
      <c r="IK5979" s="3"/>
      <c r="IL5979" s="3"/>
      <c r="IM5979" s="3"/>
      <c r="IN5979" s="3"/>
      <c r="IO5979" s="15"/>
    </row>
    <row r="5980" spans="171:249">
      <c r="FO5980" s="3"/>
      <c r="FP5980" s="3"/>
      <c r="FQ5980" s="3"/>
      <c r="FR5980" s="3"/>
      <c r="FS5980" s="3"/>
      <c r="FT5980" s="3"/>
      <c r="FU5980" s="3"/>
      <c r="FV5980" s="3"/>
      <c r="FW5980" s="3"/>
      <c r="FX5980" s="3"/>
      <c r="FY5980" s="3"/>
      <c r="FZ5980" s="3"/>
      <c r="GA5980" s="3"/>
      <c r="GB5980" s="3"/>
      <c r="GC5980" s="3"/>
      <c r="GD5980" s="3"/>
      <c r="GE5980" s="3"/>
      <c r="GF5980" s="3"/>
      <c r="GG5980" s="3"/>
      <c r="GH5980" s="3"/>
      <c r="GI5980" s="3"/>
      <c r="GJ5980" s="3"/>
      <c r="GK5980" s="3"/>
      <c r="GL5980" s="3"/>
      <c r="GM5980" s="3"/>
      <c r="GN5980" s="3"/>
      <c r="GO5980" s="3"/>
      <c r="GP5980" s="3"/>
      <c r="GQ5980" s="3"/>
      <c r="GR5980" s="3"/>
      <c r="GS5980" s="3"/>
      <c r="GT5980" s="3"/>
      <c r="GU5980" s="3"/>
      <c r="GV5980" s="3"/>
      <c r="GW5980" s="3"/>
      <c r="GX5980" s="3"/>
      <c r="GY5980" s="3"/>
      <c r="GZ5980" s="3"/>
      <c r="HA5980" s="3"/>
      <c r="HB5980" s="3"/>
      <c r="HC5980" s="3"/>
      <c r="HD5980" s="3"/>
      <c r="HE5980" s="3"/>
      <c r="HF5980" s="3"/>
      <c r="HG5980" s="3"/>
      <c r="HH5980" s="3"/>
      <c r="HI5980" s="3"/>
      <c r="HJ5980" s="3"/>
      <c r="HK5980" s="3"/>
      <c r="HL5980" s="3"/>
      <c r="HM5980" s="45"/>
      <c r="HN5980" s="3"/>
      <c r="HO5980" s="3"/>
      <c r="HP5980" s="3"/>
      <c r="HQ5980" s="3"/>
      <c r="HR5980" s="3"/>
      <c r="HS5980" s="3"/>
      <c r="HT5980" s="3"/>
      <c r="HU5980" s="3"/>
      <c r="HV5980" s="3"/>
      <c r="HW5980" s="3"/>
      <c r="HX5980" s="3"/>
      <c r="HY5980" s="3"/>
      <c r="HZ5980" s="3"/>
      <c r="IA5980" s="3"/>
      <c r="IB5980" s="3"/>
      <c r="IC5980" s="3"/>
      <c r="ID5980" s="3"/>
      <c r="IE5980" s="3"/>
      <c r="IF5980" s="3"/>
      <c r="IG5980" s="3"/>
      <c r="IH5980" s="3"/>
      <c r="II5980" s="3"/>
      <c r="IJ5980" s="3"/>
      <c r="IK5980" s="3"/>
      <c r="IL5980" s="3"/>
      <c r="IM5980" s="3"/>
      <c r="IN5980" s="3"/>
      <c r="IO5980" s="15"/>
    </row>
    <row r="5981" spans="171:249">
      <c r="FO5981" s="3"/>
      <c r="FP5981" s="3"/>
      <c r="FQ5981" s="3"/>
      <c r="FR5981" s="3"/>
      <c r="FS5981" s="3"/>
      <c r="FT5981" s="3"/>
      <c r="FU5981" s="3"/>
      <c r="FV5981" s="3"/>
      <c r="FW5981" s="3"/>
      <c r="FX5981" s="3"/>
      <c r="FY5981" s="3"/>
      <c r="FZ5981" s="3"/>
      <c r="GA5981" s="3"/>
      <c r="GB5981" s="3"/>
      <c r="GC5981" s="3"/>
      <c r="GD5981" s="3"/>
      <c r="GE5981" s="3"/>
      <c r="GF5981" s="3"/>
      <c r="GG5981" s="3"/>
      <c r="GH5981" s="3"/>
      <c r="GI5981" s="3"/>
      <c r="GJ5981" s="3"/>
      <c r="GK5981" s="3"/>
      <c r="GL5981" s="3"/>
      <c r="GM5981" s="3"/>
      <c r="GN5981" s="3"/>
      <c r="GO5981" s="3"/>
      <c r="GP5981" s="3"/>
      <c r="GQ5981" s="3"/>
      <c r="GR5981" s="3"/>
      <c r="GS5981" s="3"/>
      <c r="GT5981" s="3"/>
      <c r="GU5981" s="3"/>
      <c r="GV5981" s="3"/>
      <c r="GW5981" s="3"/>
      <c r="GX5981" s="3"/>
      <c r="GY5981" s="3"/>
      <c r="GZ5981" s="3"/>
      <c r="HA5981" s="3"/>
      <c r="HB5981" s="3"/>
      <c r="HC5981" s="3"/>
      <c r="HD5981" s="3"/>
      <c r="HE5981" s="3"/>
      <c r="HF5981" s="3"/>
      <c r="HG5981" s="3"/>
      <c r="HH5981" s="3"/>
      <c r="HI5981" s="3"/>
      <c r="HJ5981" s="3"/>
      <c r="HK5981" s="3"/>
      <c r="HL5981" s="3"/>
      <c r="HM5981" s="45"/>
      <c r="HN5981" s="3"/>
      <c r="HO5981" s="3"/>
      <c r="HP5981" s="3"/>
      <c r="HQ5981" s="3"/>
      <c r="HR5981" s="3"/>
      <c r="HS5981" s="3"/>
      <c r="HT5981" s="3"/>
      <c r="HU5981" s="3"/>
      <c r="HV5981" s="3"/>
      <c r="HW5981" s="3"/>
      <c r="HX5981" s="3"/>
      <c r="HY5981" s="3"/>
      <c r="HZ5981" s="3"/>
      <c r="IA5981" s="3"/>
      <c r="IB5981" s="3"/>
      <c r="IC5981" s="3"/>
      <c r="ID5981" s="3"/>
      <c r="IE5981" s="3"/>
      <c r="IF5981" s="3"/>
      <c r="IG5981" s="3"/>
      <c r="IH5981" s="3"/>
      <c r="II5981" s="3"/>
      <c r="IJ5981" s="3"/>
      <c r="IK5981" s="3"/>
      <c r="IL5981" s="3"/>
      <c r="IM5981" s="3"/>
      <c r="IN5981" s="3"/>
      <c r="IO5981" s="15"/>
    </row>
    <row r="5982" spans="171:249">
      <c r="FO5982" s="3"/>
      <c r="FP5982" s="3"/>
      <c r="FQ5982" s="3"/>
      <c r="FR5982" s="3"/>
      <c r="FS5982" s="3"/>
      <c r="FT5982" s="3"/>
      <c r="FU5982" s="3"/>
      <c r="FV5982" s="3"/>
      <c r="FW5982" s="3"/>
      <c r="FX5982" s="3"/>
      <c r="FY5982" s="3"/>
      <c r="FZ5982" s="3"/>
      <c r="GA5982" s="3"/>
      <c r="GB5982" s="3"/>
      <c r="GC5982" s="3"/>
      <c r="GD5982" s="3"/>
      <c r="GE5982" s="3"/>
      <c r="GF5982" s="3"/>
      <c r="GG5982" s="3"/>
      <c r="GH5982" s="3"/>
      <c r="GI5982" s="3"/>
      <c r="GJ5982" s="3"/>
      <c r="GK5982" s="3"/>
      <c r="GL5982" s="3"/>
      <c r="GM5982" s="3"/>
      <c r="GN5982" s="3"/>
      <c r="GO5982" s="3"/>
      <c r="GP5982" s="3"/>
      <c r="GQ5982" s="3"/>
      <c r="GR5982" s="3"/>
      <c r="GS5982" s="3"/>
      <c r="GT5982" s="3"/>
      <c r="GU5982" s="3"/>
      <c r="GV5982" s="3"/>
      <c r="GW5982" s="3"/>
      <c r="GX5982" s="3"/>
      <c r="GY5982" s="3"/>
      <c r="GZ5982" s="3"/>
      <c r="HA5982" s="3"/>
      <c r="HB5982" s="3"/>
      <c r="HC5982" s="3"/>
      <c r="HD5982" s="3"/>
      <c r="HE5982" s="3"/>
      <c r="HF5982" s="3"/>
      <c r="HG5982" s="3"/>
      <c r="HH5982" s="3"/>
      <c r="HI5982" s="3"/>
      <c r="HJ5982" s="3"/>
      <c r="HK5982" s="3"/>
      <c r="HL5982" s="3"/>
      <c r="HM5982" s="45"/>
      <c r="HN5982" s="3"/>
      <c r="HO5982" s="3"/>
      <c r="HP5982" s="3"/>
      <c r="HQ5982" s="3"/>
      <c r="HR5982" s="3"/>
      <c r="HS5982" s="3"/>
      <c r="HT5982" s="3"/>
      <c r="HU5982" s="3"/>
      <c r="HV5982" s="3"/>
      <c r="HW5982" s="3"/>
      <c r="HX5982" s="3"/>
      <c r="HY5982" s="3"/>
      <c r="HZ5982" s="3"/>
      <c r="IA5982" s="3"/>
      <c r="IB5982" s="3"/>
      <c r="IC5982" s="3"/>
      <c r="ID5982" s="3"/>
      <c r="IE5982" s="3"/>
      <c r="IF5982" s="3"/>
      <c r="IG5982" s="3"/>
      <c r="IH5982" s="3"/>
      <c r="II5982" s="3"/>
      <c r="IJ5982" s="3"/>
      <c r="IK5982" s="3"/>
      <c r="IL5982" s="3"/>
      <c r="IM5982" s="3"/>
      <c r="IN5982" s="3"/>
      <c r="IO5982" s="15"/>
    </row>
    <row r="5983" spans="171:249">
      <c r="FO5983" s="3"/>
      <c r="FP5983" s="3"/>
      <c r="FQ5983" s="3"/>
      <c r="FR5983" s="3"/>
      <c r="FS5983" s="3"/>
      <c r="FT5983" s="3"/>
      <c r="FU5983" s="3"/>
      <c r="FV5983" s="3"/>
      <c r="FW5983" s="3"/>
      <c r="FX5983" s="3"/>
      <c r="FY5983" s="3"/>
      <c r="FZ5983" s="3"/>
      <c r="GA5983" s="3"/>
      <c r="GB5983" s="3"/>
      <c r="GC5983" s="3"/>
      <c r="GD5983" s="3"/>
      <c r="GE5983" s="3"/>
      <c r="GF5983" s="3"/>
      <c r="GG5983" s="3"/>
      <c r="GH5983" s="3"/>
      <c r="GI5983" s="3"/>
      <c r="GJ5983" s="3"/>
      <c r="GK5983" s="3"/>
      <c r="GL5983" s="3"/>
      <c r="GM5983" s="3"/>
      <c r="GN5983" s="3"/>
      <c r="GO5983" s="3"/>
      <c r="GP5983" s="3"/>
      <c r="GQ5983" s="3"/>
      <c r="GR5983" s="3"/>
      <c r="GS5983" s="3"/>
      <c r="GT5983" s="3"/>
      <c r="GU5983" s="3"/>
      <c r="GV5983" s="3"/>
      <c r="GW5983" s="3"/>
      <c r="GX5983" s="3"/>
      <c r="GY5983" s="3"/>
      <c r="GZ5983" s="3"/>
      <c r="HA5983" s="3"/>
      <c r="HB5983" s="3"/>
      <c r="HC5983" s="3"/>
      <c r="HD5983" s="3"/>
      <c r="HE5983" s="3"/>
      <c r="HF5983" s="3"/>
      <c r="HG5983" s="3"/>
      <c r="HH5983" s="3"/>
      <c r="HI5983" s="3"/>
      <c r="HJ5983" s="3"/>
      <c r="HK5983" s="3"/>
      <c r="HL5983" s="3"/>
      <c r="HM5983" s="45"/>
      <c r="HN5983" s="3"/>
      <c r="HO5983" s="3"/>
      <c r="HP5983" s="3"/>
      <c r="HQ5983" s="3"/>
      <c r="HR5983" s="3"/>
      <c r="HS5983" s="3"/>
      <c r="HT5983" s="3"/>
      <c r="HU5983" s="3"/>
      <c r="HV5983" s="3"/>
      <c r="HW5983" s="3"/>
      <c r="HX5983" s="3"/>
      <c r="HY5983" s="3"/>
      <c r="HZ5983" s="3"/>
      <c r="IA5983" s="3"/>
      <c r="IB5983" s="3"/>
      <c r="IC5983" s="3"/>
      <c r="ID5983" s="3"/>
      <c r="IE5983" s="3"/>
      <c r="IF5983" s="3"/>
      <c r="IG5983" s="3"/>
      <c r="IH5983" s="3"/>
      <c r="II5983" s="3"/>
      <c r="IJ5983" s="3"/>
      <c r="IK5983" s="3"/>
      <c r="IL5983" s="3"/>
      <c r="IM5983" s="3"/>
      <c r="IN5983" s="3"/>
      <c r="IO5983" s="15"/>
    </row>
    <row r="5984" spans="171:249">
      <c r="FO5984" s="3"/>
      <c r="FP5984" s="3"/>
      <c r="FQ5984" s="3"/>
      <c r="FR5984" s="3"/>
      <c r="FS5984" s="3"/>
      <c r="FT5984" s="3"/>
      <c r="FU5984" s="3"/>
      <c r="FV5984" s="3"/>
      <c r="FW5984" s="3"/>
      <c r="FX5984" s="3"/>
      <c r="FY5984" s="3"/>
      <c r="FZ5984" s="3"/>
      <c r="GA5984" s="3"/>
      <c r="GB5984" s="3"/>
      <c r="GC5984" s="3"/>
      <c r="GD5984" s="3"/>
      <c r="GE5984" s="3"/>
      <c r="GF5984" s="3"/>
      <c r="GG5984" s="3"/>
      <c r="GH5984" s="3"/>
      <c r="GI5984" s="3"/>
      <c r="GJ5984" s="3"/>
      <c r="GK5984" s="3"/>
      <c r="GL5984" s="3"/>
      <c r="GM5984" s="3"/>
      <c r="GN5984" s="3"/>
      <c r="GO5984" s="3"/>
      <c r="GP5984" s="3"/>
      <c r="GQ5984" s="3"/>
      <c r="GR5984" s="3"/>
      <c r="GS5984" s="3"/>
      <c r="GT5984" s="3"/>
      <c r="GU5984" s="3"/>
      <c r="GV5984" s="3"/>
      <c r="GW5984" s="3"/>
      <c r="GX5984" s="3"/>
      <c r="GY5984" s="3"/>
      <c r="GZ5984" s="3"/>
      <c r="HA5984" s="3"/>
      <c r="HB5984" s="3"/>
      <c r="HC5984" s="3"/>
      <c r="HD5984" s="3"/>
      <c r="HE5984" s="3"/>
      <c r="HF5984" s="3"/>
      <c r="HG5984" s="3"/>
      <c r="HH5984" s="3"/>
      <c r="HI5984" s="3"/>
      <c r="HJ5984" s="3"/>
      <c r="HK5984" s="3"/>
      <c r="HL5984" s="3"/>
      <c r="HM5984" s="45"/>
      <c r="HN5984" s="3"/>
      <c r="HO5984" s="3"/>
      <c r="HP5984" s="3"/>
      <c r="HQ5984" s="3"/>
      <c r="HR5984" s="3"/>
      <c r="HS5984" s="3"/>
      <c r="HT5984" s="3"/>
      <c r="HU5984" s="3"/>
      <c r="HV5984" s="3"/>
      <c r="HW5984" s="3"/>
      <c r="HX5984" s="3"/>
      <c r="HY5984" s="3"/>
      <c r="HZ5984" s="3"/>
      <c r="IA5984" s="3"/>
      <c r="IB5984" s="3"/>
      <c r="IC5984" s="3"/>
      <c r="ID5984" s="3"/>
      <c r="IE5984" s="3"/>
      <c r="IF5984" s="3"/>
      <c r="IG5984" s="3"/>
      <c r="IH5984" s="3"/>
      <c r="II5984" s="3"/>
      <c r="IJ5984" s="3"/>
      <c r="IK5984" s="3"/>
      <c r="IL5984" s="3"/>
      <c r="IM5984" s="3"/>
      <c r="IN5984" s="3"/>
      <c r="IO5984" s="15"/>
    </row>
    <row r="5985" spans="171:249">
      <c r="FO5985" s="3"/>
      <c r="FP5985" s="3"/>
      <c r="FQ5985" s="3"/>
      <c r="FR5985" s="3"/>
      <c r="FS5985" s="3"/>
      <c r="FT5985" s="3"/>
      <c r="FU5985" s="3"/>
      <c r="FV5985" s="3"/>
      <c r="FW5985" s="3"/>
      <c r="FX5985" s="3"/>
      <c r="FY5985" s="3"/>
      <c r="FZ5985" s="3"/>
      <c r="GA5985" s="3"/>
      <c r="GB5985" s="3"/>
      <c r="GC5985" s="3"/>
      <c r="GD5985" s="3"/>
      <c r="GE5985" s="3"/>
      <c r="GF5985" s="3"/>
      <c r="GG5985" s="3"/>
      <c r="GH5985" s="3"/>
      <c r="GI5985" s="3"/>
      <c r="GJ5985" s="3"/>
      <c r="GK5985" s="3"/>
      <c r="GL5985" s="3"/>
      <c r="GM5985" s="3"/>
      <c r="GN5985" s="3"/>
      <c r="GO5985" s="3"/>
      <c r="GP5985" s="3"/>
      <c r="GQ5985" s="3"/>
      <c r="GR5985" s="3"/>
      <c r="GS5985" s="3"/>
      <c r="GT5985" s="3"/>
      <c r="GU5985" s="3"/>
      <c r="GV5985" s="3"/>
      <c r="GW5985" s="3"/>
      <c r="GX5985" s="3"/>
      <c r="GY5985" s="3"/>
      <c r="GZ5985" s="3"/>
      <c r="HA5985" s="3"/>
      <c r="HB5985" s="3"/>
      <c r="HC5985" s="3"/>
      <c r="HD5985" s="3"/>
      <c r="HE5985" s="3"/>
      <c r="HF5985" s="3"/>
      <c r="HG5985" s="3"/>
      <c r="HH5985" s="3"/>
      <c r="HI5985" s="3"/>
      <c r="HJ5985" s="3"/>
      <c r="HK5985" s="3"/>
      <c r="HL5985" s="3"/>
      <c r="HM5985" s="45"/>
      <c r="HN5985" s="3"/>
      <c r="HO5985" s="3"/>
      <c r="HP5985" s="3"/>
      <c r="HQ5985" s="3"/>
      <c r="HR5985" s="3"/>
      <c r="HS5985" s="3"/>
      <c r="HT5985" s="3"/>
      <c r="HU5985" s="3"/>
      <c r="HV5985" s="3"/>
      <c r="HW5985" s="3"/>
      <c r="HX5985" s="3"/>
      <c r="HY5985" s="3"/>
      <c r="HZ5985" s="3"/>
      <c r="IA5985" s="3"/>
      <c r="IB5985" s="3"/>
      <c r="IC5985" s="3"/>
      <c r="ID5985" s="3"/>
      <c r="IE5985" s="3"/>
      <c r="IF5985" s="3"/>
      <c r="IG5985" s="3"/>
      <c r="IH5985" s="3"/>
      <c r="II5985" s="3"/>
      <c r="IJ5985" s="3"/>
      <c r="IK5985" s="3"/>
      <c r="IL5985" s="3"/>
      <c r="IM5985" s="3"/>
      <c r="IN5985" s="3"/>
      <c r="IO5985" s="15"/>
    </row>
    <row r="5986" spans="171:249">
      <c r="FO5986" s="3"/>
      <c r="FP5986" s="3"/>
      <c r="FQ5986" s="3"/>
      <c r="FR5986" s="3"/>
      <c r="FS5986" s="3"/>
      <c r="FT5986" s="3"/>
      <c r="FU5986" s="3"/>
      <c r="FV5986" s="3"/>
      <c r="FW5986" s="3"/>
      <c r="FX5986" s="3"/>
      <c r="FY5986" s="3"/>
      <c r="FZ5986" s="3"/>
      <c r="GA5986" s="3"/>
      <c r="GB5986" s="3"/>
      <c r="GC5986" s="3"/>
      <c r="GD5986" s="3"/>
      <c r="GE5986" s="3"/>
      <c r="GF5986" s="3"/>
      <c r="GG5986" s="3"/>
      <c r="GH5986" s="3"/>
      <c r="GI5986" s="3"/>
      <c r="GJ5986" s="3"/>
      <c r="GK5986" s="3"/>
      <c r="GL5986" s="3"/>
      <c r="GM5986" s="3"/>
      <c r="GN5986" s="3"/>
      <c r="GO5986" s="3"/>
      <c r="GP5986" s="3"/>
      <c r="GQ5986" s="3"/>
      <c r="GR5986" s="3"/>
      <c r="GS5986" s="3"/>
      <c r="GT5986" s="3"/>
      <c r="GU5986" s="3"/>
      <c r="GV5986" s="3"/>
      <c r="GW5986" s="3"/>
      <c r="GX5986" s="3"/>
      <c r="GY5986" s="3"/>
      <c r="GZ5986" s="3"/>
      <c r="HA5986" s="3"/>
      <c r="HB5986" s="3"/>
      <c r="HC5986" s="3"/>
      <c r="HD5986" s="3"/>
      <c r="HE5986" s="3"/>
      <c r="HF5986" s="3"/>
      <c r="HG5986" s="3"/>
      <c r="HH5986" s="3"/>
      <c r="HI5986" s="3"/>
      <c r="HJ5986" s="3"/>
      <c r="HK5986" s="3"/>
      <c r="HL5986" s="3"/>
      <c r="HM5986" s="45"/>
      <c r="HN5986" s="3"/>
      <c r="HO5986" s="3"/>
      <c r="HP5986" s="3"/>
      <c r="HQ5986" s="3"/>
      <c r="HR5986" s="3"/>
      <c r="HS5986" s="3"/>
      <c r="HT5986" s="3"/>
      <c r="HU5986" s="3"/>
      <c r="HV5986" s="3"/>
      <c r="HW5986" s="3"/>
      <c r="HX5986" s="3"/>
      <c r="HY5986" s="3"/>
      <c r="HZ5986" s="3"/>
      <c r="IA5986" s="3"/>
      <c r="IB5986" s="3"/>
      <c r="IC5986" s="3"/>
      <c r="ID5986" s="3"/>
      <c r="IE5986" s="3"/>
      <c r="IF5986" s="3"/>
      <c r="IG5986" s="3"/>
      <c r="IH5986" s="3"/>
      <c r="II5986" s="3"/>
      <c r="IJ5986" s="3"/>
      <c r="IK5986" s="3"/>
      <c r="IL5986" s="3"/>
      <c r="IM5986" s="3"/>
      <c r="IN5986" s="3"/>
      <c r="IO5986" s="15"/>
    </row>
    <row r="5987" spans="171:249">
      <c r="FO5987" s="3"/>
      <c r="FP5987" s="3"/>
      <c r="FQ5987" s="3"/>
      <c r="FR5987" s="3"/>
      <c r="FS5987" s="3"/>
      <c r="FT5987" s="3"/>
      <c r="FU5987" s="3"/>
      <c r="FV5987" s="3"/>
      <c r="FW5987" s="3"/>
      <c r="FX5987" s="3"/>
      <c r="FY5987" s="3"/>
      <c r="FZ5987" s="3"/>
      <c r="GA5987" s="3"/>
      <c r="GB5987" s="3"/>
      <c r="GC5987" s="3"/>
      <c r="GD5987" s="3"/>
      <c r="GE5987" s="3"/>
      <c r="GF5987" s="3"/>
      <c r="GG5987" s="3"/>
      <c r="GH5987" s="3"/>
      <c r="GI5987" s="3"/>
      <c r="GJ5987" s="3"/>
      <c r="GK5987" s="3"/>
      <c r="GL5987" s="3"/>
      <c r="GM5987" s="3"/>
      <c r="GN5987" s="3"/>
      <c r="GO5987" s="3"/>
      <c r="GP5987" s="3"/>
      <c r="GQ5987" s="3"/>
      <c r="GR5987" s="3"/>
      <c r="GS5987" s="3"/>
      <c r="GT5987" s="3"/>
      <c r="GU5987" s="3"/>
      <c r="GV5987" s="3"/>
      <c r="GW5987" s="3"/>
      <c r="GX5987" s="3"/>
      <c r="GY5987" s="3"/>
      <c r="GZ5987" s="3"/>
      <c r="HA5987" s="3"/>
      <c r="HB5987" s="3"/>
      <c r="HC5987" s="3"/>
      <c r="HD5987" s="3"/>
      <c r="HE5987" s="3"/>
      <c r="HF5987" s="3"/>
      <c r="HG5987" s="3"/>
      <c r="HH5987" s="3"/>
      <c r="HI5987" s="3"/>
      <c r="HJ5987" s="3"/>
      <c r="HK5987" s="3"/>
      <c r="HL5987" s="3"/>
      <c r="HM5987" s="45"/>
      <c r="HN5987" s="3"/>
      <c r="HO5987" s="3"/>
      <c r="HP5987" s="3"/>
      <c r="HQ5987" s="3"/>
      <c r="HR5987" s="3"/>
      <c r="HS5987" s="3"/>
      <c r="HT5987" s="3"/>
      <c r="HU5987" s="3"/>
      <c r="HV5987" s="3"/>
      <c r="HW5987" s="3"/>
      <c r="HX5987" s="3"/>
      <c r="HY5987" s="3"/>
      <c r="HZ5987" s="3"/>
      <c r="IA5987" s="3"/>
      <c r="IB5987" s="3"/>
      <c r="IC5987" s="3"/>
      <c r="ID5987" s="3"/>
      <c r="IE5987" s="3"/>
      <c r="IF5987" s="3"/>
      <c r="IG5987" s="3"/>
      <c r="IH5987" s="3"/>
      <c r="II5987" s="3"/>
      <c r="IJ5987" s="3"/>
      <c r="IK5987" s="3"/>
      <c r="IL5987" s="3"/>
      <c r="IM5987" s="3"/>
      <c r="IN5987" s="3"/>
      <c r="IO5987" s="15"/>
    </row>
    <row r="5988" spans="171:249">
      <c r="FO5988" s="3"/>
      <c r="FP5988" s="3"/>
      <c r="FQ5988" s="3"/>
      <c r="FR5988" s="3"/>
      <c r="FS5988" s="3"/>
      <c r="FT5988" s="3"/>
      <c r="FU5988" s="3"/>
      <c r="FV5988" s="3"/>
      <c r="FW5988" s="3"/>
      <c r="FX5988" s="3"/>
      <c r="FY5988" s="3"/>
      <c r="FZ5988" s="3"/>
      <c r="GA5988" s="3"/>
      <c r="GB5988" s="3"/>
      <c r="GC5988" s="3"/>
      <c r="GD5988" s="3"/>
      <c r="GE5988" s="3"/>
      <c r="GF5988" s="3"/>
      <c r="GG5988" s="3"/>
      <c r="GH5988" s="3"/>
      <c r="GI5988" s="3"/>
      <c r="GJ5988" s="3"/>
      <c r="GK5988" s="3"/>
      <c r="GL5988" s="3"/>
      <c r="GM5988" s="3"/>
      <c r="GN5988" s="3"/>
      <c r="GO5988" s="3"/>
      <c r="GP5988" s="3"/>
      <c r="GQ5988" s="3"/>
      <c r="GR5988" s="3"/>
      <c r="GS5988" s="3"/>
      <c r="GT5988" s="3"/>
      <c r="GU5988" s="3"/>
      <c r="GV5988" s="3"/>
      <c r="GW5988" s="3"/>
      <c r="GX5988" s="3"/>
      <c r="GY5988" s="3"/>
      <c r="GZ5988" s="3"/>
      <c r="HA5988" s="3"/>
      <c r="HB5988" s="3"/>
      <c r="HC5988" s="3"/>
      <c r="HD5988" s="3"/>
      <c r="HE5988" s="3"/>
      <c r="HF5988" s="3"/>
      <c r="HG5988" s="3"/>
      <c r="HH5988" s="3"/>
      <c r="HI5988" s="3"/>
      <c r="HJ5988" s="3"/>
      <c r="HK5988" s="3"/>
      <c r="HL5988" s="3"/>
      <c r="HM5988" s="45"/>
      <c r="HN5988" s="3"/>
      <c r="HO5988" s="3"/>
      <c r="HP5988" s="3"/>
      <c r="HQ5988" s="3"/>
      <c r="HR5988" s="3"/>
      <c r="HS5988" s="3"/>
      <c r="HT5988" s="3"/>
      <c r="HU5988" s="3"/>
      <c r="HV5988" s="3"/>
      <c r="HW5988" s="3"/>
      <c r="HX5988" s="3"/>
      <c r="HY5988" s="3"/>
      <c r="HZ5988" s="3"/>
      <c r="IA5988" s="3"/>
      <c r="IB5988" s="3"/>
      <c r="IC5988" s="3"/>
      <c r="ID5988" s="3"/>
      <c r="IE5988" s="3"/>
      <c r="IF5988" s="3"/>
      <c r="IG5988" s="3"/>
      <c r="IH5988" s="3"/>
      <c r="II5988" s="3"/>
      <c r="IJ5988" s="3"/>
      <c r="IK5988" s="3"/>
      <c r="IL5988" s="3"/>
      <c r="IM5988" s="3"/>
      <c r="IN5988" s="3"/>
      <c r="IO5988" s="15"/>
    </row>
    <row r="5989" spans="171:249">
      <c r="FO5989" s="3"/>
      <c r="FP5989" s="3"/>
      <c r="FQ5989" s="3"/>
      <c r="FR5989" s="3"/>
      <c r="FS5989" s="3"/>
      <c r="FT5989" s="3"/>
      <c r="FU5989" s="3"/>
      <c r="FV5989" s="3"/>
      <c r="FW5989" s="3"/>
      <c r="FX5989" s="3"/>
      <c r="FY5989" s="3"/>
      <c r="FZ5989" s="3"/>
      <c r="GA5989" s="3"/>
      <c r="GB5989" s="3"/>
      <c r="GC5989" s="3"/>
      <c r="GD5989" s="3"/>
      <c r="GE5989" s="3"/>
      <c r="GF5989" s="3"/>
      <c r="GG5989" s="3"/>
      <c r="GH5989" s="3"/>
      <c r="GI5989" s="3"/>
      <c r="GJ5989" s="3"/>
      <c r="GK5989" s="3"/>
      <c r="GL5989" s="3"/>
      <c r="GM5989" s="3"/>
      <c r="GN5989" s="3"/>
      <c r="GO5989" s="3"/>
      <c r="GP5989" s="3"/>
      <c r="GQ5989" s="3"/>
      <c r="GR5989" s="3"/>
      <c r="GS5989" s="3"/>
      <c r="GT5989" s="3"/>
      <c r="GU5989" s="3"/>
      <c r="GV5989" s="3"/>
      <c r="GW5989" s="3"/>
      <c r="GX5989" s="3"/>
      <c r="GY5989" s="3"/>
      <c r="GZ5989" s="3"/>
      <c r="HA5989" s="3"/>
      <c r="HB5989" s="3"/>
      <c r="HC5989" s="3"/>
      <c r="HD5989" s="3"/>
      <c r="HE5989" s="3"/>
      <c r="HF5989" s="3"/>
      <c r="HG5989" s="3"/>
      <c r="HH5989" s="3"/>
      <c r="HI5989" s="3"/>
      <c r="HJ5989" s="3"/>
      <c r="HK5989" s="3"/>
      <c r="HL5989" s="3"/>
      <c r="HM5989" s="45"/>
      <c r="HN5989" s="3"/>
      <c r="HO5989" s="3"/>
      <c r="HP5989" s="3"/>
      <c r="HQ5989" s="3"/>
      <c r="HR5989" s="3"/>
      <c r="HS5989" s="3"/>
      <c r="HT5989" s="3"/>
      <c r="HU5989" s="3"/>
      <c r="HV5989" s="3"/>
      <c r="HW5989" s="3"/>
      <c r="HX5989" s="3"/>
      <c r="HY5989" s="3"/>
      <c r="HZ5989" s="3"/>
      <c r="IA5989" s="3"/>
      <c r="IB5989" s="3"/>
      <c r="IC5989" s="3"/>
      <c r="ID5989" s="3"/>
      <c r="IE5989" s="3"/>
      <c r="IF5989" s="3"/>
      <c r="IG5989" s="3"/>
      <c r="IH5989" s="3"/>
      <c r="II5989" s="3"/>
      <c r="IJ5989" s="3"/>
      <c r="IK5989" s="3"/>
      <c r="IL5989" s="3"/>
      <c r="IM5989" s="3"/>
      <c r="IN5989" s="3"/>
      <c r="IO5989" s="15"/>
    </row>
    <row r="5990" spans="171:249">
      <c r="FO5990" s="3"/>
      <c r="FP5990" s="3"/>
      <c r="FQ5990" s="3"/>
      <c r="FR5990" s="3"/>
      <c r="FS5990" s="3"/>
      <c r="FT5990" s="3"/>
      <c r="FU5990" s="3"/>
      <c r="FV5990" s="3"/>
      <c r="FW5990" s="3"/>
      <c r="FX5990" s="3"/>
      <c r="FY5990" s="3"/>
      <c r="FZ5990" s="3"/>
      <c r="GA5990" s="3"/>
      <c r="GB5990" s="3"/>
      <c r="GC5990" s="3"/>
      <c r="GD5990" s="3"/>
      <c r="GE5990" s="3"/>
      <c r="GF5990" s="3"/>
      <c r="GG5990" s="3"/>
      <c r="GH5990" s="3"/>
      <c r="GI5990" s="3"/>
      <c r="GJ5990" s="3"/>
      <c r="GK5990" s="3"/>
      <c r="GL5990" s="3"/>
      <c r="GM5990" s="3"/>
      <c r="GN5990" s="3"/>
      <c r="GO5990" s="3"/>
      <c r="GP5990" s="3"/>
      <c r="GQ5990" s="3"/>
      <c r="GR5990" s="3"/>
      <c r="GS5990" s="3"/>
      <c r="GT5990" s="3"/>
      <c r="GU5990" s="3"/>
      <c r="GV5990" s="3"/>
      <c r="GW5990" s="3"/>
      <c r="GX5990" s="3"/>
      <c r="GY5990" s="3"/>
      <c r="GZ5990" s="3"/>
      <c r="HA5990" s="3"/>
      <c r="HB5990" s="3"/>
      <c r="HC5990" s="3"/>
      <c r="HD5990" s="3"/>
      <c r="HE5990" s="3"/>
      <c r="HF5990" s="3"/>
      <c r="HG5990" s="3"/>
      <c r="HH5990" s="3"/>
      <c r="HI5990" s="3"/>
      <c r="HJ5990" s="3"/>
      <c r="HK5990" s="3"/>
      <c r="HL5990" s="3"/>
      <c r="HM5990" s="45"/>
      <c r="HN5990" s="3"/>
      <c r="HO5990" s="3"/>
      <c r="HP5990" s="3"/>
      <c r="HQ5990" s="3"/>
      <c r="HR5990" s="3"/>
      <c r="HS5990" s="3"/>
      <c r="HT5990" s="3"/>
      <c r="HU5990" s="3"/>
      <c r="HV5990" s="3"/>
      <c r="HW5990" s="3"/>
      <c r="HX5990" s="3"/>
      <c r="HY5990" s="3"/>
      <c r="HZ5990" s="3"/>
      <c r="IA5990" s="3"/>
      <c r="IB5990" s="3"/>
      <c r="IC5990" s="3"/>
      <c r="ID5990" s="3"/>
      <c r="IE5990" s="3"/>
      <c r="IF5990" s="3"/>
      <c r="IG5990" s="3"/>
      <c r="IH5990" s="3"/>
      <c r="II5990" s="3"/>
      <c r="IJ5990" s="3"/>
      <c r="IK5990" s="3"/>
      <c r="IL5990" s="3"/>
      <c r="IM5990" s="3"/>
      <c r="IN5990" s="3"/>
      <c r="IO5990" s="15"/>
    </row>
    <row r="5991" spans="171:249">
      <c r="FO5991" s="3"/>
      <c r="FP5991" s="3"/>
      <c r="FQ5991" s="3"/>
      <c r="FR5991" s="3"/>
      <c r="FS5991" s="3"/>
      <c r="FT5991" s="3"/>
      <c r="FU5991" s="3"/>
      <c r="FV5991" s="3"/>
      <c r="FW5991" s="3"/>
      <c r="FX5991" s="3"/>
      <c r="FY5991" s="3"/>
      <c r="FZ5991" s="3"/>
      <c r="GA5991" s="3"/>
      <c r="GB5991" s="3"/>
      <c r="GC5991" s="3"/>
      <c r="GD5991" s="3"/>
      <c r="GE5991" s="3"/>
      <c r="GF5991" s="3"/>
      <c r="GG5991" s="3"/>
      <c r="GH5991" s="3"/>
      <c r="GI5991" s="3"/>
      <c r="GJ5991" s="3"/>
      <c r="GK5991" s="3"/>
      <c r="GL5991" s="3"/>
      <c r="GM5991" s="3"/>
      <c r="GN5991" s="3"/>
      <c r="GO5991" s="3"/>
      <c r="GP5991" s="3"/>
      <c r="GQ5991" s="3"/>
      <c r="GR5991" s="3"/>
      <c r="GS5991" s="3"/>
      <c r="GT5991" s="3"/>
      <c r="GU5991" s="3"/>
      <c r="GV5991" s="3"/>
      <c r="GW5991" s="3"/>
      <c r="GX5991" s="3"/>
      <c r="GY5991" s="3"/>
      <c r="GZ5991" s="3"/>
      <c r="HA5991" s="3"/>
      <c r="HB5991" s="3"/>
      <c r="HC5991" s="3"/>
      <c r="HD5991" s="3"/>
      <c r="HE5991" s="3"/>
      <c r="HF5991" s="3"/>
      <c r="HG5991" s="3"/>
      <c r="HH5991" s="3"/>
      <c r="HI5991" s="3"/>
      <c r="HJ5991" s="3"/>
      <c r="HK5991" s="3"/>
      <c r="HL5991" s="3"/>
      <c r="HM5991" s="45"/>
      <c r="HN5991" s="3"/>
      <c r="HO5991" s="3"/>
      <c r="HP5991" s="3"/>
      <c r="HQ5991" s="3"/>
      <c r="HR5991" s="3"/>
      <c r="HS5991" s="3"/>
      <c r="HT5991" s="3"/>
      <c r="HU5991" s="3"/>
      <c r="HV5991" s="3"/>
      <c r="HW5991" s="3"/>
      <c r="HX5991" s="3"/>
      <c r="HY5991" s="3"/>
      <c r="HZ5991" s="3"/>
      <c r="IA5991" s="3"/>
      <c r="IB5991" s="3"/>
      <c r="IC5991" s="3"/>
      <c r="ID5991" s="3"/>
      <c r="IE5991" s="3"/>
      <c r="IF5991" s="3"/>
      <c r="IG5991" s="3"/>
      <c r="IH5991" s="3"/>
      <c r="II5991" s="3"/>
      <c r="IJ5991" s="3"/>
      <c r="IK5991" s="3"/>
      <c r="IL5991" s="3"/>
      <c r="IM5991" s="3"/>
      <c r="IN5991" s="3"/>
      <c r="IO5991" s="15"/>
    </row>
    <row r="5992" spans="171:249">
      <c r="FO5992" s="3"/>
      <c r="FP5992" s="3"/>
      <c r="FQ5992" s="3"/>
      <c r="FR5992" s="3"/>
      <c r="FS5992" s="3"/>
      <c r="FT5992" s="3"/>
      <c r="FU5992" s="3"/>
      <c r="FV5992" s="3"/>
      <c r="FW5992" s="3"/>
      <c r="FX5992" s="3"/>
      <c r="FY5992" s="3"/>
      <c r="FZ5992" s="3"/>
      <c r="GA5992" s="3"/>
      <c r="GB5992" s="3"/>
      <c r="GC5992" s="3"/>
      <c r="GD5992" s="3"/>
      <c r="GE5992" s="3"/>
      <c r="GF5992" s="3"/>
      <c r="GG5992" s="3"/>
      <c r="GH5992" s="3"/>
      <c r="GI5992" s="3"/>
      <c r="GJ5992" s="3"/>
      <c r="GK5992" s="3"/>
      <c r="GL5992" s="3"/>
      <c r="GM5992" s="3"/>
      <c r="GN5992" s="3"/>
      <c r="GO5992" s="3"/>
      <c r="GP5992" s="3"/>
      <c r="GQ5992" s="3"/>
      <c r="GR5992" s="3"/>
      <c r="GS5992" s="3"/>
      <c r="GT5992" s="3"/>
      <c r="GU5992" s="3"/>
      <c r="GV5992" s="3"/>
      <c r="GW5992" s="3"/>
      <c r="GX5992" s="3"/>
      <c r="GY5992" s="3"/>
      <c r="GZ5992" s="3"/>
      <c r="HA5992" s="3"/>
      <c r="HB5992" s="3"/>
      <c r="HC5992" s="3"/>
      <c r="HD5992" s="3"/>
      <c r="HE5992" s="3"/>
      <c r="HF5992" s="3"/>
      <c r="HG5992" s="3"/>
      <c r="HH5992" s="3"/>
      <c r="HI5992" s="3"/>
      <c r="HJ5992" s="3"/>
      <c r="HK5992" s="3"/>
      <c r="HL5992" s="3"/>
      <c r="HM5992" s="45"/>
      <c r="HN5992" s="3"/>
      <c r="HO5992" s="3"/>
      <c r="HP5992" s="3"/>
      <c r="HQ5992" s="3"/>
      <c r="HR5992" s="3"/>
      <c r="HS5992" s="3"/>
      <c r="HT5992" s="3"/>
      <c r="HU5992" s="3"/>
      <c r="HV5992" s="3"/>
      <c r="HW5992" s="3"/>
      <c r="HX5992" s="3"/>
      <c r="HY5992" s="3"/>
      <c r="HZ5992" s="3"/>
      <c r="IA5992" s="3"/>
      <c r="IB5992" s="3"/>
      <c r="IC5992" s="3"/>
      <c r="ID5992" s="3"/>
      <c r="IE5992" s="3"/>
      <c r="IF5992" s="3"/>
      <c r="IG5992" s="3"/>
      <c r="IH5992" s="3"/>
      <c r="II5992" s="3"/>
      <c r="IJ5992" s="3"/>
      <c r="IK5992" s="3"/>
      <c r="IL5992" s="3"/>
      <c r="IM5992" s="3"/>
      <c r="IN5992" s="3"/>
      <c r="IO5992" s="15"/>
    </row>
    <row r="5993" spans="171:249">
      <c r="FO5993" s="3"/>
      <c r="FP5993" s="3"/>
      <c r="FQ5993" s="3"/>
      <c r="FR5993" s="3"/>
      <c r="FS5993" s="3"/>
      <c r="FT5993" s="3"/>
      <c r="FU5993" s="3"/>
      <c r="FV5993" s="3"/>
      <c r="FW5993" s="3"/>
      <c r="FX5993" s="3"/>
      <c r="FY5993" s="3"/>
      <c r="FZ5993" s="3"/>
      <c r="GA5993" s="3"/>
      <c r="GB5993" s="3"/>
      <c r="GC5993" s="3"/>
      <c r="GD5993" s="3"/>
      <c r="GE5993" s="3"/>
      <c r="GF5993" s="3"/>
      <c r="GG5993" s="3"/>
      <c r="GH5993" s="3"/>
      <c r="GI5993" s="3"/>
      <c r="GJ5993" s="3"/>
      <c r="GK5993" s="3"/>
      <c r="GL5993" s="3"/>
      <c r="GM5993" s="3"/>
      <c r="GN5993" s="3"/>
      <c r="GO5993" s="3"/>
      <c r="GP5993" s="3"/>
      <c r="GQ5993" s="3"/>
      <c r="GR5993" s="3"/>
      <c r="GS5993" s="3"/>
      <c r="GT5993" s="3"/>
      <c r="GU5993" s="3"/>
      <c r="GV5993" s="3"/>
      <c r="GW5993" s="3"/>
      <c r="GX5993" s="3"/>
      <c r="GY5993" s="3"/>
      <c r="GZ5993" s="3"/>
      <c r="HA5993" s="3"/>
      <c r="HB5993" s="3"/>
      <c r="HC5993" s="3"/>
      <c r="HD5993" s="3"/>
      <c r="HE5993" s="3"/>
      <c r="HF5993" s="3"/>
      <c r="HG5993" s="3"/>
      <c r="HH5993" s="3"/>
      <c r="HI5993" s="3"/>
      <c r="HJ5993" s="3"/>
      <c r="HK5993" s="3"/>
      <c r="HL5993" s="3"/>
      <c r="HM5993" s="45"/>
      <c r="HN5993" s="3"/>
      <c r="HO5993" s="3"/>
      <c r="HP5993" s="3"/>
      <c r="HQ5993" s="3"/>
      <c r="HR5993" s="3"/>
      <c r="HS5993" s="3"/>
      <c r="HT5993" s="3"/>
      <c r="HU5993" s="3"/>
      <c r="HV5993" s="3"/>
      <c r="HW5993" s="3"/>
      <c r="HX5993" s="3"/>
      <c r="HY5993" s="3"/>
      <c r="HZ5993" s="3"/>
      <c r="IA5993" s="3"/>
      <c r="IB5993" s="3"/>
      <c r="IC5993" s="3"/>
      <c r="ID5993" s="3"/>
      <c r="IE5993" s="3"/>
      <c r="IF5993" s="3"/>
      <c r="IG5993" s="3"/>
      <c r="IH5993" s="3"/>
      <c r="II5993" s="3"/>
      <c r="IJ5993" s="3"/>
      <c r="IK5993" s="3"/>
      <c r="IL5993" s="3"/>
      <c r="IM5993" s="3"/>
      <c r="IN5993" s="3"/>
      <c r="IO5993" s="15"/>
    </row>
    <row r="5994" spans="171:249">
      <c r="FO5994" s="3"/>
      <c r="FP5994" s="3"/>
      <c r="FQ5994" s="3"/>
      <c r="FR5994" s="3"/>
      <c r="FS5994" s="3"/>
      <c r="FT5994" s="3"/>
      <c r="FU5994" s="3"/>
      <c r="FV5994" s="3"/>
      <c r="FW5994" s="3"/>
      <c r="FX5994" s="3"/>
      <c r="FY5994" s="3"/>
      <c r="FZ5994" s="3"/>
      <c r="GA5994" s="3"/>
      <c r="GB5994" s="3"/>
      <c r="GC5994" s="3"/>
      <c r="GD5994" s="3"/>
      <c r="GE5994" s="3"/>
      <c r="GF5994" s="3"/>
      <c r="GG5994" s="3"/>
      <c r="GH5994" s="3"/>
      <c r="GI5994" s="3"/>
      <c r="GJ5994" s="3"/>
      <c r="GK5994" s="3"/>
      <c r="GL5994" s="3"/>
      <c r="GM5994" s="3"/>
      <c r="GN5994" s="3"/>
      <c r="GO5994" s="3"/>
      <c r="GP5994" s="3"/>
      <c r="GQ5994" s="3"/>
      <c r="GR5994" s="3"/>
      <c r="GS5994" s="3"/>
      <c r="GT5994" s="3"/>
      <c r="GU5994" s="3"/>
      <c r="GV5994" s="3"/>
      <c r="GW5994" s="3"/>
      <c r="GX5994" s="3"/>
      <c r="GY5994" s="3"/>
      <c r="GZ5994" s="3"/>
      <c r="HA5994" s="3"/>
      <c r="HB5994" s="3"/>
      <c r="HC5994" s="3"/>
      <c r="HD5994" s="3"/>
      <c r="HE5994" s="3"/>
      <c r="HF5994" s="3"/>
      <c r="HG5994" s="3"/>
      <c r="HH5994" s="3"/>
      <c r="HI5994" s="3"/>
      <c r="HJ5994" s="3"/>
      <c r="HK5994" s="3"/>
      <c r="HL5994" s="3"/>
      <c r="HM5994" s="45"/>
      <c r="HN5994" s="3"/>
      <c r="HO5994" s="3"/>
      <c r="HP5994" s="3"/>
      <c r="HQ5994" s="3"/>
      <c r="HR5994" s="3"/>
      <c r="HS5994" s="3"/>
      <c r="HT5994" s="3"/>
      <c r="HU5994" s="3"/>
      <c r="HV5994" s="3"/>
      <c r="HW5994" s="3"/>
      <c r="HX5994" s="3"/>
      <c r="HY5994" s="3"/>
      <c r="HZ5994" s="3"/>
      <c r="IA5994" s="3"/>
      <c r="IB5994" s="3"/>
      <c r="IC5994" s="3"/>
      <c r="ID5994" s="3"/>
      <c r="IE5994" s="3"/>
      <c r="IF5994" s="3"/>
      <c r="IG5994" s="3"/>
      <c r="IH5994" s="3"/>
      <c r="II5994" s="3"/>
      <c r="IJ5994" s="3"/>
      <c r="IK5994" s="3"/>
      <c r="IL5994" s="3"/>
      <c r="IM5994" s="3"/>
      <c r="IN5994" s="3"/>
      <c r="IO5994" s="15"/>
    </row>
    <row r="5995" spans="171:249">
      <c r="FO5995" s="3"/>
      <c r="FP5995" s="3"/>
      <c r="FQ5995" s="3"/>
      <c r="FR5995" s="3"/>
      <c r="FS5995" s="3"/>
      <c r="FT5995" s="3"/>
      <c r="FU5995" s="3"/>
      <c r="FV5995" s="3"/>
      <c r="FW5995" s="3"/>
      <c r="FX5995" s="3"/>
      <c r="FY5995" s="3"/>
      <c r="FZ5995" s="3"/>
      <c r="GA5995" s="3"/>
      <c r="GB5995" s="3"/>
      <c r="GC5995" s="3"/>
      <c r="GD5995" s="3"/>
      <c r="GE5995" s="3"/>
      <c r="GF5995" s="3"/>
      <c r="GG5995" s="3"/>
      <c r="GH5995" s="3"/>
      <c r="GI5995" s="3"/>
      <c r="GJ5995" s="3"/>
      <c r="GK5995" s="3"/>
      <c r="GL5995" s="3"/>
      <c r="GM5995" s="3"/>
      <c r="GN5995" s="3"/>
      <c r="GO5995" s="3"/>
      <c r="GP5995" s="3"/>
      <c r="GQ5995" s="3"/>
      <c r="GR5995" s="3"/>
      <c r="GS5995" s="3"/>
      <c r="GT5995" s="3"/>
      <c r="GU5995" s="3"/>
      <c r="GV5995" s="3"/>
      <c r="GW5995" s="3"/>
      <c r="GX5995" s="3"/>
      <c r="GY5995" s="3"/>
      <c r="GZ5995" s="3"/>
      <c r="HA5995" s="3"/>
      <c r="HB5995" s="3"/>
      <c r="HC5995" s="3"/>
      <c r="HD5995" s="3"/>
      <c r="HE5995" s="3"/>
      <c r="HF5995" s="3"/>
      <c r="HG5995" s="3"/>
      <c r="HH5995" s="3"/>
      <c r="HI5995" s="3"/>
      <c r="HJ5995" s="3"/>
      <c r="HK5995" s="3"/>
      <c r="HL5995" s="3"/>
      <c r="HM5995" s="45"/>
      <c r="HN5995" s="3"/>
      <c r="HO5995" s="3"/>
      <c r="HP5995" s="3"/>
      <c r="HQ5995" s="3"/>
      <c r="HR5995" s="3"/>
      <c r="HS5995" s="3"/>
      <c r="HT5995" s="3"/>
      <c r="HU5995" s="3"/>
      <c r="HV5995" s="3"/>
      <c r="HW5995" s="3"/>
      <c r="HX5995" s="3"/>
      <c r="HY5995" s="3"/>
      <c r="HZ5995" s="3"/>
      <c r="IA5995" s="3"/>
      <c r="IB5995" s="3"/>
      <c r="IC5995" s="3"/>
      <c r="ID5995" s="3"/>
      <c r="IE5995" s="3"/>
      <c r="IF5995" s="3"/>
      <c r="IG5995" s="3"/>
      <c r="IH5995" s="3"/>
      <c r="II5995" s="3"/>
      <c r="IJ5995" s="3"/>
      <c r="IK5995" s="3"/>
      <c r="IL5995" s="3"/>
      <c r="IM5995" s="3"/>
      <c r="IN5995" s="3"/>
      <c r="IO5995" s="15"/>
    </row>
    <row r="5996" spans="171:249">
      <c r="FO5996" s="3"/>
      <c r="FP5996" s="3"/>
      <c r="FQ5996" s="3"/>
      <c r="FR5996" s="3"/>
      <c r="FS5996" s="3"/>
      <c r="FT5996" s="3"/>
      <c r="FU5996" s="3"/>
      <c r="FV5996" s="3"/>
      <c r="FW5996" s="3"/>
      <c r="FX5996" s="3"/>
      <c r="FY5996" s="3"/>
      <c r="FZ5996" s="3"/>
      <c r="GA5996" s="3"/>
      <c r="GB5996" s="3"/>
      <c r="GC5996" s="3"/>
      <c r="GD5996" s="3"/>
      <c r="GE5996" s="3"/>
      <c r="GF5996" s="3"/>
      <c r="GG5996" s="3"/>
      <c r="GH5996" s="3"/>
      <c r="GI5996" s="3"/>
      <c r="GJ5996" s="3"/>
      <c r="GK5996" s="3"/>
      <c r="GL5996" s="3"/>
      <c r="GM5996" s="3"/>
      <c r="GN5996" s="3"/>
      <c r="GO5996" s="3"/>
      <c r="GP5996" s="3"/>
      <c r="GQ5996" s="3"/>
      <c r="GR5996" s="3"/>
      <c r="GS5996" s="3"/>
      <c r="GT5996" s="3"/>
      <c r="GU5996" s="3"/>
      <c r="GV5996" s="3"/>
      <c r="GW5996" s="3"/>
      <c r="GX5996" s="3"/>
      <c r="GY5996" s="3"/>
      <c r="GZ5996" s="3"/>
      <c r="HA5996" s="3"/>
      <c r="HB5996" s="3"/>
      <c r="HC5996" s="3"/>
      <c r="HD5996" s="3"/>
      <c r="HE5996" s="3"/>
      <c r="HF5996" s="3"/>
      <c r="HG5996" s="3"/>
      <c r="HH5996" s="3"/>
      <c r="HI5996" s="3"/>
      <c r="HJ5996" s="3"/>
      <c r="HK5996" s="3"/>
      <c r="HL5996" s="3"/>
      <c r="HM5996" s="45"/>
      <c r="HN5996" s="3"/>
      <c r="HO5996" s="3"/>
      <c r="HP5996" s="3"/>
      <c r="HQ5996" s="3"/>
      <c r="HR5996" s="3"/>
      <c r="HS5996" s="3"/>
      <c r="HT5996" s="3"/>
      <c r="HU5996" s="3"/>
      <c r="HV5996" s="3"/>
      <c r="HW5996" s="3"/>
      <c r="HX5996" s="3"/>
      <c r="HY5996" s="3"/>
      <c r="HZ5996" s="3"/>
      <c r="IA5996" s="3"/>
      <c r="IB5996" s="3"/>
      <c r="IC5996" s="3"/>
      <c r="ID5996" s="3"/>
      <c r="IE5996" s="3"/>
      <c r="IF5996" s="3"/>
      <c r="IG5996" s="3"/>
      <c r="IH5996" s="3"/>
      <c r="II5996" s="3"/>
      <c r="IJ5996" s="3"/>
      <c r="IK5996" s="3"/>
      <c r="IL5996" s="3"/>
      <c r="IM5996" s="3"/>
      <c r="IN5996" s="3"/>
      <c r="IO5996" s="15"/>
    </row>
    <row r="5997" spans="171:249">
      <c r="FO5997" s="3"/>
      <c r="FP5997" s="3"/>
      <c r="FQ5997" s="3"/>
      <c r="FR5997" s="3"/>
      <c r="FS5997" s="3"/>
      <c r="FT5997" s="3"/>
      <c r="FU5997" s="3"/>
      <c r="FV5997" s="3"/>
      <c r="FW5997" s="3"/>
      <c r="FX5997" s="3"/>
      <c r="FY5997" s="3"/>
      <c r="FZ5997" s="3"/>
      <c r="GA5997" s="3"/>
      <c r="GB5997" s="3"/>
      <c r="GC5997" s="3"/>
      <c r="GD5997" s="3"/>
      <c r="GE5997" s="3"/>
      <c r="GF5997" s="3"/>
      <c r="GG5997" s="3"/>
      <c r="GH5997" s="3"/>
      <c r="GI5997" s="3"/>
      <c r="GJ5997" s="3"/>
      <c r="GK5997" s="3"/>
      <c r="GL5997" s="3"/>
      <c r="GM5997" s="3"/>
      <c r="GN5997" s="3"/>
      <c r="GO5997" s="3"/>
      <c r="GP5997" s="3"/>
      <c r="GQ5997" s="3"/>
      <c r="GR5997" s="3"/>
      <c r="GS5997" s="3"/>
      <c r="GT5997" s="3"/>
      <c r="GU5997" s="3"/>
      <c r="GV5997" s="3"/>
      <c r="GW5997" s="3"/>
      <c r="GX5997" s="3"/>
      <c r="GY5997" s="3"/>
      <c r="GZ5997" s="3"/>
      <c r="HA5997" s="3"/>
      <c r="HB5997" s="3"/>
      <c r="HC5997" s="3"/>
      <c r="HD5997" s="3"/>
      <c r="HE5997" s="3"/>
      <c r="HF5997" s="3"/>
      <c r="HG5997" s="3"/>
      <c r="HH5997" s="3"/>
      <c r="HI5997" s="3"/>
      <c r="HJ5997" s="3"/>
      <c r="HK5997" s="3"/>
      <c r="HL5997" s="3"/>
      <c r="HM5997" s="45"/>
      <c r="HN5997" s="3"/>
      <c r="HO5997" s="3"/>
      <c r="HP5997" s="3"/>
      <c r="HQ5997" s="3"/>
      <c r="HR5997" s="3"/>
      <c r="HS5997" s="3"/>
      <c r="HT5997" s="3"/>
      <c r="HU5997" s="3"/>
      <c r="HV5997" s="3"/>
      <c r="HW5997" s="3"/>
      <c r="HX5997" s="3"/>
      <c r="HY5997" s="3"/>
      <c r="HZ5997" s="3"/>
      <c r="IA5997" s="3"/>
      <c r="IB5997" s="3"/>
      <c r="IC5997" s="3"/>
      <c r="ID5997" s="3"/>
      <c r="IE5997" s="3"/>
      <c r="IF5997" s="3"/>
      <c r="IG5997" s="3"/>
      <c r="IH5997" s="3"/>
      <c r="II5997" s="3"/>
      <c r="IJ5997" s="3"/>
      <c r="IK5997" s="3"/>
      <c r="IL5997" s="3"/>
      <c r="IM5997" s="3"/>
      <c r="IN5997" s="3"/>
      <c r="IO5997" s="15"/>
    </row>
    <row r="5998" spans="171:249">
      <c r="FO5998" s="3"/>
      <c r="FP5998" s="3"/>
      <c r="FQ5998" s="3"/>
      <c r="FR5998" s="3"/>
      <c r="FS5998" s="3"/>
      <c r="FT5998" s="3"/>
      <c r="FU5998" s="3"/>
      <c r="FV5998" s="3"/>
      <c r="FW5998" s="3"/>
      <c r="FX5998" s="3"/>
      <c r="FY5998" s="3"/>
      <c r="FZ5998" s="3"/>
      <c r="GA5998" s="3"/>
      <c r="GB5998" s="3"/>
      <c r="GC5998" s="3"/>
      <c r="GD5998" s="3"/>
      <c r="GE5998" s="3"/>
      <c r="GF5998" s="3"/>
      <c r="GG5998" s="3"/>
      <c r="GH5998" s="3"/>
      <c r="GI5998" s="3"/>
      <c r="GJ5998" s="3"/>
      <c r="GK5998" s="3"/>
      <c r="GL5998" s="3"/>
      <c r="GM5998" s="3"/>
      <c r="GN5998" s="3"/>
      <c r="GO5998" s="3"/>
      <c r="GP5998" s="3"/>
      <c r="GQ5998" s="3"/>
      <c r="GR5998" s="3"/>
      <c r="GS5998" s="3"/>
      <c r="GT5998" s="3"/>
      <c r="GU5998" s="3"/>
      <c r="GV5998" s="3"/>
      <c r="GW5998" s="3"/>
      <c r="GX5998" s="3"/>
      <c r="GY5998" s="3"/>
      <c r="GZ5998" s="3"/>
      <c r="HA5998" s="3"/>
      <c r="HB5998" s="3"/>
      <c r="HC5998" s="3"/>
      <c r="HD5998" s="3"/>
      <c r="HE5998" s="3"/>
      <c r="HF5998" s="3"/>
      <c r="HG5998" s="3"/>
      <c r="HH5998" s="3"/>
      <c r="HI5998" s="3"/>
      <c r="HJ5998" s="3"/>
      <c r="HK5998" s="3"/>
      <c r="HL5998" s="3"/>
      <c r="HM5998" s="45"/>
      <c r="HN5998" s="3"/>
      <c r="HO5998" s="3"/>
      <c r="HP5998" s="3"/>
      <c r="HQ5998" s="3"/>
      <c r="HR5998" s="3"/>
      <c r="HS5998" s="3"/>
      <c r="HT5998" s="3"/>
      <c r="HU5998" s="3"/>
      <c r="HV5998" s="3"/>
      <c r="HW5998" s="3"/>
      <c r="HX5998" s="3"/>
      <c r="HY5998" s="3"/>
      <c r="HZ5998" s="3"/>
      <c r="IA5998" s="3"/>
      <c r="IB5998" s="3"/>
      <c r="IC5998" s="3"/>
      <c r="ID5998" s="3"/>
      <c r="IE5998" s="3"/>
      <c r="IF5998" s="3"/>
      <c r="IG5998" s="3"/>
      <c r="IH5998" s="3"/>
      <c r="II5998" s="3"/>
      <c r="IJ5998" s="3"/>
      <c r="IK5998" s="3"/>
      <c r="IL5998" s="3"/>
      <c r="IM5998" s="3"/>
      <c r="IN5998" s="3"/>
      <c r="IO5998" s="15"/>
    </row>
    <row r="5999" spans="171:249">
      <c r="FO5999" s="3"/>
      <c r="FP5999" s="3"/>
      <c r="FQ5999" s="3"/>
      <c r="FR5999" s="3"/>
      <c r="FS5999" s="3"/>
      <c r="FT5999" s="3"/>
      <c r="FU5999" s="3"/>
      <c r="FV5999" s="3"/>
      <c r="FW5999" s="3"/>
      <c r="FX5999" s="3"/>
      <c r="FY5999" s="3"/>
      <c r="FZ5999" s="3"/>
      <c r="GA5999" s="3"/>
      <c r="GB5999" s="3"/>
      <c r="GC5999" s="3"/>
      <c r="GD5999" s="3"/>
      <c r="GE5999" s="3"/>
      <c r="GF5999" s="3"/>
      <c r="GG5999" s="3"/>
      <c r="GH5999" s="3"/>
      <c r="GI5999" s="3"/>
      <c r="GJ5999" s="3"/>
      <c r="GK5999" s="3"/>
      <c r="GL5999" s="3"/>
      <c r="GM5999" s="3"/>
      <c r="GN5999" s="3"/>
      <c r="GO5999" s="3"/>
      <c r="GP5999" s="3"/>
      <c r="GQ5999" s="3"/>
      <c r="GR5999" s="3"/>
      <c r="GS5999" s="3"/>
      <c r="GT5999" s="3"/>
      <c r="GU5999" s="3"/>
      <c r="GV5999" s="3"/>
      <c r="GW5999" s="3"/>
      <c r="GX5999" s="3"/>
      <c r="GY5999" s="3"/>
      <c r="GZ5999" s="3"/>
      <c r="HA5999" s="3"/>
      <c r="HB5999" s="3"/>
      <c r="HC5999" s="3"/>
      <c r="HD5999" s="3"/>
      <c r="HE5999" s="3"/>
      <c r="HF5999" s="3"/>
      <c r="HG5999" s="3"/>
      <c r="HH5999" s="3"/>
      <c r="HI5999" s="3"/>
      <c r="HJ5999" s="3"/>
      <c r="HK5999" s="3"/>
      <c r="HL5999" s="3"/>
      <c r="HM5999" s="45"/>
      <c r="HN5999" s="3"/>
      <c r="HO5999" s="3"/>
      <c r="HP5999" s="3"/>
      <c r="HQ5999" s="3"/>
      <c r="HR5999" s="3"/>
      <c r="HS5999" s="3"/>
      <c r="HT5999" s="3"/>
      <c r="HU5999" s="3"/>
      <c r="HV5999" s="3"/>
      <c r="HW5999" s="3"/>
      <c r="HX5999" s="3"/>
      <c r="HY5999" s="3"/>
      <c r="HZ5999" s="3"/>
      <c r="IA5999" s="3"/>
      <c r="IB5999" s="3"/>
      <c r="IC5999" s="3"/>
      <c r="ID5999" s="3"/>
      <c r="IE5999" s="3"/>
      <c r="IF5999" s="3"/>
      <c r="IG5999" s="3"/>
      <c r="IH5999" s="3"/>
      <c r="II5999" s="3"/>
      <c r="IJ5999" s="3"/>
      <c r="IK5999" s="3"/>
      <c r="IL5999" s="3"/>
      <c r="IM5999" s="3"/>
      <c r="IN5999" s="3"/>
      <c r="IO5999" s="15"/>
    </row>
    <row r="6000" spans="171:249">
      <c r="FO6000" s="3"/>
      <c r="FP6000" s="3"/>
      <c r="FQ6000" s="3"/>
      <c r="FR6000" s="3"/>
      <c r="FS6000" s="3"/>
      <c r="FT6000" s="3"/>
      <c r="FU6000" s="3"/>
      <c r="FV6000" s="3"/>
      <c r="FW6000" s="3"/>
      <c r="FX6000" s="3"/>
      <c r="FY6000" s="3"/>
      <c r="FZ6000" s="3"/>
      <c r="GA6000" s="3"/>
      <c r="GB6000" s="3"/>
      <c r="GC6000" s="3"/>
      <c r="GD6000" s="3"/>
      <c r="GE6000" s="3"/>
      <c r="GF6000" s="3"/>
      <c r="GG6000" s="3"/>
      <c r="GH6000" s="3"/>
      <c r="GI6000" s="3"/>
      <c r="GJ6000" s="3"/>
      <c r="GK6000" s="3"/>
      <c r="GL6000" s="3"/>
      <c r="GM6000" s="3"/>
      <c r="GN6000" s="3"/>
      <c r="GO6000" s="3"/>
      <c r="GP6000" s="3"/>
      <c r="GQ6000" s="3"/>
      <c r="GR6000" s="3"/>
      <c r="GS6000" s="3"/>
      <c r="GT6000" s="3"/>
      <c r="GU6000" s="3"/>
      <c r="GV6000" s="3"/>
      <c r="GW6000" s="3"/>
      <c r="GX6000" s="3"/>
      <c r="GY6000" s="3"/>
      <c r="GZ6000" s="3"/>
      <c r="HA6000" s="3"/>
      <c r="HB6000" s="3"/>
      <c r="HC6000" s="3"/>
      <c r="HD6000" s="3"/>
      <c r="HE6000" s="3"/>
      <c r="HF6000" s="3"/>
      <c r="HG6000" s="3"/>
      <c r="HH6000" s="3"/>
      <c r="HI6000" s="3"/>
      <c r="HJ6000" s="3"/>
      <c r="HK6000" s="3"/>
      <c r="HL6000" s="3"/>
      <c r="HM6000" s="45"/>
      <c r="HN6000" s="3"/>
      <c r="HO6000" s="3"/>
      <c r="HP6000" s="3"/>
      <c r="HQ6000" s="3"/>
      <c r="HR6000" s="3"/>
      <c r="HS6000" s="3"/>
      <c r="HT6000" s="3"/>
      <c r="HU6000" s="3"/>
      <c r="HV6000" s="3"/>
      <c r="HW6000" s="3"/>
      <c r="HX6000" s="3"/>
      <c r="HY6000" s="3"/>
      <c r="HZ6000" s="3"/>
      <c r="IA6000" s="3"/>
      <c r="IB6000" s="3"/>
      <c r="IC6000" s="3"/>
      <c r="ID6000" s="3"/>
      <c r="IE6000" s="3"/>
      <c r="IF6000" s="3"/>
      <c r="IG6000" s="3"/>
      <c r="IH6000" s="3"/>
      <c r="II6000" s="3"/>
      <c r="IJ6000" s="3"/>
      <c r="IK6000" s="3"/>
      <c r="IL6000" s="3"/>
      <c r="IM6000" s="3"/>
      <c r="IN6000" s="3"/>
      <c r="IO6000" s="15"/>
    </row>
    <row r="6001" spans="171:249">
      <c r="FO6001" s="3"/>
      <c r="FP6001" s="3"/>
      <c r="FQ6001" s="3"/>
      <c r="FR6001" s="3"/>
      <c r="FS6001" s="3"/>
      <c r="FT6001" s="3"/>
      <c r="FU6001" s="3"/>
      <c r="FV6001" s="3"/>
      <c r="FW6001" s="3"/>
      <c r="FX6001" s="3"/>
      <c r="FY6001" s="3"/>
      <c r="FZ6001" s="3"/>
      <c r="GA6001" s="3"/>
      <c r="GB6001" s="3"/>
      <c r="GC6001" s="3"/>
      <c r="GD6001" s="3"/>
      <c r="GE6001" s="3"/>
      <c r="GF6001" s="3"/>
      <c r="GG6001" s="3"/>
      <c r="GH6001" s="3"/>
      <c r="GI6001" s="3"/>
      <c r="GJ6001" s="3"/>
      <c r="GK6001" s="3"/>
      <c r="GL6001" s="3"/>
      <c r="GM6001" s="3"/>
      <c r="GN6001" s="3"/>
      <c r="GO6001" s="3"/>
      <c r="GP6001" s="3"/>
      <c r="GQ6001" s="3"/>
      <c r="GR6001" s="3"/>
      <c r="GS6001" s="3"/>
      <c r="GT6001" s="3"/>
      <c r="GU6001" s="3"/>
      <c r="GV6001" s="3"/>
      <c r="GW6001" s="3"/>
      <c r="GX6001" s="3"/>
      <c r="GY6001" s="3"/>
      <c r="GZ6001" s="3"/>
      <c r="HA6001" s="3"/>
      <c r="HB6001" s="3"/>
      <c r="HC6001" s="3"/>
      <c r="HD6001" s="3"/>
      <c r="HE6001" s="3"/>
      <c r="HF6001" s="3"/>
      <c r="HG6001" s="3"/>
      <c r="HH6001" s="3"/>
      <c r="HI6001" s="3"/>
      <c r="HJ6001" s="3"/>
      <c r="HK6001" s="3"/>
      <c r="HL6001" s="3"/>
      <c r="HM6001" s="45"/>
      <c r="HN6001" s="3"/>
      <c r="HO6001" s="3"/>
      <c r="HP6001" s="3"/>
      <c r="HQ6001" s="3"/>
      <c r="HR6001" s="3"/>
      <c r="HS6001" s="3"/>
      <c r="HT6001" s="3"/>
      <c r="HU6001" s="3"/>
      <c r="HV6001" s="3"/>
      <c r="HW6001" s="3"/>
      <c r="HX6001" s="3"/>
      <c r="HY6001" s="3"/>
      <c r="HZ6001" s="3"/>
      <c r="IA6001" s="3"/>
      <c r="IB6001" s="3"/>
      <c r="IC6001" s="3"/>
      <c r="ID6001" s="3"/>
      <c r="IE6001" s="3"/>
      <c r="IF6001" s="3"/>
      <c r="IG6001" s="3"/>
      <c r="IH6001" s="3"/>
      <c r="II6001" s="3"/>
      <c r="IJ6001" s="3"/>
      <c r="IK6001" s="3"/>
      <c r="IL6001" s="3"/>
      <c r="IM6001" s="3"/>
      <c r="IN6001" s="3"/>
      <c r="IO6001" s="15"/>
    </row>
    <row r="6002" spans="171:249">
      <c r="FO6002" s="3"/>
      <c r="FP6002" s="3"/>
      <c r="FQ6002" s="3"/>
      <c r="FR6002" s="3"/>
      <c r="FS6002" s="3"/>
      <c r="FT6002" s="3"/>
      <c r="FU6002" s="3"/>
      <c r="FV6002" s="3"/>
      <c r="FW6002" s="3"/>
      <c r="FX6002" s="3"/>
      <c r="FY6002" s="3"/>
      <c r="FZ6002" s="3"/>
      <c r="GA6002" s="3"/>
      <c r="GB6002" s="3"/>
      <c r="GC6002" s="3"/>
      <c r="GD6002" s="3"/>
      <c r="GE6002" s="3"/>
      <c r="GF6002" s="3"/>
      <c r="GG6002" s="3"/>
      <c r="GH6002" s="3"/>
      <c r="GI6002" s="3"/>
      <c r="GJ6002" s="3"/>
      <c r="GK6002" s="3"/>
      <c r="GL6002" s="3"/>
      <c r="GM6002" s="3"/>
      <c r="GN6002" s="3"/>
      <c r="GO6002" s="3"/>
      <c r="GP6002" s="3"/>
      <c r="GQ6002" s="3"/>
      <c r="GR6002" s="3"/>
      <c r="GS6002" s="3"/>
      <c r="GT6002" s="3"/>
      <c r="GU6002" s="3"/>
      <c r="GV6002" s="3"/>
      <c r="GW6002" s="3"/>
      <c r="GX6002" s="3"/>
      <c r="GY6002" s="3"/>
      <c r="GZ6002" s="3"/>
      <c r="HA6002" s="3"/>
      <c r="HB6002" s="3"/>
      <c r="HC6002" s="3"/>
      <c r="HD6002" s="3"/>
      <c r="HE6002" s="3"/>
      <c r="HF6002" s="3"/>
      <c r="HG6002" s="3"/>
      <c r="HH6002" s="3"/>
      <c r="HI6002" s="3"/>
      <c r="HJ6002" s="3"/>
      <c r="HK6002" s="3"/>
      <c r="HL6002" s="3"/>
      <c r="HM6002" s="45"/>
      <c r="HN6002" s="3"/>
      <c r="HO6002" s="3"/>
      <c r="HP6002" s="3"/>
      <c r="HQ6002" s="3"/>
      <c r="HR6002" s="3"/>
      <c r="HS6002" s="3"/>
      <c r="HT6002" s="3"/>
      <c r="HU6002" s="3"/>
      <c r="HV6002" s="3"/>
      <c r="HW6002" s="3"/>
      <c r="HX6002" s="3"/>
      <c r="HY6002" s="3"/>
      <c r="HZ6002" s="3"/>
      <c r="IA6002" s="3"/>
      <c r="IB6002" s="3"/>
      <c r="IC6002" s="3"/>
      <c r="ID6002" s="3"/>
      <c r="IE6002" s="3"/>
      <c r="IF6002" s="3"/>
      <c r="IG6002" s="3"/>
      <c r="IH6002" s="3"/>
      <c r="II6002" s="3"/>
      <c r="IJ6002" s="3"/>
      <c r="IK6002" s="3"/>
      <c r="IL6002" s="3"/>
      <c r="IM6002" s="3"/>
      <c r="IN6002" s="3"/>
      <c r="IO6002" s="15"/>
    </row>
    <row r="6003" spans="171:249">
      <c r="FO6003" s="3"/>
      <c r="FP6003" s="3"/>
      <c r="FQ6003" s="3"/>
      <c r="FR6003" s="3"/>
      <c r="FS6003" s="3"/>
      <c r="FT6003" s="3"/>
      <c r="FU6003" s="3"/>
      <c r="FV6003" s="3"/>
      <c r="FW6003" s="3"/>
      <c r="FX6003" s="3"/>
      <c r="FY6003" s="3"/>
      <c r="FZ6003" s="3"/>
      <c r="GA6003" s="3"/>
      <c r="GB6003" s="3"/>
      <c r="GC6003" s="3"/>
      <c r="GD6003" s="3"/>
      <c r="GE6003" s="3"/>
      <c r="GF6003" s="3"/>
      <c r="GG6003" s="3"/>
      <c r="GH6003" s="3"/>
      <c r="GI6003" s="3"/>
      <c r="GJ6003" s="3"/>
      <c r="GK6003" s="3"/>
      <c r="GL6003" s="3"/>
      <c r="GM6003" s="3"/>
      <c r="GN6003" s="3"/>
      <c r="GO6003" s="3"/>
      <c r="GP6003" s="3"/>
      <c r="GQ6003" s="3"/>
      <c r="GR6003" s="3"/>
      <c r="GS6003" s="3"/>
      <c r="GT6003" s="3"/>
      <c r="GU6003" s="3"/>
      <c r="GV6003" s="3"/>
      <c r="GW6003" s="3"/>
      <c r="GX6003" s="3"/>
      <c r="GY6003" s="3"/>
      <c r="GZ6003" s="3"/>
      <c r="HA6003" s="3"/>
      <c r="HB6003" s="3"/>
      <c r="HC6003" s="3"/>
      <c r="HD6003" s="3"/>
      <c r="HE6003" s="3"/>
      <c r="HF6003" s="3"/>
      <c r="HG6003" s="3"/>
      <c r="HH6003" s="3"/>
      <c r="HI6003" s="3"/>
      <c r="HJ6003" s="3"/>
      <c r="HK6003" s="3"/>
      <c r="HL6003" s="3"/>
      <c r="HM6003" s="45"/>
      <c r="HN6003" s="3"/>
      <c r="HO6003" s="3"/>
      <c r="HP6003" s="3"/>
      <c r="HQ6003" s="3"/>
      <c r="HR6003" s="3"/>
      <c r="HS6003" s="3"/>
      <c r="HT6003" s="3"/>
      <c r="HU6003" s="3"/>
      <c r="HV6003" s="3"/>
      <c r="HW6003" s="3"/>
      <c r="HX6003" s="3"/>
      <c r="HY6003" s="3"/>
      <c r="HZ6003" s="3"/>
      <c r="IA6003" s="3"/>
      <c r="IB6003" s="3"/>
      <c r="IC6003" s="3"/>
      <c r="ID6003" s="3"/>
      <c r="IE6003" s="3"/>
      <c r="IF6003" s="3"/>
      <c r="IG6003" s="3"/>
      <c r="IH6003" s="3"/>
      <c r="II6003" s="3"/>
      <c r="IJ6003" s="3"/>
      <c r="IK6003" s="3"/>
      <c r="IL6003" s="3"/>
      <c r="IM6003" s="3"/>
      <c r="IN6003" s="3"/>
      <c r="IO6003" s="15"/>
    </row>
    <row r="6004" spans="171:249">
      <c r="FO6004" s="3"/>
      <c r="FP6004" s="3"/>
      <c r="FQ6004" s="3"/>
      <c r="FR6004" s="3"/>
      <c r="FS6004" s="3"/>
      <c r="FT6004" s="3"/>
      <c r="FU6004" s="3"/>
      <c r="FV6004" s="3"/>
      <c r="FW6004" s="3"/>
      <c r="FX6004" s="3"/>
      <c r="FY6004" s="3"/>
      <c r="FZ6004" s="3"/>
      <c r="GA6004" s="3"/>
      <c r="GB6004" s="3"/>
      <c r="GC6004" s="3"/>
      <c r="GD6004" s="3"/>
      <c r="GE6004" s="3"/>
      <c r="GF6004" s="3"/>
      <c r="GG6004" s="3"/>
      <c r="GH6004" s="3"/>
      <c r="GI6004" s="3"/>
      <c r="GJ6004" s="3"/>
      <c r="GK6004" s="3"/>
      <c r="GL6004" s="3"/>
      <c r="GM6004" s="3"/>
      <c r="GN6004" s="3"/>
      <c r="GO6004" s="3"/>
      <c r="GP6004" s="3"/>
      <c r="GQ6004" s="3"/>
      <c r="GR6004" s="3"/>
      <c r="GS6004" s="3"/>
      <c r="GT6004" s="3"/>
      <c r="GU6004" s="3"/>
      <c r="GV6004" s="3"/>
      <c r="GW6004" s="3"/>
      <c r="GX6004" s="3"/>
      <c r="GY6004" s="3"/>
      <c r="GZ6004" s="3"/>
      <c r="HA6004" s="3"/>
      <c r="HB6004" s="3"/>
      <c r="HC6004" s="3"/>
      <c r="HD6004" s="3"/>
      <c r="HE6004" s="3"/>
      <c r="HF6004" s="3"/>
      <c r="HG6004" s="3"/>
      <c r="HH6004" s="3"/>
      <c r="HI6004" s="3"/>
      <c r="HJ6004" s="3"/>
      <c r="HK6004" s="3"/>
      <c r="HL6004" s="3"/>
      <c r="HM6004" s="45"/>
      <c r="HN6004" s="3"/>
      <c r="HO6004" s="3"/>
      <c r="HP6004" s="3"/>
      <c r="HQ6004" s="3"/>
      <c r="HR6004" s="3"/>
      <c r="HS6004" s="3"/>
      <c r="HT6004" s="3"/>
      <c r="HU6004" s="3"/>
      <c r="HV6004" s="3"/>
      <c r="HW6004" s="3"/>
      <c r="HX6004" s="3"/>
      <c r="HY6004" s="3"/>
      <c r="HZ6004" s="3"/>
      <c r="IA6004" s="3"/>
      <c r="IB6004" s="3"/>
      <c r="IC6004" s="3"/>
      <c r="ID6004" s="3"/>
      <c r="IE6004" s="3"/>
      <c r="IF6004" s="3"/>
      <c r="IG6004" s="3"/>
      <c r="IH6004" s="3"/>
      <c r="II6004" s="3"/>
      <c r="IJ6004" s="3"/>
      <c r="IK6004" s="3"/>
      <c r="IL6004" s="3"/>
      <c r="IM6004" s="3"/>
      <c r="IN6004" s="3"/>
      <c r="IO6004" s="15"/>
    </row>
    <row r="6005" spans="171:249">
      <c r="FO6005" s="3"/>
      <c r="FP6005" s="3"/>
      <c r="FQ6005" s="3"/>
      <c r="FR6005" s="3"/>
      <c r="FS6005" s="3"/>
      <c r="FT6005" s="3"/>
      <c r="FU6005" s="3"/>
      <c r="FV6005" s="3"/>
      <c r="FW6005" s="3"/>
      <c r="FX6005" s="3"/>
      <c r="FY6005" s="3"/>
      <c r="FZ6005" s="3"/>
      <c r="GA6005" s="3"/>
      <c r="GB6005" s="3"/>
      <c r="GC6005" s="3"/>
      <c r="GD6005" s="3"/>
      <c r="GE6005" s="3"/>
      <c r="GF6005" s="3"/>
      <c r="GG6005" s="3"/>
      <c r="GH6005" s="3"/>
      <c r="GI6005" s="3"/>
      <c r="GJ6005" s="3"/>
      <c r="GK6005" s="3"/>
      <c r="GL6005" s="3"/>
      <c r="GM6005" s="3"/>
      <c r="GN6005" s="3"/>
      <c r="GO6005" s="3"/>
      <c r="GP6005" s="3"/>
      <c r="GQ6005" s="3"/>
      <c r="GR6005" s="3"/>
      <c r="GS6005" s="3"/>
      <c r="GT6005" s="3"/>
      <c r="GU6005" s="3"/>
      <c r="GV6005" s="3"/>
      <c r="GW6005" s="3"/>
      <c r="GX6005" s="3"/>
      <c r="GY6005" s="3"/>
      <c r="GZ6005" s="3"/>
      <c r="HA6005" s="3"/>
      <c r="HB6005" s="3"/>
      <c r="HC6005" s="3"/>
      <c r="HD6005" s="3"/>
      <c r="HE6005" s="3"/>
      <c r="HF6005" s="3"/>
      <c r="HG6005" s="3"/>
      <c r="HH6005" s="3"/>
      <c r="HI6005" s="3"/>
      <c r="HJ6005" s="3"/>
      <c r="HK6005" s="3"/>
      <c r="HL6005" s="3"/>
      <c r="HM6005" s="45"/>
      <c r="HN6005" s="3"/>
      <c r="HO6005" s="3"/>
      <c r="HP6005" s="3"/>
      <c r="HQ6005" s="3"/>
      <c r="HR6005" s="3"/>
      <c r="HS6005" s="3"/>
      <c r="HT6005" s="3"/>
      <c r="HU6005" s="3"/>
      <c r="HV6005" s="3"/>
      <c r="HW6005" s="3"/>
      <c r="HX6005" s="3"/>
      <c r="HY6005" s="3"/>
      <c r="HZ6005" s="3"/>
      <c r="IA6005" s="3"/>
      <c r="IB6005" s="3"/>
      <c r="IC6005" s="3"/>
      <c r="ID6005" s="3"/>
      <c r="IE6005" s="3"/>
      <c r="IF6005" s="3"/>
      <c r="IG6005" s="3"/>
      <c r="IH6005" s="3"/>
      <c r="II6005" s="3"/>
      <c r="IJ6005" s="3"/>
      <c r="IK6005" s="3"/>
      <c r="IL6005" s="3"/>
      <c r="IM6005" s="3"/>
      <c r="IN6005" s="3"/>
      <c r="IO6005" s="15"/>
    </row>
    <row r="6006" spans="171:249">
      <c r="FO6006" s="3"/>
      <c r="FP6006" s="3"/>
      <c r="FQ6006" s="3"/>
      <c r="FR6006" s="3"/>
      <c r="FS6006" s="3"/>
      <c r="FT6006" s="3"/>
      <c r="FU6006" s="3"/>
      <c r="FV6006" s="3"/>
      <c r="FW6006" s="3"/>
      <c r="FX6006" s="3"/>
      <c r="FY6006" s="3"/>
      <c r="FZ6006" s="3"/>
      <c r="GA6006" s="3"/>
      <c r="GB6006" s="3"/>
      <c r="GC6006" s="3"/>
      <c r="GD6006" s="3"/>
      <c r="GE6006" s="3"/>
      <c r="GF6006" s="3"/>
      <c r="GG6006" s="3"/>
      <c r="GH6006" s="3"/>
      <c r="GI6006" s="3"/>
      <c r="GJ6006" s="3"/>
      <c r="GK6006" s="3"/>
      <c r="GL6006" s="3"/>
      <c r="GM6006" s="3"/>
      <c r="GN6006" s="3"/>
      <c r="GO6006" s="3"/>
      <c r="GP6006" s="3"/>
      <c r="GQ6006" s="3"/>
      <c r="GR6006" s="3"/>
      <c r="GS6006" s="3"/>
      <c r="GT6006" s="3"/>
      <c r="GU6006" s="3"/>
      <c r="GV6006" s="3"/>
      <c r="GW6006" s="3"/>
      <c r="GX6006" s="3"/>
      <c r="GY6006" s="3"/>
      <c r="GZ6006" s="3"/>
      <c r="HA6006" s="3"/>
      <c r="HB6006" s="3"/>
      <c r="HC6006" s="3"/>
      <c r="HD6006" s="3"/>
      <c r="HE6006" s="3"/>
      <c r="HF6006" s="3"/>
      <c r="HG6006" s="3"/>
      <c r="HH6006" s="3"/>
      <c r="HI6006" s="3"/>
      <c r="HJ6006" s="3"/>
      <c r="HK6006" s="3"/>
      <c r="HL6006" s="3"/>
      <c r="HM6006" s="45"/>
      <c r="HN6006" s="3"/>
      <c r="HO6006" s="3"/>
      <c r="HP6006" s="3"/>
      <c r="HQ6006" s="3"/>
      <c r="HR6006" s="3"/>
      <c r="HS6006" s="3"/>
      <c r="HT6006" s="3"/>
      <c r="HU6006" s="3"/>
      <c r="HV6006" s="3"/>
      <c r="HW6006" s="3"/>
      <c r="HX6006" s="3"/>
      <c r="HY6006" s="3"/>
      <c r="HZ6006" s="3"/>
      <c r="IA6006" s="3"/>
      <c r="IB6006" s="3"/>
      <c r="IC6006" s="3"/>
      <c r="ID6006" s="3"/>
      <c r="IE6006" s="3"/>
      <c r="IF6006" s="3"/>
      <c r="IG6006" s="3"/>
      <c r="IH6006" s="3"/>
      <c r="II6006" s="3"/>
      <c r="IJ6006" s="3"/>
      <c r="IK6006" s="3"/>
      <c r="IL6006" s="3"/>
      <c r="IM6006" s="3"/>
      <c r="IN6006" s="3"/>
      <c r="IO6006" s="15"/>
    </row>
    <row r="6007" spans="171:249">
      <c r="FO6007" s="3"/>
      <c r="FP6007" s="3"/>
      <c r="FQ6007" s="3"/>
      <c r="FR6007" s="3"/>
      <c r="FS6007" s="3"/>
      <c r="FT6007" s="3"/>
      <c r="FU6007" s="3"/>
      <c r="FV6007" s="3"/>
      <c r="FW6007" s="3"/>
      <c r="FX6007" s="3"/>
      <c r="FY6007" s="3"/>
      <c r="FZ6007" s="3"/>
      <c r="GA6007" s="3"/>
      <c r="GB6007" s="3"/>
      <c r="GC6007" s="3"/>
      <c r="GD6007" s="3"/>
      <c r="GE6007" s="3"/>
      <c r="GF6007" s="3"/>
      <c r="GG6007" s="3"/>
      <c r="GH6007" s="3"/>
      <c r="GI6007" s="3"/>
      <c r="GJ6007" s="3"/>
      <c r="GK6007" s="3"/>
      <c r="GL6007" s="3"/>
      <c r="GM6007" s="3"/>
      <c r="GN6007" s="3"/>
      <c r="GO6007" s="3"/>
      <c r="GP6007" s="3"/>
      <c r="GQ6007" s="3"/>
      <c r="GR6007" s="3"/>
      <c r="GS6007" s="3"/>
      <c r="GT6007" s="3"/>
      <c r="GU6007" s="3"/>
      <c r="GV6007" s="3"/>
      <c r="GW6007" s="3"/>
      <c r="GX6007" s="3"/>
      <c r="GY6007" s="3"/>
      <c r="GZ6007" s="3"/>
      <c r="HA6007" s="3"/>
      <c r="HB6007" s="3"/>
      <c r="HC6007" s="3"/>
      <c r="HD6007" s="3"/>
      <c r="HE6007" s="3"/>
      <c r="HF6007" s="3"/>
      <c r="HG6007" s="3"/>
      <c r="HH6007" s="3"/>
      <c r="HI6007" s="3"/>
      <c r="HJ6007" s="3"/>
      <c r="HK6007" s="3"/>
      <c r="HL6007" s="3"/>
      <c r="HM6007" s="45"/>
      <c r="HN6007" s="3"/>
      <c r="HO6007" s="3"/>
      <c r="HP6007" s="3"/>
      <c r="HQ6007" s="3"/>
      <c r="HR6007" s="3"/>
      <c r="HS6007" s="3"/>
      <c r="HT6007" s="3"/>
      <c r="HU6007" s="3"/>
      <c r="HV6007" s="3"/>
      <c r="HW6007" s="3"/>
      <c r="HX6007" s="3"/>
      <c r="HY6007" s="3"/>
      <c r="HZ6007" s="3"/>
      <c r="IA6007" s="3"/>
      <c r="IB6007" s="3"/>
      <c r="IC6007" s="3"/>
      <c r="ID6007" s="3"/>
      <c r="IE6007" s="3"/>
      <c r="IF6007" s="3"/>
      <c r="IG6007" s="3"/>
      <c r="IH6007" s="3"/>
      <c r="II6007" s="3"/>
      <c r="IJ6007" s="3"/>
      <c r="IK6007" s="3"/>
      <c r="IL6007" s="3"/>
      <c r="IM6007" s="3"/>
      <c r="IN6007" s="3"/>
      <c r="IO6007" s="15"/>
    </row>
    <row r="6008" spans="171:249">
      <c r="FO6008" s="3"/>
      <c r="FP6008" s="3"/>
      <c r="FQ6008" s="3"/>
      <c r="FR6008" s="3"/>
      <c r="FS6008" s="3"/>
      <c r="FT6008" s="3"/>
      <c r="FU6008" s="3"/>
      <c r="FV6008" s="3"/>
      <c r="FW6008" s="3"/>
      <c r="FX6008" s="3"/>
      <c r="FY6008" s="3"/>
      <c r="FZ6008" s="3"/>
      <c r="GA6008" s="3"/>
      <c r="GB6008" s="3"/>
      <c r="GC6008" s="3"/>
      <c r="GD6008" s="3"/>
      <c r="GE6008" s="3"/>
      <c r="GF6008" s="3"/>
      <c r="GG6008" s="3"/>
      <c r="GH6008" s="3"/>
      <c r="GI6008" s="3"/>
      <c r="GJ6008" s="3"/>
      <c r="GK6008" s="3"/>
      <c r="GL6008" s="3"/>
      <c r="GM6008" s="3"/>
      <c r="GN6008" s="3"/>
      <c r="GO6008" s="3"/>
      <c r="GP6008" s="3"/>
      <c r="GQ6008" s="3"/>
      <c r="GR6008" s="3"/>
      <c r="GS6008" s="3"/>
      <c r="GT6008" s="3"/>
      <c r="GU6008" s="3"/>
      <c r="GV6008" s="3"/>
      <c r="GW6008" s="3"/>
      <c r="GX6008" s="3"/>
      <c r="GY6008" s="3"/>
      <c r="GZ6008" s="3"/>
      <c r="HA6008" s="3"/>
      <c r="HB6008" s="3"/>
      <c r="HC6008" s="3"/>
      <c r="HD6008" s="3"/>
      <c r="HE6008" s="3"/>
      <c r="HF6008" s="3"/>
      <c r="HG6008" s="3"/>
      <c r="HH6008" s="3"/>
      <c r="HI6008" s="3"/>
      <c r="HJ6008" s="3"/>
      <c r="HK6008" s="3"/>
      <c r="HL6008" s="3"/>
      <c r="HM6008" s="45"/>
      <c r="HN6008" s="3"/>
      <c r="HO6008" s="3"/>
      <c r="HP6008" s="3"/>
      <c r="HQ6008" s="3"/>
      <c r="HR6008" s="3"/>
      <c r="HS6008" s="3"/>
      <c r="HT6008" s="3"/>
      <c r="HU6008" s="3"/>
      <c r="HV6008" s="3"/>
      <c r="HW6008" s="3"/>
      <c r="HX6008" s="3"/>
      <c r="HY6008" s="3"/>
      <c r="HZ6008" s="3"/>
      <c r="IA6008" s="3"/>
      <c r="IB6008" s="3"/>
      <c r="IC6008" s="3"/>
      <c r="ID6008" s="3"/>
      <c r="IE6008" s="3"/>
      <c r="IF6008" s="3"/>
      <c r="IG6008" s="3"/>
      <c r="IH6008" s="3"/>
      <c r="II6008" s="3"/>
      <c r="IJ6008" s="3"/>
      <c r="IK6008" s="3"/>
      <c r="IL6008" s="3"/>
      <c r="IM6008" s="3"/>
      <c r="IN6008" s="3"/>
      <c r="IO6008" s="15"/>
    </row>
    <row r="6009" spans="171:249">
      <c r="FO6009" s="3"/>
      <c r="FP6009" s="3"/>
      <c r="FQ6009" s="3"/>
      <c r="FR6009" s="3"/>
      <c r="FS6009" s="3"/>
      <c r="FT6009" s="3"/>
      <c r="FU6009" s="3"/>
      <c r="FV6009" s="3"/>
      <c r="FW6009" s="3"/>
      <c r="FX6009" s="3"/>
      <c r="FY6009" s="3"/>
      <c r="FZ6009" s="3"/>
      <c r="GA6009" s="3"/>
      <c r="GB6009" s="3"/>
      <c r="GC6009" s="3"/>
      <c r="GD6009" s="3"/>
      <c r="GE6009" s="3"/>
      <c r="GF6009" s="3"/>
      <c r="GG6009" s="3"/>
      <c r="GH6009" s="3"/>
      <c r="GI6009" s="3"/>
      <c r="GJ6009" s="3"/>
      <c r="GK6009" s="3"/>
      <c r="GL6009" s="3"/>
      <c r="GM6009" s="3"/>
      <c r="GN6009" s="3"/>
      <c r="GO6009" s="3"/>
      <c r="GP6009" s="3"/>
      <c r="GQ6009" s="3"/>
      <c r="GR6009" s="3"/>
      <c r="GS6009" s="3"/>
      <c r="GT6009" s="3"/>
      <c r="GU6009" s="3"/>
      <c r="GV6009" s="3"/>
      <c r="GW6009" s="3"/>
      <c r="GX6009" s="3"/>
      <c r="GY6009" s="3"/>
      <c r="GZ6009" s="3"/>
      <c r="HA6009" s="3"/>
      <c r="HB6009" s="3"/>
      <c r="HC6009" s="3"/>
      <c r="HD6009" s="3"/>
      <c r="HE6009" s="3"/>
      <c r="HF6009" s="3"/>
      <c r="HG6009" s="3"/>
      <c r="HH6009" s="3"/>
      <c r="HI6009" s="3"/>
      <c r="HJ6009" s="3"/>
      <c r="HK6009" s="3"/>
      <c r="HL6009" s="3"/>
      <c r="HM6009" s="45"/>
      <c r="HN6009" s="3"/>
      <c r="HO6009" s="3"/>
      <c r="HP6009" s="3"/>
      <c r="HQ6009" s="3"/>
      <c r="HR6009" s="3"/>
      <c r="HS6009" s="3"/>
      <c r="HT6009" s="3"/>
      <c r="HU6009" s="3"/>
      <c r="HV6009" s="3"/>
      <c r="HW6009" s="3"/>
      <c r="HX6009" s="3"/>
      <c r="HY6009" s="3"/>
      <c r="HZ6009" s="3"/>
      <c r="IA6009" s="3"/>
      <c r="IB6009" s="3"/>
      <c r="IC6009" s="3"/>
      <c r="ID6009" s="3"/>
      <c r="IE6009" s="3"/>
      <c r="IF6009" s="3"/>
      <c r="IG6009" s="3"/>
      <c r="IH6009" s="3"/>
      <c r="II6009" s="3"/>
      <c r="IJ6009" s="3"/>
      <c r="IK6009" s="3"/>
      <c r="IL6009" s="3"/>
      <c r="IM6009" s="3"/>
      <c r="IN6009" s="3"/>
      <c r="IO6009" s="15"/>
    </row>
    <row r="6010" spans="171:249">
      <c r="FO6010" s="3"/>
      <c r="FP6010" s="3"/>
      <c r="FQ6010" s="3"/>
      <c r="FR6010" s="3"/>
      <c r="FS6010" s="3"/>
      <c r="FT6010" s="3"/>
      <c r="FU6010" s="3"/>
      <c r="FV6010" s="3"/>
      <c r="FW6010" s="3"/>
      <c r="FX6010" s="3"/>
      <c r="FY6010" s="3"/>
      <c r="FZ6010" s="3"/>
      <c r="GA6010" s="3"/>
      <c r="GB6010" s="3"/>
      <c r="GC6010" s="3"/>
      <c r="GD6010" s="3"/>
      <c r="GE6010" s="3"/>
      <c r="GF6010" s="3"/>
      <c r="GG6010" s="3"/>
      <c r="GH6010" s="3"/>
      <c r="GI6010" s="3"/>
      <c r="GJ6010" s="3"/>
      <c r="GK6010" s="3"/>
      <c r="GL6010" s="3"/>
      <c r="GM6010" s="3"/>
      <c r="GN6010" s="3"/>
      <c r="GO6010" s="3"/>
      <c r="GP6010" s="3"/>
      <c r="GQ6010" s="3"/>
      <c r="GR6010" s="3"/>
      <c r="GS6010" s="3"/>
      <c r="GT6010" s="3"/>
      <c r="GU6010" s="3"/>
      <c r="GV6010" s="3"/>
      <c r="GW6010" s="3"/>
      <c r="GX6010" s="3"/>
      <c r="GY6010" s="3"/>
      <c r="GZ6010" s="3"/>
      <c r="HA6010" s="3"/>
      <c r="HB6010" s="3"/>
      <c r="HC6010" s="3"/>
      <c r="HD6010" s="3"/>
      <c r="HE6010" s="3"/>
      <c r="HF6010" s="3"/>
      <c r="HG6010" s="3"/>
      <c r="HH6010" s="3"/>
      <c r="HI6010" s="3"/>
      <c r="HJ6010" s="3"/>
      <c r="HK6010" s="3"/>
      <c r="HL6010" s="3"/>
      <c r="HM6010" s="45"/>
      <c r="HN6010" s="3"/>
      <c r="HO6010" s="3"/>
      <c r="HP6010" s="3"/>
      <c r="HQ6010" s="3"/>
      <c r="HR6010" s="3"/>
      <c r="HS6010" s="3"/>
      <c r="HT6010" s="3"/>
      <c r="HU6010" s="3"/>
      <c r="HV6010" s="3"/>
      <c r="HW6010" s="3"/>
      <c r="HX6010" s="3"/>
      <c r="HY6010" s="3"/>
      <c r="HZ6010" s="3"/>
      <c r="IA6010" s="3"/>
      <c r="IB6010" s="3"/>
      <c r="IC6010" s="3"/>
      <c r="ID6010" s="3"/>
      <c r="IE6010" s="3"/>
      <c r="IF6010" s="3"/>
      <c r="IG6010" s="3"/>
      <c r="IH6010" s="3"/>
      <c r="II6010" s="3"/>
      <c r="IJ6010" s="3"/>
      <c r="IK6010" s="3"/>
      <c r="IL6010" s="3"/>
      <c r="IM6010" s="3"/>
      <c r="IN6010" s="3"/>
      <c r="IO6010" s="15"/>
    </row>
    <row r="6011" spans="171:249">
      <c r="FO6011" s="3"/>
      <c r="FP6011" s="3"/>
      <c r="FQ6011" s="3"/>
      <c r="FR6011" s="3"/>
      <c r="FS6011" s="3"/>
      <c r="FT6011" s="3"/>
      <c r="FU6011" s="3"/>
      <c r="FV6011" s="3"/>
      <c r="FW6011" s="3"/>
      <c r="FX6011" s="3"/>
      <c r="FY6011" s="3"/>
      <c r="FZ6011" s="3"/>
      <c r="GA6011" s="3"/>
      <c r="GB6011" s="3"/>
      <c r="GC6011" s="3"/>
      <c r="GD6011" s="3"/>
      <c r="GE6011" s="3"/>
      <c r="GF6011" s="3"/>
      <c r="GG6011" s="3"/>
      <c r="GH6011" s="3"/>
      <c r="GI6011" s="3"/>
      <c r="GJ6011" s="3"/>
      <c r="GK6011" s="3"/>
      <c r="GL6011" s="3"/>
      <c r="GM6011" s="3"/>
      <c r="GN6011" s="3"/>
      <c r="GO6011" s="3"/>
      <c r="GP6011" s="3"/>
      <c r="GQ6011" s="3"/>
      <c r="GR6011" s="3"/>
      <c r="GS6011" s="3"/>
      <c r="GT6011" s="3"/>
      <c r="GU6011" s="3"/>
      <c r="GV6011" s="3"/>
      <c r="GW6011" s="3"/>
      <c r="GX6011" s="3"/>
      <c r="GY6011" s="3"/>
      <c r="GZ6011" s="3"/>
      <c r="HA6011" s="3"/>
      <c r="HB6011" s="3"/>
      <c r="HC6011" s="3"/>
      <c r="HD6011" s="3"/>
      <c r="HE6011" s="3"/>
      <c r="HF6011" s="3"/>
      <c r="HG6011" s="3"/>
      <c r="HH6011" s="3"/>
      <c r="HI6011" s="3"/>
      <c r="HJ6011" s="3"/>
      <c r="HK6011" s="3"/>
      <c r="HL6011" s="3"/>
      <c r="HM6011" s="45"/>
      <c r="HN6011" s="3"/>
      <c r="HO6011" s="3"/>
      <c r="HP6011" s="3"/>
      <c r="HQ6011" s="3"/>
      <c r="HR6011" s="3"/>
      <c r="HS6011" s="3"/>
      <c r="HT6011" s="3"/>
      <c r="HU6011" s="3"/>
      <c r="HV6011" s="3"/>
      <c r="HW6011" s="3"/>
      <c r="HX6011" s="3"/>
      <c r="HY6011" s="3"/>
      <c r="HZ6011" s="3"/>
      <c r="IA6011" s="3"/>
      <c r="IB6011" s="3"/>
      <c r="IC6011" s="3"/>
      <c r="ID6011" s="3"/>
      <c r="IE6011" s="3"/>
      <c r="IF6011" s="3"/>
      <c r="IG6011" s="3"/>
      <c r="IH6011" s="3"/>
      <c r="II6011" s="3"/>
      <c r="IJ6011" s="3"/>
      <c r="IK6011" s="3"/>
      <c r="IL6011" s="3"/>
      <c r="IM6011" s="3"/>
      <c r="IN6011" s="3"/>
      <c r="IO6011" s="15"/>
    </row>
    <row r="6012" spans="171:249">
      <c r="FO6012" s="3"/>
      <c r="FP6012" s="3"/>
      <c r="FQ6012" s="3"/>
      <c r="FR6012" s="3"/>
      <c r="FS6012" s="3"/>
      <c r="FT6012" s="3"/>
      <c r="FU6012" s="3"/>
      <c r="FV6012" s="3"/>
      <c r="FW6012" s="3"/>
      <c r="FX6012" s="3"/>
      <c r="FY6012" s="3"/>
      <c r="FZ6012" s="3"/>
      <c r="GA6012" s="3"/>
      <c r="GB6012" s="3"/>
      <c r="GC6012" s="3"/>
      <c r="GD6012" s="3"/>
      <c r="GE6012" s="3"/>
      <c r="GF6012" s="3"/>
      <c r="GG6012" s="3"/>
      <c r="GH6012" s="3"/>
      <c r="GI6012" s="3"/>
      <c r="GJ6012" s="3"/>
      <c r="GK6012" s="3"/>
      <c r="GL6012" s="3"/>
      <c r="GM6012" s="3"/>
      <c r="GN6012" s="3"/>
      <c r="GO6012" s="3"/>
      <c r="GP6012" s="3"/>
      <c r="GQ6012" s="3"/>
      <c r="GR6012" s="3"/>
      <c r="GS6012" s="3"/>
      <c r="GT6012" s="3"/>
      <c r="GU6012" s="3"/>
      <c r="GV6012" s="3"/>
      <c r="GW6012" s="3"/>
      <c r="GX6012" s="3"/>
      <c r="GY6012" s="3"/>
      <c r="GZ6012" s="3"/>
      <c r="HA6012" s="3"/>
      <c r="HB6012" s="3"/>
      <c r="HC6012" s="3"/>
      <c r="HD6012" s="3"/>
      <c r="HE6012" s="3"/>
      <c r="HF6012" s="3"/>
      <c r="HG6012" s="3"/>
      <c r="HH6012" s="3"/>
      <c r="HI6012" s="3"/>
      <c r="HJ6012" s="3"/>
      <c r="HK6012" s="3"/>
      <c r="HL6012" s="3"/>
      <c r="HM6012" s="45"/>
      <c r="HN6012" s="3"/>
      <c r="HO6012" s="3"/>
      <c r="HP6012" s="3"/>
      <c r="HQ6012" s="3"/>
      <c r="HR6012" s="3"/>
      <c r="HS6012" s="3"/>
      <c r="HT6012" s="3"/>
      <c r="HU6012" s="3"/>
      <c r="HV6012" s="3"/>
      <c r="HW6012" s="3"/>
      <c r="HX6012" s="3"/>
      <c r="HY6012" s="3"/>
      <c r="HZ6012" s="3"/>
      <c r="IA6012" s="3"/>
      <c r="IB6012" s="3"/>
      <c r="IC6012" s="3"/>
      <c r="ID6012" s="3"/>
      <c r="IE6012" s="3"/>
      <c r="IF6012" s="3"/>
      <c r="IG6012" s="3"/>
      <c r="IH6012" s="3"/>
      <c r="II6012" s="3"/>
      <c r="IJ6012" s="3"/>
      <c r="IK6012" s="3"/>
      <c r="IL6012" s="3"/>
      <c r="IM6012" s="3"/>
      <c r="IN6012" s="3"/>
      <c r="IO6012" s="15"/>
    </row>
    <row r="6013" spans="171:249">
      <c r="FO6013" s="3"/>
      <c r="FP6013" s="3"/>
      <c r="FQ6013" s="3"/>
      <c r="FR6013" s="3"/>
      <c r="FS6013" s="3"/>
      <c r="FT6013" s="3"/>
      <c r="FU6013" s="3"/>
      <c r="FV6013" s="3"/>
      <c r="FW6013" s="3"/>
      <c r="FX6013" s="3"/>
      <c r="FY6013" s="3"/>
      <c r="FZ6013" s="3"/>
      <c r="GA6013" s="3"/>
      <c r="GB6013" s="3"/>
      <c r="GC6013" s="3"/>
      <c r="GD6013" s="3"/>
      <c r="GE6013" s="3"/>
      <c r="GF6013" s="3"/>
      <c r="GG6013" s="3"/>
      <c r="GH6013" s="3"/>
      <c r="GI6013" s="3"/>
      <c r="GJ6013" s="3"/>
      <c r="GK6013" s="3"/>
      <c r="GL6013" s="3"/>
      <c r="GM6013" s="3"/>
      <c r="GN6013" s="3"/>
      <c r="GO6013" s="3"/>
      <c r="GP6013" s="3"/>
      <c r="GQ6013" s="3"/>
      <c r="GR6013" s="3"/>
      <c r="GS6013" s="3"/>
      <c r="GT6013" s="3"/>
      <c r="GU6013" s="3"/>
      <c r="GV6013" s="3"/>
      <c r="GW6013" s="3"/>
      <c r="GX6013" s="3"/>
      <c r="GY6013" s="3"/>
      <c r="GZ6013" s="3"/>
      <c r="HA6013" s="3"/>
      <c r="HB6013" s="3"/>
      <c r="HC6013" s="3"/>
      <c r="HD6013" s="3"/>
      <c r="HE6013" s="3"/>
      <c r="HF6013" s="3"/>
      <c r="HG6013" s="3"/>
      <c r="HH6013" s="3"/>
      <c r="HI6013" s="3"/>
      <c r="HJ6013" s="3"/>
      <c r="HK6013" s="3"/>
      <c r="HL6013" s="3"/>
      <c r="HM6013" s="45"/>
      <c r="HN6013" s="3"/>
      <c r="HO6013" s="3"/>
      <c r="HP6013" s="3"/>
      <c r="HQ6013" s="3"/>
      <c r="HR6013" s="3"/>
      <c r="HS6013" s="3"/>
      <c r="HT6013" s="3"/>
      <c r="HU6013" s="3"/>
      <c r="HV6013" s="3"/>
      <c r="HW6013" s="3"/>
      <c r="HX6013" s="3"/>
      <c r="HY6013" s="3"/>
      <c r="HZ6013" s="3"/>
      <c r="IA6013" s="3"/>
      <c r="IB6013" s="3"/>
      <c r="IC6013" s="3"/>
      <c r="ID6013" s="3"/>
      <c r="IE6013" s="3"/>
      <c r="IF6013" s="3"/>
      <c r="IG6013" s="3"/>
      <c r="IH6013" s="3"/>
      <c r="II6013" s="3"/>
      <c r="IJ6013" s="3"/>
      <c r="IK6013" s="3"/>
      <c r="IL6013" s="3"/>
      <c r="IM6013" s="3"/>
      <c r="IN6013" s="3"/>
      <c r="IO6013" s="15"/>
    </row>
    <row r="6014" spans="171:249">
      <c r="FO6014" s="3"/>
      <c r="FP6014" s="3"/>
      <c r="FQ6014" s="3"/>
      <c r="FR6014" s="3"/>
      <c r="FS6014" s="3"/>
      <c r="FT6014" s="3"/>
      <c r="FU6014" s="3"/>
      <c r="FV6014" s="3"/>
      <c r="FW6014" s="3"/>
      <c r="FX6014" s="3"/>
      <c r="FY6014" s="3"/>
      <c r="FZ6014" s="3"/>
      <c r="GA6014" s="3"/>
      <c r="GB6014" s="3"/>
      <c r="GC6014" s="3"/>
      <c r="GD6014" s="3"/>
      <c r="GE6014" s="3"/>
      <c r="GF6014" s="3"/>
      <c r="GG6014" s="3"/>
      <c r="GH6014" s="3"/>
      <c r="GI6014" s="3"/>
      <c r="GJ6014" s="3"/>
      <c r="GK6014" s="3"/>
      <c r="GL6014" s="3"/>
      <c r="GM6014" s="3"/>
      <c r="GN6014" s="3"/>
      <c r="GO6014" s="3"/>
      <c r="GP6014" s="3"/>
      <c r="GQ6014" s="3"/>
      <c r="GR6014" s="3"/>
      <c r="GS6014" s="3"/>
      <c r="GT6014" s="3"/>
      <c r="GU6014" s="3"/>
      <c r="GV6014" s="3"/>
      <c r="GW6014" s="3"/>
      <c r="GX6014" s="3"/>
      <c r="GY6014" s="3"/>
      <c r="GZ6014" s="3"/>
      <c r="HA6014" s="3"/>
      <c r="HB6014" s="3"/>
      <c r="HC6014" s="3"/>
      <c r="HD6014" s="3"/>
      <c r="HE6014" s="3"/>
      <c r="HF6014" s="3"/>
      <c r="HG6014" s="3"/>
      <c r="HH6014" s="3"/>
      <c r="HI6014" s="3"/>
      <c r="HJ6014" s="3"/>
      <c r="HK6014" s="3"/>
      <c r="HL6014" s="3"/>
      <c r="HM6014" s="45"/>
      <c r="HN6014" s="3"/>
      <c r="HO6014" s="3"/>
      <c r="HP6014" s="3"/>
      <c r="HQ6014" s="3"/>
      <c r="HR6014" s="3"/>
      <c r="HS6014" s="3"/>
      <c r="HT6014" s="3"/>
      <c r="HU6014" s="3"/>
      <c r="HV6014" s="3"/>
      <c r="HW6014" s="3"/>
      <c r="HX6014" s="3"/>
      <c r="HY6014" s="3"/>
      <c r="HZ6014" s="3"/>
      <c r="IA6014" s="3"/>
      <c r="IB6014" s="3"/>
      <c r="IC6014" s="3"/>
      <c r="ID6014" s="3"/>
      <c r="IE6014" s="3"/>
      <c r="IF6014" s="3"/>
      <c r="IG6014" s="3"/>
      <c r="IH6014" s="3"/>
      <c r="II6014" s="3"/>
      <c r="IJ6014" s="3"/>
      <c r="IK6014" s="3"/>
      <c r="IL6014" s="3"/>
      <c r="IM6014" s="3"/>
      <c r="IN6014" s="3"/>
      <c r="IO6014" s="15"/>
    </row>
    <row r="6015" spans="171:249">
      <c r="FO6015" s="3"/>
      <c r="FP6015" s="3"/>
      <c r="FQ6015" s="3"/>
      <c r="FR6015" s="3"/>
      <c r="FS6015" s="3"/>
      <c r="FT6015" s="3"/>
      <c r="FU6015" s="3"/>
      <c r="FV6015" s="3"/>
      <c r="FW6015" s="3"/>
      <c r="FX6015" s="3"/>
      <c r="FY6015" s="3"/>
      <c r="FZ6015" s="3"/>
      <c r="GA6015" s="3"/>
      <c r="GB6015" s="3"/>
      <c r="GC6015" s="3"/>
      <c r="GD6015" s="3"/>
      <c r="GE6015" s="3"/>
      <c r="GF6015" s="3"/>
      <c r="GG6015" s="3"/>
      <c r="GH6015" s="3"/>
      <c r="GI6015" s="3"/>
      <c r="GJ6015" s="3"/>
      <c r="GK6015" s="3"/>
      <c r="GL6015" s="3"/>
      <c r="GM6015" s="3"/>
      <c r="GN6015" s="3"/>
      <c r="GO6015" s="3"/>
      <c r="GP6015" s="3"/>
      <c r="GQ6015" s="3"/>
      <c r="GR6015" s="3"/>
      <c r="GS6015" s="3"/>
      <c r="GT6015" s="3"/>
      <c r="GU6015" s="3"/>
      <c r="GV6015" s="3"/>
      <c r="GW6015" s="3"/>
      <c r="GX6015" s="3"/>
      <c r="GY6015" s="3"/>
      <c r="GZ6015" s="3"/>
      <c r="HA6015" s="3"/>
      <c r="HB6015" s="3"/>
      <c r="HC6015" s="3"/>
      <c r="HD6015" s="3"/>
      <c r="HE6015" s="3"/>
      <c r="HF6015" s="3"/>
      <c r="HG6015" s="3"/>
      <c r="HH6015" s="3"/>
      <c r="HI6015" s="3"/>
      <c r="HJ6015" s="3"/>
      <c r="HK6015" s="3"/>
      <c r="HL6015" s="3"/>
      <c r="HM6015" s="45"/>
      <c r="HN6015" s="3"/>
      <c r="HO6015" s="3"/>
      <c r="HP6015" s="3"/>
      <c r="HQ6015" s="3"/>
      <c r="HR6015" s="3"/>
      <c r="HS6015" s="3"/>
      <c r="HT6015" s="3"/>
      <c r="HU6015" s="3"/>
      <c r="HV6015" s="3"/>
      <c r="HW6015" s="3"/>
      <c r="HX6015" s="3"/>
      <c r="HY6015" s="3"/>
      <c r="HZ6015" s="3"/>
      <c r="IA6015" s="3"/>
      <c r="IB6015" s="3"/>
      <c r="IC6015" s="3"/>
      <c r="ID6015" s="3"/>
      <c r="IE6015" s="3"/>
      <c r="IF6015" s="3"/>
      <c r="IG6015" s="3"/>
      <c r="IH6015" s="3"/>
      <c r="II6015" s="3"/>
      <c r="IJ6015" s="3"/>
      <c r="IK6015" s="3"/>
      <c r="IL6015" s="3"/>
      <c r="IM6015" s="3"/>
      <c r="IN6015" s="3"/>
      <c r="IO6015" s="15"/>
    </row>
    <row r="6016" spans="171:249">
      <c r="FO6016" s="3"/>
      <c r="FP6016" s="3"/>
      <c r="FQ6016" s="3"/>
      <c r="FR6016" s="3"/>
      <c r="FS6016" s="3"/>
      <c r="FT6016" s="3"/>
      <c r="FU6016" s="3"/>
      <c r="FV6016" s="3"/>
      <c r="FW6016" s="3"/>
      <c r="FX6016" s="3"/>
      <c r="FY6016" s="3"/>
      <c r="FZ6016" s="3"/>
      <c r="GA6016" s="3"/>
      <c r="GB6016" s="3"/>
      <c r="GC6016" s="3"/>
      <c r="GD6016" s="3"/>
      <c r="GE6016" s="3"/>
      <c r="GF6016" s="3"/>
      <c r="GG6016" s="3"/>
      <c r="GH6016" s="3"/>
      <c r="GI6016" s="3"/>
      <c r="GJ6016" s="3"/>
      <c r="GK6016" s="3"/>
      <c r="GL6016" s="3"/>
      <c r="GM6016" s="3"/>
      <c r="GN6016" s="3"/>
      <c r="GO6016" s="3"/>
      <c r="GP6016" s="3"/>
      <c r="GQ6016" s="3"/>
      <c r="GR6016" s="3"/>
      <c r="GS6016" s="3"/>
      <c r="GT6016" s="3"/>
      <c r="GU6016" s="3"/>
      <c r="GV6016" s="3"/>
      <c r="GW6016" s="3"/>
      <c r="GX6016" s="3"/>
      <c r="GY6016" s="3"/>
      <c r="GZ6016" s="3"/>
      <c r="HA6016" s="3"/>
      <c r="HB6016" s="3"/>
      <c r="HC6016" s="3"/>
      <c r="HD6016" s="3"/>
      <c r="HE6016" s="3"/>
      <c r="HF6016" s="3"/>
      <c r="HG6016" s="3"/>
      <c r="HH6016" s="3"/>
      <c r="HI6016" s="3"/>
      <c r="HJ6016" s="3"/>
      <c r="HK6016" s="3"/>
      <c r="HL6016" s="3"/>
      <c r="HM6016" s="45"/>
      <c r="HN6016" s="3"/>
      <c r="HO6016" s="3"/>
      <c r="HP6016" s="3"/>
      <c r="HQ6016" s="3"/>
      <c r="HR6016" s="3"/>
      <c r="HS6016" s="3"/>
      <c r="HT6016" s="3"/>
      <c r="HU6016" s="3"/>
      <c r="HV6016" s="3"/>
      <c r="HW6016" s="3"/>
      <c r="HX6016" s="3"/>
      <c r="HY6016" s="3"/>
      <c r="HZ6016" s="3"/>
      <c r="IA6016" s="3"/>
      <c r="IB6016" s="3"/>
      <c r="IC6016" s="3"/>
      <c r="ID6016" s="3"/>
      <c r="IE6016" s="3"/>
      <c r="IF6016" s="3"/>
      <c r="IG6016" s="3"/>
      <c r="IH6016" s="3"/>
      <c r="II6016" s="3"/>
      <c r="IJ6016" s="3"/>
      <c r="IK6016" s="3"/>
      <c r="IL6016" s="3"/>
      <c r="IM6016" s="3"/>
      <c r="IN6016" s="3"/>
      <c r="IO6016" s="15"/>
    </row>
    <row r="6017" spans="171:249">
      <c r="FO6017" s="3"/>
      <c r="FP6017" s="3"/>
      <c r="FQ6017" s="3"/>
      <c r="FR6017" s="3"/>
      <c r="FS6017" s="3"/>
      <c r="FT6017" s="3"/>
      <c r="FU6017" s="3"/>
      <c r="FV6017" s="3"/>
      <c r="FW6017" s="3"/>
      <c r="FX6017" s="3"/>
      <c r="FY6017" s="3"/>
      <c r="FZ6017" s="3"/>
      <c r="GA6017" s="3"/>
      <c r="GB6017" s="3"/>
      <c r="GC6017" s="3"/>
      <c r="GD6017" s="3"/>
      <c r="GE6017" s="3"/>
      <c r="GF6017" s="3"/>
      <c r="GG6017" s="3"/>
      <c r="GH6017" s="3"/>
      <c r="GI6017" s="3"/>
      <c r="GJ6017" s="3"/>
      <c r="GK6017" s="3"/>
      <c r="GL6017" s="3"/>
      <c r="GM6017" s="3"/>
      <c r="GN6017" s="3"/>
      <c r="GO6017" s="3"/>
      <c r="GP6017" s="3"/>
      <c r="GQ6017" s="3"/>
      <c r="GR6017" s="3"/>
      <c r="GS6017" s="3"/>
      <c r="GT6017" s="3"/>
      <c r="GU6017" s="3"/>
      <c r="GV6017" s="3"/>
      <c r="GW6017" s="3"/>
      <c r="GX6017" s="3"/>
      <c r="GY6017" s="3"/>
      <c r="GZ6017" s="3"/>
      <c r="HA6017" s="3"/>
      <c r="HB6017" s="3"/>
      <c r="HC6017" s="3"/>
      <c r="HD6017" s="3"/>
      <c r="HE6017" s="3"/>
      <c r="HF6017" s="3"/>
      <c r="HG6017" s="3"/>
      <c r="HH6017" s="3"/>
      <c r="HI6017" s="3"/>
      <c r="HJ6017" s="3"/>
      <c r="HK6017" s="3"/>
      <c r="HL6017" s="3"/>
      <c r="HM6017" s="45"/>
      <c r="HN6017" s="3"/>
      <c r="HO6017" s="3"/>
      <c r="HP6017" s="3"/>
      <c r="HQ6017" s="3"/>
      <c r="HR6017" s="3"/>
      <c r="HS6017" s="3"/>
      <c r="HT6017" s="3"/>
      <c r="HU6017" s="3"/>
      <c r="HV6017" s="3"/>
      <c r="HW6017" s="3"/>
      <c r="HX6017" s="3"/>
      <c r="HY6017" s="3"/>
      <c r="HZ6017" s="3"/>
      <c r="IA6017" s="3"/>
      <c r="IB6017" s="3"/>
      <c r="IC6017" s="3"/>
      <c r="ID6017" s="3"/>
      <c r="IE6017" s="3"/>
      <c r="IF6017" s="3"/>
      <c r="IG6017" s="3"/>
      <c r="IH6017" s="3"/>
      <c r="II6017" s="3"/>
      <c r="IJ6017" s="3"/>
      <c r="IK6017" s="3"/>
      <c r="IL6017" s="3"/>
      <c r="IM6017" s="3"/>
      <c r="IN6017" s="3"/>
      <c r="IO6017" s="15"/>
    </row>
    <row r="6018" spans="171:249">
      <c r="FO6018" s="3"/>
      <c r="FP6018" s="3"/>
      <c r="FQ6018" s="3"/>
      <c r="FR6018" s="3"/>
      <c r="FS6018" s="3"/>
      <c r="FT6018" s="3"/>
      <c r="FU6018" s="3"/>
      <c r="FV6018" s="3"/>
      <c r="FW6018" s="3"/>
      <c r="FX6018" s="3"/>
      <c r="FY6018" s="3"/>
      <c r="FZ6018" s="3"/>
      <c r="GA6018" s="3"/>
      <c r="GB6018" s="3"/>
      <c r="GC6018" s="3"/>
      <c r="GD6018" s="3"/>
      <c r="GE6018" s="3"/>
      <c r="GF6018" s="3"/>
      <c r="GG6018" s="3"/>
      <c r="GH6018" s="3"/>
      <c r="GI6018" s="3"/>
      <c r="GJ6018" s="3"/>
      <c r="GK6018" s="3"/>
      <c r="GL6018" s="3"/>
      <c r="GM6018" s="3"/>
      <c r="GN6018" s="3"/>
      <c r="GO6018" s="3"/>
      <c r="GP6018" s="3"/>
      <c r="GQ6018" s="3"/>
      <c r="GR6018" s="3"/>
      <c r="GS6018" s="3"/>
      <c r="GT6018" s="3"/>
      <c r="GU6018" s="3"/>
      <c r="GV6018" s="3"/>
      <c r="GW6018" s="3"/>
      <c r="GX6018" s="3"/>
      <c r="GY6018" s="3"/>
      <c r="GZ6018" s="3"/>
      <c r="HA6018" s="3"/>
      <c r="HB6018" s="3"/>
      <c r="HC6018" s="3"/>
      <c r="HD6018" s="3"/>
      <c r="HE6018" s="3"/>
      <c r="HF6018" s="3"/>
      <c r="HG6018" s="3"/>
      <c r="HH6018" s="3"/>
      <c r="HI6018" s="3"/>
      <c r="HJ6018" s="3"/>
      <c r="HK6018" s="3"/>
      <c r="HL6018" s="3"/>
      <c r="HM6018" s="45"/>
      <c r="HN6018" s="3"/>
      <c r="HO6018" s="3"/>
      <c r="HP6018" s="3"/>
      <c r="HQ6018" s="3"/>
      <c r="HR6018" s="3"/>
      <c r="HS6018" s="3"/>
      <c r="HT6018" s="3"/>
      <c r="HU6018" s="3"/>
      <c r="HV6018" s="3"/>
      <c r="HW6018" s="3"/>
      <c r="HX6018" s="3"/>
      <c r="HY6018" s="3"/>
      <c r="HZ6018" s="3"/>
      <c r="IA6018" s="3"/>
      <c r="IB6018" s="3"/>
      <c r="IC6018" s="3"/>
      <c r="ID6018" s="3"/>
      <c r="IE6018" s="3"/>
      <c r="IF6018" s="3"/>
      <c r="IG6018" s="3"/>
      <c r="IH6018" s="3"/>
      <c r="II6018" s="3"/>
      <c r="IJ6018" s="3"/>
      <c r="IK6018" s="3"/>
      <c r="IL6018" s="3"/>
      <c r="IM6018" s="3"/>
      <c r="IN6018" s="3"/>
      <c r="IO6018" s="15"/>
    </row>
    <row r="6019" spans="171:249">
      <c r="FO6019" s="3"/>
      <c r="FP6019" s="3"/>
      <c r="FQ6019" s="3"/>
      <c r="FR6019" s="3"/>
      <c r="FS6019" s="3"/>
      <c r="FT6019" s="3"/>
      <c r="FU6019" s="3"/>
      <c r="FV6019" s="3"/>
      <c r="FW6019" s="3"/>
      <c r="FX6019" s="3"/>
      <c r="FY6019" s="3"/>
      <c r="FZ6019" s="3"/>
      <c r="GA6019" s="3"/>
      <c r="GB6019" s="3"/>
      <c r="GC6019" s="3"/>
      <c r="GD6019" s="3"/>
      <c r="GE6019" s="3"/>
      <c r="GF6019" s="3"/>
      <c r="GG6019" s="3"/>
      <c r="GH6019" s="3"/>
      <c r="GI6019" s="3"/>
      <c r="GJ6019" s="3"/>
      <c r="GK6019" s="3"/>
      <c r="GL6019" s="3"/>
      <c r="GM6019" s="3"/>
      <c r="GN6019" s="3"/>
      <c r="GO6019" s="3"/>
      <c r="GP6019" s="3"/>
      <c r="GQ6019" s="3"/>
      <c r="GR6019" s="3"/>
      <c r="GS6019" s="3"/>
      <c r="GT6019" s="3"/>
      <c r="GU6019" s="3"/>
      <c r="GV6019" s="3"/>
      <c r="GW6019" s="3"/>
      <c r="GX6019" s="3"/>
      <c r="GY6019" s="3"/>
      <c r="GZ6019" s="3"/>
      <c r="HA6019" s="3"/>
      <c r="HB6019" s="3"/>
      <c r="HC6019" s="3"/>
      <c r="HD6019" s="3"/>
      <c r="HE6019" s="3"/>
      <c r="HF6019" s="3"/>
      <c r="HG6019" s="3"/>
      <c r="HH6019" s="3"/>
      <c r="HI6019" s="3"/>
      <c r="HJ6019" s="3"/>
      <c r="HK6019" s="3"/>
      <c r="HL6019" s="3"/>
      <c r="HM6019" s="45"/>
      <c r="HN6019" s="3"/>
      <c r="HO6019" s="3"/>
      <c r="HP6019" s="3"/>
      <c r="HQ6019" s="3"/>
      <c r="HR6019" s="3"/>
      <c r="HS6019" s="3"/>
      <c r="HT6019" s="3"/>
      <c r="HU6019" s="3"/>
      <c r="HV6019" s="3"/>
      <c r="HW6019" s="3"/>
      <c r="HX6019" s="3"/>
      <c r="HY6019" s="3"/>
      <c r="HZ6019" s="3"/>
      <c r="IA6019" s="3"/>
      <c r="IB6019" s="3"/>
      <c r="IC6019" s="3"/>
      <c r="ID6019" s="3"/>
      <c r="IE6019" s="3"/>
      <c r="IF6019" s="3"/>
      <c r="IG6019" s="3"/>
      <c r="IH6019" s="3"/>
      <c r="II6019" s="3"/>
      <c r="IJ6019" s="3"/>
      <c r="IK6019" s="3"/>
      <c r="IL6019" s="3"/>
      <c r="IM6019" s="3"/>
      <c r="IN6019" s="3"/>
      <c r="IO6019" s="15"/>
    </row>
    <row r="6020" spans="171:249">
      <c r="FO6020" s="3"/>
      <c r="FP6020" s="3"/>
      <c r="FQ6020" s="3"/>
      <c r="FR6020" s="3"/>
      <c r="FS6020" s="3"/>
      <c r="FT6020" s="3"/>
      <c r="FU6020" s="3"/>
      <c r="FV6020" s="3"/>
      <c r="FW6020" s="3"/>
      <c r="FX6020" s="3"/>
      <c r="FY6020" s="3"/>
      <c r="FZ6020" s="3"/>
      <c r="GA6020" s="3"/>
      <c r="GB6020" s="3"/>
      <c r="GC6020" s="3"/>
      <c r="GD6020" s="3"/>
      <c r="GE6020" s="3"/>
      <c r="GF6020" s="3"/>
      <c r="GG6020" s="3"/>
      <c r="GH6020" s="3"/>
      <c r="GI6020" s="3"/>
      <c r="GJ6020" s="3"/>
      <c r="GK6020" s="3"/>
      <c r="GL6020" s="3"/>
      <c r="GM6020" s="3"/>
      <c r="GN6020" s="3"/>
      <c r="GO6020" s="3"/>
      <c r="GP6020" s="3"/>
      <c r="GQ6020" s="3"/>
      <c r="GR6020" s="3"/>
      <c r="GS6020" s="3"/>
      <c r="GT6020" s="3"/>
      <c r="GU6020" s="3"/>
      <c r="GV6020" s="3"/>
      <c r="GW6020" s="3"/>
      <c r="GX6020" s="3"/>
      <c r="GY6020" s="3"/>
      <c r="GZ6020" s="3"/>
      <c r="HA6020" s="3"/>
      <c r="HB6020" s="3"/>
      <c r="HC6020" s="3"/>
      <c r="HD6020" s="3"/>
      <c r="HE6020" s="3"/>
      <c r="HF6020" s="3"/>
      <c r="HG6020" s="3"/>
      <c r="HH6020" s="3"/>
      <c r="HI6020" s="3"/>
      <c r="HJ6020" s="3"/>
      <c r="HK6020" s="3"/>
      <c r="HL6020" s="3"/>
      <c r="HM6020" s="45"/>
      <c r="HN6020" s="3"/>
      <c r="HO6020" s="3"/>
      <c r="HP6020" s="3"/>
      <c r="HQ6020" s="3"/>
      <c r="HR6020" s="3"/>
      <c r="HS6020" s="3"/>
      <c r="HT6020" s="3"/>
      <c r="HU6020" s="3"/>
      <c r="HV6020" s="3"/>
      <c r="HW6020" s="3"/>
      <c r="HX6020" s="3"/>
      <c r="HY6020" s="3"/>
      <c r="HZ6020" s="3"/>
      <c r="IA6020" s="3"/>
      <c r="IB6020" s="3"/>
      <c r="IC6020" s="3"/>
      <c r="ID6020" s="3"/>
      <c r="IE6020" s="3"/>
      <c r="IF6020" s="3"/>
      <c r="IG6020" s="3"/>
      <c r="IH6020" s="3"/>
      <c r="II6020" s="3"/>
      <c r="IJ6020" s="3"/>
      <c r="IK6020" s="3"/>
      <c r="IL6020" s="3"/>
      <c r="IM6020" s="3"/>
      <c r="IN6020" s="3"/>
      <c r="IO6020" s="15"/>
    </row>
    <row r="6021" spans="171:249">
      <c r="FO6021" s="3"/>
      <c r="FP6021" s="3"/>
      <c r="FQ6021" s="3"/>
      <c r="FR6021" s="3"/>
      <c r="FS6021" s="3"/>
      <c r="FT6021" s="3"/>
      <c r="FU6021" s="3"/>
      <c r="FV6021" s="3"/>
      <c r="FW6021" s="3"/>
      <c r="FX6021" s="3"/>
      <c r="FY6021" s="3"/>
      <c r="FZ6021" s="3"/>
      <c r="GA6021" s="3"/>
      <c r="GB6021" s="3"/>
      <c r="GC6021" s="3"/>
      <c r="GD6021" s="3"/>
      <c r="GE6021" s="3"/>
      <c r="GF6021" s="3"/>
      <c r="GG6021" s="3"/>
      <c r="GH6021" s="3"/>
      <c r="GI6021" s="3"/>
      <c r="GJ6021" s="3"/>
      <c r="GK6021" s="3"/>
      <c r="GL6021" s="3"/>
      <c r="GM6021" s="3"/>
      <c r="GN6021" s="3"/>
      <c r="GO6021" s="3"/>
      <c r="GP6021" s="3"/>
      <c r="GQ6021" s="3"/>
      <c r="GR6021" s="3"/>
      <c r="GS6021" s="3"/>
      <c r="GT6021" s="3"/>
      <c r="GU6021" s="3"/>
      <c r="GV6021" s="3"/>
      <c r="GW6021" s="3"/>
      <c r="GX6021" s="3"/>
      <c r="GY6021" s="3"/>
      <c r="GZ6021" s="3"/>
      <c r="HA6021" s="3"/>
      <c r="HB6021" s="3"/>
      <c r="HC6021" s="3"/>
      <c r="HD6021" s="3"/>
      <c r="HE6021" s="3"/>
      <c r="HF6021" s="3"/>
      <c r="HG6021" s="3"/>
      <c r="HH6021" s="3"/>
      <c r="HI6021" s="3"/>
      <c r="HJ6021" s="3"/>
      <c r="HK6021" s="3"/>
      <c r="HL6021" s="3"/>
      <c r="HM6021" s="45"/>
      <c r="HN6021" s="3"/>
      <c r="HO6021" s="3"/>
      <c r="HP6021" s="3"/>
      <c r="HQ6021" s="3"/>
      <c r="HR6021" s="3"/>
      <c r="HS6021" s="3"/>
      <c r="HT6021" s="3"/>
      <c r="HU6021" s="3"/>
      <c r="HV6021" s="3"/>
      <c r="HW6021" s="3"/>
      <c r="HX6021" s="3"/>
      <c r="HY6021" s="3"/>
      <c r="HZ6021" s="3"/>
      <c r="IA6021" s="3"/>
      <c r="IB6021" s="3"/>
      <c r="IC6021" s="3"/>
      <c r="ID6021" s="3"/>
      <c r="IE6021" s="3"/>
      <c r="IF6021" s="3"/>
      <c r="IG6021" s="3"/>
      <c r="IH6021" s="3"/>
      <c r="II6021" s="3"/>
      <c r="IJ6021" s="3"/>
      <c r="IK6021" s="3"/>
      <c r="IL6021" s="3"/>
      <c r="IM6021" s="3"/>
      <c r="IN6021" s="3"/>
      <c r="IO6021" s="15"/>
    </row>
    <row r="6022" spans="171:249">
      <c r="FO6022" s="3"/>
      <c r="FP6022" s="3"/>
      <c r="FQ6022" s="3"/>
      <c r="FR6022" s="3"/>
      <c r="FS6022" s="3"/>
      <c r="FT6022" s="3"/>
      <c r="FU6022" s="3"/>
      <c r="FV6022" s="3"/>
      <c r="FW6022" s="3"/>
      <c r="FX6022" s="3"/>
      <c r="FY6022" s="3"/>
      <c r="FZ6022" s="3"/>
      <c r="GA6022" s="3"/>
      <c r="GB6022" s="3"/>
      <c r="GC6022" s="3"/>
      <c r="GD6022" s="3"/>
      <c r="GE6022" s="3"/>
      <c r="GF6022" s="3"/>
      <c r="GG6022" s="3"/>
      <c r="GH6022" s="3"/>
      <c r="GI6022" s="3"/>
      <c r="GJ6022" s="3"/>
      <c r="GK6022" s="3"/>
      <c r="GL6022" s="3"/>
      <c r="GM6022" s="3"/>
      <c r="GN6022" s="3"/>
      <c r="GO6022" s="3"/>
      <c r="GP6022" s="3"/>
      <c r="GQ6022" s="3"/>
      <c r="GR6022" s="3"/>
      <c r="GS6022" s="3"/>
      <c r="GT6022" s="3"/>
      <c r="GU6022" s="3"/>
      <c r="GV6022" s="3"/>
      <c r="GW6022" s="3"/>
      <c r="GX6022" s="3"/>
      <c r="GY6022" s="3"/>
      <c r="GZ6022" s="3"/>
      <c r="HA6022" s="3"/>
      <c r="HB6022" s="3"/>
      <c r="HC6022" s="3"/>
      <c r="HD6022" s="3"/>
      <c r="HE6022" s="3"/>
      <c r="HF6022" s="3"/>
      <c r="HG6022" s="3"/>
      <c r="HH6022" s="3"/>
      <c r="HI6022" s="3"/>
      <c r="HJ6022" s="3"/>
      <c r="HK6022" s="3"/>
      <c r="HL6022" s="3"/>
      <c r="HM6022" s="45"/>
      <c r="HN6022" s="3"/>
      <c r="HO6022" s="3"/>
      <c r="HP6022" s="3"/>
      <c r="HQ6022" s="3"/>
      <c r="HR6022" s="3"/>
      <c r="HS6022" s="3"/>
      <c r="HT6022" s="3"/>
      <c r="HU6022" s="3"/>
      <c r="HV6022" s="3"/>
      <c r="HW6022" s="3"/>
      <c r="HX6022" s="3"/>
      <c r="HY6022" s="3"/>
      <c r="HZ6022" s="3"/>
      <c r="IA6022" s="3"/>
      <c r="IB6022" s="3"/>
      <c r="IC6022" s="3"/>
      <c r="ID6022" s="3"/>
      <c r="IE6022" s="3"/>
      <c r="IF6022" s="3"/>
      <c r="IG6022" s="3"/>
      <c r="IH6022" s="3"/>
      <c r="II6022" s="3"/>
      <c r="IJ6022" s="3"/>
      <c r="IK6022" s="3"/>
      <c r="IL6022" s="3"/>
      <c r="IM6022" s="3"/>
      <c r="IN6022" s="3"/>
      <c r="IO6022" s="15"/>
    </row>
    <row r="6023" spans="171:249">
      <c r="FO6023" s="3"/>
      <c r="FP6023" s="3"/>
      <c r="FQ6023" s="3"/>
      <c r="FR6023" s="3"/>
      <c r="FS6023" s="3"/>
      <c r="FT6023" s="3"/>
      <c r="FU6023" s="3"/>
      <c r="FV6023" s="3"/>
      <c r="FW6023" s="3"/>
      <c r="FX6023" s="3"/>
      <c r="FY6023" s="3"/>
      <c r="FZ6023" s="3"/>
      <c r="GA6023" s="3"/>
      <c r="GB6023" s="3"/>
      <c r="GC6023" s="3"/>
      <c r="GD6023" s="3"/>
      <c r="GE6023" s="3"/>
      <c r="GF6023" s="3"/>
      <c r="GG6023" s="3"/>
      <c r="GH6023" s="3"/>
      <c r="GI6023" s="3"/>
      <c r="GJ6023" s="3"/>
      <c r="GK6023" s="3"/>
      <c r="GL6023" s="3"/>
      <c r="GM6023" s="3"/>
      <c r="GN6023" s="3"/>
      <c r="GO6023" s="3"/>
      <c r="GP6023" s="3"/>
      <c r="GQ6023" s="3"/>
      <c r="GR6023" s="3"/>
      <c r="GS6023" s="3"/>
      <c r="GT6023" s="3"/>
      <c r="GU6023" s="3"/>
      <c r="GV6023" s="3"/>
      <c r="GW6023" s="3"/>
      <c r="GX6023" s="3"/>
      <c r="GY6023" s="3"/>
      <c r="GZ6023" s="3"/>
      <c r="HA6023" s="3"/>
      <c r="HB6023" s="3"/>
      <c r="HC6023" s="3"/>
      <c r="HD6023" s="3"/>
      <c r="HE6023" s="3"/>
      <c r="HF6023" s="3"/>
      <c r="HG6023" s="3"/>
      <c r="HH6023" s="3"/>
      <c r="HI6023" s="3"/>
      <c r="HJ6023" s="3"/>
      <c r="HK6023" s="3"/>
      <c r="HL6023" s="3"/>
      <c r="HM6023" s="45"/>
      <c r="HN6023" s="3"/>
      <c r="HO6023" s="3"/>
      <c r="HP6023" s="3"/>
      <c r="HQ6023" s="3"/>
      <c r="HR6023" s="3"/>
      <c r="HS6023" s="3"/>
      <c r="HT6023" s="3"/>
      <c r="HU6023" s="3"/>
      <c r="HV6023" s="3"/>
      <c r="HW6023" s="3"/>
      <c r="HX6023" s="3"/>
      <c r="HY6023" s="3"/>
      <c r="HZ6023" s="3"/>
      <c r="IA6023" s="3"/>
      <c r="IB6023" s="3"/>
      <c r="IC6023" s="3"/>
      <c r="ID6023" s="3"/>
      <c r="IE6023" s="3"/>
      <c r="IF6023" s="3"/>
      <c r="IG6023" s="3"/>
      <c r="IH6023" s="3"/>
      <c r="II6023" s="3"/>
      <c r="IJ6023" s="3"/>
      <c r="IK6023" s="3"/>
      <c r="IL6023" s="3"/>
      <c r="IM6023" s="3"/>
      <c r="IN6023" s="3"/>
      <c r="IO6023" s="15"/>
    </row>
    <row r="6024" spans="171:249">
      <c r="FO6024" s="3"/>
      <c r="FP6024" s="3"/>
      <c r="FQ6024" s="3"/>
      <c r="FR6024" s="3"/>
      <c r="FS6024" s="3"/>
      <c r="FT6024" s="3"/>
      <c r="FU6024" s="3"/>
      <c r="FV6024" s="3"/>
      <c r="FW6024" s="3"/>
      <c r="FX6024" s="3"/>
      <c r="FY6024" s="3"/>
      <c r="FZ6024" s="3"/>
      <c r="GA6024" s="3"/>
      <c r="GB6024" s="3"/>
      <c r="GC6024" s="3"/>
      <c r="GD6024" s="3"/>
      <c r="GE6024" s="3"/>
      <c r="GF6024" s="3"/>
      <c r="GG6024" s="3"/>
      <c r="GH6024" s="3"/>
      <c r="GI6024" s="3"/>
      <c r="GJ6024" s="3"/>
      <c r="GK6024" s="3"/>
      <c r="GL6024" s="3"/>
      <c r="GM6024" s="3"/>
      <c r="GN6024" s="3"/>
      <c r="GO6024" s="3"/>
      <c r="GP6024" s="3"/>
      <c r="GQ6024" s="3"/>
      <c r="GR6024" s="3"/>
      <c r="GS6024" s="3"/>
      <c r="GT6024" s="3"/>
      <c r="GU6024" s="3"/>
      <c r="GV6024" s="3"/>
      <c r="GW6024" s="3"/>
      <c r="GX6024" s="3"/>
      <c r="GY6024" s="3"/>
      <c r="GZ6024" s="3"/>
      <c r="HA6024" s="3"/>
      <c r="HB6024" s="3"/>
      <c r="HC6024" s="3"/>
      <c r="HD6024" s="3"/>
      <c r="HE6024" s="3"/>
      <c r="HF6024" s="3"/>
      <c r="HG6024" s="3"/>
      <c r="HH6024" s="3"/>
      <c r="HI6024" s="3"/>
      <c r="HJ6024" s="3"/>
      <c r="HK6024" s="3"/>
      <c r="HL6024" s="3"/>
      <c r="HM6024" s="45"/>
      <c r="HN6024" s="3"/>
      <c r="HO6024" s="3"/>
      <c r="HP6024" s="3"/>
      <c r="HQ6024" s="3"/>
      <c r="HR6024" s="3"/>
      <c r="HS6024" s="3"/>
      <c r="HT6024" s="3"/>
      <c r="HU6024" s="3"/>
      <c r="HV6024" s="3"/>
      <c r="HW6024" s="3"/>
      <c r="HX6024" s="3"/>
      <c r="HY6024" s="3"/>
      <c r="HZ6024" s="3"/>
      <c r="IA6024" s="3"/>
      <c r="IB6024" s="3"/>
      <c r="IC6024" s="3"/>
      <c r="ID6024" s="3"/>
      <c r="IE6024" s="3"/>
      <c r="IF6024" s="3"/>
      <c r="IG6024" s="3"/>
      <c r="IH6024" s="3"/>
      <c r="II6024" s="3"/>
      <c r="IJ6024" s="3"/>
      <c r="IK6024" s="3"/>
      <c r="IL6024" s="3"/>
      <c r="IM6024" s="3"/>
      <c r="IN6024" s="3"/>
      <c r="IO6024" s="15"/>
    </row>
    <row r="6025" spans="171:249">
      <c r="FO6025" s="3"/>
      <c r="FP6025" s="3"/>
      <c r="FQ6025" s="3"/>
      <c r="FR6025" s="3"/>
      <c r="FS6025" s="3"/>
      <c r="FT6025" s="3"/>
      <c r="FU6025" s="3"/>
      <c r="FV6025" s="3"/>
      <c r="FW6025" s="3"/>
      <c r="FX6025" s="3"/>
      <c r="FY6025" s="3"/>
      <c r="FZ6025" s="3"/>
      <c r="GA6025" s="3"/>
      <c r="GB6025" s="3"/>
      <c r="GC6025" s="3"/>
      <c r="GD6025" s="3"/>
      <c r="GE6025" s="3"/>
      <c r="GF6025" s="3"/>
      <c r="GG6025" s="3"/>
      <c r="GH6025" s="3"/>
      <c r="GI6025" s="3"/>
      <c r="GJ6025" s="3"/>
      <c r="GK6025" s="3"/>
      <c r="GL6025" s="3"/>
      <c r="GM6025" s="3"/>
      <c r="GN6025" s="3"/>
      <c r="GO6025" s="3"/>
      <c r="GP6025" s="3"/>
      <c r="GQ6025" s="3"/>
      <c r="GR6025" s="3"/>
      <c r="GS6025" s="3"/>
      <c r="GT6025" s="3"/>
      <c r="GU6025" s="3"/>
      <c r="GV6025" s="3"/>
      <c r="GW6025" s="3"/>
      <c r="GX6025" s="3"/>
      <c r="GY6025" s="3"/>
      <c r="GZ6025" s="3"/>
      <c r="HA6025" s="3"/>
      <c r="HB6025" s="3"/>
      <c r="HC6025" s="3"/>
      <c r="HD6025" s="3"/>
      <c r="HE6025" s="3"/>
      <c r="HF6025" s="3"/>
      <c r="HG6025" s="3"/>
      <c r="HH6025" s="3"/>
      <c r="HI6025" s="3"/>
      <c r="HJ6025" s="3"/>
      <c r="HK6025" s="3"/>
      <c r="HL6025" s="3"/>
      <c r="HM6025" s="45"/>
      <c r="HN6025" s="3"/>
      <c r="HO6025" s="3"/>
      <c r="HP6025" s="3"/>
      <c r="HQ6025" s="3"/>
      <c r="HR6025" s="3"/>
      <c r="HS6025" s="3"/>
      <c r="HT6025" s="3"/>
      <c r="HU6025" s="3"/>
      <c r="HV6025" s="3"/>
      <c r="HW6025" s="3"/>
      <c r="HX6025" s="3"/>
      <c r="HY6025" s="3"/>
      <c r="HZ6025" s="3"/>
      <c r="IA6025" s="3"/>
      <c r="IB6025" s="3"/>
      <c r="IC6025" s="3"/>
      <c r="ID6025" s="3"/>
      <c r="IE6025" s="3"/>
      <c r="IF6025" s="3"/>
      <c r="IG6025" s="3"/>
      <c r="IH6025" s="3"/>
      <c r="II6025" s="3"/>
      <c r="IJ6025" s="3"/>
      <c r="IK6025" s="3"/>
      <c r="IL6025" s="3"/>
      <c r="IM6025" s="3"/>
      <c r="IN6025" s="3"/>
      <c r="IO6025" s="15"/>
    </row>
    <row r="6026" spans="171:249">
      <c r="FO6026" s="3"/>
      <c r="FP6026" s="3"/>
      <c r="FQ6026" s="3"/>
      <c r="FR6026" s="3"/>
      <c r="FS6026" s="3"/>
      <c r="FT6026" s="3"/>
      <c r="FU6026" s="3"/>
      <c r="FV6026" s="3"/>
      <c r="FW6026" s="3"/>
      <c r="FX6026" s="3"/>
      <c r="FY6026" s="3"/>
      <c r="FZ6026" s="3"/>
      <c r="GA6026" s="3"/>
      <c r="GB6026" s="3"/>
      <c r="GC6026" s="3"/>
      <c r="GD6026" s="3"/>
      <c r="GE6026" s="3"/>
      <c r="GF6026" s="3"/>
      <c r="GG6026" s="3"/>
      <c r="GH6026" s="3"/>
      <c r="GI6026" s="3"/>
      <c r="GJ6026" s="3"/>
      <c r="GK6026" s="3"/>
      <c r="GL6026" s="3"/>
      <c r="GM6026" s="3"/>
      <c r="GN6026" s="3"/>
      <c r="GO6026" s="3"/>
      <c r="GP6026" s="3"/>
      <c r="GQ6026" s="3"/>
      <c r="GR6026" s="3"/>
      <c r="GS6026" s="3"/>
      <c r="GT6026" s="3"/>
      <c r="GU6026" s="3"/>
      <c r="GV6026" s="3"/>
      <c r="GW6026" s="3"/>
      <c r="GX6026" s="3"/>
      <c r="GY6026" s="3"/>
      <c r="GZ6026" s="3"/>
      <c r="HA6026" s="3"/>
      <c r="HB6026" s="3"/>
      <c r="HC6026" s="3"/>
      <c r="HD6026" s="3"/>
      <c r="HE6026" s="3"/>
      <c r="HF6026" s="3"/>
      <c r="HG6026" s="3"/>
      <c r="HH6026" s="3"/>
      <c r="HI6026" s="3"/>
      <c r="HJ6026" s="3"/>
      <c r="HK6026" s="3"/>
      <c r="HL6026" s="3"/>
      <c r="HM6026" s="45"/>
      <c r="HN6026" s="3"/>
      <c r="HO6026" s="3"/>
      <c r="HP6026" s="3"/>
      <c r="HQ6026" s="3"/>
      <c r="HR6026" s="3"/>
      <c r="HS6026" s="3"/>
      <c r="HT6026" s="3"/>
      <c r="HU6026" s="3"/>
      <c r="HV6026" s="3"/>
      <c r="HW6026" s="3"/>
      <c r="HX6026" s="3"/>
      <c r="HY6026" s="3"/>
      <c r="HZ6026" s="3"/>
      <c r="IA6026" s="3"/>
      <c r="IB6026" s="3"/>
      <c r="IC6026" s="3"/>
      <c r="ID6026" s="3"/>
      <c r="IE6026" s="3"/>
      <c r="IF6026" s="3"/>
      <c r="IG6026" s="3"/>
      <c r="IH6026" s="3"/>
      <c r="II6026" s="3"/>
      <c r="IJ6026" s="3"/>
      <c r="IK6026" s="3"/>
      <c r="IL6026" s="3"/>
      <c r="IM6026" s="3"/>
      <c r="IN6026" s="3"/>
      <c r="IO6026" s="15"/>
    </row>
    <row r="6027" spans="171:249">
      <c r="FO6027" s="3"/>
      <c r="FP6027" s="3"/>
      <c r="FQ6027" s="3"/>
      <c r="FR6027" s="3"/>
      <c r="FS6027" s="3"/>
      <c r="FT6027" s="3"/>
      <c r="FU6027" s="3"/>
      <c r="FV6027" s="3"/>
      <c r="FW6027" s="3"/>
      <c r="FX6027" s="3"/>
      <c r="FY6027" s="3"/>
      <c r="FZ6027" s="3"/>
      <c r="GA6027" s="3"/>
      <c r="GB6027" s="3"/>
      <c r="GC6027" s="3"/>
      <c r="GD6027" s="3"/>
      <c r="GE6027" s="3"/>
      <c r="GF6027" s="3"/>
      <c r="GG6027" s="3"/>
      <c r="GH6027" s="3"/>
      <c r="GI6027" s="3"/>
      <c r="GJ6027" s="3"/>
      <c r="GK6027" s="3"/>
      <c r="GL6027" s="3"/>
      <c r="GM6027" s="3"/>
      <c r="GN6027" s="3"/>
      <c r="GO6027" s="3"/>
      <c r="GP6027" s="3"/>
      <c r="GQ6027" s="3"/>
      <c r="GR6027" s="3"/>
      <c r="GS6027" s="3"/>
      <c r="GT6027" s="3"/>
      <c r="GU6027" s="3"/>
      <c r="GV6027" s="3"/>
      <c r="GW6027" s="3"/>
      <c r="GX6027" s="3"/>
      <c r="GY6027" s="3"/>
      <c r="GZ6027" s="3"/>
      <c r="HA6027" s="3"/>
      <c r="HB6027" s="3"/>
      <c r="HC6027" s="3"/>
      <c r="HD6027" s="3"/>
      <c r="HE6027" s="3"/>
      <c r="HF6027" s="3"/>
      <c r="HG6027" s="3"/>
      <c r="HH6027" s="3"/>
      <c r="HI6027" s="3"/>
      <c r="HJ6027" s="3"/>
      <c r="HK6027" s="3"/>
      <c r="HL6027" s="3"/>
      <c r="HM6027" s="45"/>
      <c r="HN6027" s="3"/>
      <c r="HO6027" s="3"/>
      <c r="HP6027" s="3"/>
      <c r="HQ6027" s="3"/>
      <c r="HR6027" s="3"/>
      <c r="HS6027" s="3"/>
      <c r="HT6027" s="3"/>
      <c r="HU6027" s="3"/>
      <c r="HV6027" s="3"/>
      <c r="HW6027" s="3"/>
      <c r="HX6027" s="3"/>
      <c r="HY6027" s="3"/>
      <c r="HZ6027" s="3"/>
      <c r="IA6027" s="3"/>
      <c r="IB6027" s="3"/>
      <c r="IC6027" s="3"/>
      <c r="ID6027" s="3"/>
      <c r="IE6027" s="3"/>
      <c r="IF6027" s="3"/>
      <c r="IG6027" s="3"/>
      <c r="IH6027" s="3"/>
      <c r="II6027" s="3"/>
      <c r="IJ6027" s="3"/>
      <c r="IK6027" s="3"/>
      <c r="IL6027" s="3"/>
      <c r="IM6027" s="3"/>
      <c r="IN6027" s="3"/>
      <c r="IO6027" s="15"/>
    </row>
    <row r="6028" spans="171:249">
      <c r="FO6028" s="3"/>
      <c r="FP6028" s="3"/>
      <c r="FQ6028" s="3"/>
      <c r="FR6028" s="3"/>
      <c r="FS6028" s="3"/>
      <c r="FT6028" s="3"/>
      <c r="FU6028" s="3"/>
      <c r="FV6028" s="3"/>
      <c r="FW6028" s="3"/>
      <c r="FX6028" s="3"/>
      <c r="FY6028" s="3"/>
      <c r="FZ6028" s="3"/>
      <c r="GA6028" s="3"/>
      <c r="GB6028" s="3"/>
      <c r="GC6028" s="3"/>
      <c r="GD6028" s="3"/>
      <c r="GE6028" s="3"/>
      <c r="GF6028" s="3"/>
      <c r="GG6028" s="3"/>
      <c r="GH6028" s="3"/>
      <c r="GI6028" s="3"/>
      <c r="GJ6028" s="3"/>
      <c r="GK6028" s="3"/>
      <c r="GL6028" s="3"/>
      <c r="GM6028" s="3"/>
      <c r="GN6028" s="3"/>
      <c r="GO6028" s="3"/>
      <c r="GP6028" s="3"/>
      <c r="GQ6028" s="3"/>
      <c r="GR6028" s="3"/>
      <c r="GS6028" s="3"/>
      <c r="GT6028" s="3"/>
      <c r="GU6028" s="3"/>
      <c r="GV6028" s="3"/>
      <c r="GW6028" s="3"/>
      <c r="GX6028" s="3"/>
      <c r="GY6028" s="3"/>
      <c r="GZ6028" s="3"/>
      <c r="HA6028" s="3"/>
      <c r="HB6028" s="3"/>
      <c r="HC6028" s="3"/>
      <c r="HD6028" s="3"/>
      <c r="HE6028" s="3"/>
      <c r="HF6028" s="3"/>
      <c r="HG6028" s="3"/>
      <c r="HH6028" s="3"/>
      <c r="HI6028" s="3"/>
      <c r="HJ6028" s="3"/>
      <c r="HK6028" s="3"/>
      <c r="HL6028" s="3"/>
      <c r="HM6028" s="45"/>
      <c r="HN6028" s="3"/>
      <c r="HO6028" s="3"/>
      <c r="HP6028" s="3"/>
      <c r="HQ6028" s="3"/>
      <c r="HR6028" s="3"/>
      <c r="HS6028" s="3"/>
      <c r="HT6028" s="3"/>
      <c r="HU6028" s="3"/>
      <c r="HV6028" s="3"/>
      <c r="HW6028" s="3"/>
      <c r="HX6028" s="3"/>
      <c r="HY6028" s="3"/>
      <c r="HZ6028" s="3"/>
      <c r="IA6028" s="3"/>
      <c r="IB6028" s="3"/>
      <c r="IC6028" s="3"/>
      <c r="ID6028" s="3"/>
      <c r="IE6028" s="3"/>
      <c r="IF6028" s="3"/>
      <c r="IG6028" s="3"/>
      <c r="IH6028" s="3"/>
      <c r="II6028" s="3"/>
      <c r="IJ6028" s="3"/>
      <c r="IK6028" s="3"/>
      <c r="IL6028" s="3"/>
      <c r="IM6028" s="3"/>
      <c r="IN6028" s="3"/>
      <c r="IO6028" s="15"/>
    </row>
    <row r="6029" spans="171:249">
      <c r="FO6029" s="3"/>
      <c r="FP6029" s="3"/>
      <c r="FQ6029" s="3"/>
      <c r="FR6029" s="3"/>
      <c r="FS6029" s="3"/>
      <c r="FT6029" s="3"/>
      <c r="FU6029" s="3"/>
      <c r="FV6029" s="3"/>
      <c r="FW6029" s="3"/>
      <c r="FX6029" s="3"/>
      <c r="FY6029" s="3"/>
      <c r="FZ6029" s="3"/>
      <c r="GA6029" s="3"/>
      <c r="GB6029" s="3"/>
      <c r="GC6029" s="3"/>
      <c r="GD6029" s="3"/>
      <c r="GE6029" s="3"/>
      <c r="GF6029" s="3"/>
      <c r="GG6029" s="3"/>
      <c r="GH6029" s="3"/>
      <c r="GI6029" s="3"/>
      <c r="GJ6029" s="3"/>
      <c r="GK6029" s="3"/>
      <c r="GL6029" s="3"/>
      <c r="GM6029" s="3"/>
      <c r="GN6029" s="3"/>
      <c r="GO6029" s="3"/>
      <c r="GP6029" s="3"/>
      <c r="GQ6029" s="3"/>
      <c r="GR6029" s="3"/>
      <c r="GS6029" s="3"/>
      <c r="GT6029" s="3"/>
      <c r="GU6029" s="3"/>
      <c r="GV6029" s="3"/>
      <c r="GW6029" s="3"/>
      <c r="GX6029" s="3"/>
      <c r="GY6029" s="3"/>
      <c r="GZ6029" s="3"/>
      <c r="HA6029" s="3"/>
      <c r="HB6029" s="3"/>
      <c r="HC6029" s="3"/>
      <c r="HD6029" s="3"/>
      <c r="HE6029" s="3"/>
      <c r="HF6029" s="3"/>
      <c r="HG6029" s="3"/>
      <c r="HH6029" s="3"/>
      <c r="HI6029" s="3"/>
      <c r="HJ6029" s="3"/>
      <c r="HK6029" s="3"/>
      <c r="HL6029" s="3"/>
      <c r="HM6029" s="45"/>
      <c r="HN6029" s="3"/>
      <c r="HO6029" s="3"/>
      <c r="HP6029" s="3"/>
      <c r="HQ6029" s="3"/>
      <c r="HR6029" s="3"/>
      <c r="HS6029" s="3"/>
      <c r="HT6029" s="3"/>
      <c r="HU6029" s="3"/>
      <c r="HV6029" s="3"/>
      <c r="HW6029" s="3"/>
      <c r="HX6029" s="3"/>
      <c r="HY6029" s="3"/>
      <c r="HZ6029" s="3"/>
      <c r="IA6029" s="3"/>
      <c r="IB6029" s="3"/>
      <c r="IC6029" s="3"/>
      <c r="ID6029" s="3"/>
      <c r="IE6029" s="3"/>
      <c r="IF6029" s="3"/>
      <c r="IG6029" s="3"/>
      <c r="IH6029" s="3"/>
      <c r="II6029" s="3"/>
      <c r="IJ6029" s="3"/>
      <c r="IK6029" s="3"/>
      <c r="IL6029" s="3"/>
      <c r="IM6029" s="3"/>
      <c r="IN6029" s="3"/>
      <c r="IO6029" s="15"/>
    </row>
    <row r="6030" spans="171:249">
      <c r="FO6030" s="3"/>
      <c r="FP6030" s="3"/>
      <c r="FQ6030" s="3"/>
      <c r="FR6030" s="3"/>
      <c r="FS6030" s="3"/>
      <c r="FT6030" s="3"/>
      <c r="FU6030" s="3"/>
      <c r="FV6030" s="3"/>
      <c r="FW6030" s="3"/>
      <c r="FX6030" s="3"/>
      <c r="FY6030" s="3"/>
      <c r="FZ6030" s="3"/>
      <c r="GA6030" s="3"/>
      <c r="GB6030" s="3"/>
      <c r="GC6030" s="3"/>
      <c r="GD6030" s="3"/>
      <c r="GE6030" s="3"/>
      <c r="GF6030" s="3"/>
      <c r="GG6030" s="3"/>
      <c r="GH6030" s="3"/>
      <c r="GI6030" s="3"/>
      <c r="GJ6030" s="3"/>
      <c r="GK6030" s="3"/>
      <c r="GL6030" s="3"/>
      <c r="GM6030" s="3"/>
      <c r="GN6030" s="3"/>
      <c r="GO6030" s="3"/>
      <c r="GP6030" s="3"/>
      <c r="GQ6030" s="3"/>
      <c r="GR6030" s="3"/>
      <c r="GS6030" s="3"/>
      <c r="GT6030" s="3"/>
      <c r="GU6030" s="3"/>
      <c r="GV6030" s="3"/>
      <c r="GW6030" s="3"/>
      <c r="GX6030" s="3"/>
      <c r="GY6030" s="3"/>
      <c r="GZ6030" s="3"/>
      <c r="HA6030" s="3"/>
      <c r="HB6030" s="3"/>
      <c r="HC6030" s="3"/>
      <c r="HD6030" s="3"/>
      <c r="HE6030" s="3"/>
      <c r="HF6030" s="3"/>
      <c r="HG6030" s="3"/>
      <c r="HH6030" s="3"/>
      <c r="HI6030" s="3"/>
      <c r="HJ6030" s="3"/>
      <c r="HK6030" s="3"/>
      <c r="HL6030" s="3"/>
      <c r="HM6030" s="45"/>
      <c r="HN6030" s="3"/>
      <c r="HO6030" s="3"/>
      <c r="HP6030" s="3"/>
      <c r="HQ6030" s="3"/>
      <c r="HR6030" s="3"/>
      <c r="HS6030" s="3"/>
      <c r="HT6030" s="3"/>
      <c r="HU6030" s="3"/>
      <c r="HV6030" s="3"/>
      <c r="HW6030" s="3"/>
      <c r="HX6030" s="3"/>
      <c r="HY6030" s="3"/>
      <c r="HZ6030" s="3"/>
      <c r="IA6030" s="3"/>
      <c r="IB6030" s="3"/>
      <c r="IC6030" s="3"/>
      <c r="ID6030" s="3"/>
      <c r="IE6030" s="3"/>
      <c r="IF6030" s="3"/>
      <c r="IG6030" s="3"/>
      <c r="IH6030" s="3"/>
      <c r="II6030" s="3"/>
      <c r="IJ6030" s="3"/>
      <c r="IK6030" s="3"/>
      <c r="IL6030" s="3"/>
      <c r="IM6030" s="3"/>
      <c r="IN6030" s="3"/>
      <c r="IO6030" s="15"/>
    </row>
    <row r="6031" spans="171:249">
      <c r="FO6031" s="3"/>
      <c r="FP6031" s="3"/>
      <c r="FQ6031" s="3"/>
      <c r="FR6031" s="3"/>
      <c r="FS6031" s="3"/>
      <c r="FT6031" s="3"/>
      <c r="FU6031" s="3"/>
      <c r="FV6031" s="3"/>
      <c r="FW6031" s="3"/>
      <c r="FX6031" s="3"/>
      <c r="FY6031" s="3"/>
      <c r="FZ6031" s="3"/>
      <c r="GA6031" s="3"/>
      <c r="GB6031" s="3"/>
      <c r="GC6031" s="3"/>
      <c r="GD6031" s="3"/>
      <c r="GE6031" s="3"/>
      <c r="GF6031" s="3"/>
      <c r="GG6031" s="3"/>
      <c r="GH6031" s="3"/>
      <c r="GI6031" s="3"/>
      <c r="GJ6031" s="3"/>
      <c r="GK6031" s="3"/>
      <c r="GL6031" s="3"/>
      <c r="GM6031" s="3"/>
      <c r="GN6031" s="3"/>
      <c r="GO6031" s="3"/>
      <c r="GP6031" s="3"/>
      <c r="GQ6031" s="3"/>
      <c r="GR6031" s="3"/>
      <c r="GS6031" s="3"/>
      <c r="GT6031" s="3"/>
      <c r="GU6031" s="3"/>
      <c r="GV6031" s="3"/>
      <c r="GW6031" s="3"/>
      <c r="GX6031" s="3"/>
      <c r="GY6031" s="3"/>
      <c r="GZ6031" s="3"/>
      <c r="HA6031" s="3"/>
      <c r="HB6031" s="3"/>
      <c r="HC6031" s="3"/>
      <c r="HD6031" s="3"/>
      <c r="HE6031" s="3"/>
      <c r="HF6031" s="3"/>
      <c r="HG6031" s="3"/>
      <c r="HH6031" s="3"/>
      <c r="HI6031" s="3"/>
      <c r="HJ6031" s="3"/>
      <c r="HK6031" s="3"/>
      <c r="HL6031" s="3"/>
      <c r="HM6031" s="45"/>
      <c r="HN6031" s="3"/>
      <c r="HO6031" s="3"/>
      <c r="HP6031" s="3"/>
      <c r="HQ6031" s="3"/>
      <c r="HR6031" s="3"/>
      <c r="HS6031" s="3"/>
      <c r="HT6031" s="3"/>
      <c r="HU6031" s="3"/>
      <c r="HV6031" s="3"/>
      <c r="HW6031" s="3"/>
      <c r="HX6031" s="3"/>
      <c r="HY6031" s="3"/>
      <c r="HZ6031" s="3"/>
      <c r="IA6031" s="3"/>
      <c r="IB6031" s="3"/>
      <c r="IC6031" s="3"/>
      <c r="ID6031" s="3"/>
      <c r="IE6031" s="3"/>
      <c r="IF6031" s="3"/>
      <c r="IG6031" s="3"/>
      <c r="IH6031" s="3"/>
      <c r="II6031" s="3"/>
      <c r="IJ6031" s="3"/>
      <c r="IK6031" s="3"/>
      <c r="IL6031" s="3"/>
      <c r="IM6031" s="3"/>
      <c r="IN6031" s="3"/>
      <c r="IO6031" s="15"/>
    </row>
    <row r="6032" spans="171:249">
      <c r="FO6032" s="3"/>
      <c r="FP6032" s="3"/>
      <c r="FQ6032" s="3"/>
      <c r="FR6032" s="3"/>
      <c r="FS6032" s="3"/>
      <c r="FT6032" s="3"/>
      <c r="FU6032" s="3"/>
      <c r="FV6032" s="3"/>
      <c r="FW6032" s="3"/>
      <c r="FX6032" s="3"/>
      <c r="FY6032" s="3"/>
      <c r="FZ6032" s="3"/>
      <c r="GA6032" s="3"/>
      <c r="GB6032" s="3"/>
      <c r="GC6032" s="3"/>
      <c r="GD6032" s="3"/>
      <c r="GE6032" s="3"/>
      <c r="GF6032" s="3"/>
      <c r="GG6032" s="3"/>
      <c r="GH6032" s="3"/>
      <c r="GI6032" s="3"/>
      <c r="GJ6032" s="3"/>
      <c r="GK6032" s="3"/>
      <c r="GL6032" s="3"/>
      <c r="GM6032" s="3"/>
      <c r="GN6032" s="3"/>
      <c r="GO6032" s="3"/>
      <c r="GP6032" s="3"/>
      <c r="GQ6032" s="3"/>
      <c r="GR6032" s="3"/>
      <c r="GS6032" s="3"/>
      <c r="GT6032" s="3"/>
      <c r="GU6032" s="3"/>
      <c r="GV6032" s="3"/>
      <c r="GW6032" s="3"/>
      <c r="GX6032" s="3"/>
      <c r="GY6032" s="3"/>
      <c r="GZ6032" s="3"/>
      <c r="HA6032" s="3"/>
      <c r="HB6032" s="3"/>
      <c r="HC6032" s="3"/>
      <c r="HD6032" s="3"/>
      <c r="HE6032" s="3"/>
      <c r="HF6032" s="3"/>
      <c r="HG6032" s="3"/>
      <c r="HH6032" s="3"/>
      <c r="HI6032" s="3"/>
      <c r="HJ6032" s="3"/>
      <c r="HK6032" s="3"/>
      <c r="HL6032" s="3"/>
      <c r="HM6032" s="45"/>
      <c r="HN6032" s="3"/>
      <c r="HO6032" s="3"/>
      <c r="HP6032" s="3"/>
      <c r="HQ6032" s="3"/>
      <c r="HR6032" s="3"/>
      <c r="HS6032" s="3"/>
      <c r="HT6032" s="3"/>
      <c r="HU6032" s="3"/>
      <c r="HV6032" s="3"/>
      <c r="HW6032" s="3"/>
      <c r="HX6032" s="3"/>
      <c r="HY6032" s="3"/>
      <c r="HZ6032" s="3"/>
      <c r="IA6032" s="3"/>
      <c r="IB6032" s="3"/>
      <c r="IC6032" s="3"/>
      <c r="ID6032" s="3"/>
      <c r="IE6032" s="3"/>
      <c r="IF6032" s="3"/>
      <c r="IG6032" s="3"/>
      <c r="IH6032" s="3"/>
      <c r="II6032" s="3"/>
      <c r="IJ6032" s="3"/>
      <c r="IK6032" s="3"/>
      <c r="IL6032" s="3"/>
      <c r="IM6032" s="3"/>
      <c r="IN6032" s="3"/>
      <c r="IO6032" s="15"/>
    </row>
    <row r="6033" spans="171:249">
      <c r="FO6033" s="3"/>
      <c r="FP6033" s="3"/>
      <c r="FQ6033" s="3"/>
      <c r="FR6033" s="3"/>
      <c r="FS6033" s="3"/>
      <c r="FT6033" s="3"/>
      <c r="FU6033" s="3"/>
      <c r="FV6033" s="3"/>
      <c r="FW6033" s="3"/>
      <c r="FX6033" s="3"/>
      <c r="FY6033" s="3"/>
      <c r="FZ6033" s="3"/>
      <c r="GA6033" s="3"/>
      <c r="GB6033" s="3"/>
      <c r="GC6033" s="3"/>
      <c r="GD6033" s="3"/>
      <c r="GE6033" s="3"/>
      <c r="GF6033" s="3"/>
      <c r="GG6033" s="3"/>
      <c r="GH6033" s="3"/>
      <c r="GI6033" s="3"/>
      <c r="GJ6033" s="3"/>
      <c r="GK6033" s="3"/>
      <c r="GL6033" s="3"/>
      <c r="GM6033" s="3"/>
      <c r="GN6033" s="3"/>
      <c r="GO6033" s="3"/>
      <c r="GP6033" s="3"/>
      <c r="GQ6033" s="3"/>
      <c r="GR6033" s="3"/>
      <c r="GS6033" s="3"/>
      <c r="GT6033" s="3"/>
      <c r="GU6033" s="3"/>
      <c r="GV6033" s="3"/>
      <c r="GW6033" s="3"/>
      <c r="GX6033" s="3"/>
      <c r="GY6033" s="3"/>
      <c r="GZ6033" s="3"/>
      <c r="HA6033" s="3"/>
      <c r="HB6033" s="3"/>
      <c r="HC6033" s="3"/>
      <c r="HD6033" s="3"/>
      <c r="HE6033" s="3"/>
      <c r="HF6033" s="3"/>
      <c r="HG6033" s="3"/>
      <c r="HH6033" s="3"/>
      <c r="HI6033" s="3"/>
      <c r="HJ6033" s="3"/>
      <c r="HK6033" s="3"/>
      <c r="HL6033" s="3"/>
      <c r="HM6033" s="45"/>
      <c r="HN6033" s="3"/>
      <c r="HO6033" s="3"/>
      <c r="HP6033" s="3"/>
      <c r="HQ6033" s="3"/>
      <c r="HR6033" s="3"/>
      <c r="HS6033" s="3"/>
      <c r="HT6033" s="3"/>
      <c r="HU6033" s="3"/>
      <c r="HV6033" s="3"/>
      <c r="HW6033" s="3"/>
      <c r="HX6033" s="3"/>
      <c r="HY6033" s="3"/>
      <c r="HZ6033" s="3"/>
      <c r="IA6033" s="3"/>
      <c r="IB6033" s="3"/>
      <c r="IC6033" s="3"/>
      <c r="ID6033" s="3"/>
      <c r="IE6033" s="3"/>
      <c r="IF6033" s="3"/>
      <c r="IG6033" s="3"/>
      <c r="IH6033" s="3"/>
      <c r="II6033" s="3"/>
      <c r="IJ6033" s="3"/>
      <c r="IK6033" s="3"/>
      <c r="IL6033" s="3"/>
      <c r="IM6033" s="3"/>
      <c r="IN6033" s="3"/>
      <c r="IO6033" s="15"/>
    </row>
    <row r="6034" spans="171:249">
      <c r="FO6034" s="3"/>
      <c r="FP6034" s="3"/>
      <c r="FQ6034" s="3"/>
      <c r="FR6034" s="3"/>
      <c r="FS6034" s="3"/>
      <c r="FT6034" s="3"/>
      <c r="FU6034" s="3"/>
      <c r="FV6034" s="3"/>
      <c r="FW6034" s="3"/>
      <c r="FX6034" s="3"/>
      <c r="FY6034" s="3"/>
      <c r="FZ6034" s="3"/>
      <c r="GA6034" s="3"/>
      <c r="GB6034" s="3"/>
      <c r="GC6034" s="3"/>
      <c r="GD6034" s="3"/>
      <c r="GE6034" s="3"/>
      <c r="GF6034" s="3"/>
      <c r="GG6034" s="3"/>
      <c r="GH6034" s="3"/>
      <c r="GI6034" s="3"/>
      <c r="GJ6034" s="3"/>
      <c r="GK6034" s="3"/>
      <c r="GL6034" s="3"/>
      <c r="GM6034" s="3"/>
      <c r="GN6034" s="3"/>
      <c r="GO6034" s="3"/>
      <c r="GP6034" s="3"/>
      <c r="GQ6034" s="3"/>
      <c r="GR6034" s="3"/>
      <c r="GS6034" s="3"/>
      <c r="GT6034" s="3"/>
      <c r="GU6034" s="3"/>
      <c r="GV6034" s="3"/>
      <c r="GW6034" s="3"/>
      <c r="GX6034" s="3"/>
      <c r="GY6034" s="3"/>
      <c r="GZ6034" s="3"/>
      <c r="HA6034" s="3"/>
      <c r="HB6034" s="3"/>
      <c r="HC6034" s="3"/>
      <c r="HD6034" s="3"/>
      <c r="HE6034" s="3"/>
      <c r="HF6034" s="3"/>
      <c r="HG6034" s="3"/>
      <c r="HH6034" s="3"/>
      <c r="HI6034" s="3"/>
      <c r="HJ6034" s="3"/>
      <c r="HK6034" s="3"/>
      <c r="HL6034" s="3"/>
      <c r="HM6034" s="45"/>
      <c r="HN6034" s="3"/>
      <c r="HO6034" s="3"/>
      <c r="HP6034" s="3"/>
      <c r="HQ6034" s="3"/>
      <c r="HR6034" s="3"/>
      <c r="HS6034" s="3"/>
      <c r="HT6034" s="3"/>
      <c r="HU6034" s="3"/>
      <c r="HV6034" s="3"/>
      <c r="HW6034" s="3"/>
      <c r="HX6034" s="3"/>
      <c r="HY6034" s="3"/>
      <c r="HZ6034" s="3"/>
      <c r="IA6034" s="3"/>
      <c r="IB6034" s="3"/>
      <c r="IC6034" s="3"/>
      <c r="ID6034" s="3"/>
      <c r="IE6034" s="3"/>
      <c r="IF6034" s="3"/>
      <c r="IG6034" s="3"/>
      <c r="IH6034" s="3"/>
      <c r="II6034" s="3"/>
      <c r="IJ6034" s="3"/>
      <c r="IK6034" s="3"/>
      <c r="IL6034" s="3"/>
      <c r="IM6034" s="3"/>
      <c r="IN6034" s="3"/>
      <c r="IO6034" s="15"/>
    </row>
    <row r="6035" spans="171:249">
      <c r="FO6035" s="3"/>
      <c r="FP6035" s="3"/>
      <c r="FQ6035" s="3"/>
      <c r="FR6035" s="3"/>
      <c r="FS6035" s="3"/>
      <c r="FT6035" s="3"/>
      <c r="FU6035" s="3"/>
      <c r="FV6035" s="3"/>
      <c r="FW6035" s="3"/>
      <c r="FX6035" s="3"/>
      <c r="FY6035" s="3"/>
      <c r="FZ6035" s="3"/>
      <c r="GA6035" s="3"/>
      <c r="GB6035" s="3"/>
      <c r="GC6035" s="3"/>
      <c r="GD6035" s="3"/>
      <c r="GE6035" s="3"/>
      <c r="GF6035" s="3"/>
      <c r="GG6035" s="3"/>
      <c r="GH6035" s="3"/>
      <c r="GI6035" s="3"/>
      <c r="GJ6035" s="3"/>
      <c r="GK6035" s="3"/>
      <c r="GL6035" s="3"/>
      <c r="GM6035" s="3"/>
      <c r="GN6035" s="3"/>
      <c r="GO6035" s="3"/>
      <c r="GP6035" s="3"/>
      <c r="GQ6035" s="3"/>
      <c r="GR6035" s="3"/>
      <c r="GS6035" s="3"/>
      <c r="GT6035" s="3"/>
      <c r="GU6035" s="3"/>
      <c r="GV6035" s="3"/>
      <c r="GW6035" s="3"/>
      <c r="GX6035" s="3"/>
      <c r="GY6035" s="3"/>
      <c r="GZ6035" s="3"/>
      <c r="HA6035" s="3"/>
      <c r="HB6035" s="3"/>
      <c r="HC6035" s="3"/>
      <c r="HD6035" s="3"/>
      <c r="HE6035" s="3"/>
      <c r="HF6035" s="3"/>
      <c r="HG6035" s="3"/>
      <c r="HH6035" s="3"/>
      <c r="HI6035" s="3"/>
      <c r="HJ6035" s="3"/>
      <c r="HK6035" s="3"/>
      <c r="HL6035" s="3"/>
      <c r="HM6035" s="45"/>
      <c r="HN6035" s="3"/>
      <c r="HO6035" s="3"/>
      <c r="HP6035" s="3"/>
      <c r="HQ6035" s="3"/>
      <c r="HR6035" s="3"/>
      <c r="HS6035" s="3"/>
      <c r="HT6035" s="3"/>
      <c r="HU6035" s="3"/>
      <c r="HV6035" s="3"/>
      <c r="HW6035" s="3"/>
      <c r="HX6035" s="3"/>
      <c r="HY6035" s="3"/>
      <c r="HZ6035" s="3"/>
      <c r="IA6035" s="3"/>
      <c r="IB6035" s="3"/>
      <c r="IC6035" s="3"/>
      <c r="ID6035" s="3"/>
      <c r="IE6035" s="3"/>
      <c r="IF6035" s="3"/>
      <c r="IG6035" s="3"/>
      <c r="IH6035" s="3"/>
      <c r="II6035" s="3"/>
      <c r="IJ6035" s="3"/>
      <c r="IK6035" s="3"/>
      <c r="IL6035" s="3"/>
      <c r="IM6035" s="3"/>
      <c r="IN6035" s="3"/>
      <c r="IO6035" s="15"/>
    </row>
    <row r="6036" spans="171:249">
      <c r="FO6036" s="3"/>
      <c r="FP6036" s="3"/>
      <c r="FQ6036" s="3"/>
      <c r="FR6036" s="3"/>
      <c r="FS6036" s="3"/>
      <c r="FT6036" s="3"/>
      <c r="FU6036" s="3"/>
      <c r="FV6036" s="3"/>
      <c r="FW6036" s="3"/>
      <c r="FX6036" s="3"/>
      <c r="FY6036" s="3"/>
      <c r="FZ6036" s="3"/>
      <c r="GA6036" s="3"/>
      <c r="GB6036" s="3"/>
      <c r="GC6036" s="3"/>
      <c r="GD6036" s="3"/>
      <c r="GE6036" s="3"/>
      <c r="GF6036" s="3"/>
      <c r="GG6036" s="3"/>
      <c r="GH6036" s="3"/>
      <c r="GI6036" s="3"/>
      <c r="GJ6036" s="3"/>
      <c r="GK6036" s="3"/>
      <c r="GL6036" s="3"/>
      <c r="GM6036" s="3"/>
      <c r="GN6036" s="3"/>
      <c r="GO6036" s="3"/>
      <c r="GP6036" s="3"/>
      <c r="GQ6036" s="3"/>
      <c r="GR6036" s="3"/>
      <c r="GS6036" s="3"/>
      <c r="GT6036" s="3"/>
      <c r="GU6036" s="3"/>
      <c r="GV6036" s="3"/>
      <c r="GW6036" s="3"/>
      <c r="GX6036" s="3"/>
      <c r="GY6036" s="3"/>
      <c r="GZ6036" s="3"/>
      <c r="HA6036" s="3"/>
      <c r="HB6036" s="3"/>
      <c r="HC6036" s="3"/>
      <c r="HD6036" s="3"/>
      <c r="HE6036" s="3"/>
      <c r="HF6036" s="3"/>
      <c r="HG6036" s="3"/>
      <c r="HH6036" s="3"/>
      <c r="HI6036" s="3"/>
      <c r="HJ6036" s="3"/>
      <c r="HK6036" s="3"/>
      <c r="HL6036" s="3"/>
      <c r="HM6036" s="45"/>
      <c r="HN6036" s="3"/>
      <c r="HO6036" s="3"/>
      <c r="HP6036" s="3"/>
      <c r="HQ6036" s="3"/>
      <c r="HR6036" s="3"/>
      <c r="HS6036" s="3"/>
      <c r="HT6036" s="3"/>
      <c r="HU6036" s="3"/>
      <c r="HV6036" s="3"/>
      <c r="HW6036" s="3"/>
      <c r="HX6036" s="3"/>
      <c r="HY6036" s="3"/>
      <c r="HZ6036" s="3"/>
      <c r="IA6036" s="3"/>
      <c r="IB6036" s="3"/>
      <c r="IC6036" s="3"/>
      <c r="ID6036" s="3"/>
      <c r="IE6036" s="3"/>
      <c r="IF6036" s="3"/>
      <c r="IG6036" s="3"/>
      <c r="IH6036" s="3"/>
      <c r="II6036" s="3"/>
      <c r="IJ6036" s="3"/>
      <c r="IK6036" s="3"/>
      <c r="IL6036" s="3"/>
      <c r="IM6036" s="3"/>
      <c r="IN6036" s="3"/>
      <c r="IO6036" s="15"/>
    </row>
    <row r="6037" spans="171:249">
      <c r="FO6037" s="3"/>
      <c r="FP6037" s="3"/>
      <c r="FQ6037" s="3"/>
      <c r="FR6037" s="3"/>
      <c r="FS6037" s="3"/>
      <c r="FT6037" s="3"/>
      <c r="FU6037" s="3"/>
      <c r="FV6037" s="3"/>
      <c r="FW6037" s="3"/>
      <c r="FX6037" s="3"/>
      <c r="FY6037" s="3"/>
      <c r="FZ6037" s="3"/>
      <c r="GA6037" s="3"/>
      <c r="GB6037" s="3"/>
      <c r="GC6037" s="3"/>
      <c r="GD6037" s="3"/>
      <c r="GE6037" s="3"/>
      <c r="GF6037" s="3"/>
      <c r="GG6037" s="3"/>
      <c r="GH6037" s="3"/>
      <c r="GI6037" s="3"/>
      <c r="GJ6037" s="3"/>
      <c r="GK6037" s="3"/>
      <c r="GL6037" s="3"/>
      <c r="GM6037" s="3"/>
      <c r="GN6037" s="3"/>
      <c r="GO6037" s="3"/>
      <c r="GP6037" s="3"/>
      <c r="GQ6037" s="3"/>
      <c r="GR6037" s="3"/>
      <c r="GS6037" s="3"/>
      <c r="GT6037" s="3"/>
      <c r="GU6037" s="3"/>
      <c r="GV6037" s="3"/>
      <c r="GW6037" s="3"/>
      <c r="GX6037" s="3"/>
      <c r="GY6037" s="3"/>
      <c r="GZ6037" s="3"/>
      <c r="HA6037" s="3"/>
      <c r="HB6037" s="3"/>
      <c r="HC6037" s="3"/>
      <c r="HD6037" s="3"/>
      <c r="HE6037" s="3"/>
      <c r="HF6037" s="3"/>
      <c r="HG6037" s="3"/>
      <c r="HH6037" s="3"/>
      <c r="HI6037" s="3"/>
      <c r="HJ6037" s="3"/>
      <c r="HK6037" s="3"/>
      <c r="HL6037" s="3"/>
      <c r="HM6037" s="45"/>
      <c r="HN6037" s="3"/>
      <c r="HO6037" s="3"/>
      <c r="HP6037" s="3"/>
      <c r="HQ6037" s="3"/>
      <c r="HR6037" s="3"/>
      <c r="HS6037" s="3"/>
      <c r="HT6037" s="3"/>
      <c r="HU6037" s="3"/>
      <c r="HV6037" s="3"/>
      <c r="HW6037" s="3"/>
      <c r="HX6037" s="3"/>
      <c r="HY6037" s="3"/>
      <c r="HZ6037" s="3"/>
      <c r="IA6037" s="3"/>
      <c r="IB6037" s="3"/>
      <c r="IC6037" s="3"/>
      <c r="ID6037" s="3"/>
      <c r="IE6037" s="3"/>
      <c r="IF6037" s="3"/>
      <c r="IG6037" s="3"/>
      <c r="IH6037" s="3"/>
      <c r="II6037" s="3"/>
      <c r="IJ6037" s="3"/>
      <c r="IK6037" s="3"/>
      <c r="IL6037" s="3"/>
      <c r="IM6037" s="3"/>
      <c r="IN6037" s="3"/>
      <c r="IO6037" s="15"/>
    </row>
    <row r="6038" spans="171:249">
      <c r="FO6038" s="3"/>
      <c r="FP6038" s="3"/>
      <c r="FQ6038" s="3"/>
      <c r="FR6038" s="3"/>
      <c r="FS6038" s="3"/>
      <c r="FT6038" s="3"/>
      <c r="FU6038" s="3"/>
      <c r="FV6038" s="3"/>
      <c r="FW6038" s="3"/>
      <c r="FX6038" s="3"/>
      <c r="FY6038" s="3"/>
      <c r="FZ6038" s="3"/>
      <c r="GA6038" s="3"/>
      <c r="GB6038" s="3"/>
      <c r="GC6038" s="3"/>
      <c r="GD6038" s="3"/>
      <c r="GE6038" s="3"/>
      <c r="GF6038" s="3"/>
      <c r="GG6038" s="3"/>
      <c r="GH6038" s="3"/>
      <c r="GI6038" s="3"/>
      <c r="GJ6038" s="3"/>
      <c r="GK6038" s="3"/>
      <c r="GL6038" s="3"/>
      <c r="GM6038" s="3"/>
      <c r="GN6038" s="3"/>
      <c r="GO6038" s="3"/>
      <c r="GP6038" s="3"/>
      <c r="GQ6038" s="3"/>
      <c r="GR6038" s="3"/>
      <c r="GS6038" s="3"/>
      <c r="GT6038" s="3"/>
      <c r="GU6038" s="3"/>
      <c r="GV6038" s="3"/>
      <c r="GW6038" s="3"/>
      <c r="GX6038" s="3"/>
      <c r="GY6038" s="3"/>
      <c r="GZ6038" s="3"/>
      <c r="HA6038" s="3"/>
      <c r="HB6038" s="3"/>
      <c r="HC6038" s="3"/>
      <c r="HD6038" s="3"/>
      <c r="HE6038" s="3"/>
      <c r="HF6038" s="3"/>
      <c r="HG6038" s="3"/>
      <c r="HH6038" s="3"/>
      <c r="HI6038" s="3"/>
      <c r="HJ6038" s="3"/>
      <c r="HK6038" s="3"/>
      <c r="HL6038" s="3"/>
      <c r="HM6038" s="45"/>
      <c r="HN6038" s="3"/>
      <c r="HO6038" s="3"/>
      <c r="HP6038" s="3"/>
      <c r="HQ6038" s="3"/>
      <c r="HR6038" s="3"/>
      <c r="HS6038" s="3"/>
      <c r="HT6038" s="3"/>
      <c r="HU6038" s="3"/>
      <c r="HV6038" s="3"/>
      <c r="HW6038" s="3"/>
      <c r="HX6038" s="3"/>
      <c r="HY6038" s="3"/>
      <c r="HZ6038" s="3"/>
      <c r="IA6038" s="3"/>
      <c r="IB6038" s="3"/>
      <c r="IC6038" s="3"/>
      <c r="ID6038" s="3"/>
      <c r="IE6038" s="3"/>
      <c r="IF6038" s="3"/>
      <c r="IG6038" s="3"/>
      <c r="IH6038" s="3"/>
      <c r="II6038" s="3"/>
      <c r="IJ6038" s="3"/>
      <c r="IK6038" s="3"/>
      <c r="IL6038" s="3"/>
      <c r="IM6038" s="3"/>
      <c r="IN6038" s="3"/>
      <c r="IO6038" s="15"/>
    </row>
    <row r="6039" spans="171:249">
      <c r="FO6039" s="3"/>
      <c r="FP6039" s="3"/>
      <c r="FQ6039" s="3"/>
      <c r="FR6039" s="3"/>
      <c r="FS6039" s="3"/>
      <c r="FT6039" s="3"/>
      <c r="FU6039" s="3"/>
      <c r="FV6039" s="3"/>
      <c r="FW6039" s="3"/>
      <c r="FX6039" s="3"/>
      <c r="FY6039" s="3"/>
      <c r="FZ6039" s="3"/>
      <c r="GA6039" s="3"/>
      <c r="GB6039" s="3"/>
      <c r="GC6039" s="3"/>
      <c r="GD6039" s="3"/>
      <c r="GE6039" s="3"/>
      <c r="GF6039" s="3"/>
      <c r="GG6039" s="3"/>
      <c r="GH6039" s="3"/>
      <c r="GI6039" s="3"/>
      <c r="GJ6039" s="3"/>
      <c r="GK6039" s="3"/>
      <c r="GL6039" s="3"/>
      <c r="GM6039" s="3"/>
      <c r="GN6039" s="3"/>
      <c r="GO6039" s="3"/>
      <c r="GP6039" s="3"/>
      <c r="GQ6039" s="3"/>
      <c r="GR6039" s="3"/>
      <c r="GS6039" s="3"/>
      <c r="GT6039" s="3"/>
      <c r="GU6039" s="3"/>
      <c r="GV6039" s="3"/>
      <c r="GW6039" s="3"/>
      <c r="GX6039" s="3"/>
      <c r="GY6039" s="3"/>
      <c r="GZ6039" s="3"/>
      <c r="HA6039" s="3"/>
      <c r="HB6039" s="3"/>
      <c r="HC6039" s="3"/>
      <c r="HD6039" s="3"/>
      <c r="HE6039" s="3"/>
      <c r="HF6039" s="3"/>
      <c r="HG6039" s="3"/>
      <c r="HH6039" s="3"/>
      <c r="HI6039" s="3"/>
      <c r="HJ6039" s="3"/>
      <c r="HK6039" s="3"/>
      <c r="HL6039" s="3"/>
      <c r="HM6039" s="45"/>
      <c r="HN6039" s="3"/>
      <c r="HO6039" s="3"/>
      <c r="HP6039" s="3"/>
      <c r="HQ6039" s="3"/>
      <c r="HR6039" s="3"/>
      <c r="HS6039" s="3"/>
      <c r="HT6039" s="3"/>
      <c r="HU6039" s="3"/>
      <c r="HV6039" s="3"/>
      <c r="HW6039" s="3"/>
      <c r="HX6039" s="3"/>
      <c r="HY6039" s="3"/>
      <c r="HZ6039" s="3"/>
      <c r="IA6039" s="3"/>
      <c r="IB6039" s="3"/>
      <c r="IC6039" s="3"/>
      <c r="ID6039" s="3"/>
      <c r="IE6039" s="3"/>
      <c r="IF6039" s="3"/>
      <c r="IG6039" s="3"/>
      <c r="IH6039" s="3"/>
      <c r="II6039" s="3"/>
      <c r="IJ6039" s="3"/>
      <c r="IK6039" s="3"/>
      <c r="IL6039" s="3"/>
      <c r="IM6039" s="3"/>
      <c r="IN6039" s="3"/>
      <c r="IO6039" s="15"/>
    </row>
    <row r="6040" spans="171:249">
      <c r="FO6040" s="3"/>
      <c r="FP6040" s="3"/>
      <c r="FQ6040" s="3"/>
      <c r="FR6040" s="3"/>
      <c r="FS6040" s="3"/>
      <c r="FT6040" s="3"/>
      <c r="FU6040" s="3"/>
      <c r="FV6040" s="3"/>
      <c r="FW6040" s="3"/>
      <c r="FX6040" s="3"/>
      <c r="FY6040" s="3"/>
      <c r="FZ6040" s="3"/>
      <c r="GA6040" s="3"/>
      <c r="GB6040" s="3"/>
      <c r="GC6040" s="3"/>
      <c r="GD6040" s="3"/>
      <c r="GE6040" s="3"/>
      <c r="GF6040" s="3"/>
      <c r="GG6040" s="3"/>
      <c r="GH6040" s="3"/>
      <c r="GI6040" s="3"/>
      <c r="GJ6040" s="3"/>
      <c r="GK6040" s="3"/>
      <c r="GL6040" s="3"/>
      <c r="GM6040" s="3"/>
      <c r="GN6040" s="3"/>
      <c r="GO6040" s="3"/>
      <c r="GP6040" s="3"/>
      <c r="GQ6040" s="3"/>
      <c r="GR6040" s="3"/>
      <c r="GS6040" s="3"/>
      <c r="GT6040" s="3"/>
      <c r="GU6040" s="3"/>
      <c r="GV6040" s="3"/>
      <c r="GW6040" s="3"/>
      <c r="GX6040" s="3"/>
      <c r="GY6040" s="3"/>
      <c r="GZ6040" s="3"/>
      <c r="HA6040" s="3"/>
      <c r="HB6040" s="3"/>
      <c r="HC6040" s="3"/>
      <c r="HD6040" s="3"/>
      <c r="HE6040" s="3"/>
      <c r="HF6040" s="3"/>
      <c r="HG6040" s="3"/>
      <c r="HH6040" s="3"/>
      <c r="HI6040" s="3"/>
      <c r="HJ6040" s="3"/>
      <c r="HK6040" s="3"/>
      <c r="HL6040" s="3"/>
      <c r="HM6040" s="45"/>
      <c r="HN6040" s="3"/>
      <c r="HO6040" s="3"/>
      <c r="HP6040" s="3"/>
      <c r="HQ6040" s="3"/>
      <c r="HR6040" s="3"/>
      <c r="HS6040" s="3"/>
      <c r="HT6040" s="3"/>
      <c r="HU6040" s="3"/>
      <c r="HV6040" s="3"/>
      <c r="HW6040" s="3"/>
      <c r="HX6040" s="3"/>
      <c r="HY6040" s="3"/>
      <c r="HZ6040" s="3"/>
      <c r="IA6040" s="3"/>
      <c r="IB6040" s="3"/>
      <c r="IC6040" s="3"/>
      <c r="ID6040" s="3"/>
      <c r="IE6040" s="3"/>
      <c r="IF6040" s="3"/>
      <c r="IG6040" s="3"/>
      <c r="IH6040" s="3"/>
      <c r="II6040" s="3"/>
      <c r="IJ6040" s="3"/>
      <c r="IK6040" s="3"/>
      <c r="IL6040" s="3"/>
      <c r="IM6040" s="3"/>
      <c r="IN6040" s="3"/>
      <c r="IO6040" s="15"/>
    </row>
    <row r="6041" spans="171:249">
      <c r="FO6041" s="3"/>
      <c r="FP6041" s="3"/>
      <c r="FQ6041" s="3"/>
      <c r="FR6041" s="3"/>
      <c r="FS6041" s="3"/>
      <c r="FT6041" s="3"/>
      <c r="FU6041" s="3"/>
      <c r="FV6041" s="3"/>
      <c r="FW6041" s="3"/>
      <c r="FX6041" s="3"/>
      <c r="FY6041" s="3"/>
      <c r="FZ6041" s="3"/>
      <c r="GA6041" s="3"/>
      <c r="GB6041" s="3"/>
      <c r="GC6041" s="3"/>
      <c r="GD6041" s="3"/>
      <c r="GE6041" s="3"/>
      <c r="GF6041" s="3"/>
      <c r="GG6041" s="3"/>
      <c r="GH6041" s="3"/>
      <c r="GI6041" s="3"/>
      <c r="GJ6041" s="3"/>
      <c r="GK6041" s="3"/>
      <c r="GL6041" s="3"/>
      <c r="GM6041" s="3"/>
      <c r="GN6041" s="3"/>
      <c r="GO6041" s="3"/>
      <c r="GP6041" s="3"/>
      <c r="GQ6041" s="3"/>
      <c r="GR6041" s="3"/>
      <c r="GS6041" s="3"/>
      <c r="GT6041" s="3"/>
      <c r="GU6041" s="3"/>
      <c r="GV6041" s="3"/>
      <c r="GW6041" s="3"/>
      <c r="GX6041" s="3"/>
      <c r="GY6041" s="3"/>
      <c r="GZ6041" s="3"/>
      <c r="HA6041" s="3"/>
      <c r="HB6041" s="3"/>
      <c r="HC6041" s="3"/>
      <c r="HD6041" s="3"/>
      <c r="HE6041" s="3"/>
      <c r="HF6041" s="3"/>
      <c r="HG6041" s="3"/>
      <c r="HH6041" s="3"/>
      <c r="HI6041" s="3"/>
      <c r="HJ6041" s="3"/>
      <c r="HK6041" s="3"/>
      <c r="HL6041" s="3"/>
      <c r="HM6041" s="45"/>
      <c r="HN6041" s="3"/>
      <c r="HO6041" s="3"/>
      <c r="HP6041" s="3"/>
      <c r="HQ6041" s="3"/>
      <c r="HR6041" s="3"/>
      <c r="HS6041" s="3"/>
      <c r="HT6041" s="3"/>
      <c r="HU6041" s="3"/>
      <c r="HV6041" s="3"/>
      <c r="HW6041" s="3"/>
      <c r="HX6041" s="3"/>
      <c r="HY6041" s="3"/>
      <c r="HZ6041" s="3"/>
      <c r="IA6041" s="3"/>
      <c r="IB6041" s="3"/>
      <c r="IC6041" s="3"/>
      <c r="ID6041" s="3"/>
      <c r="IE6041" s="3"/>
      <c r="IF6041" s="3"/>
      <c r="IG6041" s="3"/>
      <c r="IH6041" s="3"/>
      <c r="II6041" s="3"/>
      <c r="IJ6041" s="3"/>
      <c r="IK6041" s="3"/>
      <c r="IL6041" s="3"/>
      <c r="IM6041" s="3"/>
      <c r="IN6041" s="3"/>
      <c r="IO6041" s="15"/>
    </row>
    <row r="6042" spans="171:249">
      <c r="FO6042" s="3"/>
      <c r="FP6042" s="3"/>
      <c r="FQ6042" s="3"/>
      <c r="FR6042" s="3"/>
      <c r="FS6042" s="3"/>
      <c r="FT6042" s="3"/>
      <c r="FU6042" s="3"/>
      <c r="FV6042" s="3"/>
      <c r="FW6042" s="3"/>
      <c r="FX6042" s="3"/>
      <c r="FY6042" s="3"/>
      <c r="FZ6042" s="3"/>
      <c r="GA6042" s="3"/>
      <c r="GB6042" s="3"/>
      <c r="GC6042" s="3"/>
      <c r="GD6042" s="3"/>
      <c r="GE6042" s="3"/>
      <c r="GF6042" s="3"/>
      <c r="GG6042" s="3"/>
      <c r="GH6042" s="3"/>
      <c r="GI6042" s="3"/>
      <c r="GJ6042" s="3"/>
      <c r="GK6042" s="3"/>
      <c r="GL6042" s="3"/>
      <c r="GM6042" s="3"/>
      <c r="GN6042" s="3"/>
      <c r="GO6042" s="3"/>
      <c r="GP6042" s="3"/>
      <c r="GQ6042" s="3"/>
      <c r="GR6042" s="3"/>
      <c r="GS6042" s="3"/>
      <c r="GT6042" s="3"/>
      <c r="GU6042" s="3"/>
      <c r="GV6042" s="3"/>
      <c r="GW6042" s="3"/>
      <c r="GX6042" s="3"/>
      <c r="GY6042" s="3"/>
      <c r="GZ6042" s="3"/>
      <c r="HA6042" s="3"/>
      <c r="HB6042" s="3"/>
      <c r="HC6042" s="3"/>
      <c r="HD6042" s="3"/>
      <c r="HE6042" s="3"/>
      <c r="HF6042" s="3"/>
      <c r="HG6042" s="3"/>
      <c r="HH6042" s="3"/>
      <c r="HI6042" s="3"/>
      <c r="HJ6042" s="3"/>
      <c r="HK6042" s="3"/>
      <c r="HL6042" s="3"/>
      <c r="HM6042" s="45"/>
      <c r="HN6042" s="3"/>
      <c r="HO6042" s="3"/>
      <c r="HP6042" s="3"/>
      <c r="HQ6042" s="3"/>
      <c r="HR6042" s="3"/>
      <c r="HS6042" s="3"/>
      <c r="HT6042" s="3"/>
      <c r="HU6042" s="3"/>
      <c r="HV6042" s="3"/>
      <c r="HW6042" s="3"/>
      <c r="HX6042" s="3"/>
      <c r="HY6042" s="3"/>
      <c r="HZ6042" s="3"/>
      <c r="IA6042" s="3"/>
      <c r="IB6042" s="3"/>
      <c r="IC6042" s="3"/>
      <c r="ID6042" s="3"/>
      <c r="IE6042" s="3"/>
      <c r="IF6042" s="3"/>
      <c r="IG6042" s="3"/>
      <c r="IH6042" s="3"/>
      <c r="II6042" s="3"/>
      <c r="IJ6042" s="3"/>
      <c r="IK6042" s="3"/>
      <c r="IL6042" s="3"/>
      <c r="IM6042" s="3"/>
      <c r="IN6042" s="3"/>
      <c r="IO6042" s="15"/>
    </row>
    <row r="6043" spans="171:249">
      <c r="FO6043" s="3"/>
      <c r="FP6043" s="3"/>
      <c r="FQ6043" s="3"/>
      <c r="FR6043" s="3"/>
      <c r="FS6043" s="3"/>
      <c r="FT6043" s="3"/>
      <c r="FU6043" s="3"/>
      <c r="FV6043" s="3"/>
      <c r="FW6043" s="3"/>
      <c r="FX6043" s="3"/>
      <c r="FY6043" s="3"/>
      <c r="FZ6043" s="3"/>
      <c r="GA6043" s="3"/>
      <c r="GB6043" s="3"/>
      <c r="GC6043" s="3"/>
      <c r="GD6043" s="3"/>
      <c r="GE6043" s="3"/>
      <c r="GF6043" s="3"/>
      <c r="GG6043" s="3"/>
      <c r="GH6043" s="3"/>
      <c r="GI6043" s="3"/>
      <c r="GJ6043" s="3"/>
      <c r="GK6043" s="3"/>
      <c r="GL6043" s="3"/>
      <c r="GM6043" s="3"/>
      <c r="GN6043" s="3"/>
      <c r="GO6043" s="3"/>
      <c r="GP6043" s="3"/>
      <c r="GQ6043" s="3"/>
      <c r="GR6043" s="3"/>
      <c r="GS6043" s="3"/>
      <c r="GT6043" s="3"/>
      <c r="GU6043" s="3"/>
      <c r="GV6043" s="3"/>
      <c r="GW6043" s="3"/>
      <c r="GX6043" s="3"/>
      <c r="GY6043" s="3"/>
      <c r="GZ6043" s="3"/>
      <c r="HA6043" s="3"/>
      <c r="HB6043" s="3"/>
      <c r="HC6043" s="3"/>
      <c r="HD6043" s="3"/>
      <c r="HE6043" s="3"/>
      <c r="HF6043" s="3"/>
      <c r="HG6043" s="3"/>
      <c r="HH6043" s="3"/>
      <c r="HI6043" s="3"/>
      <c r="HJ6043" s="3"/>
      <c r="HK6043" s="3"/>
      <c r="HL6043" s="3"/>
      <c r="HM6043" s="45"/>
      <c r="HN6043" s="3"/>
      <c r="HO6043" s="3"/>
      <c r="HP6043" s="3"/>
      <c r="HQ6043" s="3"/>
      <c r="HR6043" s="3"/>
      <c r="HS6043" s="3"/>
      <c r="HT6043" s="3"/>
      <c r="HU6043" s="3"/>
      <c r="HV6043" s="3"/>
      <c r="HW6043" s="3"/>
      <c r="HX6043" s="3"/>
      <c r="HY6043" s="3"/>
      <c r="HZ6043" s="3"/>
      <c r="IA6043" s="3"/>
      <c r="IB6043" s="3"/>
      <c r="IC6043" s="3"/>
      <c r="ID6043" s="3"/>
      <c r="IE6043" s="3"/>
      <c r="IF6043" s="3"/>
      <c r="IG6043" s="3"/>
      <c r="IH6043" s="3"/>
      <c r="II6043" s="3"/>
      <c r="IJ6043" s="3"/>
      <c r="IK6043" s="3"/>
      <c r="IL6043" s="3"/>
      <c r="IM6043" s="3"/>
      <c r="IN6043" s="3"/>
      <c r="IO6043" s="15"/>
    </row>
    <row r="6044" spans="171:249">
      <c r="FO6044" s="3"/>
      <c r="FP6044" s="3"/>
      <c r="FQ6044" s="3"/>
      <c r="FR6044" s="3"/>
      <c r="FS6044" s="3"/>
      <c r="FT6044" s="3"/>
      <c r="FU6044" s="3"/>
      <c r="FV6044" s="3"/>
      <c r="FW6044" s="3"/>
      <c r="FX6044" s="3"/>
      <c r="FY6044" s="3"/>
      <c r="FZ6044" s="3"/>
      <c r="GA6044" s="3"/>
      <c r="GB6044" s="3"/>
      <c r="GC6044" s="3"/>
      <c r="GD6044" s="3"/>
      <c r="GE6044" s="3"/>
      <c r="GF6044" s="3"/>
      <c r="GG6044" s="3"/>
      <c r="GH6044" s="3"/>
      <c r="GI6044" s="3"/>
      <c r="GJ6044" s="3"/>
      <c r="GK6044" s="3"/>
      <c r="GL6044" s="3"/>
      <c r="GM6044" s="3"/>
      <c r="GN6044" s="3"/>
      <c r="GO6044" s="3"/>
      <c r="GP6044" s="3"/>
      <c r="GQ6044" s="3"/>
      <c r="GR6044" s="3"/>
      <c r="GS6044" s="3"/>
      <c r="GT6044" s="3"/>
      <c r="GU6044" s="3"/>
      <c r="GV6044" s="3"/>
      <c r="GW6044" s="3"/>
      <c r="GX6044" s="3"/>
      <c r="GY6044" s="3"/>
      <c r="GZ6044" s="3"/>
      <c r="HA6044" s="3"/>
      <c r="HB6044" s="3"/>
      <c r="HC6044" s="3"/>
      <c r="HD6044" s="3"/>
      <c r="HE6044" s="3"/>
      <c r="HF6044" s="3"/>
      <c r="HG6044" s="3"/>
      <c r="HH6044" s="3"/>
      <c r="HI6044" s="3"/>
      <c r="HJ6044" s="3"/>
      <c r="HK6044" s="3"/>
      <c r="HL6044" s="3"/>
      <c r="HM6044" s="45"/>
      <c r="HN6044" s="3"/>
      <c r="HO6044" s="3"/>
      <c r="HP6044" s="3"/>
      <c r="HQ6044" s="3"/>
      <c r="HR6044" s="3"/>
      <c r="HS6044" s="3"/>
      <c r="HT6044" s="3"/>
      <c r="HU6044" s="3"/>
      <c r="HV6044" s="3"/>
      <c r="HW6044" s="3"/>
      <c r="HX6044" s="3"/>
      <c r="HY6044" s="3"/>
      <c r="HZ6044" s="3"/>
      <c r="IA6044" s="3"/>
      <c r="IB6044" s="3"/>
      <c r="IC6044" s="3"/>
      <c r="ID6044" s="3"/>
      <c r="IE6044" s="3"/>
      <c r="IF6044" s="3"/>
      <c r="IG6044" s="3"/>
      <c r="IH6044" s="3"/>
      <c r="II6044" s="3"/>
      <c r="IJ6044" s="3"/>
      <c r="IK6044" s="3"/>
      <c r="IL6044" s="3"/>
      <c r="IM6044" s="3"/>
      <c r="IN6044" s="3"/>
      <c r="IO6044" s="15"/>
    </row>
    <row r="6045" spans="171:249">
      <c r="FO6045" s="3"/>
      <c r="FP6045" s="3"/>
      <c r="FQ6045" s="3"/>
      <c r="FR6045" s="3"/>
      <c r="FS6045" s="3"/>
      <c r="FT6045" s="3"/>
      <c r="FU6045" s="3"/>
      <c r="FV6045" s="3"/>
      <c r="FW6045" s="3"/>
      <c r="FX6045" s="3"/>
      <c r="FY6045" s="3"/>
      <c r="FZ6045" s="3"/>
      <c r="GA6045" s="3"/>
      <c r="GB6045" s="3"/>
      <c r="GC6045" s="3"/>
      <c r="GD6045" s="3"/>
      <c r="GE6045" s="3"/>
      <c r="GF6045" s="3"/>
      <c r="GG6045" s="3"/>
      <c r="GH6045" s="3"/>
      <c r="GI6045" s="3"/>
      <c r="GJ6045" s="3"/>
      <c r="GK6045" s="3"/>
      <c r="GL6045" s="3"/>
      <c r="GM6045" s="3"/>
      <c r="GN6045" s="3"/>
      <c r="GO6045" s="3"/>
      <c r="GP6045" s="3"/>
      <c r="GQ6045" s="3"/>
      <c r="GR6045" s="3"/>
      <c r="GS6045" s="3"/>
      <c r="GT6045" s="3"/>
      <c r="GU6045" s="3"/>
      <c r="GV6045" s="3"/>
      <c r="GW6045" s="3"/>
      <c r="GX6045" s="3"/>
      <c r="GY6045" s="3"/>
      <c r="GZ6045" s="3"/>
      <c r="HA6045" s="3"/>
      <c r="HB6045" s="3"/>
      <c r="HC6045" s="3"/>
      <c r="HD6045" s="3"/>
      <c r="HE6045" s="3"/>
      <c r="HF6045" s="3"/>
      <c r="HG6045" s="3"/>
      <c r="HH6045" s="3"/>
      <c r="HI6045" s="3"/>
      <c r="HJ6045" s="3"/>
      <c r="HK6045" s="3"/>
      <c r="HL6045" s="3"/>
      <c r="HM6045" s="45"/>
      <c r="HN6045" s="3"/>
      <c r="HO6045" s="3"/>
      <c r="HP6045" s="3"/>
      <c r="HQ6045" s="3"/>
      <c r="HR6045" s="3"/>
      <c r="HS6045" s="3"/>
      <c r="HT6045" s="3"/>
      <c r="HU6045" s="3"/>
      <c r="HV6045" s="3"/>
      <c r="HW6045" s="3"/>
      <c r="HX6045" s="3"/>
      <c r="HY6045" s="3"/>
      <c r="HZ6045" s="3"/>
      <c r="IA6045" s="3"/>
      <c r="IB6045" s="3"/>
      <c r="IC6045" s="3"/>
      <c r="ID6045" s="3"/>
      <c r="IE6045" s="3"/>
      <c r="IF6045" s="3"/>
      <c r="IG6045" s="3"/>
      <c r="IH6045" s="3"/>
      <c r="II6045" s="3"/>
      <c r="IJ6045" s="3"/>
      <c r="IK6045" s="3"/>
      <c r="IL6045" s="3"/>
      <c r="IM6045" s="3"/>
      <c r="IN6045" s="3"/>
      <c r="IO6045" s="15"/>
    </row>
    <row r="6046" spans="171:249">
      <c r="FO6046" s="3"/>
      <c r="FP6046" s="3"/>
      <c r="FQ6046" s="3"/>
      <c r="FR6046" s="3"/>
      <c r="FS6046" s="3"/>
      <c r="FT6046" s="3"/>
      <c r="FU6046" s="3"/>
      <c r="FV6046" s="3"/>
      <c r="FW6046" s="3"/>
      <c r="FX6046" s="3"/>
      <c r="FY6046" s="3"/>
      <c r="FZ6046" s="3"/>
      <c r="GA6046" s="3"/>
      <c r="GB6046" s="3"/>
      <c r="GC6046" s="3"/>
      <c r="GD6046" s="3"/>
      <c r="GE6046" s="3"/>
      <c r="GF6046" s="3"/>
      <c r="GG6046" s="3"/>
      <c r="GH6046" s="3"/>
      <c r="GI6046" s="3"/>
      <c r="GJ6046" s="3"/>
      <c r="GK6046" s="3"/>
      <c r="GL6046" s="3"/>
      <c r="GM6046" s="3"/>
      <c r="GN6046" s="3"/>
      <c r="GO6046" s="3"/>
      <c r="GP6046" s="3"/>
      <c r="GQ6046" s="3"/>
      <c r="GR6046" s="3"/>
      <c r="GS6046" s="3"/>
      <c r="GT6046" s="3"/>
      <c r="GU6046" s="3"/>
      <c r="GV6046" s="3"/>
      <c r="GW6046" s="3"/>
      <c r="GX6046" s="3"/>
      <c r="GY6046" s="3"/>
      <c r="GZ6046" s="3"/>
      <c r="HA6046" s="3"/>
      <c r="HB6046" s="3"/>
      <c r="HC6046" s="3"/>
      <c r="HD6046" s="3"/>
      <c r="HE6046" s="3"/>
      <c r="HF6046" s="3"/>
      <c r="HG6046" s="3"/>
      <c r="HH6046" s="3"/>
      <c r="HI6046" s="3"/>
      <c r="HJ6046" s="3"/>
      <c r="HK6046" s="3"/>
      <c r="HL6046" s="3"/>
      <c r="HM6046" s="45"/>
      <c r="HN6046" s="3"/>
      <c r="HO6046" s="3"/>
      <c r="HP6046" s="3"/>
      <c r="HQ6046" s="3"/>
      <c r="HR6046" s="3"/>
      <c r="HS6046" s="3"/>
      <c r="HT6046" s="3"/>
      <c r="HU6046" s="3"/>
      <c r="HV6046" s="3"/>
      <c r="HW6046" s="3"/>
      <c r="HX6046" s="3"/>
      <c r="HY6046" s="3"/>
      <c r="HZ6046" s="3"/>
      <c r="IA6046" s="3"/>
      <c r="IB6046" s="3"/>
      <c r="IC6046" s="3"/>
      <c r="ID6046" s="3"/>
      <c r="IE6046" s="3"/>
      <c r="IF6046" s="3"/>
      <c r="IG6046" s="3"/>
      <c r="IH6046" s="3"/>
      <c r="II6046" s="3"/>
      <c r="IJ6046" s="3"/>
      <c r="IK6046" s="3"/>
      <c r="IL6046" s="3"/>
      <c r="IM6046" s="3"/>
      <c r="IN6046" s="3"/>
      <c r="IO6046" s="15"/>
    </row>
    <row r="6047" spans="171:249">
      <c r="FO6047" s="3"/>
      <c r="FP6047" s="3"/>
      <c r="FQ6047" s="3"/>
      <c r="FR6047" s="3"/>
      <c r="FS6047" s="3"/>
      <c r="FT6047" s="3"/>
      <c r="FU6047" s="3"/>
      <c r="FV6047" s="3"/>
      <c r="FW6047" s="3"/>
      <c r="FX6047" s="3"/>
      <c r="FY6047" s="3"/>
      <c r="FZ6047" s="3"/>
      <c r="GA6047" s="3"/>
      <c r="GB6047" s="3"/>
      <c r="GC6047" s="3"/>
      <c r="GD6047" s="3"/>
      <c r="GE6047" s="3"/>
      <c r="GF6047" s="3"/>
      <c r="GG6047" s="3"/>
      <c r="GH6047" s="3"/>
      <c r="GI6047" s="3"/>
      <c r="GJ6047" s="3"/>
      <c r="GK6047" s="3"/>
      <c r="GL6047" s="3"/>
      <c r="GM6047" s="3"/>
      <c r="GN6047" s="3"/>
      <c r="GO6047" s="3"/>
      <c r="GP6047" s="3"/>
      <c r="GQ6047" s="3"/>
      <c r="GR6047" s="3"/>
      <c r="GS6047" s="3"/>
      <c r="GT6047" s="3"/>
      <c r="GU6047" s="3"/>
      <c r="GV6047" s="3"/>
      <c r="GW6047" s="3"/>
      <c r="GX6047" s="3"/>
      <c r="GY6047" s="3"/>
      <c r="GZ6047" s="3"/>
      <c r="HA6047" s="3"/>
      <c r="HB6047" s="3"/>
      <c r="HC6047" s="3"/>
      <c r="HD6047" s="3"/>
      <c r="HE6047" s="3"/>
      <c r="HF6047" s="3"/>
      <c r="HG6047" s="3"/>
      <c r="HH6047" s="3"/>
      <c r="HI6047" s="3"/>
      <c r="HJ6047" s="3"/>
      <c r="HK6047" s="3"/>
      <c r="HL6047" s="3"/>
      <c r="HM6047" s="45"/>
      <c r="HN6047" s="3"/>
      <c r="HO6047" s="3"/>
      <c r="HP6047" s="3"/>
      <c r="HQ6047" s="3"/>
      <c r="HR6047" s="3"/>
      <c r="HS6047" s="3"/>
      <c r="HT6047" s="3"/>
      <c r="HU6047" s="3"/>
      <c r="HV6047" s="3"/>
      <c r="HW6047" s="3"/>
      <c r="HX6047" s="3"/>
      <c r="HY6047" s="3"/>
      <c r="HZ6047" s="3"/>
      <c r="IA6047" s="3"/>
      <c r="IB6047" s="3"/>
      <c r="IC6047" s="3"/>
      <c r="ID6047" s="3"/>
      <c r="IE6047" s="3"/>
      <c r="IF6047" s="3"/>
      <c r="IG6047" s="3"/>
      <c r="IH6047" s="3"/>
      <c r="II6047" s="3"/>
      <c r="IJ6047" s="3"/>
      <c r="IK6047" s="3"/>
      <c r="IL6047" s="3"/>
      <c r="IM6047" s="3"/>
      <c r="IN6047" s="3"/>
      <c r="IO6047" s="15"/>
    </row>
    <row r="6048" spans="171:249">
      <c r="FO6048" s="3"/>
      <c r="FP6048" s="3"/>
      <c r="FQ6048" s="3"/>
      <c r="FR6048" s="3"/>
      <c r="FS6048" s="3"/>
      <c r="FT6048" s="3"/>
      <c r="FU6048" s="3"/>
      <c r="FV6048" s="3"/>
      <c r="FW6048" s="3"/>
      <c r="FX6048" s="3"/>
      <c r="FY6048" s="3"/>
      <c r="FZ6048" s="3"/>
      <c r="GA6048" s="3"/>
      <c r="GB6048" s="3"/>
      <c r="GC6048" s="3"/>
      <c r="GD6048" s="3"/>
      <c r="GE6048" s="3"/>
      <c r="GF6048" s="3"/>
      <c r="GG6048" s="3"/>
      <c r="GH6048" s="3"/>
      <c r="GI6048" s="3"/>
      <c r="GJ6048" s="3"/>
      <c r="GK6048" s="3"/>
      <c r="GL6048" s="3"/>
      <c r="GM6048" s="3"/>
      <c r="GN6048" s="3"/>
      <c r="GO6048" s="3"/>
      <c r="GP6048" s="3"/>
      <c r="GQ6048" s="3"/>
      <c r="GR6048" s="3"/>
      <c r="GS6048" s="3"/>
      <c r="GT6048" s="3"/>
      <c r="GU6048" s="3"/>
      <c r="GV6048" s="3"/>
      <c r="GW6048" s="3"/>
      <c r="GX6048" s="3"/>
      <c r="GY6048" s="3"/>
      <c r="GZ6048" s="3"/>
      <c r="HA6048" s="3"/>
      <c r="HB6048" s="3"/>
      <c r="HC6048" s="3"/>
      <c r="HD6048" s="3"/>
      <c r="HE6048" s="3"/>
      <c r="HF6048" s="3"/>
      <c r="HG6048" s="3"/>
      <c r="HH6048" s="3"/>
      <c r="HI6048" s="3"/>
      <c r="HJ6048" s="3"/>
      <c r="HK6048" s="3"/>
      <c r="HL6048" s="3"/>
      <c r="HM6048" s="45"/>
      <c r="HN6048" s="3"/>
      <c r="HO6048" s="3"/>
      <c r="HP6048" s="3"/>
      <c r="HQ6048" s="3"/>
      <c r="HR6048" s="3"/>
      <c r="HS6048" s="3"/>
      <c r="HT6048" s="3"/>
      <c r="HU6048" s="3"/>
      <c r="HV6048" s="3"/>
      <c r="HW6048" s="3"/>
      <c r="HX6048" s="3"/>
      <c r="HY6048" s="3"/>
      <c r="HZ6048" s="3"/>
      <c r="IA6048" s="3"/>
      <c r="IB6048" s="3"/>
      <c r="IC6048" s="3"/>
      <c r="ID6048" s="3"/>
      <c r="IE6048" s="3"/>
      <c r="IF6048" s="3"/>
      <c r="IG6048" s="3"/>
      <c r="IH6048" s="3"/>
      <c r="II6048" s="3"/>
      <c r="IJ6048" s="3"/>
      <c r="IK6048" s="3"/>
      <c r="IL6048" s="3"/>
      <c r="IM6048" s="3"/>
      <c r="IN6048" s="3"/>
      <c r="IO6048" s="15"/>
    </row>
    <row r="6049" spans="171:249">
      <c r="FO6049" s="3"/>
      <c r="FP6049" s="3"/>
      <c r="FQ6049" s="3"/>
      <c r="FR6049" s="3"/>
      <c r="FS6049" s="3"/>
      <c r="FT6049" s="3"/>
      <c r="FU6049" s="3"/>
      <c r="FV6049" s="3"/>
      <c r="FW6049" s="3"/>
      <c r="FX6049" s="3"/>
      <c r="FY6049" s="3"/>
      <c r="FZ6049" s="3"/>
      <c r="GA6049" s="3"/>
      <c r="GB6049" s="3"/>
      <c r="GC6049" s="3"/>
      <c r="GD6049" s="3"/>
      <c r="GE6049" s="3"/>
      <c r="GF6049" s="3"/>
      <c r="GG6049" s="3"/>
      <c r="GH6049" s="3"/>
      <c r="GI6049" s="3"/>
      <c r="GJ6049" s="3"/>
      <c r="GK6049" s="3"/>
      <c r="GL6049" s="3"/>
      <c r="GM6049" s="3"/>
      <c r="GN6049" s="3"/>
      <c r="GO6049" s="3"/>
      <c r="GP6049" s="3"/>
      <c r="GQ6049" s="3"/>
      <c r="GR6049" s="3"/>
      <c r="GS6049" s="3"/>
      <c r="GT6049" s="3"/>
      <c r="GU6049" s="3"/>
      <c r="GV6049" s="3"/>
      <c r="GW6049" s="3"/>
      <c r="GX6049" s="3"/>
      <c r="GY6049" s="3"/>
      <c r="GZ6049" s="3"/>
      <c r="HA6049" s="3"/>
      <c r="HB6049" s="3"/>
      <c r="HC6049" s="3"/>
      <c r="HD6049" s="3"/>
      <c r="HE6049" s="3"/>
      <c r="HF6049" s="3"/>
      <c r="HG6049" s="3"/>
      <c r="HH6049" s="3"/>
      <c r="HI6049" s="3"/>
      <c r="HJ6049" s="3"/>
      <c r="HK6049" s="3"/>
      <c r="HL6049" s="3"/>
      <c r="HM6049" s="45"/>
      <c r="HN6049" s="3"/>
      <c r="HO6049" s="3"/>
      <c r="HP6049" s="3"/>
      <c r="HQ6049" s="3"/>
      <c r="HR6049" s="3"/>
      <c r="HS6049" s="3"/>
      <c r="HT6049" s="3"/>
      <c r="HU6049" s="3"/>
      <c r="HV6049" s="3"/>
      <c r="HW6049" s="3"/>
      <c r="HX6049" s="3"/>
      <c r="HY6049" s="3"/>
      <c r="HZ6049" s="3"/>
      <c r="IA6049" s="3"/>
      <c r="IB6049" s="3"/>
      <c r="IC6049" s="3"/>
      <c r="ID6049" s="3"/>
      <c r="IE6049" s="3"/>
      <c r="IF6049" s="3"/>
      <c r="IG6049" s="3"/>
      <c r="IH6049" s="3"/>
      <c r="II6049" s="3"/>
      <c r="IJ6049" s="3"/>
      <c r="IK6049" s="3"/>
      <c r="IL6049" s="3"/>
      <c r="IM6049" s="3"/>
      <c r="IN6049" s="3"/>
      <c r="IO6049" s="15"/>
    </row>
    <row r="6050" spans="171:249">
      <c r="FO6050" s="3"/>
      <c r="FP6050" s="3"/>
      <c r="FQ6050" s="3"/>
      <c r="FR6050" s="3"/>
      <c r="FS6050" s="3"/>
      <c r="FT6050" s="3"/>
      <c r="FU6050" s="3"/>
      <c r="FV6050" s="3"/>
      <c r="FW6050" s="3"/>
      <c r="FX6050" s="3"/>
      <c r="FY6050" s="3"/>
      <c r="FZ6050" s="3"/>
      <c r="GA6050" s="3"/>
      <c r="GB6050" s="3"/>
      <c r="GC6050" s="3"/>
      <c r="GD6050" s="3"/>
      <c r="GE6050" s="3"/>
      <c r="GF6050" s="3"/>
      <c r="GG6050" s="3"/>
      <c r="GH6050" s="3"/>
      <c r="GI6050" s="3"/>
      <c r="GJ6050" s="3"/>
      <c r="GK6050" s="3"/>
      <c r="GL6050" s="3"/>
      <c r="GM6050" s="3"/>
      <c r="GN6050" s="3"/>
      <c r="GO6050" s="3"/>
      <c r="GP6050" s="3"/>
      <c r="GQ6050" s="3"/>
      <c r="GR6050" s="3"/>
      <c r="GS6050" s="3"/>
      <c r="GT6050" s="3"/>
      <c r="GU6050" s="3"/>
      <c r="GV6050" s="3"/>
      <c r="GW6050" s="3"/>
      <c r="GX6050" s="3"/>
      <c r="GY6050" s="3"/>
      <c r="GZ6050" s="3"/>
      <c r="HA6050" s="3"/>
      <c r="HB6050" s="3"/>
      <c r="HC6050" s="3"/>
      <c r="HD6050" s="3"/>
      <c r="HE6050" s="3"/>
      <c r="HF6050" s="3"/>
      <c r="HG6050" s="3"/>
      <c r="HH6050" s="3"/>
      <c r="HI6050" s="3"/>
      <c r="HJ6050" s="3"/>
      <c r="HK6050" s="3"/>
      <c r="HL6050" s="3"/>
      <c r="HM6050" s="45"/>
      <c r="HN6050" s="3"/>
      <c r="HO6050" s="3"/>
      <c r="HP6050" s="3"/>
      <c r="HQ6050" s="3"/>
      <c r="HR6050" s="3"/>
      <c r="HS6050" s="3"/>
      <c r="HT6050" s="3"/>
      <c r="HU6050" s="3"/>
      <c r="HV6050" s="3"/>
      <c r="HW6050" s="3"/>
      <c r="HX6050" s="3"/>
      <c r="HY6050" s="3"/>
      <c r="HZ6050" s="3"/>
      <c r="IA6050" s="3"/>
      <c r="IB6050" s="3"/>
      <c r="IC6050" s="3"/>
      <c r="ID6050" s="3"/>
      <c r="IE6050" s="3"/>
      <c r="IF6050" s="3"/>
      <c r="IG6050" s="3"/>
      <c r="IH6050" s="3"/>
      <c r="II6050" s="3"/>
      <c r="IJ6050" s="3"/>
      <c r="IK6050" s="3"/>
      <c r="IL6050" s="3"/>
      <c r="IM6050" s="3"/>
      <c r="IN6050" s="3"/>
      <c r="IO6050" s="15"/>
    </row>
    <row r="6051" spans="171:249">
      <c r="FO6051" s="3"/>
      <c r="FP6051" s="3"/>
      <c r="FQ6051" s="3"/>
      <c r="FR6051" s="3"/>
      <c r="FS6051" s="3"/>
      <c r="FT6051" s="3"/>
      <c r="FU6051" s="3"/>
      <c r="FV6051" s="3"/>
      <c r="FW6051" s="3"/>
      <c r="FX6051" s="3"/>
      <c r="FY6051" s="3"/>
      <c r="FZ6051" s="3"/>
      <c r="GA6051" s="3"/>
      <c r="GB6051" s="3"/>
      <c r="GC6051" s="3"/>
      <c r="GD6051" s="3"/>
      <c r="GE6051" s="3"/>
      <c r="GF6051" s="3"/>
      <c r="GG6051" s="3"/>
      <c r="GH6051" s="3"/>
      <c r="GI6051" s="3"/>
      <c r="GJ6051" s="3"/>
      <c r="GK6051" s="3"/>
      <c r="GL6051" s="3"/>
      <c r="GM6051" s="3"/>
      <c r="GN6051" s="3"/>
      <c r="GO6051" s="3"/>
      <c r="GP6051" s="3"/>
      <c r="GQ6051" s="3"/>
      <c r="GR6051" s="3"/>
      <c r="GS6051" s="3"/>
      <c r="GT6051" s="3"/>
      <c r="GU6051" s="3"/>
      <c r="GV6051" s="3"/>
      <c r="GW6051" s="3"/>
      <c r="GX6051" s="3"/>
      <c r="GY6051" s="3"/>
      <c r="GZ6051" s="3"/>
      <c r="HA6051" s="3"/>
      <c r="HB6051" s="3"/>
      <c r="HC6051" s="3"/>
      <c r="HD6051" s="3"/>
      <c r="HE6051" s="3"/>
      <c r="HF6051" s="3"/>
      <c r="HG6051" s="3"/>
      <c r="HH6051" s="3"/>
      <c r="HI6051" s="3"/>
      <c r="HJ6051" s="3"/>
      <c r="HK6051" s="3"/>
      <c r="HL6051" s="3"/>
      <c r="HM6051" s="45"/>
      <c r="HN6051" s="3"/>
      <c r="HO6051" s="3"/>
      <c r="HP6051" s="3"/>
      <c r="HQ6051" s="3"/>
      <c r="HR6051" s="3"/>
      <c r="HS6051" s="3"/>
      <c r="HT6051" s="3"/>
      <c r="HU6051" s="3"/>
      <c r="HV6051" s="3"/>
      <c r="HW6051" s="3"/>
      <c r="HX6051" s="3"/>
      <c r="HY6051" s="3"/>
      <c r="HZ6051" s="3"/>
      <c r="IA6051" s="3"/>
      <c r="IB6051" s="3"/>
      <c r="IC6051" s="3"/>
      <c r="ID6051" s="3"/>
      <c r="IE6051" s="3"/>
      <c r="IF6051" s="3"/>
      <c r="IG6051" s="3"/>
      <c r="IH6051" s="3"/>
      <c r="II6051" s="3"/>
      <c r="IJ6051" s="3"/>
      <c r="IK6051" s="3"/>
      <c r="IL6051" s="3"/>
      <c r="IM6051" s="3"/>
      <c r="IN6051" s="3"/>
      <c r="IO6051" s="15"/>
    </row>
    <row r="6052" spans="171:249">
      <c r="FO6052" s="3"/>
      <c r="FP6052" s="3"/>
      <c r="FQ6052" s="3"/>
      <c r="FR6052" s="3"/>
      <c r="FS6052" s="3"/>
      <c r="FT6052" s="3"/>
      <c r="FU6052" s="3"/>
      <c r="FV6052" s="3"/>
      <c r="FW6052" s="3"/>
      <c r="FX6052" s="3"/>
      <c r="FY6052" s="3"/>
      <c r="FZ6052" s="3"/>
      <c r="GA6052" s="3"/>
      <c r="GB6052" s="3"/>
      <c r="GC6052" s="3"/>
      <c r="GD6052" s="3"/>
      <c r="GE6052" s="3"/>
      <c r="GF6052" s="3"/>
      <c r="GG6052" s="3"/>
      <c r="GH6052" s="3"/>
      <c r="GI6052" s="3"/>
      <c r="GJ6052" s="3"/>
      <c r="GK6052" s="3"/>
      <c r="GL6052" s="3"/>
      <c r="GM6052" s="3"/>
      <c r="GN6052" s="3"/>
      <c r="GO6052" s="3"/>
      <c r="GP6052" s="3"/>
      <c r="GQ6052" s="3"/>
      <c r="GR6052" s="3"/>
      <c r="GS6052" s="3"/>
      <c r="GT6052" s="3"/>
      <c r="GU6052" s="3"/>
      <c r="GV6052" s="3"/>
      <c r="GW6052" s="3"/>
      <c r="GX6052" s="3"/>
      <c r="GY6052" s="3"/>
      <c r="GZ6052" s="3"/>
      <c r="HA6052" s="3"/>
      <c r="HB6052" s="3"/>
      <c r="HC6052" s="3"/>
      <c r="HD6052" s="3"/>
      <c r="HE6052" s="3"/>
      <c r="HF6052" s="3"/>
      <c r="HG6052" s="3"/>
      <c r="HH6052" s="3"/>
      <c r="HI6052" s="3"/>
      <c r="HJ6052" s="3"/>
      <c r="HK6052" s="3"/>
      <c r="HL6052" s="3"/>
      <c r="HM6052" s="45"/>
      <c r="HN6052" s="3"/>
      <c r="HO6052" s="3"/>
      <c r="HP6052" s="3"/>
      <c r="HQ6052" s="3"/>
      <c r="HR6052" s="3"/>
      <c r="HS6052" s="3"/>
      <c r="HT6052" s="3"/>
      <c r="HU6052" s="3"/>
      <c r="HV6052" s="3"/>
      <c r="HW6052" s="3"/>
      <c r="HX6052" s="3"/>
      <c r="HY6052" s="3"/>
      <c r="HZ6052" s="3"/>
      <c r="IA6052" s="3"/>
      <c r="IB6052" s="3"/>
      <c r="IC6052" s="3"/>
      <c r="ID6052" s="3"/>
      <c r="IE6052" s="3"/>
      <c r="IF6052" s="3"/>
      <c r="IG6052" s="3"/>
      <c r="IH6052" s="3"/>
      <c r="II6052" s="3"/>
      <c r="IJ6052" s="3"/>
      <c r="IK6052" s="3"/>
      <c r="IL6052" s="3"/>
      <c r="IM6052" s="3"/>
      <c r="IN6052" s="3"/>
      <c r="IO6052" s="15"/>
    </row>
    <row r="6053" spans="171:249">
      <c r="FO6053" s="3"/>
      <c r="FP6053" s="3"/>
      <c r="FQ6053" s="3"/>
      <c r="FR6053" s="3"/>
      <c r="FS6053" s="3"/>
      <c r="FT6053" s="3"/>
      <c r="FU6053" s="3"/>
      <c r="FV6053" s="3"/>
      <c r="FW6053" s="3"/>
      <c r="FX6053" s="3"/>
      <c r="FY6053" s="3"/>
      <c r="FZ6053" s="3"/>
      <c r="GA6053" s="3"/>
      <c r="GB6053" s="3"/>
      <c r="GC6053" s="3"/>
      <c r="GD6053" s="3"/>
      <c r="GE6053" s="3"/>
      <c r="GF6053" s="3"/>
      <c r="GG6053" s="3"/>
      <c r="GH6053" s="3"/>
      <c r="GI6053" s="3"/>
      <c r="GJ6053" s="3"/>
      <c r="GK6053" s="3"/>
      <c r="GL6053" s="3"/>
      <c r="GM6053" s="3"/>
      <c r="GN6053" s="3"/>
      <c r="GO6053" s="3"/>
      <c r="GP6053" s="3"/>
      <c r="GQ6053" s="3"/>
      <c r="GR6053" s="3"/>
      <c r="GS6053" s="3"/>
      <c r="GT6053" s="3"/>
      <c r="GU6053" s="3"/>
      <c r="GV6053" s="3"/>
      <c r="GW6053" s="3"/>
      <c r="GX6053" s="3"/>
      <c r="GY6053" s="3"/>
      <c r="GZ6053" s="3"/>
      <c r="HA6053" s="3"/>
      <c r="HB6053" s="3"/>
      <c r="HC6053" s="3"/>
      <c r="HD6053" s="3"/>
      <c r="HE6053" s="3"/>
      <c r="HF6053" s="3"/>
      <c r="HG6053" s="3"/>
      <c r="HH6053" s="3"/>
      <c r="HI6053" s="3"/>
      <c r="HJ6053" s="3"/>
      <c r="HK6053" s="3"/>
      <c r="HL6053" s="3"/>
      <c r="HM6053" s="45"/>
      <c r="HN6053" s="3"/>
      <c r="HO6053" s="3"/>
      <c r="HP6053" s="3"/>
      <c r="HQ6053" s="3"/>
      <c r="HR6053" s="3"/>
      <c r="HS6053" s="3"/>
      <c r="HT6053" s="3"/>
      <c r="HU6053" s="3"/>
      <c r="HV6053" s="3"/>
      <c r="HW6053" s="3"/>
      <c r="HX6053" s="3"/>
      <c r="HY6053" s="3"/>
      <c r="HZ6053" s="3"/>
      <c r="IA6053" s="3"/>
      <c r="IB6053" s="3"/>
      <c r="IC6053" s="3"/>
      <c r="ID6053" s="3"/>
      <c r="IE6053" s="3"/>
      <c r="IF6053" s="3"/>
      <c r="IG6053" s="3"/>
      <c r="IH6053" s="3"/>
      <c r="II6053" s="3"/>
      <c r="IJ6053" s="3"/>
      <c r="IK6053" s="3"/>
      <c r="IL6053" s="3"/>
      <c r="IM6053" s="3"/>
      <c r="IN6053" s="3"/>
      <c r="IO6053" s="15"/>
    </row>
    <row r="6054" spans="171:249">
      <c r="FO6054" s="3"/>
      <c r="FP6054" s="3"/>
      <c r="FQ6054" s="3"/>
      <c r="FR6054" s="3"/>
      <c r="FS6054" s="3"/>
      <c r="FT6054" s="3"/>
      <c r="FU6054" s="3"/>
      <c r="FV6054" s="3"/>
      <c r="FW6054" s="3"/>
      <c r="FX6054" s="3"/>
      <c r="FY6054" s="3"/>
      <c r="FZ6054" s="3"/>
      <c r="GA6054" s="3"/>
      <c r="GB6054" s="3"/>
      <c r="GC6054" s="3"/>
      <c r="GD6054" s="3"/>
      <c r="GE6054" s="3"/>
      <c r="GF6054" s="3"/>
      <c r="GG6054" s="3"/>
      <c r="GH6054" s="3"/>
      <c r="GI6054" s="3"/>
      <c r="GJ6054" s="3"/>
      <c r="GK6054" s="3"/>
      <c r="GL6054" s="3"/>
      <c r="GM6054" s="3"/>
      <c r="GN6054" s="3"/>
      <c r="GO6054" s="3"/>
      <c r="GP6054" s="3"/>
      <c r="GQ6054" s="3"/>
      <c r="GR6054" s="3"/>
      <c r="GS6054" s="3"/>
      <c r="GT6054" s="3"/>
      <c r="GU6054" s="3"/>
      <c r="GV6054" s="3"/>
      <c r="GW6054" s="3"/>
      <c r="GX6054" s="3"/>
      <c r="GY6054" s="3"/>
      <c r="GZ6054" s="3"/>
      <c r="HA6054" s="3"/>
      <c r="HB6054" s="3"/>
      <c r="HC6054" s="3"/>
      <c r="HD6054" s="3"/>
      <c r="HE6054" s="3"/>
      <c r="HF6054" s="3"/>
      <c r="HG6054" s="3"/>
      <c r="HH6054" s="3"/>
      <c r="HI6054" s="3"/>
      <c r="HJ6054" s="3"/>
      <c r="HK6054" s="3"/>
      <c r="HL6054" s="3"/>
      <c r="HM6054" s="45"/>
      <c r="HN6054" s="3"/>
      <c r="HO6054" s="3"/>
      <c r="HP6054" s="3"/>
      <c r="HQ6054" s="3"/>
      <c r="HR6054" s="3"/>
      <c r="HS6054" s="3"/>
      <c r="HT6054" s="3"/>
      <c r="HU6054" s="3"/>
      <c r="HV6054" s="3"/>
      <c r="HW6054" s="3"/>
      <c r="HX6054" s="3"/>
      <c r="HY6054" s="3"/>
      <c r="HZ6054" s="3"/>
      <c r="IA6054" s="3"/>
      <c r="IB6054" s="3"/>
      <c r="IC6054" s="3"/>
      <c r="ID6054" s="3"/>
      <c r="IE6054" s="3"/>
      <c r="IF6054" s="3"/>
      <c r="IG6054" s="3"/>
      <c r="IH6054" s="3"/>
      <c r="II6054" s="3"/>
      <c r="IJ6054" s="3"/>
      <c r="IK6054" s="3"/>
      <c r="IL6054" s="3"/>
      <c r="IM6054" s="3"/>
      <c r="IN6054" s="3"/>
      <c r="IO6054" s="15"/>
    </row>
    <row r="6055" spans="171:249">
      <c r="FO6055" s="3"/>
      <c r="FP6055" s="3"/>
      <c r="FQ6055" s="3"/>
      <c r="FR6055" s="3"/>
      <c r="FS6055" s="3"/>
      <c r="FT6055" s="3"/>
      <c r="FU6055" s="3"/>
      <c r="FV6055" s="3"/>
      <c r="FW6055" s="3"/>
      <c r="FX6055" s="3"/>
      <c r="FY6055" s="3"/>
      <c r="FZ6055" s="3"/>
      <c r="GA6055" s="3"/>
      <c r="GB6055" s="3"/>
      <c r="GC6055" s="3"/>
      <c r="GD6055" s="3"/>
      <c r="GE6055" s="3"/>
      <c r="GF6055" s="3"/>
      <c r="GG6055" s="3"/>
      <c r="GH6055" s="3"/>
      <c r="GI6055" s="3"/>
      <c r="GJ6055" s="3"/>
      <c r="GK6055" s="3"/>
      <c r="GL6055" s="3"/>
      <c r="GM6055" s="3"/>
      <c r="GN6055" s="3"/>
      <c r="GO6055" s="3"/>
      <c r="GP6055" s="3"/>
      <c r="GQ6055" s="3"/>
      <c r="GR6055" s="3"/>
      <c r="GS6055" s="3"/>
      <c r="GT6055" s="3"/>
      <c r="GU6055" s="3"/>
      <c r="GV6055" s="3"/>
      <c r="GW6055" s="3"/>
      <c r="GX6055" s="3"/>
      <c r="GY6055" s="3"/>
      <c r="GZ6055" s="3"/>
      <c r="HA6055" s="3"/>
      <c r="HB6055" s="3"/>
      <c r="HC6055" s="3"/>
      <c r="HD6055" s="3"/>
      <c r="HE6055" s="3"/>
      <c r="HF6055" s="3"/>
      <c r="HG6055" s="3"/>
      <c r="HH6055" s="3"/>
      <c r="HI6055" s="3"/>
      <c r="HJ6055" s="3"/>
      <c r="HK6055" s="3"/>
      <c r="HL6055" s="3"/>
      <c r="HM6055" s="45"/>
      <c r="HN6055" s="3"/>
      <c r="HO6055" s="3"/>
      <c r="HP6055" s="3"/>
      <c r="HQ6055" s="3"/>
      <c r="HR6055" s="3"/>
      <c r="HS6055" s="3"/>
      <c r="HT6055" s="3"/>
      <c r="HU6055" s="3"/>
      <c r="HV6055" s="3"/>
      <c r="HW6055" s="3"/>
      <c r="HX6055" s="3"/>
      <c r="HY6055" s="3"/>
      <c r="HZ6055" s="3"/>
      <c r="IA6055" s="3"/>
      <c r="IB6055" s="3"/>
      <c r="IC6055" s="3"/>
      <c r="ID6055" s="3"/>
      <c r="IE6055" s="3"/>
      <c r="IF6055" s="3"/>
      <c r="IG6055" s="3"/>
      <c r="IH6055" s="3"/>
      <c r="II6055" s="3"/>
      <c r="IJ6055" s="3"/>
      <c r="IK6055" s="3"/>
      <c r="IL6055" s="3"/>
      <c r="IM6055" s="3"/>
      <c r="IN6055" s="3"/>
      <c r="IO6055" s="15"/>
    </row>
    <row r="6056" spans="171:249">
      <c r="FO6056" s="3"/>
      <c r="FP6056" s="3"/>
      <c r="FQ6056" s="3"/>
      <c r="FR6056" s="3"/>
      <c r="FS6056" s="3"/>
      <c r="FT6056" s="3"/>
      <c r="FU6056" s="3"/>
      <c r="FV6056" s="3"/>
      <c r="FW6056" s="3"/>
      <c r="FX6056" s="3"/>
      <c r="FY6056" s="3"/>
      <c r="FZ6056" s="3"/>
      <c r="GA6056" s="3"/>
      <c r="GB6056" s="3"/>
      <c r="GC6056" s="3"/>
      <c r="GD6056" s="3"/>
      <c r="GE6056" s="3"/>
      <c r="GF6056" s="3"/>
      <c r="GG6056" s="3"/>
      <c r="GH6056" s="3"/>
      <c r="GI6056" s="3"/>
      <c r="GJ6056" s="3"/>
      <c r="GK6056" s="3"/>
      <c r="GL6056" s="3"/>
      <c r="GM6056" s="3"/>
      <c r="GN6056" s="3"/>
      <c r="GO6056" s="3"/>
      <c r="GP6056" s="3"/>
      <c r="GQ6056" s="3"/>
      <c r="GR6056" s="3"/>
      <c r="GS6056" s="3"/>
      <c r="GT6056" s="3"/>
      <c r="GU6056" s="3"/>
      <c r="GV6056" s="3"/>
      <c r="GW6056" s="3"/>
      <c r="GX6056" s="3"/>
      <c r="GY6056" s="3"/>
      <c r="GZ6056" s="3"/>
      <c r="HA6056" s="3"/>
      <c r="HB6056" s="3"/>
      <c r="HC6056" s="3"/>
      <c r="HD6056" s="3"/>
      <c r="HE6056" s="3"/>
      <c r="HF6056" s="3"/>
      <c r="HG6056" s="3"/>
      <c r="HH6056" s="3"/>
      <c r="HI6056" s="3"/>
      <c r="HJ6056" s="3"/>
      <c r="HK6056" s="3"/>
      <c r="HL6056" s="3"/>
      <c r="HM6056" s="45"/>
      <c r="HN6056" s="3"/>
      <c r="HO6056" s="3"/>
      <c r="HP6056" s="3"/>
      <c r="HQ6056" s="3"/>
      <c r="HR6056" s="3"/>
      <c r="HS6056" s="3"/>
      <c r="HT6056" s="3"/>
      <c r="HU6056" s="3"/>
      <c r="HV6056" s="3"/>
      <c r="HW6056" s="3"/>
      <c r="HX6056" s="3"/>
      <c r="HY6056" s="3"/>
      <c r="HZ6056" s="3"/>
      <c r="IA6056" s="3"/>
      <c r="IB6056" s="3"/>
      <c r="IC6056" s="3"/>
      <c r="ID6056" s="3"/>
      <c r="IE6056" s="3"/>
      <c r="IF6056" s="3"/>
      <c r="IG6056" s="3"/>
      <c r="IH6056" s="3"/>
      <c r="II6056" s="3"/>
      <c r="IJ6056" s="3"/>
      <c r="IK6056" s="3"/>
      <c r="IL6056" s="3"/>
      <c r="IM6056" s="3"/>
      <c r="IN6056" s="3"/>
      <c r="IO6056" s="15"/>
    </row>
    <row r="6057" spans="171:249">
      <c r="FO6057" s="3"/>
      <c r="FP6057" s="3"/>
      <c r="FQ6057" s="3"/>
      <c r="FR6057" s="3"/>
      <c r="FS6057" s="3"/>
      <c r="FT6057" s="3"/>
      <c r="FU6057" s="3"/>
      <c r="FV6057" s="3"/>
      <c r="FW6057" s="3"/>
      <c r="FX6057" s="3"/>
      <c r="FY6057" s="3"/>
      <c r="FZ6057" s="3"/>
      <c r="GA6057" s="3"/>
      <c r="GB6057" s="3"/>
      <c r="GC6057" s="3"/>
      <c r="GD6057" s="3"/>
      <c r="GE6057" s="3"/>
      <c r="GF6057" s="3"/>
      <c r="GG6057" s="3"/>
      <c r="GH6057" s="3"/>
      <c r="GI6057" s="3"/>
      <c r="GJ6057" s="3"/>
      <c r="GK6057" s="3"/>
      <c r="GL6057" s="3"/>
      <c r="GM6057" s="3"/>
      <c r="GN6057" s="3"/>
      <c r="GO6057" s="3"/>
      <c r="GP6057" s="3"/>
      <c r="GQ6057" s="3"/>
      <c r="GR6057" s="3"/>
      <c r="GS6057" s="3"/>
      <c r="GT6057" s="3"/>
      <c r="GU6057" s="3"/>
      <c r="GV6057" s="3"/>
      <c r="GW6057" s="3"/>
      <c r="GX6057" s="3"/>
      <c r="GY6057" s="3"/>
      <c r="GZ6057" s="3"/>
      <c r="HA6057" s="3"/>
      <c r="HB6057" s="3"/>
      <c r="HC6057" s="3"/>
      <c r="HD6057" s="3"/>
      <c r="HE6057" s="3"/>
      <c r="HF6057" s="3"/>
      <c r="HG6057" s="3"/>
      <c r="HH6057" s="3"/>
      <c r="HI6057" s="3"/>
      <c r="HJ6057" s="3"/>
      <c r="HK6057" s="3"/>
      <c r="HL6057" s="3"/>
      <c r="HM6057" s="45"/>
      <c r="HN6057" s="3"/>
      <c r="HO6057" s="3"/>
      <c r="HP6057" s="3"/>
      <c r="HQ6057" s="3"/>
      <c r="HR6057" s="3"/>
      <c r="HS6057" s="3"/>
      <c r="HT6057" s="3"/>
      <c r="HU6057" s="3"/>
      <c r="HV6057" s="3"/>
      <c r="HW6057" s="3"/>
      <c r="HX6057" s="3"/>
      <c r="HY6057" s="3"/>
      <c r="HZ6057" s="3"/>
      <c r="IA6057" s="3"/>
      <c r="IB6057" s="3"/>
      <c r="IC6057" s="3"/>
      <c r="ID6057" s="3"/>
      <c r="IE6057" s="3"/>
      <c r="IF6057" s="3"/>
      <c r="IG6057" s="3"/>
      <c r="IH6057" s="3"/>
      <c r="II6057" s="3"/>
      <c r="IJ6057" s="3"/>
      <c r="IK6057" s="3"/>
      <c r="IL6057" s="3"/>
      <c r="IM6057" s="3"/>
      <c r="IN6057" s="3"/>
      <c r="IO6057" s="15"/>
    </row>
    <row r="6058" spans="171:249">
      <c r="FO6058" s="3"/>
      <c r="FP6058" s="3"/>
      <c r="FQ6058" s="3"/>
      <c r="FR6058" s="3"/>
      <c r="FS6058" s="3"/>
      <c r="FT6058" s="3"/>
      <c r="FU6058" s="3"/>
      <c r="FV6058" s="3"/>
      <c r="FW6058" s="3"/>
      <c r="FX6058" s="3"/>
      <c r="FY6058" s="3"/>
      <c r="FZ6058" s="3"/>
      <c r="GA6058" s="3"/>
      <c r="GB6058" s="3"/>
      <c r="GC6058" s="3"/>
      <c r="GD6058" s="3"/>
      <c r="GE6058" s="3"/>
      <c r="GF6058" s="3"/>
      <c r="GG6058" s="3"/>
      <c r="GH6058" s="3"/>
      <c r="GI6058" s="3"/>
      <c r="GJ6058" s="3"/>
      <c r="GK6058" s="3"/>
      <c r="GL6058" s="3"/>
      <c r="GM6058" s="3"/>
      <c r="GN6058" s="3"/>
      <c r="GO6058" s="3"/>
      <c r="GP6058" s="3"/>
      <c r="GQ6058" s="3"/>
      <c r="GR6058" s="3"/>
      <c r="GS6058" s="3"/>
      <c r="GT6058" s="3"/>
      <c r="GU6058" s="3"/>
      <c r="GV6058" s="3"/>
      <c r="GW6058" s="3"/>
      <c r="GX6058" s="3"/>
      <c r="GY6058" s="3"/>
      <c r="GZ6058" s="3"/>
      <c r="HA6058" s="3"/>
      <c r="HB6058" s="3"/>
      <c r="HC6058" s="3"/>
      <c r="HD6058" s="3"/>
      <c r="HE6058" s="3"/>
      <c r="HF6058" s="3"/>
      <c r="HG6058" s="3"/>
      <c r="HH6058" s="3"/>
      <c r="HI6058" s="3"/>
      <c r="HJ6058" s="3"/>
      <c r="HK6058" s="3"/>
      <c r="HL6058" s="3"/>
      <c r="HM6058" s="45"/>
      <c r="HN6058" s="3"/>
      <c r="HO6058" s="3"/>
      <c r="HP6058" s="3"/>
      <c r="HQ6058" s="3"/>
      <c r="HR6058" s="3"/>
      <c r="HS6058" s="3"/>
      <c r="HT6058" s="3"/>
      <c r="HU6058" s="3"/>
      <c r="HV6058" s="3"/>
      <c r="HW6058" s="3"/>
      <c r="HX6058" s="3"/>
      <c r="HY6058" s="3"/>
      <c r="HZ6058" s="3"/>
      <c r="IA6058" s="3"/>
      <c r="IB6058" s="3"/>
      <c r="IC6058" s="3"/>
      <c r="ID6058" s="3"/>
      <c r="IE6058" s="3"/>
      <c r="IF6058" s="3"/>
      <c r="IG6058" s="3"/>
      <c r="IH6058" s="3"/>
      <c r="II6058" s="3"/>
      <c r="IJ6058" s="3"/>
      <c r="IK6058" s="3"/>
      <c r="IL6058" s="3"/>
      <c r="IM6058" s="3"/>
      <c r="IN6058" s="3"/>
      <c r="IO6058" s="15"/>
    </row>
    <row r="6059" spans="171:249">
      <c r="FO6059" s="3"/>
      <c r="FP6059" s="3"/>
      <c r="FQ6059" s="3"/>
      <c r="FR6059" s="3"/>
      <c r="FS6059" s="3"/>
      <c r="FT6059" s="3"/>
      <c r="FU6059" s="3"/>
      <c r="FV6059" s="3"/>
      <c r="FW6059" s="3"/>
      <c r="FX6059" s="3"/>
      <c r="FY6059" s="3"/>
      <c r="FZ6059" s="3"/>
      <c r="GA6059" s="3"/>
      <c r="GB6059" s="3"/>
      <c r="GC6059" s="3"/>
      <c r="GD6059" s="3"/>
      <c r="GE6059" s="3"/>
      <c r="GF6059" s="3"/>
      <c r="GG6059" s="3"/>
      <c r="GH6059" s="3"/>
      <c r="GI6059" s="3"/>
      <c r="GJ6059" s="3"/>
      <c r="GK6059" s="3"/>
      <c r="GL6059" s="3"/>
      <c r="GM6059" s="3"/>
      <c r="GN6059" s="3"/>
      <c r="GO6059" s="3"/>
      <c r="GP6059" s="3"/>
      <c r="GQ6059" s="3"/>
      <c r="GR6059" s="3"/>
      <c r="GS6059" s="3"/>
      <c r="GT6059" s="3"/>
      <c r="GU6059" s="3"/>
      <c r="GV6059" s="3"/>
      <c r="GW6059" s="3"/>
      <c r="GX6059" s="3"/>
      <c r="GY6059" s="3"/>
      <c r="GZ6059" s="3"/>
      <c r="HA6059" s="3"/>
      <c r="HB6059" s="3"/>
      <c r="HC6059" s="3"/>
      <c r="HD6059" s="3"/>
      <c r="HE6059" s="3"/>
      <c r="HF6059" s="3"/>
      <c r="HG6059" s="3"/>
      <c r="HH6059" s="3"/>
      <c r="HI6059" s="3"/>
      <c r="HJ6059" s="3"/>
      <c r="HK6059" s="3"/>
      <c r="HL6059" s="3"/>
      <c r="HM6059" s="45"/>
      <c r="HN6059" s="3"/>
      <c r="HO6059" s="3"/>
      <c r="HP6059" s="3"/>
      <c r="HQ6059" s="3"/>
      <c r="HR6059" s="3"/>
      <c r="HS6059" s="3"/>
      <c r="HT6059" s="3"/>
      <c r="HU6059" s="3"/>
      <c r="HV6059" s="3"/>
      <c r="HW6059" s="3"/>
      <c r="HX6059" s="3"/>
      <c r="HY6059" s="3"/>
      <c r="HZ6059" s="3"/>
      <c r="IA6059" s="3"/>
      <c r="IB6059" s="3"/>
      <c r="IC6059" s="3"/>
      <c r="ID6059" s="3"/>
      <c r="IE6059" s="3"/>
      <c r="IF6059" s="3"/>
      <c r="IG6059" s="3"/>
      <c r="IH6059" s="3"/>
      <c r="II6059" s="3"/>
      <c r="IJ6059" s="3"/>
      <c r="IK6059" s="3"/>
      <c r="IL6059" s="3"/>
      <c r="IM6059" s="3"/>
      <c r="IN6059" s="3"/>
      <c r="IO6059" s="15"/>
    </row>
    <row r="6060" spans="171:249">
      <c r="FO6060" s="3"/>
      <c r="FP6060" s="3"/>
      <c r="FQ6060" s="3"/>
      <c r="FR6060" s="3"/>
      <c r="FS6060" s="3"/>
      <c r="FT6060" s="3"/>
      <c r="FU6060" s="3"/>
      <c r="FV6060" s="3"/>
      <c r="FW6060" s="3"/>
      <c r="FX6060" s="3"/>
      <c r="FY6060" s="3"/>
      <c r="FZ6060" s="3"/>
      <c r="GA6060" s="3"/>
      <c r="GB6060" s="3"/>
      <c r="GC6060" s="3"/>
      <c r="GD6060" s="3"/>
      <c r="GE6060" s="3"/>
      <c r="GF6060" s="3"/>
      <c r="GG6060" s="3"/>
      <c r="GH6060" s="3"/>
      <c r="GI6060" s="3"/>
      <c r="GJ6060" s="3"/>
      <c r="GK6060" s="3"/>
      <c r="GL6060" s="3"/>
      <c r="GM6060" s="3"/>
      <c r="GN6060" s="3"/>
      <c r="GO6060" s="3"/>
      <c r="GP6060" s="3"/>
      <c r="GQ6060" s="3"/>
      <c r="GR6060" s="3"/>
      <c r="GS6060" s="3"/>
      <c r="GT6060" s="3"/>
      <c r="GU6060" s="3"/>
      <c r="GV6060" s="3"/>
      <c r="GW6060" s="3"/>
      <c r="GX6060" s="3"/>
      <c r="GY6060" s="3"/>
      <c r="GZ6060" s="3"/>
      <c r="HA6060" s="3"/>
      <c r="HB6060" s="3"/>
      <c r="HC6060" s="3"/>
      <c r="HD6060" s="3"/>
      <c r="HE6060" s="3"/>
      <c r="HF6060" s="3"/>
      <c r="HG6060" s="3"/>
      <c r="HH6060" s="3"/>
      <c r="HI6060" s="3"/>
      <c r="HJ6060" s="3"/>
      <c r="HK6060" s="3"/>
      <c r="HL6060" s="3"/>
      <c r="HM6060" s="45"/>
      <c r="HN6060" s="3"/>
      <c r="HO6060" s="3"/>
      <c r="HP6060" s="3"/>
      <c r="HQ6060" s="3"/>
      <c r="HR6060" s="3"/>
      <c r="HS6060" s="3"/>
      <c r="HT6060" s="3"/>
      <c r="HU6060" s="3"/>
      <c r="HV6060" s="3"/>
      <c r="HW6060" s="3"/>
      <c r="HX6060" s="3"/>
      <c r="HY6060" s="3"/>
      <c r="HZ6060" s="3"/>
      <c r="IA6060" s="3"/>
      <c r="IB6060" s="3"/>
      <c r="IC6060" s="3"/>
      <c r="ID6060" s="3"/>
      <c r="IE6060" s="3"/>
      <c r="IF6060" s="3"/>
      <c r="IG6060" s="3"/>
      <c r="IH6060" s="3"/>
      <c r="II6060" s="3"/>
      <c r="IJ6060" s="3"/>
      <c r="IK6060" s="3"/>
      <c r="IL6060" s="3"/>
      <c r="IM6060" s="3"/>
      <c r="IN6060" s="3"/>
      <c r="IO6060" s="15"/>
    </row>
    <row r="6061" spans="171:249">
      <c r="FO6061" s="3"/>
      <c r="FP6061" s="3"/>
      <c r="FQ6061" s="3"/>
      <c r="FR6061" s="3"/>
      <c r="FS6061" s="3"/>
      <c r="FT6061" s="3"/>
      <c r="FU6061" s="3"/>
      <c r="FV6061" s="3"/>
      <c r="FW6061" s="3"/>
      <c r="FX6061" s="3"/>
      <c r="FY6061" s="3"/>
      <c r="FZ6061" s="3"/>
      <c r="GA6061" s="3"/>
      <c r="GB6061" s="3"/>
      <c r="GC6061" s="3"/>
      <c r="GD6061" s="3"/>
      <c r="GE6061" s="3"/>
      <c r="GF6061" s="3"/>
      <c r="GG6061" s="3"/>
      <c r="GH6061" s="3"/>
      <c r="GI6061" s="3"/>
      <c r="GJ6061" s="3"/>
      <c r="GK6061" s="3"/>
      <c r="GL6061" s="3"/>
      <c r="GM6061" s="3"/>
      <c r="GN6061" s="3"/>
      <c r="GO6061" s="3"/>
      <c r="GP6061" s="3"/>
      <c r="GQ6061" s="3"/>
      <c r="GR6061" s="3"/>
      <c r="GS6061" s="3"/>
      <c r="GT6061" s="3"/>
      <c r="GU6061" s="3"/>
      <c r="GV6061" s="3"/>
      <c r="GW6061" s="3"/>
      <c r="GX6061" s="3"/>
      <c r="GY6061" s="3"/>
      <c r="GZ6061" s="3"/>
      <c r="HA6061" s="3"/>
      <c r="HB6061" s="3"/>
      <c r="HC6061" s="3"/>
      <c r="HD6061" s="3"/>
      <c r="HE6061" s="3"/>
      <c r="HF6061" s="3"/>
      <c r="HG6061" s="3"/>
      <c r="HH6061" s="3"/>
      <c r="HI6061" s="3"/>
      <c r="HJ6061" s="3"/>
      <c r="HK6061" s="3"/>
      <c r="HL6061" s="3"/>
      <c r="HM6061" s="45"/>
      <c r="HN6061" s="3"/>
      <c r="HO6061" s="3"/>
      <c r="HP6061" s="3"/>
      <c r="HQ6061" s="3"/>
      <c r="HR6061" s="3"/>
      <c r="HS6061" s="3"/>
      <c r="HT6061" s="3"/>
      <c r="HU6061" s="3"/>
      <c r="HV6061" s="3"/>
      <c r="HW6061" s="3"/>
      <c r="HX6061" s="3"/>
      <c r="HY6061" s="3"/>
      <c r="HZ6061" s="3"/>
      <c r="IA6061" s="3"/>
      <c r="IB6061" s="3"/>
      <c r="IC6061" s="3"/>
      <c r="ID6061" s="3"/>
      <c r="IE6061" s="3"/>
      <c r="IF6061" s="3"/>
      <c r="IG6061" s="3"/>
      <c r="IH6061" s="3"/>
      <c r="II6061" s="3"/>
      <c r="IJ6061" s="3"/>
      <c r="IK6061" s="3"/>
      <c r="IL6061" s="3"/>
      <c r="IM6061" s="3"/>
      <c r="IN6061" s="3"/>
      <c r="IO6061" s="15"/>
    </row>
    <row r="6062" spans="171:249">
      <c r="FO6062" s="3"/>
      <c r="FP6062" s="3"/>
      <c r="FQ6062" s="3"/>
      <c r="FR6062" s="3"/>
      <c r="FS6062" s="3"/>
      <c r="FT6062" s="3"/>
      <c r="FU6062" s="3"/>
      <c r="FV6062" s="3"/>
      <c r="FW6062" s="3"/>
      <c r="FX6062" s="3"/>
      <c r="FY6062" s="3"/>
      <c r="FZ6062" s="3"/>
      <c r="GA6062" s="3"/>
      <c r="GB6062" s="3"/>
      <c r="GC6062" s="3"/>
      <c r="GD6062" s="3"/>
      <c r="GE6062" s="3"/>
      <c r="GF6062" s="3"/>
      <c r="GG6062" s="3"/>
      <c r="GH6062" s="3"/>
      <c r="GI6062" s="3"/>
      <c r="GJ6062" s="3"/>
      <c r="GK6062" s="3"/>
      <c r="GL6062" s="3"/>
      <c r="GM6062" s="3"/>
      <c r="GN6062" s="3"/>
      <c r="GO6062" s="3"/>
      <c r="GP6062" s="3"/>
      <c r="GQ6062" s="3"/>
      <c r="GR6062" s="3"/>
      <c r="GS6062" s="3"/>
      <c r="GT6062" s="3"/>
      <c r="GU6062" s="3"/>
      <c r="GV6062" s="3"/>
      <c r="GW6062" s="3"/>
      <c r="GX6062" s="3"/>
      <c r="GY6062" s="3"/>
      <c r="GZ6062" s="3"/>
      <c r="HA6062" s="3"/>
      <c r="HB6062" s="3"/>
      <c r="HC6062" s="3"/>
      <c r="HD6062" s="3"/>
      <c r="HE6062" s="3"/>
      <c r="HF6062" s="3"/>
      <c r="HG6062" s="3"/>
      <c r="HH6062" s="3"/>
      <c r="HI6062" s="3"/>
      <c r="HJ6062" s="3"/>
      <c r="HK6062" s="3"/>
      <c r="HL6062" s="3"/>
      <c r="HM6062" s="45"/>
      <c r="HN6062" s="3"/>
      <c r="HO6062" s="3"/>
      <c r="HP6062" s="3"/>
      <c r="HQ6062" s="3"/>
      <c r="HR6062" s="3"/>
      <c r="HS6062" s="3"/>
      <c r="HT6062" s="3"/>
      <c r="HU6062" s="3"/>
      <c r="HV6062" s="3"/>
      <c r="HW6062" s="3"/>
      <c r="HX6062" s="3"/>
      <c r="HY6062" s="3"/>
      <c r="HZ6062" s="3"/>
      <c r="IA6062" s="3"/>
      <c r="IB6062" s="3"/>
      <c r="IC6062" s="3"/>
      <c r="ID6062" s="3"/>
      <c r="IE6062" s="3"/>
      <c r="IF6062" s="3"/>
      <c r="IG6062" s="3"/>
      <c r="IH6062" s="3"/>
      <c r="II6062" s="3"/>
      <c r="IJ6062" s="3"/>
      <c r="IK6062" s="3"/>
      <c r="IL6062" s="3"/>
      <c r="IM6062" s="3"/>
      <c r="IN6062" s="3"/>
      <c r="IO6062" s="15"/>
    </row>
    <row r="6063" spans="171:249">
      <c r="FO6063" s="3"/>
      <c r="FP6063" s="3"/>
      <c r="FQ6063" s="3"/>
      <c r="FR6063" s="3"/>
      <c r="FS6063" s="3"/>
      <c r="FT6063" s="3"/>
      <c r="FU6063" s="3"/>
      <c r="FV6063" s="3"/>
      <c r="FW6063" s="3"/>
      <c r="FX6063" s="3"/>
      <c r="FY6063" s="3"/>
      <c r="FZ6063" s="3"/>
      <c r="GA6063" s="3"/>
      <c r="GB6063" s="3"/>
      <c r="GC6063" s="3"/>
      <c r="GD6063" s="3"/>
      <c r="GE6063" s="3"/>
      <c r="GF6063" s="3"/>
      <c r="GG6063" s="3"/>
      <c r="GH6063" s="3"/>
      <c r="GI6063" s="3"/>
      <c r="GJ6063" s="3"/>
      <c r="GK6063" s="3"/>
      <c r="GL6063" s="3"/>
      <c r="GM6063" s="3"/>
      <c r="GN6063" s="3"/>
      <c r="GO6063" s="3"/>
      <c r="GP6063" s="3"/>
      <c r="GQ6063" s="3"/>
      <c r="GR6063" s="3"/>
      <c r="GS6063" s="3"/>
      <c r="GT6063" s="3"/>
      <c r="GU6063" s="3"/>
      <c r="GV6063" s="3"/>
      <c r="GW6063" s="3"/>
      <c r="GX6063" s="3"/>
      <c r="GY6063" s="3"/>
      <c r="GZ6063" s="3"/>
      <c r="HA6063" s="3"/>
      <c r="HB6063" s="3"/>
      <c r="HC6063" s="3"/>
      <c r="HD6063" s="3"/>
      <c r="HE6063" s="3"/>
      <c r="HF6063" s="3"/>
      <c r="HG6063" s="3"/>
      <c r="HH6063" s="3"/>
      <c r="HI6063" s="3"/>
      <c r="HJ6063" s="3"/>
      <c r="HK6063" s="3"/>
      <c r="HL6063" s="3"/>
      <c r="HM6063" s="45"/>
      <c r="HN6063" s="3"/>
      <c r="HO6063" s="3"/>
      <c r="HP6063" s="3"/>
      <c r="HQ6063" s="3"/>
      <c r="HR6063" s="3"/>
      <c r="HS6063" s="3"/>
      <c r="HT6063" s="3"/>
      <c r="HU6063" s="3"/>
      <c r="HV6063" s="3"/>
      <c r="HW6063" s="3"/>
      <c r="HX6063" s="3"/>
      <c r="HY6063" s="3"/>
      <c r="HZ6063" s="3"/>
      <c r="IA6063" s="3"/>
      <c r="IB6063" s="3"/>
      <c r="IC6063" s="3"/>
      <c r="ID6063" s="3"/>
      <c r="IE6063" s="3"/>
      <c r="IF6063" s="3"/>
      <c r="IG6063" s="3"/>
      <c r="IH6063" s="3"/>
      <c r="II6063" s="3"/>
      <c r="IJ6063" s="3"/>
      <c r="IK6063" s="3"/>
      <c r="IL6063" s="3"/>
      <c r="IM6063" s="3"/>
      <c r="IN6063" s="3"/>
      <c r="IO6063" s="15"/>
    </row>
    <row r="6064" spans="171:249">
      <c r="FO6064" s="3"/>
      <c r="FP6064" s="3"/>
      <c r="FQ6064" s="3"/>
      <c r="FR6064" s="3"/>
      <c r="FS6064" s="3"/>
      <c r="FT6064" s="3"/>
      <c r="FU6064" s="3"/>
      <c r="FV6064" s="3"/>
      <c r="FW6064" s="3"/>
      <c r="FX6064" s="3"/>
      <c r="FY6064" s="3"/>
      <c r="FZ6064" s="3"/>
      <c r="GA6064" s="3"/>
      <c r="GB6064" s="3"/>
      <c r="GC6064" s="3"/>
      <c r="GD6064" s="3"/>
      <c r="GE6064" s="3"/>
      <c r="GF6064" s="3"/>
      <c r="GG6064" s="3"/>
      <c r="GH6064" s="3"/>
      <c r="GI6064" s="3"/>
      <c r="GJ6064" s="3"/>
      <c r="GK6064" s="3"/>
      <c r="GL6064" s="3"/>
      <c r="GM6064" s="3"/>
      <c r="GN6064" s="3"/>
      <c r="GO6064" s="3"/>
      <c r="GP6064" s="3"/>
      <c r="GQ6064" s="3"/>
      <c r="GR6064" s="3"/>
      <c r="GS6064" s="3"/>
      <c r="GT6064" s="3"/>
      <c r="GU6064" s="3"/>
      <c r="GV6064" s="3"/>
      <c r="GW6064" s="3"/>
      <c r="GX6064" s="3"/>
      <c r="GY6064" s="3"/>
      <c r="GZ6064" s="3"/>
      <c r="HA6064" s="3"/>
      <c r="HB6064" s="3"/>
      <c r="HC6064" s="3"/>
      <c r="HD6064" s="3"/>
      <c r="HE6064" s="3"/>
      <c r="HF6064" s="3"/>
      <c r="HG6064" s="3"/>
      <c r="HH6064" s="3"/>
      <c r="HI6064" s="3"/>
      <c r="HJ6064" s="3"/>
      <c r="HK6064" s="3"/>
      <c r="HL6064" s="3"/>
      <c r="HM6064" s="45"/>
      <c r="HN6064" s="3"/>
      <c r="HO6064" s="3"/>
      <c r="HP6064" s="3"/>
      <c r="HQ6064" s="3"/>
      <c r="HR6064" s="3"/>
      <c r="HS6064" s="3"/>
      <c r="HT6064" s="3"/>
      <c r="HU6064" s="3"/>
      <c r="HV6064" s="3"/>
      <c r="HW6064" s="3"/>
      <c r="HX6064" s="3"/>
      <c r="HY6064" s="3"/>
      <c r="HZ6064" s="3"/>
      <c r="IA6064" s="3"/>
      <c r="IB6064" s="3"/>
      <c r="IC6064" s="3"/>
      <c r="ID6064" s="3"/>
      <c r="IE6064" s="3"/>
      <c r="IF6064" s="3"/>
      <c r="IG6064" s="3"/>
      <c r="IH6064" s="3"/>
      <c r="II6064" s="3"/>
      <c r="IJ6064" s="3"/>
      <c r="IK6064" s="3"/>
      <c r="IL6064" s="3"/>
      <c r="IM6064" s="3"/>
      <c r="IN6064" s="3"/>
      <c r="IO6064" s="15"/>
    </row>
    <row r="6065" spans="171:249">
      <c r="FO6065" s="3"/>
      <c r="FP6065" s="3"/>
      <c r="FQ6065" s="3"/>
      <c r="FR6065" s="3"/>
      <c r="FS6065" s="3"/>
      <c r="FT6065" s="3"/>
      <c r="FU6065" s="3"/>
      <c r="FV6065" s="3"/>
      <c r="FW6065" s="3"/>
      <c r="FX6065" s="3"/>
      <c r="FY6065" s="3"/>
      <c r="FZ6065" s="3"/>
      <c r="GA6065" s="3"/>
      <c r="GB6065" s="3"/>
      <c r="GC6065" s="3"/>
      <c r="GD6065" s="3"/>
      <c r="GE6065" s="3"/>
      <c r="GF6065" s="3"/>
      <c r="GG6065" s="3"/>
      <c r="GH6065" s="3"/>
      <c r="GI6065" s="3"/>
      <c r="GJ6065" s="3"/>
      <c r="GK6065" s="3"/>
      <c r="GL6065" s="3"/>
      <c r="GM6065" s="3"/>
      <c r="GN6065" s="3"/>
      <c r="GO6065" s="3"/>
      <c r="GP6065" s="3"/>
      <c r="GQ6065" s="3"/>
      <c r="GR6065" s="3"/>
      <c r="GS6065" s="3"/>
      <c r="GT6065" s="3"/>
      <c r="GU6065" s="3"/>
      <c r="GV6065" s="3"/>
      <c r="GW6065" s="3"/>
      <c r="GX6065" s="3"/>
      <c r="GY6065" s="3"/>
      <c r="GZ6065" s="3"/>
      <c r="HA6065" s="3"/>
      <c r="HB6065" s="3"/>
      <c r="HC6065" s="3"/>
      <c r="HD6065" s="3"/>
      <c r="HE6065" s="3"/>
      <c r="HF6065" s="3"/>
      <c r="HG6065" s="3"/>
      <c r="HH6065" s="3"/>
      <c r="HI6065" s="3"/>
      <c r="HJ6065" s="3"/>
      <c r="HK6065" s="3"/>
      <c r="HL6065" s="3"/>
      <c r="HM6065" s="45"/>
      <c r="HN6065" s="3"/>
      <c r="HO6065" s="3"/>
      <c r="HP6065" s="3"/>
      <c r="HQ6065" s="3"/>
      <c r="HR6065" s="3"/>
      <c r="HS6065" s="3"/>
      <c r="HT6065" s="3"/>
      <c r="HU6065" s="3"/>
      <c r="HV6065" s="3"/>
      <c r="HW6065" s="3"/>
      <c r="HX6065" s="3"/>
      <c r="HY6065" s="3"/>
      <c r="HZ6065" s="3"/>
      <c r="IA6065" s="3"/>
      <c r="IB6065" s="3"/>
      <c r="IC6065" s="3"/>
      <c r="ID6065" s="3"/>
      <c r="IE6065" s="3"/>
      <c r="IF6065" s="3"/>
      <c r="IG6065" s="3"/>
      <c r="IH6065" s="3"/>
      <c r="II6065" s="3"/>
      <c r="IJ6065" s="3"/>
      <c r="IK6065" s="3"/>
      <c r="IL6065" s="3"/>
      <c r="IM6065" s="3"/>
      <c r="IN6065" s="3"/>
      <c r="IO6065" s="15"/>
    </row>
    <row r="6066" spans="171:249">
      <c r="FO6066" s="3"/>
      <c r="FP6066" s="3"/>
      <c r="FQ6066" s="3"/>
      <c r="FR6066" s="3"/>
      <c r="FS6066" s="3"/>
      <c r="FT6066" s="3"/>
      <c r="FU6066" s="3"/>
      <c r="FV6066" s="3"/>
      <c r="FW6066" s="3"/>
      <c r="FX6066" s="3"/>
      <c r="FY6066" s="3"/>
      <c r="FZ6066" s="3"/>
      <c r="GA6066" s="3"/>
      <c r="GB6066" s="3"/>
      <c r="GC6066" s="3"/>
      <c r="GD6066" s="3"/>
      <c r="GE6066" s="3"/>
      <c r="GF6066" s="3"/>
      <c r="GG6066" s="3"/>
      <c r="GH6066" s="3"/>
      <c r="GI6066" s="3"/>
      <c r="GJ6066" s="3"/>
      <c r="GK6066" s="3"/>
      <c r="GL6066" s="3"/>
      <c r="GM6066" s="3"/>
      <c r="GN6066" s="3"/>
      <c r="GO6066" s="3"/>
      <c r="GP6066" s="3"/>
      <c r="GQ6066" s="3"/>
      <c r="GR6066" s="3"/>
      <c r="GS6066" s="3"/>
      <c r="GT6066" s="3"/>
      <c r="GU6066" s="3"/>
      <c r="GV6066" s="3"/>
      <c r="GW6066" s="3"/>
      <c r="GX6066" s="3"/>
      <c r="GY6066" s="3"/>
      <c r="GZ6066" s="3"/>
      <c r="HA6066" s="3"/>
      <c r="HB6066" s="3"/>
      <c r="HC6066" s="3"/>
      <c r="HD6066" s="3"/>
      <c r="HE6066" s="3"/>
      <c r="HF6066" s="3"/>
      <c r="HG6066" s="3"/>
      <c r="HH6066" s="3"/>
      <c r="HI6066" s="3"/>
      <c r="HJ6066" s="3"/>
      <c r="HK6066" s="3"/>
      <c r="HL6066" s="3"/>
      <c r="HM6066" s="45"/>
      <c r="HN6066" s="3"/>
      <c r="HO6066" s="3"/>
      <c r="HP6066" s="3"/>
      <c r="HQ6066" s="3"/>
      <c r="HR6066" s="3"/>
      <c r="HS6066" s="3"/>
      <c r="HT6066" s="3"/>
      <c r="HU6066" s="3"/>
      <c r="HV6066" s="3"/>
      <c r="HW6066" s="3"/>
      <c r="HX6066" s="3"/>
      <c r="HY6066" s="3"/>
      <c r="HZ6066" s="3"/>
      <c r="IA6066" s="3"/>
      <c r="IB6066" s="3"/>
      <c r="IC6066" s="3"/>
      <c r="ID6066" s="3"/>
      <c r="IE6066" s="3"/>
      <c r="IF6066" s="3"/>
      <c r="IG6066" s="3"/>
      <c r="IH6066" s="3"/>
      <c r="II6066" s="3"/>
      <c r="IJ6066" s="3"/>
      <c r="IK6066" s="3"/>
      <c r="IL6066" s="3"/>
      <c r="IM6066" s="3"/>
      <c r="IN6066" s="3"/>
      <c r="IO6066" s="15"/>
    </row>
    <row r="6067" spans="171:249">
      <c r="FO6067" s="3"/>
      <c r="FP6067" s="3"/>
      <c r="FQ6067" s="3"/>
      <c r="FR6067" s="3"/>
      <c r="FS6067" s="3"/>
      <c r="FT6067" s="3"/>
      <c r="FU6067" s="3"/>
      <c r="FV6067" s="3"/>
      <c r="FW6067" s="3"/>
      <c r="FX6067" s="3"/>
      <c r="FY6067" s="3"/>
      <c r="FZ6067" s="3"/>
      <c r="GA6067" s="3"/>
      <c r="GB6067" s="3"/>
      <c r="GC6067" s="3"/>
      <c r="GD6067" s="3"/>
      <c r="GE6067" s="3"/>
      <c r="GF6067" s="3"/>
      <c r="GG6067" s="3"/>
      <c r="GH6067" s="3"/>
      <c r="GI6067" s="3"/>
      <c r="GJ6067" s="3"/>
      <c r="GK6067" s="3"/>
      <c r="GL6067" s="3"/>
      <c r="GM6067" s="3"/>
      <c r="GN6067" s="3"/>
      <c r="GO6067" s="3"/>
      <c r="GP6067" s="3"/>
      <c r="GQ6067" s="3"/>
      <c r="GR6067" s="3"/>
      <c r="GS6067" s="3"/>
      <c r="GT6067" s="3"/>
      <c r="GU6067" s="3"/>
      <c r="GV6067" s="3"/>
      <c r="GW6067" s="3"/>
      <c r="GX6067" s="3"/>
      <c r="GY6067" s="3"/>
      <c r="GZ6067" s="3"/>
      <c r="HA6067" s="3"/>
      <c r="HB6067" s="3"/>
      <c r="HC6067" s="3"/>
      <c r="HD6067" s="3"/>
      <c r="HE6067" s="3"/>
      <c r="HF6067" s="3"/>
      <c r="HG6067" s="3"/>
      <c r="HH6067" s="3"/>
      <c r="HI6067" s="3"/>
      <c r="HJ6067" s="3"/>
      <c r="HK6067" s="3"/>
      <c r="HL6067" s="3"/>
      <c r="HM6067" s="45"/>
      <c r="HN6067" s="3"/>
      <c r="HO6067" s="3"/>
      <c r="HP6067" s="3"/>
      <c r="HQ6067" s="3"/>
      <c r="HR6067" s="3"/>
      <c r="HS6067" s="3"/>
      <c r="HT6067" s="3"/>
      <c r="HU6067" s="3"/>
      <c r="HV6067" s="3"/>
      <c r="HW6067" s="3"/>
      <c r="HX6067" s="3"/>
      <c r="HY6067" s="3"/>
      <c r="HZ6067" s="3"/>
      <c r="IA6067" s="3"/>
      <c r="IB6067" s="3"/>
      <c r="IC6067" s="3"/>
      <c r="ID6067" s="3"/>
      <c r="IE6067" s="3"/>
      <c r="IF6067" s="3"/>
      <c r="IG6067" s="3"/>
      <c r="IH6067" s="3"/>
      <c r="II6067" s="3"/>
      <c r="IJ6067" s="3"/>
      <c r="IK6067" s="3"/>
      <c r="IL6067" s="3"/>
      <c r="IM6067" s="3"/>
      <c r="IN6067" s="3"/>
      <c r="IO6067" s="15"/>
    </row>
    <row r="6068" spans="171:249">
      <c r="FO6068" s="3"/>
      <c r="FP6068" s="3"/>
      <c r="FQ6068" s="3"/>
      <c r="FR6068" s="3"/>
      <c r="FS6068" s="3"/>
      <c r="FT6068" s="3"/>
      <c r="FU6068" s="3"/>
      <c r="FV6068" s="3"/>
      <c r="FW6068" s="3"/>
      <c r="FX6068" s="3"/>
      <c r="FY6068" s="3"/>
      <c r="FZ6068" s="3"/>
      <c r="GA6068" s="3"/>
      <c r="GB6068" s="3"/>
      <c r="GC6068" s="3"/>
      <c r="GD6068" s="3"/>
      <c r="GE6068" s="3"/>
      <c r="GF6068" s="3"/>
      <c r="GG6068" s="3"/>
      <c r="GH6068" s="3"/>
      <c r="GI6068" s="3"/>
      <c r="GJ6068" s="3"/>
      <c r="GK6068" s="3"/>
      <c r="GL6068" s="3"/>
      <c r="GM6068" s="3"/>
      <c r="GN6068" s="3"/>
      <c r="GO6068" s="3"/>
      <c r="GP6068" s="3"/>
      <c r="GQ6068" s="3"/>
      <c r="GR6068" s="3"/>
      <c r="GS6068" s="3"/>
      <c r="GT6068" s="3"/>
      <c r="GU6068" s="3"/>
      <c r="GV6068" s="3"/>
      <c r="GW6068" s="3"/>
      <c r="GX6068" s="3"/>
      <c r="GY6068" s="3"/>
      <c r="GZ6068" s="3"/>
      <c r="HA6068" s="3"/>
      <c r="HB6068" s="3"/>
      <c r="HC6068" s="3"/>
      <c r="HD6068" s="3"/>
      <c r="HE6068" s="3"/>
      <c r="HF6068" s="3"/>
      <c r="HG6068" s="3"/>
      <c r="HH6068" s="3"/>
      <c r="HI6068" s="3"/>
      <c r="HJ6068" s="3"/>
      <c r="HK6068" s="3"/>
      <c r="HL6068" s="3"/>
      <c r="HM6068" s="45"/>
      <c r="HN6068" s="3"/>
      <c r="HO6068" s="3"/>
      <c r="HP6068" s="3"/>
      <c r="HQ6068" s="3"/>
      <c r="HR6068" s="3"/>
      <c r="HS6068" s="3"/>
      <c r="HT6068" s="3"/>
      <c r="HU6068" s="3"/>
      <c r="HV6068" s="3"/>
      <c r="HW6068" s="3"/>
      <c r="HX6068" s="3"/>
      <c r="HY6068" s="3"/>
      <c r="HZ6068" s="3"/>
      <c r="IA6068" s="3"/>
      <c r="IB6068" s="3"/>
      <c r="IC6068" s="3"/>
      <c r="ID6068" s="3"/>
      <c r="IE6068" s="3"/>
      <c r="IF6068" s="3"/>
      <c r="IG6068" s="3"/>
      <c r="IH6068" s="3"/>
      <c r="II6068" s="3"/>
      <c r="IJ6068" s="3"/>
      <c r="IK6068" s="3"/>
      <c r="IL6068" s="3"/>
      <c r="IM6068" s="3"/>
      <c r="IN6068" s="3"/>
      <c r="IO6068" s="15"/>
    </row>
    <row r="6069" spans="171:249">
      <c r="FO6069" s="3"/>
      <c r="FP6069" s="3"/>
      <c r="FQ6069" s="3"/>
      <c r="FR6069" s="3"/>
      <c r="FS6069" s="3"/>
      <c r="FT6069" s="3"/>
      <c r="FU6069" s="3"/>
      <c r="FV6069" s="3"/>
      <c r="FW6069" s="3"/>
      <c r="FX6069" s="3"/>
      <c r="FY6069" s="3"/>
      <c r="FZ6069" s="3"/>
      <c r="GA6069" s="3"/>
      <c r="GB6069" s="3"/>
      <c r="GC6069" s="3"/>
      <c r="GD6069" s="3"/>
      <c r="GE6069" s="3"/>
      <c r="GF6069" s="3"/>
      <c r="GG6069" s="3"/>
      <c r="GH6069" s="3"/>
      <c r="GI6069" s="3"/>
      <c r="GJ6069" s="3"/>
      <c r="GK6069" s="3"/>
      <c r="GL6069" s="3"/>
      <c r="GM6069" s="3"/>
      <c r="GN6069" s="3"/>
      <c r="GO6069" s="3"/>
      <c r="GP6069" s="3"/>
      <c r="GQ6069" s="3"/>
      <c r="GR6069" s="3"/>
      <c r="GS6069" s="3"/>
      <c r="GT6069" s="3"/>
      <c r="GU6069" s="3"/>
      <c r="GV6069" s="3"/>
      <c r="GW6069" s="3"/>
      <c r="GX6069" s="3"/>
      <c r="GY6069" s="3"/>
      <c r="GZ6069" s="3"/>
      <c r="HA6069" s="3"/>
      <c r="HB6069" s="3"/>
      <c r="HC6069" s="3"/>
      <c r="HD6069" s="3"/>
      <c r="HE6069" s="3"/>
      <c r="HF6069" s="3"/>
      <c r="HG6069" s="3"/>
      <c r="HH6069" s="3"/>
      <c r="HI6069" s="3"/>
      <c r="HJ6069" s="3"/>
      <c r="HK6069" s="3"/>
      <c r="HL6069" s="3"/>
      <c r="HM6069" s="45"/>
      <c r="HN6069" s="3"/>
      <c r="HO6069" s="3"/>
      <c r="HP6069" s="3"/>
      <c r="HQ6069" s="3"/>
      <c r="HR6069" s="3"/>
      <c r="HS6069" s="3"/>
      <c r="HT6069" s="3"/>
      <c r="HU6069" s="3"/>
      <c r="HV6069" s="3"/>
      <c r="HW6069" s="3"/>
      <c r="HX6069" s="3"/>
      <c r="HY6069" s="3"/>
      <c r="HZ6069" s="3"/>
      <c r="IA6069" s="3"/>
      <c r="IB6069" s="3"/>
      <c r="IC6069" s="3"/>
      <c r="ID6069" s="3"/>
      <c r="IE6069" s="3"/>
      <c r="IF6069" s="3"/>
      <c r="IG6069" s="3"/>
      <c r="IH6069" s="3"/>
      <c r="II6069" s="3"/>
      <c r="IJ6069" s="3"/>
      <c r="IK6069" s="3"/>
      <c r="IL6069" s="3"/>
      <c r="IM6069" s="3"/>
      <c r="IN6069" s="3"/>
      <c r="IO6069" s="15"/>
    </row>
    <row r="6070" spans="171:249">
      <c r="FO6070" s="3"/>
      <c r="FP6070" s="3"/>
      <c r="FQ6070" s="3"/>
      <c r="FR6070" s="3"/>
      <c r="FS6070" s="3"/>
      <c r="FT6070" s="3"/>
      <c r="FU6070" s="3"/>
      <c r="FV6070" s="3"/>
      <c r="FW6070" s="3"/>
      <c r="FX6070" s="3"/>
      <c r="FY6070" s="3"/>
      <c r="FZ6070" s="3"/>
      <c r="GA6070" s="3"/>
      <c r="GB6070" s="3"/>
      <c r="GC6070" s="3"/>
      <c r="GD6070" s="3"/>
      <c r="GE6070" s="3"/>
      <c r="GF6070" s="3"/>
      <c r="GG6070" s="3"/>
      <c r="GH6070" s="3"/>
      <c r="GI6070" s="3"/>
      <c r="GJ6070" s="3"/>
      <c r="GK6070" s="3"/>
      <c r="GL6070" s="3"/>
      <c r="GM6070" s="3"/>
      <c r="GN6070" s="3"/>
      <c r="GO6070" s="3"/>
      <c r="GP6070" s="3"/>
      <c r="GQ6070" s="3"/>
      <c r="GR6070" s="3"/>
      <c r="GS6070" s="3"/>
      <c r="GT6070" s="3"/>
      <c r="GU6070" s="3"/>
      <c r="GV6070" s="3"/>
      <c r="GW6070" s="3"/>
      <c r="GX6070" s="3"/>
      <c r="GY6070" s="3"/>
      <c r="GZ6070" s="3"/>
      <c r="HA6070" s="3"/>
      <c r="HB6070" s="3"/>
      <c r="HC6070" s="3"/>
      <c r="HD6070" s="3"/>
      <c r="HE6070" s="3"/>
      <c r="HF6070" s="3"/>
      <c r="HG6070" s="3"/>
      <c r="HH6070" s="3"/>
      <c r="HI6070" s="3"/>
      <c r="HJ6070" s="3"/>
      <c r="HK6070" s="3"/>
      <c r="HL6070" s="3"/>
      <c r="HM6070" s="45"/>
      <c r="HN6070" s="3"/>
      <c r="HO6070" s="3"/>
      <c r="HP6070" s="3"/>
      <c r="HQ6070" s="3"/>
      <c r="HR6070" s="3"/>
      <c r="HS6070" s="3"/>
      <c r="HT6070" s="3"/>
      <c r="HU6070" s="3"/>
      <c r="HV6070" s="3"/>
      <c r="HW6070" s="3"/>
      <c r="HX6070" s="3"/>
      <c r="HY6070" s="3"/>
      <c r="HZ6070" s="3"/>
      <c r="IA6070" s="3"/>
      <c r="IB6070" s="3"/>
      <c r="IC6070" s="3"/>
      <c r="ID6070" s="3"/>
      <c r="IE6070" s="3"/>
      <c r="IF6070" s="3"/>
      <c r="IG6070" s="3"/>
      <c r="IH6070" s="3"/>
      <c r="II6070" s="3"/>
      <c r="IJ6070" s="3"/>
      <c r="IK6070" s="3"/>
      <c r="IL6070" s="3"/>
      <c r="IM6070" s="3"/>
      <c r="IN6070" s="3"/>
      <c r="IO6070" s="15"/>
    </row>
    <row r="6071" spans="171:249">
      <c r="FO6071" s="3"/>
      <c r="FP6071" s="3"/>
      <c r="FQ6071" s="3"/>
      <c r="FR6071" s="3"/>
      <c r="FS6071" s="3"/>
      <c r="FT6071" s="3"/>
      <c r="FU6071" s="3"/>
      <c r="FV6071" s="3"/>
      <c r="FW6071" s="3"/>
      <c r="FX6071" s="3"/>
      <c r="FY6071" s="3"/>
      <c r="FZ6071" s="3"/>
      <c r="GA6071" s="3"/>
      <c r="GB6071" s="3"/>
      <c r="GC6071" s="3"/>
      <c r="GD6071" s="3"/>
      <c r="GE6071" s="3"/>
      <c r="GF6071" s="3"/>
      <c r="GG6071" s="3"/>
      <c r="GH6071" s="3"/>
      <c r="GI6071" s="3"/>
      <c r="GJ6071" s="3"/>
      <c r="GK6071" s="3"/>
      <c r="GL6071" s="3"/>
      <c r="GM6071" s="3"/>
      <c r="GN6071" s="3"/>
      <c r="GO6071" s="3"/>
      <c r="GP6071" s="3"/>
      <c r="GQ6071" s="3"/>
      <c r="GR6071" s="3"/>
      <c r="GS6071" s="3"/>
      <c r="GT6071" s="3"/>
      <c r="GU6071" s="3"/>
      <c r="GV6071" s="3"/>
      <c r="GW6071" s="3"/>
      <c r="GX6071" s="3"/>
      <c r="GY6071" s="3"/>
      <c r="GZ6071" s="3"/>
      <c r="HA6071" s="3"/>
      <c r="HB6071" s="3"/>
      <c r="HC6071" s="3"/>
      <c r="HD6071" s="3"/>
      <c r="HE6071" s="3"/>
      <c r="HF6071" s="3"/>
      <c r="HG6071" s="3"/>
      <c r="HH6071" s="3"/>
      <c r="HI6071" s="3"/>
      <c r="HJ6071" s="3"/>
      <c r="HK6071" s="3"/>
      <c r="HL6071" s="3"/>
      <c r="HM6071" s="45"/>
      <c r="HN6071" s="3"/>
      <c r="HO6071" s="3"/>
      <c r="HP6071" s="3"/>
      <c r="HQ6071" s="3"/>
      <c r="HR6071" s="3"/>
      <c r="HS6071" s="3"/>
      <c r="HT6071" s="3"/>
      <c r="HU6071" s="3"/>
      <c r="HV6071" s="3"/>
      <c r="HW6071" s="3"/>
      <c r="HX6071" s="3"/>
      <c r="HY6071" s="3"/>
      <c r="HZ6071" s="3"/>
      <c r="IA6071" s="3"/>
      <c r="IB6071" s="3"/>
      <c r="IC6071" s="3"/>
      <c r="ID6071" s="3"/>
      <c r="IE6071" s="3"/>
      <c r="IF6071" s="3"/>
      <c r="IG6071" s="3"/>
      <c r="IH6071" s="3"/>
      <c r="II6071" s="3"/>
      <c r="IJ6071" s="3"/>
      <c r="IK6071" s="3"/>
      <c r="IL6071" s="3"/>
      <c r="IM6071" s="3"/>
      <c r="IN6071" s="3"/>
      <c r="IO6071" s="15"/>
    </row>
    <row r="6072" spans="171:249">
      <c r="FO6072" s="3"/>
      <c r="FP6072" s="3"/>
      <c r="FQ6072" s="3"/>
      <c r="FR6072" s="3"/>
      <c r="FS6072" s="3"/>
      <c r="FT6072" s="3"/>
      <c r="FU6072" s="3"/>
      <c r="FV6072" s="3"/>
      <c r="FW6072" s="3"/>
      <c r="FX6072" s="3"/>
      <c r="FY6072" s="3"/>
      <c r="FZ6072" s="3"/>
      <c r="GA6072" s="3"/>
      <c r="GB6072" s="3"/>
      <c r="GC6072" s="3"/>
      <c r="GD6072" s="3"/>
      <c r="GE6072" s="3"/>
      <c r="GF6072" s="3"/>
      <c r="GG6072" s="3"/>
      <c r="GH6072" s="3"/>
      <c r="GI6072" s="3"/>
      <c r="GJ6072" s="3"/>
      <c r="GK6072" s="3"/>
      <c r="GL6072" s="3"/>
      <c r="GM6072" s="3"/>
      <c r="GN6072" s="3"/>
      <c r="GO6072" s="3"/>
      <c r="GP6072" s="3"/>
      <c r="GQ6072" s="3"/>
      <c r="GR6072" s="3"/>
      <c r="GS6072" s="3"/>
      <c r="GT6072" s="3"/>
      <c r="GU6072" s="3"/>
      <c r="GV6072" s="3"/>
      <c r="GW6072" s="3"/>
      <c r="GX6072" s="3"/>
      <c r="GY6072" s="3"/>
      <c r="GZ6072" s="3"/>
      <c r="HA6072" s="3"/>
      <c r="HB6072" s="3"/>
      <c r="HC6072" s="3"/>
      <c r="HD6072" s="3"/>
      <c r="HE6072" s="3"/>
      <c r="HF6072" s="3"/>
      <c r="HG6072" s="3"/>
      <c r="HH6072" s="3"/>
      <c r="HI6072" s="3"/>
      <c r="HJ6072" s="3"/>
      <c r="HK6072" s="3"/>
      <c r="HL6072" s="3"/>
      <c r="HM6072" s="45"/>
      <c r="HN6072" s="3"/>
      <c r="HO6072" s="3"/>
      <c r="HP6072" s="3"/>
      <c r="HQ6072" s="3"/>
      <c r="HR6072" s="3"/>
      <c r="HS6072" s="3"/>
      <c r="HT6072" s="3"/>
      <c r="HU6072" s="3"/>
      <c r="HV6072" s="3"/>
      <c r="HW6072" s="3"/>
      <c r="HX6072" s="3"/>
      <c r="HY6072" s="3"/>
      <c r="HZ6072" s="3"/>
      <c r="IA6072" s="3"/>
      <c r="IB6072" s="3"/>
      <c r="IC6072" s="3"/>
      <c r="ID6072" s="3"/>
      <c r="IE6072" s="3"/>
      <c r="IF6072" s="3"/>
      <c r="IG6072" s="3"/>
      <c r="IH6072" s="3"/>
      <c r="II6072" s="3"/>
      <c r="IJ6072" s="3"/>
      <c r="IK6072" s="3"/>
      <c r="IL6072" s="3"/>
      <c r="IM6072" s="3"/>
      <c r="IN6072" s="3"/>
      <c r="IO6072" s="15"/>
    </row>
    <row r="6073" spans="171:249">
      <c r="FO6073" s="3"/>
      <c r="FP6073" s="3"/>
      <c r="FQ6073" s="3"/>
      <c r="FR6073" s="3"/>
      <c r="FS6073" s="3"/>
      <c r="FT6073" s="3"/>
      <c r="FU6073" s="3"/>
      <c r="FV6073" s="3"/>
      <c r="FW6073" s="3"/>
      <c r="FX6073" s="3"/>
      <c r="FY6073" s="3"/>
      <c r="FZ6073" s="3"/>
      <c r="GA6073" s="3"/>
      <c r="GB6073" s="3"/>
      <c r="GC6073" s="3"/>
      <c r="GD6073" s="3"/>
      <c r="GE6073" s="3"/>
      <c r="GF6073" s="3"/>
      <c r="GG6073" s="3"/>
      <c r="GH6073" s="3"/>
      <c r="GI6073" s="3"/>
      <c r="GJ6073" s="3"/>
      <c r="GK6073" s="3"/>
      <c r="GL6073" s="3"/>
      <c r="GM6073" s="3"/>
      <c r="GN6073" s="3"/>
      <c r="GO6073" s="3"/>
      <c r="GP6073" s="3"/>
      <c r="GQ6073" s="3"/>
      <c r="GR6073" s="3"/>
      <c r="GS6073" s="3"/>
      <c r="GT6073" s="3"/>
      <c r="GU6073" s="3"/>
      <c r="GV6073" s="3"/>
      <c r="GW6073" s="3"/>
      <c r="GX6073" s="3"/>
      <c r="GY6073" s="3"/>
      <c r="GZ6073" s="3"/>
      <c r="HA6073" s="3"/>
      <c r="HB6073" s="3"/>
      <c r="HC6073" s="3"/>
      <c r="HD6073" s="3"/>
      <c r="HE6073" s="3"/>
      <c r="HF6073" s="3"/>
      <c r="HG6073" s="3"/>
      <c r="HH6073" s="3"/>
      <c r="HI6073" s="3"/>
      <c r="HJ6073" s="3"/>
      <c r="HK6073" s="3"/>
      <c r="HL6073" s="3"/>
      <c r="HM6073" s="45"/>
      <c r="HN6073" s="3"/>
      <c r="HO6073" s="3"/>
      <c r="HP6073" s="3"/>
      <c r="HQ6073" s="3"/>
      <c r="HR6073" s="3"/>
      <c r="HS6073" s="3"/>
      <c r="HT6073" s="3"/>
      <c r="HU6073" s="3"/>
      <c r="HV6073" s="3"/>
      <c r="HW6073" s="3"/>
      <c r="HX6073" s="3"/>
      <c r="HY6073" s="3"/>
      <c r="HZ6073" s="3"/>
      <c r="IA6073" s="3"/>
      <c r="IB6073" s="3"/>
      <c r="IC6073" s="3"/>
      <c r="ID6073" s="3"/>
      <c r="IE6073" s="3"/>
      <c r="IF6073" s="3"/>
      <c r="IG6073" s="3"/>
      <c r="IH6073" s="3"/>
      <c r="II6073" s="3"/>
      <c r="IJ6073" s="3"/>
      <c r="IK6073" s="3"/>
      <c r="IL6073" s="3"/>
      <c r="IM6073" s="3"/>
      <c r="IN6073" s="3"/>
      <c r="IO6073" s="15"/>
    </row>
    <row r="6074" spans="171:249">
      <c r="FO6074" s="3"/>
      <c r="FP6074" s="3"/>
      <c r="FQ6074" s="3"/>
      <c r="FR6074" s="3"/>
      <c r="FS6074" s="3"/>
      <c r="FT6074" s="3"/>
      <c r="FU6074" s="3"/>
      <c r="FV6074" s="3"/>
      <c r="FW6074" s="3"/>
      <c r="FX6074" s="3"/>
      <c r="FY6074" s="3"/>
      <c r="FZ6074" s="3"/>
      <c r="GA6074" s="3"/>
      <c r="GB6074" s="3"/>
      <c r="GC6074" s="3"/>
      <c r="GD6074" s="3"/>
      <c r="GE6074" s="3"/>
      <c r="GF6074" s="3"/>
      <c r="GG6074" s="3"/>
      <c r="GH6074" s="3"/>
      <c r="GI6074" s="3"/>
      <c r="GJ6074" s="3"/>
      <c r="GK6074" s="3"/>
      <c r="GL6074" s="3"/>
      <c r="GM6074" s="3"/>
      <c r="GN6074" s="3"/>
      <c r="GO6074" s="3"/>
      <c r="GP6074" s="3"/>
      <c r="GQ6074" s="3"/>
      <c r="GR6074" s="3"/>
      <c r="GS6074" s="3"/>
      <c r="GT6074" s="3"/>
      <c r="GU6074" s="3"/>
      <c r="GV6074" s="3"/>
      <c r="GW6074" s="3"/>
      <c r="GX6074" s="3"/>
      <c r="GY6074" s="3"/>
      <c r="GZ6074" s="3"/>
      <c r="HA6074" s="3"/>
      <c r="HB6074" s="3"/>
      <c r="HC6074" s="3"/>
      <c r="HD6074" s="3"/>
      <c r="HE6074" s="3"/>
      <c r="HF6074" s="3"/>
      <c r="HG6074" s="3"/>
      <c r="HH6074" s="3"/>
      <c r="HI6074" s="3"/>
      <c r="HJ6074" s="3"/>
      <c r="HK6074" s="3"/>
      <c r="HL6074" s="3"/>
      <c r="HM6074" s="45"/>
      <c r="HN6074" s="3"/>
      <c r="HO6074" s="3"/>
      <c r="HP6074" s="3"/>
      <c r="HQ6074" s="3"/>
      <c r="HR6074" s="3"/>
      <c r="HS6074" s="3"/>
      <c r="HT6074" s="3"/>
      <c r="HU6074" s="3"/>
      <c r="HV6074" s="3"/>
      <c r="HW6074" s="3"/>
      <c r="HX6074" s="3"/>
      <c r="HY6074" s="3"/>
      <c r="HZ6074" s="3"/>
      <c r="IA6074" s="3"/>
      <c r="IB6074" s="3"/>
      <c r="IC6074" s="3"/>
      <c r="ID6074" s="3"/>
      <c r="IE6074" s="3"/>
      <c r="IF6074" s="3"/>
      <c r="IG6074" s="3"/>
      <c r="IH6074" s="3"/>
      <c r="II6074" s="3"/>
      <c r="IJ6074" s="3"/>
      <c r="IK6074" s="3"/>
      <c r="IL6074" s="3"/>
      <c r="IM6074" s="3"/>
      <c r="IN6074" s="3"/>
      <c r="IO6074" s="15"/>
    </row>
    <row r="6075" spans="171:249">
      <c r="FO6075" s="3"/>
      <c r="FP6075" s="3"/>
      <c r="FQ6075" s="3"/>
      <c r="FR6075" s="3"/>
      <c r="FS6075" s="3"/>
      <c r="FT6075" s="3"/>
      <c r="FU6075" s="3"/>
      <c r="FV6075" s="3"/>
      <c r="FW6075" s="3"/>
      <c r="FX6075" s="3"/>
      <c r="FY6075" s="3"/>
      <c r="FZ6075" s="3"/>
      <c r="GA6075" s="3"/>
      <c r="GB6075" s="3"/>
      <c r="GC6075" s="3"/>
      <c r="GD6075" s="3"/>
      <c r="GE6075" s="3"/>
      <c r="GF6075" s="3"/>
      <c r="GG6075" s="3"/>
      <c r="GH6075" s="3"/>
      <c r="GI6075" s="3"/>
      <c r="GJ6075" s="3"/>
      <c r="GK6075" s="3"/>
      <c r="GL6075" s="3"/>
      <c r="GM6075" s="3"/>
      <c r="GN6075" s="3"/>
      <c r="GO6075" s="3"/>
      <c r="GP6075" s="3"/>
      <c r="GQ6075" s="3"/>
      <c r="GR6075" s="3"/>
      <c r="GS6075" s="3"/>
      <c r="GT6075" s="3"/>
      <c r="GU6075" s="3"/>
      <c r="GV6075" s="3"/>
      <c r="GW6075" s="3"/>
      <c r="GX6075" s="3"/>
      <c r="GY6075" s="3"/>
      <c r="GZ6075" s="3"/>
      <c r="HA6075" s="3"/>
      <c r="HB6075" s="3"/>
      <c r="HC6075" s="3"/>
      <c r="HD6075" s="3"/>
      <c r="HE6075" s="3"/>
      <c r="HF6075" s="3"/>
      <c r="HG6075" s="3"/>
      <c r="HH6075" s="3"/>
      <c r="HI6075" s="3"/>
      <c r="HJ6075" s="3"/>
      <c r="HK6075" s="3"/>
      <c r="HL6075" s="3"/>
      <c r="HM6075" s="45"/>
      <c r="HN6075" s="3"/>
      <c r="HO6075" s="3"/>
      <c r="HP6075" s="3"/>
      <c r="HQ6075" s="3"/>
      <c r="HR6075" s="3"/>
      <c r="HS6075" s="3"/>
      <c r="HT6075" s="3"/>
      <c r="HU6075" s="3"/>
      <c r="HV6075" s="3"/>
      <c r="HW6075" s="3"/>
      <c r="HX6075" s="3"/>
      <c r="HY6075" s="3"/>
      <c r="HZ6075" s="3"/>
      <c r="IA6075" s="3"/>
      <c r="IB6075" s="3"/>
      <c r="IC6075" s="3"/>
      <c r="ID6075" s="3"/>
      <c r="IE6075" s="3"/>
      <c r="IF6075" s="3"/>
      <c r="IG6075" s="3"/>
      <c r="IH6075" s="3"/>
      <c r="II6075" s="3"/>
      <c r="IJ6075" s="3"/>
      <c r="IK6075" s="3"/>
      <c r="IL6075" s="3"/>
      <c r="IM6075" s="3"/>
      <c r="IN6075" s="3"/>
      <c r="IO6075" s="15"/>
    </row>
    <row r="6076" spans="171:249">
      <c r="FO6076" s="3"/>
      <c r="FP6076" s="3"/>
      <c r="FQ6076" s="3"/>
      <c r="FR6076" s="3"/>
      <c r="FS6076" s="3"/>
      <c r="FT6076" s="3"/>
      <c r="FU6076" s="3"/>
      <c r="FV6076" s="3"/>
      <c r="FW6076" s="3"/>
      <c r="FX6076" s="3"/>
      <c r="FY6076" s="3"/>
      <c r="FZ6076" s="3"/>
      <c r="GA6076" s="3"/>
      <c r="GB6076" s="3"/>
      <c r="GC6076" s="3"/>
      <c r="GD6076" s="3"/>
      <c r="GE6076" s="3"/>
      <c r="GF6076" s="3"/>
      <c r="GG6076" s="3"/>
      <c r="GH6076" s="3"/>
      <c r="GI6076" s="3"/>
      <c r="GJ6076" s="3"/>
      <c r="GK6076" s="3"/>
      <c r="GL6076" s="3"/>
      <c r="GM6076" s="3"/>
      <c r="GN6076" s="3"/>
      <c r="GO6076" s="3"/>
      <c r="GP6076" s="3"/>
      <c r="GQ6076" s="3"/>
      <c r="GR6076" s="3"/>
      <c r="GS6076" s="3"/>
      <c r="GT6076" s="3"/>
      <c r="GU6076" s="3"/>
      <c r="GV6076" s="3"/>
      <c r="GW6076" s="3"/>
      <c r="GX6076" s="3"/>
      <c r="GY6076" s="3"/>
      <c r="GZ6076" s="3"/>
      <c r="HA6076" s="3"/>
      <c r="HB6076" s="3"/>
      <c r="HC6076" s="3"/>
      <c r="HD6076" s="3"/>
      <c r="HE6076" s="3"/>
      <c r="HF6076" s="3"/>
      <c r="HG6076" s="3"/>
      <c r="HH6076" s="3"/>
      <c r="HI6076" s="3"/>
      <c r="HJ6076" s="3"/>
      <c r="HK6076" s="3"/>
      <c r="HL6076" s="3"/>
      <c r="HM6076" s="45"/>
      <c r="HN6076" s="3"/>
      <c r="HO6076" s="3"/>
      <c r="HP6076" s="3"/>
      <c r="HQ6076" s="3"/>
      <c r="HR6076" s="3"/>
      <c r="HS6076" s="3"/>
      <c r="HT6076" s="3"/>
      <c r="HU6076" s="3"/>
      <c r="HV6076" s="3"/>
      <c r="HW6076" s="3"/>
      <c r="HX6076" s="3"/>
      <c r="HY6076" s="3"/>
      <c r="HZ6076" s="3"/>
      <c r="IA6076" s="3"/>
      <c r="IB6076" s="3"/>
      <c r="IC6076" s="3"/>
      <c r="ID6076" s="3"/>
      <c r="IE6076" s="3"/>
      <c r="IF6076" s="3"/>
      <c r="IG6076" s="3"/>
      <c r="IH6076" s="3"/>
      <c r="II6076" s="3"/>
      <c r="IJ6076" s="3"/>
      <c r="IK6076" s="3"/>
      <c r="IL6076" s="3"/>
      <c r="IM6076" s="3"/>
      <c r="IN6076" s="3"/>
      <c r="IO6076" s="15"/>
    </row>
    <row r="6077" spans="171:249">
      <c r="FO6077" s="3"/>
      <c r="FP6077" s="3"/>
      <c r="FQ6077" s="3"/>
      <c r="FR6077" s="3"/>
      <c r="FS6077" s="3"/>
      <c r="FT6077" s="3"/>
      <c r="FU6077" s="3"/>
      <c r="FV6077" s="3"/>
      <c r="FW6077" s="3"/>
      <c r="FX6077" s="3"/>
      <c r="FY6077" s="3"/>
      <c r="FZ6077" s="3"/>
      <c r="GA6077" s="3"/>
      <c r="GB6077" s="3"/>
      <c r="GC6077" s="3"/>
      <c r="GD6077" s="3"/>
      <c r="GE6077" s="3"/>
      <c r="GF6077" s="3"/>
      <c r="GG6077" s="3"/>
      <c r="GH6077" s="3"/>
      <c r="GI6077" s="3"/>
      <c r="GJ6077" s="3"/>
      <c r="GK6077" s="3"/>
      <c r="GL6077" s="3"/>
      <c r="GM6077" s="3"/>
      <c r="GN6077" s="3"/>
      <c r="GO6077" s="3"/>
      <c r="GP6077" s="3"/>
      <c r="GQ6077" s="3"/>
      <c r="GR6077" s="3"/>
      <c r="GS6077" s="3"/>
      <c r="GT6077" s="3"/>
      <c r="GU6077" s="3"/>
      <c r="GV6077" s="3"/>
      <c r="GW6077" s="3"/>
      <c r="GX6077" s="3"/>
      <c r="GY6077" s="3"/>
      <c r="GZ6077" s="3"/>
      <c r="HA6077" s="3"/>
      <c r="HB6077" s="3"/>
      <c r="HC6077" s="3"/>
      <c r="HD6077" s="3"/>
      <c r="HE6077" s="3"/>
      <c r="HF6077" s="3"/>
      <c r="HG6077" s="3"/>
      <c r="HH6077" s="3"/>
      <c r="HI6077" s="3"/>
      <c r="HJ6077" s="3"/>
      <c r="HK6077" s="3"/>
      <c r="HL6077" s="3"/>
      <c r="HM6077" s="45"/>
      <c r="HN6077" s="3"/>
      <c r="HO6077" s="3"/>
      <c r="HP6077" s="3"/>
      <c r="HQ6077" s="3"/>
      <c r="HR6077" s="3"/>
      <c r="HS6077" s="3"/>
      <c r="HT6077" s="3"/>
      <c r="HU6077" s="3"/>
      <c r="HV6077" s="3"/>
      <c r="HW6077" s="3"/>
      <c r="HX6077" s="3"/>
      <c r="HY6077" s="3"/>
      <c r="HZ6077" s="3"/>
      <c r="IA6077" s="3"/>
      <c r="IB6077" s="3"/>
      <c r="IC6077" s="3"/>
      <c r="ID6077" s="3"/>
      <c r="IE6077" s="3"/>
      <c r="IF6077" s="3"/>
      <c r="IG6077" s="3"/>
      <c r="IH6077" s="3"/>
      <c r="II6077" s="3"/>
      <c r="IJ6077" s="3"/>
      <c r="IK6077" s="3"/>
      <c r="IL6077" s="3"/>
      <c r="IM6077" s="3"/>
      <c r="IN6077" s="3"/>
      <c r="IO6077" s="15"/>
    </row>
    <row r="6078" spans="171:249">
      <c r="FO6078" s="3"/>
      <c r="FP6078" s="3"/>
      <c r="FQ6078" s="3"/>
      <c r="FR6078" s="3"/>
      <c r="FS6078" s="3"/>
      <c r="FT6078" s="3"/>
      <c r="FU6078" s="3"/>
      <c r="FV6078" s="3"/>
      <c r="FW6078" s="3"/>
      <c r="FX6078" s="3"/>
      <c r="FY6078" s="3"/>
      <c r="FZ6078" s="3"/>
      <c r="GA6078" s="3"/>
      <c r="GB6078" s="3"/>
      <c r="GC6078" s="3"/>
      <c r="GD6078" s="3"/>
      <c r="GE6078" s="3"/>
      <c r="GF6078" s="3"/>
      <c r="GG6078" s="3"/>
      <c r="GH6078" s="3"/>
      <c r="GI6078" s="3"/>
      <c r="GJ6078" s="3"/>
      <c r="GK6078" s="3"/>
      <c r="GL6078" s="3"/>
      <c r="GM6078" s="3"/>
      <c r="GN6078" s="3"/>
      <c r="GO6078" s="3"/>
      <c r="GP6078" s="3"/>
      <c r="GQ6078" s="3"/>
      <c r="GR6078" s="3"/>
      <c r="GS6078" s="3"/>
      <c r="GT6078" s="3"/>
      <c r="GU6078" s="3"/>
      <c r="GV6078" s="3"/>
      <c r="GW6078" s="3"/>
      <c r="GX6078" s="3"/>
      <c r="GY6078" s="3"/>
      <c r="GZ6078" s="3"/>
      <c r="HA6078" s="3"/>
      <c r="HB6078" s="3"/>
      <c r="HC6078" s="3"/>
      <c r="HD6078" s="3"/>
      <c r="HE6078" s="3"/>
      <c r="HF6078" s="3"/>
      <c r="HG6078" s="3"/>
      <c r="HH6078" s="3"/>
      <c r="HI6078" s="3"/>
      <c r="HJ6078" s="3"/>
      <c r="HK6078" s="3"/>
      <c r="HL6078" s="3"/>
      <c r="HM6078" s="45"/>
      <c r="HN6078" s="3"/>
      <c r="HO6078" s="3"/>
      <c r="HP6078" s="3"/>
      <c r="HQ6078" s="3"/>
      <c r="HR6078" s="3"/>
      <c r="HS6078" s="3"/>
      <c r="HT6078" s="3"/>
      <c r="HU6078" s="3"/>
      <c r="HV6078" s="3"/>
      <c r="HW6078" s="3"/>
      <c r="HX6078" s="3"/>
      <c r="HY6078" s="3"/>
      <c r="HZ6078" s="3"/>
      <c r="IA6078" s="3"/>
      <c r="IB6078" s="3"/>
      <c r="IC6078" s="3"/>
      <c r="ID6078" s="3"/>
      <c r="IE6078" s="3"/>
      <c r="IF6078" s="3"/>
      <c r="IG6078" s="3"/>
      <c r="IH6078" s="3"/>
      <c r="II6078" s="3"/>
      <c r="IJ6078" s="3"/>
      <c r="IK6078" s="3"/>
      <c r="IL6078" s="3"/>
      <c r="IM6078" s="3"/>
      <c r="IN6078" s="3"/>
      <c r="IO6078" s="15"/>
    </row>
    <row r="6079" spans="171:249">
      <c r="FO6079" s="3"/>
      <c r="FP6079" s="3"/>
      <c r="FQ6079" s="3"/>
      <c r="FR6079" s="3"/>
      <c r="FS6079" s="3"/>
      <c r="FT6079" s="3"/>
      <c r="FU6079" s="3"/>
      <c r="FV6079" s="3"/>
      <c r="FW6079" s="3"/>
      <c r="FX6079" s="3"/>
      <c r="FY6079" s="3"/>
      <c r="FZ6079" s="3"/>
      <c r="GA6079" s="3"/>
      <c r="GB6079" s="3"/>
      <c r="GC6079" s="3"/>
      <c r="GD6079" s="3"/>
      <c r="GE6079" s="3"/>
      <c r="GF6079" s="3"/>
      <c r="GG6079" s="3"/>
      <c r="GH6079" s="3"/>
      <c r="GI6079" s="3"/>
      <c r="GJ6079" s="3"/>
      <c r="GK6079" s="3"/>
      <c r="GL6079" s="3"/>
      <c r="GM6079" s="3"/>
      <c r="GN6079" s="3"/>
      <c r="GO6079" s="3"/>
      <c r="GP6079" s="3"/>
      <c r="GQ6079" s="3"/>
      <c r="GR6079" s="3"/>
      <c r="GS6079" s="3"/>
      <c r="GT6079" s="3"/>
      <c r="GU6079" s="3"/>
      <c r="GV6079" s="3"/>
      <c r="GW6079" s="3"/>
      <c r="GX6079" s="3"/>
      <c r="GY6079" s="3"/>
      <c r="GZ6079" s="3"/>
      <c r="HA6079" s="3"/>
      <c r="HB6079" s="3"/>
      <c r="HC6079" s="3"/>
      <c r="HD6079" s="3"/>
      <c r="HE6079" s="3"/>
      <c r="HF6079" s="3"/>
      <c r="HG6079" s="3"/>
      <c r="HH6079" s="3"/>
      <c r="HI6079" s="3"/>
      <c r="HJ6079" s="3"/>
      <c r="HK6079" s="3"/>
      <c r="HL6079" s="3"/>
      <c r="HM6079" s="45"/>
      <c r="HN6079" s="3"/>
      <c r="HO6079" s="3"/>
      <c r="HP6079" s="3"/>
      <c r="HQ6079" s="3"/>
      <c r="HR6079" s="3"/>
      <c r="HS6079" s="3"/>
      <c r="HT6079" s="3"/>
      <c r="HU6079" s="3"/>
      <c r="HV6079" s="3"/>
      <c r="HW6079" s="3"/>
      <c r="HX6079" s="3"/>
      <c r="HY6079" s="3"/>
      <c r="HZ6079" s="3"/>
      <c r="IA6079" s="3"/>
      <c r="IB6079" s="3"/>
      <c r="IC6079" s="3"/>
      <c r="ID6079" s="3"/>
      <c r="IE6079" s="3"/>
      <c r="IF6079" s="3"/>
      <c r="IG6079" s="3"/>
      <c r="IH6079" s="3"/>
      <c r="II6079" s="3"/>
      <c r="IJ6079" s="3"/>
      <c r="IK6079" s="3"/>
      <c r="IL6079" s="3"/>
      <c r="IM6079" s="3"/>
      <c r="IN6079" s="3"/>
      <c r="IO6079" s="15"/>
    </row>
    <row r="6080" spans="171:249">
      <c r="FO6080" s="3"/>
      <c r="FP6080" s="3"/>
      <c r="FQ6080" s="3"/>
      <c r="FR6080" s="3"/>
      <c r="FS6080" s="3"/>
      <c r="FT6080" s="3"/>
      <c r="FU6080" s="3"/>
      <c r="FV6080" s="3"/>
      <c r="FW6080" s="3"/>
      <c r="FX6080" s="3"/>
      <c r="FY6080" s="3"/>
      <c r="FZ6080" s="3"/>
      <c r="GA6080" s="3"/>
      <c r="GB6080" s="3"/>
      <c r="GC6080" s="3"/>
      <c r="GD6080" s="3"/>
      <c r="GE6080" s="3"/>
      <c r="GF6080" s="3"/>
      <c r="GG6080" s="3"/>
      <c r="GH6080" s="3"/>
      <c r="GI6080" s="3"/>
      <c r="GJ6080" s="3"/>
      <c r="GK6080" s="3"/>
      <c r="GL6080" s="3"/>
      <c r="GM6080" s="3"/>
      <c r="GN6080" s="3"/>
      <c r="GO6080" s="3"/>
      <c r="GP6080" s="3"/>
      <c r="GQ6080" s="3"/>
      <c r="GR6080" s="3"/>
      <c r="GS6080" s="3"/>
      <c r="GT6080" s="3"/>
      <c r="GU6080" s="3"/>
      <c r="GV6080" s="3"/>
      <c r="GW6080" s="3"/>
      <c r="GX6080" s="3"/>
      <c r="GY6080" s="3"/>
      <c r="GZ6080" s="3"/>
      <c r="HA6080" s="3"/>
      <c r="HB6080" s="3"/>
      <c r="HC6080" s="3"/>
      <c r="HD6080" s="3"/>
      <c r="HE6080" s="3"/>
      <c r="HF6080" s="3"/>
      <c r="HG6080" s="3"/>
      <c r="HH6080" s="3"/>
      <c r="HI6080" s="3"/>
      <c r="HJ6080" s="3"/>
      <c r="HK6080" s="3"/>
      <c r="HL6080" s="3"/>
      <c r="HM6080" s="45"/>
      <c r="HN6080" s="3"/>
      <c r="HO6080" s="3"/>
      <c r="HP6080" s="3"/>
      <c r="HQ6080" s="3"/>
      <c r="HR6080" s="3"/>
      <c r="HS6080" s="3"/>
      <c r="HT6080" s="3"/>
      <c r="HU6080" s="3"/>
      <c r="HV6080" s="3"/>
      <c r="HW6080" s="3"/>
      <c r="HX6080" s="3"/>
      <c r="HY6080" s="3"/>
      <c r="HZ6080" s="3"/>
      <c r="IA6080" s="3"/>
      <c r="IB6080" s="3"/>
      <c r="IC6080" s="3"/>
      <c r="ID6080" s="3"/>
      <c r="IE6080" s="3"/>
      <c r="IF6080" s="3"/>
      <c r="IG6080" s="3"/>
      <c r="IH6080" s="3"/>
      <c r="II6080" s="3"/>
      <c r="IJ6080" s="3"/>
      <c r="IK6080" s="3"/>
      <c r="IL6080" s="3"/>
      <c r="IM6080" s="3"/>
      <c r="IN6080" s="3"/>
      <c r="IO6080" s="15"/>
    </row>
    <row r="6081" spans="171:249">
      <c r="FO6081" s="3"/>
      <c r="FP6081" s="3"/>
      <c r="FQ6081" s="3"/>
      <c r="FR6081" s="3"/>
      <c r="FS6081" s="3"/>
      <c r="FT6081" s="3"/>
      <c r="FU6081" s="3"/>
      <c r="FV6081" s="3"/>
      <c r="FW6081" s="3"/>
      <c r="FX6081" s="3"/>
      <c r="FY6081" s="3"/>
      <c r="FZ6081" s="3"/>
      <c r="GA6081" s="3"/>
      <c r="GB6081" s="3"/>
      <c r="GC6081" s="3"/>
      <c r="GD6081" s="3"/>
      <c r="GE6081" s="3"/>
      <c r="GF6081" s="3"/>
      <c r="GG6081" s="3"/>
      <c r="GH6081" s="3"/>
      <c r="GI6081" s="3"/>
      <c r="GJ6081" s="3"/>
      <c r="GK6081" s="3"/>
      <c r="GL6081" s="3"/>
      <c r="GM6081" s="3"/>
      <c r="GN6081" s="3"/>
      <c r="GO6081" s="3"/>
      <c r="GP6081" s="3"/>
      <c r="GQ6081" s="3"/>
      <c r="GR6081" s="3"/>
      <c r="GS6081" s="3"/>
      <c r="GT6081" s="3"/>
      <c r="GU6081" s="3"/>
      <c r="GV6081" s="3"/>
      <c r="GW6081" s="3"/>
      <c r="GX6081" s="3"/>
      <c r="GY6081" s="3"/>
      <c r="GZ6081" s="3"/>
      <c r="HA6081" s="3"/>
      <c r="HB6081" s="3"/>
      <c r="HC6081" s="3"/>
      <c r="HD6081" s="3"/>
      <c r="HE6081" s="3"/>
      <c r="HF6081" s="3"/>
      <c r="HG6081" s="3"/>
      <c r="HH6081" s="3"/>
      <c r="HI6081" s="3"/>
      <c r="HJ6081" s="3"/>
      <c r="HK6081" s="3"/>
      <c r="HL6081" s="3"/>
      <c r="HM6081" s="45"/>
      <c r="HN6081" s="3"/>
      <c r="HO6081" s="3"/>
      <c r="HP6081" s="3"/>
      <c r="HQ6081" s="3"/>
      <c r="HR6081" s="3"/>
      <c r="HS6081" s="3"/>
      <c r="HT6081" s="3"/>
      <c r="HU6081" s="3"/>
      <c r="HV6081" s="3"/>
      <c r="HW6081" s="3"/>
      <c r="HX6081" s="3"/>
      <c r="HY6081" s="3"/>
      <c r="HZ6081" s="3"/>
      <c r="IA6081" s="3"/>
      <c r="IB6081" s="3"/>
      <c r="IC6081" s="3"/>
      <c r="ID6081" s="3"/>
      <c r="IE6081" s="3"/>
      <c r="IF6081" s="3"/>
      <c r="IG6081" s="3"/>
      <c r="IH6081" s="3"/>
      <c r="II6081" s="3"/>
      <c r="IJ6081" s="3"/>
      <c r="IK6081" s="3"/>
      <c r="IL6081" s="3"/>
      <c r="IM6081" s="3"/>
      <c r="IN6081" s="3"/>
      <c r="IO6081" s="15"/>
    </row>
    <row r="6082" spans="171:249">
      <c r="FO6082" s="3"/>
      <c r="FP6082" s="3"/>
      <c r="FQ6082" s="3"/>
      <c r="FR6082" s="3"/>
      <c r="FS6082" s="3"/>
      <c r="FT6082" s="3"/>
      <c r="FU6082" s="3"/>
      <c r="FV6082" s="3"/>
      <c r="FW6082" s="3"/>
      <c r="FX6082" s="3"/>
      <c r="FY6082" s="3"/>
      <c r="FZ6082" s="3"/>
      <c r="GA6082" s="3"/>
      <c r="GB6082" s="3"/>
      <c r="GC6082" s="3"/>
      <c r="GD6082" s="3"/>
      <c r="GE6082" s="3"/>
      <c r="GF6082" s="3"/>
      <c r="GG6082" s="3"/>
      <c r="GH6082" s="3"/>
      <c r="GI6082" s="3"/>
      <c r="GJ6082" s="3"/>
      <c r="GK6082" s="3"/>
      <c r="GL6082" s="3"/>
      <c r="GM6082" s="3"/>
      <c r="GN6082" s="3"/>
      <c r="GO6082" s="3"/>
      <c r="GP6082" s="3"/>
      <c r="GQ6082" s="3"/>
      <c r="GR6082" s="3"/>
      <c r="GS6082" s="3"/>
      <c r="GT6082" s="3"/>
      <c r="GU6082" s="3"/>
      <c r="GV6082" s="3"/>
      <c r="GW6082" s="3"/>
      <c r="GX6082" s="3"/>
      <c r="GY6082" s="3"/>
      <c r="GZ6082" s="3"/>
      <c r="HA6082" s="3"/>
      <c r="HB6082" s="3"/>
      <c r="HC6082" s="3"/>
      <c r="HD6082" s="3"/>
      <c r="HE6082" s="3"/>
      <c r="HF6082" s="3"/>
      <c r="HG6082" s="3"/>
      <c r="HH6082" s="3"/>
      <c r="HI6082" s="3"/>
      <c r="HJ6082" s="3"/>
      <c r="HK6082" s="3"/>
      <c r="HL6082" s="3"/>
      <c r="HM6082" s="45"/>
      <c r="HN6082" s="3"/>
      <c r="HO6082" s="3"/>
      <c r="HP6082" s="3"/>
      <c r="HQ6082" s="3"/>
      <c r="HR6082" s="3"/>
      <c r="HS6082" s="3"/>
      <c r="HT6082" s="3"/>
      <c r="HU6082" s="3"/>
      <c r="HV6082" s="3"/>
      <c r="HW6082" s="3"/>
      <c r="HX6082" s="3"/>
      <c r="HY6082" s="3"/>
      <c r="HZ6082" s="3"/>
      <c r="IA6082" s="3"/>
      <c r="IB6082" s="3"/>
      <c r="IC6082" s="3"/>
      <c r="ID6082" s="3"/>
      <c r="IE6082" s="3"/>
      <c r="IF6082" s="3"/>
      <c r="IG6082" s="3"/>
      <c r="IH6082" s="3"/>
      <c r="II6082" s="3"/>
      <c r="IJ6082" s="3"/>
      <c r="IK6082" s="3"/>
      <c r="IL6082" s="3"/>
      <c r="IM6082" s="3"/>
      <c r="IN6082" s="3"/>
      <c r="IO6082" s="15"/>
    </row>
    <row r="6083" spans="171:249">
      <c r="FO6083" s="3"/>
      <c r="FP6083" s="3"/>
      <c r="FQ6083" s="3"/>
      <c r="FR6083" s="3"/>
      <c r="FS6083" s="3"/>
      <c r="FT6083" s="3"/>
      <c r="FU6083" s="3"/>
      <c r="FV6083" s="3"/>
      <c r="FW6083" s="3"/>
      <c r="FX6083" s="3"/>
      <c r="FY6083" s="3"/>
      <c r="FZ6083" s="3"/>
      <c r="GA6083" s="3"/>
      <c r="GB6083" s="3"/>
      <c r="GC6083" s="3"/>
      <c r="GD6083" s="3"/>
      <c r="GE6083" s="3"/>
      <c r="GF6083" s="3"/>
      <c r="GG6083" s="3"/>
      <c r="GH6083" s="3"/>
      <c r="GI6083" s="3"/>
      <c r="GJ6083" s="3"/>
      <c r="GK6083" s="3"/>
      <c r="GL6083" s="3"/>
      <c r="GM6083" s="3"/>
      <c r="GN6083" s="3"/>
      <c r="GO6083" s="3"/>
      <c r="GP6083" s="3"/>
      <c r="GQ6083" s="3"/>
      <c r="GR6083" s="3"/>
      <c r="GS6083" s="3"/>
      <c r="GT6083" s="3"/>
      <c r="GU6083" s="3"/>
      <c r="GV6083" s="3"/>
      <c r="GW6083" s="3"/>
      <c r="GX6083" s="3"/>
      <c r="GY6083" s="3"/>
      <c r="GZ6083" s="3"/>
      <c r="HA6083" s="3"/>
      <c r="HB6083" s="3"/>
      <c r="HC6083" s="3"/>
      <c r="HD6083" s="3"/>
      <c r="HE6083" s="3"/>
      <c r="HF6083" s="3"/>
      <c r="HG6083" s="3"/>
      <c r="HH6083" s="3"/>
      <c r="HI6083" s="3"/>
      <c r="HJ6083" s="3"/>
      <c r="HK6083" s="3"/>
      <c r="HL6083" s="3"/>
      <c r="HM6083" s="45"/>
      <c r="HN6083" s="3"/>
      <c r="HO6083" s="3"/>
      <c r="HP6083" s="3"/>
      <c r="HQ6083" s="3"/>
      <c r="HR6083" s="3"/>
      <c r="HS6083" s="3"/>
      <c r="HT6083" s="3"/>
      <c r="HU6083" s="3"/>
      <c r="HV6083" s="3"/>
      <c r="HW6083" s="3"/>
      <c r="HX6083" s="3"/>
      <c r="HY6083" s="3"/>
      <c r="HZ6083" s="3"/>
      <c r="IA6083" s="3"/>
      <c r="IB6083" s="3"/>
      <c r="IC6083" s="3"/>
      <c r="ID6083" s="3"/>
      <c r="IE6083" s="3"/>
      <c r="IF6083" s="3"/>
      <c r="IG6083" s="3"/>
      <c r="IH6083" s="3"/>
      <c r="II6083" s="3"/>
      <c r="IJ6083" s="3"/>
      <c r="IK6083" s="3"/>
      <c r="IL6083" s="3"/>
      <c r="IM6083" s="3"/>
      <c r="IN6083" s="3"/>
      <c r="IO6083" s="15"/>
    </row>
    <row r="6084" spans="171:249">
      <c r="FO6084" s="3"/>
      <c r="FP6084" s="3"/>
      <c r="FQ6084" s="3"/>
      <c r="FR6084" s="3"/>
      <c r="FS6084" s="3"/>
      <c r="FT6084" s="3"/>
      <c r="FU6084" s="3"/>
      <c r="FV6084" s="3"/>
      <c r="FW6084" s="3"/>
      <c r="FX6084" s="3"/>
      <c r="FY6084" s="3"/>
      <c r="FZ6084" s="3"/>
      <c r="GA6084" s="3"/>
      <c r="GB6084" s="3"/>
      <c r="GC6084" s="3"/>
      <c r="GD6084" s="3"/>
      <c r="GE6084" s="3"/>
      <c r="GF6084" s="3"/>
      <c r="GG6084" s="3"/>
      <c r="GH6084" s="3"/>
      <c r="GI6084" s="3"/>
      <c r="GJ6084" s="3"/>
      <c r="GK6084" s="3"/>
      <c r="GL6084" s="3"/>
      <c r="GM6084" s="3"/>
      <c r="GN6084" s="3"/>
      <c r="GO6084" s="3"/>
      <c r="GP6084" s="3"/>
      <c r="GQ6084" s="3"/>
      <c r="GR6084" s="3"/>
      <c r="GS6084" s="3"/>
      <c r="GT6084" s="3"/>
      <c r="GU6084" s="3"/>
      <c r="GV6084" s="3"/>
      <c r="GW6084" s="3"/>
      <c r="GX6084" s="3"/>
      <c r="GY6084" s="3"/>
      <c r="GZ6084" s="3"/>
      <c r="HA6084" s="3"/>
      <c r="HB6084" s="3"/>
      <c r="HC6084" s="3"/>
      <c r="HD6084" s="3"/>
      <c r="HE6084" s="3"/>
      <c r="HF6084" s="3"/>
      <c r="HG6084" s="3"/>
      <c r="HH6084" s="3"/>
      <c r="HI6084" s="3"/>
      <c r="HJ6084" s="3"/>
      <c r="HK6084" s="3"/>
      <c r="HL6084" s="3"/>
      <c r="HM6084" s="45"/>
      <c r="HN6084" s="3"/>
      <c r="HO6084" s="3"/>
      <c r="HP6084" s="3"/>
      <c r="HQ6084" s="3"/>
      <c r="HR6084" s="3"/>
      <c r="HS6084" s="3"/>
      <c r="HT6084" s="3"/>
      <c r="HU6084" s="3"/>
      <c r="HV6084" s="3"/>
      <c r="HW6084" s="3"/>
      <c r="HX6084" s="3"/>
      <c r="HY6084" s="3"/>
      <c r="HZ6084" s="3"/>
      <c r="IA6084" s="3"/>
      <c r="IB6084" s="3"/>
      <c r="IC6084" s="3"/>
      <c r="ID6084" s="3"/>
      <c r="IE6084" s="3"/>
      <c r="IF6084" s="3"/>
      <c r="IG6084" s="3"/>
      <c r="IH6084" s="3"/>
      <c r="II6084" s="3"/>
      <c r="IJ6084" s="3"/>
      <c r="IK6084" s="3"/>
      <c r="IL6084" s="3"/>
      <c r="IM6084" s="3"/>
      <c r="IN6084" s="3"/>
      <c r="IO6084" s="15"/>
    </row>
    <row r="6085" spans="171:249">
      <c r="FO6085" s="3"/>
      <c r="FP6085" s="3"/>
      <c r="FQ6085" s="3"/>
      <c r="FR6085" s="3"/>
      <c r="FS6085" s="3"/>
      <c r="FT6085" s="3"/>
      <c r="FU6085" s="3"/>
      <c r="FV6085" s="3"/>
      <c r="FW6085" s="3"/>
      <c r="FX6085" s="3"/>
      <c r="FY6085" s="3"/>
      <c r="FZ6085" s="3"/>
      <c r="GA6085" s="3"/>
      <c r="GB6085" s="3"/>
      <c r="GC6085" s="3"/>
      <c r="GD6085" s="3"/>
      <c r="GE6085" s="3"/>
      <c r="GF6085" s="3"/>
      <c r="GG6085" s="3"/>
      <c r="GH6085" s="3"/>
      <c r="GI6085" s="3"/>
      <c r="GJ6085" s="3"/>
      <c r="GK6085" s="3"/>
      <c r="GL6085" s="3"/>
      <c r="GM6085" s="3"/>
      <c r="GN6085" s="3"/>
      <c r="GO6085" s="3"/>
      <c r="GP6085" s="3"/>
      <c r="GQ6085" s="3"/>
      <c r="GR6085" s="3"/>
      <c r="GS6085" s="3"/>
      <c r="GT6085" s="3"/>
      <c r="GU6085" s="3"/>
      <c r="GV6085" s="3"/>
      <c r="GW6085" s="3"/>
      <c r="GX6085" s="3"/>
      <c r="GY6085" s="3"/>
      <c r="GZ6085" s="3"/>
      <c r="HA6085" s="3"/>
      <c r="HB6085" s="3"/>
      <c r="HC6085" s="3"/>
      <c r="HD6085" s="3"/>
      <c r="HE6085" s="3"/>
      <c r="HF6085" s="3"/>
      <c r="HG6085" s="3"/>
      <c r="HH6085" s="3"/>
      <c r="HI6085" s="3"/>
      <c r="HJ6085" s="3"/>
      <c r="HK6085" s="3"/>
      <c r="HL6085" s="3"/>
      <c r="HM6085" s="45"/>
      <c r="HN6085" s="3"/>
      <c r="HO6085" s="3"/>
      <c r="HP6085" s="3"/>
      <c r="HQ6085" s="3"/>
      <c r="HR6085" s="3"/>
      <c r="HS6085" s="3"/>
      <c r="HT6085" s="3"/>
      <c r="HU6085" s="3"/>
      <c r="HV6085" s="3"/>
      <c r="HW6085" s="3"/>
      <c r="HX6085" s="3"/>
      <c r="HY6085" s="3"/>
      <c r="HZ6085" s="3"/>
      <c r="IA6085" s="3"/>
      <c r="IB6085" s="3"/>
      <c r="IC6085" s="3"/>
      <c r="ID6085" s="3"/>
      <c r="IE6085" s="3"/>
      <c r="IF6085" s="3"/>
      <c r="IG6085" s="3"/>
      <c r="IH6085" s="3"/>
      <c r="II6085" s="3"/>
      <c r="IJ6085" s="3"/>
      <c r="IK6085" s="3"/>
      <c r="IL6085" s="3"/>
      <c r="IM6085" s="3"/>
      <c r="IN6085" s="3"/>
      <c r="IO6085" s="15"/>
    </row>
    <row r="6086" spans="171:249">
      <c r="FO6086" s="3"/>
      <c r="FP6086" s="3"/>
      <c r="FQ6086" s="3"/>
      <c r="FR6086" s="3"/>
      <c r="FS6086" s="3"/>
      <c r="FT6086" s="3"/>
      <c r="FU6086" s="3"/>
      <c r="FV6086" s="3"/>
      <c r="FW6086" s="3"/>
      <c r="FX6086" s="3"/>
      <c r="FY6086" s="3"/>
      <c r="FZ6086" s="3"/>
      <c r="GA6086" s="3"/>
      <c r="GB6086" s="3"/>
      <c r="GC6086" s="3"/>
      <c r="GD6086" s="3"/>
      <c r="GE6086" s="3"/>
      <c r="GF6086" s="3"/>
      <c r="GG6086" s="3"/>
      <c r="GH6086" s="3"/>
      <c r="GI6086" s="3"/>
      <c r="GJ6086" s="3"/>
      <c r="GK6086" s="3"/>
      <c r="GL6086" s="3"/>
      <c r="GM6086" s="3"/>
      <c r="GN6086" s="3"/>
      <c r="GO6086" s="3"/>
      <c r="GP6086" s="3"/>
      <c r="GQ6086" s="3"/>
      <c r="GR6086" s="3"/>
      <c r="GS6086" s="3"/>
      <c r="GT6086" s="3"/>
      <c r="GU6086" s="3"/>
      <c r="GV6086" s="3"/>
      <c r="GW6086" s="3"/>
      <c r="GX6086" s="3"/>
      <c r="GY6086" s="3"/>
      <c r="GZ6086" s="3"/>
      <c r="HA6086" s="3"/>
      <c r="HB6086" s="3"/>
      <c r="HC6086" s="3"/>
      <c r="HD6086" s="3"/>
      <c r="HE6086" s="3"/>
      <c r="HF6086" s="3"/>
      <c r="HG6086" s="3"/>
      <c r="HH6086" s="3"/>
      <c r="HI6086" s="3"/>
      <c r="HJ6086" s="3"/>
      <c r="HK6086" s="3"/>
      <c r="HL6086" s="3"/>
      <c r="HM6086" s="45"/>
      <c r="HN6086" s="3"/>
      <c r="HO6086" s="3"/>
      <c r="HP6086" s="3"/>
      <c r="HQ6086" s="3"/>
      <c r="HR6086" s="3"/>
      <c r="HS6086" s="3"/>
      <c r="HT6086" s="3"/>
      <c r="HU6086" s="3"/>
      <c r="HV6086" s="3"/>
      <c r="HW6086" s="3"/>
      <c r="HX6086" s="3"/>
      <c r="HY6086" s="3"/>
      <c r="HZ6086" s="3"/>
      <c r="IA6086" s="3"/>
      <c r="IB6086" s="3"/>
      <c r="IC6086" s="3"/>
      <c r="ID6086" s="3"/>
      <c r="IE6086" s="3"/>
      <c r="IF6086" s="3"/>
      <c r="IG6086" s="3"/>
      <c r="IH6086" s="3"/>
      <c r="II6086" s="3"/>
      <c r="IJ6086" s="3"/>
      <c r="IK6086" s="3"/>
      <c r="IL6086" s="3"/>
      <c r="IM6086" s="3"/>
      <c r="IN6086" s="3"/>
      <c r="IO6086" s="15"/>
    </row>
    <row r="6087" spans="171:249">
      <c r="FO6087" s="3"/>
      <c r="FP6087" s="3"/>
      <c r="FQ6087" s="3"/>
      <c r="FR6087" s="3"/>
      <c r="FS6087" s="3"/>
      <c r="FT6087" s="3"/>
      <c r="FU6087" s="3"/>
      <c r="FV6087" s="3"/>
      <c r="FW6087" s="3"/>
      <c r="FX6087" s="3"/>
      <c r="FY6087" s="3"/>
      <c r="FZ6087" s="3"/>
      <c r="GA6087" s="3"/>
      <c r="GB6087" s="3"/>
      <c r="GC6087" s="3"/>
      <c r="GD6087" s="3"/>
      <c r="GE6087" s="3"/>
      <c r="GF6087" s="3"/>
      <c r="GG6087" s="3"/>
      <c r="GH6087" s="3"/>
      <c r="GI6087" s="3"/>
      <c r="GJ6087" s="3"/>
      <c r="GK6087" s="3"/>
      <c r="GL6087" s="3"/>
      <c r="GM6087" s="3"/>
      <c r="GN6087" s="3"/>
      <c r="GO6087" s="3"/>
      <c r="GP6087" s="3"/>
      <c r="GQ6087" s="3"/>
      <c r="GR6087" s="3"/>
      <c r="GS6087" s="3"/>
      <c r="GT6087" s="3"/>
      <c r="GU6087" s="3"/>
      <c r="GV6087" s="3"/>
      <c r="GW6087" s="3"/>
      <c r="GX6087" s="3"/>
      <c r="GY6087" s="3"/>
      <c r="GZ6087" s="3"/>
      <c r="HA6087" s="3"/>
      <c r="HB6087" s="3"/>
      <c r="HC6087" s="3"/>
      <c r="HD6087" s="3"/>
      <c r="HE6087" s="3"/>
      <c r="HF6087" s="3"/>
      <c r="HG6087" s="3"/>
      <c r="HH6087" s="3"/>
      <c r="HI6087" s="3"/>
      <c r="HJ6087" s="3"/>
      <c r="HK6087" s="3"/>
      <c r="HL6087" s="3"/>
      <c r="HM6087" s="45"/>
      <c r="HN6087" s="3"/>
      <c r="HO6087" s="3"/>
      <c r="HP6087" s="3"/>
      <c r="HQ6087" s="3"/>
      <c r="HR6087" s="3"/>
      <c r="HS6087" s="3"/>
      <c r="HT6087" s="3"/>
      <c r="HU6087" s="3"/>
      <c r="HV6087" s="3"/>
      <c r="HW6087" s="3"/>
      <c r="HX6087" s="3"/>
      <c r="HY6087" s="3"/>
      <c r="HZ6087" s="3"/>
      <c r="IA6087" s="3"/>
      <c r="IB6087" s="3"/>
      <c r="IC6087" s="3"/>
      <c r="ID6087" s="3"/>
      <c r="IE6087" s="3"/>
      <c r="IF6087" s="3"/>
      <c r="IG6087" s="3"/>
      <c r="IH6087" s="3"/>
      <c r="II6087" s="3"/>
      <c r="IJ6087" s="3"/>
      <c r="IK6087" s="3"/>
      <c r="IL6087" s="3"/>
      <c r="IM6087" s="3"/>
      <c r="IN6087" s="3"/>
      <c r="IO6087" s="15"/>
    </row>
    <row r="6088" spans="171:249">
      <c r="FO6088" s="3"/>
      <c r="FP6088" s="3"/>
      <c r="FQ6088" s="3"/>
      <c r="FR6088" s="3"/>
      <c r="FS6088" s="3"/>
      <c r="FT6088" s="3"/>
      <c r="FU6088" s="3"/>
      <c r="FV6088" s="3"/>
      <c r="FW6088" s="3"/>
      <c r="FX6088" s="3"/>
      <c r="FY6088" s="3"/>
      <c r="FZ6088" s="3"/>
      <c r="GA6088" s="3"/>
      <c r="GB6088" s="3"/>
      <c r="GC6088" s="3"/>
      <c r="GD6088" s="3"/>
      <c r="GE6088" s="3"/>
      <c r="GF6088" s="3"/>
      <c r="GG6088" s="3"/>
      <c r="GH6088" s="3"/>
      <c r="GI6088" s="3"/>
      <c r="GJ6088" s="3"/>
      <c r="GK6088" s="3"/>
      <c r="GL6088" s="3"/>
      <c r="GM6088" s="3"/>
      <c r="GN6088" s="3"/>
      <c r="GO6088" s="3"/>
      <c r="GP6088" s="3"/>
      <c r="GQ6088" s="3"/>
      <c r="GR6088" s="3"/>
      <c r="GS6088" s="3"/>
      <c r="GT6088" s="3"/>
      <c r="GU6088" s="3"/>
      <c r="GV6088" s="3"/>
      <c r="GW6088" s="3"/>
      <c r="GX6088" s="3"/>
      <c r="GY6088" s="3"/>
      <c r="GZ6088" s="3"/>
      <c r="HA6088" s="3"/>
      <c r="HB6088" s="3"/>
      <c r="HC6088" s="3"/>
      <c r="HD6088" s="3"/>
      <c r="HE6088" s="3"/>
      <c r="HF6088" s="3"/>
      <c r="HG6088" s="3"/>
      <c r="HH6088" s="3"/>
      <c r="HI6088" s="3"/>
      <c r="HJ6088" s="3"/>
      <c r="HK6088" s="3"/>
      <c r="HL6088" s="3"/>
      <c r="HM6088" s="45"/>
      <c r="HN6088" s="3"/>
      <c r="HO6088" s="3"/>
      <c r="HP6088" s="3"/>
      <c r="HQ6088" s="3"/>
      <c r="HR6088" s="3"/>
      <c r="HS6088" s="3"/>
      <c r="HT6088" s="3"/>
      <c r="HU6088" s="3"/>
      <c r="HV6088" s="3"/>
      <c r="HW6088" s="3"/>
      <c r="HX6088" s="3"/>
      <c r="HY6088" s="3"/>
      <c r="HZ6088" s="3"/>
      <c r="IA6088" s="3"/>
      <c r="IB6088" s="3"/>
      <c r="IC6088" s="3"/>
      <c r="ID6088" s="3"/>
      <c r="IE6088" s="3"/>
      <c r="IF6088" s="3"/>
      <c r="IG6088" s="3"/>
      <c r="IH6088" s="3"/>
      <c r="II6088" s="3"/>
      <c r="IJ6088" s="3"/>
      <c r="IK6088" s="3"/>
      <c r="IL6088" s="3"/>
      <c r="IM6088" s="3"/>
      <c r="IN6088" s="3"/>
      <c r="IO6088" s="15"/>
    </row>
    <row r="6089" spans="171:249">
      <c r="FO6089" s="3"/>
      <c r="FP6089" s="3"/>
      <c r="FQ6089" s="3"/>
      <c r="FR6089" s="3"/>
      <c r="FS6089" s="3"/>
      <c r="FT6089" s="3"/>
      <c r="FU6089" s="3"/>
      <c r="FV6089" s="3"/>
      <c r="FW6089" s="3"/>
      <c r="FX6089" s="3"/>
      <c r="FY6089" s="3"/>
      <c r="FZ6089" s="3"/>
      <c r="GA6089" s="3"/>
      <c r="GB6089" s="3"/>
      <c r="GC6089" s="3"/>
      <c r="GD6089" s="3"/>
      <c r="GE6089" s="3"/>
      <c r="GF6089" s="3"/>
      <c r="GG6089" s="3"/>
      <c r="GH6089" s="3"/>
      <c r="GI6089" s="3"/>
      <c r="GJ6089" s="3"/>
      <c r="GK6089" s="3"/>
      <c r="GL6089" s="3"/>
      <c r="GM6089" s="3"/>
      <c r="GN6089" s="3"/>
      <c r="GO6089" s="3"/>
      <c r="GP6089" s="3"/>
      <c r="GQ6089" s="3"/>
      <c r="GR6089" s="3"/>
      <c r="GS6089" s="3"/>
      <c r="GT6089" s="3"/>
      <c r="GU6089" s="3"/>
      <c r="GV6089" s="3"/>
      <c r="GW6089" s="3"/>
      <c r="GX6089" s="3"/>
      <c r="GY6089" s="3"/>
      <c r="GZ6089" s="3"/>
      <c r="HA6089" s="3"/>
      <c r="HB6089" s="3"/>
      <c r="HC6089" s="3"/>
      <c r="HD6089" s="3"/>
      <c r="HE6089" s="3"/>
      <c r="HF6089" s="3"/>
      <c r="HG6089" s="3"/>
      <c r="HH6089" s="3"/>
      <c r="HI6089" s="3"/>
      <c r="HJ6089" s="3"/>
      <c r="HK6089" s="3"/>
      <c r="HL6089" s="3"/>
      <c r="HM6089" s="45"/>
      <c r="HN6089" s="3"/>
      <c r="HO6089" s="3"/>
      <c r="HP6089" s="3"/>
      <c r="HQ6089" s="3"/>
      <c r="HR6089" s="3"/>
      <c r="HS6089" s="3"/>
      <c r="HT6089" s="3"/>
      <c r="HU6089" s="3"/>
      <c r="HV6089" s="3"/>
      <c r="HW6089" s="3"/>
      <c r="HX6089" s="3"/>
      <c r="HY6089" s="3"/>
      <c r="HZ6089" s="3"/>
      <c r="IA6089" s="3"/>
      <c r="IB6089" s="3"/>
      <c r="IC6089" s="3"/>
      <c r="ID6089" s="3"/>
      <c r="IE6089" s="3"/>
      <c r="IF6089" s="3"/>
      <c r="IG6089" s="3"/>
      <c r="IH6089" s="3"/>
      <c r="II6089" s="3"/>
      <c r="IJ6089" s="3"/>
      <c r="IK6089" s="3"/>
      <c r="IL6089" s="3"/>
      <c r="IM6089" s="3"/>
      <c r="IN6089" s="3"/>
      <c r="IO6089" s="15"/>
    </row>
    <row r="6090" spans="171:249">
      <c r="FO6090" s="3"/>
      <c r="FP6090" s="3"/>
      <c r="FQ6090" s="3"/>
      <c r="FR6090" s="3"/>
      <c r="FS6090" s="3"/>
      <c r="FT6090" s="3"/>
      <c r="FU6090" s="3"/>
      <c r="FV6090" s="3"/>
      <c r="FW6090" s="3"/>
      <c r="FX6090" s="3"/>
      <c r="FY6090" s="3"/>
      <c r="FZ6090" s="3"/>
      <c r="GA6090" s="3"/>
      <c r="GB6090" s="3"/>
      <c r="GC6090" s="3"/>
      <c r="GD6090" s="3"/>
      <c r="GE6090" s="3"/>
      <c r="GF6090" s="3"/>
      <c r="GG6090" s="3"/>
      <c r="GH6090" s="3"/>
      <c r="GI6090" s="3"/>
      <c r="GJ6090" s="3"/>
      <c r="GK6090" s="3"/>
      <c r="GL6090" s="3"/>
      <c r="GM6090" s="3"/>
      <c r="GN6090" s="3"/>
      <c r="GO6090" s="3"/>
      <c r="GP6090" s="3"/>
      <c r="GQ6090" s="3"/>
      <c r="GR6090" s="3"/>
      <c r="GS6090" s="3"/>
      <c r="GT6090" s="3"/>
      <c r="GU6090" s="3"/>
      <c r="GV6090" s="3"/>
      <c r="GW6090" s="3"/>
      <c r="GX6090" s="3"/>
      <c r="GY6090" s="3"/>
      <c r="GZ6090" s="3"/>
      <c r="HA6090" s="3"/>
      <c r="HB6090" s="3"/>
      <c r="HC6090" s="3"/>
      <c r="HD6090" s="3"/>
      <c r="HE6090" s="3"/>
      <c r="HF6090" s="3"/>
      <c r="HG6090" s="3"/>
      <c r="HH6090" s="3"/>
      <c r="HI6090" s="3"/>
      <c r="HJ6090" s="3"/>
      <c r="HK6090" s="3"/>
      <c r="HL6090" s="3"/>
      <c r="HM6090" s="45"/>
      <c r="HN6090" s="3"/>
      <c r="HO6090" s="3"/>
      <c r="HP6090" s="3"/>
      <c r="HQ6090" s="3"/>
      <c r="HR6090" s="3"/>
      <c r="HS6090" s="3"/>
      <c r="HT6090" s="3"/>
      <c r="HU6090" s="3"/>
      <c r="HV6090" s="3"/>
      <c r="HW6090" s="3"/>
      <c r="HX6090" s="3"/>
      <c r="HY6090" s="3"/>
      <c r="HZ6090" s="3"/>
      <c r="IA6090" s="3"/>
      <c r="IB6090" s="3"/>
      <c r="IC6090" s="3"/>
      <c r="ID6090" s="3"/>
      <c r="IE6090" s="3"/>
      <c r="IF6090" s="3"/>
      <c r="IG6090" s="3"/>
      <c r="IH6090" s="3"/>
      <c r="II6090" s="3"/>
      <c r="IJ6090" s="3"/>
      <c r="IK6090" s="3"/>
      <c r="IL6090" s="3"/>
      <c r="IM6090" s="3"/>
      <c r="IN6090" s="3"/>
      <c r="IO6090" s="15"/>
    </row>
    <row r="6091" spans="171:249">
      <c r="FO6091" s="3"/>
      <c r="FP6091" s="3"/>
      <c r="FQ6091" s="3"/>
      <c r="FR6091" s="3"/>
      <c r="FS6091" s="3"/>
      <c r="FT6091" s="3"/>
      <c r="FU6091" s="3"/>
      <c r="FV6091" s="3"/>
      <c r="FW6091" s="3"/>
      <c r="FX6091" s="3"/>
      <c r="FY6091" s="3"/>
      <c r="FZ6091" s="3"/>
      <c r="GA6091" s="3"/>
      <c r="GB6091" s="3"/>
      <c r="GC6091" s="3"/>
      <c r="GD6091" s="3"/>
      <c r="GE6091" s="3"/>
      <c r="GF6091" s="3"/>
      <c r="GG6091" s="3"/>
      <c r="GH6091" s="3"/>
      <c r="GI6091" s="3"/>
      <c r="GJ6091" s="3"/>
      <c r="GK6091" s="3"/>
      <c r="GL6091" s="3"/>
      <c r="GM6091" s="3"/>
      <c r="GN6091" s="3"/>
      <c r="GO6091" s="3"/>
      <c r="GP6091" s="3"/>
      <c r="GQ6091" s="3"/>
      <c r="GR6091" s="3"/>
      <c r="GS6091" s="3"/>
      <c r="GT6091" s="3"/>
      <c r="GU6091" s="3"/>
      <c r="GV6091" s="3"/>
      <c r="GW6091" s="3"/>
      <c r="GX6091" s="3"/>
      <c r="GY6091" s="3"/>
      <c r="GZ6091" s="3"/>
      <c r="HA6091" s="3"/>
      <c r="HB6091" s="3"/>
      <c r="HC6091" s="3"/>
      <c r="HD6091" s="3"/>
      <c r="HE6091" s="3"/>
      <c r="HF6091" s="3"/>
      <c r="HG6091" s="3"/>
      <c r="HH6091" s="3"/>
      <c r="HI6091" s="3"/>
      <c r="HJ6091" s="3"/>
      <c r="HK6091" s="3"/>
      <c r="HL6091" s="3"/>
      <c r="HM6091" s="45"/>
      <c r="HN6091" s="3"/>
      <c r="HO6091" s="3"/>
      <c r="HP6091" s="3"/>
      <c r="HQ6091" s="3"/>
      <c r="HR6091" s="3"/>
      <c r="HS6091" s="3"/>
      <c r="HT6091" s="3"/>
      <c r="HU6091" s="3"/>
      <c r="HV6091" s="3"/>
      <c r="HW6091" s="3"/>
      <c r="HX6091" s="3"/>
      <c r="HY6091" s="3"/>
      <c r="HZ6091" s="3"/>
      <c r="IA6091" s="3"/>
      <c r="IB6091" s="3"/>
      <c r="IC6091" s="3"/>
      <c r="ID6091" s="3"/>
      <c r="IE6091" s="3"/>
      <c r="IF6091" s="3"/>
      <c r="IG6091" s="3"/>
      <c r="IH6091" s="3"/>
      <c r="II6091" s="3"/>
      <c r="IJ6091" s="3"/>
      <c r="IK6091" s="3"/>
      <c r="IL6091" s="3"/>
      <c r="IM6091" s="3"/>
      <c r="IN6091" s="3"/>
      <c r="IO6091" s="15"/>
    </row>
    <row r="6092" spans="171:249">
      <c r="FO6092" s="3"/>
      <c r="FP6092" s="3"/>
      <c r="FQ6092" s="3"/>
      <c r="FR6092" s="3"/>
      <c r="FS6092" s="3"/>
      <c r="FT6092" s="3"/>
      <c r="FU6092" s="3"/>
      <c r="FV6092" s="3"/>
      <c r="FW6092" s="3"/>
      <c r="FX6092" s="3"/>
      <c r="FY6092" s="3"/>
      <c r="FZ6092" s="3"/>
      <c r="GA6092" s="3"/>
      <c r="GB6092" s="3"/>
      <c r="GC6092" s="3"/>
      <c r="GD6092" s="3"/>
      <c r="GE6092" s="3"/>
      <c r="GF6092" s="3"/>
      <c r="GG6092" s="3"/>
      <c r="GH6092" s="3"/>
      <c r="GI6092" s="3"/>
      <c r="GJ6092" s="3"/>
      <c r="GK6092" s="3"/>
      <c r="GL6092" s="3"/>
      <c r="GM6092" s="3"/>
      <c r="GN6092" s="3"/>
      <c r="GO6092" s="3"/>
      <c r="GP6092" s="3"/>
      <c r="GQ6092" s="3"/>
      <c r="GR6092" s="3"/>
      <c r="GS6092" s="3"/>
      <c r="GT6092" s="3"/>
      <c r="GU6092" s="3"/>
      <c r="GV6092" s="3"/>
      <c r="GW6092" s="3"/>
      <c r="GX6092" s="3"/>
      <c r="GY6092" s="3"/>
      <c r="GZ6092" s="3"/>
      <c r="HA6092" s="3"/>
      <c r="HB6092" s="3"/>
      <c r="HC6092" s="3"/>
      <c r="HD6092" s="3"/>
      <c r="HE6092" s="3"/>
      <c r="HF6092" s="3"/>
      <c r="HG6092" s="3"/>
      <c r="HH6092" s="3"/>
      <c r="HI6092" s="3"/>
      <c r="HJ6092" s="3"/>
      <c r="HK6092" s="3"/>
      <c r="HL6092" s="3"/>
      <c r="HM6092" s="45"/>
      <c r="HN6092" s="3"/>
      <c r="HO6092" s="3"/>
      <c r="HP6092" s="3"/>
      <c r="HQ6092" s="3"/>
      <c r="HR6092" s="3"/>
      <c r="HS6092" s="3"/>
      <c r="HT6092" s="3"/>
      <c r="HU6092" s="3"/>
      <c r="HV6092" s="3"/>
      <c r="HW6092" s="3"/>
      <c r="HX6092" s="3"/>
      <c r="HY6092" s="3"/>
      <c r="HZ6092" s="3"/>
      <c r="IA6092" s="3"/>
      <c r="IB6092" s="3"/>
      <c r="IC6092" s="3"/>
      <c r="ID6092" s="3"/>
      <c r="IE6092" s="3"/>
      <c r="IF6092" s="3"/>
      <c r="IG6092" s="3"/>
      <c r="IH6092" s="3"/>
      <c r="II6092" s="3"/>
      <c r="IJ6092" s="3"/>
      <c r="IK6092" s="3"/>
      <c r="IL6092" s="3"/>
      <c r="IM6092" s="3"/>
      <c r="IN6092" s="3"/>
      <c r="IO6092" s="15"/>
    </row>
    <row r="6093" spans="171:249">
      <c r="FO6093" s="3"/>
      <c r="FP6093" s="3"/>
      <c r="FQ6093" s="3"/>
      <c r="FR6093" s="3"/>
      <c r="FS6093" s="3"/>
      <c r="FT6093" s="3"/>
      <c r="FU6093" s="3"/>
      <c r="FV6093" s="3"/>
      <c r="FW6093" s="3"/>
      <c r="FX6093" s="3"/>
      <c r="FY6093" s="3"/>
      <c r="FZ6093" s="3"/>
      <c r="GA6093" s="3"/>
      <c r="GB6093" s="3"/>
      <c r="GC6093" s="3"/>
      <c r="GD6093" s="3"/>
      <c r="GE6093" s="3"/>
      <c r="GF6093" s="3"/>
      <c r="GG6093" s="3"/>
      <c r="GH6093" s="3"/>
      <c r="GI6093" s="3"/>
      <c r="GJ6093" s="3"/>
      <c r="GK6093" s="3"/>
      <c r="GL6093" s="3"/>
      <c r="GM6093" s="3"/>
      <c r="GN6093" s="3"/>
      <c r="GO6093" s="3"/>
      <c r="GP6093" s="3"/>
      <c r="GQ6093" s="3"/>
      <c r="GR6093" s="3"/>
      <c r="GS6093" s="3"/>
      <c r="GT6093" s="3"/>
      <c r="GU6093" s="3"/>
      <c r="GV6093" s="3"/>
      <c r="GW6093" s="3"/>
      <c r="GX6093" s="3"/>
      <c r="GY6093" s="3"/>
      <c r="GZ6093" s="3"/>
      <c r="HA6093" s="3"/>
      <c r="HB6093" s="3"/>
      <c r="HC6093" s="3"/>
      <c r="HD6093" s="3"/>
      <c r="HE6093" s="3"/>
      <c r="HF6093" s="3"/>
      <c r="HG6093" s="3"/>
      <c r="HH6093" s="3"/>
      <c r="HI6093" s="3"/>
      <c r="HJ6093" s="3"/>
      <c r="HK6093" s="3"/>
      <c r="HL6093" s="3"/>
      <c r="HM6093" s="45"/>
      <c r="HN6093" s="3"/>
      <c r="HO6093" s="3"/>
      <c r="HP6093" s="3"/>
      <c r="HQ6093" s="3"/>
      <c r="HR6093" s="3"/>
      <c r="HS6093" s="3"/>
      <c r="HT6093" s="3"/>
      <c r="HU6093" s="3"/>
      <c r="HV6093" s="3"/>
      <c r="HW6093" s="3"/>
      <c r="HX6093" s="3"/>
      <c r="HY6093" s="3"/>
      <c r="HZ6093" s="3"/>
      <c r="IA6093" s="3"/>
      <c r="IB6093" s="3"/>
      <c r="IC6093" s="3"/>
      <c r="ID6093" s="3"/>
      <c r="IE6093" s="3"/>
      <c r="IF6093" s="3"/>
      <c r="IG6093" s="3"/>
      <c r="IH6093" s="3"/>
      <c r="II6093" s="3"/>
      <c r="IJ6093" s="3"/>
      <c r="IK6093" s="3"/>
      <c r="IL6093" s="3"/>
      <c r="IM6093" s="3"/>
      <c r="IN6093" s="3"/>
      <c r="IO6093" s="15"/>
    </row>
    <row r="6094" spans="171:249">
      <c r="FO6094" s="3"/>
      <c r="FP6094" s="3"/>
      <c r="FQ6094" s="3"/>
      <c r="FR6094" s="3"/>
      <c r="FS6094" s="3"/>
      <c r="FT6094" s="3"/>
      <c r="FU6094" s="3"/>
      <c r="FV6094" s="3"/>
      <c r="FW6094" s="3"/>
      <c r="FX6094" s="3"/>
      <c r="FY6094" s="3"/>
      <c r="FZ6094" s="3"/>
      <c r="GA6094" s="3"/>
      <c r="GB6094" s="3"/>
      <c r="GC6094" s="3"/>
      <c r="GD6094" s="3"/>
      <c r="GE6094" s="3"/>
      <c r="GF6094" s="3"/>
      <c r="GG6094" s="3"/>
      <c r="GH6094" s="3"/>
      <c r="GI6094" s="3"/>
      <c r="GJ6094" s="3"/>
      <c r="GK6094" s="3"/>
      <c r="GL6094" s="3"/>
      <c r="GM6094" s="3"/>
      <c r="GN6094" s="3"/>
      <c r="GO6094" s="3"/>
      <c r="GP6094" s="3"/>
      <c r="GQ6094" s="3"/>
      <c r="GR6094" s="3"/>
      <c r="GS6094" s="3"/>
      <c r="GT6094" s="3"/>
      <c r="GU6094" s="3"/>
      <c r="GV6094" s="3"/>
      <c r="GW6094" s="3"/>
      <c r="GX6094" s="3"/>
      <c r="GY6094" s="3"/>
      <c r="GZ6094" s="3"/>
      <c r="HA6094" s="3"/>
      <c r="HB6094" s="3"/>
      <c r="HC6094" s="3"/>
      <c r="HD6094" s="3"/>
      <c r="HE6094" s="3"/>
      <c r="HF6094" s="3"/>
      <c r="HG6094" s="3"/>
      <c r="HH6094" s="3"/>
      <c r="HI6094" s="3"/>
      <c r="HJ6094" s="3"/>
      <c r="HK6094" s="3"/>
      <c r="HL6094" s="3"/>
      <c r="HM6094" s="45"/>
      <c r="HN6094" s="3"/>
      <c r="HO6094" s="3"/>
      <c r="HP6094" s="3"/>
      <c r="HQ6094" s="3"/>
      <c r="HR6094" s="3"/>
      <c r="HS6094" s="3"/>
      <c r="HT6094" s="3"/>
      <c r="HU6094" s="3"/>
      <c r="HV6094" s="3"/>
      <c r="HW6094" s="3"/>
      <c r="HX6094" s="3"/>
      <c r="HY6094" s="3"/>
      <c r="HZ6094" s="3"/>
      <c r="IA6094" s="3"/>
      <c r="IB6094" s="3"/>
      <c r="IC6094" s="3"/>
      <c r="ID6094" s="3"/>
      <c r="IE6094" s="3"/>
      <c r="IF6094" s="3"/>
      <c r="IG6094" s="3"/>
      <c r="IH6094" s="3"/>
      <c r="II6094" s="3"/>
      <c r="IJ6094" s="3"/>
      <c r="IK6094" s="3"/>
      <c r="IL6094" s="3"/>
      <c r="IM6094" s="3"/>
      <c r="IN6094" s="3"/>
      <c r="IO6094" s="15"/>
    </row>
    <row r="6095" spans="171:249">
      <c r="FO6095" s="3"/>
      <c r="FP6095" s="3"/>
      <c r="FQ6095" s="3"/>
      <c r="FR6095" s="3"/>
      <c r="FS6095" s="3"/>
      <c r="FT6095" s="3"/>
      <c r="FU6095" s="3"/>
      <c r="FV6095" s="3"/>
      <c r="FW6095" s="3"/>
      <c r="FX6095" s="3"/>
      <c r="FY6095" s="3"/>
      <c r="FZ6095" s="3"/>
      <c r="GA6095" s="3"/>
      <c r="GB6095" s="3"/>
      <c r="GC6095" s="3"/>
      <c r="GD6095" s="3"/>
      <c r="GE6095" s="3"/>
      <c r="GF6095" s="3"/>
      <c r="GG6095" s="3"/>
      <c r="GH6095" s="3"/>
      <c r="GI6095" s="3"/>
      <c r="GJ6095" s="3"/>
      <c r="GK6095" s="3"/>
      <c r="GL6095" s="3"/>
      <c r="GM6095" s="3"/>
      <c r="GN6095" s="3"/>
      <c r="GO6095" s="3"/>
      <c r="GP6095" s="3"/>
      <c r="GQ6095" s="3"/>
      <c r="GR6095" s="3"/>
      <c r="GS6095" s="3"/>
      <c r="GT6095" s="3"/>
      <c r="GU6095" s="3"/>
      <c r="GV6095" s="3"/>
      <c r="GW6095" s="3"/>
      <c r="GX6095" s="3"/>
      <c r="GY6095" s="3"/>
      <c r="GZ6095" s="3"/>
      <c r="HA6095" s="3"/>
      <c r="HB6095" s="3"/>
      <c r="HC6095" s="3"/>
      <c r="HD6095" s="3"/>
      <c r="HE6095" s="3"/>
      <c r="HF6095" s="3"/>
      <c r="HG6095" s="3"/>
      <c r="HH6095" s="3"/>
      <c r="HI6095" s="3"/>
      <c r="HJ6095" s="3"/>
      <c r="HK6095" s="3"/>
      <c r="HL6095" s="3"/>
      <c r="HM6095" s="45"/>
      <c r="HN6095" s="3"/>
      <c r="HO6095" s="3"/>
      <c r="HP6095" s="3"/>
      <c r="HQ6095" s="3"/>
      <c r="HR6095" s="3"/>
      <c r="HS6095" s="3"/>
      <c r="HT6095" s="3"/>
      <c r="HU6095" s="3"/>
      <c r="HV6095" s="3"/>
      <c r="HW6095" s="3"/>
      <c r="HX6095" s="3"/>
      <c r="HY6095" s="3"/>
      <c r="HZ6095" s="3"/>
      <c r="IA6095" s="3"/>
      <c r="IB6095" s="3"/>
      <c r="IC6095" s="3"/>
      <c r="ID6095" s="3"/>
      <c r="IE6095" s="3"/>
      <c r="IF6095" s="3"/>
      <c r="IG6095" s="3"/>
      <c r="IH6095" s="3"/>
      <c r="II6095" s="3"/>
      <c r="IJ6095" s="3"/>
      <c r="IK6095" s="3"/>
      <c r="IL6095" s="3"/>
      <c r="IM6095" s="3"/>
      <c r="IN6095" s="3"/>
      <c r="IO6095" s="15"/>
    </row>
    <row r="6096" spans="171:249">
      <c r="FO6096" s="3"/>
      <c r="FP6096" s="3"/>
      <c r="FQ6096" s="3"/>
      <c r="FR6096" s="3"/>
      <c r="FS6096" s="3"/>
      <c r="FT6096" s="3"/>
      <c r="FU6096" s="3"/>
      <c r="FV6096" s="3"/>
      <c r="FW6096" s="3"/>
      <c r="FX6096" s="3"/>
      <c r="FY6096" s="3"/>
      <c r="FZ6096" s="3"/>
      <c r="GA6096" s="3"/>
      <c r="GB6096" s="3"/>
      <c r="GC6096" s="3"/>
      <c r="GD6096" s="3"/>
      <c r="GE6096" s="3"/>
      <c r="GF6096" s="3"/>
      <c r="GG6096" s="3"/>
      <c r="GH6096" s="3"/>
      <c r="GI6096" s="3"/>
      <c r="GJ6096" s="3"/>
      <c r="GK6096" s="3"/>
      <c r="GL6096" s="3"/>
      <c r="GM6096" s="3"/>
      <c r="GN6096" s="3"/>
      <c r="GO6096" s="3"/>
      <c r="GP6096" s="3"/>
      <c r="GQ6096" s="3"/>
      <c r="GR6096" s="3"/>
      <c r="GS6096" s="3"/>
      <c r="GT6096" s="3"/>
      <c r="GU6096" s="3"/>
      <c r="GV6096" s="3"/>
      <c r="GW6096" s="3"/>
      <c r="GX6096" s="3"/>
      <c r="GY6096" s="3"/>
      <c r="GZ6096" s="3"/>
      <c r="HA6096" s="3"/>
      <c r="HB6096" s="3"/>
      <c r="HC6096" s="3"/>
      <c r="HD6096" s="3"/>
      <c r="HE6096" s="3"/>
      <c r="HF6096" s="3"/>
      <c r="HG6096" s="3"/>
      <c r="HH6096" s="3"/>
      <c r="HI6096" s="3"/>
      <c r="HJ6096" s="3"/>
      <c r="HK6096" s="3"/>
      <c r="HL6096" s="3"/>
      <c r="HM6096" s="45"/>
      <c r="HN6096" s="3"/>
      <c r="HO6096" s="3"/>
      <c r="HP6096" s="3"/>
      <c r="HQ6096" s="3"/>
      <c r="HR6096" s="3"/>
      <c r="HS6096" s="3"/>
      <c r="HT6096" s="3"/>
      <c r="HU6096" s="3"/>
      <c r="HV6096" s="3"/>
      <c r="HW6096" s="3"/>
      <c r="HX6096" s="3"/>
      <c r="HY6096" s="3"/>
      <c r="HZ6096" s="3"/>
      <c r="IA6096" s="3"/>
      <c r="IB6096" s="3"/>
      <c r="IC6096" s="3"/>
      <c r="ID6096" s="3"/>
      <c r="IE6096" s="3"/>
      <c r="IF6096" s="3"/>
      <c r="IG6096" s="3"/>
      <c r="IH6096" s="3"/>
      <c r="II6096" s="3"/>
      <c r="IJ6096" s="3"/>
      <c r="IK6096" s="3"/>
      <c r="IL6096" s="3"/>
      <c r="IM6096" s="3"/>
      <c r="IN6096" s="3"/>
      <c r="IO6096" s="15"/>
    </row>
    <row r="6097" spans="171:249">
      <c r="FO6097" s="3"/>
      <c r="FP6097" s="3"/>
      <c r="FQ6097" s="3"/>
      <c r="FR6097" s="3"/>
      <c r="FS6097" s="3"/>
      <c r="FT6097" s="3"/>
      <c r="FU6097" s="3"/>
      <c r="FV6097" s="3"/>
      <c r="FW6097" s="3"/>
      <c r="FX6097" s="3"/>
      <c r="FY6097" s="3"/>
      <c r="FZ6097" s="3"/>
      <c r="GA6097" s="3"/>
      <c r="GB6097" s="3"/>
      <c r="GC6097" s="3"/>
      <c r="GD6097" s="3"/>
      <c r="GE6097" s="3"/>
      <c r="GF6097" s="3"/>
      <c r="GG6097" s="3"/>
      <c r="GH6097" s="3"/>
      <c r="GI6097" s="3"/>
      <c r="GJ6097" s="3"/>
      <c r="GK6097" s="3"/>
      <c r="GL6097" s="3"/>
      <c r="GM6097" s="3"/>
      <c r="GN6097" s="3"/>
      <c r="GO6097" s="3"/>
      <c r="GP6097" s="3"/>
      <c r="GQ6097" s="3"/>
      <c r="GR6097" s="3"/>
      <c r="GS6097" s="3"/>
      <c r="GT6097" s="3"/>
      <c r="GU6097" s="3"/>
      <c r="GV6097" s="3"/>
      <c r="GW6097" s="3"/>
      <c r="GX6097" s="3"/>
      <c r="GY6097" s="3"/>
      <c r="GZ6097" s="3"/>
      <c r="HA6097" s="3"/>
      <c r="HB6097" s="3"/>
      <c r="HC6097" s="3"/>
      <c r="HD6097" s="3"/>
      <c r="HE6097" s="3"/>
      <c r="HF6097" s="3"/>
      <c r="HG6097" s="3"/>
      <c r="HH6097" s="3"/>
      <c r="HI6097" s="3"/>
      <c r="HJ6097" s="3"/>
      <c r="HK6097" s="3"/>
      <c r="HL6097" s="3"/>
      <c r="HM6097" s="45"/>
      <c r="HN6097" s="3"/>
      <c r="HO6097" s="3"/>
      <c r="HP6097" s="3"/>
      <c r="HQ6097" s="3"/>
      <c r="HR6097" s="3"/>
      <c r="HS6097" s="3"/>
      <c r="HT6097" s="3"/>
      <c r="HU6097" s="3"/>
      <c r="HV6097" s="3"/>
      <c r="HW6097" s="3"/>
      <c r="HX6097" s="3"/>
      <c r="HY6097" s="3"/>
      <c r="HZ6097" s="3"/>
      <c r="IA6097" s="3"/>
      <c r="IB6097" s="3"/>
      <c r="IC6097" s="3"/>
      <c r="ID6097" s="3"/>
      <c r="IE6097" s="3"/>
      <c r="IF6097" s="3"/>
      <c r="IG6097" s="3"/>
      <c r="IH6097" s="3"/>
      <c r="II6097" s="3"/>
      <c r="IJ6097" s="3"/>
      <c r="IK6097" s="3"/>
      <c r="IL6097" s="3"/>
      <c r="IM6097" s="3"/>
      <c r="IN6097" s="3"/>
      <c r="IO6097" s="15"/>
    </row>
    <row r="6098" spans="171:249">
      <c r="FO6098" s="3"/>
      <c r="FP6098" s="3"/>
      <c r="FQ6098" s="3"/>
      <c r="FR6098" s="3"/>
      <c r="FS6098" s="3"/>
      <c r="FT6098" s="3"/>
      <c r="FU6098" s="3"/>
      <c r="FV6098" s="3"/>
      <c r="FW6098" s="3"/>
      <c r="FX6098" s="3"/>
      <c r="FY6098" s="3"/>
      <c r="FZ6098" s="3"/>
      <c r="GA6098" s="3"/>
      <c r="GB6098" s="3"/>
      <c r="GC6098" s="3"/>
      <c r="GD6098" s="3"/>
      <c r="GE6098" s="3"/>
      <c r="GF6098" s="3"/>
      <c r="GG6098" s="3"/>
      <c r="GH6098" s="3"/>
      <c r="GI6098" s="3"/>
      <c r="GJ6098" s="3"/>
      <c r="GK6098" s="3"/>
      <c r="GL6098" s="3"/>
      <c r="GM6098" s="3"/>
      <c r="GN6098" s="3"/>
      <c r="GO6098" s="3"/>
      <c r="GP6098" s="3"/>
      <c r="GQ6098" s="3"/>
      <c r="GR6098" s="3"/>
      <c r="GS6098" s="3"/>
      <c r="GT6098" s="3"/>
      <c r="GU6098" s="3"/>
      <c r="GV6098" s="3"/>
      <c r="GW6098" s="3"/>
      <c r="GX6098" s="3"/>
      <c r="GY6098" s="3"/>
      <c r="GZ6098" s="3"/>
      <c r="HA6098" s="3"/>
      <c r="HB6098" s="3"/>
      <c r="HC6098" s="3"/>
      <c r="HD6098" s="3"/>
      <c r="HE6098" s="3"/>
      <c r="HF6098" s="3"/>
      <c r="HG6098" s="3"/>
      <c r="HH6098" s="3"/>
      <c r="HI6098" s="3"/>
      <c r="HJ6098" s="3"/>
      <c r="HK6098" s="3"/>
      <c r="HL6098" s="3"/>
      <c r="HM6098" s="45"/>
      <c r="HN6098" s="3"/>
      <c r="HO6098" s="3"/>
      <c r="HP6098" s="3"/>
      <c r="HQ6098" s="3"/>
      <c r="HR6098" s="3"/>
      <c r="HS6098" s="3"/>
      <c r="HT6098" s="3"/>
      <c r="HU6098" s="3"/>
      <c r="HV6098" s="3"/>
      <c r="HW6098" s="3"/>
      <c r="HX6098" s="3"/>
      <c r="HY6098" s="3"/>
      <c r="HZ6098" s="3"/>
      <c r="IA6098" s="3"/>
      <c r="IB6098" s="3"/>
      <c r="IC6098" s="3"/>
      <c r="ID6098" s="3"/>
      <c r="IE6098" s="3"/>
      <c r="IF6098" s="3"/>
      <c r="IG6098" s="3"/>
      <c r="IH6098" s="3"/>
      <c r="II6098" s="3"/>
      <c r="IJ6098" s="3"/>
      <c r="IK6098" s="3"/>
      <c r="IL6098" s="3"/>
      <c r="IM6098" s="3"/>
      <c r="IN6098" s="3"/>
      <c r="IO6098" s="15"/>
    </row>
    <row r="6099" spans="171:249">
      <c r="FO6099" s="3"/>
      <c r="FP6099" s="3"/>
      <c r="FQ6099" s="3"/>
      <c r="FR6099" s="3"/>
      <c r="FS6099" s="3"/>
      <c r="FT6099" s="3"/>
      <c r="FU6099" s="3"/>
      <c r="FV6099" s="3"/>
      <c r="FW6099" s="3"/>
      <c r="FX6099" s="3"/>
      <c r="FY6099" s="3"/>
      <c r="FZ6099" s="3"/>
      <c r="GA6099" s="3"/>
      <c r="GB6099" s="3"/>
      <c r="GC6099" s="3"/>
      <c r="GD6099" s="3"/>
      <c r="GE6099" s="3"/>
      <c r="GF6099" s="3"/>
      <c r="GG6099" s="3"/>
      <c r="GH6099" s="3"/>
      <c r="GI6099" s="3"/>
      <c r="GJ6099" s="3"/>
      <c r="GK6099" s="3"/>
      <c r="GL6099" s="3"/>
      <c r="GM6099" s="3"/>
      <c r="GN6099" s="3"/>
      <c r="GO6099" s="3"/>
      <c r="GP6099" s="3"/>
      <c r="GQ6099" s="3"/>
      <c r="GR6099" s="3"/>
      <c r="GS6099" s="3"/>
      <c r="GT6099" s="3"/>
      <c r="GU6099" s="3"/>
      <c r="GV6099" s="3"/>
      <c r="GW6099" s="3"/>
      <c r="GX6099" s="3"/>
      <c r="GY6099" s="3"/>
      <c r="GZ6099" s="3"/>
      <c r="HA6099" s="3"/>
      <c r="HB6099" s="3"/>
      <c r="HC6099" s="3"/>
      <c r="HD6099" s="3"/>
      <c r="HE6099" s="3"/>
      <c r="HF6099" s="3"/>
      <c r="HG6099" s="3"/>
      <c r="HH6099" s="3"/>
      <c r="HI6099" s="3"/>
      <c r="HJ6099" s="3"/>
      <c r="HK6099" s="3"/>
      <c r="HL6099" s="3"/>
      <c r="HM6099" s="45"/>
      <c r="HN6099" s="3"/>
      <c r="HO6099" s="3"/>
      <c r="HP6099" s="3"/>
      <c r="HQ6099" s="3"/>
      <c r="HR6099" s="3"/>
      <c r="HS6099" s="3"/>
      <c r="HT6099" s="3"/>
      <c r="HU6099" s="3"/>
      <c r="HV6099" s="3"/>
      <c r="HW6099" s="3"/>
      <c r="HX6099" s="3"/>
      <c r="HY6099" s="3"/>
      <c r="HZ6099" s="3"/>
      <c r="IA6099" s="3"/>
      <c r="IB6099" s="3"/>
      <c r="IC6099" s="3"/>
      <c r="ID6099" s="3"/>
      <c r="IE6099" s="3"/>
      <c r="IF6099" s="3"/>
      <c r="IG6099" s="3"/>
      <c r="IH6099" s="3"/>
      <c r="II6099" s="3"/>
      <c r="IJ6099" s="3"/>
      <c r="IK6099" s="3"/>
      <c r="IL6099" s="3"/>
      <c r="IM6099" s="3"/>
      <c r="IN6099" s="3"/>
      <c r="IO6099" s="15"/>
    </row>
    <row r="6100" spans="171:249">
      <c r="FO6100" s="3"/>
      <c r="FP6100" s="3"/>
      <c r="FQ6100" s="3"/>
      <c r="FR6100" s="3"/>
      <c r="FS6100" s="3"/>
      <c r="FT6100" s="3"/>
      <c r="FU6100" s="3"/>
      <c r="FV6100" s="3"/>
      <c r="FW6100" s="3"/>
      <c r="FX6100" s="3"/>
      <c r="FY6100" s="3"/>
      <c r="FZ6100" s="3"/>
      <c r="GA6100" s="3"/>
      <c r="GB6100" s="3"/>
      <c r="GC6100" s="3"/>
      <c r="GD6100" s="3"/>
      <c r="GE6100" s="3"/>
      <c r="GF6100" s="3"/>
      <c r="GG6100" s="3"/>
      <c r="GH6100" s="3"/>
      <c r="GI6100" s="3"/>
      <c r="GJ6100" s="3"/>
      <c r="GK6100" s="3"/>
      <c r="GL6100" s="3"/>
      <c r="GM6100" s="3"/>
      <c r="GN6100" s="3"/>
      <c r="GO6100" s="3"/>
      <c r="GP6100" s="3"/>
      <c r="GQ6100" s="3"/>
      <c r="GR6100" s="3"/>
      <c r="GS6100" s="3"/>
      <c r="GT6100" s="3"/>
      <c r="GU6100" s="3"/>
      <c r="GV6100" s="3"/>
      <c r="GW6100" s="3"/>
      <c r="GX6100" s="3"/>
      <c r="GY6100" s="3"/>
      <c r="GZ6100" s="3"/>
      <c r="HA6100" s="3"/>
      <c r="HB6100" s="3"/>
      <c r="HC6100" s="3"/>
      <c r="HD6100" s="3"/>
      <c r="HE6100" s="3"/>
      <c r="HF6100" s="3"/>
      <c r="HG6100" s="3"/>
      <c r="HH6100" s="3"/>
      <c r="HI6100" s="3"/>
      <c r="HJ6100" s="3"/>
      <c r="HK6100" s="3"/>
      <c r="HL6100" s="3"/>
      <c r="HM6100" s="45"/>
      <c r="HN6100" s="3"/>
      <c r="HO6100" s="3"/>
      <c r="HP6100" s="3"/>
      <c r="HQ6100" s="3"/>
      <c r="HR6100" s="3"/>
      <c r="HS6100" s="3"/>
      <c r="HT6100" s="3"/>
      <c r="HU6100" s="3"/>
      <c r="HV6100" s="3"/>
      <c r="HW6100" s="3"/>
      <c r="HX6100" s="3"/>
      <c r="HY6100" s="3"/>
      <c r="HZ6100" s="3"/>
      <c r="IA6100" s="3"/>
      <c r="IB6100" s="3"/>
      <c r="IC6100" s="3"/>
      <c r="ID6100" s="3"/>
      <c r="IE6100" s="3"/>
      <c r="IF6100" s="3"/>
      <c r="IG6100" s="3"/>
      <c r="IH6100" s="3"/>
      <c r="II6100" s="3"/>
      <c r="IJ6100" s="3"/>
      <c r="IK6100" s="3"/>
      <c r="IL6100" s="3"/>
      <c r="IM6100" s="3"/>
      <c r="IN6100" s="3"/>
      <c r="IO6100" s="15"/>
    </row>
    <row r="6101" spans="171:249">
      <c r="FO6101" s="3"/>
      <c r="FP6101" s="3"/>
      <c r="FQ6101" s="3"/>
      <c r="FR6101" s="3"/>
      <c r="FS6101" s="3"/>
      <c r="FT6101" s="3"/>
      <c r="FU6101" s="3"/>
      <c r="FV6101" s="3"/>
      <c r="FW6101" s="3"/>
      <c r="FX6101" s="3"/>
      <c r="FY6101" s="3"/>
      <c r="FZ6101" s="3"/>
      <c r="GA6101" s="3"/>
      <c r="GB6101" s="3"/>
      <c r="GC6101" s="3"/>
      <c r="GD6101" s="3"/>
      <c r="GE6101" s="3"/>
      <c r="GF6101" s="3"/>
      <c r="GG6101" s="3"/>
      <c r="GH6101" s="3"/>
      <c r="GI6101" s="3"/>
      <c r="GJ6101" s="3"/>
      <c r="GK6101" s="3"/>
      <c r="GL6101" s="3"/>
      <c r="GM6101" s="3"/>
      <c r="GN6101" s="3"/>
      <c r="GO6101" s="3"/>
      <c r="GP6101" s="3"/>
      <c r="GQ6101" s="3"/>
      <c r="GR6101" s="3"/>
      <c r="GS6101" s="3"/>
      <c r="GT6101" s="3"/>
      <c r="GU6101" s="3"/>
      <c r="GV6101" s="3"/>
      <c r="GW6101" s="3"/>
      <c r="GX6101" s="3"/>
      <c r="GY6101" s="3"/>
      <c r="GZ6101" s="3"/>
      <c r="HA6101" s="3"/>
      <c r="HB6101" s="3"/>
      <c r="HC6101" s="3"/>
      <c r="HD6101" s="3"/>
      <c r="HE6101" s="3"/>
      <c r="HF6101" s="3"/>
      <c r="HG6101" s="3"/>
      <c r="HH6101" s="3"/>
      <c r="HI6101" s="3"/>
      <c r="HJ6101" s="3"/>
      <c r="HK6101" s="3"/>
      <c r="HL6101" s="3"/>
      <c r="HM6101" s="45"/>
      <c r="HN6101" s="3"/>
      <c r="HO6101" s="3"/>
      <c r="HP6101" s="3"/>
      <c r="HQ6101" s="3"/>
      <c r="HR6101" s="3"/>
      <c r="HS6101" s="3"/>
      <c r="HT6101" s="3"/>
      <c r="HU6101" s="3"/>
      <c r="HV6101" s="3"/>
      <c r="HW6101" s="3"/>
      <c r="HX6101" s="3"/>
      <c r="HY6101" s="3"/>
      <c r="HZ6101" s="3"/>
      <c r="IA6101" s="3"/>
      <c r="IB6101" s="3"/>
      <c r="IC6101" s="3"/>
      <c r="ID6101" s="3"/>
      <c r="IE6101" s="3"/>
      <c r="IF6101" s="3"/>
      <c r="IG6101" s="3"/>
      <c r="IH6101" s="3"/>
      <c r="II6101" s="3"/>
      <c r="IJ6101" s="3"/>
      <c r="IK6101" s="3"/>
      <c r="IL6101" s="3"/>
      <c r="IM6101" s="3"/>
      <c r="IN6101" s="3"/>
      <c r="IO6101" s="15"/>
    </row>
    <row r="6102" spans="171:249">
      <c r="FO6102" s="3"/>
      <c r="FP6102" s="3"/>
      <c r="FQ6102" s="3"/>
      <c r="FR6102" s="3"/>
      <c r="FS6102" s="3"/>
      <c r="FT6102" s="3"/>
      <c r="FU6102" s="3"/>
      <c r="FV6102" s="3"/>
      <c r="FW6102" s="3"/>
      <c r="FX6102" s="3"/>
      <c r="FY6102" s="3"/>
      <c r="FZ6102" s="3"/>
      <c r="GA6102" s="3"/>
      <c r="GB6102" s="3"/>
      <c r="GC6102" s="3"/>
      <c r="GD6102" s="3"/>
      <c r="GE6102" s="3"/>
      <c r="GF6102" s="3"/>
      <c r="GG6102" s="3"/>
      <c r="GH6102" s="3"/>
      <c r="GI6102" s="3"/>
      <c r="GJ6102" s="3"/>
      <c r="GK6102" s="3"/>
      <c r="GL6102" s="3"/>
      <c r="GM6102" s="3"/>
      <c r="GN6102" s="3"/>
      <c r="GO6102" s="3"/>
      <c r="GP6102" s="3"/>
      <c r="GQ6102" s="3"/>
      <c r="GR6102" s="3"/>
      <c r="GS6102" s="3"/>
      <c r="GT6102" s="3"/>
      <c r="GU6102" s="3"/>
      <c r="GV6102" s="3"/>
      <c r="GW6102" s="3"/>
      <c r="GX6102" s="3"/>
      <c r="GY6102" s="3"/>
      <c r="GZ6102" s="3"/>
      <c r="HA6102" s="3"/>
      <c r="HB6102" s="3"/>
      <c r="HC6102" s="3"/>
      <c r="HD6102" s="3"/>
      <c r="HE6102" s="3"/>
      <c r="HF6102" s="3"/>
      <c r="HG6102" s="3"/>
      <c r="HH6102" s="3"/>
      <c r="HI6102" s="3"/>
      <c r="HJ6102" s="3"/>
      <c r="HK6102" s="3"/>
      <c r="HL6102" s="3"/>
      <c r="HM6102" s="45"/>
      <c r="HN6102" s="3"/>
      <c r="HO6102" s="3"/>
      <c r="HP6102" s="3"/>
      <c r="HQ6102" s="3"/>
      <c r="HR6102" s="3"/>
      <c r="HS6102" s="3"/>
      <c r="HT6102" s="3"/>
      <c r="HU6102" s="3"/>
      <c r="HV6102" s="3"/>
      <c r="HW6102" s="3"/>
      <c r="HX6102" s="3"/>
      <c r="HY6102" s="3"/>
      <c r="HZ6102" s="3"/>
      <c r="IA6102" s="3"/>
      <c r="IB6102" s="3"/>
      <c r="IC6102" s="3"/>
      <c r="ID6102" s="3"/>
      <c r="IE6102" s="3"/>
      <c r="IF6102" s="3"/>
      <c r="IG6102" s="3"/>
      <c r="IH6102" s="3"/>
      <c r="II6102" s="3"/>
      <c r="IJ6102" s="3"/>
      <c r="IK6102" s="3"/>
      <c r="IL6102" s="3"/>
      <c r="IM6102" s="3"/>
      <c r="IN6102" s="3"/>
      <c r="IO6102" s="15"/>
    </row>
    <row r="6103" spans="171:249">
      <c r="FO6103" s="3"/>
      <c r="FP6103" s="3"/>
      <c r="FQ6103" s="3"/>
      <c r="FR6103" s="3"/>
      <c r="FS6103" s="3"/>
      <c r="FT6103" s="3"/>
      <c r="FU6103" s="3"/>
      <c r="FV6103" s="3"/>
      <c r="FW6103" s="3"/>
      <c r="FX6103" s="3"/>
      <c r="FY6103" s="3"/>
      <c r="FZ6103" s="3"/>
      <c r="GA6103" s="3"/>
      <c r="GB6103" s="3"/>
      <c r="GC6103" s="3"/>
      <c r="GD6103" s="3"/>
      <c r="GE6103" s="3"/>
      <c r="GF6103" s="3"/>
      <c r="GG6103" s="3"/>
      <c r="GH6103" s="3"/>
      <c r="GI6103" s="3"/>
      <c r="GJ6103" s="3"/>
      <c r="GK6103" s="3"/>
      <c r="GL6103" s="3"/>
      <c r="GM6103" s="3"/>
      <c r="GN6103" s="3"/>
      <c r="GO6103" s="3"/>
      <c r="GP6103" s="3"/>
      <c r="GQ6103" s="3"/>
      <c r="GR6103" s="3"/>
      <c r="GS6103" s="3"/>
      <c r="GT6103" s="3"/>
      <c r="GU6103" s="3"/>
      <c r="GV6103" s="3"/>
      <c r="GW6103" s="3"/>
      <c r="GX6103" s="3"/>
      <c r="GY6103" s="3"/>
      <c r="GZ6103" s="3"/>
      <c r="HA6103" s="3"/>
      <c r="HB6103" s="3"/>
      <c r="HC6103" s="3"/>
      <c r="HD6103" s="3"/>
      <c r="HE6103" s="3"/>
      <c r="HF6103" s="3"/>
      <c r="HG6103" s="3"/>
      <c r="HH6103" s="3"/>
      <c r="HI6103" s="3"/>
      <c r="HJ6103" s="3"/>
      <c r="HK6103" s="3"/>
      <c r="HL6103" s="3"/>
      <c r="HM6103" s="45"/>
      <c r="HN6103" s="3"/>
      <c r="HO6103" s="3"/>
      <c r="HP6103" s="3"/>
      <c r="HQ6103" s="3"/>
      <c r="HR6103" s="3"/>
      <c r="HS6103" s="3"/>
      <c r="HT6103" s="3"/>
      <c r="HU6103" s="3"/>
      <c r="HV6103" s="3"/>
      <c r="HW6103" s="3"/>
      <c r="HX6103" s="3"/>
      <c r="HY6103" s="3"/>
      <c r="HZ6103" s="3"/>
      <c r="IA6103" s="3"/>
      <c r="IB6103" s="3"/>
      <c r="IC6103" s="3"/>
      <c r="ID6103" s="3"/>
      <c r="IE6103" s="3"/>
      <c r="IF6103" s="3"/>
      <c r="IG6103" s="3"/>
      <c r="IH6103" s="3"/>
      <c r="II6103" s="3"/>
      <c r="IJ6103" s="3"/>
      <c r="IK6103" s="3"/>
      <c r="IL6103" s="3"/>
      <c r="IM6103" s="3"/>
      <c r="IN6103" s="3"/>
      <c r="IO6103" s="15"/>
    </row>
    <row r="6104" spans="171:249">
      <c r="FO6104" s="3"/>
      <c r="FP6104" s="3"/>
      <c r="FQ6104" s="3"/>
      <c r="FR6104" s="3"/>
      <c r="FS6104" s="3"/>
      <c r="FT6104" s="3"/>
      <c r="FU6104" s="3"/>
      <c r="FV6104" s="3"/>
      <c r="FW6104" s="3"/>
      <c r="FX6104" s="3"/>
      <c r="FY6104" s="3"/>
      <c r="FZ6104" s="3"/>
      <c r="GA6104" s="3"/>
      <c r="GB6104" s="3"/>
      <c r="GC6104" s="3"/>
      <c r="GD6104" s="3"/>
      <c r="GE6104" s="3"/>
      <c r="GF6104" s="3"/>
      <c r="GG6104" s="3"/>
      <c r="GH6104" s="3"/>
      <c r="GI6104" s="3"/>
      <c r="GJ6104" s="3"/>
      <c r="GK6104" s="3"/>
      <c r="GL6104" s="3"/>
      <c r="GM6104" s="3"/>
      <c r="GN6104" s="3"/>
      <c r="GO6104" s="3"/>
      <c r="GP6104" s="3"/>
      <c r="GQ6104" s="3"/>
      <c r="GR6104" s="3"/>
      <c r="GS6104" s="3"/>
      <c r="GT6104" s="3"/>
      <c r="GU6104" s="3"/>
      <c r="GV6104" s="3"/>
      <c r="GW6104" s="3"/>
      <c r="GX6104" s="3"/>
      <c r="GY6104" s="3"/>
      <c r="GZ6104" s="3"/>
      <c r="HA6104" s="3"/>
      <c r="HB6104" s="3"/>
      <c r="HC6104" s="3"/>
      <c r="HD6104" s="3"/>
      <c r="HE6104" s="3"/>
      <c r="HF6104" s="3"/>
      <c r="HG6104" s="3"/>
      <c r="HH6104" s="3"/>
      <c r="HI6104" s="3"/>
      <c r="HJ6104" s="3"/>
      <c r="HK6104" s="3"/>
      <c r="HL6104" s="3"/>
      <c r="HM6104" s="45"/>
      <c r="HN6104" s="3"/>
      <c r="HO6104" s="3"/>
      <c r="HP6104" s="3"/>
      <c r="HQ6104" s="3"/>
      <c r="HR6104" s="3"/>
      <c r="HS6104" s="3"/>
      <c r="HT6104" s="3"/>
      <c r="HU6104" s="3"/>
      <c r="HV6104" s="3"/>
      <c r="HW6104" s="3"/>
      <c r="HX6104" s="3"/>
      <c r="HY6104" s="3"/>
      <c r="HZ6104" s="3"/>
      <c r="IA6104" s="3"/>
      <c r="IB6104" s="3"/>
      <c r="IC6104" s="3"/>
      <c r="ID6104" s="3"/>
      <c r="IE6104" s="3"/>
      <c r="IF6104" s="3"/>
      <c r="IG6104" s="3"/>
      <c r="IH6104" s="3"/>
      <c r="II6104" s="3"/>
      <c r="IJ6104" s="3"/>
      <c r="IK6104" s="3"/>
      <c r="IL6104" s="3"/>
      <c r="IM6104" s="3"/>
      <c r="IN6104" s="3"/>
      <c r="IO6104" s="15"/>
    </row>
    <row r="6105" spans="171:249">
      <c r="FO6105" s="3"/>
      <c r="FP6105" s="3"/>
      <c r="FQ6105" s="3"/>
      <c r="FR6105" s="3"/>
      <c r="FS6105" s="3"/>
      <c r="FT6105" s="3"/>
      <c r="FU6105" s="3"/>
      <c r="FV6105" s="3"/>
      <c r="FW6105" s="3"/>
      <c r="FX6105" s="3"/>
      <c r="FY6105" s="3"/>
      <c r="FZ6105" s="3"/>
      <c r="GA6105" s="3"/>
      <c r="GB6105" s="3"/>
      <c r="GC6105" s="3"/>
      <c r="GD6105" s="3"/>
      <c r="GE6105" s="3"/>
      <c r="GF6105" s="3"/>
      <c r="GG6105" s="3"/>
      <c r="GH6105" s="3"/>
      <c r="GI6105" s="3"/>
      <c r="GJ6105" s="3"/>
      <c r="GK6105" s="3"/>
      <c r="GL6105" s="3"/>
      <c r="GM6105" s="3"/>
      <c r="GN6105" s="3"/>
      <c r="GO6105" s="3"/>
      <c r="GP6105" s="3"/>
      <c r="GQ6105" s="3"/>
      <c r="GR6105" s="3"/>
      <c r="GS6105" s="3"/>
      <c r="GT6105" s="3"/>
      <c r="GU6105" s="3"/>
      <c r="GV6105" s="3"/>
      <c r="GW6105" s="3"/>
      <c r="GX6105" s="3"/>
      <c r="GY6105" s="3"/>
      <c r="GZ6105" s="3"/>
      <c r="HA6105" s="3"/>
      <c r="HB6105" s="3"/>
      <c r="HC6105" s="3"/>
      <c r="HD6105" s="3"/>
      <c r="HE6105" s="3"/>
      <c r="HF6105" s="3"/>
      <c r="HG6105" s="3"/>
      <c r="HH6105" s="3"/>
      <c r="HI6105" s="3"/>
      <c r="HJ6105" s="3"/>
      <c r="HK6105" s="3"/>
      <c r="HL6105" s="3"/>
      <c r="HM6105" s="45"/>
      <c r="HN6105" s="3"/>
      <c r="HO6105" s="3"/>
      <c r="HP6105" s="3"/>
      <c r="HQ6105" s="3"/>
      <c r="HR6105" s="3"/>
      <c r="HS6105" s="3"/>
      <c r="HT6105" s="3"/>
      <c r="HU6105" s="3"/>
      <c r="HV6105" s="3"/>
      <c r="HW6105" s="3"/>
      <c r="HX6105" s="3"/>
      <c r="HY6105" s="3"/>
      <c r="HZ6105" s="3"/>
      <c r="IA6105" s="3"/>
      <c r="IB6105" s="3"/>
      <c r="IC6105" s="3"/>
      <c r="ID6105" s="3"/>
      <c r="IE6105" s="3"/>
      <c r="IF6105" s="3"/>
      <c r="IG6105" s="3"/>
      <c r="IH6105" s="3"/>
      <c r="II6105" s="3"/>
      <c r="IJ6105" s="3"/>
      <c r="IK6105" s="3"/>
      <c r="IL6105" s="3"/>
      <c r="IM6105" s="3"/>
      <c r="IN6105" s="3"/>
      <c r="IO6105" s="15"/>
    </row>
    <row r="6106" spans="171:249">
      <c r="FO6106" s="3"/>
      <c r="FP6106" s="3"/>
      <c r="FQ6106" s="3"/>
      <c r="FR6106" s="3"/>
      <c r="FS6106" s="3"/>
      <c r="FT6106" s="3"/>
      <c r="FU6106" s="3"/>
      <c r="FV6106" s="3"/>
      <c r="FW6106" s="3"/>
      <c r="FX6106" s="3"/>
      <c r="FY6106" s="3"/>
      <c r="FZ6106" s="3"/>
      <c r="GA6106" s="3"/>
      <c r="GB6106" s="3"/>
      <c r="GC6106" s="3"/>
      <c r="GD6106" s="3"/>
      <c r="GE6106" s="3"/>
      <c r="GF6106" s="3"/>
      <c r="GG6106" s="3"/>
      <c r="GH6106" s="3"/>
      <c r="GI6106" s="3"/>
      <c r="GJ6106" s="3"/>
      <c r="GK6106" s="3"/>
      <c r="GL6106" s="3"/>
      <c r="GM6106" s="3"/>
      <c r="GN6106" s="3"/>
      <c r="GO6106" s="3"/>
      <c r="GP6106" s="3"/>
      <c r="GQ6106" s="3"/>
      <c r="GR6106" s="3"/>
      <c r="GS6106" s="3"/>
      <c r="GT6106" s="3"/>
      <c r="GU6106" s="3"/>
      <c r="GV6106" s="3"/>
      <c r="GW6106" s="3"/>
      <c r="GX6106" s="3"/>
      <c r="GY6106" s="3"/>
      <c r="GZ6106" s="3"/>
      <c r="HA6106" s="3"/>
      <c r="HB6106" s="3"/>
      <c r="HC6106" s="3"/>
      <c r="HD6106" s="3"/>
      <c r="HE6106" s="3"/>
      <c r="HF6106" s="3"/>
      <c r="HG6106" s="3"/>
      <c r="HH6106" s="3"/>
      <c r="HI6106" s="3"/>
      <c r="HJ6106" s="3"/>
      <c r="HK6106" s="3"/>
      <c r="HL6106" s="3"/>
      <c r="HM6106" s="45"/>
      <c r="HN6106" s="3"/>
      <c r="HO6106" s="3"/>
      <c r="HP6106" s="3"/>
      <c r="HQ6106" s="3"/>
      <c r="HR6106" s="3"/>
      <c r="HS6106" s="3"/>
      <c r="HT6106" s="3"/>
      <c r="HU6106" s="3"/>
      <c r="HV6106" s="3"/>
      <c r="HW6106" s="3"/>
      <c r="HX6106" s="3"/>
      <c r="HY6106" s="3"/>
      <c r="HZ6106" s="3"/>
      <c r="IA6106" s="3"/>
      <c r="IB6106" s="3"/>
      <c r="IC6106" s="3"/>
      <c r="ID6106" s="3"/>
      <c r="IE6106" s="3"/>
      <c r="IF6106" s="3"/>
      <c r="IG6106" s="3"/>
      <c r="IH6106" s="3"/>
      <c r="II6106" s="3"/>
      <c r="IJ6106" s="3"/>
      <c r="IK6106" s="3"/>
      <c r="IL6106" s="3"/>
      <c r="IM6106" s="3"/>
      <c r="IN6106" s="3"/>
      <c r="IO6106" s="15"/>
    </row>
    <row r="6107" spans="171:249">
      <c r="FO6107" s="3"/>
      <c r="FP6107" s="3"/>
      <c r="FQ6107" s="3"/>
      <c r="FR6107" s="3"/>
      <c r="FS6107" s="3"/>
      <c r="FT6107" s="3"/>
      <c r="FU6107" s="3"/>
      <c r="FV6107" s="3"/>
      <c r="FW6107" s="3"/>
      <c r="FX6107" s="3"/>
      <c r="FY6107" s="3"/>
      <c r="FZ6107" s="3"/>
      <c r="GA6107" s="3"/>
      <c r="GB6107" s="3"/>
      <c r="GC6107" s="3"/>
      <c r="GD6107" s="3"/>
      <c r="GE6107" s="3"/>
      <c r="GF6107" s="3"/>
      <c r="GG6107" s="3"/>
      <c r="GH6107" s="3"/>
      <c r="GI6107" s="3"/>
      <c r="GJ6107" s="3"/>
      <c r="GK6107" s="3"/>
      <c r="GL6107" s="3"/>
      <c r="GM6107" s="3"/>
      <c r="GN6107" s="3"/>
      <c r="GO6107" s="3"/>
      <c r="GP6107" s="3"/>
      <c r="GQ6107" s="3"/>
      <c r="GR6107" s="3"/>
      <c r="GS6107" s="3"/>
      <c r="GT6107" s="3"/>
      <c r="GU6107" s="3"/>
      <c r="GV6107" s="3"/>
      <c r="GW6107" s="3"/>
      <c r="GX6107" s="3"/>
      <c r="GY6107" s="3"/>
      <c r="GZ6107" s="3"/>
      <c r="HA6107" s="3"/>
      <c r="HB6107" s="3"/>
      <c r="HC6107" s="3"/>
      <c r="HD6107" s="3"/>
      <c r="HE6107" s="3"/>
      <c r="HF6107" s="3"/>
      <c r="HG6107" s="3"/>
      <c r="HH6107" s="3"/>
      <c r="HI6107" s="3"/>
      <c r="HJ6107" s="3"/>
      <c r="HK6107" s="3"/>
      <c r="HL6107" s="3"/>
      <c r="HM6107" s="45"/>
      <c r="HN6107" s="3"/>
      <c r="HO6107" s="3"/>
      <c r="HP6107" s="3"/>
      <c r="HQ6107" s="3"/>
      <c r="HR6107" s="3"/>
      <c r="HS6107" s="3"/>
      <c r="HT6107" s="3"/>
      <c r="HU6107" s="3"/>
      <c r="HV6107" s="3"/>
      <c r="HW6107" s="3"/>
      <c r="HX6107" s="3"/>
      <c r="HY6107" s="3"/>
      <c r="HZ6107" s="3"/>
      <c r="IA6107" s="3"/>
      <c r="IB6107" s="3"/>
      <c r="IC6107" s="3"/>
      <c r="ID6107" s="3"/>
      <c r="IE6107" s="3"/>
      <c r="IF6107" s="3"/>
      <c r="IG6107" s="3"/>
      <c r="IH6107" s="3"/>
      <c r="II6107" s="3"/>
      <c r="IJ6107" s="3"/>
      <c r="IK6107" s="3"/>
      <c r="IL6107" s="3"/>
      <c r="IM6107" s="3"/>
      <c r="IN6107" s="3"/>
      <c r="IO6107" s="15"/>
    </row>
    <row r="6108" spans="171:249">
      <c r="FO6108" s="3"/>
      <c r="FP6108" s="3"/>
      <c r="FQ6108" s="3"/>
      <c r="FR6108" s="3"/>
      <c r="FS6108" s="3"/>
      <c r="FT6108" s="3"/>
      <c r="FU6108" s="3"/>
      <c r="FV6108" s="3"/>
      <c r="FW6108" s="3"/>
      <c r="FX6108" s="3"/>
      <c r="FY6108" s="3"/>
      <c r="FZ6108" s="3"/>
      <c r="GA6108" s="3"/>
      <c r="GB6108" s="3"/>
      <c r="GC6108" s="3"/>
      <c r="GD6108" s="3"/>
      <c r="GE6108" s="3"/>
      <c r="GF6108" s="3"/>
      <c r="GG6108" s="3"/>
      <c r="GH6108" s="3"/>
      <c r="GI6108" s="3"/>
      <c r="GJ6108" s="3"/>
      <c r="GK6108" s="3"/>
      <c r="GL6108" s="3"/>
      <c r="GM6108" s="3"/>
      <c r="GN6108" s="3"/>
      <c r="GO6108" s="3"/>
      <c r="GP6108" s="3"/>
      <c r="GQ6108" s="3"/>
      <c r="GR6108" s="3"/>
      <c r="GS6108" s="3"/>
      <c r="GT6108" s="3"/>
      <c r="GU6108" s="3"/>
      <c r="GV6108" s="3"/>
      <c r="GW6108" s="3"/>
      <c r="GX6108" s="3"/>
      <c r="GY6108" s="3"/>
      <c r="GZ6108" s="3"/>
      <c r="HA6108" s="3"/>
      <c r="HB6108" s="3"/>
      <c r="HC6108" s="3"/>
      <c r="HD6108" s="3"/>
      <c r="HE6108" s="3"/>
      <c r="HF6108" s="3"/>
      <c r="HG6108" s="3"/>
      <c r="HH6108" s="3"/>
      <c r="HI6108" s="3"/>
      <c r="HJ6108" s="3"/>
      <c r="HK6108" s="3"/>
      <c r="HL6108" s="3"/>
      <c r="HM6108" s="45"/>
      <c r="HN6108" s="3"/>
      <c r="HO6108" s="3"/>
      <c r="HP6108" s="3"/>
      <c r="HQ6108" s="3"/>
      <c r="HR6108" s="3"/>
      <c r="HS6108" s="3"/>
      <c r="HT6108" s="3"/>
      <c r="HU6108" s="3"/>
      <c r="HV6108" s="3"/>
      <c r="HW6108" s="3"/>
      <c r="HX6108" s="3"/>
      <c r="HY6108" s="3"/>
      <c r="HZ6108" s="3"/>
      <c r="IA6108" s="3"/>
      <c r="IB6108" s="3"/>
      <c r="IC6108" s="3"/>
      <c r="ID6108" s="3"/>
      <c r="IE6108" s="3"/>
      <c r="IF6108" s="3"/>
      <c r="IG6108" s="3"/>
      <c r="IH6108" s="3"/>
      <c r="II6108" s="3"/>
      <c r="IJ6108" s="3"/>
      <c r="IK6108" s="3"/>
      <c r="IL6108" s="3"/>
      <c r="IM6108" s="3"/>
      <c r="IN6108" s="3"/>
      <c r="IO6108" s="15"/>
    </row>
    <row r="6109" spans="171:249">
      <c r="FO6109" s="3"/>
      <c r="FP6109" s="3"/>
      <c r="FQ6109" s="3"/>
      <c r="FR6109" s="3"/>
      <c r="FS6109" s="3"/>
      <c r="FT6109" s="3"/>
      <c r="FU6109" s="3"/>
      <c r="FV6109" s="3"/>
      <c r="FW6109" s="3"/>
      <c r="FX6109" s="3"/>
      <c r="FY6109" s="3"/>
      <c r="FZ6109" s="3"/>
      <c r="GA6109" s="3"/>
      <c r="GB6109" s="3"/>
      <c r="GC6109" s="3"/>
      <c r="GD6109" s="3"/>
      <c r="GE6109" s="3"/>
      <c r="GF6109" s="3"/>
      <c r="GG6109" s="3"/>
      <c r="GH6109" s="3"/>
      <c r="GI6109" s="3"/>
      <c r="GJ6109" s="3"/>
      <c r="GK6109" s="3"/>
      <c r="GL6109" s="3"/>
      <c r="GM6109" s="3"/>
      <c r="GN6109" s="3"/>
      <c r="GO6109" s="3"/>
      <c r="GP6109" s="3"/>
      <c r="GQ6109" s="3"/>
      <c r="GR6109" s="3"/>
      <c r="GS6109" s="3"/>
      <c r="GT6109" s="3"/>
      <c r="GU6109" s="3"/>
      <c r="GV6109" s="3"/>
      <c r="GW6109" s="3"/>
      <c r="GX6109" s="3"/>
      <c r="GY6109" s="3"/>
      <c r="GZ6109" s="3"/>
      <c r="HA6109" s="3"/>
      <c r="HB6109" s="3"/>
      <c r="HC6109" s="3"/>
      <c r="HD6109" s="3"/>
      <c r="HE6109" s="3"/>
      <c r="HF6109" s="3"/>
      <c r="HG6109" s="3"/>
      <c r="HH6109" s="3"/>
      <c r="HI6109" s="3"/>
      <c r="HJ6109" s="3"/>
      <c r="HK6109" s="3"/>
      <c r="HL6109" s="3"/>
      <c r="HM6109" s="45"/>
      <c r="HN6109" s="3"/>
      <c r="HO6109" s="3"/>
      <c r="HP6109" s="3"/>
      <c r="HQ6109" s="3"/>
      <c r="HR6109" s="3"/>
      <c r="HS6109" s="3"/>
      <c r="HT6109" s="3"/>
      <c r="HU6109" s="3"/>
      <c r="HV6109" s="3"/>
      <c r="HW6109" s="3"/>
      <c r="HX6109" s="3"/>
      <c r="HY6109" s="3"/>
      <c r="HZ6109" s="3"/>
      <c r="IA6109" s="3"/>
      <c r="IB6109" s="3"/>
      <c r="IC6109" s="3"/>
      <c r="ID6109" s="3"/>
      <c r="IE6109" s="3"/>
      <c r="IF6109" s="3"/>
      <c r="IG6109" s="3"/>
      <c r="IH6109" s="3"/>
      <c r="II6109" s="3"/>
      <c r="IJ6109" s="3"/>
      <c r="IK6109" s="3"/>
      <c r="IL6109" s="3"/>
      <c r="IM6109" s="3"/>
      <c r="IN6109" s="3"/>
      <c r="IO6109" s="15"/>
    </row>
    <row r="6110" spans="171:249">
      <c r="FO6110" s="3"/>
      <c r="FP6110" s="3"/>
      <c r="FQ6110" s="3"/>
      <c r="FR6110" s="3"/>
      <c r="FS6110" s="3"/>
      <c r="FT6110" s="3"/>
      <c r="FU6110" s="3"/>
      <c r="FV6110" s="3"/>
      <c r="FW6110" s="3"/>
      <c r="FX6110" s="3"/>
      <c r="FY6110" s="3"/>
      <c r="FZ6110" s="3"/>
      <c r="GA6110" s="3"/>
      <c r="GB6110" s="3"/>
      <c r="GC6110" s="3"/>
      <c r="GD6110" s="3"/>
      <c r="GE6110" s="3"/>
      <c r="GF6110" s="3"/>
      <c r="GG6110" s="3"/>
      <c r="GH6110" s="3"/>
      <c r="GI6110" s="3"/>
      <c r="GJ6110" s="3"/>
      <c r="GK6110" s="3"/>
      <c r="GL6110" s="3"/>
      <c r="GM6110" s="3"/>
      <c r="GN6110" s="3"/>
      <c r="GO6110" s="3"/>
      <c r="GP6110" s="3"/>
      <c r="GQ6110" s="3"/>
      <c r="GR6110" s="3"/>
      <c r="GS6110" s="3"/>
      <c r="GT6110" s="3"/>
      <c r="GU6110" s="3"/>
      <c r="GV6110" s="3"/>
      <c r="GW6110" s="3"/>
      <c r="GX6110" s="3"/>
      <c r="GY6110" s="3"/>
      <c r="GZ6110" s="3"/>
      <c r="HA6110" s="3"/>
      <c r="HB6110" s="3"/>
      <c r="HC6110" s="3"/>
      <c r="HD6110" s="3"/>
      <c r="HE6110" s="3"/>
      <c r="HF6110" s="3"/>
      <c r="HG6110" s="3"/>
      <c r="HH6110" s="3"/>
      <c r="HI6110" s="3"/>
      <c r="HJ6110" s="3"/>
      <c r="HK6110" s="3"/>
      <c r="HL6110" s="3"/>
      <c r="HM6110" s="45"/>
      <c r="HN6110" s="3"/>
      <c r="HO6110" s="3"/>
      <c r="HP6110" s="3"/>
      <c r="HQ6110" s="3"/>
      <c r="HR6110" s="3"/>
      <c r="HS6110" s="3"/>
      <c r="HT6110" s="3"/>
      <c r="HU6110" s="3"/>
      <c r="HV6110" s="3"/>
      <c r="HW6110" s="3"/>
      <c r="HX6110" s="3"/>
      <c r="HY6110" s="3"/>
      <c r="HZ6110" s="3"/>
      <c r="IA6110" s="3"/>
      <c r="IB6110" s="3"/>
      <c r="IC6110" s="3"/>
      <c r="ID6110" s="3"/>
      <c r="IE6110" s="3"/>
      <c r="IF6110" s="3"/>
      <c r="IG6110" s="3"/>
      <c r="IH6110" s="3"/>
      <c r="II6110" s="3"/>
      <c r="IJ6110" s="3"/>
      <c r="IK6110" s="3"/>
      <c r="IL6110" s="3"/>
      <c r="IM6110" s="3"/>
      <c r="IN6110" s="3"/>
      <c r="IO6110" s="15"/>
    </row>
    <row r="6111" spans="171:249">
      <c r="FO6111" s="3"/>
      <c r="FP6111" s="3"/>
      <c r="FQ6111" s="3"/>
      <c r="FR6111" s="3"/>
      <c r="FS6111" s="3"/>
      <c r="FT6111" s="3"/>
      <c r="FU6111" s="3"/>
      <c r="FV6111" s="3"/>
      <c r="FW6111" s="3"/>
      <c r="FX6111" s="3"/>
      <c r="FY6111" s="3"/>
      <c r="FZ6111" s="3"/>
      <c r="GA6111" s="3"/>
      <c r="GB6111" s="3"/>
      <c r="GC6111" s="3"/>
      <c r="GD6111" s="3"/>
      <c r="GE6111" s="3"/>
      <c r="GF6111" s="3"/>
      <c r="GG6111" s="3"/>
      <c r="GH6111" s="3"/>
      <c r="GI6111" s="3"/>
      <c r="GJ6111" s="3"/>
      <c r="GK6111" s="3"/>
      <c r="GL6111" s="3"/>
      <c r="GM6111" s="3"/>
      <c r="GN6111" s="3"/>
      <c r="GO6111" s="3"/>
      <c r="GP6111" s="3"/>
      <c r="GQ6111" s="3"/>
      <c r="GR6111" s="3"/>
      <c r="GS6111" s="3"/>
      <c r="GT6111" s="3"/>
      <c r="GU6111" s="3"/>
      <c r="GV6111" s="3"/>
      <c r="GW6111" s="3"/>
      <c r="GX6111" s="3"/>
      <c r="GY6111" s="3"/>
      <c r="GZ6111" s="3"/>
      <c r="HA6111" s="3"/>
      <c r="HB6111" s="3"/>
      <c r="HC6111" s="3"/>
      <c r="HD6111" s="3"/>
      <c r="HE6111" s="3"/>
      <c r="HF6111" s="3"/>
      <c r="HG6111" s="3"/>
      <c r="HH6111" s="3"/>
      <c r="HI6111" s="3"/>
      <c r="HJ6111" s="3"/>
      <c r="HK6111" s="3"/>
      <c r="HL6111" s="3"/>
      <c r="HM6111" s="45"/>
      <c r="HN6111" s="3"/>
      <c r="HO6111" s="3"/>
      <c r="HP6111" s="3"/>
      <c r="HQ6111" s="3"/>
      <c r="HR6111" s="3"/>
      <c r="HS6111" s="3"/>
      <c r="HT6111" s="3"/>
      <c r="HU6111" s="3"/>
      <c r="HV6111" s="3"/>
      <c r="HW6111" s="3"/>
      <c r="HX6111" s="3"/>
      <c r="HY6111" s="3"/>
      <c r="HZ6111" s="3"/>
      <c r="IA6111" s="3"/>
      <c r="IB6111" s="3"/>
      <c r="IC6111" s="3"/>
      <c r="ID6111" s="3"/>
      <c r="IE6111" s="3"/>
      <c r="IF6111" s="3"/>
      <c r="IG6111" s="3"/>
      <c r="IH6111" s="3"/>
      <c r="II6111" s="3"/>
      <c r="IJ6111" s="3"/>
      <c r="IK6111" s="3"/>
      <c r="IL6111" s="3"/>
      <c r="IM6111" s="3"/>
      <c r="IN6111" s="3"/>
      <c r="IO6111" s="15"/>
    </row>
    <row r="6112" spans="171:249">
      <c r="FO6112" s="3"/>
      <c r="FP6112" s="3"/>
      <c r="FQ6112" s="3"/>
      <c r="FR6112" s="3"/>
      <c r="FS6112" s="3"/>
      <c r="FT6112" s="3"/>
      <c r="FU6112" s="3"/>
      <c r="FV6112" s="3"/>
      <c r="FW6112" s="3"/>
      <c r="FX6112" s="3"/>
      <c r="FY6112" s="3"/>
      <c r="FZ6112" s="3"/>
      <c r="GA6112" s="3"/>
      <c r="GB6112" s="3"/>
      <c r="GC6112" s="3"/>
      <c r="GD6112" s="3"/>
      <c r="GE6112" s="3"/>
      <c r="GF6112" s="3"/>
      <c r="GG6112" s="3"/>
      <c r="GH6112" s="3"/>
      <c r="GI6112" s="3"/>
      <c r="GJ6112" s="3"/>
      <c r="GK6112" s="3"/>
      <c r="GL6112" s="3"/>
      <c r="GM6112" s="3"/>
      <c r="GN6112" s="3"/>
      <c r="GO6112" s="3"/>
      <c r="GP6112" s="3"/>
      <c r="GQ6112" s="3"/>
      <c r="GR6112" s="3"/>
      <c r="GS6112" s="3"/>
      <c r="GT6112" s="3"/>
      <c r="GU6112" s="3"/>
      <c r="GV6112" s="3"/>
      <c r="GW6112" s="3"/>
      <c r="GX6112" s="3"/>
      <c r="GY6112" s="3"/>
      <c r="GZ6112" s="3"/>
      <c r="HA6112" s="3"/>
      <c r="HB6112" s="3"/>
      <c r="HC6112" s="3"/>
      <c r="HD6112" s="3"/>
      <c r="HE6112" s="3"/>
      <c r="HF6112" s="3"/>
      <c r="HG6112" s="3"/>
      <c r="HH6112" s="3"/>
      <c r="HI6112" s="3"/>
      <c r="HJ6112" s="3"/>
      <c r="HK6112" s="3"/>
      <c r="HL6112" s="3"/>
      <c r="HM6112" s="45"/>
      <c r="HN6112" s="3"/>
      <c r="HO6112" s="3"/>
      <c r="HP6112" s="3"/>
      <c r="HQ6112" s="3"/>
      <c r="HR6112" s="3"/>
      <c r="HS6112" s="3"/>
      <c r="HT6112" s="3"/>
      <c r="HU6112" s="3"/>
      <c r="HV6112" s="3"/>
      <c r="HW6112" s="3"/>
      <c r="HX6112" s="3"/>
      <c r="HY6112" s="3"/>
      <c r="HZ6112" s="3"/>
      <c r="IA6112" s="3"/>
      <c r="IB6112" s="3"/>
      <c r="IC6112" s="3"/>
      <c r="ID6112" s="3"/>
      <c r="IE6112" s="3"/>
      <c r="IF6112" s="3"/>
      <c r="IG6112" s="3"/>
      <c r="IH6112" s="3"/>
      <c r="II6112" s="3"/>
      <c r="IJ6112" s="3"/>
      <c r="IK6112" s="3"/>
      <c r="IL6112" s="3"/>
      <c r="IM6112" s="3"/>
      <c r="IN6112" s="3"/>
      <c r="IO6112" s="15"/>
    </row>
    <row r="6113" spans="171:249">
      <c r="FO6113" s="3"/>
      <c r="FP6113" s="3"/>
      <c r="FQ6113" s="3"/>
      <c r="FR6113" s="3"/>
      <c r="FS6113" s="3"/>
      <c r="FT6113" s="3"/>
      <c r="FU6113" s="3"/>
      <c r="FV6113" s="3"/>
      <c r="FW6113" s="3"/>
      <c r="FX6113" s="3"/>
      <c r="FY6113" s="3"/>
      <c r="FZ6113" s="3"/>
      <c r="GA6113" s="3"/>
      <c r="GB6113" s="3"/>
      <c r="GC6113" s="3"/>
      <c r="GD6113" s="3"/>
      <c r="GE6113" s="3"/>
      <c r="GF6113" s="3"/>
      <c r="GG6113" s="3"/>
      <c r="GH6113" s="3"/>
      <c r="GI6113" s="3"/>
      <c r="GJ6113" s="3"/>
      <c r="GK6113" s="3"/>
      <c r="GL6113" s="3"/>
      <c r="GM6113" s="3"/>
      <c r="GN6113" s="3"/>
      <c r="GO6113" s="3"/>
      <c r="GP6113" s="3"/>
      <c r="GQ6113" s="3"/>
      <c r="GR6113" s="3"/>
      <c r="GS6113" s="3"/>
      <c r="GT6113" s="3"/>
      <c r="GU6113" s="3"/>
      <c r="GV6113" s="3"/>
      <c r="GW6113" s="3"/>
      <c r="GX6113" s="3"/>
      <c r="GY6113" s="3"/>
      <c r="GZ6113" s="3"/>
      <c r="HA6113" s="3"/>
      <c r="HB6113" s="3"/>
      <c r="HC6113" s="3"/>
      <c r="HD6113" s="3"/>
      <c r="HE6113" s="3"/>
      <c r="HF6113" s="3"/>
      <c r="HG6113" s="3"/>
      <c r="HH6113" s="3"/>
      <c r="HI6113" s="3"/>
      <c r="HJ6113" s="3"/>
      <c r="HK6113" s="3"/>
      <c r="HL6113" s="3"/>
      <c r="HM6113" s="45"/>
      <c r="HN6113" s="3"/>
      <c r="HO6113" s="3"/>
      <c r="HP6113" s="3"/>
      <c r="HQ6113" s="3"/>
      <c r="HR6113" s="3"/>
      <c r="HS6113" s="3"/>
      <c r="HT6113" s="3"/>
      <c r="HU6113" s="3"/>
      <c r="HV6113" s="3"/>
      <c r="HW6113" s="3"/>
      <c r="HX6113" s="3"/>
      <c r="HY6113" s="3"/>
      <c r="HZ6113" s="3"/>
      <c r="IA6113" s="3"/>
      <c r="IB6113" s="3"/>
      <c r="IC6113" s="3"/>
      <c r="ID6113" s="3"/>
      <c r="IE6113" s="3"/>
      <c r="IF6113" s="3"/>
      <c r="IG6113" s="3"/>
      <c r="IH6113" s="3"/>
      <c r="II6113" s="3"/>
      <c r="IJ6113" s="3"/>
      <c r="IK6113" s="3"/>
      <c r="IL6113" s="3"/>
      <c r="IM6113" s="3"/>
      <c r="IN6113" s="3"/>
      <c r="IO6113" s="15"/>
    </row>
    <row r="6114" spans="171:249">
      <c r="FO6114" s="3"/>
      <c r="FP6114" s="3"/>
      <c r="FQ6114" s="3"/>
      <c r="FR6114" s="3"/>
      <c r="FS6114" s="3"/>
      <c r="FT6114" s="3"/>
      <c r="FU6114" s="3"/>
      <c r="FV6114" s="3"/>
      <c r="FW6114" s="3"/>
      <c r="FX6114" s="3"/>
      <c r="FY6114" s="3"/>
      <c r="FZ6114" s="3"/>
      <c r="GA6114" s="3"/>
      <c r="GB6114" s="3"/>
      <c r="GC6114" s="3"/>
      <c r="GD6114" s="3"/>
      <c r="GE6114" s="3"/>
      <c r="GF6114" s="3"/>
      <c r="GG6114" s="3"/>
      <c r="GH6114" s="3"/>
      <c r="GI6114" s="3"/>
      <c r="GJ6114" s="3"/>
      <c r="GK6114" s="3"/>
      <c r="GL6114" s="3"/>
      <c r="GM6114" s="3"/>
      <c r="GN6114" s="3"/>
      <c r="GO6114" s="3"/>
      <c r="GP6114" s="3"/>
      <c r="GQ6114" s="3"/>
      <c r="GR6114" s="3"/>
      <c r="GS6114" s="3"/>
      <c r="GT6114" s="3"/>
      <c r="GU6114" s="3"/>
      <c r="GV6114" s="3"/>
      <c r="GW6114" s="3"/>
      <c r="GX6114" s="3"/>
      <c r="GY6114" s="3"/>
      <c r="GZ6114" s="3"/>
      <c r="HA6114" s="3"/>
      <c r="HB6114" s="3"/>
      <c r="HC6114" s="3"/>
      <c r="HD6114" s="3"/>
      <c r="HE6114" s="3"/>
      <c r="HF6114" s="3"/>
      <c r="HG6114" s="3"/>
      <c r="HH6114" s="3"/>
      <c r="HI6114" s="3"/>
      <c r="HJ6114" s="3"/>
      <c r="HK6114" s="3"/>
      <c r="HL6114" s="3"/>
      <c r="HM6114" s="45"/>
      <c r="HN6114" s="3"/>
      <c r="HO6114" s="3"/>
      <c r="HP6114" s="3"/>
      <c r="HQ6114" s="3"/>
      <c r="HR6114" s="3"/>
      <c r="HS6114" s="3"/>
      <c r="HT6114" s="3"/>
      <c r="HU6114" s="3"/>
      <c r="HV6114" s="3"/>
      <c r="HW6114" s="3"/>
      <c r="HX6114" s="3"/>
      <c r="HY6114" s="3"/>
      <c r="HZ6114" s="3"/>
      <c r="IA6114" s="3"/>
      <c r="IB6114" s="3"/>
      <c r="IC6114" s="3"/>
      <c r="ID6114" s="3"/>
      <c r="IE6114" s="3"/>
      <c r="IF6114" s="3"/>
      <c r="IG6114" s="3"/>
      <c r="IH6114" s="3"/>
      <c r="II6114" s="3"/>
      <c r="IJ6114" s="3"/>
      <c r="IK6114" s="3"/>
      <c r="IL6114" s="3"/>
      <c r="IM6114" s="3"/>
      <c r="IN6114" s="3"/>
      <c r="IO6114" s="15"/>
    </row>
    <row r="6115" spans="171:249">
      <c r="FO6115" s="3"/>
      <c r="FP6115" s="3"/>
      <c r="FQ6115" s="3"/>
      <c r="FR6115" s="3"/>
      <c r="FS6115" s="3"/>
      <c r="FT6115" s="3"/>
      <c r="FU6115" s="3"/>
      <c r="FV6115" s="3"/>
      <c r="FW6115" s="3"/>
      <c r="FX6115" s="3"/>
      <c r="FY6115" s="3"/>
      <c r="FZ6115" s="3"/>
      <c r="GA6115" s="3"/>
      <c r="GB6115" s="3"/>
      <c r="GC6115" s="3"/>
      <c r="GD6115" s="3"/>
      <c r="GE6115" s="3"/>
      <c r="GF6115" s="3"/>
      <c r="GG6115" s="3"/>
      <c r="GH6115" s="3"/>
      <c r="GI6115" s="3"/>
      <c r="GJ6115" s="3"/>
      <c r="GK6115" s="3"/>
      <c r="GL6115" s="3"/>
      <c r="GM6115" s="3"/>
      <c r="GN6115" s="3"/>
      <c r="GO6115" s="3"/>
      <c r="GP6115" s="3"/>
      <c r="GQ6115" s="3"/>
      <c r="GR6115" s="3"/>
      <c r="GS6115" s="3"/>
      <c r="GT6115" s="3"/>
      <c r="GU6115" s="3"/>
      <c r="GV6115" s="3"/>
      <c r="GW6115" s="3"/>
      <c r="GX6115" s="3"/>
      <c r="GY6115" s="3"/>
      <c r="GZ6115" s="3"/>
      <c r="HA6115" s="3"/>
      <c r="HB6115" s="3"/>
      <c r="HC6115" s="3"/>
      <c r="HD6115" s="3"/>
      <c r="HE6115" s="3"/>
      <c r="HF6115" s="3"/>
      <c r="HG6115" s="3"/>
      <c r="HH6115" s="3"/>
      <c r="HI6115" s="3"/>
      <c r="HJ6115" s="3"/>
      <c r="HK6115" s="3"/>
      <c r="HL6115" s="3"/>
      <c r="HM6115" s="45"/>
      <c r="HN6115" s="3"/>
      <c r="HO6115" s="3"/>
      <c r="HP6115" s="3"/>
      <c r="HQ6115" s="3"/>
      <c r="HR6115" s="3"/>
      <c r="HS6115" s="3"/>
      <c r="HT6115" s="3"/>
      <c r="HU6115" s="3"/>
      <c r="HV6115" s="3"/>
      <c r="HW6115" s="3"/>
      <c r="HX6115" s="3"/>
      <c r="HY6115" s="3"/>
      <c r="HZ6115" s="3"/>
      <c r="IA6115" s="3"/>
      <c r="IB6115" s="3"/>
      <c r="IC6115" s="3"/>
      <c r="ID6115" s="3"/>
      <c r="IE6115" s="3"/>
      <c r="IF6115" s="3"/>
      <c r="IG6115" s="3"/>
      <c r="IH6115" s="3"/>
      <c r="II6115" s="3"/>
      <c r="IJ6115" s="3"/>
      <c r="IK6115" s="3"/>
      <c r="IL6115" s="3"/>
      <c r="IM6115" s="3"/>
      <c r="IN6115" s="3"/>
      <c r="IO6115" s="15"/>
    </row>
    <row r="6116" spans="171:249">
      <c r="FO6116" s="3"/>
      <c r="FP6116" s="3"/>
      <c r="FQ6116" s="3"/>
      <c r="FR6116" s="3"/>
      <c r="FS6116" s="3"/>
      <c r="FT6116" s="3"/>
      <c r="FU6116" s="3"/>
      <c r="FV6116" s="3"/>
      <c r="FW6116" s="3"/>
      <c r="FX6116" s="3"/>
      <c r="FY6116" s="3"/>
      <c r="FZ6116" s="3"/>
      <c r="GA6116" s="3"/>
      <c r="GB6116" s="3"/>
      <c r="GC6116" s="3"/>
      <c r="GD6116" s="3"/>
      <c r="GE6116" s="3"/>
      <c r="GF6116" s="3"/>
      <c r="GG6116" s="3"/>
      <c r="GH6116" s="3"/>
      <c r="GI6116" s="3"/>
      <c r="GJ6116" s="3"/>
      <c r="GK6116" s="3"/>
      <c r="GL6116" s="3"/>
      <c r="GM6116" s="3"/>
      <c r="GN6116" s="3"/>
      <c r="GO6116" s="3"/>
      <c r="GP6116" s="3"/>
      <c r="GQ6116" s="3"/>
      <c r="GR6116" s="3"/>
      <c r="GS6116" s="3"/>
      <c r="GT6116" s="3"/>
      <c r="GU6116" s="3"/>
      <c r="GV6116" s="3"/>
      <c r="GW6116" s="3"/>
      <c r="GX6116" s="3"/>
      <c r="GY6116" s="3"/>
      <c r="GZ6116" s="3"/>
      <c r="HA6116" s="3"/>
      <c r="HB6116" s="3"/>
      <c r="HC6116" s="3"/>
      <c r="HD6116" s="3"/>
      <c r="HE6116" s="3"/>
      <c r="HF6116" s="3"/>
      <c r="HG6116" s="3"/>
      <c r="HH6116" s="3"/>
      <c r="HI6116" s="3"/>
      <c r="HJ6116" s="3"/>
      <c r="HK6116" s="3"/>
      <c r="HL6116" s="3"/>
      <c r="HM6116" s="45"/>
      <c r="HN6116" s="3"/>
      <c r="HO6116" s="3"/>
      <c r="HP6116" s="3"/>
      <c r="HQ6116" s="3"/>
      <c r="HR6116" s="3"/>
      <c r="HS6116" s="3"/>
      <c r="HT6116" s="3"/>
      <c r="HU6116" s="3"/>
      <c r="HV6116" s="3"/>
      <c r="HW6116" s="3"/>
      <c r="HX6116" s="3"/>
      <c r="HY6116" s="3"/>
      <c r="HZ6116" s="3"/>
      <c r="IA6116" s="3"/>
      <c r="IB6116" s="3"/>
      <c r="IC6116" s="3"/>
      <c r="ID6116" s="3"/>
      <c r="IE6116" s="3"/>
      <c r="IF6116" s="3"/>
      <c r="IG6116" s="3"/>
      <c r="IH6116" s="3"/>
      <c r="II6116" s="3"/>
      <c r="IJ6116" s="3"/>
      <c r="IK6116" s="3"/>
      <c r="IL6116" s="3"/>
      <c r="IM6116" s="3"/>
      <c r="IN6116" s="3"/>
      <c r="IO6116" s="15"/>
    </row>
    <row r="6117" spans="171:249">
      <c r="FO6117" s="3"/>
      <c r="FP6117" s="3"/>
      <c r="FQ6117" s="3"/>
      <c r="FR6117" s="3"/>
      <c r="FS6117" s="3"/>
      <c r="FT6117" s="3"/>
      <c r="FU6117" s="3"/>
      <c r="FV6117" s="3"/>
      <c r="FW6117" s="3"/>
      <c r="FX6117" s="3"/>
      <c r="FY6117" s="3"/>
      <c r="FZ6117" s="3"/>
      <c r="GA6117" s="3"/>
      <c r="GB6117" s="3"/>
      <c r="GC6117" s="3"/>
      <c r="GD6117" s="3"/>
      <c r="GE6117" s="3"/>
      <c r="GF6117" s="3"/>
      <c r="GG6117" s="3"/>
      <c r="GH6117" s="3"/>
      <c r="GI6117" s="3"/>
      <c r="GJ6117" s="3"/>
      <c r="GK6117" s="3"/>
      <c r="GL6117" s="3"/>
      <c r="GM6117" s="3"/>
      <c r="GN6117" s="3"/>
      <c r="GO6117" s="3"/>
      <c r="GP6117" s="3"/>
      <c r="GQ6117" s="3"/>
      <c r="GR6117" s="3"/>
      <c r="GS6117" s="3"/>
      <c r="GT6117" s="3"/>
      <c r="GU6117" s="3"/>
      <c r="GV6117" s="3"/>
      <c r="GW6117" s="3"/>
      <c r="GX6117" s="3"/>
      <c r="GY6117" s="3"/>
      <c r="GZ6117" s="3"/>
      <c r="HA6117" s="3"/>
      <c r="HB6117" s="3"/>
      <c r="HC6117" s="3"/>
      <c r="HD6117" s="3"/>
      <c r="HE6117" s="3"/>
      <c r="HF6117" s="3"/>
      <c r="HG6117" s="3"/>
      <c r="HH6117" s="3"/>
      <c r="HI6117" s="3"/>
      <c r="HJ6117" s="3"/>
      <c r="HK6117" s="3"/>
      <c r="HL6117" s="3"/>
      <c r="HM6117" s="45"/>
      <c r="HN6117" s="3"/>
      <c r="HO6117" s="3"/>
      <c r="HP6117" s="3"/>
      <c r="HQ6117" s="3"/>
      <c r="HR6117" s="3"/>
      <c r="HS6117" s="3"/>
      <c r="HT6117" s="3"/>
      <c r="HU6117" s="3"/>
      <c r="HV6117" s="3"/>
      <c r="HW6117" s="3"/>
      <c r="HX6117" s="3"/>
      <c r="HY6117" s="3"/>
      <c r="HZ6117" s="3"/>
      <c r="IA6117" s="3"/>
      <c r="IB6117" s="3"/>
      <c r="IC6117" s="3"/>
      <c r="ID6117" s="3"/>
      <c r="IE6117" s="3"/>
      <c r="IF6117" s="3"/>
      <c r="IG6117" s="3"/>
      <c r="IH6117" s="3"/>
      <c r="II6117" s="3"/>
      <c r="IJ6117" s="3"/>
      <c r="IK6117" s="3"/>
      <c r="IL6117" s="3"/>
      <c r="IM6117" s="3"/>
      <c r="IN6117" s="3"/>
      <c r="IO6117" s="15"/>
    </row>
    <row r="6118" spans="171:249">
      <c r="FO6118" s="3"/>
      <c r="FP6118" s="3"/>
      <c r="FQ6118" s="3"/>
      <c r="FR6118" s="3"/>
      <c r="FS6118" s="3"/>
      <c r="FT6118" s="3"/>
      <c r="FU6118" s="3"/>
      <c r="FV6118" s="3"/>
      <c r="FW6118" s="3"/>
      <c r="FX6118" s="3"/>
      <c r="FY6118" s="3"/>
      <c r="FZ6118" s="3"/>
      <c r="GA6118" s="3"/>
      <c r="GB6118" s="3"/>
      <c r="GC6118" s="3"/>
      <c r="GD6118" s="3"/>
      <c r="GE6118" s="3"/>
      <c r="GF6118" s="3"/>
      <c r="GG6118" s="3"/>
      <c r="GH6118" s="3"/>
      <c r="GI6118" s="3"/>
      <c r="GJ6118" s="3"/>
      <c r="GK6118" s="3"/>
      <c r="GL6118" s="3"/>
      <c r="GM6118" s="3"/>
      <c r="GN6118" s="3"/>
      <c r="GO6118" s="3"/>
      <c r="GP6118" s="3"/>
      <c r="GQ6118" s="3"/>
      <c r="GR6118" s="3"/>
      <c r="GS6118" s="3"/>
      <c r="GT6118" s="3"/>
      <c r="GU6118" s="3"/>
      <c r="GV6118" s="3"/>
      <c r="GW6118" s="3"/>
      <c r="GX6118" s="3"/>
      <c r="GY6118" s="3"/>
      <c r="GZ6118" s="3"/>
      <c r="HA6118" s="3"/>
      <c r="HB6118" s="3"/>
      <c r="HC6118" s="3"/>
      <c r="HD6118" s="3"/>
      <c r="HE6118" s="3"/>
      <c r="HF6118" s="3"/>
      <c r="HG6118" s="3"/>
      <c r="HH6118" s="3"/>
      <c r="HI6118" s="3"/>
      <c r="HJ6118" s="3"/>
      <c r="HK6118" s="3"/>
      <c r="HL6118" s="3"/>
      <c r="HM6118" s="45"/>
      <c r="HN6118" s="3"/>
      <c r="HO6118" s="3"/>
      <c r="HP6118" s="3"/>
      <c r="HQ6118" s="3"/>
      <c r="HR6118" s="3"/>
      <c r="HS6118" s="3"/>
      <c r="HT6118" s="3"/>
      <c r="HU6118" s="3"/>
      <c r="HV6118" s="3"/>
      <c r="HW6118" s="3"/>
      <c r="HX6118" s="3"/>
      <c r="HY6118" s="3"/>
      <c r="HZ6118" s="3"/>
      <c r="IA6118" s="3"/>
      <c r="IB6118" s="3"/>
      <c r="IC6118" s="3"/>
      <c r="ID6118" s="3"/>
      <c r="IE6118" s="3"/>
      <c r="IF6118" s="3"/>
      <c r="IG6118" s="3"/>
      <c r="IH6118" s="3"/>
      <c r="II6118" s="3"/>
      <c r="IJ6118" s="3"/>
      <c r="IK6118" s="3"/>
      <c r="IL6118" s="3"/>
      <c r="IM6118" s="3"/>
      <c r="IN6118" s="3"/>
      <c r="IO6118" s="15"/>
    </row>
    <row r="6119" spans="171:249">
      <c r="FO6119" s="3"/>
      <c r="FP6119" s="3"/>
      <c r="FQ6119" s="3"/>
      <c r="FR6119" s="3"/>
      <c r="FS6119" s="3"/>
      <c r="FT6119" s="3"/>
      <c r="FU6119" s="3"/>
      <c r="FV6119" s="3"/>
      <c r="FW6119" s="3"/>
      <c r="FX6119" s="3"/>
      <c r="FY6119" s="3"/>
      <c r="FZ6119" s="3"/>
      <c r="GA6119" s="3"/>
      <c r="GB6119" s="3"/>
      <c r="GC6119" s="3"/>
      <c r="GD6119" s="3"/>
      <c r="GE6119" s="3"/>
      <c r="GF6119" s="3"/>
      <c r="GG6119" s="3"/>
      <c r="GH6119" s="3"/>
      <c r="GI6119" s="3"/>
      <c r="GJ6119" s="3"/>
      <c r="GK6119" s="3"/>
      <c r="GL6119" s="3"/>
      <c r="GM6119" s="3"/>
      <c r="GN6119" s="3"/>
      <c r="GO6119" s="3"/>
      <c r="GP6119" s="3"/>
      <c r="GQ6119" s="3"/>
      <c r="GR6119" s="3"/>
      <c r="GS6119" s="3"/>
      <c r="GT6119" s="3"/>
      <c r="GU6119" s="3"/>
      <c r="GV6119" s="3"/>
      <c r="GW6119" s="3"/>
      <c r="GX6119" s="3"/>
      <c r="GY6119" s="3"/>
      <c r="GZ6119" s="3"/>
      <c r="HA6119" s="3"/>
      <c r="HB6119" s="3"/>
      <c r="HC6119" s="3"/>
      <c r="HD6119" s="3"/>
      <c r="HE6119" s="3"/>
      <c r="HF6119" s="3"/>
      <c r="HG6119" s="3"/>
      <c r="HH6119" s="3"/>
      <c r="HI6119" s="3"/>
      <c r="HJ6119" s="3"/>
      <c r="HK6119" s="3"/>
      <c r="HL6119" s="3"/>
      <c r="HM6119" s="45"/>
      <c r="HN6119" s="3"/>
      <c r="HO6119" s="3"/>
      <c r="HP6119" s="3"/>
      <c r="HQ6119" s="3"/>
      <c r="HR6119" s="3"/>
      <c r="HS6119" s="3"/>
      <c r="HT6119" s="3"/>
      <c r="HU6119" s="3"/>
      <c r="HV6119" s="3"/>
      <c r="HW6119" s="3"/>
      <c r="HX6119" s="3"/>
      <c r="HY6119" s="3"/>
      <c r="HZ6119" s="3"/>
      <c r="IA6119" s="3"/>
      <c r="IB6119" s="3"/>
      <c r="IC6119" s="3"/>
      <c r="ID6119" s="3"/>
      <c r="IE6119" s="3"/>
      <c r="IF6119" s="3"/>
      <c r="IG6119" s="3"/>
      <c r="IH6119" s="3"/>
      <c r="II6119" s="3"/>
      <c r="IJ6119" s="3"/>
      <c r="IK6119" s="3"/>
      <c r="IL6119" s="3"/>
      <c r="IM6119" s="3"/>
      <c r="IN6119" s="3"/>
      <c r="IO6119" s="15"/>
    </row>
    <row r="6120" spans="171:249">
      <c r="FO6120" s="3"/>
      <c r="FP6120" s="3"/>
      <c r="FQ6120" s="3"/>
      <c r="FR6120" s="3"/>
      <c r="FS6120" s="3"/>
      <c r="FT6120" s="3"/>
      <c r="FU6120" s="3"/>
      <c r="FV6120" s="3"/>
      <c r="FW6120" s="3"/>
      <c r="FX6120" s="3"/>
      <c r="FY6120" s="3"/>
      <c r="FZ6120" s="3"/>
      <c r="GA6120" s="3"/>
      <c r="GB6120" s="3"/>
      <c r="GC6120" s="3"/>
      <c r="GD6120" s="3"/>
      <c r="GE6120" s="3"/>
      <c r="GF6120" s="3"/>
      <c r="GG6120" s="3"/>
      <c r="GH6120" s="3"/>
      <c r="GI6120" s="3"/>
      <c r="GJ6120" s="3"/>
      <c r="GK6120" s="3"/>
      <c r="GL6120" s="3"/>
      <c r="GM6120" s="3"/>
      <c r="GN6120" s="3"/>
      <c r="GO6120" s="3"/>
      <c r="GP6120" s="3"/>
      <c r="GQ6120" s="3"/>
      <c r="GR6120" s="3"/>
      <c r="GS6120" s="3"/>
      <c r="GT6120" s="3"/>
      <c r="GU6120" s="3"/>
      <c r="GV6120" s="3"/>
      <c r="GW6120" s="3"/>
      <c r="GX6120" s="3"/>
      <c r="GY6120" s="3"/>
      <c r="GZ6120" s="3"/>
      <c r="HA6120" s="3"/>
      <c r="HB6120" s="3"/>
      <c r="HC6120" s="3"/>
      <c r="HD6120" s="3"/>
      <c r="HE6120" s="3"/>
      <c r="HF6120" s="3"/>
      <c r="HG6120" s="3"/>
      <c r="HH6120" s="3"/>
      <c r="HI6120" s="3"/>
      <c r="HJ6120" s="3"/>
      <c r="HK6120" s="3"/>
      <c r="HL6120" s="3"/>
      <c r="HM6120" s="45"/>
      <c r="HN6120" s="3"/>
      <c r="HO6120" s="3"/>
      <c r="HP6120" s="3"/>
      <c r="HQ6120" s="3"/>
      <c r="HR6120" s="3"/>
      <c r="HS6120" s="3"/>
      <c r="HT6120" s="3"/>
      <c r="HU6120" s="3"/>
      <c r="HV6120" s="3"/>
      <c r="HW6120" s="3"/>
      <c r="HX6120" s="3"/>
      <c r="HY6120" s="3"/>
      <c r="HZ6120" s="3"/>
      <c r="IA6120" s="3"/>
      <c r="IB6120" s="3"/>
      <c r="IC6120" s="3"/>
      <c r="ID6120" s="3"/>
      <c r="IE6120" s="3"/>
      <c r="IF6120" s="3"/>
      <c r="IG6120" s="3"/>
      <c r="IH6120" s="3"/>
      <c r="II6120" s="3"/>
      <c r="IJ6120" s="3"/>
      <c r="IK6120" s="3"/>
      <c r="IL6120" s="3"/>
      <c r="IM6120" s="3"/>
      <c r="IN6120" s="3"/>
      <c r="IO6120" s="15"/>
    </row>
    <row r="6121" spans="171:249">
      <c r="FO6121" s="3"/>
      <c r="FP6121" s="3"/>
      <c r="FQ6121" s="3"/>
      <c r="FR6121" s="3"/>
      <c r="FS6121" s="3"/>
      <c r="FT6121" s="3"/>
      <c r="FU6121" s="3"/>
      <c r="FV6121" s="3"/>
      <c r="FW6121" s="3"/>
      <c r="FX6121" s="3"/>
      <c r="FY6121" s="3"/>
      <c r="FZ6121" s="3"/>
      <c r="GA6121" s="3"/>
      <c r="GB6121" s="3"/>
      <c r="GC6121" s="3"/>
      <c r="GD6121" s="3"/>
      <c r="GE6121" s="3"/>
      <c r="GF6121" s="3"/>
      <c r="GG6121" s="3"/>
      <c r="GH6121" s="3"/>
      <c r="GI6121" s="3"/>
      <c r="GJ6121" s="3"/>
      <c r="GK6121" s="3"/>
      <c r="GL6121" s="3"/>
      <c r="GM6121" s="3"/>
      <c r="GN6121" s="3"/>
      <c r="GO6121" s="3"/>
      <c r="GP6121" s="3"/>
      <c r="GQ6121" s="3"/>
      <c r="GR6121" s="3"/>
      <c r="GS6121" s="3"/>
      <c r="GT6121" s="3"/>
      <c r="GU6121" s="3"/>
      <c r="GV6121" s="3"/>
      <c r="GW6121" s="3"/>
      <c r="GX6121" s="3"/>
      <c r="GY6121" s="3"/>
      <c r="GZ6121" s="3"/>
      <c r="HA6121" s="3"/>
      <c r="HB6121" s="3"/>
      <c r="HC6121" s="3"/>
      <c r="HD6121" s="3"/>
      <c r="HE6121" s="3"/>
      <c r="HF6121" s="3"/>
      <c r="HG6121" s="3"/>
      <c r="HH6121" s="3"/>
      <c r="HI6121" s="3"/>
      <c r="HJ6121" s="3"/>
      <c r="HK6121" s="3"/>
      <c r="HL6121" s="3"/>
      <c r="HM6121" s="45"/>
      <c r="HN6121" s="3"/>
      <c r="HO6121" s="3"/>
      <c r="HP6121" s="3"/>
      <c r="HQ6121" s="3"/>
      <c r="HR6121" s="3"/>
      <c r="HS6121" s="3"/>
      <c r="HT6121" s="3"/>
      <c r="HU6121" s="3"/>
      <c r="HV6121" s="3"/>
      <c r="HW6121" s="3"/>
      <c r="HX6121" s="3"/>
      <c r="HY6121" s="3"/>
      <c r="HZ6121" s="3"/>
      <c r="IA6121" s="3"/>
      <c r="IB6121" s="3"/>
      <c r="IC6121" s="3"/>
      <c r="ID6121" s="3"/>
      <c r="IE6121" s="3"/>
      <c r="IF6121" s="3"/>
      <c r="IG6121" s="3"/>
      <c r="IH6121" s="3"/>
      <c r="II6121" s="3"/>
      <c r="IJ6121" s="3"/>
      <c r="IK6121" s="3"/>
      <c r="IL6121" s="3"/>
      <c r="IM6121" s="3"/>
      <c r="IN6121" s="3"/>
      <c r="IO6121" s="15"/>
    </row>
    <row r="6122" spans="171:249">
      <c r="FO6122" s="3"/>
      <c r="FP6122" s="3"/>
      <c r="FQ6122" s="3"/>
      <c r="FR6122" s="3"/>
      <c r="FS6122" s="3"/>
      <c r="FT6122" s="3"/>
      <c r="FU6122" s="3"/>
      <c r="FV6122" s="3"/>
      <c r="FW6122" s="3"/>
      <c r="FX6122" s="3"/>
      <c r="FY6122" s="3"/>
      <c r="FZ6122" s="3"/>
      <c r="GA6122" s="3"/>
      <c r="GB6122" s="3"/>
      <c r="GC6122" s="3"/>
      <c r="GD6122" s="3"/>
      <c r="GE6122" s="3"/>
      <c r="GF6122" s="3"/>
      <c r="GG6122" s="3"/>
      <c r="GH6122" s="3"/>
      <c r="GI6122" s="3"/>
      <c r="GJ6122" s="3"/>
      <c r="GK6122" s="3"/>
      <c r="GL6122" s="3"/>
      <c r="GM6122" s="3"/>
      <c r="GN6122" s="3"/>
      <c r="GO6122" s="3"/>
      <c r="GP6122" s="3"/>
      <c r="GQ6122" s="3"/>
      <c r="GR6122" s="3"/>
      <c r="GS6122" s="3"/>
      <c r="GT6122" s="3"/>
      <c r="GU6122" s="3"/>
      <c r="GV6122" s="3"/>
      <c r="GW6122" s="3"/>
      <c r="GX6122" s="3"/>
      <c r="GY6122" s="3"/>
      <c r="GZ6122" s="3"/>
      <c r="HA6122" s="3"/>
      <c r="HB6122" s="3"/>
      <c r="HC6122" s="3"/>
      <c r="HD6122" s="3"/>
      <c r="HE6122" s="3"/>
      <c r="HF6122" s="3"/>
      <c r="HG6122" s="3"/>
      <c r="HH6122" s="3"/>
      <c r="HI6122" s="3"/>
      <c r="HJ6122" s="3"/>
      <c r="HK6122" s="3"/>
      <c r="HL6122" s="3"/>
      <c r="HM6122" s="45"/>
      <c r="HN6122" s="3"/>
      <c r="HO6122" s="3"/>
      <c r="HP6122" s="3"/>
      <c r="HQ6122" s="3"/>
      <c r="HR6122" s="3"/>
      <c r="HS6122" s="3"/>
      <c r="HT6122" s="3"/>
      <c r="HU6122" s="3"/>
      <c r="HV6122" s="3"/>
      <c r="HW6122" s="3"/>
      <c r="HX6122" s="3"/>
      <c r="HY6122" s="3"/>
      <c r="HZ6122" s="3"/>
      <c r="IA6122" s="3"/>
      <c r="IB6122" s="3"/>
      <c r="IC6122" s="3"/>
      <c r="ID6122" s="3"/>
      <c r="IE6122" s="3"/>
      <c r="IF6122" s="3"/>
      <c r="IG6122" s="3"/>
      <c r="IH6122" s="3"/>
      <c r="II6122" s="3"/>
      <c r="IJ6122" s="3"/>
      <c r="IK6122" s="3"/>
      <c r="IL6122" s="3"/>
      <c r="IM6122" s="3"/>
      <c r="IN6122" s="3"/>
      <c r="IO6122" s="15"/>
    </row>
    <row r="6123" spans="171:249">
      <c r="FO6123" s="3"/>
      <c r="FP6123" s="3"/>
      <c r="FQ6123" s="3"/>
      <c r="FR6123" s="3"/>
      <c r="FS6123" s="3"/>
      <c r="FT6123" s="3"/>
      <c r="FU6123" s="3"/>
      <c r="FV6123" s="3"/>
      <c r="FW6123" s="3"/>
      <c r="FX6123" s="3"/>
      <c r="FY6123" s="3"/>
      <c r="FZ6123" s="3"/>
      <c r="GA6123" s="3"/>
      <c r="GB6123" s="3"/>
      <c r="GC6123" s="3"/>
      <c r="GD6123" s="3"/>
      <c r="GE6123" s="3"/>
      <c r="GF6123" s="3"/>
      <c r="GG6123" s="3"/>
      <c r="GH6123" s="3"/>
      <c r="GI6123" s="3"/>
      <c r="GJ6123" s="3"/>
      <c r="GK6123" s="3"/>
      <c r="GL6123" s="3"/>
      <c r="GM6123" s="3"/>
      <c r="GN6123" s="3"/>
      <c r="GO6123" s="3"/>
      <c r="GP6123" s="3"/>
      <c r="GQ6123" s="3"/>
      <c r="GR6123" s="3"/>
      <c r="GS6123" s="3"/>
      <c r="GT6123" s="3"/>
      <c r="GU6123" s="3"/>
      <c r="GV6123" s="3"/>
      <c r="GW6123" s="3"/>
      <c r="GX6123" s="3"/>
      <c r="GY6123" s="3"/>
      <c r="GZ6123" s="3"/>
      <c r="HA6123" s="3"/>
      <c r="HB6123" s="3"/>
      <c r="HC6123" s="3"/>
      <c r="HD6123" s="3"/>
      <c r="HE6123" s="3"/>
      <c r="HF6123" s="3"/>
      <c r="HG6123" s="3"/>
      <c r="HH6123" s="3"/>
      <c r="HI6123" s="3"/>
      <c r="HJ6123" s="3"/>
      <c r="HK6123" s="3"/>
      <c r="HL6123" s="3"/>
      <c r="HM6123" s="45"/>
      <c r="HN6123" s="3"/>
      <c r="HO6123" s="3"/>
      <c r="HP6123" s="3"/>
      <c r="HQ6123" s="3"/>
      <c r="HR6123" s="3"/>
      <c r="HS6123" s="3"/>
      <c r="HT6123" s="3"/>
      <c r="HU6123" s="3"/>
      <c r="HV6123" s="3"/>
      <c r="HW6123" s="3"/>
      <c r="HX6123" s="3"/>
      <c r="HY6123" s="3"/>
      <c r="HZ6123" s="3"/>
      <c r="IA6123" s="3"/>
      <c r="IB6123" s="3"/>
      <c r="IC6123" s="3"/>
      <c r="ID6123" s="3"/>
      <c r="IE6123" s="3"/>
      <c r="IF6123" s="3"/>
      <c r="IG6123" s="3"/>
      <c r="IH6123" s="3"/>
      <c r="II6123" s="3"/>
      <c r="IJ6123" s="3"/>
      <c r="IK6123" s="3"/>
      <c r="IL6123" s="3"/>
      <c r="IM6123" s="3"/>
      <c r="IN6123" s="3"/>
      <c r="IO6123" s="15"/>
    </row>
    <row r="6124" spans="171:249">
      <c r="FO6124" s="3"/>
      <c r="FP6124" s="3"/>
      <c r="FQ6124" s="3"/>
      <c r="FR6124" s="3"/>
      <c r="FS6124" s="3"/>
      <c r="FT6124" s="3"/>
      <c r="FU6124" s="3"/>
      <c r="FV6124" s="3"/>
      <c r="FW6124" s="3"/>
      <c r="FX6124" s="3"/>
      <c r="FY6124" s="3"/>
      <c r="FZ6124" s="3"/>
      <c r="GA6124" s="3"/>
      <c r="GB6124" s="3"/>
      <c r="GC6124" s="3"/>
      <c r="GD6124" s="3"/>
      <c r="GE6124" s="3"/>
      <c r="GF6124" s="3"/>
      <c r="GG6124" s="3"/>
      <c r="GH6124" s="3"/>
      <c r="GI6124" s="3"/>
      <c r="GJ6124" s="3"/>
      <c r="GK6124" s="3"/>
      <c r="GL6124" s="3"/>
      <c r="GM6124" s="3"/>
      <c r="GN6124" s="3"/>
      <c r="GO6124" s="3"/>
      <c r="GP6124" s="3"/>
      <c r="GQ6124" s="3"/>
      <c r="GR6124" s="3"/>
      <c r="GS6124" s="3"/>
      <c r="GT6124" s="3"/>
      <c r="GU6124" s="3"/>
      <c r="GV6124" s="3"/>
      <c r="GW6124" s="3"/>
      <c r="GX6124" s="3"/>
      <c r="GY6124" s="3"/>
      <c r="GZ6124" s="3"/>
      <c r="HA6124" s="3"/>
      <c r="HB6124" s="3"/>
      <c r="HC6124" s="3"/>
      <c r="HD6124" s="3"/>
      <c r="HE6124" s="3"/>
      <c r="HF6124" s="3"/>
      <c r="HG6124" s="3"/>
      <c r="HH6124" s="3"/>
      <c r="HI6124" s="3"/>
      <c r="HJ6124" s="3"/>
      <c r="HK6124" s="3"/>
      <c r="HL6124" s="3"/>
      <c r="HM6124" s="45"/>
      <c r="HN6124" s="3"/>
      <c r="HO6124" s="3"/>
      <c r="HP6124" s="3"/>
      <c r="HQ6124" s="3"/>
      <c r="HR6124" s="3"/>
      <c r="HS6124" s="3"/>
      <c r="HT6124" s="3"/>
      <c r="HU6124" s="3"/>
      <c r="HV6124" s="3"/>
      <c r="HW6124" s="3"/>
      <c r="HX6124" s="3"/>
      <c r="HY6124" s="3"/>
      <c r="HZ6124" s="3"/>
      <c r="IA6124" s="3"/>
      <c r="IB6124" s="3"/>
      <c r="IC6124" s="3"/>
      <c r="ID6124" s="3"/>
      <c r="IE6124" s="3"/>
      <c r="IF6124" s="3"/>
      <c r="IG6124" s="3"/>
      <c r="IH6124" s="3"/>
      <c r="II6124" s="3"/>
      <c r="IJ6124" s="3"/>
      <c r="IK6124" s="3"/>
      <c r="IL6124" s="3"/>
      <c r="IM6124" s="3"/>
      <c r="IN6124" s="3"/>
      <c r="IO6124" s="15"/>
    </row>
    <row r="6125" spans="171:249">
      <c r="FO6125" s="3"/>
      <c r="FP6125" s="3"/>
      <c r="FQ6125" s="3"/>
      <c r="FR6125" s="3"/>
      <c r="FS6125" s="3"/>
      <c r="FT6125" s="3"/>
      <c r="FU6125" s="3"/>
      <c r="FV6125" s="3"/>
      <c r="FW6125" s="3"/>
      <c r="FX6125" s="3"/>
      <c r="FY6125" s="3"/>
      <c r="FZ6125" s="3"/>
      <c r="GA6125" s="3"/>
      <c r="GB6125" s="3"/>
      <c r="GC6125" s="3"/>
      <c r="GD6125" s="3"/>
      <c r="GE6125" s="3"/>
      <c r="GF6125" s="3"/>
      <c r="GG6125" s="3"/>
      <c r="GH6125" s="3"/>
      <c r="GI6125" s="3"/>
      <c r="GJ6125" s="3"/>
      <c r="GK6125" s="3"/>
      <c r="GL6125" s="3"/>
      <c r="GM6125" s="3"/>
      <c r="GN6125" s="3"/>
      <c r="GO6125" s="3"/>
      <c r="GP6125" s="3"/>
      <c r="GQ6125" s="3"/>
      <c r="GR6125" s="3"/>
      <c r="GS6125" s="3"/>
      <c r="GT6125" s="3"/>
      <c r="GU6125" s="3"/>
      <c r="GV6125" s="3"/>
      <c r="GW6125" s="3"/>
      <c r="GX6125" s="3"/>
      <c r="GY6125" s="3"/>
      <c r="GZ6125" s="3"/>
      <c r="HA6125" s="3"/>
      <c r="HB6125" s="3"/>
      <c r="HC6125" s="3"/>
      <c r="HD6125" s="3"/>
      <c r="HE6125" s="3"/>
      <c r="HF6125" s="3"/>
      <c r="HG6125" s="3"/>
      <c r="HH6125" s="3"/>
      <c r="HI6125" s="3"/>
      <c r="HJ6125" s="3"/>
      <c r="HK6125" s="3"/>
      <c r="HL6125" s="3"/>
      <c r="HM6125" s="45"/>
      <c r="HN6125" s="3"/>
      <c r="HO6125" s="3"/>
      <c r="HP6125" s="3"/>
      <c r="HQ6125" s="3"/>
      <c r="HR6125" s="3"/>
      <c r="HS6125" s="3"/>
      <c r="HT6125" s="3"/>
      <c r="HU6125" s="3"/>
      <c r="HV6125" s="3"/>
      <c r="HW6125" s="3"/>
      <c r="HX6125" s="3"/>
      <c r="HY6125" s="3"/>
      <c r="HZ6125" s="3"/>
      <c r="IA6125" s="3"/>
      <c r="IB6125" s="3"/>
      <c r="IC6125" s="3"/>
      <c r="ID6125" s="3"/>
      <c r="IE6125" s="3"/>
      <c r="IF6125" s="3"/>
      <c r="IG6125" s="3"/>
      <c r="IH6125" s="3"/>
      <c r="II6125" s="3"/>
      <c r="IJ6125" s="3"/>
      <c r="IK6125" s="3"/>
      <c r="IL6125" s="3"/>
      <c r="IM6125" s="3"/>
      <c r="IN6125" s="3"/>
      <c r="IO6125" s="15"/>
    </row>
    <row r="6126" spans="171:249">
      <c r="FO6126" s="3"/>
      <c r="FP6126" s="3"/>
      <c r="FQ6126" s="3"/>
      <c r="FR6126" s="3"/>
      <c r="FS6126" s="3"/>
      <c r="FT6126" s="3"/>
      <c r="FU6126" s="3"/>
      <c r="FV6126" s="3"/>
      <c r="FW6126" s="3"/>
      <c r="FX6126" s="3"/>
      <c r="FY6126" s="3"/>
      <c r="FZ6126" s="3"/>
      <c r="GA6126" s="3"/>
      <c r="GB6126" s="3"/>
      <c r="GC6126" s="3"/>
      <c r="GD6126" s="3"/>
      <c r="GE6126" s="3"/>
      <c r="GF6126" s="3"/>
      <c r="GG6126" s="3"/>
      <c r="GH6126" s="3"/>
      <c r="GI6126" s="3"/>
      <c r="GJ6126" s="3"/>
      <c r="GK6126" s="3"/>
      <c r="GL6126" s="3"/>
      <c r="GM6126" s="3"/>
      <c r="GN6126" s="3"/>
      <c r="GO6126" s="3"/>
      <c r="GP6126" s="3"/>
      <c r="GQ6126" s="3"/>
      <c r="GR6126" s="3"/>
      <c r="GS6126" s="3"/>
      <c r="GT6126" s="3"/>
      <c r="GU6126" s="3"/>
      <c r="GV6126" s="3"/>
      <c r="GW6126" s="3"/>
      <c r="GX6126" s="3"/>
      <c r="GY6126" s="3"/>
      <c r="GZ6126" s="3"/>
      <c r="HA6126" s="3"/>
      <c r="HB6126" s="3"/>
      <c r="HC6126" s="3"/>
      <c r="HD6126" s="3"/>
      <c r="HE6126" s="3"/>
      <c r="HF6126" s="3"/>
      <c r="HG6126" s="3"/>
      <c r="HH6126" s="3"/>
      <c r="HI6126" s="3"/>
      <c r="HJ6126" s="3"/>
      <c r="HK6126" s="3"/>
      <c r="HL6126" s="3"/>
      <c r="HM6126" s="45"/>
      <c r="HN6126" s="3"/>
      <c r="HO6126" s="3"/>
      <c r="HP6126" s="3"/>
      <c r="HQ6126" s="3"/>
      <c r="HR6126" s="3"/>
      <c r="HS6126" s="3"/>
      <c r="HT6126" s="3"/>
      <c r="HU6126" s="3"/>
      <c r="HV6126" s="3"/>
      <c r="HW6126" s="3"/>
      <c r="HX6126" s="3"/>
      <c r="HY6126" s="3"/>
      <c r="HZ6126" s="3"/>
      <c r="IA6126" s="3"/>
      <c r="IB6126" s="3"/>
      <c r="IC6126" s="3"/>
      <c r="ID6126" s="3"/>
      <c r="IE6126" s="3"/>
      <c r="IF6126" s="3"/>
      <c r="IG6126" s="3"/>
      <c r="IH6126" s="3"/>
      <c r="II6126" s="3"/>
      <c r="IJ6126" s="3"/>
      <c r="IK6126" s="3"/>
      <c r="IL6126" s="3"/>
      <c r="IM6126" s="3"/>
      <c r="IN6126" s="3"/>
      <c r="IO6126" s="15"/>
    </row>
    <row r="6127" spans="171:249">
      <c r="FO6127" s="3"/>
      <c r="FP6127" s="3"/>
      <c r="FQ6127" s="3"/>
      <c r="FR6127" s="3"/>
      <c r="FS6127" s="3"/>
      <c r="FT6127" s="3"/>
      <c r="FU6127" s="3"/>
      <c r="FV6127" s="3"/>
      <c r="FW6127" s="3"/>
      <c r="FX6127" s="3"/>
      <c r="FY6127" s="3"/>
      <c r="FZ6127" s="3"/>
      <c r="GA6127" s="3"/>
      <c r="GB6127" s="3"/>
      <c r="GC6127" s="3"/>
      <c r="GD6127" s="3"/>
      <c r="GE6127" s="3"/>
      <c r="GF6127" s="3"/>
      <c r="GG6127" s="3"/>
      <c r="GH6127" s="3"/>
      <c r="GI6127" s="3"/>
      <c r="GJ6127" s="3"/>
      <c r="GK6127" s="3"/>
      <c r="GL6127" s="3"/>
      <c r="GM6127" s="3"/>
      <c r="GN6127" s="3"/>
      <c r="GO6127" s="3"/>
      <c r="GP6127" s="3"/>
      <c r="GQ6127" s="3"/>
      <c r="GR6127" s="3"/>
      <c r="GS6127" s="3"/>
      <c r="GT6127" s="3"/>
      <c r="GU6127" s="3"/>
      <c r="GV6127" s="3"/>
      <c r="GW6127" s="3"/>
      <c r="GX6127" s="3"/>
      <c r="GY6127" s="3"/>
      <c r="GZ6127" s="3"/>
      <c r="HA6127" s="3"/>
      <c r="HB6127" s="3"/>
      <c r="HC6127" s="3"/>
      <c r="HD6127" s="3"/>
      <c r="HE6127" s="3"/>
      <c r="HF6127" s="3"/>
      <c r="HG6127" s="3"/>
      <c r="HH6127" s="3"/>
      <c r="HI6127" s="3"/>
      <c r="HJ6127" s="3"/>
      <c r="HK6127" s="3"/>
      <c r="HL6127" s="3"/>
      <c r="HM6127" s="45"/>
      <c r="HN6127" s="3"/>
      <c r="HO6127" s="3"/>
      <c r="HP6127" s="3"/>
      <c r="HQ6127" s="3"/>
      <c r="HR6127" s="3"/>
      <c r="HS6127" s="3"/>
      <c r="HT6127" s="3"/>
      <c r="HU6127" s="3"/>
      <c r="HV6127" s="3"/>
      <c r="HW6127" s="3"/>
      <c r="HX6127" s="3"/>
      <c r="HY6127" s="3"/>
      <c r="HZ6127" s="3"/>
      <c r="IA6127" s="3"/>
      <c r="IB6127" s="3"/>
      <c r="IC6127" s="3"/>
      <c r="ID6127" s="3"/>
      <c r="IE6127" s="3"/>
      <c r="IF6127" s="3"/>
      <c r="IG6127" s="3"/>
      <c r="IH6127" s="3"/>
      <c r="II6127" s="3"/>
      <c r="IJ6127" s="3"/>
      <c r="IK6127" s="3"/>
      <c r="IL6127" s="3"/>
      <c r="IM6127" s="3"/>
      <c r="IN6127" s="3"/>
      <c r="IO6127" s="15"/>
    </row>
    <row r="6128" spans="171:249">
      <c r="FO6128" s="3"/>
      <c r="FP6128" s="3"/>
      <c r="FQ6128" s="3"/>
      <c r="FR6128" s="3"/>
      <c r="FS6128" s="3"/>
      <c r="FT6128" s="3"/>
      <c r="FU6128" s="3"/>
      <c r="FV6128" s="3"/>
      <c r="FW6128" s="3"/>
      <c r="FX6128" s="3"/>
      <c r="FY6128" s="3"/>
      <c r="FZ6128" s="3"/>
      <c r="GA6128" s="3"/>
      <c r="GB6128" s="3"/>
      <c r="GC6128" s="3"/>
      <c r="GD6128" s="3"/>
      <c r="GE6128" s="3"/>
      <c r="GF6128" s="3"/>
      <c r="GG6128" s="3"/>
      <c r="GH6128" s="3"/>
      <c r="GI6128" s="3"/>
      <c r="GJ6128" s="3"/>
      <c r="GK6128" s="3"/>
      <c r="GL6128" s="3"/>
      <c r="GM6128" s="3"/>
      <c r="GN6128" s="3"/>
      <c r="GO6128" s="3"/>
      <c r="GP6128" s="3"/>
      <c r="GQ6128" s="3"/>
      <c r="GR6128" s="3"/>
      <c r="GS6128" s="3"/>
      <c r="GT6128" s="3"/>
      <c r="GU6128" s="3"/>
      <c r="GV6128" s="3"/>
      <c r="GW6128" s="3"/>
      <c r="GX6128" s="3"/>
      <c r="GY6128" s="3"/>
      <c r="GZ6128" s="3"/>
      <c r="HA6128" s="3"/>
      <c r="HB6128" s="3"/>
      <c r="HC6128" s="3"/>
      <c r="HD6128" s="3"/>
      <c r="HE6128" s="3"/>
      <c r="HF6128" s="3"/>
      <c r="HG6128" s="3"/>
      <c r="HH6128" s="3"/>
      <c r="HI6128" s="3"/>
      <c r="HJ6128" s="3"/>
      <c r="HK6128" s="3"/>
      <c r="HL6128" s="3"/>
      <c r="HM6128" s="45"/>
      <c r="HN6128" s="3"/>
      <c r="HO6128" s="3"/>
      <c r="HP6128" s="3"/>
      <c r="HQ6128" s="3"/>
      <c r="HR6128" s="3"/>
      <c r="HS6128" s="3"/>
      <c r="HT6128" s="3"/>
      <c r="HU6128" s="3"/>
      <c r="HV6128" s="3"/>
      <c r="HW6128" s="3"/>
      <c r="HX6128" s="3"/>
      <c r="HY6128" s="3"/>
      <c r="HZ6128" s="3"/>
      <c r="IA6128" s="3"/>
      <c r="IB6128" s="3"/>
      <c r="IC6128" s="3"/>
      <c r="ID6128" s="3"/>
      <c r="IE6128" s="3"/>
      <c r="IF6128" s="3"/>
      <c r="IG6128" s="3"/>
      <c r="IH6128" s="3"/>
      <c r="II6128" s="3"/>
      <c r="IJ6128" s="3"/>
      <c r="IK6128" s="3"/>
      <c r="IL6128" s="3"/>
      <c r="IM6128" s="3"/>
      <c r="IN6128" s="3"/>
      <c r="IO6128" s="15"/>
    </row>
    <row r="6129" spans="171:249">
      <c r="FO6129" s="3"/>
      <c r="FP6129" s="3"/>
      <c r="FQ6129" s="3"/>
      <c r="FR6129" s="3"/>
      <c r="FS6129" s="3"/>
      <c r="FT6129" s="3"/>
      <c r="FU6129" s="3"/>
      <c r="FV6129" s="3"/>
      <c r="FW6129" s="3"/>
      <c r="FX6129" s="3"/>
      <c r="FY6129" s="3"/>
      <c r="FZ6129" s="3"/>
      <c r="GA6129" s="3"/>
      <c r="GB6129" s="3"/>
      <c r="GC6129" s="3"/>
      <c r="GD6129" s="3"/>
      <c r="GE6129" s="3"/>
      <c r="GF6129" s="3"/>
      <c r="GG6129" s="3"/>
      <c r="GH6129" s="3"/>
      <c r="GI6129" s="3"/>
      <c r="GJ6129" s="3"/>
      <c r="GK6129" s="3"/>
      <c r="GL6129" s="3"/>
      <c r="GM6129" s="3"/>
      <c r="GN6129" s="3"/>
      <c r="GO6129" s="3"/>
      <c r="GP6129" s="3"/>
      <c r="GQ6129" s="3"/>
      <c r="GR6129" s="3"/>
      <c r="GS6129" s="3"/>
      <c r="GT6129" s="3"/>
      <c r="GU6129" s="3"/>
      <c r="GV6129" s="3"/>
      <c r="GW6129" s="3"/>
      <c r="GX6129" s="3"/>
      <c r="GY6129" s="3"/>
      <c r="GZ6129" s="3"/>
      <c r="HA6129" s="3"/>
      <c r="HB6129" s="3"/>
      <c r="HC6129" s="3"/>
      <c r="HD6129" s="3"/>
      <c r="HE6129" s="3"/>
      <c r="HF6129" s="3"/>
      <c r="HG6129" s="3"/>
      <c r="HH6129" s="3"/>
      <c r="HI6129" s="3"/>
      <c r="HJ6129" s="3"/>
      <c r="HK6129" s="3"/>
      <c r="HL6129" s="3"/>
      <c r="HM6129" s="45"/>
      <c r="HN6129" s="3"/>
      <c r="HO6129" s="3"/>
      <c r="HP6129" s="3"/>
      <c r="HQ6129" s="3"/>
      <c r="HR6129" s="3"/>
      <c r="HS6129" s="3"/>
      <c r="HT6129" s="3"/>
      <c r="HU6129" s="3"/>
      <c r="HV6129" s="3"/>
      <c r="HW6129" s="3"/>
      <c r="HX6129" s="3"/>
      <c r="HY6129" s="3"/>
      <c r="HZ6129" s="3"/>
      <c r="IA6129" s="3"/>
      <c r="IB6129" s="3"/>
      <c r="IC6129" s="3"/>
      <c r="ID6129" s="3"/>
      <c r="IE6129" s="3"/>
      <c r="IF6129" s="3"/>
      <c r="IG6129" s="3"/>
      <c r="IH6129" s="3"/>
      <c r="II6129" s="3"/>
      <c r="IJ6129" s="3"/>
      <c r="IK6129" s="3"/>
      <c r="IL6129" s="3"/>
      <c r="IM6129" s="3"/>
      <c r="IN6129" s="3"/>
      <c r="IO6129" s="15"/>
    </row>
    <row r="6130" spans="171:249">
      <c r="FO6130" s="3"/>
      <c r="FP6130" s="3"/>
      <c r="FQ6130" s="3"/>
      <c r="FR6130" s="3"/>
      <c r="FS6130" s="3"/>
      <c r="FT6130" s="3"/>
      <c r="FU6130" s="3"/>
      <c r="FV6130" s="3"/>
      <c r="FW6130" s="3"/>
      <c r="FX6130" s="3"/>
      <c r="FY6130" s="3"/>
      <c r="FZ6130" s="3"/>
      <c r="GA6130" s="3"/>
      <c r="GB6130" s="3"/>
      <c r="GC6130" s="3"/>
      <c r="GD6130" s="3"/>
      <c r="GE6130" s="3"/>
      <c r="GF6130" s="3"/>
      <c r="GG6130" s="3"/>
      <c r="GH6130" s="3"/>
      <c r="GI6130" s="3"/>
      <c r="GJ6130" s="3"/>
      <c r="GK6130" s="3"/>
      <c r="GL6130" s="3"/>
      <c r="GM6130" s="3"/>
      <c r="GN6130" s="3"/>
      <c r="GO6130" s="3"/>
      <c r="GP6130" s="3"/>
      <c r="GQ6130" s="3"/>
      <c r="GR6130" s="3"/>
      <c r="GS6130" s="3"/>
      <c r="GT6130" s="3"/>
      <c r="GU6130" s="3"/>
      <c r="GV6130" s="3"/>
      <c r="GW6130" s="3"/>
      <c r="GX6130" s="3"/>
      <c r="GY6130" s="3"/>
      <c r="GZ6130" s="3"/>
      <c r="HA6130" s="3"/>
      <c r="HB6130" s="3"/>
      <c r="HC6130" s="3"/>
      <c r="HD6130" s="3"/>
      <c r="HE6130" s="3"/>
      <c r="HF6130" s="3"/>
      <c r="HG6130" s="3"/>
      <c r="HH6130" s="3"/>
      <c r="HI6130" s="3"/>
      <c r="HJ6130" s="3"/>
      <c r="HK6130" s="3"/>
      <c r="HL6130" s="3"/>
      <c r="HM6130" s="45"/>
      <c r="HN6130" s="3"/>
      <c r="HO6130" s="3"/>
      <c r="HP6130" s="3"/>
      <c r="HQ6130" s="3"/>
      <c r="HR6130" s="3"/>
      <c r="HS6130" s="3"/>
      <c r="HT6130" s="3"/>
      <c r="HU6130" s="3"/>
      <c r="HV6130" s="3"/>
      <c r="HW6130" s="3"/>
      <c r="HX6130" s="3"/>
      <c r="HY6130" s="3"/>
      <c r="HZ6130" s="3"/>
      <c r="IA6130" s="3"/>
      <c r="IB6130" s="3"/>
      <c r="IC6130" s="3"/>
      <c r="ID6130" s="3"/>
      <c r="IE6130" s="3"/>
      <c r="IF6130" s="3"/>
      <c r="IG6130" s="3"/>
      <c r="IH6130" s="3"/>
      <c r="II6130" s="3"/>
      <c r="IJ6130" s="3"/>
      <c r="IK6130" s="3"/>
      <c r="IL6130" s="3"/>
      <c r="IM6130" s="3"/>
      <c r="IN6130" s="3"/>
      <c r="IO6130" s="15"/>
    </row>
    <row r="6131" spans="171:249">
      <c r="FO6131" s="3"/>
      <c r="FP6131" s="3"/>
      <c r="FQ6131" s="3"/>
      <c r="FR6131" s="3"/>
      <c r="FS6131" s="3"/>
      <c r="FT6131" s="3"/>
      <c r="FU6131" s="3"/>
      <c r="FV6131" s="3"/>
      <c r="FW6131" s="3"/>
      <c r="FX6131" s="3"/>
      <c r="FY6131" s="3"/>
      <c r="FZ6131" s="3"/>
      <c r="GA6131" s="3"/>
      <c r="GB6131" s="3"/>
      <c r="GC6131" s="3"/>
      <c r="GD6131" s="3"/>
      <c r="GE6131" s="3"/>
      <c r="GF6131" s="3"/>
      <c r="GG6131" s="3"/>
      <c r="GH6131" s="3"/>
      <c r="GI6131" s="3"/>
      <c r="GJ6131" s="3"/>
      <c r="GK6131" s="3"/>
      <c r="GL6131" s="3"/>
      <c r="GM6131" s="3"/>
      <c r="GN6131" s="3"/>
      <c r="GO6131" s="3"/>
      <c r="GP6131" s="3"/>
      <c r="GQ6131" s="3"/>
      <c r="GR6131" s="3"/>
      <c r="GS6131" s="3"/>
      <c r="GT6131" s="3"/>
      <c r="GU6131" s="3"/>
      <c r="GV6131" s="3"/>
      <c r="GW6131" s="3"/>
      <c r="GX6131" s="3"/>
      <c r="GY6131" s="3"/>
      <c r="GZ6131" s="3"/>
      <c r="HA6131" s="3"/>
      <c r="HB6131" s="3"/>
      <c r="HC6131" s="3"/>
      <c r="HD6131" s="3"/>
      <c r="HE6131" s="3"/>
      <c r="HF6131" s="3"/>
      <c r="HG6131" s="3"/>
      <c r="HH6131" s="3"/>
      <c r="HI6131" s="3"/>
      <c r="HJ6131" s="3"/>
      <c r="HK6131" s="3"/>
      <c r="HL6131" s="3"/>
      <c r="HM6131" s="45"/>
      <c r="HN6131" s="3"/>
      <c r="HO6131" s="3"/>
      <c r="HP6131" s="3"/>
      <c r="HQ6131" s="3"/>
      <c r="HR6131" s="3"/>
      <c r="HS6131" s="3"/>
      <c r="HT6131" s="3"/>
      <c r="HU6131" s="3"/>
      <c r="HV6131" s="3"/>
      <c r="HW6131" s="3"/>
      <c r="HX6131" s="3"/>
      <c r="HY6131" s="3"/>
      <c r="HZ6131" s="3"/>
      <c r="IA6131" s="3"/>
      <c r="IB6131" s="3"/>
      <c r="IC6131" s="3"/>
      <c r="ID6131" s="3"/>
      <c r="IE6131" s="3"/>
      <c r="IF6131" s="3"/>
      <c r="IG6131" s="3"/>
      <c r="IH6131" s="3"/>
      <c r="II6131" s="3"/>
      <c r="IJ6131" s="3"/>
      <c r="IK6131" s="3"/>
      <c r="IL6131" s="3"/>
      <c r="IM6131" s="3"/>
      <c r="IN6131" s="3"/>
      <c r="IO6131" s="15"/>
    </row>
    <row r="6132" spans="171:249">
      <c r="FO6132" s="3"/>
      <c r="FP6132" s="3"/>
      <c r="FQ6132" s="3"/>
      <c r="FR6132" s="3"/>
      <c r="FS6132" s="3"/>
      <c r="FT6132" s="3"/>
      <c r="FU6132" s="3"/>
      <c r="FV6132" s="3"/>
      <c r="FW6132" s="3"/>
      <c r="FX6132" s="3"/>
      <c r="FY6132" s="3"/>
      <c r="FZ6132" s="3"/>
      <c r="GA6132" s="3"/>
      <c r="GB6132" s="3"/>
      <c r="GC6132" s="3"/>
      <c r="GD6132" s="3"/>
      <c r="GE6132" s="3"/>
      <c r="GF6132" s="3"/>
      <c r="GG6132" s="3"/>
      <c r="GH6132" s="3"/>
      <c r="GI6132" s="3"/>
      <c r="GJ6132" s="3"/>
      <c r="GK6132" s="3"/>
      <c r="GL6132" s="3"/>
      <c r="GM6132" s="3"/>
      <c r="GN6132" s="3"/>
      <c r="GO6132" s="3"/>
      <c r="GP6132" s="3"/>
      <c r="GQ6132" s="3"/>
      <c r="GR6132" s="3"/>
      <c r="GS6132" s="3"/>
      <c r="GT6132" s="3"/>
      <c r="GU6132" s="3"/>
      <c r="GV6132" s="3"/>
      <c r="GW6132" s="3"/>
      <c r="GX6132" s="3"/>
      <c r="GY6132" s="3"/>
      <c r="GZ6132" s="3"/>
      <c r="HA6132" s="3"/>
      <c r="HB6132" s="3"/>
      <c r="HC6132" s="3"/>
      <c r="HD6132" s="3"/>
      <c r="HE6132" s="3"/>
      <c r="HF6132" s="3"/>
      <c r="HG6132" s="3"/>
      <c r="HH6132" s="3"/>
      <c r="HI6132" s="3"/>
      <c r="HJ6132" s="3"/>
      <c r="HK6132" s="3"/>
      <c r="HL6132" s="3"/>
      <c r="HM6132" s="45"/>
      <c r="HN6132" s="3"/>
      <c r="HO6132" s="3"/>
      <c r="HP6132" s="3"/>
      <c r="HQ6132" s="3"/>
      <c r="HR6132" s="3"/>
      <c r="HS6132" s="3"/>
      <c r="HT6132" s="3"/>
      <c r="HU6132" s="3"/>
      <c r="HV6132" s="3"/>
      <c r="HW6132" s="3"/>
      <c r="HX6132" s="3"/>
      <c r="HY6132" s="3"/>
      <c r="HZ6132" s="3"/>
      <c r="IA6132" s="3"/>
      <c r="IB6132" s="3"/>
      <c r="IC6132" s="3"/>
      <c r="ID6132" s="3"/>
      <c r="IE6132" s="3"/>
      <c r="IF6132" s="3"/>
      <c r="IG6132" s="3"/>
      <c r="IH6132" s="3"/>
      <c r="II6132" s="3"/>
      <c r="IJ6132" s="3"/>
      <c r="IK6132" s="3"/>
      <c r="IL6132" s="3"/>
      <c r="IM6132" s="3"/>
      <c r="IN6132" s="3"/>
      <c r="IO6132" s="15"/>
    </row>
    <row r="6133" spans="171:249">
      <c r="FO6133" s="3"/>
      <c r="FP6133" s="3"/>
      <c r="FQ6133" s="3"/>
      <c r="FR6133" s="3"/>
      <c r="FS6133" s="3"/>
      <c r="FT6133" s="3"/>
      <c r="FU6133" s="3"/>
      <c r="FV6133" s="3"/>
      <c r="FW6133" s="3"/>
      <c r="FX6133" s="3"/>
      <c r="FY6133" s="3"/>
      <c r="FZ6133" s="3"/>
      <c r="GA6133" s="3"/>
      <c r="GB6133" s="3"/>
      <c r="GC6133" s="3"/>
      <c r="GD6133" s="3"/>
      <c r="GE6133" s="3"/>
      <c r="GF6133" s="3"/>
      <c r="GG6133" s="3"/>
      <c r="GH6133" s="3"/>
      <c r="GI6133" s="3"/>
      <c r="GJ6133" s="3"/>
      <c r="GK6133" s="3"/>
      <c r="GL6133" s="3"/>
      <c r="GM6133" s="3"/>
      <c r="GN6133" s="3"/>
      <c r="GO6133" s="3"/>
      <c r="GP6133" s="3"/>
      <c r="GQ6133" s="3"/>
      <c r="GR6133" s="3"/>
      <c r="GS6133" s="3"/>
      <c r="GT6133" s="3"/>
      <c r="GU6133" s="3"/>
      <c r="GV6133" s="3"/>
      <c r="GW6133" s="3"/>
      <c r="GX6133" s="3"/>
      <c r="GY6133" s="3"/>
      <c r="GZ6133" s="3"/>
      <c r="HA6133" s="3"/>
      <c r="HB6133" s="3"/>
      <c r="HC6133" s="3"/>
      <c r="HD6133" s="3"/>
      <c r="HE6133" s="3"/>
      <c r="HF6133" s="3"/>
      <c r="HG6133" s="3"/>
      <c r="HH6133" s="3"/>
      <c r="HI6133" s="3"/>
      <c r="HJ6133" s="3"/>
      <c r="HK6133" s="3"/>
      <c r="HL6133" s="3"/>
      <c r="HM6133" s="45"/>
      <c r="HN6133" s="3"/>
      <c r="HO6133" s="3"/>
      <c r="HP6133" s="3"/>
      <c r="HQ6133" s="3"/>
      <c r="HR6133" s="3"/>
      <c r="HS6133" s="3"/>
      <c r="HT6133" s="3"/>
      <c r="HU6133" s="3"/>
      <c r="HV6133" s="3"/>
      <c r="HW6133" s="3"/>
      <c r="HX6133" s="3"/>
      <c r="HY6133" s="3"/>
      <c r="HZ6133" s="3"/>
      <c r="IA6133" s="3"/>
      <c r="IB6133" s="3"/>
      <c r="IC6133" s="3"/>
      <c r="ID6133" s="3"/>
      <c r="IE6133" s="3"/>
      <c r="IF6133" s="3"/>
      <c r="IG6133" s="3"/>
      <c r="IH6133" s="3"/>
      <c r="II6133" s="3"/>
      <c r="IJ6133" s="3"/>
      <c r="IK6133" s="3"/>
      <c r="IL6133" s="3"/>
      <c r="IM6133" s="3"/>
      <c r="IN6133" s="3"/>
      <c r="IO6133" s="15"/>
    </row>
    <row r="6134" spans="171:249">
      <c r="FO6134" s="3"/>
      <c r="FP6134" s="3"/>
      <c r="FQ6134" s="3"/>
      <c r="FR6134" s="3"/>
      <c r="FS6134" s="3"/>
      <c r="FT6134" s="3"/>
      <c r="FU6134" s="3"/>
      <c r="FV6134" s="3"/>
      <c r="FW6134" s="3"/>
      <c r="FX6134" s="3"/>
      <c r="FY6134" s="3"/>
      <c r="FZ6134" s="3"/>
      <c r="GA6134" s="3"/>
      <c r="GB6134" s="3"/>
      <c r="GC6134" s="3"/>
      <c r="GD6134" s="3"/>
      <c r="GE6134" s="3"/>
      <c r="GF6134" s="3"/>
      <c r="GG6134" s="3"/>
      <c r="GH6134" s="3"/>
      <c r="GI6134" s="3"/>
      <c r="GJ6134" s="3"/>
      <c r="GK6134" s="3"/>
      <c r="GL6134" s="3"/>
      <c r="GM6134" s="3"/>
      <c r="GN6134" s="3"/>
      <c r="GO6134" s="3"/>
      <c r="GP6134" s="3"/>
      <c r="GQ6134" s="3"/>
      <c r="GR6134" s="3"/>
      <c r="GS6134" s="3"/>
      <c r="GT6134" s="3"/>
      <c r="GU6134" s="3"/>
      <c r="GV6134" s="3"/>
      <c r="GW6134" s="3"/>
      <c r="GX6134" s="3"/>
      <c r="GY6134" s="3"/>
      <c r="GZ6134" s="3"/>
      <c r="HA6134" s="3"/>
      <c r="HB6134" s="3"/>
      <c r="HC6134" s="3"/>
      <c r="HD6134" s="3"/>
      <c r="HE6134" s="3"/>
      <c r="HF6134" s="3"/>
      <c r="HG6134" s="3"/>
      <c r="HH6134" s="3"/>
      <c r="HI6134" s="3"/>
      <c r="HJ6134" s="3"/>
      <c r="HK6134" s="3"/>
      <c r="HL6134" s="3"/>
      <c r="HM6134" s="45"/>
      <c r="HN6134" s="3"/>
      <c r="HO6134" s="3"/>
      <c r="HP6134" s="3"/>
      <c r="HQ6134" s="3"/>
      <c r="HR6134" s="3"/>
      <c r="HS6134" s="3"/>
      <c r="HT6134" s="3"/>
      <c r="HU6134" s="3"/>
      <c r="HV6134" s="3"/>
      <c r="HW6134" s="3"/>
      <c r="HX6134" s="3"/>
      <c r="HY6134" s="3"/>
      <c r="HZ6134" s="3"/>
      <c r="IA6134" s="3"/>
      <c r="IB6134" s="3"/>
      <c r="IC6134" s="3"/>
      <c r="ID6134" s="3"/>
      <c r="IE6134" s="3"/>
      <c r="IF6134" s="3"/>
      <c r="IG6134" s="3"/>
      <c r="IH6134" s="3"/>
      <c r="II6134" s="3"/>
      <c r="IJ6134" s="3"/>
      <c r="IK6134" s="3"/>
      <c r="IL6134" s="3"/>
      <c r="IM6134" s="3"/>
      <c r="IN6134" s="3"/>
      <c r="IO6134" s="15"/>
    </row>
    <row r="6135" spans="171:249">
      <c r="FO6135" s="3"/>
      <c r="FP6135" s="3"/>
      <c r="FQ6135" s="3"/>
      <c r="FR6135" s="3"/>
      <c r="FS6135" s="3"/>
      <c r="FT6135" s="3"/>
      <c r="FU6135" s="3"/>
      <c r="FV6135" s="3"/>
      <c r="FW6135" s="3"/>
      <c r="FX6135" s="3"/>
      <c r="FY6135" s="3"/>
      <c r="FZ6135" s="3"/>
      <c r="GA6135" s="3"/>
      <c r="GB6135" s="3"/>
      <c r="GC6135" s="3"/>
      <c r="GD6135" s="3"/>
      <c r="GE6135" s="3"/>
      <c r="GF6135" s="3"/>
      <c r="GG6135" s="3"/>
      <c r="GH6135" s="3"/>
      <c r="GI6135" s="3"/>
      <c r="GJ6135" s="3"/>
      <c r="GK6135" s="3"/>
      <c r="GL6135" s="3"/>
      <c r="GM6135" s="3"/>
      <c r="GN6135" s="3"/>
      <c r="GO6135" s="3"/>
      <c r="GP6135" s="3"/>
      <c r="GQ6135" s="3"/>
      <c r="GR6135" s="3"/>
      <c r="GS6135" s="3"/>
      <c r="GT6135" s="3"/>
      <c r="GU6135" s="3"/>
      <c r="GV6135" s="3"/>
      <c r="GW6135" s="3"/>
      <c r="GX6135" s="3"/>
      <c r="GY6135" s="3"/>
      <c r="GZ6135" s="3"/>
      <c r="HA6135" s="3"/>
      <c r="HB6135" s="3"/>
      <c r="HC6135" s="3"/>
      <c r="HD6135" s="3"/>
      <c r="HE6135" s="3"/>
      <c r="HF6135" s="3"/>
      <c r="HG6135" s="3"/>
      <c r="HH6135" s="3"/>
      <c r="HI6135" s="3"/>
      <c r="HJ6135" s="3"/>
      <c r="HK6135" s="3"/>
      <c r="HL6135" s="3"/>
      <c r="HM6135" s="45"/>
      <c r="HN6135" s="3"/>
      <c r="HO6135" s="3"/>
      <c r="HP6135" s="3"/>
      <c r="HQ6135" s="3"/>
      <c r="HR6135" s="3"/>
      <c r="HS6135" s="3"/>
      <c r="HT6135" s="3"/>
      <c r="HU6135" s="3"/>
      <c r="HV6135" s="3"/>
      <c r="HW6135" s="3"/>
      <c r="HX6135" s="3"/>
      <c r="HY6135" s="3"/>
      <c r="HZ6135" s="3"/>
      <c r="IA6135" s="3"/>
      <c r="IB6135" s="3"/>
      <c r="IC6135" s="3"/>
      <c r="ID6135" s="3"/>
      <c r="IE6135" s="3"/>
      <c r="IF6135" s="3"/>
      <c r="IG6135" s="3"/>
      <c r="IH6135" s="3"/>
      <c r="II6135" s="3"/>
      <c r="IJ6135" s="3"/>
      <c r="IK6135" s="3"/>
      <c r="IL6135" s="3"/>
      <c r="IM6135" s="3"/>
      <c r="IN6135" s="3"/>
      <c r="IO6135" s="15"/>
    </row>
    <row r="6136" spans="171:249">
      <c r="FO6136" s="3"/>
      <c r="FP6136" s="3"/>
      <c r="FQ6136" s="3"/>
      <c r="FR6136" s="3"/>
      <c r="FS6136" s="3"/>
      <c r="FT6136" s="3"/>
      <c r="FU6136" s="3"/>
      <c r="FV6136" s="3"/>
      <c r="FW6136" s="3"/>
      <c r="FX6136" s="3"/>
      <c r="FY6136" s="3"/>
      <c r="FZ6136" s="3"/>
      <c r="GA6136" s="3"/>
      <c r="GB6136" s="3"/>
      <c r="GC6136" s="3"/>
      <c r="GD6136" s="3"/>
      <c r="GE6136" s="3"/>
      <c r="GF6136" s="3"/>
      <c r="GG6136" s="3"/>
      <c r="GH6136" s="3"/>
      <c r="GI6136" s="3"/>
      <c r="GJ6136" s="3"/>
      <c r="GK6136" s="3"/>
      <c r="GL6136" s="3"/>
      <c r="GM6136" s="3"/>
      <c r="GN6136" s="3"/>
      <c r="GO6136" s="3"/>
      <c r="GP6136" s="3"/>
      <c r="GQ6136" s="3"/>
      <c r="GR6136" s="3"/>
      <c r="GS6136" s="3"/>
      <c r="GT6136" s="3"/>
      <c r="GU6136" s="3"/>
      <c r="GV6136" s="3"/>
      <c r="GW6136" s="3"/>
      <c r="GX6136" s="3"/>
      <c r="GY6136" s="3"/>
      <c r="GZ6136" s="3"/>
      <c r="HA6136" s="3"/>
      <c r="HB6136" s="3"/>
      <c r="HC6136" s="3"/>
      <c r="HD6136" s="3"/>
      <c r="HE6136" s="3"/>
      <c r="HF6136" s="3"/>
      <c r="HG6136" s="3"/>
      <c r="HH6136" s="3"/>
      <c r="HI6136" s="3"/>
      <c r="HJ6136" s="3"/>
      <c r="HK6136" s="3"/>
      <c r="HL6136" s="3"/>
      <c r="HM6136" s="45"/>
      <c r="HN6136" s="3"/>
      <c r="HO6136" s="3"/>
      <c r="HP6136" s="3"/>
      <c r="HQ6136" s="3"/>
      <c r="HR6136" s="3"/>
      <c r="HS6136" s="3"/>
      <c r="HT6136" s="3"/>
      <c r="HU6136" s="3"/>
      <c r="HV6136" s="3"/>
      <c r="HW6136" s="3"/>
      <c r="HX6136" s="3"/>
      <c r="HY6136" s="3"/>
      <c r="HZ6136" s="3"/>
      <c r="IA6136" s="3"/>
      <c r="IB6136" s="3"/>
      <c r="IC6136" s="3"/>
      <c r="ID6136" s="3"/>
      <c r="IE6136" s="3"/>
      <c r="IF6136" s="3"/>
      <c r="IG6136" s="3"/>
      <c r="IH6136" s="3"/>
      <c r="II6136" s="3"/>
      <c r="IJ6136" s="3"/>
      <c r="IK6136" s="3"/>
      <c r="IL6136" s="3"/>
      <c r="IM6136" s="3"/>
      <c r="IN6136" s="3"/>
      <c r="IO6136" s="15"/>
    </row>
    <row r="6137" spans="171:249">
      <c r="FO6137" s="3"/>
      <c r="FP6137" s="3"/>
      <c r="FQ6137" s="3"/>
      <c r="FR6137" s="3"/>
      <c r="FS6137" s="3"/>
      <c r="FT6137" s="3"/>
      <c r="FU6137" s="3"/>
      <c r="FV6137" s="3"/>
      <c r="FW6137" s="3"/>
      <c r="FX6137" s="3"/>
      <c r="FY6137" s="3"/>
      <c r="FZ6137" s="3"/>
      <c r="GA6137" s="3"/>
      <c r="GB6137" s="3"/>
      <c r="GC6137" s="3"/>
      <c r="GD6137" s="3"/>
      <c r="GE6137" s="3"/>
      <c r="GF6137" s="3"/>
      <c r="GG6137" s="3"/>
      <c r="GH6137" s="3"/>
      <c r="GI6137" s="3"/>
      <c r="GJ6137" s="3"/>
      <c r="GK6137" s="3"/>
      <c r="GL6137" s="3"/>
      <c r="GM6137" s="3"/>
      <c r="GN6137" s="3"/>
      <c r="GO6137" s="3"/>
      <c r="GP6137" s="3"/>
      <c r="GQ6137" s="3"/>
      <c r="GR6137" s="3"/>
      <c r="GS6137" s="3"/>
      <c r="GT6137" s="3"/>
      <c r="GU6137" s="3"/>
      <c r="GV6137" s="3"/>
      <c r="GW6137" s="3"/>
      <c r="GX6137" s="3"/>
      <c r="GY6137" s="3"/>
      <c r="GZ6137" s="3"/>
      <c r="HA6137" s="3"/>
      <c r="HB6137" s="3"/>
      <c r="HC6137" s="3"/>
      <c r="HD6137" s="3"/>
      <c r="HE6137" s="3"/>
      <c r="HF6137" s="3"/>
      <c r="HG6137" s="3"/>
      <c r="HH6137" s="3"/>
      <c r="HI6137" s="3"/>
      <c r="HJ6137" s="3"/>
      <c r="HK6137" s="3"/>
      <c r="HL6137" s="3"/>
      <c r="HM6137" s="45"/>
      <c r="HN6137" s="3"/>
      <c r="HO6137" s="3"/>
      <c r="HP6137" s="3"/>
      <c r="HQ6137" s="3"/>
      <c r="HR6137" s="3"/>
      <c r="HS6137" s="3"/>
      <c r="HT6137" s="3"/>
      <c r="HU6137" s="3"/>
      <c r="HV6137" s="3"/>
      <c r="HW6137" s="3"/>
      <c r="HX6137" s="3"/>
      <c r="HY6137" s="3"/>
      <c r="HZ6137" s="3"/>
      <c r="IA6137" s="3"/>
      <c r="IB6137" s="3"/>
      <c r="IC6137" s="3"/>
      <c r="ID6137" s="3"/>
      <c r="IE6137" s="3"/>
      <c r="IF6137" s="3"/>
      <c r="IG6137" s="3"/>
      <c r="IH6137" s="3"/>
      <c r="II6137" s="3"/>
      <c r="IJ6137" s="3"/>
      <c r="IK6137" s="3"/>
      <c r="IL6137" s="3"/>
      <c r="IM6137" s="3"/>
      <c r="IN6137" s="3"/>
      <c r="IO6137" s="15"/>
    </row>
    <row r="6138" spans="171:249">
      <c r="FO6138" s="3"/>
      <c r="FP6138" s="3"/>
      <c r="FQ6138" s="3"/>
      <c r="FR6138" s="3"/>
      <c r="FS6138" s="3"/>
      <c r="FT6138" s="3"/>
      <c r="FU6138" s="3"/>
      <c r="FV6138" s="3"/>
      <c r="FW6138" s="3"/>
      <c r="FX6138" s="3"/>
      <c r="FY6138" s="3"/>
      <c r="FZ6138" s="3"/>
      <c r="GA6138" s="3"/>
      <c r="GB6138" s="3"/>
      <c r="GC6138" s="3"/>
      <c r="GD6138" s="3"/>
      <c r="GE6138" s="3"/>
      <c r="GF6138" s="3"/>
      <c r="GG6138" s="3"/>
      <c r="GH6138" s="3"/>
      <c r="GI6138" s="3"/>
      <c r="GJ6138" s="3"/>
      <c r="GK6138" s="3"/>
      <c r="GL6138" s="3"/>
      <c r="GM6138" s="3"/>
      <c r="GN6138" s="3"/>
      <c r="GO6138" s="3"/>
      <c r="GP6138" s="3"/>
      <c r="GQ6138" s="3"/>
      <c r="GR6138" s="3"/>
      <c r="GS6138" s="3"/>
      <c r="GT6138" s="3"/>
      <c r="GU6138" s="3"/>
      <c r="GV6138" s="3"/>
      <c r="GW6138" s="3"/>
      <c r="GX6138" s="3"/>
      <c r="GY6138" s="3"/>
      <c r="GZ6138" s="3"/>
      <c r="HA6138" s="3"/>
      <c r="HB6138" s="3"/>
      <c r="HC6138" s="3"/>
      <c r="HD6138" s="3"/>
      <c r="HE6138" s="3"/>
      <c r="HF6138" s="3"/>
      <c r="HG6138" s="3"/>
      <c r="HH6138" s="3"/>
      <c r="HI6138" s="3"/>
      <c r="HJ6138" s="3"/>
      <c r="HK6138" s="3"/>
      <c r="HL6138" s="3"/>
      <c r="HM6138" s="45"/>
      <c r="HN6138" s="3"/>
      <c r="HO6138" s="3"/>
      <c r="HP6138" s="3"/>
      <c r="HQ6138" s="3"/>
      <c r="HR6138" s="3"/>
      <c r="HS6138" s="3"/>
      <c r="HT6138" s="3"/>
      <c r="HU6138" s="3"/>
      <c r="HV6138" s="3"/>
      <c r="HW6138" s="3"/>
      <c r="HX6138" s="3"/>
      <c r="HY6138" s="3"/>
      <c r="HZ6138" s="3"/>
      <c r="IA6138" s="3"/>
      <c r="IB6138" s="3"/>
      <c r="IC6138" s="3"/>
      <c r="ID6138" s="3"/>
      <c r="IE6138" s="3"/>
      <c r="IF6138" s="3"/>
      <c r="IG6138" s="3"/>
      <c r="IH6138" s="3"/>
      <c r="II6138" s="3"/>
      <c r="IJ6138" s="3"/>
      <c r="IK6138" s="3"/>
      <c r="IL6138" s="3"/>
      <c r="IM6138" s="3"/>
      <c r="IN6138" s="3"/>
      <c r="IO6138" s="15"/>
    </row>
    <row r="6139" spans="171:249">
      <c r="FO6139" s="3"/>
      <c r="FP6139" s="3"/>
      <c r="FQ6139" s="3"/>
      <c r="FR6139" s="3"/>
      <c r="FS6139" s="3"/>
      <c r="FT6139" s="3"/>
      <c r="FU6139" s="3"/>
      <c r="FV6139" s="3"/>
      <c r="FW6139" s="3"/>
      <c r="FX6139" s="3"/>
      <c r="FY6139" s="3"/>
      <c r="FZ6139" s="3"/>
      <c r="GA6139" s="3"/>
      <c r="GB6139" s="3"/>
      <c r="GC6139" s="3"/>
      <c r="GD6139" s="3"/>
      <c r="GE6139" s="3"/>
      <c r="GF6139" s="3"/>
      <c r="GG6139" s="3"/>
      <c r="GH6139" s="3"/>
      <c r="GI6139" s="3"/>
      <c r="GJ6139" s="3"/>
      <c r="GK6139" s="3"/>
      <c r="GL6139" s="3"/>
      <c r="GM6139" s="3"/>
      <c r="GN6139" s="3"/>
      <c r="GO6139" s="3"/>
      <c r="GP6139" s="3"/>
      <c r="GQ6139" s="3"/>
      <c r="GR6139" s="3"/>
      <c r="GS6139" s="3"/>
      <c r="GT6139" s="3"/>
      <c r="GU6139" s="3"/>
      <c r="GV6139" s="3"/>
      <c r="GW6139" s="3"/>
      <c r="GX6139" s="3"/>
      <c r="GY6139" s="3"/>
      <c r="GZ6139" s="3"/>
      <c r="HA6139" s="3"/>
      <c r="HB6139" s="3"/>
      <c r="HC6139" s="3"/>
      <c r="HD6139" s="3"/>
      <c r="HE6139" s="3"/>
      <c r="HF6139" s="3"/>
      <c r="HG6139" s="3"/>
      <c r="HH6139" s="3"/>
      <c r="HI6139" s="3"/>
      <c r="HJ6139" s="3"/>
      <c r="HK6139" s="3"/>
      <c r="HL6139" s="3"/>
      <c r="HM6139" s="45"/>
      <c r="HN6139" s="3"/>
      <c r="HO6139" s="3"/>
      <c r="HP6139" s="3"/>
      <c r="HQ6139" s="3"/>
      <c r="HR6139" s="3"/>
      <c r="HS6139" s="3"/>
      <c r="HT6139" s="3"/>
      <c r="HU6139" s="3"/>
      <c r="HV6139" s="3"/>
      <c r="HW6139" s="3"/>
      <c r="HX6139" s="3"/>
      <c r="HY6139" s="3"/>
      <c r="HZ6139" s="3"/>
      <c r="IA6139" s="3"/>
      <c r="IB6139" s="3"/>
      <c r="IC6139" s="3"/>
      <c r="ID6139" s="3"/>
      <c r="IE6139" s="3"/>
      <c r="IF6139" s="3"/>
      <c r="IG6139" s="3"/>
      <c r="IH6139" s="3"/>
      <c r="II6139" s="3"/>
      <c r="IJ6139" s="3"/>
      <c r="IK6139" s="3"/>
      <c r="IL6139" s="3"/>
      <c r="IM6139" s="3"/>
      <c r="IN6139" s="3"/>
      <c r="IO6139" s="15"/>
    </row>
    <row r="6140" spans="171:249">
      <c r="FO6140" s="3"/>
      <c r="FP6140" s="3"/>
      <c r="FQ6140" s="3"/>
      <c r="FR6140" s="3"/>
      <c r="FS6140" s="3"/>
      <c r="FT6140" s="3"/>
      <c r="FU6140" s="3"/>
      <c r="FV6140" s="3"/>
      <c r="FW6140" s="3"/>
      <c r="FX6140" s="3"/>
      <c r="FY6140" s="3"/>
      <c r="FZ6140" s="3"/>
      <c r="GA6140" s="3"/>
      <c r="GB6140" s="3"/>
      <c r="GC6140" s="3"/>
      <c r="GD6140" s="3"/>
      <c r="GE6140" s="3"/>
      <c r="GF6140" s="3"/>
      <c r="GG6140" s="3"/>
      <c r="GH6140" s="3"/>
      <c r="GI6140" s="3"/>
      <c r="GJ6140" s="3"/>
      <c r="GK6140" s="3"/>
      <c r="GL6140" s="3"/>
      <c r="GM6140" s="3"/>
      <c r="GN6140" s="3"/>
      <c r="GO6140" s="3"/>
      <c r="GP6140" s="3"/>
      <c r="GQ6140" s="3"/>
      <c r="GR6140" s="3"/>
      <c r="GS6140" s="3"/>
      <c r="GT6140" s="3"/>
      <c r="GU6140" s="3"/>
      <c r="GV6140" s="3"/>
      <c r="GW6140" s="3"/>
      <c r="GX6140" s="3"/>
      <c r="GY6140" s="3"/>
      <c r="GZ6140" s="3"/>
      <c r="HA6140" s="3"/>
      <c r="HB6140" s="3"/>
      <c r="HC6140" s="3"/>
      <c r="HD6140" s="3"/>
      <c r="HE6140" s="3"/>
      <c r="HF6140" s="3"/>
      <c r="HG6140" s="3"/>
      <c r="HH6140" s="3"/>
      <c r="HI6140" s="3"/>
      <c r="HJ6140" s="3"/>
      <c r="HK6140" s="3"/>
      <c r="HL6140" s="3"/>
      <c r="HM6140" s="45"/>
      <c r="HN6140" s="3"/>
      <c r="HO6140" s="3"/>
      <c r="HP6140" s="3"/>
      <c r="HQ6140" s="3"/>
      <c r="HR6140" s="3"/>
      <c r="HS6140" s="3"/>
      <c r="HT6140" s="3"/>
      <c r="HU6140" s="3"/>
      <c r="HV6140" s="3"/>
      <c r="HW6140" s="3"/>
      <c r="HX6140" s="3"/>
      <c r="HY6140" s="3"/>
      <c r="HZ6140" s="3"/>
      <c r="IA6140" s="3"/>
      <c r="IB6140" s="3"/>
      <c r="IC6140" s="3"/>
      <c r="ID6140" s="3"/>
      <c r="IE6140" s="3"/>
      <c r="IF6140" s="3"/>
      <c r="IG6140" s="3"/>
      <c r="IH6140" s="3"/>
      <c r="II6140" s="3"/>
      <c r="IJ6140" s="3"/>
      <c r="IK6140" s="3"/>
      <c r="IL6140" s="3"/>
      <c r="IM6140" s="3"/>
      <c r="IN6140" s="3"/>
      <c r="IO6140" s="15"/>
    </row>
    <row r="6141" spans="171:249">
      <c r="FO6141" s="3"/>
      <c r="FP6141" s="3"/>
      <c r="FQ6141" s="3"/>
      <c r="FR6141" s="3"/>
      <c r="FS6141" s="3"/>
      <c r="FT6141" s="3"/>
      <c r="FU6141" s="3"/>
      <c r="FV6141" s="3"/>
      <c r="FW6141" s="3"/>
      <c r="FX6141" s="3"/>
      <c r="FY6141" s="3"/>
      <c r="FZ6141" s="3"/>
      <c r="GA6141" s="3"/>
      <c r="GB6141" s="3"/>
      <c r="GC6141" s="3"/>
      <c r="GD6141" s="3"/>
      <c r="GE6141" s="3"/>
      <c r="GF6141" s="3"/>
      <c r="GG6141" s="3"/>
      <c r="GH6141" s="3"/>
      <c r="GI6141" s="3"/>
      <c r="GJ6141" s="3"/>
      <c r="GK6141" s="3"/>
      <c r="GL6141" s="3"/>
      <c r="GM6141" s="3"/>
      <c r="GN6141" s="3"/>
      <c r="GO6141" s="3"/>
      <c r="GP6141" s="3"/>
      <c r="GQ6141" s="3"/>
      <c r="GR6141" s="3"/>
      <c r="GS6141" s="3"/>
      <c r="GT6141" s="3"/>
      <c r="GU6141" s="3"/>
      <c r="GV6141" s="3"/>
      <c r="GW6141" s="3"/>
      <c r="GX6141" s="3"/>
      <c r="GY6141" s="3"/>
      <c r="GZ6141" s="3"/>
      <c r="HA6141" s="3"/>
      <c r="HB6141" s="3"/>
      <c r="HC6141" s="3"/>
      <c r="HD6141" s="3"/>
      <c r="HE6141" s="3"/>
      <c r="HF6141" s="3"/>
      <c r="HG6141" s="3"/>
      <c r="HH6141" s="3"/>
      <c r="HI6141" s="3"/>
      <c r="HJ6141" s="3"/>
      <c r="HK6141" s="3"/>
      <c r="HL6141" s="3"/>
      <c r="HM6141" s="45"/>
      <c r="HN6141" s="3"/>
      <c r="HO6141" s="3"/>
      <c r="HP6141" s="3"/>
      <c r="HQ6141" s="3"/>
      <c r="HR6141" s="3"/>
      <c r="HS6141" s="3"/>
      <c r="HT6141" s="3"/>
      <c r="HU6141" s="3"/>
      <c r="HV6141" s="3"/>
      <c r="HW6141" s="3"/>
      <c r="HX6141" s="3"/>
      <c r="HY6141" s="3"/>
      <c r="HZ6141" s="3"/>
      <c r="IA6141" s="3"/>
      <c r="IB6141" s="3"/>
      <c r="IC6141" s="3"/>
      <c r="ID6141" s="3"/>
      <c r="IE6141" s="3"/>
      <c r="IF6141" s="3"/>
      <c r="IG6141" s="3"/>
      <c r="IH6141" s="3"/>
      <c r="II6141" s="3"/>
      <c r="IJ6141" s="3"/>
      <c r="IK6141" s="3"/>
      <c r="IL6141" s="3"/>
      <c r="IM6141" s="3"/>
      <c r="IN6141" s="3"/>
      <c r="IO6141" s="15"/>
    </row>
    <row r="6142" spans="171:249">
      <c r="FO6142" s="3"/>
      <c r="FP6142" s="3"/>
      <c r="FQ6142" s="3"/>
      <c r="FR6142" s="3"/>
      <c r="FS6142" s="3"/>
      <c r="FT6142" s="3"/>
      <c r="FU6142" s="3"/>
      <c r="FV6142" s="3"/>
      <c r="FW6142" s="3"/>
      <c r="FX6142" s="3"/>
      <c r="FY6142" s="3"/>
      <c r="FZ6142" s="3"/>
      <c r="GA6142" s="3"/>
      <c r="GB6142" s="3"/>
      <c r="GC6142" s="3"/>
      <c r="GD6142" s="3"/>
      <c r="GE6142" s="3"/>
      <c r="GF6142" s="3"/>
      <c r="GG6142" s="3"/>
      <c r="GH6142" s="3"/>
      <c r="GI6142" s="3"/>
      <c r="GJ6142" s="3"/>
      <c r="GK6142" s="3"/>
      <c r="GL6142" s="3"/>
      <c r="GM6142" s="3"/>
      <c r="GN6142" s="3"/>
      <c r="GO6142" s="3"/>
      <c r="GP6142" s="3"/>
      <c r="GQ6142" s="3"/>
      <c r="GR6142" s="3"/>
      <c r="GS6142" s="3"/>
      <c r="GT6142" s="3"/>
      <c r="GU6142" s="3"/>
      <c r="GV6142" s="3"/>
      <c r="GW6142" s="3"/>
      <c r="GX6142" s="3"/>
      <c r="GY6142" s="3"/>
      <c r="GZ6142" s="3"/>
      <c r="HA6142" s="3"/>
      <c r="HB6142" s="3"/>
      <c r="HC6142" s="3"/>
      <c r="HD6142" s="3"/>
      <c r="HE6142" s="3"/>
      <c r="HF6142" s="3"/>
      <c r="HG6142" s="3"/>
      <c r="HH6142" s="3"/>
      <c r="HI6142" s="3"/>
      <c r="HJ6142" s="3"/>
      <c r="HK6142" s="3"/>
      <c r="HL6142" s="3"/>
      <c r="HM6142" s="45"/>
      <c r="HN6142" s="3"/>
      <c r="HO6142" s="3"/>
      <c r="HP6142" s="3"/>
      <c r="HQ6142" s="3"/>
      <c r="HR6142" s="3"/>
      <c r="HS6142" s="3"/>
      <c r="HT6142" s="3"/>
      <c r="HU6142" s="3"/>
      <c r="HV6142" s="3"/>
      <c r="HW6142" s="3"/>
      <c r="HX6142" s="3"/>
      <c r="HY6142" s="3"/>
      <c r="HZ6142" s="3"/>
      <c r="IA6142" s="3"/>
      <c r="IB6142" s="3"/>
      <c r="IC6142" s="3"/>
      <c r="ID6142" s="3"/>
      <c r="IE6142" s="3"/>
      <c r="IF6142" s="3"/>
      <c r="IG6142" s="3"/>
      <c r="IH6142" s="3"/>
      <c r="II6142" s="3"/>
      <c r="IJ6142" s="3"/>
      <c r="IK6142" s="3"/>
      <c r="IL6142" s="3"/>
      <c r="IM6142" s="3"/>
      <c r="IN6142" s="3"/>
      <c r="IO6142" s="15"/>
    </row>
    <row r="6143" spans="171:249">
      <c r="FO6143" s="3"/>
      <c r="FP6143" s="3"/>
      <c r="FQ6143" s="3"/>
      <c r="FR6143" s="3"/>
      <c r="FS6143" s="3"/>
      <c r="FT6143" s="3"/>
      <c r="FU6143" s="3"/>
      <c r="FV6143" s="3"/>
      <c r="FW6143" s="3"/>
      <c r="FX6143" s="3"/>
      <c r="FY6143" s="3"/>
      <c r="FZ6143" s="3"/>
      <c r="GA6143" s="3"/>
      <c r="GB6143" s="3"/>
      <c r="GC6143" s="3"/>
      <c r="GD6143" s="3"/>
      <c r="GE6143" s="3"/>
      <c r="GF6143" s="3"/>
      <c r="GG6143" s="3"/>
      <c r="GH6143" s="3"/>
      <c r="GI6143" s="3"/>
      <c r="GJ6143" s="3"/>
      <c r="GK6143" s="3"/>
      <c r="GL6143" s="3"/>
      <c r="GM6143" s="3"/>
      <c r="GN6143" s="3"/>
      <c r="GO6143" s="3"/>
      <c r="GP6143" s="3"/>
      <c r="GQ6143" s="3"/>
      <c r="GR6143" s="3"/>
      <c r="GS6143" s="3"/>
      <c r="GT6143" s="3"/>
      <c r="GU6143" s="3"/>
      <c r="GV6143" s="3"/>
      <c r="GW6143" s="3"/>
      <c r="GX6143" s="3"/>
      <c r="GY6143" s="3"/>
      <c r="GZ6143" s="3"/>
      <c r="HA6143" s="3"/>
      <c r="HB6143" s="3"/>
      <c r="HC6143" s="3"/>
      <c r="HD6143" s="3"/>
      <c r="HE6143" s="3"/>
      <c r="HF6143" s="3"/>
      <c r="HG6143" s="3"/>
      <c r="HH6143" s="3"/>
      <c r="HI6143" s="3"/>
      <c r="HJ6143" s="3"/>
      <c r="HK6143" s="3"/>
      <c r="HL6143" s="3"/>
      <c r="HM6143" s="45"/>
      <c r="HN6143" s="3"/>
      <c r="HO6143" s="3"/>
      <c r="HP6143" s="3"/>
      <c r="HQ6143" s="3"/>
      <c r="HR6143" s="3"/>
      <c r="HS6143" s="3"/>
      <c r="HT6143" s="3"/>
      <c r="HU6143" s="3"/>
      <c r="HV6143" s="3"/>
      <c r="HW6143" s="3"/>
      <c r="HX6143" s="3"/>
      <c r="HY6143" s="3"/>
      <c r="HZ6143" s="3"/>
      <c r="IA6143" s="3"/>
      <c r="IB6143" s="3"/>
      <c r="IC6143" s="3"/>
      <c r="ID6143" s="3"/>
      <c r="IE6143" s="3"/>
      <c r="IF6143" s="3"/>
      <c r="IG6143" s="3"/>
      <c r="IH6143" s="3"/>
      <c r="II6143" s="3"/>
      <c r="IJ6143" s="3"/>
      <c r="IK6143" s="3"/>
      <c r="IL6143" s="3"/>
      <c r="IM6143" s="3"/>
      <c r="IN6143" s="3"/>
      <c r="IO6143" s="15"/>
    </row>
    <row r="6144" spans="171:249">
      <c r="FO6144" s="3"/>
      <c r="FP6144" s="3"/>
      <c r="FQ6144" s="3"/>
      <c r="FR6144" s="3"/>
      <c r="FS6144" s="3"/>
      <c r="FT6144" s="3"/>
      <c r="FU6144" s="3"/>
      <c r="FV6144" s="3"/>
      <c r="FW6144" s="3"/>
      <c r="FX6144" s="3"/>
      <c r="FY6144" s="3"/>
      <c r="FZ6144" s="3"/>
      <c r="GA6144" s="3"/>
      <c r="GB6144" s="3"/>
      <c r="GC6144" s="3"/>
      <c r="GD6144" s="3"/>
      <c r="GE6144" s="3"/>
      <c r="GF6144" s="3"/>
      <c r="GG6144" s="3"/>
      <c r="GH6144" s="3"/>
      <c r="GI6144" s="3"/>
      <c r="GJ6144" s="3"/>
      <c r="GK6144" s="3"/>
      <c r="GL6144" s="3"/>
      <c r="GM6144" s="3"/>
      <c r="GN6144" s="3"/>
      <c r="GO6144" s="3"/>
      <c r="GP6144" s="3"/>
      <c r="GQ6144" s="3"/>
      <c r="GR6144" s="3"/>
      <c r="GS6144" s="3"/>
      <c r="GT6144" s="3"/>
      <c r="GU6144" s="3"/>
      <c r="GV6144" s="3"/>
      <c r="GW6144" s="3"/>
      <c r="GX6144" s="3"/>
      <c r="GY6144" s="3"/>
      <c r="GZ6144" s="3"/>
      <c r="HA6144" s="3"/>
      <c r="HB6144" s="3"/>
      <c r="HC6144" s="3"/>
      <c r="HD6144" s="3"/>
      <c r="HE6144" s="3"/>
      <c r="HF6144" s="3"/>
      <c r="HG6144" s="3"/>
      <c r="HH6144" s="3"/>
      <c r="HI6144" s="3"/>
      <c r="HJ6144" s="3"/>
      <c r="HK6144" s="3"/>
      <c r="HL6144" s="3"/>
      <c r="HM6144" s="45"/>
      <c r="HN6144" s="3"/>
      <c r="HO6144" s="3"/>
      <c r="HP6144" s="3"/>
      <c r="HQ6144" s="3"/>
      <c r="HR6144" s="3"/>
      <c r="HS6144" s="3"/>
      <c r="HT6144" s="3"/>
      <c r="HU6144" s="3"/>
      <c r="HV6144" s="3"/>
      <c r="HW6144" s="3"/>
      <c r="HX6144" s="3"/>
      <c r="HY6144" s="3"/>
      <c r="HZ6144" s="3"/>
      <c r="IA6144" s="3"/>
      <c r="IB6144" s="3"/>
      <c r="IC6144" s="3"/>
      <c r="ID6144" s="3"/>
      <c r="IE6144" s="3"/>
      <c r="IF6144" s="3"/>
      <c r="IG6144" s="3"/>
      <c r="IH6144" s="3"/>
      <c r="II6144" s="3"/>
      <c r="IJ6144" s="3"/>
      <c r="IK6144" s="3"/>
      <c r="IL6144" s="3"/>
      <c r="IM6144" s="3"/>
      <c r="IN6144" s="3"/>
      <c r="IO6144" s="15"/>
    </row>
    <row r="6145" spans="171:249">
      <c r="FO6145" s="3"/>
      <c r="FP6145" s="3"/>
      <c r="FQ6145" s="3"/>
      <c r="FR6145" s="3"/>
      <c r="FS6145" s="3"/>
      <c r="FT6145" s="3"/>
      <c r="FU6145" s="3"/>
      <c r="FV6145" s="3"/>
      <c r="FW6145" s="3"/>
      <c r="FX6145" s="3"/>
      <c r="FY6145" s="3"/>
      <c r="FZ6145" s="3"/>
      <c r="GA6145" s="3"/>
      <c r="GB6145" s="3"/>
      <c r="GC6145" s="3"/>
      <c r="GD6145" s="3"/>
      <c r="GE6145" s="3"/>
      <c r="GF6145" s="3"/>
      <c r="GG6145" s="3"/>
      <c r="GH6145" s="3"/>
      <c r="GI6145" s="3"/>
      <c r="GJ6145" s="3"/>
      <c r="GK6145" s="3"/>
      <c r="GL6145" s="3"/>
      <c r="GM6145" s="3"/>
      <c r="GN6145" s="3"/>
      <c r="GO6145" s="3"/>
      <c r="GP6145" s="3"/>
      <c r="GQ6145" s="3"/>
      <c r="GR6145" s="3"/>
      <c r="GS6145" s="3"/>
      <c r="GT6145" s="3"/>
      <c r="GU6145" s="3"/>
      <c r="GV6145" s="3"/>
      <c r="GW6145" s="3"/>
      <c r="GX6145" s="3"/>
      <c r="GY6145" s="3"/>
      <c r="GZ6145" s="3"/>
      <c r="HA6145" s="3"/>
      <c r="HB6145" s="3"/>
      <c r="HC6145" s="3"/>
      <c r="HD6145" s="3"/>
      <c r="HE6145" s="3"/>
      <c r="HF6145" s="3"/>
      <c r="HG6145" s="3"/>
      <c r="HH6145" s="3"/>
      <c r="HI6145" s="3"/>
      <c r="HJ6145" s="3"/>
      <c r="HK6145" s="3"/>
      <c r="HL6145" s="3"/>
      <c r="HM6145" s="45"/>
      <c r="HN6145" s="3"/>
      <c r="HO6145" s="3"/>
      <c r="HP6145" s="3"/>
      <c r="HQ6145" s="3"/>
      <c r="HR6145" s="3"/>
      <c r="HS6145" s="3"/>
      <c r="HT6145" s="3"/>
      <c r="HU6145" s="3"/>
      <c r="HV6145" s="3"/>
      <c r="HW6145" s="3"/>
      <c r="HX6145" s="3"/>
      <c r="HY6145" s="3"/>
      <c r="HZ6145" s="3"/>
      <c r="IA6145" s="3"/>
      <c r="IB6145" s="3"/>
      <c r="IC6145" s="3"/>
      <c r="ID6145" s="3"/>
      <c r="IE6145" s="3"/>
      <c r="IF6145" s="3"/>
      <c r="IG6145" s="3"/>
      <c r="IH6145" s="3"/>
      <c r="II6145" s="3"/>
      <c r="IJ6145" s="3"/>
      <c r="IK6145" s="3"/>
      <c r="IL6145" s="3"/>
      <c r="IM6145" s="3"/>
      <c r="IN6145" s="3"/>
      <c r="IO6145" s="15"/>
    </row>
    <row r="6146" spans="171:249">
      <c r="FO6146" s="3"/>
      <c r="FP6146" s="3"/>
      <c r="FQ6146" s="3"/>
      <c r="FR6146" s="3"/>
      <c r="FS6146" s="3"/>
      <c r="FT6146" s="3"/>
      <c r="FU6146" s="3"/>
      <c r="FV6146" s="3"/>
      <c r="FW6146" s="3"/>
      <c r="FX6146" s="3"/>
      <c r="FY6146" s="3"/>
      <c r="FZ6146" s="3"/>
      <c r="GA6146" s="3"/>
      <c r="GB6146" s="3"/>
      <c r="GC6146" s="3"/>
      <c r="GD6146" s="3"/>
      <c r="GE6146" s="3"/>
      <c r="GF6146" s="3"/>
      <c r="GG6146" s="3"/>
      <c r="GH6146" s="3"/>
      <c r="GI6146" s="3"/>
      <c r="GJ6146" s="3"/>
      <c r="GK6146" s="3"/>
      <c r="GL6146" s="3"/>
      <c r="GM6146" s="3"/>
      <c r="GN6146" s="3"/>
      <c r="GO6146" s="3"/>
      <c r="GP6146" s="3"/>
      <c r="GQ6146" s="3"/>
      <c r="GR6146" s="3"/>
      <c r="GS6146" s="3"/>
      <c r="GT6146" s="3"/>
      <c r="GU6146" s="3"/>
      <c r="GV6146" s="3"/>
      <c r="GW6146" s="3"/>
      <c r="GX6146" s="3"/>
      <c r="GY6146" s="3"/>
      <c r="GZ6146" s="3"/>
      <c r="HA6146" s="3"/>
      <c r="HB6146" s="3"/>
      <c r="HC6146" s="3"/>
      <c r="HD6146" s="3"/>
      <c r="HE6146" s="3"/>
      <c r="HF6146" s="3"/>
      <c r="HG6146" s="3"/>
      <c r="HH6146" s="3"/>
      <c r="HI6146" s="3"/>
      <c r="HJ6146" s="3"/>
      <c r="HK6146" s="3"/>
      <c r="HL6146" s="3"/>
      <c r="HM6146" s="45"/>
      <c r="HN6146" s="3"/>
      <c r="HO6146" s="3"/>
      <c r="HP6146" s="3"/>
      <c r="HQ6146" s="3"/>
      <c r="HR6146" s="3"/>
      <c r="HS6146" s="3"/>
      <c r="HT6146" s="3"/>
      <c r="HU6146" s="3"/>
      <c r="HV6146" s="3"/>
      <c r="HW6146" s="3"/>
      <c r="HX6146" s="3"/>
      <c r="HY6146" s="3"/>
      <c r="HZ6146" s="3"/>
      <c r="IA6146" s="3"/>
      <c r="IB6146" s="3"/>
      <c r="IC6146" s="3"/>
      <c r="ID6146" s="3"/>
      <c r="IE6146" s="3"/>
      <c r="IF6146" s="3"/>
      <c r="IG6146" s="3"/>
      <c r="IH6146" s="3"/>
      <c r="II6146" s="3"/>
      <c r="IJ6146" s="3"/>
      <c r="IK6146" s="3"/>
      <c r="IL6146" s="3"/>
      <c r="IM6146" s="3"/>
      <c r="IN6146" s="3"/>
      <c r="IO6146" s="15"/>
    </row>
    <row r="6147" spans="171:249">
      <c r="FO6147" s="3"/>
      <c r="FP6147" s="3"/>
      <c r="FQ6147" s="3"/>
      <c r="FR6147" s="3"/>
      <c r="FS6147" s="3"/>
      <c r="FT6147" s="3"/>
      <c r="FU6147" s="3"/>
      <c r="FV6147" s="3"/>
      <c r="FW6147" s="3"/>
      <c r="FX6147" s="3"/>
      <c r="FY6147" s="3"/>
      <c r="FZ6147" s="3"/>
      <c r="GA6147" s="3"/>
      <c r="GB6147" s="3"/>
      <c r="GC6147" s="3"/>
      <c r="GD6147" s="3"/>
      <c r="GE6147" s="3"/>
      <c r="GF6147" s="3"/>
      <c r="GG6147" s="3"/>
      <c r="GH6147" s="3"/>
      <c r="GI6147" s="3"/>
      <c r="GJ6147" s="3"/>
      <c r="GK6147" s="3"/>
      <c r="GL6147" s="3"/>
      <c r="GM6147" s="3"/>
      <c r="GN6147" s="3"/>
      <c r="GO6147" s="3"/>
      <c r="GP6147" s="3"/>
      <c r="GQ6147" s="3"/>
      <c r="GR6147" s="3"/>
      <c r="GS6147" s="3"/>
      <c r="GT6147" s="3"/>
      <c r="GU6147" s="3"/>
      <c r="GV6147" s="3"/>
      <c r="GW6147" s="3"/>
      <c r="GX6147" s="3"/>
      <c r="GY6147" s="3"/>
      <c r="GZ6147" s="3"/>
      <c r="HA6147" s="3"/>
      <c r="HB6147" s="3"/>
      <c r="HC6147" s="3"/>
      <c r="HD6147" s="3"/>
      <c r="HE6147" s="3"/>
      <c r="HF6147" s="3"/>
      <c r="HG6147" s="3"/>
      <c r="HH6147" s="3"/>
      <c r="HI6147" s="3"/>
      <c r="HJ6147" s="3"/>
      <c r="HK6147" s="3"/>
      <c r="HL6147" s="3"/>
      <c r="HM6147" s="45"/>
      <c r="HN6147" s="3"/>
      <c r="HO6147" s="3"/>
      <c r="HP6147" s="3"/>
      <c r="HQ6147" s="3"/>
      <c r="HR6147" s="3"/>
      <c r="HS6147" s="3"/>
      <c r="HT6147" s="3"/>
      <c r="HU6147" s="3"/>
      <c r="HV6147" s="3"/>
      <c r="HW6147" s="3"/>
      <c r="HX6147" s="3"/>
      <c r="HY6147" s="3"/>
      <c r="HZ6147" s="3"/>
      <c r="IA6147" s="3"/>
      <c r="IB6147" s="3"/>
      <c r="IC6147" s="3"/>
      <c r="ID6147" s="3"/>
      <c r="IE6147" s="3"/>
      <c r="IF6147" s="3"/>
      <c r="IG6147" s="3"/>
      <c r="IH6147" s="3"/>
      <c r="II6147" s="3"/>
      <c r="IJ6147" s="3"/>
      <c r="IK6147" s="3"/>
      <c r="IL6147" s="3"/>
      <c r="IM6147" s="3"/>
      <c r="IN6147" s="3"/>
      <c r="IO6147" s="15"/>
    </row>
    <row r="6148" spans="171:249">
      <c r="FO6148" s="3"/>
      <c r="FP6148" s="3"/>
      <c r="FQ6148" s="3"/>
      <c r="FR6148" s="3"/>
      <c r="FS6148" s="3"/>
      <c r="FT6148" s="3"/>
      <c r="FU6148" s="3"/>
      <c r="FV6148" s="3"/>
      <c r="FW6148" s="3"/>
      <c r="FX6148" s="3"/>
      <c r="FY6148" s="3"/>
      <c r="FZ6148" s="3"/>
      <c r="GA6148" s="3"/>
      <c r="GB6148" s="3"/>
      <c r="GC6148" s="3"/>
      <c r="GD6148" s="3"/>
      <c r="GE6148" s="3"/>
      <c r="GF6148" s="3"/>
      <c r="GG6148" s="3"/>
      <c r="GH6148" s="3"/>
      <c r="GI6148" s="3"/>
      <c r="GJ6148" s="3"/>
      <c r="GK6148" s="3"/>
      <c r="GL6148" s="3"/>
      <c r="GM6148" s="3"/>
      <c r="GN6148" s="3"/>
      <c r="GO6148" s="3"/>
      <c r="GP6148" s="3"/>
      <c r="GQ6148" s="3"/>
      <c r="GR6148" s="3"/>
      <c r="GS6148" s="3"/>
      <c r="GT6148" s="3"/>
      <c r="GU6148" s="3"/>
      <c r="GV6148" s="3"/>
      <c r="GW6148" s="3"/>
      <c r="GX6148" s="3"/>
      <c r="GY6148" s="3"/>
      <c r="GZ6148" s="3"/>
      <c r="HA6148" s="3"/>
      <c r="HB6148" s="3"/>
      <c r="HC6148" s="3"/>
      <c r="HD6148" s="3"/>
      <c r="HE6148" s="3"/>
      <c r="HF6148" s="3"/>
      <c r="HG6148" s="3"/>
      <c r="HH6148" s="3"/>
      <c r="HI6148" s="3"/>
      <c r="HJ6148" s="3"/>
      <c r="HK6148" s="3"/>
      <c r="HL6148" s="3"/>
      <c r="HM6148" s="45"/>
      <c r="HN6148" s="3"/>
      <c r="HO6148" s="3"/>
      <c r="HP6148" s="3"/>
      <c r="HQ6148" s="3"/>
      <c r="HR6148" s="3"/>
      <c r="HS6148" s="3"/>
      <c r="HT6148" s="3"/>
      <c r="HU6148" s="3"/>
      <c r="HV6148" s="3"/>
      <c r="HW6148" s="3"/>
      <c r="HX6148" s="3"/>
      <c r="HY6148" s="3"/>
      <c r="HZ6148" s="3"/>
      <c r="IA6148" s="3"/>
      <c r="IB6148" s="3"/>
      <c r="IC6148" s="3"/>
      <c r="ID6148" s="3"/>
      <c r="IE6148" s="3"/>
      <c r="IF6148" s="3"/>
      <c r="IG6148" s="3"/>
      <c r="IH6148" s="3"/>
      <c r="II6148" s="3"/>
      <c r="IJ6148" s="3"/>
      <c r="IK6148" s="3"/>
      <c r="IL6148" s="3"/>
      <c r="IM6148" s="3"/>
      <c r="IN6148" s="3"/>
      <c r="IO6148" s="15"/>
    </row>
    <row r="6149" spans="171:249">
      <c r="FO6149" s="3"/>
      <c r="FP6149" s="3"/>
      <c r="FQ6149" s="3"/>
      <c r="FR6149" s="3"/>
      <c r="FS6149" s="3"/>
      <c r="FT6149" s="3"/>
      <c r="FU6149" s="3"/>
      <c r="FV6149" s="3"/>
      <c r="FW6149" s="3"/>
      <c r="FX6149" s="3"/>
      <c r="FY6149" s="3"/>
      <c r="FZ6149" s="3"/>
      <c r="GA6149" s="3"/>
      <c r="GB6149" s="3"/>
      <c r="GC6149" s="3"/>
      <c r="GD6149" s="3"/>
      <c r="GE6149" s="3"/>
      <c r="GF6149" s="3"/>
      <c r="GG6149" s="3"/>
      <c r="GH6149" s="3"/>
      <c r="GI6149" s="3"/>
      <c r="GJ6149" s="3"/>
      <c r="GK6149" s="3"/>
      <c r="GL6149" s="3"/>
      <c r="GM6149" s="3"/>
      <c r="GN6149" s="3"/>
      <c r="GO6149" s="3"/>
      <c r="GP6149" s="3"/>
      <c r="GQ6149" s="3"/>
      <c r="GR6149" s="3"/>
      <c r="GS6149" s="3"/>
      <c r="GT6149" s="3"/>
      <c r="GU6149" s="3"/>
      <c r="GV6149" s="3"/>
      <c r="GW6149" s="3"/>
      <c r="GX6149" s="3"/>
      <c r="GY6149" s="3"/>
      <c r="GZ6149" s="3"/>
      <c r="HA6149" s="3"/>
      <c r="HB6149" s="3"/>
      <c r="HC6149" s="3"/>
      <c r="HD6149" s="3"/>
      <c r="HE6149" s="3"/>
      <c r="HF6149" s="3"/>
      <c r="HG6149" s="3"/>
      <c r="HH6149" s="3"/>
      <c r="HI6149" s="3"/>
      <c r="HJ6149" s="3"/>
      <c r="HK6149" s="3"/>
      <c r="HL6149" s="3"/>
      <c r="HM6149" s="45"/>
      <c r="HN6149" s="3"/>
      <c r="HO6149" s="3"/>
      <c r="HP6149" s="3"/>
      <c r="HQ6149" s="3"/>
      <c r="HR6149" s="3"/>
      <c r="HS6149" s="3"/>
      <c r="HT6149" s="3"/>
      <c r="HU6149" s="3"/>
      <c r="HV6149" s="3"/>
      <c r="HW6149" s="3"/>
      <c r="HX6149" s="3"/>
      <c r="HY6149" s="3"/>
      <c r="HZ6149" s="3"/>
      <c r="IA6149" s="3"/>
      <c r="IB6149" s="3"/>
      <c r="IC6149" s="3"/>
      <c r="ID6149" s="3"/>
      <c r="IE6149" s="3"/>
      <c r="IF6149" s="3"/>
      <c r="IG6149" s="3"/>
      <c r="IH6149" s="3"/>
      <c r="II6149" s="3"/>
      <c r="IJ6149" s="3"/>
      <c r="IK6149" s="3"/>
      <c r="IL6149" s="3"/>
      <c r="IM6149" s="3"/>
      <c r="IN6149" s="3"/>
      <c r="IO6149" s="15"/>
    </row>
    <row r="6150" spans="171:249">
      <c r="FO6150" s="3"/>
      <c r="FP6150" s="3"/>
      <c r="FQ6150" s="3"/>
      <c r="FR6150" s="3"/>
      <c r="FS6150" s="3"/>
      <c r="FT6150" s="3"/>
      <c r="FU6150" s="3"/>
      <c r="FV6150" s="3"/>
      <c r="FW6150" s="3"/>
      <c r="FX6150" s="3"/>
      <c r="FY6150" s="3"/>
      <c r="FZ6150" s="3"/>
      <c r="GA6150" s="3"/>
      <c r="GB6150" s="3"/>
      <c r="GC6150" s="3"/>
      <c r="GD6150" s="3"/>
      <c r="GE6150" s="3"/>
      <c r="GF6150" s="3"/>
      <c r="GG6150" s="3"/>
      <c r="GH6150" s="3"/>
      <c r="GI6150" s="3"/>
      <c r="GJ6150" s="3"/>
      <c r="GK6150" s="3"/>
      <c r="GL6150" s="3"/>
      <c r="GM6150" s="3"/>
      <c r="GN6150" s="3"/>
      <c r="GO6150" s="3"/>
      <c r="GP6150" s="3"/>
      <c r="GQ6150" s="3"/>
      <c r="GR6150" s="3"/>
      <c r="GS6150" s="3"/>
      <c r="GT6150" s="3"/>
      <c r="GU6150" s="3"/>
      <c r="GV6150" s="3"/>
      <c r="GW6150" s="3"/>
      <c r="GX6150" s="3"/>
      <c r="GY6150" s="3"/>
      <c r="GZ6150" s="3"/>
      <c r="HA6150" s="3"/>
      <c r="HB6150" s="3"/>
      <c r="HC6150" s="3"/>
      <c r="HD6150" s="3"/>
      <c r="HE6150" s="3"/>
      <c r="HF6150" s="3"/>
      <c r="HG6150" s="3"/>
      <c r="HH6150" s="3"/>
      <c r="HI6150" s="3"/>
      <c r="HJ6150" s="3"/>
      <c r="HK6150" s="3"/>
      <c r="HL6150" s="3"/>
      <c r="HM6150" s="45"/>
      <c r="HN6150" s="3"/>
      <c r="HO6150" s="3"/>
      <c r="HP6150" s="3"/>
      <c r="HQ6150" s="3"/>
      <c r="HR6150" s="3"/>
      <c r="HS6150" s="3"/>
      <c r="HT6150" s="3"/>
      <c r="HU6150" s="3"/>
      <c r="HV6150" s="3"/>
      <c r="HW6150" s="3"/>
      <c r="HX6150" s="3"/>
      <c r="HY6150" s="3"/>
      <c r="HZ6150" s="3"/>
      <c r="IA6150" s="3"/>
      <c r="IB6150" s="3"/>
      <c r="IC6150" s="3"/>
      <c r="ID6150" s="3"/>
      <c r="IE6150" s="3"/>
      <c r="IF6150" s="3"/>
      <c r="IG6150" s="3"/>
      <c r="IH6150" s="3"/>
      <c r="II6150" s="3"/>
      <c r="IJ6150" s="3"/>
      <c r="IK6150" s="3"/>
      <c r="IL6150" s="3"/>
      <c r="IM6150" s="3"/>
      <c r="IN6150" s="3"/>
      <c r="IO6150" s="15"/>
    </row>
    <row r="6151" spans="171:249">
      <c r="FO6151" s="3"/>
      <c r="FP6151" s="3"/>
      <c r="FQ6151" s="3"/>
      <c r="FR6151" s="3"/>
      <c r="FS6151" s="3"/>
      <c r="FT6151" s="3"/>
      <c r="FU6151" s="3"/>
      <c r="FV6151" s="3"/>
      <c r="FW6151" s="3"/>
      <c r="FX6151" s="3"/>
      <c r="FY6151" s="3"/>
      <c r="FZ6151" s="3"/>
      <c r="GA6151" s="3"/>
      <c r="GB6151" s="3"/>
      <c r="GC6151" s="3"/>
      <c r="GD6151" s="3"/>
      <c r="GE6151" s="3"/>
      <c r="GF6151" s="3"/>
      <c r="GG6151" s="3"/>
      <c r="GH6151" s="3"/>
      <c r="GI6151" s="3"/>
      <c r="GJ6151" s="3"/>
      <c r="GK6151" s="3"/>
      <c r="GL6151" s="3"/>
      <c r="GM6151" s="3"/>
      <c r="GN6151" s="3"/>
      <c r="GO6151" s="3"/>
      <c r="GP6151" s="3"/>
      <c r="GQ6151" s="3"/>
      <c r="GR6151" s="3"/>
      <c r="GS6151" s="3"/>
      <c r="GT6151" s="3"/>
      <c r="GU6151" s="3"/>
      <c r="GV6151" s="3"/>
      <c r="GW6151" s="3"/>
      <c r="GX6151" s="3"/>
      <c r="GY6151" s="3"/>
      <c r="GZ6151" s="3"/>
      <c r="HA6151" s="3"/>
      <c r="HB6151" s="3"/>
      <c r="HC6151" s="3"/>
      <c r="HD6151" s="3"/>
      <c r="HE6151" s="3"/>
      <c r="HF6151" s="3"/>
      <c r="HG6151" s="3"/>
      <c r="HH6151" s="3"/>
      <c r="HI6151" s="3"/>
      <c r="HJ6151" s="3"/>
      <c r="HK6151" s="3"/>
      <c r="HL6151" s="3"/>
      <c r="HM6151" s="45"/>
      <c r="HN6151" s="3"/>
      <c r="HO6151" s="3"/>
      <c r="HP6151" s="3"/>
      <c r="HQ6151" s="3"/>
      <c r="HR6151" s="3"/>
      <c r="HS6151" s="3"/>
      <c r="HT6151" s="3"/>
      <c r="HU6151" s="3"/>
      <c r="HV6151" s="3"/>
      <c r="HW6151" s="3"/>
      <c r="HX6151" s="3"/>
      <c r="HY6151" s="3"/>
      <c r="HZ6151" s="3"/>
      <c r="IA6151" s="3"/>
      <c r="IB6151" s="3"/>
      <c r="IC6151" s="3"/>
      <c r="ID6151" s="3"/>
      <c r="IE6151" s="3"/>
      <c r="IF6151" s="3"/>
      <c r="IG6151" s="3"/>
      <c r="IH6151" s="3"/>
      <c r="II6151" s="3"/>
      <c r="IJ6151" s="3"/>
      <c r="IK6151" s="3"/>
      <c r="IL6151" s="3"/>
      <c r="IM6151" s="3"/>
      <c r="IN6151" s="3"/>
      <c r="IO6151" s="15"/>
    </row>
    <row r="6152" spans="171:249">
      <c r="FO6152" s="3"/>
      <c r="FP6152" s="3"/>
      <c r="FQ6152" s="3"/>
      <c r="FR6152" s="3"/>
      <c r="FS6152" s="3"/>
      <c r="FT6152" s="3"/>
      <c r="FU6152" s="3"/>
      <c r="FV6152" s="3"/>
      <c r="FW6152" s="3"/>
      <c r="FX6152" s="3"/>
      <c r="FY6152" s="3"/>
      <c r="FZ6152" s="3"/>
      <c r="GA6152" s="3"/>
      <c r="GB6152" s="3"/>
      <c r="GC6152" s="3"/>
      <c r="GD6152" s="3"/>
      <c r="GE6152" s="3"/>
      <c r="GF6152" s="3"/>
      <c r="GG6152" s="3"/>
      <c r="GH6152" s="3"/>
      <c r="GI6152" s="3"/>
      <c r="GJ6152" s="3"/>
      <c r="GK6152" s="3"/>
      <c r="GL6152" s="3"/>
      <c r="GM6152" s="3"/>
      <c r="GN6152" s="3"/>
      <c r="GO6152" s="3"/>
      <c r="GP6152" s="3"/>
      <c r="GQ6152" s="3"/>
      <c r="GR6152" s="3"/>
      <c r="GS6152" s="3"/>
      <c r="GT6152" s="3"/>
      <c r="GU6152" s="3"/>
      <c r="GV6152" s="3"/>
      <c r="GW6152" s="3"/>
      <c r="GX6152" s="3"/>
      <c r="GY6152" s="3"/>
      <c r="GZ6152" s="3"/>
      <c r="HA6152" s="3"/>
      <c r="HB6152" s="3"/>
      <c r="HC6152" s="3"/>
      <c r="HD6152" s="3"/>
      <c r="HE6152" s="3"/>
      <c r="HF6152" s="3"/>
      <c r="HG6152" s="3"/>
      <c r="HH6152" s="3"/>
      <c r="HI6152" s="3"/>
      <c r="HJ6152" s="3"/>
      <c r="HK6152" s="3"/>
      <c r="HL6152" s="3"/>
      <c r="HM6152" s="45"/>
      <c r="HN6152" s="3"/>
      <c r="HO6152" s="3"/>
      <c r="HP6152" s="3"/>
      <c r="HQ6152" s="3"/>
      <c r="HR6152" s="3"/>
      <c r="HS6152" s="3"/>
      <c r="HT6152" s="3"/>
      <c r="HU6152" s="3"/>
      <c r="HV6152" s="3"/>
      <c r="HW6152" s="3"/>
      <c r="HX6152" s="3"/>
      <c r="HY6152" s="3"/>
      <c r="HZ6152" s="3"/>
      <c r="IA6152" s="3"/>
      <c r="IB6152" s="3"/>
      <c r="IC6152" s="3"/>
      <c r="ID6152" s="3"/>
      <c r="IE6152" s="3"/>
      <c r="IF6152" s="3"/>
      <c r="IG6152" s="3"/>
      <c r="IH6152" s="3"/>
      <c r="II6152" s="3"/>
      <c r="IJ6152" s="3"/>
      <c r="IK6152" s="3"/>
      <c r="IL6152" s="3"/>
      <c r="IM6152" s="3"/>
      <c r="IN6152" s="3"/>
      <c r="IO6152" s="15"/>
    </row>
    <row r="6153" spans="171:249">
      <c r="FO6153" s="3"/>
      <c r="FP6153" s="3"/>
      <c r="FQ6153" s="3"/>
      <c r="FR6153" s="3"/>
      <c r="FS6153" s="3"/>
      <c r="FT6153" s="3"/>
      <c r="FU6153" s="3"/>
      <c r="FV6153" s="3"/>
      <c r="FW6153" s="3"/>
      <c r="FX6153" s="3"/>
      <c r="FY6153" s="3"/>
      <c r="FZ6153" s="3"/>
      <c r="GA6153" s="3"/>
      <c r="GB6153" s="3"/>
      <c r="GC6153" s="3"/>
      <c r="GD6153" s="3"/>
      <c r="GE6153" s="3"/>
      <c r="GF6153" s="3"/>
      <c r="GG6153" s="3"/>
      <c r="GH6153" s="3"/>
      <c r="GI6153" s="3"/>
      <c r="GJ6153" s="3"/>
      <c r="GK6153" s="3"/>
      <c r="GL6153" s="3"/>
      <c r="GM6153" s="3"/>
      <c r="GN6153" s="3"/>
      <c r="GO6153" s="3"/>
      <c r="GP6153" s="3"/>
      <c r="GQ6153" s="3"/>
      <c r="GR6153" s="3"/>
      <c r="GS6153" s="3"/>
      <c r="GT6153" s="3"/>
      <c r="GU6153" s="3"/>
      <c r="GV6153" s="3"/>
      <c r="GW6153" s="3"/>
      <c r="GX6153" s="3"/>
      <c r="GY6153" s="3"/>
      <c r="GZ6153" s="3"/>
      <c r="HA6153" s="3"/>
      <c r="HB6153" s="3"/>
      <c r="HC6153" s="3"/>
      <c r="HD6153" s="3"/>
      <c r="HE6153" s="3"/>
      <c r="HF6153" s="3"/>
      <c r="HG6153" s="3"/>
      <c r="HH6153" s="3"/>
      <c r="HI6153" s="3"/>
      <c r="HJ6153" s="3"/>
      <c r="HK6153" s="3"/>
      <c r="HL6153" s="3"/>
      <c r="HM6153" s="45"/>
      <c r="HN6153" s="3"/>
      <c r="HO6153" s="3"/>
      <c r="HP6153" s="3"/>
      <c r="HQ6153" s="3"/>
      <c r="HR6153" s="3"/>
      <c r="HS6153" s="3"/>
      <c r="HT6153" s="3"/>
      <c r="HU6153" s="3"/>
      <c r="HV6153" s="3"/>
      <c r="HW6153" s="3"/>
      <c r="HX6153" s="3"/>
      <c r="HY6153" s="3"/>
      <c r="HZ6153" s="3"/>
      <c r="IA6153" s="3"/>
      <c r="IB6153" s="3"/>
      <c r="IC6153" s="3"/>
      <c r="ID6153" s="3"/>
      <c r="IE6153" s="3"/>
      <c r="IF6153" s="3"/>
      <c r="IG6153" s="3"/>
      <c r="IH6153" s="3"/>
      <c r="II6153" s="3"/>
      <c r="IJ6153" s="3"/>
      <c r="IK6153" s="3"/>
      <c r="IL6153" s="3"/>
      <c r="IM6153" s="3"/>
      <c r="IN6153" s="3"/>
      <c r="IO6153" s="15"/>
    </row>
    <row r="6154" spans="171:249">
      <c r="FO6154" s="3"/>
      <c r="FP6154" s="3"/>
      <c r="FQ6154" s="3"/>
      <c r="FR6154" s="3"/>
      <c r="FS6154" s="3"/>
      <c r="FT6154" s="3"/>
      <c r="FU6154" s="3"/>
      <c r="FV6154" s="3"/>
      <c r="FW6154" s="3"/>
      <c r="FX6154" s="3"/>
      <c r="FY6154" s="3"/>
      <c r="FZ6154" s="3"/>
      <c r="GA6154" s="3"/>
      <c r="GB6154" s="3"/>
      <c r="GC6154" s="3"/>
      <c r="GD6154" s="3"/>
      <c r="GE6154" s="3"/>
      <c r="GF6154" s="3"/>
      <c r="GG6154" s="3"/>
      <c r="GH6154" s="3"/>
      <c r="GI6154" s="3"/>
      <c r="GJ6154" s="3"/>
      <c r="GK6154" s="3"/>
      <c r="GL6154" s="3"/>
      <c r="GM6154" s="3"/>
      <c r="GN6154" s="3"/>
      <c r="GO6154" s="3"/>
      <c r="GP6154" s="3"/>
      <c r="GQ6154" s="3"/>
      <c r="GR6154" s="3"/>
      <c r="GS6154" s="3"/>
      <c r="GT6154" s="3"/>
      <c r="GU6154" s="3"/>
      <c r="GV6154" s="3"/>
      <c r="GW6154" s="3"/>
      <c r="GX6154" s="3"/>
      <c r="GY6154" s="3"/>
      <c r="GZ6154" s="3"/>
      <c r="HA6154" s="3"/>
      <c r="HB6154" s="3"/>
      <c r="HC6154" s="3"/>
      <c r="HD6154" s="3"/>
      <c r="HE6154" s="3"/>
      <c r="HF6154" s="3"/>
      <c r="HG6154" s="3"/>
      <c r="HH6154" s="3"/>
      <c r="HI6154" s="3"/>
      <c r="HJ6154" s="3"/>
      <c r="HK6154" s="3"/>
      <c r="HL6154" s="3"/>
      <c r="HM6154" s="45"/>
      <c r="HN6154" s="3"/>
      <c r="HO6154" s="3"/>
      <c r="HP6154" s="3"/>
      <c r="HQ6154" s="3"/>
      <c r="HR6154" s="3"/>
      <c r="HS6154" s="3"/>
      <c r="HT6154" s="3"/>
      <c r="HU6154" s="3"/>
      <c r="HV6154" s="3"/>
      <c r="HW6154" s="3"/>
      <c r="HX6154" s="3"/>
      <c r="HY6154" s="3"/>
      <c r="HZ6154" s="3"/>
      <c r="IA6154" s="3"/>
      <c r="IB6154" s="3"/>
      <c r="IC6154" s="3"/>
      <c r="ID6154" s="3"/>
      <c r="IE6154" s="3"/>
      <c r="IF6154" s="3"/>
      <c r="IG6154" s="3"/>
      <c r="IH6154" s="3"/>
      <c r="II6154" s="3"/>
      <c r="IJ6154" s="3"/>
      <c r="IK6154" s="3"/>
      <c r="IL6154" s="3"/>
      <c r="IM6154" s="3"/>
      <c r="IN6154" s="3"/>
      <c r="IO6154" s="15"/>
    </row>
    <row r="6155" spans="171:249">
      <c r="FO6155" s="3"/>
      <c r="FP6155" s="3"/>
      <c r="FQ6155" s="3"/>
      <c r="FR6155" s="3"/>
      <c r="FS6155" s="3"/>
      <c r="FT6155" s="3"/>
      <c r="FU6155" s="3"/>
      <c r="FV6155" s="3"/>
      <c r="FW6155" s="3"/>
      <c r="FX6155" s="3"/>
      <c r="FY6155" s="3"/>
      <c r="FZ6155" s="3"/>
      <c r="GA6155" s="3"/>
      <c r="GB6155" s="3"/>
      <c r="GC6155" s="3"/>
      <c r="GD6155" s="3"/>
      <c r="GE6155" s="3"/>
      <c r="GF6155" s="3"/>
      <c r="GG6155" s="3"/>
      <c r="GH6155" s="3"/>
      <c r="GI6155" s="3"/>
      <c r="GJ6155" s="3"/>
      <c r="GK6155" s="3"/>
      <c r="GL6155" s="3"/>
      <c r="GM6155" s="3"/>
      <c r="GN6155" s="3"/>
      <c r="GO6155" s="3"/>
      <c r="GP6155" s="3"/>
      <c r="GQ6155" s="3"/>
      <c r="GR6155" s="3"/>
      <c r="GS6155" s="3"/>
      <c r="GT6155" s="3"/>
      <c r="GU6155" s="3"/>
      <c r="GV6155" s="3"/>
      <c r="GW6155" s="3"/>
      <c r="GX6155" s="3"/>
      <c r="GY6155" s="3"/>
      <c r="GZ6155" s="3"/>
      <c r="HA6155" s="3"/>
      <c r="HB6155" s="3"/>
      <c r="HC6155" s="3"/>
      <c r="HD6155" s="3"/>
      <c r="HE6155" s="3"/>
      <c r="HF6155" s="3"/>
      <c r="HG6155" s="3"/>
      <c r="HH6155" s="3"/>
      <c r="HI6155" s="3"/>
      <c r="HJ6155" s="3"/>
      <c r="HK6155" s="3"/>
      <c r="HL6155" s="3"/>
      <c r="HM6155" s="45"/>
      <c r="HN6155" s="3"/>
      <c r="HO6155" s="3"/>
      <c r="HP6155" s="3"/>
      <c r="HQ6155" s="3"/>
      <c r="HR6155" s="3"/>
      <c r="HS6155" s="3"/>
      <c r="HT6155" s="3"/>
      <c r="HU6155" s="3"/>
      <c r="HV6155" s="3"/>
      <c r="HW6155" s="3"/>
      <c r="HX6155" s="3"/>
      <c r="HY6155" s="3"/>
      <c r="HZ6155" s="3"/>
      <c r="IA6155" s="3"/>
      <c r="IB6155" s="3"/>
      <c r="IC6155" s="3"/>
      <c r="ID6155" s="3"/>
      <c r="IE6155" s="3"/>
      <c r="IF6155" s="3"/>
      <c r="IG6155" s="3"/>
      <c r="IH6155" s="3"/>
      <c r="II6155" s="3"/>
      <c r="IJ6155" s="3"/>
      <c r="IK6155" s="3"/>
      <c r="IL6155" s="3"/>
      <c r="IM6155" s="3"/>
      <c r="IN6155" s="3"/>
      <c r="IO6155" s="15"/>
    </row>
    <row r="6156" spans="171:249">
      <c r="FO6156" s="3"/>
      <c r="FP6156" s="3"/>
      <c r="FQ6156" s="3"/>
      <c r="FR6156" s="3"/>
      <c r="FS6156" s="3"/>
      <c r="FT6156" s="3"/>
      <c r="FU6156" s="3"/>
      <c r="FV6156" s="3"/>
      <c r="FW6156" s="3"/>
      <c r="FX6156" s="3"/>
      <c r="FY6156" s="3"/>
      <c r="FZ6156" s="3"/>
      <c r="GA6156" s="3"/>
      <c r="GB6156" s="3"/>
      <c r="GC6156" s="3"/>
      <c r="GD6156" s="3"/>
      <c r="GE6156" s="3"/>
      <c r="GF6156" s="3"/>
      <c r="GG6156" s="3"/>
      <c r="GH6156" s="3"/>
      <c r="GI6156" s="3"/>
      <c r="GJ6156" s="3"/>
      <c r="GK6156" s="3"/>
      <c r="GL6156" s="3"/>
      <c r="GM6156" s="3"/>
      <c r="GN6156" s="3"/>
      <c r="GO6156" s="3"/>
      <c r="GP6156" s="3"/>
      <c r="GQ6156" s="3"/>
      <c r="GR6156" s="3"/>
      <c r="GS6156" s="3"/>
      <c r="GT6156" s="3"/>
      <c r="GU6156" s="3"/>
      <c r="GV6156" s="3"/>
      <c r="GW6156" s="3"/>
      <c r="GX6156" s="3"/>
      <c r="GY6156" s="3"/>
      <c r="GZ6156" s="3"/>
      <c r="HA6156" s="3"/>
      <c r="HB6156" s="3"/>
      <c r="HC6156" s="3"/>
      <c r="HD6156" s="3"/>
      <c r="HE6156" s="3"/>
      <c r="HF6156" s="3"/>
      <c r="HG6156" s="3"/>
      <c r="HH6156" s="3"/>
      <c r="HI6156" s="3"/>
      <c r="HJ6156" s="3"/>
      <c r="HK6156" s="3"/>
      <c r="HL6156" s="3"/>
      <c r="HM6156" s="45"/>
      <c r="HN6156" s="3"/>
      <c r="HO6156" s="3"/>
      <c r="HP6156" s="3"/>
      <c r="HQ6156" s="3"/>
      <c r="HR6156" s="3"/>
      <c r="HS6156" s="3"/>
      <c r="HT6156" s="3"/>
      <c r="HU6156" s="3"/>
      <c r="HV6156" s="3"/>
      <c r="HW6156" s="3"/>
      <c r="HX6156" s="3"/>
      <c r="HY6156" s="3"/>
      <c r="HZ6156" s="3"/>
      <c r="IA6156" s="3"/>
      <c r="IB6156" s="3"/>
      <c r="IC6156" s="3"/>
      <c r="ID6156" s="3"/>
      <c r="IE6156" s="3"/>
      <c r="IF6156" s="3"/>
      <c r="IG6156" s="3"/>
      <c r="IH6156" s="3"/>
      <c r="II6156" s="3"/>
      <c r="IJ6156" s="3"/>
      <c r="IK6156" s="3"/>
      <c r="IL6156" s="3"/>
      <c r="IM6156" s="3"/>
      <c r="IN6156" s="3"/>
      <c r="IO6156" s="15"/>
    </row>
    <row r="6157" spans="171:249">
      <c r="FO6157" s="3"/>
      <c r="FP6157" s="3"/>
      <c r="FQ6157" s="3"/>
      <c r="FR6157" s="3"/>
      <c r="FS6157" s="3"/>
      <c r="FT6157" s="3"/>
      <c r="FU6157" s="3"/>
      <c r="FV6157" s="3"/>
      <c r="FW6157" s="3"/>
      <c r="FX6157" s="3"/>
      <c r="FY6157" s="3"/>
      <c r="FZ6157" s="3"/>
      <c r="GA6157" s="3"/>
      <c r="GB6157" s="3"/>
      <c r="GC6157" s="3"/>
      <c r="GD6157" s="3"/>
      <c r="GE6157" s="3"/>
      <c r="GF6157" s="3"/>
      <c r="GG6157" s="3"/>
      <c r="GH6157" s="3"/>
      <c r="GI6157" s="3"/>
      <c r="GJ6157" s="3"/>
      <c r="GK6157" s="3"/>
      <c r="GL6157" s="3"/>
      <c r="GM6157" s="3"/>
      <c r="GN6157" s="3"/>
      <c r="GO6157" s="3"/>
      <c r="GP6157" s="3"/>
      <c r="GQ6157" s="3"/>
      <c r="GR6157" s="3"/>
      <c r="GS6157" s="3"/>
      <c r="GT6157" s="3"/>
      <c r="GU6157" s="3"/>
      <c r="GV6157" s="3"/>
      <c r="GW6157" s="3"/>
      <c r="GX6157" s="3"/>
      <c r="GY6157" s="3"/>
      <c r="GZ6157" s="3"/>
      <c r="HA6157" s="3"/>
      <c r="HB6157" s="3"/>
      <c r="HC6157" s="3"/>
      <c r="HD6157" s="3"/>
      <c r="HE6157" s="3"/>
      <c r="HF6157" s="3"/>
      <c r="HG6157" s="3"/>
      <c r="HH6157" s="3"/>
      <c r="HI6157" s="3"/>
      <c r="HJ6157" s="3"/>
      <c r="HK6157" s="3"/>
      <c r="HL6157" s="3"/>
      <c r="HM6157" s="45"/>
      <c r="HN6157" s="3"/>
      <c r="HO6157" s="3"/>
      <c r="HP6157" s="3"/>
      <c r="HQ6157" s="3"/>
      <c r="HR6157" s="3"/>
      <c r="HS6157" s="3"/>
      <c r="HT6157" s="3"/>
      <c r="HU6157" s="3"/>
      <c r="HV6157" s="3"/>
      <c r="HW6157" s="3"/>
      <c r="HX6157" s="3"/>
      <c r="HY6157" s="3"/>
      <c r="HZ6157" s="3"/>
      <c r="IA6157" s="3"/>
      <c r="IB6157" s="3"/>
      <c r="IC6157" s="3"/>
      <c r="ID6157" s="3"/>
      <c r="IE6157" s="3"/>
      <c r="IF6157" s="3"/>
      <c r="IG6157" s="3"/>
      <c r="IH6157" s="3"/>
      <c r="II6157" s="3"/>
      <c r="IJ6157" s="3"/>
      <c r="IK6157" s="3"/>
      <c r="IL6157" s="3"/>
      <c r="IM6157" s="3"/>
      <c r="IN6157" s="3"/>
      <c r="IO6157" s="15"/>
    </row>
    <row r="6158" spans="171:249">
      <c r="FO6158" s="3"/>
      <c r="FP6158" s="3"/>
      <c r="FQ6158" s="3"/>
      <c r="FR6158" s="3"/>
      <c r="FS6158" s="3"/>
      <c r="FT6158" s="3"/>
      <c r="FU6158" s="3"/>
      <c r="FV6158" s="3"/>
      <c r="FW6158" s="3"/>
      <c r="FX6158" s="3"/>
      <c r="FY6158" s="3"/>
      <c r="FZ6158" s="3"/>
      <c r="GA6158" s="3"/>
      <c r="GB6158" s="3"/>
      <c r="GC6158" s="3"/>
      <c r="GD6158" s="3"/>
      <c r="GE6158" s="3"/>
      <c r="GF6158" s="3"/>
      <c r="GG6158" s="3"/>
      <c r="GH6158" s="3"/>
      <c r="GI6158" s="3"/>
      <c r="GJ6158" s="3"/>
      <c r="GK6158" s="3"/>
      <c r="GL6158" s="3"/>
      <c r="GM6158" s="3"/>
      <c r="GN6158" s="3"/>
      <c r="GO6158" s="3"/>
      <c r="GP6158" s="3"/>
      <c r="GQ6158" s="3"/>
      <c r="GR6158" s="3"/>
      <c r="GS6158" s="3"/>
      <c r="GT6158" s="3"/>
      <c r="GU6158" s="3"/>
      <c r="GV6158" s="3"/>
      <c r="GW6158" s="3"/>
      <c r="GX6158" s="3"/>
      <c r="GY6158" s="3"/>
      <c r="GZ6158" s="3"/>
      <c r="HA6158" s="3"/>
      <c r="HB6158" s="3"/>
      <c r="HC6158" s="3"/>
      <c r="HD6158" s="3"/>
      <c r="HE6158" s="3"/>
      <c r="HF6158" s="3"/>
      <c r="HG6158" s="3"/>
      <c r="HH6158" s="3"/>
      <c r="HI6158" s="3"/>
      <c r="HJ6158" s="3"/>
      <c r="HK6158" s="3"/>
      <c r="HL6158" s="3"/>
      <c r="HM6158" s="45"/>
      <c r="HN6158" s="3"/>
      <c r="HO6158" s="3"/>
      <c r="HP6158" s="3"/>
      <c r="HQ6158" s="3"/>
      <c r="HR6158" s="3"/>
      <c r="HS6158" s="3"/>
      <c r="HT6158" s="3"/>
      <c r="HU6158" s="3"/>
      <c r="HV6158" s="3"/>
      <c r="HW6158" s="3"/>
      <c r="HX6158" s="3"/>
      <c r="HY6158" s="3"/>
      <c r="HZ6158" s="3"/>
      <c r="IA6158" s="3"/>
      <c r="IB6158" s="3"/>
      <c r="IC6158" s="3"/>
      <c r="ID6158" s="3"/>
      <c r="IE6158" s="3"/>
      <c r="IF6158" s="3"/>
      <c r="IG6158" s="3"/>
      <c r="IH6158" s="3"/>
      <c r="II6158" s="3"/>
      <c r="IJ6158" s="3"/>
      <c r="IK6158" s="3"/>
      <c r="IL6158" s="3"/>
      <c r="IM6158" s="3"/>
      <c r="IN6158" s="3"/>
      <c r="IO6158" s="15"/>
    </row>
    <row r="6159" spans="171:249">
      <c r="FO6159" s="3"/>
      <c r="FP6159" s="3"/>
      <c r="FQ6159" s="3"/>
      <c r="FR6159" s="3"/>
      <c r="FS6159" s="3"/>
      <c r="FT6159" s="3"/>
      <c r="FU6159" s="3"/>
      <c r="FV6159" s="3"/>
      <c r="FW6159" s="3"/>
      <c r="FX6159" s="3"/>
      <c r="FY6159" s="3"/>
      <c r="FZ6159" s="3"/>
      <c r="GA6159" s="3"/>
      <c r="GB6159" s="3"/>
      <c r="GC6159" s="3"/>
      <c r="GD6159" s="3"/>
      <c r="GE6159" s="3"/>
      <c r="GF6159" s="3"/>
      <c r="GG6159" s="3"/>
      <c r="GH6159" s="3"/>
      <c r="GI6159" s="3"/>
      <c r="GJ6159" s="3"/>
      <c r="GK6159" s="3"/>
      <c r="GL6159" s="3"/>
      <c r="GM6159" s="3"/>
      <c r="GN6159" s="3"/>
      <c r="GO6159" s="3"/>
      <c r="GP6159" s="3"/>
      <c r="GQ6159" s="3"/>
      <c r="GR6159" s="3"/>
      <c r="GS6159" s="3"/>
      <c r="GT6159" s="3"/>
      <c r="GU6159" s="3"/>
      <c r="GV6159" s="3"/>
      <c r="GW6159" s="3"/>
      <c r="GX6159" s="3"/>
      <c r="GY6159" s="3"/>
      <c r="GZ6159" s="3"/>
      <c r="HA6159" s="3"/>
      <c r="HB6159" s="3"/>
      <c r="HC6159" s="3"/>
      <c r="HD6159" s="3"/>
      <c r="HE6159" s="3"/>
      <c r="HF6159" s="3"/>
      <c r="HG6159" s="3"/>
      <c r="HH6159" s="3"/>
      <c r="HI6159" s="3"/>
      <c r="HJ6159" s="3"/>
      <c r="HK6159" s="3"/>
      <c r="HL6159" s="3"/>
      <c r="HM6159" s="45"/>
      <c r="HN6159" s="3"/>
      <c r="HO6159" s="3"/>
      <c r="HP6159" s="3"/>
      <c r="HQ6159" s="3"/>
      <c r="HR6159" s="3"/>
      <c r="HS6159" s="3"/>
      <c r="HT6159" s="3"/>
      <c r="HU6159" s="3"/>
      <c r="HV6159" s="3"/>
      <c r="HW6159" s="3"/>
      <c r="HX6159" s="3"/>
      <c r="HY6159" s="3"/>
      <c r="HZ6159" s="3"/>
      <c r="IA6159" s="3"/>
      <c r="IB6159" s="3"/>
      <c r="IC6159" s="3"/>
      <c r="ID6159" s="3"/>
      <c r="IE6159" s="3"/>
      <c r="IF6159" s="3"/>
      <c r="IG6159" s="3"/>
      <c r="IH6159" s="3"/>
      <c r="II6159" s="3"/>
      <c r="IJ6159" s="3"/>
      <c r="IK6159" s="3"/>
      <c r="IL6159" s="3"/>
      <c r="IM6159" s="3"/>
      <c r="IN6159" s="3"/>
      <c r="IO6159" s="15"/>
    </row>
    <row r="6160" spans="171:249">
      <c r="FO6160" s="3"/>
      <c r="FP6160" s="3"/>
      <c r="FQ6160" s="3"/>
      <c r="FR6160" s="3"/>
      <c r="FS6160" s="3"/>
      <c r="FT6160" s="3"/>
      <c r="FU6160" s="3"/>
      <c r="FV6160" s="3"/>
      <c r="FW6160" s="3"/>
      <c r="FX6160" s="3"/>
      <c r="FY6160" s="3"/>
      <c r="FZ6160" s="3"/>
      <c r="GA6160" s="3"/>
      <c r="GB6160" s="3"/>
      <c r="GC6160" s="3"/>
      <c r="GD6160" s="3"/>
      <c r="GE6160" s="3"/>
      <c r="GF6160" s="3"/>
      <c r="GG6160" s="3"/>
      <c r="GH6160" s="3"/>
      <c r="GI6160" s="3"/>
      <c r="GJ6160" s="3"/>
      <c r="GK6160" s="3"/>
      <c r="GL6160" s="3"/>
      <c r="GM6160" s="3"/>
      <c r="GN6160" s="3"/>
      <c r="GO6160" s="3"/>
      <c r="GP6160" s="3"/>
      <c r="GQ6160" s="3"/>
      <c r="GR6160" s="3"/>
      <c r="GS6160" s="3"/>
      <c r="GT6160" s="3"/>
      <c r="GU6160" s="3"/>
      <c r="GV6160" s="3"/>
      <c r="GW6160" s="3"/>
      <c r="GX6160" s="3"/>
      <c r="GY6160" s="3"/>
      <c r="GZ6160" s="3"/>
      <c r="HA6160" s="3"/>
      <c r="HB6160" s="3"/>
      <c r="HC6160" s="3"/>
      <c r="HD6160" s="3"/>
      <c r="HE6160" s="3"/>
      <c r="HF6160" s="3"/>
      <c r="HG6160" s="3"/>
      <c r="HH6160" s="3"/>
      <c r="HI6160" s="3"/>
      <c r="HJ6160" s="3"/>
      <c r="HK6160" s="3"/>
      <c r="HL6160" s="3"/>
      <c r="HM6160" s="45"/>
      <c r="HN6160" s="3"/>
      <c r="HO6160" s="3"/>
      <c r="HP6160" s="3"/>
      <c r="HQ6160" s="3"/>
      <c r="HR6160" s="3"/>
      <c r="HS6160" s="3"/>
      <c r="HT6160" s="3"/>
      <c r="HU6160" s="3"/>
      <c r="HV6160" s="3"/>
      <c r="HW6160" s="3"/>
      <c r="HX6160" s="3"/>
      <c r="HY6160" s="3"/>
      <c r="HZ6160" s="3"/>
      <c r="IA6160" s="3"/>
      <c r="IB6160" s="3"/>
      <c r="IC6160" s="3"/>
      <c r="ID6160" s="3"/>
      <c r="IE6160" s="3"/>
      <c r="IF6160" s="3"/>
      <c r="IG6160" s="3"/>
      <c r="IH6160" s="3"/>
      <c r="II6160" s="3"/>
      <c r="IJ6160" s="3"/>
      <c r="IK6160" s="3"/>
      <c r="IL6160" s="3"/>
      <c r="IM6160" s="3"/>
      <c r="IN6160" s="3"/>
      <c r="IO6160" s="15"/>
    </row>
    <row r="6161" spans="171:249">
      <c r="FO6161" s="3"/>
      <c r="FP6161" s="3"/>
      <c r="FQ6161" s="3"/>
      <c r="FR6161" s="3"/>
      <c r="FS6161" s="3"/>
      <c r="FT6161" s="3"/>
      <c r="FU6161" s="3"/>
      <c r="FV6161" s="3"/>
      <c r="FW6161" s="3"/>
      <c r="FX6161" s="3"/>
      <c r="FY6161" s="3"/>
      <c r="FZ6161" s="3"/>
      <c r="GA6161" s="3"/>
      <c r="GB6161" s="3"/>
      <c r="GC6161" s="3"/>
      <c r="GD6161" s="3"/>
      <c r="GE6161" s="3"/>
      <c r="GF6161" s="3"/>
      <c r="GG6161" s="3"/>
      <c r="GH6161" s="3"/>
      <c r="GI6161" s="3"/>
      <c r="GJ6161" s="3"/>
      <c r="GK6161" s="3"/>
      <c r="GL6161" s="3"/>
      <c r="GM6161" s="3"/>
      <c r="GN6161" s="3"/>
      <c r="GO6161" s="3"/>
      <c r="GP6161" s="3"/>
      <c r="GQ6161" s="3"/>
      <c r="GR6161" s="3"/>
      <c r="GS6161" s="3"/>
      <c r="GT6161" s="3"/>
      <c r="GU6161" s="3"/>
      <c r="GV6161" s="3"/>
      <c r="GW6161" s="3"/>
      <c r="GX6161" s="3"/>
      <c r="GY6161" s="3"/>
      <c r="GZ6161" s="3"/>
      <c r="HA6161" s="3"/>
      <c r="HB6161" s="3"/>
      <c r="HC6161" s="3"/>
      <c r="HD6161" s="3"/>
      <c r="HE6161" s="3"/>
      <c r="HF6161" s="3"/>
      <c r="HG6161" s="3"/>
      <c r="HH6161" s="3"/>
      <c r="HI6161" s="3"/>
      <c r="HJ6161" s="3"/>
      <c r="HK6161" s="3"/>
      <c r="HL6161" s="3"/>
      <c r="HM6161" s="45"/>
      <c r="HN6161" s="3"/>
      <c r="HO6161" s="3"/>
      <c r="HP6161" s="3"/>
      <c r="HQ6161" s="3"/>
      <c r="HR6161" s="3"/>
      <c r="HS6161" s="3"/>
      <c r="HT6161" s="3"/>
      <c r="HU6161" s="3"/>
      <c r="HV6161" s="3"/>
      <c r="HW6161" s="3"/>
      <c r="HX6161" s="3"/>
      <c r="HY6161" s="3"/>
      <c r="HZ6161" s="3"/>
      <c r="IA6161" s="3"/>
      <c r="IB6161" s="3"/>
      <c r="IC6161" s="3"/>
      <c r="ID6161" s="3"/>
      <c r="IE6161" s="3"/>
      <c r="IF6161" s="3"/>
      <c r="IG6161" s="3"/>
      <c r="IH6161" s="3"/>
      <c r="II6161" s="3"/>
      <c r="IJ6161" s="3"/>
      <c r="IK6161" s="3"/>
      <c r="IL6161" s="3"/>
      <c r="IM6161" s="3"/>
      <c r="IN6161" s="3"/>
      <c r="IO6161" s="15"/>
    </row>
    <row r="6162" spans="171:249">
      <c r="FO6162" s="3"/>
      <c r="FP6162" s="3"/>
      <c r="FQ6162" s="3"/>
      <c r="FR6162" s="3"/>
      <c r="FS6162" s="3"/>
      <c r="FT6162" s="3"/>
      <c r="FU6162" s="3"/>
      <c r="FV6162" s="3"/>
      <c r="FW6162" s="3"/>
      <c r="FX6162" s="3"/>
      <c r="FY6162" s="3"/>
      <c r="FZ6162" s="3"/>
      <c r="GA6162" s="3"/>
      <c r="GB6162" s="3"/>
      <c r="GC6162" s="3"/>
      <c r="GD6162" s="3"/>
      <c r="GE6162" s="3"/>
      <c r="GF6162" s="3"/>
      <c r="GG6162" s="3"/>
      <c r="GH6162" s="3"/>
      <c r="GI6162" s="3"/>
      <c r="GJ6162" s="3"/>
      <c r="GK6162" s="3"/>
      <c r="GL6162" s="3"/>
      <c r="GM6162" s="3"/>
      <c r="GN6162" s="3"/>
      <c r="GO6162" s="3"/>
      <c r="GP6162" s="3"/>
      <c r="GQ6162" s="3"/>
      <c r="GR6162" s="3"/>
      <c r="GS6162" s="3"/>
      <c r="GT6162" s="3"/>
      <c r="GU6162" s="3"/>
      <c r="GV6162" s="3"/>
      <c r="GW6162" s="3"/>
      <c r="GX6162" s="3"/>
      <c r="GY6162" s="3"/>
      <c r="GZ6162" s="3"/>
      <c r="HA6162" s="3"/>
      <c r="HB6162" s="3"/>
      <c r="HC6162" s="3"/>
      <c r="HD6162" s="3"/>
      <c r="HE6162" s="3"/>
      <c r="HF6162" s="3"/>
      <c r="HG6162" s="3"/>
      <c r="HH6162" s="3"/>
      <c r="HI6162" s="3"/>
      <c r="HJ6162" s="3"/>
      <c r="HK6162" s="3"/>
      <c r="HL6162" s="3"/>
      <c r="HM6162" s="45"/>
      <c r="HN6162" s="3"/>
      <c r="HO6162" s="3"/>
      <c r="HP6162" s="3"/>
      <c r="HQ6162" s="3"/>
      <c r="HR6162" s="3"/>
      <c r="HS6162" s="3"/>
      <c r="HT6162" s="3"/>
      <c r="HU6162" s="3"/>
      <c r="HV6162" s="3"/>
      <c r="HW6162" s="3"/>
      <c r="HX6162" s="3"/>
      <c r="HY6162" s="3"/>
      <c r="HZ6162" s="3"/>
      <c r="IA6162" s="3"/>
      <c r="IB6162" s="3"/>
      <c r="IC6162" s="3"/>
      <c r="ID6162" s="3"/>
      <c r="IE6162" s="3"/>
      <c r="IF6162" s="3"/>
      <c r="IG6162" s="3"/>
      <c r="IH6162" s="3"/>
      <c r="II6162" s="3"/>
      <c r="IJ6162" s="3"/>
      <c r="IK6162" s="3"/>
      <c r="IL6162" s="3"/>
      <c r="IM6162" s="3"/>
      <c r="IN6162" s="3"/>
      <c r="IO6162" s="15"/>
    </row>
    <row r="6163" spans="171:249">
      <c r="FO6163" s="3"/>
      <c r="FP6163" s="3"/>
      <c r="FQ6163" s="3"/>
      <c r="FR6163" s="3"/>
      <c r="FS6163" s="3"/>
      <c r="FT6163" s="3"/>
      <c r="FU6163" s="3"/>
      <c r="FV6163" s="3"/>
      <c r="FW6163" s="3"/>
      <c r="FX6163" s="3"/>
      <c r="FY6163" s="3"/>
      <c r="FZ6163" s="3"/>
      <c r="GA6163" s="3"/>
      <c r="GB6163" s="3"/>
      <c r="GC6163" s="3"/>
      <c r="GD6163" s="3"/>
      <c r="GE6163" s="3"/>
      <c r="GF6163" s="3"/>
      <c r="GG6163" s="3"/>
      <c r="GH6163" s="3"/>
      <c r="GI6163" s="3"/>
      <c r="GJ6163" s="3"/>
      <c r="GK6163" s="3"/>
      <c r="GL6163" s="3"/>
      <c r="GM6163" s="3"/>
      <c r="GN6163" s="3"/>
      <c r="GO6163" s="3"/>
      <c r="GP6163" s="3"/>
      <c r="GQ6163" s="3"/>
      <c r="GR6163" s="3"/>
      <c r="GS6163" s="3"/>
      <c r="GT6163" s="3"/>
      <c r="GU6163" s="3"/>
      <c r="GV6163" s="3"/>
      <c r="GW6163" s="3"/>
      <c r="GX6163" s="3"/>
      <c r="GY6163" s="3"/>
      <c r="GZ6163" s="3"/>
      <c r="HA6163" s="3"/>
      <c r="HB6163" s="3"/>
      <c r="HC6163" s="3"/>
      <c r="HD6163" s="3"/>
      <c r="HE6163" s="3"/>
      <c r="HF6163" s="3"/>
      <c r="HG6163" s="3"/>
      <c r="HH6163" s="3"/>
      <c r="HI6163" s="3"/>
      <c r="HJ6163" s="3"/>
      <c r="HK6163" s="3"/>
      <c r="HL6163" s="3"/>
      <c r="HM6163" s="45"/>
      <c r="HN6163" s="3"/>
      <c r="HO6163" s="3"/>
      <c r="HP6163" s="3"/>
      <c r="HQ6163" s="3"/>
      <c r="HR6163" s="3"/>
      <c r="HS6163" s="3"/>
      <c r="HT6163" s="3"/>
      <c r="HU6163" s="3"/>
      <c r="HV6163" s="3"/>
      <c r="HW6163" s="3"/>
      <c r="HX6163" s="3"/>
      <c r="HY6163" s="3"/>
      <c r="HZ6163" s="3"/>
      <c r="IA6163" s="3"/>
      <c r="IB6163" s="3"/>
      <c r="IC6163" s="3"/>
      <c r="ID6163" s="3"/>
      <c r="IE6163" s="3"/>
      <c r="IF6163" s="3"/>
      <c r="IG6163" s="3"/>
      <c r="IH6163" s="3"/>
      <c r="II6163" s="3"/>
      <c r="IJ6163" s="3"/>
      <c r="IK6163" s="3"/>
      <c r="IL6163" s="3"/>
      <c r="IM6163" s="3"/>
      <c r="IN6163" s="3"/>
      <c r="IO6163" s="15"/>
    </row>
    <row r="6164" spans="171:249">
      <c r="FO6164" s="3"/>
      <c r="FP6164" s="3"/>
      <c r="FQ6164" s="3"/>
      <c r="FR6164" s="3"/>
      <c r="FS6164" s="3"/>
      <c r="FT6164" s="3"/>
      <c r="FU6164" s="3"/>
      <c r="FV6164" s="3"/>
      <c r="FW6164" s="3"/>
      <c r="FX6164" s="3"/>
      <c r="FY6164" s="3"/>
      <c r="FZ6164" s="3"/>
      <c r="GA6164" s="3"/>
      <c r="GB6164" s="3"/>
      <c r="GC6164" s="3"/>
      <c r="GD6164" s="3"/>
      <c r="GE6164" s="3"/>
      <c r="GF6164" s="3"/>
      <c r="GG6164" s="3"/>
      <c r="GH6164" s="3"/>
      <c r="GI6164" s="3"/>
      <c r="GJ6164" s="3"/>
      <c r="GK6164" s="3"/>
      <c r="GL6164" s="3"/>
      <c r="GM6164" s="3"/>
      <c r="GN6164" s="3"/>
      <c r="GO6164" s="3"/>
      <c r="GP6164" s="3"/>
      <c r="GQ6164" s="3"/>
      <c r="GR6164" s="3"/>
      <c r="GS6164" s="3"/>
      <c r="GT6164" s="3"/>
      <c r="GU6164" s="3"/>
      <c r="GV6164" s="3"/>
      <c r="GW6164" s="3"/>
      <c r="GX6164" s="3"/>
      <c r="GY6164" s="3"/>
      <c r="GZ6164" s="3"/>
      <c r="HA6164" s="3"/>
      <c r="HB6164" s="3"/>
      <c r="HC6164" s="3"/>
      <c r="HD6164" s="3"/>
      <c r="HE6164" s="3"/>
      <c r="HF6164" s="3"/>
      <c r="HG6164" s="3"/>
      <c r="HH6164" s="3"/>
      <c r="HI6164" s="3"/>
      <c r="HJ6164" s="3"/>
      <c r="HK6164" s="3"/>
      <c r="HL6164" s="3"/>
      <c r="HM6164" s="45"/>
      <c r="HN6164" s="3"/>
      <c r="HO6164" s="3"/>
      <c r="HP6164" s="3"/>
      <c r="HQ6164" s="3"/>
      <c r="HR6164" s="3"/>
      <c r="HS6164" s="3"/>
      <c r="HT6164" s="3"/>
      <c r="HU6164" s="3"/>
      <c r="HV6164" s="3"/>
      <c r="HW6164" s="3"/>
      <c r="HX6164" s="3"/>
      <c r="HY6164" s="3"/>
      <c r="HZ6164" s="3"/>
      <c r="IA6164" s="3"/>
      <c r="IB6164" s="3"/>
      <c r="IC6164" s="3"/>
      <c r="ID6164" s="3"/>
      <c r="IE6164" s="3"/>
      <c r="IF6164" s="3"/>
      <c r="IG6164" s="3"/>
      <c r="IH6164" s="3"/>
      <c r="II6164" s="3"/>
      <c r="IJ6164" s="3"/>
      <c r="IK6164" s="3"/>
      <c r="IL6164" s="3"/>
      <c r="IM6164" s="3"/>
      <c r="IN6164" s="3"/>
      <c r="IO6164" s="15"/>
    </row>
    <row r="6165" spans="171:249">
      <c r="FO6165" s="3"/>
      <c r="FP6165" s="3"/>
      <c r="FQ6165" s="3"/>
      <c r="FR6165" s="3"/>
      <c r="FS6165" s="3"/>
      <c r="FT6165" s="3"/>
      <c r="FU6165" s="3"/>
      <c r="FV6165" s="3"/>
      <c r="FW6165" s="3"/>
      <c r="FX6165" s="3"/>
      <c r="FY6165" s="3"/>
      <c r="FZ6165" s="3"/>
      <c r="GA6165" s="3"/>
      <c r="GB6165" s="3"/>
      <c r="GC6165" s="3"/>
      <c r="GD6165" s="3"/>
      <c r="GE6165" s="3"/>
      <c r="GF6165" s="3"/>
      <c r="GG6165" s="3"/>
      <c r="GH6165" s="3"/>
      <c r="GI6165" s="3"/>
      <c r="GJ6165" s="3"/>
      <c r="GK6165" s="3"/>
      <c r="GL6165" s="3"/>
      <c r="GM6165" s="3"/>
      <c r="GN6165" s="3"/>
      <c r="GO6165" s="3"/>
      <c r="GP6165" s="3"/>
      <c r="GQ6165" s="3"/>
      <c r="GR6165" s="3"/>
      <c r="GS6165" s="3"/>
      <c r="GT6165" s="3"/>
      <c r="GU6165" s="3"/>
      <c r="GV6165" s="3"/>
      <c r="GW6165" s="3"/>
      <c r="GX6165" s="3"/>
      <c r="GY6165" s="3"/>
      <c r="GZ6165" s="3"/>
      <c r="HA6165" s="3"/>
      <c r="HB6165" s="3"/>
      <c r="HC6165" s="3"/>
      <c r="HD6165" s="3"/>
      <c r="HE6165" s="3"/>
      <c r="HF6165" s="3"/>
      <c r="HG6165" s="3"/>
      <c r="HH6165" s="3"/>
      <c r="HI6165" s="3"/>
      <c r="HJ6165" s="3"/>
      <c r="HK6165" s="3"/>
      <c r="HL6165" s="3"/>
      <c r="HM6165" s="45"/>
      <c r="HN6165" s="3"/>
      <c r="HO6165" s="3"/>
      <c r="HP6165" s="3"/>
      <c r="HQ6165" s="3"/>
      <c r="HR6165" s="3"/>
      <c r="HS6165" s="3"/>
      <c r="HT6165" s="3"/>
      <c r="HU6165" s="3"/>
      <c r="HV6165" s="3"/>
      <c r="HW6165" s="3"/>
      <c r="HX6165" s="3"/>
      <c r="HY6165" s="3"/>
      <c r="HZ6165" s="3"/>
      <c r="IA6165" s="3"/>
      <c r="IB6165" s="3"/>
      <c r="IC6165" s="3"/>
      <c r="ID6165" s="3"/>
      <c r="IE6165" s="3"/>
      <c r="IF6165" s="3"/>
      <c r="IG6165" s="3"/>
      <c r="IH6165" s="3"/>
      <c r="II6165" s="3"/>
      <c r="IJ6165" s="3"/>
      <c r="IK6165" s="3"/>
      <c r="IL6165" s="3"/>
      <c r="IM6165" s="3"/>
      <c r="IN6165" s="3"/>
      <c r="IO6165" s="15"/>
    </row>
    <row r="6166" spans="171:249">
      <c r="FO6166" s="3"/>
      <c r="FP6166" s="3"/>
      <c r="FQ6166" s="3"/>
      <c r="FR6166" s="3"/>
      <c r="FS6166" s="3"/>
      <c r="FT6166" s="3"/>
      <c r="FU6166" s="3"/>
      <c r="FV6166" s="3"/>
      <c r="FW6166" s="3"/>
      <c r="FX6166" s="3"/>
      <c r="FY6166" s="3"/>
      <c r="FZ6166" s="3"/>
      <c r="GA6166" s="3"/>
      <c r="GB6166" s="3"/>
      <c r="GC6166" s="3"/>
      <c r="GD6166" s="3"/>
      <c r="GE6166" s="3"/>
      <c r="GF6166" s="3"/>
      <c r="GG6166" s="3"/>
      <c r="GH6166" s="3"/>
      <c r="GI6166" s="3"/>
      <c r="GJ6166" s="3"/>
      <c r="GK6166" s="3"/>
      <c r="GL6166" s="3"/>
      <c r="GM6166" s="3"/>
      <c r="GN6166" s="3"/>
      <c r="GO6166" s="3"/>
      <c r="GP6166" s="3"/>
      <c r="GQ6166" s="3"/>
      <c r="GR6166" s="3"/>
      <c r="GS6166" s="3"/>
      <c r="GT6166" s="3"/>
      <c r="GU6166" s="3"/>
      <c r="GV6166" s="3"/>
      <c r="GW6166" s="3"/>
      <c r="GX6166" s="3"/>
      <c r="GY6166" s="3"/>
      <c r="GZ6166" s="3"/>
      <c r="HA6166" s="3"/>
      <c r="HB6166" s="3"/>
      <c r="HC6166" s="3"/>
      <c r="HD6166" s="3"/>
      <c r="HE6166" s="3"/>
      <c r="HF6166" s="3"/>
      <c r="HG6166" s="3"/>
      <c r="HH6166" s="3"/>
      <c r="HI6166" s="3"/>
      <c r="HJ6166" s="3"/>
      <c r="HK6166" s="3"/>
      <c r="HL6166" s="3"/>
      <c r="HM6166" s="45"/>
      <c r="HN6166" s="3"/>
      <c r="HO6166" s="3"/>
      <c r="HP6166" s="3"/>
      <c r="HQ6166" s="3"/>
      <c r="HR6166" s="3"/>
      <c r="HS6166" s="3"/>
      <c r="HT6166" s="3"/>
      <c r="HU6166" s="3"/>
      <c r="HV6166" s="3"/>
      <c r="HW6166" s="3"/>
      <c r="HX6166" s="3"/>
      <c r="HY6166" s="3"/>
      <c r="HZ6166" s="3"/>
      <c r="IA6166" s="3"/>
      <c r="IB6166" s="3"/>
      <c r="IC6166" s="3"/>
      <c r="ID6166" s="3"/>
      <c r="IE6166" s="3"/>
      <c r="IF6166" s="3"/>
      <c r="IG6166" s="3"/>
      <c r="IH6166" s="3"/>
      <c r="II6166" s="3"/>
      <c r="IJ6166" s="3"/>
      <c r="IK6166" s="3"/>
      <c r="IL6166" s="3"/>
      <c r="IM6166" s="3"/>
      <c r="IN6166" s="3"/>
      <c r="IO6166" s="15"/>
    </row>
    <row r="6167" spans="171:249">
      <c r="FO6167" s="3"/>
      <c r="FP6167" s="3"/>
      <c r="FQ6167" s="3"/>
      <c r="FR6167" s="3"/>
      <c r="FS6167" s="3"/>
      <c r="FT6167" s="3"/>
      <c r="FU6167" s="3"/>
      <c r="FV6167" s="3"/>
      <c r="FW6167" s="3"/>
      <c r="FX6167" s="3"/>
      <c r="FY6167" s="3"/>
      <c r="FZ6167" s="3"/>
      <c r="GA6167" s="3"/>
      <c r="GB6167" s="3"/>
      <c r="GC6167" s="3"/>
      <c r="GD6167" s="3"/>
      <c r="GE6167" s="3"/>
      <c r="GF6167" s="3"/>
      <c r="GG6167" s="3"/>
      <c r="GH6167" s="3"/>
      <c r="GI6167" s="3"/>
      <c r="GJ6167" s="3"/>
      <c r="GK6167" s="3"/>
      <c r="GL6167" s="3"/>
      <c r="GM6167" s="3"/>
      <c r="GN6167" s="3"/>
      <c r="GO6167" s="3"/>
      <c r="GP6167" s="3"/>
      <c r="GQ6167" s="3"/>
      <c r="GR6167" s="3"/>
      <c r="GS6167" s="3"/>
      <c r="GT6167" s="3"/>
      <c r="GU6167" s="3"/>
      <c r="GV6167" s="3"/>
      <c r="GW6167" s="3"/>
      <c r="GX6167" s="3"/>
      <c r="GY6167" s="3"/>
      <c r="GZ6167" s="3"/>
      <c r="HA6167" s="3"/>
      <c r="HB6167" s="3"/>
      <c r="HC6167" s="3"/>
      <c r="HD6167" s="3"/>
      <c r="HE6167" s="3"/>
      <c r="HF6167" s="3"/>
      <c r="HG6167" s="3"/>
      <c r="HH6167" s="3"/>
      <c r="HI6167" s="3"/>
      <c r="HJ6167" s="3"/>
      <c r="HK6167" s="3"/>
      <c r="HL6167" s="3"/>
      <c r="HM6167" s="45"/>
      <c r="HN6167" s="3"/>
      <c r="HO6167" s="3"/>
      <c r="HP6167" s="3"/>
      <c r="HQ6167" s="3"/>
      <c r="HR6167" s="3"/>
      <c r="HS6167" s="3"/>
      <c r="HT6167" s="3"/>
      <c r="HU6167" s="3"/>
      <c r="HV6167" s="3"/>
      <c r="HW6167" s="3"/>
      <c r="HX6167" s="3"/>
      <c r="HY6167" s="3"/>
      <c r="HZ6167" s="3"/>
      <c r="IA6167" s="3"/>
      <c r="IB6167" s="3"/>
      <c r="IC6167" s="3"/>
      <c r="ID6167" s="3"/>
      <c r="IE6167" s="3"/>
      <c r="IF6167" s="3"/>
      <c r="IG6167" s="3"/>
      <c r="IH6167" s="3"/>
      <c r="II6167" s="3"/>
      <c r="IJ6167" s="3"/>
      <c r="IK6167" s="3"/>
      <c r="IL6167" s="3"/>
      <c r="IM6167" s="3"/>
      <c r="IN6167" s="3"/>
      <c r="IO6167" s="15"/>
    </row>
    <row r="6168" spans="171:249">
      <c r="FO6168" s="3"/>
      <c r="FP6168" s="3"/>
      <c r="FQ6168" s="3"/>
      <c r="FR6168" s="3"/>
      <c r="FS6168" s="3"/>
      <c r="FT6168" s="3"/>
      <c r="FU6168" s="3"/>
      <c r="FV6168" s="3"/>
      <c r="FW6168" s="3"/>
      <c r="FX6168" s="3"/>
      <c r="FY6168" s="3"/>
      <c r="FZ6168" s="3"/>
      <c r="GA6168" s="3"/>
      <c r="GB6168" s="3"/>
      <c r="GC6168" s="3"/>
      <c r="GD6168" s="3"/>
      <c r="GE6168" s="3"/>
      <c r="GF6168" s="3"/>
      <c r="GG6168" s="3"/>
      <c r="GH6168" s="3"/>
      <c r="GI6168" s="3"/>
      <c r="GJ6168" s="3"/>
      <c r="GK6168" s="3"/>
      <c r="GL6168" s="3"/>
      <c r="GM6168" s="3"/>
      <c r="GN6168" s="3"/>
      <c r="GO6168" s="3"/>
      <c r="GP6168" s="3"/>
      <c r="GQ6168" s="3"/>
      <c r="GR6168" s="3"/>
      <c r="GS6168" s="3"/>
      <c r="GT6168" s="3"/>
      <c r="GU6168" s="3"/>
      <c r="GV6168" s="3"/>
      <c r="GW6168" s="3"/>
      <c r="GX6168" s="3"/>
      <c r="GY6168" s="3"/>
      <c r="GZ6168" s="3"/>
      <c r="HA6168" s="3"/>
      <c r="HB6168" s="3"/>
      <c r="HC6168" s="3"/>
      <c r="HD6168" s="3"/>
      <c r="HE6168" s="3"/>
      <c r="HF6168" s="3"/>
      <c r="HG6168" s="3"/>
      <c r="HH6168" s="3"/>
      <c r="HI6168" s="3"/>
      <c r="HJ6168" s="3"/>
      <c r="HK6168" s="3"/>
      <c r="HL6168" s="3"/>
      <c r="HM6168" s="45"/>
      <c r="HN6168" s="3"/>
      <c r="HO6168" s="3"/>
      <c r="HP6168" s="3"/>
      <c r="HQ6168" s="3"/>
      <c r="HR6168" s="3"/>
      <c r="HS6168" s="3"/>
      <c r="HT6168" s="3"/>
      <c r="HU6168" s="3"/>
      <c r="HV6168" s="3"/>
      <c r="HW6168" s="3"/>
      <c r="HX6168" s="3"/>
      <c r="HY6168" s="3"/>
      <c r="HZ6168" s="3"/>
      <c r="IA6168" s="3"/>
      <c r="IB6168" s="3"/>
      <c r="IC6168" s="3"/>
      <c r="ID6168" s="3"/>
      <c r="IE6168" s="3"/>
      <c r="IF6168" s="3"/>
      <c r="IG6168" s="3"/>
      <c r="IH6168" s="3"/>
      <c r="II6168" s="3"/>
      <c r="IJ6168" s="3"/>
      <c r="IK6168" s="3"/>
      <c r="IL6168" s="3"/>
      <c r="IM6168" s="3"/>
      <c r="IN6168" s="3"/>
      <c r="IO6168" s="15"/>
    </row>
    <row r="6169" spans="171:249">
      <c r="FO6169" s="3"/>
      <c r="FP6169" s="3"/>
      <c r="FQ6169" s="3"/>
      <c r="FR6169" s="3"/>
      <c r="FS6169" s="3"/>
      <c r="FT6169" s="3"/>
      <c r="FU6169" s="3"/>
      <c r="FV6169" s="3"/>
      <c r="FW6169" s="3"/>
      <c r="FX6169" s="3"/>
      <c r="FY6169" s="3"/>
      <c r="FZ6169" s="3"/>
      <c r="GA6169" s="3"/>
      <c r="GB6169" s="3"/>
      <c r="GC6169" s="3"/>
      <c r="GD6169" s="3"/>
      <c r="GE6169" s="3"/>
      <c r="GF6169" s="3"/>
      <c r="GG6169" s="3"/>
      <c r="GH6169" s="3"/>
      <c r="GI6169" s="3"/>
      <c r="GJ6169" s="3"/>
      <c r="GK6169" s="3"/>
      <c r="GL6169" s="3"/>
      <c r="GM6169" s="3"/>
      <c r="GN6169" s="3"/>
      <c r="GO6169" s="3"/>
      <c r="GP6169" s="3"/>
      <c r="GQ6169" s="3"/>
      <c r="GR6169" s="3"/>
      <c r="GS6169" s="3"/>
      <c r="GT6169" s="3"/>
      <c r="GU6169" s="3"/>
      <c r="GV6169" s="3"/>
      <c r="GW6169" s="3"/>
      <c r="GX6169" s="3"/>
      <c r="GY6169" s="3"/>
      <c r="GZ6169" s="3"/>
      <c r="HA6169" s="3"/>
      <c r="HB6169" s="3"/>
      <c r="HC6169" s="3"/>
      <c r="HD6169" s="3"/>
      <c r="HE6169" s="3"/>
      <c r="HF6169" s="3"/>
      <c r="HG6169" s="3"/>
      <c r="HH6169" s="3"/>
      <c r="HI6169" s="3"/>
      <c r="HJ6169" s="3"/>
      <c r="HK6169" s="3"/>
      <c r="HL6169" s="3"/>
      <c r="HM6169" s="45"/>
      <c r="HN6169" s="3"/>
      <c r="HO6169" s="3"/>
      <c r="HP6169" s="3"/>
      <c r="HQ6169" s="3"/>
      <c r="HR6169" s="3"/>
      <c r="HS6169" s="3"/>
      <c r="HT6169" s="3"/>
      <c r="HU6169" s="3"/>
      <c r="HV6169" s="3"/>
      <c r="HW6169" s="3"/>
      <c r="HX6169" s="3"/>
      <c r="HY6169" s="3"/>
      <c r="HZ6169" s="3"/>
      <c r="IA6169" s="3"/>
      <c r="IB6169" s="3"/>
      <c r="IC6169" s="3"/>
      <c r="ID6169" s="3"/>
      <c r="IE6169" s="3"/>
      <c r="IF6169" s="3"/>
      <c r="IG6169" s="3"/>
      <c r="IH6169" s="3"/>
      <c r="II6169" s="3"/>
      <c r="IJ6169" s="3"/>
      <c r="IK6169" s="3"/>
      <c r="IL6169" s="3"/>
      <c r="IM6169" s="3"/>
      <c r="IN6169" s="3"/>
      <c r="IO6169" s="15"/>
    </row>
    <row r="6170" spans="171:249">
      <c r="FO6170" s="3"/>
      <c r="FP6170" s="3"/>
      <c r="FQ6170" s="3"/>
      <c r="FR6170" s="3"/>
      <c r="FS6170" s="3"/>
      <c r="FT6170" s="3"/>
      <c r="FU6170" s="3"/>
      <c r="FV6170" s="3"/>
      <c r="FW6170" s="3"/>
      <c r="FX6170" s="3"/>
      <c r="FY6170" s="3"/>
      <c r="FZ6170" s="3"/>
      <c r="GA6170" s="3"/>
      <c r="GB6170" s="3"/>
      <c r="GC6170" s="3"/>
      <c r="GD6170" s="3"/>
      <c r="GE6170" s="3"/>
      <c r="GF6170" s="3"/>
      <c r="GG6170" s="3"/>
      <c r="GH6170" s="3"/>
      <c r="GI6170" s="3"/>
      <c r="GJ6170" s="3"/>
      <c r="GK6170" s="3"/>
      <c r="GL6170" s="3"/>
      <c r="GM6170" s="3"/>
      <c r="GN6170" s="3"/>
      <c r="GO6170" s="3"/>
      <c r="GP6170" s="3"/>
      <c r="GQ6170" s="3"/>
      <c r="GR6170" s="3"/>
      <c r="GS6170" s="3"/>
      <c r="GT6170" s="3"/>
      <c r="GU6170" s="3"/>
      <c r="GV6170" s="3"/>
      <c r="GW6170" s="3"/>
      <c r="GX6170" s="3"/>
      <c r="GY6170" s="3"/>
      <c r="GZ6170" s="3"/>
      <c r="HA6170" s="3"/>
      <c r="HB6170" s="3"/>
      <c r="HC6170" s="3"/>
      <c r="HD6170" s="3"/>
      <c r="HE6170" s="3"/>
      <c r="HF6170" s="3"/>
      <c r="HG6170" s="3"/>
      <c r="HH6170" s="3"/>
      <c r="HI6170" s="3"/>
      <c r="HJ6170" s="3"/>
      <c r="HK6170" s="3"/>
      <c r="HL6170" s="3"/>
      <c r="HM6170" s="45"/>
      <c r="HN6170" s="3"/>
      <c r="HO6170" s="3"/>
      <c r="HP6170" s="3"/>
      <c r="HQ6170" s="3"/>
      <c r="HR6170" s="3"/>
      <c r="HS6170" s="3"/>
      <c r="HT6170" s="3"/>
      <c r="HU6170" s="3"/>
      <c r="HV6170" s="3"/>
      <c r="HW6170" s="3"/>
      <c r="HX6170" s="3"/>
      <c r="HY6170" s="3"/>
      <c r="HZ6170" s="3"/>
      <c r="IA6170" s="3"/>
      <c r="IB6170" s="3"/>
      <c r="IC6170" s="3"/>
      <c r="ID6170" s="3"/>
      <c r="IE6170" s="3"/>
      <c r="IF6170" s="3"/>
      <c r="IG6170" s="3"/>
      <c r="IH6170" s="3"/>
      <c r="II6170" s="3"/>
      <c r="IJ6170" s="3"/>
      <c r="IK6170" s="3"/>
      <c r="IL6170" s="3"/>
      <c r="IM6170" s="3"/>
      <c r="IN6170" s="3"/>
      <c r="IO6170" s="15"/>
    </row>
    <row r="6171" spans="171:249">
      <c r="FO6171" s="3"/>
      <c r="FP6171" s="3"/>
      <c r="FQ6171" s="3"/>
      <c r="FR6171" s="3"/>
      <c r="FS6171" s="3"/>
      <c r="FT6171" s="3"/>
      <c r="FU6171" s="3"/>
      <c r="FV6171" s="3"/>
      <c r="FW6171" s="3"/>
      <c r="FX6171" s="3"/>
      <c r="FY6171" s="3"/>
      <c r="FZ6171" s="3"/>
      <c r="GA6171" s="3"/>
      <c r="GB6171" s="3"/>
      <c r="GC6171" s="3"/>
      <c r="GD6171" s="3"/>
      <c r="GE6171" s="3"/>
      <c r="GF6171" s="3"/>
      <c r="GG6171" s="3"/>
      <c r="GH6171" s="3"/>
      <c r="GI6171" s="3"/>
      <c r="GJ6171" s="3"/>
      <c r="GK6171" s="3"/>
      <c r="GL6171" s="3"/>
      <c r="GM6171" s="3"/>
      <c r="GN6171" s="3"/>
      <c r="GO6171" s="3"/>
      <c r="GP6171" s="3"/>
      <c r="GQ6171" s="3"/>
      <c r="GR6171" s="3"/>
      <c r="GS6171" s="3"/>
      <c r="GT6171" s="3"/>
      <c r="GU6171" s="3"/>
      <c r="GV6171" s="3"/>
      <c r="GW6171" s="3"/>
      <c r="GX6171" s="3"/>
      <c r="GY6171" s="3"/>
      <c r="GZ6171" s="3"/>
      <c r="HA6171" s="3"/>
      <c r="HB6171" s="3"/>
      <c r="HC6171" s="3"/>
      <c r="HD6171" s="3"/>
      <c r="HE6171" s="3"/>
      <c r="HF6171" s="3"/>
      <c r="HG6171" s="3"/>
      <c r="HH6171" s="3"/>
      <c r="HI6171" s="3"/>
      <c r="HJ6171" s="3"/>
      <c r="HK6171" s="3"/>
      <c r="HL6171" s="3"/>
      <c r="HM6171" s="45"/>
      <c r="HN6171" s="3"/>
      <c r="HO6171" s="3"/>
      <c r="HP6171" s="3"/>
      <c r="HQ6171" s="3"/>
      <c r="HR6171" s="3"/>
      <c r="HS6171" s="3"/>
      <c r="HT6171" s="3"/>
      <c r="HU6171" s="3"/>
      <c r="HV6171" s="3"/>
      <c r="HW6171" s="3"/>
      <c r="HX6171" s="3"/>
      <c r="HY6171" s="3"/>
      <c r="HZ6171" s="3"/>
      <c r="IA6171" s="3"/>
      <c r="IB6171" s="3"/>
      <c r="IC6171" s="3"/>
      <c r="ID6171" s="3"/>
      <c r="IE6171" s="3"/>
      <c r="IF6171" s="3"/>
      <c r="IG6171" s="3"/>
      <c r="IH6171" s="3"/>
      <c r="II6171" s="3"/>
      <c r="IJ6171" s="3"/>
      <c r="IK6171" s="3"/>
      <c r="IL6171" s="3"/>
      <c r="IM6171" s="3"/>
      <c r="IN6171" s="3"/>
      <c r="IO6171" s="15"/>
    </row>
    <row r="6172" spans="171:249">
      <c r="FO6172" s="3"/>
      <c r="FP6172" s="3"/>
      <c r="FQ6172" s="3"/>
      <c r="FR6172" s="3"/>
      <c r="FS6172" s="3"/>
      <c r="FT6172" s="3"/>
      <c r="FU6172" s="3"/>
      <c r="FV6172" s="3"/>
      <c r="FW6172" s="3"/>
      <c r="FX6172" s="3"/>
      <c r="FY6172" s="3"/>
      <c r="FZ6172" s="3"/>
      <c r="GA6172" s="3"/>
      <c r="GB6172" s="3"/>
      <c r="GC6172" s="3"/>
      <c r="GD6172" s="3"/>
      <c r="GE6172" s="3"/>
      <c r="GF6172" s="3"/>
      <c r="GG6172" s="3"/>
      <c r="GH6172" s="3"/>
      <c r="GI6172" s="3"/>
      <c r="GJ6172" s="3"/>
      <c r="GK6172" s="3"/>
      <c r="GL6172" s="3"/>
      <c r="GM6172" s="3"/>
      <c r="GN6172" s="3"/>
      <c r="GO6172" s="3"/>
      <c r="GP6172" s="3"/>
      <c r="GQ6172" s="3"/>
      <c r="GR6172" s="3"/>
      <c r="GS6172" s="3"/>
      <c r="GT6172" s="3"/>
      <c r="GU6172" s="3"/>
      <c r="GV6172" s="3"/>
      <c r="GW6172" s="3"/>
      <c r="GX6172" s="3"/>
      <c r="GY6172" s="3"/>
      <c r="GZ6172" s="3"/>
      <c r="HA6172" s="3"/>
      <c r="HB6172" s="3"/>
      <c r="HC6172" s="3"/>
      <c r="HD6172" s="3"/>
      <c r="HE6172" s="3"/>
      <c r="HF6172" s="3"/>
      <c r="HG6172" s="3"/>
      <c r="HH6172" s="3"/>
      <c r="HI6172" s="3"/>
      <c r="HJ6172" s="3"/>
      <c r="HK6172" s="3"/>
      <c r="HL6172" s="3"/>
      <c r="HM6172" s="45"/>
      <c r="HN6172" s="3"/>
      <c r="HO6172" s="3"/>
      <c r="HP6172" s="3"/>
      <c r="HQ6172" s="3"/>
      <c r="HR6172" s="3"/>
      <c r="HS6172" s="3"/>
      <c r="HT6172" s="3"/>
      <c r="HU6172" s="3"/>
      <c r="HV6172" s="3"/>
      <c r="HW6172" s="3"/>
      <c r="HX6172" s="3"/>
      <c r="HY6172" s="3"/>
      <c r="HZ6172" s="3"/>
      <c r="IA6172" s="3"/>
      <c r="IB6172" s="3"/>
      <c r="IC6172" s="3"/>
      <c r="ID6172" s="3"/>
      <c r="IE6172" s="3"/>
      <c r="IF6172" s="3"/>
      <c r="IG6172" s="3"/>
      <c r="IH6172" s="3"/>
      <c r="II6172" s="3"/>
      <c r="IJ6172" s="3"/>
      <c r="IK6172" s="3"/>
      <c r="IL6172" s="3"/>
      <c r="IM6172" s="3"/>
      <c r="IN6172" s="3"/>
      <c r="IO6172" s="15"/>
    </row>
    <row r="6173" spans="171:249">
      <c r="FO6173" s="3"/>
      <c r="FP6173" s="3"/>
      <c r="FQ6173" s="3"/>
      <c r="FR6173" s="3"/>
      <c r="FS6173" s="3"/>
      <c r="FT6173" s="3"/>
      <c r="FU6173" s="3"/>
      <c r="FV6173" s="3"/>
      <c r="FW6173" s="3"/>
      <c r="FX6173" s="3"/>
      <c r="FY6173" s="3"/>
      <c r="FZ6173" s="3"/>
      <c r="GA6173" s="3"/>
      <c r="GB6173" s="3"/>
      <c r="GC6173" s="3"/>
      <c r="GD6173" s="3"/>
      <c r="GE6173" s="3"/>
      <c r="GF6173" s="3"/>
      <c r="GG6173" s="3"/>
      <c r="GH6173" s="3"/>
      <c r="GI6173" s="3"/>
      <c r="GJ6173" s="3"/>
      <c r="GK6173" s="3"/>
      <c r="GL6173" s="3"/>
      <c r="GM6173" s="3"/>
      <c r="GN6173" s="3"/>
      <c r="GO6173" s="3"/>
      <c r="GP6173" s="3"/>
      <c r="GQ6173" s="3"/>
      <c r="GR6173" s="3"/>
      <c r="GS6173" s="3"/>
      <c r="GT6173" s="3"/>
      <c r="GU6173" s="3"/>
      <c r="GV6173" s="3"/>
      <c r="GW6173" s="3"/>
      <c r="GX6173" s="3"/>
      <c r="GY6173" s="3"/>
      <c r="GZ6173" s="3"/>
      <c r="HA6173" s="3"/>
      <c r="HB6173" s="3"/>
      <c r="HC6173" s="3"/>
      <c r="HD6173" s="3"/>
      <c r="HE6173" s="3"/>
      <c r="HF6173" s="3"/>
      <c r="HG6173" s="3"/>
      <c r="HH6173" s="3"/>
      <c r="HI6173" s="3"/>
      <c r="HJ6173" s="3"/>
      <c r="HK6173" s="3"/>
      <c r="HL6173" s="3"/>
      <c r="HM6173" s="45"/>
      <c r="HN6173" s="3"/>
      <c r="HO6173" s="3"/>
      <c r="HP6173" s="3"/>
      <c r="HQ6173" s="3"/>
      <c r="HR6173" s="3"/>
      <c r="HS6173" s="3"/>
      <c r="HT6173" s="3"/>
      <c r="HU6173" s="3"/>
      <c r="HV6173" s="3"/>
      <c r="HW6173" s="3"/>
      <c r="HX6173" s="3"/>
      <c r="HY6173" s="3"/>
      <c r="HZ6173" s="3"/>
      <c r="IA6173" s="3"/>
      <c r="IB6173" s="3"/>
      <c r="IC6173" s="3"/>
      <c r="ID6173" s="3"/>
      <c r="IE6173" s="3"/>
      <c r="IF6173" s="3"/>
      <c r="IG6173" s="3"/>
      <c r="IH6173" s="3"/>
      <c r="II6173" s="3"/>
      <c r="IJ6173" s="3"/>
      <c r="IK6173" s="3"/>
      <c r="IL6173" s="3"/>
      <c r="IM6173" s="3"/>
      <c r="IN6173" s="3"/>
      <c r="IO6173" s="15"/>
    </row>
    <row r="6174" spans="171:249">
      <c r="FO6174" s="3"/>
      <c r="FP6174" s="3"/>
      <c r="FQ6174" s="3"/>
      <c r="FR6174" s="3"/>
      <c r="FS6174" s="3"/>
      <c r="FT6174" s="3"/>
      <c r="FU6174" s="3"/>
      <c r="FV6174" s="3"/>
      <c r="FW6174" s="3"/>
      <c r="FX6174" s="3"/>
      <c r="FY6174" s="3"/>
      <c r="FZ6174" s="3"/>
      <c r="GA6174" s="3"/>
      <c r="GB6174" s="3"/>
      <c r="GC6174" s="3"/>
      <c r="GD6174" s="3"/>
      <c r="GE6174" s="3"/>
      <c r="GF6174" s="3"/>
      <c r="GG6174" s="3"/>
      <c r="GH6174" s="3"/>
      <c r="GI6174" s="3"/>
      <c r="GJ6174" s="3"/>
      <c r="GK6174" s="3"/>
      <c r="GL6174" s="3"/>
      <c r="GM6174" s="3"/>
      <c r="GN6174" s="3"/>
      <c r="GO6174" s="3"/>
      <c r="GP6174" s="3"/>
      <c r="GQ6174" s="3"/>
      <c r="GR6174" s="3"/>
      <c r="GS6174" s="3"/>
      <c r="GT6174" s="3"/>
      <c r="GU6174" s="3"/>
      <c r="GV6174" s="3"/>
      <c r="GW6174" s="3"/>
      <c r="GX6174" s="3"/>
      <c r="GY6174" s="3"/>
      <c r="GZ6174" s="3"/>
      <c r="HA6174" s="3"/>
      <c r="HB6174" s="3"/>
      <c r="HC6174" s="3"/>
      <c r="HD6174" s="3"/>
      <c r="HE6174" s="3"/>
      <c r="HF6174" s="3"/>
      <c r="HG6174" s="3"/>
      <c r="HH6174" s="3"/>
      <c r="HI6174" s="3"/>
      <c r="HJ6174" s="3"/>
      <c r="HK6174" s="3"/>
      <c r="HL6174" s="3"/>
      <c r="HM6174" s="45"/>
      <c r="HN6174" s="3"/>
      <c r="HO6174" s="3"/>
      <c r="HP6174" s="3"/>
      <c r="HQ6174" s="3"/>
      <c r="HR6174" s="3"/>
      <c r="HS6174" s="3"/>
      <c r="HT6174" s="3"/>
      <c r="HU6174" s="3"/>
      <c r="HV6174" s="3"/>
      <c r="HW6174" s="3"/>
      <c r="HX6174" s="3"/>
      <c r="HY6174" s="3"/>
      <c r="HZ6174" s="3"/>
      <c r="IA6174" s="3"/>
      <c r="IB6174" s="3"/>
      <c r="IC6174" s="3"/>
      <c r="ID6174" s="3"/>
      <c r="IE6174" s="3"/>
      <c r="IF6174" s="3"/>
      <c r="IG6174" s="3"/>
      <c r="IH6174" s="3"/>
      <c r="II6174" s="3"/>
      <c r="IJ6174" s="3"/>
      <c r="IK6174" s="3"/>
      <c r="IL6174" s="3"/>
      <c r="IM6174" s="3"/>
      <c r="IN6174" s="3"/>
      <c r="IO6174" s="15"/>
    </row>
    <row r="6175" spans="171:249">
      <c r="FO6175" s="3"/>
      <c r="FP6175" s="3"/>
      <c r="FQ6175" s="3"/>
      <c r="FR6175" s="3"/>
      <c r="FS6175" s="3"/>
      <c r="FT6175" s="3"/>
      <c r="FU6175" s="3"/>
      <c r="FV6175" s="3"/>
      <c r="FW6175" s="3"/>
      <c r="FX6175" s="3"/>
      <c r="FY6175" s="3"/>
      <c r="FZ6175" s="3"/>
      <c r="GA6175" s="3"/>
      <c r="GB6175" s="3"/>
      <c r="GC6175" s="3"/>
      <c r="GD6175" s="3"/>
      <c r="GE6175" s="3"/>
      <c r="GF6175" s="3"/>
      <c r="GG6175" s="3"/>
      <c r="GH6175" s="3"/>
      <c r="GI6175" s="3"/>
      <c r="GJ6175" s="3"/>
      <c r="GK6175" s="3"/>
      <c r="GL6175" s="3"/>
      <c r="GM6175" s="3"/>
      <c r="GN6175" s="3"/>
      <c r="GO6175" s="3"/>
      <c r="GP6175" s="3"/>
      <c r="GQ6175" s="3"/>
      <c r="GR6175" s="3"/>
      <c r="GS6175" s="3"/>
      <c r="GT6175" s="3"/>
      <c r="GU6175" s="3"/>
      <c r="GV6175" s="3"/>
      <c r="GW6175" s="3"/>
      <c r="GX6175" s="3"/>
      <c r="GY6175" s="3"/>
      <c r="GZ6175" s="3"/>
      <c r="HA6175" s="3"/>
      <c r="HB6175" s="3"/>
      <c r="HC6175" s="3"/>
      <c r="HD6175" s="3"/>
      <c r="HE6175" s="3"/>
      <c r="HF6175" s="3"/>
      <c r="HG6175" s="3"/>
      <c r="HH6175" s="3"/>
      <c r="HI6175" s="3"/>
      <c r="HJ6175" s="3"/>
      <c r="HK6175" s="3"/>
      <c r="HL6175" s="3"/>
      <c r="HM6175" s="45"/>
      <c r="HN6175" s="3"/>
      <c r="HO6175" s="3"/>
      <c r="HP6175" s="3"/>
      <c r="HQ6175" s="3"/>
      <c r="HR6175" s="3"/>
      <c r="HS6175" s="3"/>
      <c r="HT6175" s="3"/>
      <c r="HU6175" s="3"/>
      <c r="HV6175" s="3"/>
      <c r="HW6175" s="3"/>
      <c r="HX6175" s="3"/>
      <c r="HY6175" s="3"/>
      <c r="HZ6175" s="3"/>
      <c r="IA6175" s="3"/>
      <c r="IB6175" s="3"/>
      <c r="IC6175" s="3"/>
      <c r="ID6175" s="3"/>
      <c r="IE6175" s="3"/>
      <c r="IF6175" s="3"/>
      <c r="IG6175" s="3"/>
      <c r="IH6175" s="3"/>
      <c r="II6175" s="3"/>
      <c r="IJ6175" s="3"/>
      <c r="IK6175" s="3"/>
      <c r="IL6175" s="3"/>
      <c r="IM6175" s="3"/>
      <c r="IN6175" s="3"/>
      <c r="IO6175" s="15"/>
    </row>
    <row r="6176" spans="171:249">
      <c r="FO6176" s="3"/>
      <c r="FP6176" s="3"/>
      <c r="FQ6176" s="3"/>
      <c r="FR6176" s="3"/>
      <c r="FS6176" s="3"/>
      <c r="FT6176" s="3"/>
      <c r="FU6176" s="3"/>
      <c r="FV6176" s="3"/>
      <c r="FW6176" s="3"/>
      <c r="FX6176" s="3"/>
      <c r="FY6176" s="3"/>
      <c r="FZ6176" s="3"/>
      <c r="GA6176" s="3"/>
      <c r="GB6176" s="3"/>
      <c r="GC6176" s="3"/>
      <c r="GD6176" s="3"/>
      <c r="GE6176" s="3"/>
      <c r="GF6176" s="3"/>
      <c r="GG6176" s="3"/>
      <c r="GH6176" s="3"/>
      <c r="GI6176" s="3"/>
      <c r="GJ6176" s="3"/>
      <c r="GK6176" s="3"/>
      <c r="GL6176" s="3"/>
      <c r="GM6176" s="3"/>
      <c r="GN6176" s="3"/>
      <c r="GO6176" s="3"/>
      <c r="GP6176" s="3"/>
      <c r="GQ6176" s="3"/>
      <c r="GR6176" s="3"/>
      <c r="GS6176" s="3"/>
      <c r="GT6176" s="3"/>
      <c r="GU6176" s="3"/>
      <c r="GV6176" s="3"/>
      <c r="GW6176" s="3"/>
      <c r="GX6176" s="3"/>
      <c r="GY6176" s="3"/>
      <c r="GZ6176" s="3"/>
      <c r="HA6176" s="3"/>
      <c r="HB6176" s="3"/>
      <c r="HC6176" s="3"/>
      <c r="HD6176" s="3"/>
      <c r="HE6176" s="3"/>
      <c r="HF6176" s="3"/>
      <c r="HG6176" s="3"/>
      <c r="HH6176" s="3"/>
      <c r="HI6176" s="3"/>
      <c r="HJ6176" s="3"/>
      <c r="HK6176" s="3"/>
      <c r="HL6176" s="3"/>
      <c r="HM6176" s="45"/>
      <c r="HN6176" s="3"/>
      <c r="HO6176" s="3"/>
      <c r="HP6176" s="3"/>
      <c r="HQ6176" s="3"/>
      <c r="HR6176" s="3"/>
      <c r="HS6176" s="3"/>
      <c r="HT6176" s="3"/>
      <c r="HU6176" s="3"/>
      <c r="HV6176" s="3"/>
      <c r="HW6176" s="3"/>
      <c r="HX6176" s="3"/>
      <c r="HY6176" s="3"/>
      <c r="HZ6176" s="3"/>
      <c r="IA6176" s="3"/>
      <c r="IB6176" s="3"/>
      <c r="IC6176" s="3"/>
      <c r="ID6176" s="3"/>
      <c r="IE6176" s="3"/>
      <c r="IF6176" s="3"/>
      <c r="IG6176" s="3"/>
      <c r="IH6176" s="3"/>
      <c r="II6176" s="3"/>
      <c r="IJ6176" s="3"/>
      <c r="IK6176" s="3"/>
      <c r="IL6176" s="3"/>
      <c r="IM6176" s="3"/>
      <c r="IN6176" s="3"/>
      <c r="IO6176" s="15"/>
    </row>
    <row r="6177" spans="171:249">
      <c r="FO6177" s="3"/>
      <c r="FP6177" s="3"/>
      <c r="FQ6177" s="3"/>
      <c r="FR6177" s="3"/>
      <c r="FS6177" s="3"/>
      <c r="FT6177" s="3"/>
      <c r="FU6177" s="3"/>
      <c r="FV6177" s="3"/>
      <c r="FW6177" s="3"/>
      <c r="FX6177" s="3"/>
      <c r="FY6177" s="3"/>
      <c r="FZ6177" s="3"/>
      <c r="GA6177" s="3"/>
      <c r="GB6177" s="3"/>
      <c r="GC6177" s="3"/>
      <c r="GD6177" s="3"/>
      <c r="GE6177" s="3"/>
      <c r="GF6177" s="3"/>
      <c r="GG6177" s="3"/>
      <c r="GH6177" s="3"/>
      <c r="GI6177" s="3"/>
      <c r="GJ6177" s="3"/>
      <c r="GK6177" s="3"/>
      <c r="GL6177" s="3"/>
      <c r="GM6177" s="3"/>
      <c r="GN6177" s="3"/>
      <c r="GO6177" s="3"/>
      <c r="GP6177" s="3"/>
      <c r="GQ6177" s="3"/>
      <c r="GR6177" s="3"/>
      <c r="GS6177" s="3"/>
      <c r="GT6177" s="3"/>
      <c r="GU6177" s="3"/>
      <c r="GV6177" s="3"/>
      <c r="GW6177" s="3"/>
      <c r="GX6177" s="3"/>
      <c r="GY6177" s="3"/>
      <c r="GZ6177" s="3"/>
      <c r="HA6177" s="3"/>
      <c r="HB6177" s="3"/>
      <c r="HC6177" s="3"/>
      <c r="HD6177" s="3"/>
      <c r="HE6177" s="3"/>
      <c r="HF6177" s="3"/>
      <c r="HG6177" s="3"/>
      <c r="HH6177" s="3"/>
      <c r="HI6177" s="3"/>
      <c r="HJ6177" s="3"/>
      <c r="HK6177" s="3"/>
      <c r="HL6177" s="3"/>
      <c r="HM6177" s="45"/>
      <c r="HN6177" s="3"/>
      <c r="HO6177" s="3"/>
      <c r="HP6177" s="3"/>
      <c r="HQ6177" s="3"/>
      <c r="HR6177" s="3"/>
      <c r="HS6177" s="3"/>
      <c r="HT6177" s="3"/>
      <c r="HU6177" s="3"/>
      <c r="HV6177" s="3"/>
      <c r="HW6177" s="3"/>
      <c r="HX6177" s="3"/>
      <c r="HY6177" s="3"/>
      <c r="HZ6177" s="3"/>
      <c r="IA6177" s="3"/>
      <c r="IB6177" s="3"/>
      <c r="IC6177" s="3"/>
      <c r="ID6177" s="3"/>
      <c r="IE6177" s="3"/>
      <c r="IF6177" s="3"/>
      <c r="IG6177" s="3"/>
      <c r="IH6177" s="3"/>
      <c r="II6177" s="3"/>
      <c r="IJ6177" s="3"/>
      <c r="IK6177" s="3"/>
      <c r="IL6177" s="3"/>
      <c r="IM6177" s="3"/>
      <c r="IN6177" s="3"/>
      <c r="IO6177" s="15"/>
    </row>
    <row r="6178" spans="171:249">
      <c r="FO6178" s="3"/>
      <c r="FP6178" s="3"/>
      <c r="FQ6178" s="3"/>
      <c r="FR6178" s="3"/>
      <c r="FS6178" s="3"/>
      <c r="FT6178" s="3"/>
      <c r="FU6178" s="3"/>
      <c r="FV6178" s="3"/>
      <c r="FW6178" s="3"/>
      <c r="FX6178" s="3"/>
      <c r="FY6178" s="3"/>
      <c r="FZ6178" s="3"/>
      <c r="GA6178" s="3"/>
      <c r="GB6178" s="3"/>
      <c r="GC6178" s="3"/>
      <c r="GD6178" s="3"/>
      <c r="GE6178" s="3"/>
      <c r="GF6178" s="3"/>
      <c r="GG6178" s="3"/>
      <c r="GH6178" s="3"/>
      <c r="GI6178" s="3"/>
      <c r="GJ6178" s="3"/>
      <c r="GK6178" s="3"/>
      <c r="GL6178" s="3"/>
      <c r="GM6178" s="3"/>
      <c r="GN6178" s="3"/>
      <c r="GO6178" s="3"/>
      <c r="GP6178" s="3"/>
      <c r="GQ6178" s="3"/>
      <c r="GR6178" s="3"/>
      <c r="GS6178" s="3"/>
      <c r="GT6178" s="3"/>
      <c r="GU6178" s="3"/>
      <c r="GV6178" s="3"/>
      <c r="GW6178" s="3"/>
      <c r="GX6178" s="3"/>
      <c r="GY6178" s="3"/>
      <c r="GZ6178" s="3"/>
      <c r="HA6178" s="3"/>
      <c r="HB6178" s="3"/>
      <c r="HC6178" s="3"/>
      <c r="HD6178" s="3"/>
      <c r="HE6178" s="3"/>
      <c r="HF6178" s="3"/>
      <c r="HG6178" s="3"/>
      <c r="HH6178" s="3"/>
      <c r="HI6178" s="3"/>
      <c r="HJ6178" s="3"/>
      <c r="HK6178" s="3"/>
      <c r="HL6178" s="3"/>
      <c r="HM6178" s="45"/>
      <c r="HN6178" s="3"/>
      <c r="HO6178" s="3"/>
      <c r="HP6178" s="3"/>
      <c r="HQ6178" s="3"/>
      <c r="HR6178" s="3"/>
      <c r="HS6178" s="3"/>
      <c r="HT6178" s="3"/>
      <c r="HU6178" s="3"/>
      <c r="HV6178" s="3"/>
      <c r="HW6178" s="3"/>
      <c r="HX6178" s="3"/>
      <c r="HY6178" s="3"/>
      <c r="HZ6178" s="3"/>
      <c r="IA6178" s="3"/>
      <c r="IB6178" s="3"/>
      <c r="IC6178" s="3"/>
      <c r="ID6178" s="3"/>
      <c r="IE6178" s="3"/>
      <c r="IF6178" s="3"/>
      <c r="IG6178" s="3"/>
      <c r="IH6178" s="3"/>
      <c r="II6178" s="3"/>
      <c r="IJ6178" s="3"/>
      <c r="IK6178" s="3"/>
      <c r="IL6178" s="3"/>
      <c r="IM6178" s="3"/>
      <c r="IN6178" s="3"/>
      <c r="IO6178" s="15"/>
    </row>
    <row r="6179" spans="171:249">
      <c r="FO6179" s="3"/>
      <c r="FP6179" s="3"/>
      <c r="FQ6179" s="3"/>
      <c r="FR6179" s="3"/>
      <c r="FS6179" s="3"/>
      <c r="FT6179" s="3"/>
      <c r="FU6179" s="3"/>
      <c r="FV6179" s="3"/>
      <c r="FW6179" s="3"/>
      <c r="FX6179" s="3"/>
      <c r="FY6179" s="3"/>
      <c r="FZ6179" s="3"/>
      <c r="GA6179" s="3"/>
      <c r="GB6179" s="3"/>
      <c r="GC6179" s="3"/>
      <c r="GD6179" s="3"/>
      <c r="GE6179" s="3"/>
      <c r="GF6179" s="3"/>
      <c r="GG6179" s="3"/>
      <c r="GH6179" s="3"/>
      <c r="GI6179" s="3"/>
      <c r="GJ6179" s="3"/>
      <c r="GK6179" s="3"/>
      <c r="GL6179" s="3"/>
      <c r="GM6179" s="3"/>
      <c r="GN6179" s="3"/>
      <c r="GO6179" s="3"/>
      <c r="GP6179" s="3"/>
      <c r="GQ6179" s="3"/>
      <c r="GR6179" s="3"/>
      <c r="GS6179" s="3"/>
      <c r="GT6179" s="3"/>
      <c r="GU6179" s="3"/>
      <c r="GV6179" s="3"/>
      <c r="GW6179" s="3"/>
      <c r="GX6179" s="3"/>
      <c r="GY6179" s="3"/>
      <c r="GZ6179" s="3"/>
      <c r="HA6179" s="3"/>
      <c r="HB6179" s="3"/>
      <c r="HC6179" s="3"/>
      <c r="HD6179" s="3"/>
      <c r="HE6179" s="3"/>
      <c r="HF6179" s="3"/>
      <c r="HG6179" s="3"/>
      <c r="HH6179" s="3"/>
      <c r="HI6179" s="3"/>
      <c r="HJ6179" s="3"/>
      <c r="HK6179" s="3"/>
      <c r="HL6179" s="3"/>
      <c r="HM6179" s="45"/>
      <c r="HN6179" s="3"/>
      <c r="HO6179" s="3"/>
      <c r="HP6179" s="3"/>
      <c r="HQ6179" s="3"/>
      <c r="HR6179" s="3"/>
      <c r="HS6179" s="3"/>
      <c r="HT6179" s="3"/>
      <c r="HU6179" s="3"/>
      <c r="HV6179" s="3"/>
      <c r="HW6179" s="3"/>
      <c r="HX6179" s="3"/>
      <c r="HY6179" s="3"/>
      <c r="HZ6179" s="3"/>
      <c r="IA6179" s="3"/>
      <c r="IB6179" s="3"/>
      <c r="IC6179" s="3"/>
      <c r="ID6179" s="3"/>
      <c r="IE6179" s="3"/>
      <c r="IF6179" s="3"/>
      <c r="IG6179" s="3"/>
      <c r="IH6179" s="3"/>
      <c r="II6179" s="3"/>
      <c r="IJ6179" s="3"/>
      <c r="IK6179" s="3"/>
      <c r="IL6179" s="3"/>
      <c r="IM6179" s="3"/>
      <c r="IN6179" s="3"/>
      <c r="IO6179" s="15"/>
    </row>
    <row r="6180" spans="171:249">
      <c r="FO6180" s="3"/>
      <c r="FP6180" s="3"/>
      <c r="FQ6180" s="3"/>
      <c r="FR6180" s="3"/>
      <c r="FS6180" s="3"/>
      <c r="FT6180" s="3"/>
      <c r="FU6180" s="3"/>
      <c r="FV6180" s="3"/>
      <c r="FW6180" s="3"/>
      <c r="FX6180" s="3"/>
      <c r="FY6180" s="3"/>
      <c r="FZ6180" s="3"/>
      <c r="GA6180" s="3"/>
      <c r="GB6180" s="3"/>
      <c r="GC6180" s="3"/>
      <c r="GD6180" s="3"/>
      <c r="GE6180" s="3"/>
      <c r="GF6180" s="3"/>
      <c r="GG6180" s="3"/>
      <c r="GH6180" s="3"/>
      <c r="GI6180" s="3"/>
      <c r="GJ6180" s="3"/>
      <c r="GK6180" s="3"/>
      <c r="GL6180" s="3"/>
      <c r="GM6180" s="3"/>
      <c r="GN6180" s="3"/>
      <c r="GO6180" s="3"/>
      <c r="GP6180" s="3"/>
      <c r="GQ6180" s="3"/>
      <c r="GR6180" s="3"/>
      <c r="GS6180" s="3"/>
      <c r="GT6180" s="3"/>
      <c r="GU6180" s="3"/>
      <c r="GV6180" s="3"/>
      <c r="GW6180" s="3"/>
      <c r="GX6180" s="3"/>
      <c r="GY6180" s="3"/>
      <c r="GZ6180" s="3"/>
      <c r="HA6180" s="3"/>
      <c r="HB6180" s="3"/>
      <c r="HC6180" s="3"/>
      <c r="HD6180" s="3"/>
      <c r="HE6180" s="3"/>
      <c r="HF6180" s="3"/>
      <c r="HG6180" s="3"/>
      <c r="HH6180" s="3"/>
      <c r="HI6180" s="3"/>
      <c r="HJ6180" s="3"/>
      <c r="HK6180" s="3"/>
      <c r="HL6180" s="3"/>
      <c r="HM6180" s="45"/>
      <c r="HN6180" s="3"/>
      <c r="HO6180" s="3"/>
      <c r="HP6180" s="3"/>
      <c r="HQ6180" s="3"/>
      <c r="HR6180" s="3"/>
      <c r="HS6180" s="3"/>
      <c r="HT6180" s="3"/>
      <c r="HU6180" s="3"/>
      <c r="HV6180" s="3"/>
      <c r="HW6180" s="3"/>
      <c r="HX6180" s="3"/>
      <c r="HY6180" s="3"/>
      <c r="HZ6180" s="3"/>
      <c r="IA6180" s="3"/>
      <c r="IB6180" s="3"/>
      <c r="IC6180" s="3"/>
      <c r="ID6180" s="3"/>
      <c r="IE6180" s="3"/>
      <c r="IF6180" s="3"/>
      <c r="IG6180" s="3"/>
      <c r="IH6180" s="3"/>
      <c r="II6180" s="3"/>
      <c r="IJ6180" s="3"/>
      <c r="IK6180" s="3"/>
      <c r="IL6180" s="3"/>
      <c r="IM6180" s="3"/>
      <c r="IN6180" s="3"/>
      <c r="IO6180" s="15"/>
    </row>
    <row r="6181" spans="171:249">
      <c r="FO6181" s="3"/>
      <c r="FP6181" s="3"/>
      <c r="FQ6181" s="3"/>
      <c r="FR6181" s="3"/>
      <c r="FS6181" s="3"/>
      <c r="FT6181" s="3"/>
      <c r="FU6181" s="3"/>
      <c r="FV6181" s="3"/>
      <c r="FW6181" s="3"/>
      <c r="FX6181" s="3"/>
      <c r="FY6181" s="3"/>
      <c r="FZ6181" s="3"/>
      <c r="GA6181" s="3"/>
      <c r="GB6181" s="3"/>
      <c r="GC6181" s="3"/>
      <c r="GD6181" s="3"/>
      <c r="GE6181" s="3"/>
      <c r="GF6181" s="3"/>
      <c r="GG6181" s="3"/>
      <c r="GH6181" s="3"/>
      <c r="GI6181" s="3"/>
      <c r="GJ6181" s="3"/>
      <c r="GK6181" s="3"/>
      <c r="GL6181" s="3"/>
      <c r="GM6181" s="3"/>
      <c r="GN6181" s="3"/>
      <c r="GO6181" s="3"/>
      <c r="GP6181" s="3"/>
      <c r="GQ6181" s="3"/>
      <c r="GR6181" s="3"/>
      <c r="GS6181" s="3"/>
      <c r="GT6181" s="3"/>
      <c r="GU6181" s="3"/>
      <c r="GV6181" s="3"/>
      <c r="GW6181" s="3"/>
      <c r="GX6181" s="3"/>
      <c r="GY6181" s="3"/>
      <c r="GZ6181" s="3"/>
      <c r="HA6181" s="3"/>
      <c r="HB6181" s="3"/>
      <c r="HC6181" s="3"/>
      <c r="HD6181" s="3"/>
      <c r="HE6181" s="3"/>
      <c r="HF6181" s="3"/>
      <c r="HG6181" s="3"/>
      <c r="HH6181" s="3"/>
      <c r="HI6181" s="3"/>
      <c r="HJ6181" s="3"/>
      <c r="HK6181" s="3"/>
      <c r="HL6181" s="3"/>
      <c r="HM6181" s="45"/>
      <c r="HN6181" s="3"/>
      <c r="HO6181" s="3"/>
      <c r="HP6181" s="3"/>
      <c r="HQ6181" s="3"/>
      <c r="HR6181" s="3"/>
      <c r="HS6181" s="3"/>
      <c r="HT6181" s="3"/>
      <c r="HU6181" s="3"/>
      <c r="HV6181" s="3"/>
      <c r="HW6181" s="3"/>
      <c r="HX6181" s="3"/>
      <c r="HY6181" s="3"/>
      <c r="HZ6181" s="3"/>
      <c r="IA6181" s="3"/>
      <c r="IB6181" s="3"/>
      <c r="IC6181" s="3"/>
      <c r="ID6181" s="3"/>
      <c r="IE6181" s="3"/>
      <c r="IF6181" s="3"/>
      <c r="IG6181" s="3"/>
      <c r="IH6181" s="3"/>
      <c r="II6181" s="3"/>
      <c r="IJ6181" s="3"/>
      <c r="IK6181" s="3"/>
      <c r="IL6181" s="3"/>
      <c r="IM6181" s="3"/>
      <c r="IN6181" s="3"/>
      <c r="IO6181" s="15"/>
    </row>
    <row r="6182" spans="171:249">
      <c r="FO6182" s="3"/>
      <c r="FP6182" s="3"/>
      <c r="FQ6182" s="3"/>
      <c r="FR6182" s="3"/>
      <c r="FS6182" s="3"/>
      <c r="FT6182" s="3"/>
      <c r="FU6182" s="3"/>
      <c r="FV6182" s="3"/>
      <c r="FW6182" s="3"/>
      <c r="FX6182" s="3"/>
      <c r="FY6182" s="3"/>
      <c r="FZ6182" s="3"/>
      <c r="GA6182" s="3"/>
      <c r="GB6182" s="3"/>
      <c r="GC6182" s="3"/>
      <c r="GD6182" s="3"/>
      <c r="GE6182" s="3"/>
      <c r="GF6182" s="3"/>
      <c r="GG6182" s="3"/>
      <c r="GH6182" s="3"/>
      <c r="GI6182" s="3"/>
      <c r="GJ6182" s="3"/>
      <c r="GK6182" s="3"/>
      <c r="GL6182" s="3"/>
      <c r="GM6182" s="3"/>
      <c r="GN6182" s="3"/>
      <c r="GO6182" s="3"/>
      <c r="GP6182" s="3"/>
      <c r="GQ6182" s="3"/>
      <c r="GR6182" s="3"/>
      <c r="GS6182" s="3"/>
      <c r="GT6182" s="3"/>
      <c r="GU6182" s="3"/>
      <c r="GV6182" s="3"/>
      <c r="GW6182" s="3"/>
      <c r="GX6182" s="3"/>
      <c r="GY6182" s="3"/>
      <c r="GZ6182" s="3"/>
      <c r="HA6182" s="3"/>
      <c r="HB6182" s="3"/>
      <c r="HC6182" s="3"/>
      <c r="HD6182" s="3"/>
      <c r="HE6182" s="3"/>
      <c r="HF6182" s="3"/>
      <c r="HG6182" s="3"/>
      <c r="HH6182" s="3"/>
      <c r="HI6182" s="3"/>
      <c r="HJ6182" s="3"/>
      <c r="HK6182" s="3"/>
      <c r="HL6182" s="3"/>
      <c r="HM6182" s="45"/>
      <c r="HN6182" s="3"/>
      <c r="HO6182" s="3"/>
      <c r="HP6182" s="3"/>
      <c r="HQ6182" s="3"/>
      <c r="HR6182" s="3"/>
      <c r="HS6182" s="3"/>
      <c r="HT6182" s="3"/>
      <c r="HU6182" s="3"/>
      <c r="HV6182" s="3"/>
      <c r="HW6182" s="3"/>
      <c r="HX6182" s="3"/>
      <c r="HY6182" s="3"/>
      <c r="HZ6182" s="3"/>
      <c r="IA6182" s="3"/>
      <c r="IB6182" s="3"/>
      <c r="IC6182" s="3"/>
      <c r="ID6182" s="3"/>
      <c r="IE6182" s="3"/>
      <c r="IF6182" s="3"/>
      <c r="IG6182" s="3"/>
      <c r="IH6182" s="3"/>
      <c r="II6182" s="3"/>
      <c r="IJ6182" s="3"/>
      <c r="IK6182" s="3"/>
      <c r="IL6182" s="3"/>
      <c r="IM6182" s="3"/>
      <c r="IN6182" s="3"/>
      <c r="IO6182" s="15"/>
    </row>
    <row r="6183" spans="171:249">
      <c r="FO6183" s="3"/>
      <c r="FP6183" s="3"/>
      <c r="FQ6183" s="3"/>
      <c r="FR6183" s="3"/>
      <c r="FS6183" s="3"/>
      <c r="FT6183" s="3"/>
      <c r="FU6183" s="3"/>
      <c r="FV6183" s="3"/>
      <c r="FW6183" s="3"/>
      <c r="FX6183" s="3"/>
      <c r="FY6183" s="3"/>
      <c r="FZ6183" s="3"/>
      <c r="GA6183" s="3"/>
      <c r="GB6183" s="3"/>
      <c r="GC6183" s="3"/>
      <c r="GD6183" s="3"/>
      <c r="GE6183" s="3"/>
      <c r="GF6183" s="3"/>
      <c r="GG6183" s="3"/>
      <c r="GH6183" s="3"/>
      <c r="GI6183" s="3"/>
      <c r="GJ6183" s="3"/>
      <c r="GK6183" s="3"/>
      <c r="GL6183" s="3"/>
      <c r="GM6183" s="3"/>
      <c r="GN6183" s="3"/>
      <c r="GO6183" s="3"/>
      <c r="GP6183" s="3"/>
      <c r="GQ6183" s="3"/>
      <c r="GR6183" s="3"/>
      <c r="GS6183" s="3"/>
      <c r="GT6183" s="3"/>
      <c r="GU6183" s="3"/>
      <c r="GV6183" s="3"/>
      <c r="GW6183" s="3"/>
      <c r="GX6183" s="3"/>
      <c r="GY6183" s="3"/>
      <c r="GZ6183" s="3"/>
      <c r="HA6183" s="3"/>
      <c r="HB6183" s="3"/>
      <c r="HC6183" s="3"/>
      <c r="HD6183" s="3"/>
      <c r="HE6183" s="3"/>
      <c r="HF6183" s="3"/>
      <c r="HG6183" s="3"/>
      <c r="HH6183" s="3"/>
      <c r="HI6183" s="3"/>
      <c r="HJ6183" s="3"/>
      <c r="HK6183" s="3"/>
      <c r="HL6183" s="3"/>
      <c r="HM6183" s="45"/>
      <c r="HN6183" s="3"/>
      <c r="HO6183" s="3"/>
      <c r="HP6183" s="3"/>
      <c r="HQ6183" s="3"/>
      <c r="HR6183" s="3"/>
      <c r="HS6183" s="3"/>
      <c r="HT6183" s="3"/>
      <c r="HU6183" s="3"/>
      <c r="HV6183" s="3"/>
      <c r="HW6183" s="3"/>
      <c r="HX6183" s="3"/>
      <c r="HY6183" s="3"/>
      <c r="HZ6183" s="3"/>
      <c r="IA6183" s="3"/>
      <c r="IB6183" s="3"/>
      <c r="IC6183" s="3"/>
      <c r="ID6183" s="3"/>
      <c r="IE6183" s="3"/>
      <c r="IF6183" s="3"/>
      <c r="IG6183" s="3"/>
      <c r="IH6183" s="3"/>
      <c r="II6183" s="3"/>
      <c r="IJ6183" s="3"/>
      <c r="IK6183" s="3"/>
      <c r="IL6183" s="3"/>
      <c r="IM6183" s="3"/>
      <c r="IN6183" s="3"/>
      <c r="IO6183" s="15"/>
    </row>
    <row r="6184" spans="171:249">
      <c r="FO6184" s="3"/>
      <c r="FP6184" s="3"/>
      <c r="FQ6184" s="3"/>
      <c r="FR6184" s="3"/>
      <c r="FS6184" s="3"/>
      <c r="FT6184" s="3"/>
      <c r="FU6184" s="3"/>
      <c r="FV6184" s="3"/>
      <c r="FW6184" s="3"/>
      <c r="FX6184" s="3"/>
      <c r="FY6184" s="3"/>
      <c r="FZ6184" s="3"/>
      <c r="GA6184" s="3"/>
      <c r="GB6184" s="3"/>
      <c r="GC6184" s="3"/>
      <c r="GD6184" s="3"/>
      <c r="GE6184" s="3"/>
      <c r="GF6184" s="3"/>
      <c r="GG6184" s="3"/>
      <c r="GH6184" s="3"/>
      <c r="GI6184" s="3"/>
      <c r="GJ6184" s="3"/>
      <c r="GK6184" s="3"/>
      <c r="GL6184" s="3"/>
      <c r="GM6184" s="3"/>
      <c r="GN6184" s="3"/>
      <c r="GO6184" s="3"/>
      <c r="GP6184" s="3"/>
      <c r="GQ6184" s="3"/>
      <c r="GR6184" s="3"/>
      <c r="GS6184" s="3"/>
      <c r="GT6184" s="3"/>
      <c r="GU6184" s="3"/>
      <c r="GV6184" s="3"/>
      <c r="GW6184" s="3"/>
      <c r="GX6184" s="3"/>
      <c r="GY6184" s="3"/>
      <c r="GZ6184" s="3"/>
      <c r="HA6184" s="3"/>
      <c r="HB6184" s="3"/>
      <c r="HC6184" s="3"/>
      <c r="HD6184" s="3"/>
      <c r="HE6184" s="3"/>
      <c r="HF6184" s="3"/>
      <c r="HG6184" s="3"/>
      <c r="HH6184" s="3"/>
      <c r="HI6184" s="3"/>
      <c r="HJ6184" s="3"/>
      <c r="HK6184" s="3"/>
      <c r="HL6184" s="3"/>
      <c r="HM6184" s="45"/>
      <c r="HN6184" s="3"/>
      <c r="HO6184" s="3"/>
      <c r="HP6184" s="3"/>
      <c r="HQ6184" s="3"/>
      <c r="HR6184" s="3"/>
      <c r="HS6184" s="3"/>
      <c r="HT6184" s="3"/>
      <c r="HU6184" s="3"/>
      <c r="HV6184" s="3"/>
      <c r="HW6184" s="3"/>
      <c r="HX6184" s="3"/>
      <c r="HY6184" s="3"/>
      <c r="HZ6184" s="3"/>
      <c r="IA6184" s="3"/>
      <c r="IB6184" s="3"/>
      <c r="IC6184" s="3"/>
      <c r="ID6184" s="3"/>
      <c r="IE6184" s="3"/>
      <c r="IF6184" s="3"/>
      <c r="IG6184" s="3"/>
      <c r="IH6184" s="3"/>
      <c r="II6184" s="3"/>
      <c r="IJ6184" s="3"/>
      <c r="IK6184" s="3"/>
      <c r="IL6184" s="3"/>
      <c r="IM6184" s="3"/>
      <c r="IN6184" s="3"/>
      <c r="IO6184" s="15"/>
    </row>
    <row r="6185" spans="171:249">
      <c r="FO6185" s="3"/>
      <c r="FP6185" s="3"/>
      <c r="FQ6185" s="3"/>
      <c r="FR6185" s="3"/>
      <c r="FS6185" s="3"/>
      <c r="FT6185" s="3"/>
      <c r="FU6185" s="3"/>
      <c r="FV6185" s="3"/>
      <c r="FW6185" s="3"/>
      <c r="FX6185" s="3"/>
      <c r="FY6185" s="3"/>
      <c r="FZ6185" s="3"/>
      <c r="GA6185" s="3"/>
      <c r="GB6185" s="3"/>
      <c r="GC6185" s="3"/>
      <c r="GD6185" s="3"/>
      <c r="GE6185" s="3"/>
      <c r="GF6185" s="3"/>
      <c r="GG6185" s="3"/>
      <c r="GH6185" s="3"/>
      <c r="GI6185" s="3"/>
      <c r="GJ6185" s="3"/>
      <c r="GK6185" s="3"/>
      <c r="GL6185" s="3"/>
      <c r="GM6185" s="3"/>
      <c r="GN6185" s="3"/>
      <c r="GO6185" s="3"/>
      <c r="GP6185" s="3"/>
      <c r="GQ6185" s="3"/>
      <c r="GR6185" s="3"/>
      <c r="GS6185" s="3"/>
      <c r="GT6185" s="3"/>
      <c r="GU6185" s="3"/>
      <c r="GV6185" s="3"/>
      <c r="GW6185" s="3"/>
      <c r="GX6185" s="3"/>
      <c r="GY6185" s="3"/>
      <c r="GZ6185" s="3"/>
      <c r="HA6185" s="3"/>
      <c r="HB6185" s="3"/>
      <c r="HC6185" s="3"/>
      <c r="HD6185" s="3"/>
      <c r="HE6185" s="3"/>
      <c r="HF6185" s="3"/>
      <c r="HG6185" s="3"/>
      <c r="HH6185" s="3"/>
      <c r="HI6185" s="3"/>
      <c r="HJ6185" s="3"/>
      <c r="HK6185" s="3"/>
      <c r="HL6185" s="3"/>
      <c r="HM6185" s="45"/>
      <c r="HN6185" s="3"/>
      <c r="HO6185" s="3"/>
      <c r="HP6185" s="3"/>
      <c r="HQ6185" s="3"/>
      <c r="HR6185" s="3"/>
      <c r="HS6185" s="3"/>
      <c r="HT6185" s="3"/>
      <c r="HU6185" s="3"/>
      <c r="HV6185" s="3"/>
      <c r="HW6185" s="3"/>
      <c r="HX6185" s="3"/>
      <c r="HY6185" s="3"/>
      <c r="HZ6185" s="3"/>
      <c r="IA6185" s="3"/>
      <c r="IB6185" s="3"/>
      <c r="IC6185" s="3"/>
      <c r="ID6185" s="3"/>
      <c r="IE6185" s="3"/>
      <c r="IF6185" s="3"/>
      <c r="IG6185" s="3"/>
      <c r="IH6185" s="3"/>
      <c r="II6185" s="3"/>
      <c r="IJ6185" s="3"/>
      <c r="IK6185" s="3"/>
      <c r="IL6185" s="3"/>
      <c r="IM6185" s="3"/>
      <c r="IN6185" s="3"/>
      <c r="IO6185" s="15"/>
    </row>
    <row r="6186" spans="171:249">
      <c r="FO6186" s="3"/>
      <c r="FP6186" s="3"/>
      <c r="FQ6186" s="3"/>
      <c r="FR6186" s="3"/>
      <c r="FS6186" s="3"/>
      <c r="FT6186" s="3"/>
      <c r="FU6186" s="3"/>
      <c r="FV6186" s="3"/>
      <c r="FW6186" s="3"/>
      <c r="FX6186" s="3"/>
      <c r="FY6186" s="3"/>
      <c r="FZ6186" s="3"/>
      <c r="GA6186" s="3"/>
      <c r="GB6186" s="3"/>
      <c r="GC6186" s="3"/>
      <c r="GD6186" s="3"/>
      <c r="GE6186" s="3"/>
      <c r="GF6186" s="3"/>
      <c r="GG6186" s="3"/>
      <c r="GH6186" s="3"/>
      <c r="GI6186" s="3"/>
      <c r="GJ6186" s="3"/>
      <c r="GK6186" s="3"/>
      <c r="GL6186" s="3"/>
      <c r="GM6186" s="3"/>
      <c r="GN6186" s="3"/>
      <c r="GO6186" s="3"/>
      <c r="GP6186" s="3"/>
      <c r="GQ6186" s="3"/>
      <c r="GR6186" s="3"/>
      <c r="GS6186" s="3"/>
      <c r="GT6186" s="3"/>
      <c r="GU6186" s="3"/>
      <c r="GV6186" s="3"/>
      <c r="GW6186" s="3"/>
      <c r="GX6186" s="3"/>
      <c r="GY6186" s="3"/>
      <c r="GZ6186" s="3"/>
      <c r="HA6186" s="3"/>
      <c r="HB6186" s="3"/>
      <c r="HC6186" s="3"/>
      <c r="HD6186" s="3"/>
      <c r="HE6186" s="3"/>
      <c r="HF6186" s="3"/>
      <c r="HG6186" s="3"/>
      <c r="HH6186" s="3"/>
      <c r="HI6186" s="3"/>
      <c r="HJ6186" s="3"/>
      <c r="HK6186" s="3"/>
      <c r="HL6186" s="3"/>
      <c r="HM6186" s="45"/>
      <c r="HN6186" s="3"/>
      <c r="HO6186" s="3"/>
      <c r="HP6186" s="3"/>
      <c r="HQ6186" s="3"/>
      <c r="HR6186" s="3"/>
      <c r="HS6186" s="3"/>
      <c r="HT6186" s="3"/>
      <c r="HU6186" s="3"/>
      <c r="HV6186" s="3"/>
      <c r="HW6186" s="3"/>
      <c r="HX6186" s="3"/>
      <c r="HY6186" s="3"/>
      <c r="HZ6186" s="3"/>
      <c r="IA6186" s="3"/>
      <c r="IB6186" s="3"/>
      <c r="IC6186" s="3"/>
      <c r="ID6186" s="3"/>
      <c r="IE6186" s="3"/>
      <c r="IF6186" s="3"/>
      <c r="IG6186" s="3"/>
      <c r="IH6186" s="3"/>
      <c r="II6186" s="3"/>
      <c r="IJ6186" s="3"/>
      <c r="IK6186" s="3"/>
      <c r="IL6186" s="3"/>
      <c r="IM6186" s="3"/>
      <c r="IN6186" s="3"/>
      <c r="IO6186" s="15"/>
    </row>
    <row r="6187" spans="171:249">
      <c r="FO6187" s="3"/>
      <c r="FP6187" s="3"/>
      <c r="FQ6187" s="3"/>
      <c r="FR6187" s="3"/>
      <c r="FS6187" s="3"/>
      <c r="FT6187" s="3"/>
      <c r="FU6187" s="3"/>
      <c r="FV6187" s="3"/>
      <c r="FW6187" s="3"/>
      <c r="FX6187" s="3"/>
      <c r="FY6187" s="3"/>
      <c r="FZ6187" s="3"/>
      <c r="GA6187" s="3"/>
      <c r="GB6187" s="3"/>
      <c r="GC6187" s="3"/>
      <c r="GD6187" s="3"/>
      <c r="GE6187" s="3"/>
      <c r="GF6187" s="3"/>
      <c r="GG6187" s="3"/>
      <c r="GH6187" s="3"/>
      <c r="GI6187" s="3"/>
      <c r="GJ6187" s="3"/>
      <c r="GK6187" s="3"/>
      <c r="GL6187" s="3"/>
      <c r="GM6187" s="3"/>
      <c r="GN6187" s="3"/>
      <c r="GO6187" s="3"/>
      <c r="GP6187" s="3"/>
      <c r="GQ6187" s="3"/>
      <c r="GR6187" s="3"/>
      <c r="GS6187" s="3"/>
      <c r="GT6187" s="3"/>
      <c r="GU6187" s="3"/>
      <c r="GV6187" s="3"/>
      <c r="GW6187" s="3"/>
      <c r="GX6187" s="3"/>
      <c r="GY6187" s="3"/>
      <c r="GZ6187" s="3"/>
      <c r="HA6187" s="3"/>
      <c r="HB6187" s="3"/>
      <c r="HC6187" s="3"/>
      <c r="HD6187" s="3"/>
      <c r="HE6187" s="3"/>
      <c r="HF6187" s="3"/>
      <c r="HG6187" s="3"/>
      <c r="HH6187" s="3"/>
      <c r="HI6187" s="3"/>
      <c r="HJ6187" s="3"/>
      <c r="HK6187" s="3"/>
      <c r="HL6187" s="3"/>
      <c r="HM6187" s="45"/>
      <c r="HN6187" s="3"/>
      <c r="HO6187" s="3"/>
      <c r="HP6187" s="3"/>
      <c r="HQ6187" s="3"/>
      <c r="HR6187" s="3"/>
      <c r="HS6187" s="3"/>
      <c r="HT6187" s="3"/>
      <c r="HU6187" s="3"/>
      <c r="HV6187" s="3"/>
      <c r="HW6187" s="3"/>
      <c r="HX6187" s="3"/>
      <c r="HY6187" s="3"/>
      <c r="HZ6187" s="3"/>
      <c r="IA6187" s="3"/>
      <c r="IB6187" s="3"/>
      <c r="IC6187" s="3"/>
      <c r="ID6187" s="3"/>
      <c r="IE6187" s="3"/>
      <c r="IF6187" s="3"/>
      <c r="IG6187" s="3"/>
      <c r="IH6187" s="3"/>
      <c r="II6187" s="3"/>
      <c r="IJ6187" s="3"/>
      <c r="IK6187" s="3"/>
      <c r="IL6187" s="3"/>
      <c r="IM6187" s="3"/>
      <c r="IN6187" s="3"/>
      <c r="IO6187" s="15"/>
    </row>
    <row r="6188" spans="171:249">
      <c r="FO6188" s="3"/>
      <c r="FP6188" s="3"/>
      <c r="FQ6188" s="3"/>
      <c r="FR6188" s="3"/>
      <c r="FS6188" s="3"/>
      <c r="FT6188" s="3"/>
      <c r="FU6188" s="3"/>
      <c r="FV6188" s="3"/>
      <c r="FW6188" s="3"/>
      <c r="FX6188" s="3"/>
      <c r="FY6188" s="3"/>
      <c r="FZ6188" s="3"/>
      <c r="GA6188" s="3"/>
      <c r="GB6188" s="3"/>
      <c r="GC6188" s="3"/>
      <c r="GD6188" s="3"/>
      <c r="GE6188" s="3"/>
      <c r="GF6188" s="3"/>
      <c r="GG6188" s="3"/>
      <c r="GH6188" s="3"/>
      <c r="GI6188" s="3"/>
      <c r="GJ6188" s="3"/>
      <c r="GK6188" s="3"/>
      <c r="GL6188" s="3"/>
      <c r="GM6188" s="3"/>
      <c r="GN6188" s="3"/>
      <c r="GO6188" s="3"/>
      <c r="GP6188" s="3"/>
      <c r="GQ6188" s="3"/>
      <c r="GR6188" s="3"/>
      <c r="GS6188" s="3"/>
      <c r="GT6188" s="3"/>
      <c r="GU6188" s="3"/>
      <c r="GV6188" s="3"/>
      <c r="GW6188" s="3"/>
      <c r="GX6188" s="3"/>
      <c r="GY6188" s="3"/>
      <c r="GZ6188" s="3"/>
      <c r="HA6188" s="3"/>
      <c r="HB6188" s="3"/>
      <c r="HC6188" s="3"/>
      <c r="HD6188" s="3"/>
      <c r="HE6188" s="3"/>
      <c r="HF6188" s="3"/>
      <c r="HG6188" s="3"/>
      <c r="HH6188" s="3"/>
      <c r="HI6188" s="3"/>
      <c r="HJ6188" s="3"/>
      <c r="HK6188" s="3"/>
      <c r="HL6188" s="3"/>
      <c r="HM6188" s="45"/>
      <c r="HN6188" s="3"/>
      <c r="HO6188" s="3"/>
      <c r="HP6188" s="3"/>
      <c r="HQ6188" s="3"/>
      <c r="HR6188" s="3"/>
      <c r="HS6188" s="3"/>
      <c r="HT6188" s="3"/>
      <c r="HU6188" s="3"/>
      <c r="HV6188" s="3"/>
      <c r="HW6188" s="3"/>
      <c r="HX6188" s="3"/>
      <c r="HY6188" s="3"/>
      <c r="HZ6188" s="3"/>
      <c r="IA6188" s="3"/>
      <c r="IB6188" s="3"/>
      <c r="IC6188" s="3"/>
      <c r="ID6188" s="3"/>
      <c r="IE6188" s="3"/>
      <c r="IF6188" s="3"/>
      <c r="IG6188" s="3"/>
      <c r="IH6188" s="3"/>
      <c r="II6188" s="3"/>
      <c r="IJ6188" s="3"/>
      <c r="IK6188" s="3"/>
      <c r="IL6188" s="3"/>
      <c r="IM6188" s="3"/>
      <c r="IN6188" s="3"/>
      <c r="IO6188" s="15"/>
    </row>
    <row r="6189" spans="171:249">
      <c r="FO6189" s="3"/>
      <c r="FP6189" s="3"/>
      <c r="FQ6189" s="3"/>
      <c r="FR6189" s="3"/>
      <c r="FS6189" s="3"/>
      <c r="FT6189" s="3"/>
      <c r="FU6189" s="3"/>
      <c r="FV6189" s="3"/>
      <c r="FW6189" s="3"/>
      <c r="FX6189" s="3"/>
      <c r="FY6189" s="3"/>
      <c r="FZ6189" s="3"/>
      <c r="GA6189" s="3"/>
      <c r="GB6189" s="3"/>
      <c r="GC6189" s="3"/>
      <c r="GD6189" s="3"/>
      <c r="GE6189" s="3"/>
      <c r="GF6189" s="3"/>
      <c r="GG6189" s="3"/>
      <c r="GH6189" s="3"/>
      <c r="GI6189" s="3"/>
      <c r="GJ6189" s="3"/>
      <c r="GK6189" s="3"/>
      <c r="GL6189" s="3"/>
      <c r="GM6189" s="3"/>
      <c r="GN6189" s="3"/>
      <c r="GO6189" s="3"/>
      <c r="GP6189" s="3"/>
      <c r="GQ6189" s="3"/>
      <c r="GR6189" s="3"/>
      <c r="GS6189" s="3"/>
      <c r="GT6189" s="3"/>
      <c r="GU6189" s="3"/>
      <c r="GV6189" s="3"/>
      <c r="GW6189" s="3"/>
      <c r="GX6189" s="3"/>
      <c r="GY6189" s="3"/>
      <c r="GZ6189" s="3"/>
      <c r="HA6189" s="3"/>
      <c r="HB6189" s="3"/>
      <c r="HC6189" s="3"/>
      <c r="HD6189" s="3"/>
      <c r="HE6189" s="3"/>
      <c r="HF6189" s="3"/>
      <c r="HG6189" s="3"/>
      <c r="HH6189" s="3"/>
      <c r="HI6189" s="3"/>
      <c r="HJ6189" s="3"/>
      <c r="HK6189" s="3"/>
      <c r="HL6189" s="3"/>
      <c r="HM6189" s="45"/>
      <c r="HN6189" s="3"/>
      <c r="HO6189" s="3"/>
      <c r="HP6189" s="3"/>
      <c r="HQ6189" s="3"/>
      <c r="HR6189" s="3"/>
      <c r="HS6189" s="3"/>
      <c r="HT6189" s="3"/>
      <c r="HU6189" s="3"/>
      <c r="HV6189" s="3"/>
      <c r="HW6189" s="3"/>
      <c r="HX6189" s="3"/>
      <c r="HY6189" s="3"/>
      <c r="HZ6189" s="3"/>
      <c r="IA6189" s="3"/>
      <c r="IB6189" s="3"/>
      <c r="IC6189" s="3"/>
      <c r="ID6189" s="3"/>
      <c r="IE6189" s="3"/>
      <c r="IF6189" s="3"/>
      <c r="IG6189" s="3"/>
      <c r="IH6189" s="3"/>
      <c r="II6189" s="3"/>
      <c r="IJ6189" s="3"/>
      <c r="IK6189" s="3"/>
      <c r="IL6189" s="3"/>
      <c r="IM6189" s="3"/>
      <c r="IN6189" s="3"/>
      <c r="IO6189" s="15"/>
    </row>
    <row r="6190" spans="171:249">
      <c r="FO6190" s="3"/>
      <c r="FP6190" s="3"/>
      <c r="FQ6190" s="3"/>
      <c r="FR6190" s="3"/>
      <c r="FS6190" s="3"/>
      <c r="FT6190" s="3"/>
      <c r="FU6190" s="3"/>
      <c r="FV6190" s="3"/>
      <c r="FW6190" s="3"/>
      <c r="FX6190" s="3"/>
      <c r="FY6190" s="3"/>
      <c r="FZ6190" s="3"/>
      <c r="GA6190" s="3"/>
      <c r="GB6190" s="3"/>
      <c r="GC6190" s="3"/>
      <c r="GD6190" s="3"/>
      <c r="GE6190" s="3"/>
      <c r="GF6190" s="3"/>
      <c r="GG6190" s="3"/>
      <c r="GH6190" s="3"/>
      <c r="GI6190" s="3"/>
      <c r="GJ6190" s="3"/>
      <c r="GK6190" s="3"/>
      <c r="GL6190" s="3"/>
      <c r="GM6190" s="3"/>
      <c r="GN6190" s="3"/>
      <c r="GO6190" s="3"/>
      <c r="GP6190" s="3"/>
      <c r="GQ6190" s="3"/>
      <c r="GR6190" s="3"/>
      <c r="GS6190" s="3"/>
      <c r="GT6190" s="3"/>
      <c r="GU6190" s="3"/>
      <c r="GV6190" s="3"/>
      <c r="GW6190" s="3"/>
      <c r="GX6190" s="3"/>
      <c r="GY6190" s="3"/>
      <c r="GZ6190" s="3"/>
      <c r="HA6190" s="3"/>
      <c r="HB6190" s="3"/>
      <c r="HC6190" s="3"/>
      <c r="HD6190" s="3"/>
      <c r="HE6190" s="3"/>
      <c r="HF6190" s="3"/>
      <c r="HG6190" s="3"/>
      <c r="HH6190" s="3"/>
      <c r="HI6190" s="3"/>
      <c r="HJ6190" s="3"/>
      <c r="HK6190" s="3"/>
      <c r="HL6190" s="3"/>
      <c r="HM6190" s="45"/>
      <c r="HN6190" s="3"/>
      <c r="HO6190" s="3"/>
      <c r="HP6190" s="3"/>
      <c r="HQ6190" s="3"/>
      <c r="HR6190" s="3"/>
      <c r="HS6190" s="3"/>
      <c r="HT6190" s="3"/>
      <c r="HU6190" s="3"/>
      <c r="HV6190" s="3"/>
      <c r="HW6190" s="3"/>
      <c r="HX6190" s="3"/>
      <c r="HY6190" s="3"/>
      <c r="HZ6190" s="3"/>
      <c r="IA6190" s="3"/>
      <c r="IB6190" s="3"/>
      <c r="IC6190" s="3"/>
      <c r="ID6190" s="3"/>
      <c r="IE6190" s="3"/>
      <c r="IF6190" s="3"/>
      <c r="IG6190" s="3"/>
      <c r="IH6190" s="3"/>
      <c r="II6190" s="3"/>
      <c r="IJ6190" s="3"/>
      <c r="IK6190" s="3"/>
      <c r="IL6190" s="3"/>
      <c r="IM6190" s="3"/>
      <c r="IN6190" s="3"/>
      <c r="IO6190" s="15"/>
    </row>
    <row r="6191" spans="171:249">
      <c r="FO6191" s="3"/>
      <c r="FP6191" s="3"/>
      <c r="FQ6191" s="3"/>
      <c r="FR6191" s="3"/>
      <c r="FS6191" s="3"/>
      <c r="FT6191" s="3"/>
      <c r="FU6191" s="3"/>
      <c r="FV6191" s="3"/>
      <c r="FW6191" s="3"/>
      <c r="FX6191" s="3"/>
      <c r="FY6191" s="3"/>
      <c r="FZ6191" s="3"/>
      <c r="GA6191" s="3"/>
      <c r="GB6191" s="3"/>
      <c r="GC6191" s="3"/>
      <c r="GD6191" s="3"/>
      <c r="GE6191" s="3"/>
      <c r="GF6191" s="3"/>
      <c r="GG6191" s="3"/>
      <c r="GH6191" s="3"/>
      <c r="GI6191" s="3"/>
      <c r="GJ6191" s="3"/>
      <c r="GK6191" s="3"/>
      <c r="GL6191" s="3"/>
      <c r="GM6191" s="3"/>
      <c r="GN6191" s="3"/>
      <c r="GO6191" s="3"/>
      <c r="GP6191" s="3"/>
      <c r="GQ6191" s="3"/>
      <c r="GR6191" s="3"/>
      <c r="GS6191" s="3"/>
      <c r="GT6191" s="3"/>
      <c r="GU6191" s="3"/>
      <c r="GV6191" s="3"/>
      <c r="GW6191" s="3"/>
      <c r="GX6191" s="3"/>
      <c r="GY6191" s="3"/>
      <c r="GZ6191" s="3"/>
      <c r="HA6191" s="3"/>
      <c r="HB6191" s="3"/>
      <c r="HC6191" s="3"/>
      <c r="HD6191" s="3"/>
      <c r="HE6191" s="3"/>
      <c r="HF6191" s="3"/>
      <c r="HG6191" s="3"/>
      <c r="HH6191" s="3"/>
      <c r="HI6191" s="3"/>
      <c r="HJ6191" s="3"/>
      <c r="HK6191" s="3"/>
      <c r="HL6191" s="3"/>
      <c r="HM6191" s="45"/>
      <c r="HN6191" s="3"/>
      <c r="HO6191" s="3"/>
      <c r="HP6191" s="3"/>
      <c r="HQ6191" s="3"/>
      <c r="HR6191" s="3"/>
      <c r="HS6191" s="3"/>
      <c r="HT6191" s="3"/>
      <c r="HU6191" s="3"/>
      <c r="HV6191" s="3"/>
      <c r="HW6191" s="3"/>
      <c r="HX6191" s="3"/>
      <c r="HY6191" s="3"/>
      <c r="HZ6191" s="3"/>
      <c r="IA6191" s="3"/>
      <c r="IB6191" s="3"/>
      <c r="IC6191" s="3"/>
      <c r="ID6191" s="3"/>
      <c r="IE6191" s="3"/>
      <c r="IF6191" s="3"/>
      <c r="IG6191" s="3"/>
      <c r="IH6191" s="3"/>
      <c r="II6191" s="3"/>
      <c r="IJ6191" s="3"/>
      <c r="IK6191" s="3"/>
      <c r="IL6191" s="3"/>
      <c r="IM6191" s="3"/>
      <c r="IN6191" s="3"/>
      <c r="IO6191" s="15"/>
    </row>
    <row r="6192" spans="171:249">
      <c r="FO6192" s="3"/>
      <c r="FP6192" s="3"/>
      <c r="FQ6192" s="3"/>
      <c r="FR6192" s="3"/>
      <c r="FS6192" s="3"/>
      <c r="FT6192" s="3"/>
      <c r="FU6192" s="3"/>
      <c r="FV6192" s="3"/>
      <c r="FW6192" s="3"/>
      <c r="FX6192" s="3"/>
      <c r="FY6192" s="3"/>
      <c r="FZ6192" s="3"/>
      <c r="GA6192" s="3"/>
      <c r="GB6192" s="3"/>
      <c r="GC6192" s="3"/>
      <c r="GD6192" s="3"/>
      <c r="GE6192" s="3"/>
      <c r="GF6192" s="3"/>
      <c r="GG6192" s="3"/>
      <c r="GH6192" s="3"/>
      <c r="GI6192" s="3"/>
      <c r="GJ6192" s="3"/>
      <c r="GK6192" s="3"/>
      <c r="GL6192" s="3"/>
      <c r="GM6192" s="3"/>
      <c r="GN6192" s="3"/>
      <c r="GO6192" s="3"/>
      <c r="GP6192" s="3"/>
      <c r="GQ6192" s="3"/>
      <c r="GR6192" s="3"/>
      <c r="GS6192" s="3"/>
      <c r="GT6192" s="3"/>
      <c r="GU6192" s="3"/>
      <c r="GV6192" s="3"/>
      <c r="GW6192" s="3"/>
      <c r="GX6192" s="3"/>
      <c r="GY6192" s="3"/>
      <c r="GZ6192" s="3"/>
      <c r="HA6192" s="3"/>
      <c r="HB6192" s="3"/>
      <c r="HC6192" s="3"/>
      <c r="HD6192" s="3"/>
      <c r="HE6192" s="3"/>
      <c r="HF6192" s="3"/>
      <c r="HG6192" s="3"/>
      <c r="HH6192" s="3"/>
      <c r="HI6192" s="3"/>
      <c r="HJ6192" s="3"/>
      <c r="HK6192" s="3"/>
      <c r="HL6192" s="3"/>
      <c r="HM6192" s="45"/>
      <c r="HN6192" s="3"/>
      <c r="HO6192" s="3"/>
      <c r="HP6192" s="3"/>
      <c r="HQ6192" s="3"/>
      <c r="HR6192" s="3"/>
      <c r="HS6192" s="3"/>
      <c r="HT6192" s="3"/>
      <c r="HU6192" s="3"/>
      <c r="HV6192" s="3"/>
      <c r="HW6192" s="3"/>
      <c r="HX6192" s="3"/>
      <c r="HY6192" s="3"/>
      <c r="HZ6192" s="3"/>
      <c r="IA6192" s="3"/>
      <c r="IB6192" s="3"/>
      <c r="IC6192" s="3"/>
      <c r="ID6192" s="3"/>
      <c r="IE6192" s="3"/>
      <c r="IF6192" s="3"/>
      <c r="IG6192" s="3"/>
      <c r="IH6192" s="3"/>
      <c r="II6192" s="3"/>
      <c r="IJ6192" s="3"/>
      <c r="IK6192" s="3"/>
      <c r="IL6192" s="3"/>
      <c r="IM6192" s="3"/>
      <c r="IN6192" s="3"/>
      <c r="IO6192" s="15"/>
    </row>
    <row r="6193" spans="171:249">
      <c r="FO6193" s="3"/>
      <c r="FP6193" s="3"/>
      <c r="FQ6193" s="3"/>
      <c r="FR6193" s="3"/>
      <c r="FS6193" s="3"/>
      <c r="FT6193" s="3"/>
      <c r="FU6193" s="3"/>
      <c r="FV6193" s="3"/>
      <c r="FW6193" s="3"/>
      <c r="FX6193" s="3"/>
      <c r="FY6193" s="3"/>
      <c r="FZ6193" s="3"/>
      <c r="GA6193" s="3"/>
      <c r="GB6193" s="3"/>
      <c r="GC6193" s="3"/>
      <c r="GD6193" s="3"/>
      <c r="GE6193" s="3"/>
      <c r="GF6193" s="3"/>
      <c r="GG6193" s="3"/>
      <c r="GH6193" s="3"/>
      <c r="GI6193" s="3"/>
      <c r="GJ6193" s="3"/>
      <c r="GK6193" s="3"/>
      <c r="GL6193" s="3"/>
      <c r="GM6193" s="3"/>
      <c r="GN6193" s="3"/>
      <c r="GO6193" s="3"/>
      <c r="GP6193" s="3"/>
      <c r="GQ6193" s="3"/>
      <c r="GR6193" s="3"/>
      <c r="GS6193" s="3"/>
      <c r="GT6193" s="3"/>
      <c r="GU6193" s="3"/>
      <c r="GV6193" s="3"/>
      <c r="GW6193" s="3"/>
      <c r="GX6193" s="3"/>
      <c r="GY6193" s="3"/>
      <c r="GZ6193" s="3"/>
      <c r="HA6193" s="3"/>
      <c r="HB6193" s="3"/>
      <c r="HC6193" s="3"/>
      <c r="HD6193" s="3"/>
      <c r="HE6193" s="3"/>
      <c r="HF6193" s="3"/>
      <c r="HG6193" s="3"/>
      <c r="HH6193" s="3"/>
      <c r="HI6193" s="3"/>
      <c r="HJ6193" s="3"/>
      <c r="HK6193" s="3"/>
      <c r="HL6193" s="3"/>
      <c r="HM6193" s="45"/>
      <c r="HN6193" s="3"/>
      <c r="HO6193" s="3"/>
      <c r="HP6193" s="3"/>
      <c r="HQ6193" s="3"/>
      <c r="HR6193" s="3"/>
      <c r="HS6193" s="3"/>
      <c r="HT6193" s="3"/>
      <c r="HU6193" s="3"/>
      <c r="HV6193" s="3"/>
      <c r="HW6193" s="3"/>
      <c r="HX6193" s="3"/>
      <c r="HY6193" s="3"/>
      <c r="HZ6193" s="3"/>
      <c r="IA6193" s="3"/>
      <c r="IB6193" s="3"/>
      <c r="IC6193" s="3"/>
      <c r="ID6193" s="3"/>
      <c r="IE6193" s="3"/>
      <c r="IF6193" s="3"/>
      <c r="IG6193" s="3"/>
      <c r="IH6193" s="3"/>
      <c r="II6193" s="3"/>
      <c r="IJ6193" s="3"/>
      <c r="IK6193" s="3"/>
      <c r="IL6193" s="3"/>
      <c r="IM6193" s="3"/>
      <c r="IN6193" s="3"/>
      <c r="IO6193" s="15"/>
    </row>
    <row r="6194" spans="171:249">
      <c r="FO6194" s="3"/>
      <c r="FP6194" s="3"/>
      <c r="FQ6194" s="3"/>
      <c r="FR6194" s="3"/>
      <c r="FS6194" s="3"/>
      <c r="FT6194" s="3"/>
      <c r="FU6194" s="3"/>
      <c r="FV6194" s="3"/>
      <c r="FW6194" s="3"/>
      <c r="FX6194" s="3"/>
      <c r="FY6194" s="3"/>
      <c r="FZ6194" s="3"/>
      <c r="GA6194" s="3"/>
      <c r="GB6194" s="3"/>
      <c r="GC6194" s="3"/>
      <c r="GD6194" s="3"/>
      <c r="GE6194" s="3"/>
      <c r="GF6194" s="3"/>
      <c r="GG6194" s="3"/>
      <c r="GH6194" s="3"/>
      <c r="GI6194" s="3"/>
      <c r="GJ6194" s="3"/>
      <c r="GK6194" s="3"/>
      <c r="GL6194" s="3"/>
      <c r="GM6194" s="3"/>
      <c r="GN6194" s="3"/>
      <c r="GO6194" s="3"/>
      <c r="GP6194" s="3"/>
      <c r="GQ6194" s="3"/>
      <c r="GR6194" s="3"/>
      <c r="GS6194" s="3"/>
      <c r="GT6194" s="3"/>
      <c r="GU6194" s="3"/>
      <c r="GV6194" s="3"/>
      <c r="GW6194" s="3"/>
      <c r="GX6194" s="3"/>
      <c r="GY6194" s="3"/>
      <c r="GZ6194" s="3"/>
      <c r="HA6194" s="3"/>
      <c r="HB6194" s="3"/>
      <c r="HC6194" s="3"/>
      <c r="HD6194" s="3"/>
      <c r="HE6194" s="3"/>
      <c r="HF6194" s="3"/>
      <c r="HG6194" s="3"/>
      <c r="HH6194" s="3"/>
      <c r="HI6194" s="3"/>
      <c r="HJ6194" s="3"/>
      <c r="HK6194" s="3"/>
      <c r="HL6194" s="3"/>
      <c r="HM6194" s="45"/>
      <c r="HN6194" s="3"/>
      <c r="HO6194" s="3"/>
      <c r="HP6194" s="3"/>
      <c r="HQ6194" s="3"/>
      <c r="HR6194" s="3"/>
      <c r="HS6194" s="3"/>
      <c r="HT6194" s="3"/>
      <c r="HU6194" s="3"/>
      <c r="HV6194" s="3"/>
      <c r="HW6194" s="3"/>
      <c r="HX6194" s="3"/>
      <c r="HY6194" s="3"/>
      <c r="HZ6194" s="3"/>
      <c r="IA6194" s="3"/>
      <c r="IB6194" s="3"/>
      <c r="IC6194" s="3"/>
      <c r="ID6194" s="3"/>
      <c r="IE6194" s="3"/>
      <c r="IF6194" s="3"/>
      <c r="IG6194" s="3"/>
      <c r="IH6194" s="3"/>
      <c r="II6194" s="3"/>
      <c r="IJ6194" s="3"/>
      <c r="IK6194" s="3"/>
      <c r="IL6194" s="3"/>
      <c r="IM6194" s="3"/>
      <c r="IN6194" s="3"/>
      <c r="IO6194" s="15"/>
    </row>
    <row r="6195" spans="171:249">
      <c r="FO6195" s="3"/>
      <c r="FP6195" s="3"/>
      <c r="FQ6195" s="3"/>
      <c r="FR6195" s="3"/>
      <c r="FS6195" s="3"/>
      <c r="FT6195" s="3"/>
      <c r="FU6195" s="3"/>
      <c r="FV6195" s="3"/>
      <c r="FW6195" s="3"/>
      <c r="FX6195" s="3"/>
      <c r="FY6195" s="3"/>
      <c r="FZ6195" s="3"/>
      <c r="GA6195" s="3"/>
      <c r="GB6195" s="3"/>
      <c r="GC6195" s="3"/>
      <c r="GD6195" s="3"/>
      <c r="GE6195" s="3"/>
      <c r="GF6195" s="3"/>
      <c r="GG6195" s="3"/>
      <c r="GH6195" s="3"/>
      <c r="GI6195" s="3"/>
      <c r="GJ6195" s="3"/>
      <c r="GK6195" s="3"/>
      <c r="GL6195" s="3"/>
      <c r="GM6195" s="3"/>
      <c r="GN6195" s="3"/>
      <c r="GO6195" s="3"/>
      <c r="GP6195" s="3"/>
      <c r="GQ6195" s="3"/>
      <c r="GR6195" s="3"/>
      <c r="GS6195" s="3"/>
      <c r="GT6195" s="3"/>
      <c r="GU6195" s="3"/>
      <c r="GV6195" s="3"/>
      <c r="GW6195" s="3"/>
      <c r="GX6195" s="3"/>
      <c r="GY6195" s="3"/>
      <c r="GZ6195" s="3"/>
      <c r="HA6195" s="3"/>
      <c r="HB6195" s="3"/>
      <c r="HC6195" s="3"/>
      <c r="HD6195" s="3"/>
      <c r="HE6195" s="3"/>
      <c r="HF6195" s="3"/>
      <c r="HG6195" s="3"/>
      <c r="HH6195" s="3"/>
      <c r="HI6195" s="3"/>
      <c r="HJ6195" s="3"/>
      <c r="HK6195" s="3"/>
      <c r="HL6195" s="3"/>
      <c r="HM6195" s="45"/>
      <c r="HN6195" s="3"/>
      <c r="HO6195" s="3"/>
      <c r="HP6195" s="3"/>
      <c r="HQ6195" s="3"/>
      <c r="HR6195" s="3"/>
      <c r="HS6195" s="3"/>
      <c r="HT6195" s="3"/>
      <c r="HU6195" s="3"/>
      <c r="HV6195" s="3"/>
      <c r="HW6195" s="3"/>
      <c r="HX6195" s="3"/>
      <c r="HY6195" s="3"/>
      <c r="HZ6195" s="3"/>
      <c r="IA6195" s="3"/>
      <c r="IB6195" s="3"/>
      <c r="IC6195" s="3"/>
      <c r="ID6195" s="3"/>
      <c r="IE6195" s="3"/>
      <c r="IF6195" s="3"/>
      <c r="IG6195" s="3"/>
      <c r="IH6195" s="3"/>
      <c r="II6195" s="3"/>
      <c r="IJ6195" s="3"/>
      <c r="IK6195" s="3"/>
      <c r="IL6195" s="3"/>
      <c r="IM6195" s="3"/>
      <c r="IN6195" s="3"/>
      <c r="IO6195" s="15"/>
    </row>
    <row r="6196" spans="171:249">
      <c r="FO6196" s="3"/>
      <c r="FP6196" s="3"/>
      <c r="FQ6196" s="3"/>
      <c r="FR6196" s="3"/>
      <c r="FS6196" s="3"/>
      <c r="FT6196" s="3"/>
      <c r="FU6196" s="3"/>
      <c r="FV6196" s="3"/>
      <c r="FW6196" s="3"/>
      <c r="FX6196" s="3"/>
      <c r="FY6196" s="3"/>
      <c r="FZ6196" s="3"/>
      <c r="GA6196" s="3"/>
      <c r="GB6196" s="3"/>
      <c r="GC6196" s="3"/>
      <c r="GD6196" s="3"/>
      <c r="GE6196" s="3"/>
      <c r="GF6196" s="3"/>
      <c r="GG6196" s="3"/>
      <c r="GH6196" s="3"/>
      <c r="GI6196" s="3"/>
      <c r="GJ6196" s="3"/>
      <c r="GK6196" s="3"/>
      <c r="GL6196" s="3"/>
      <c r="GM6196" s="3"/>
      <c r="GN6196" s="3"/>
      <c r="GO6196" s="3"/>
      <c r="GP6196" s="3"/>
      <c r="GQ6196" s="3"/>
      <c r="GR6196" s="3"/>
      <c r="GS6196" s="3"/>
      <c r="GT6196" s="3"/>
      <c r="GU6196" s="3"/>
      <c r="GV6196" s="3"/>
      <c r="GW6196" s="3"/>
      <c r="GX6196" s="3"/>
      <c r="GY6196" s="3"/>
      <c r="GZ6196" s="3"/>
      <c r="HA6196" s="3"/>
      <c r="HB6196" s="3"/>
      <c r="HC6196" s="3"/>
      <c r="HD6196" s="3"/>
      <c r="HE6196" s="3"/>
      <c r="HF6196" s="3"/>
      <c r="HG6196" s="3"/>
      <c r="HH6196" s="3"/>
      <c r="HI6196" s="3"/>
      <c r="HJ6196" s="3"/>
      <c r="HK6196" s="3"/>
      <c r="HL6196" s="3"/>
      <c r="HM6196" s="45"/>
      <c r="HN6196" s="3"/>
      <c r="HO6196" s="3"/>
      <c r="HP6196" s="3"/>
      <c r="HQ6196" s="3"/>
      <c r="HR6196" s="3"/>
      <c r="HS6196" s="3"/>
      <c r="HT6196" s="3"/>
      <c r="HU6196" s="3"/>
      <c r="HV6196" s="3"/>
      <c r="HW6196" s="3"/>
      <c r="HX6196" s="3"/>
      <c r="HY6196" s="3"/>
      <c r="HZ6196" s="3"/>
      <c r="IA6196" s="3"/>
      <c r="IB6196" s="3"/>
      <c r="IC6196" s="3"/>
      <c r="ID6196" s="3"/>
      <c r="IE6196" s="3"/>
      <c r="IF6196" s="3"/>
      <c r="IG6196" s="3"/>
      <c r="IH6196" s="3"/>
      <c r="II6196" s="3"/>
      <c r="IJ6196" s="3"/>
      <c r="IK6196" s="3"/>
      <c r="IL6196" s="3"/>
      <c r="IM6196" s="3"/>
      <c r="IN6196" s="3"/>
      <c r="IO6196" s="15"/>
    </row>
    <row r="6197" spans="171:249">
      <c r="FO6197" s="3"/>
      <c r="FP6197" s="3"/>
      <c r="FQ6197" s="3"/>
      <c r="FR6197" s="3"/>
      <c r="FS6197" s="3"/>
      <c r="FT6197" s="3"/>
      <c r="FU6197" s="3"/>
      <c r="FV6197" s="3"/>
      <c r="FW6197" s="3"/>
      <c r="FX6197" s="3"/>
      <c r="FY6197" s="3"/>
      <c r="FZ6197" s="3"/>
      <c r="GA6197" s="3"/>
      <c r="GB6197" s="3"/>
      <c r="GC6197" s="3"/>
      <c r="GD6197" s="3"/>
      <c r="GE6197" s="3"/>
      <c r="GF6197" s="3"/>
      <c r="GG6197" s="3"/>
      <c r="GH6197" s="3"/>
      <c r="GI6197" s="3"/>
      <c r="GJ6197" s="3"/>
      <c r="GK6197" s="3"/>
      <c r="GL6197" s="3"/>
      <c r="GM6197" s="3"/>
      <c r="GN6197" s="3"/>
      <c r="GO6197" s="3"/>
      <c r="GP6197" s="3"/>
      <c r="GQ6197" s="3"/>
      <c r="GR6197" s="3"/>
      <c r="GS6197" s="3"/>
      <c r="GT6197" s="3"/>
      <c r="GU6197" s="3"/>
      <c r="GV6197" s="3"/>
      <c r="GW6197" s="3"/>
      <c r="GX6197" s="3"/>
      <c r="GY6197" s="3"/>
      <c r="GZ6197" s="3"/>
      <c r="HA6197" s="3"/>
      <c r="HB6197" s="3"/>
      <c r="HC6197" s="3"/>
      <c r="HD6197" s="3"/>
      <c r="HE6197" s="3"/>
      <c r="HF6197" s="3"/>
      <c r="HG6197" s="3"/>
      <c r="HH6197" s="3"/>
      <c r="HI6197" s="3"/>
      <c r="HJ6197" s="3"/>
      <c r="HK6197" s="3"/>
      <c r="HL6197" s="3"/>
      <c r="HM6197" s="45"/>
      <c r="HN6197" s="3"/>
      <c r="HO6197" s="3"/>
      <c r="HP6197" s="3"/>
      <c r="HQ6197" s="3"/>
      <c r="HR6197" s="3"/>
      <c r="HS6197" s="3"/>
      <c r="HT6197" s="3"/>
      <c r="HU6197" s="3"/>
      <c r="HV6197" s="3"/>
      <c r="HW6197" s="3"/>
      <c r="HX6197" s="3"/>
      <c r="HY6197" s="3"/>
      <c r="HZ6197" s="3"/>
      <c r="IA6197" s="3"/>
      <c r="IB6197" s="3"/>
      <c r="IC6197" s="3"/>
      <c r="ID6197" s="3"/>
      <c r="IE6197" s="3"/>
      <c r="IF6197" s="3"/>
      <c r="IG6197" s="3"/>
      <c r="IH6197" s="3"/>
      <c r="II6197" s="3"/>
      <c r="IJ6197" s="3"/>
      <c r="IK6197" s="3"/>
      <c r="IL6197" s="3"/>
      <c r="IM6197" s="3"/>
      <c r="IN6197" s="3"/>
      <c r="IO6197" s="15"/>
    </row>
    <row r="6198" spans="171:249">
      <c r="FO6198" s="3"/>
      <c r="FP6198" s="3"/>
      <c r="FQ6198" s="3"/>
      <c r="FR6198" s="3"/>
      <c r="FS6198" s="3"/>
      <c r="FT6198" s="3"/>
      <c r="FU6198" s="3"/>
      <c r="FV6198" s="3"/>
      <c r="FW6198" s="3"/>
      <c r="FX6198" s="3"/>
      <c r="FY6198" s="3"/>
      <c r="FZ6198" s="3"/>
      <c r="GA6198" s="3"/>
      <c r="GB6198" s="3"/>
      <c r="GC6198" s="3"/>
      <c r="GD6198" s="3"/>
      <c r="GE6198" s="3"/>
      <c r="GF6198" s="3"/>
      <c r="GG6198" s="3"/>
      <c r="GH6198" s="3"/>
      <c r="GI6198" s="3"/>
      <c r="GJ6198" s="3"/>
      <c r="GK6198" s="3"/>
      <c r="GL6198" s="3"/>
      <c r="GM6198" s="3"/>
      <c r="GN6198" s="3"/>
      <c r="GO6198" s="3"/>
      <c r="GP6198" s="3"/>
      <c r="GQ6198" s="3"/>
      <c r="GR6198" s="3"/>
      <c r="GS6198" s="3"/>
      <c r="GT6198" s="3"/>
      <c r="GU6198" s="3"/>
      <c r="GV6198" s="3"/>
      <c r="GW6198" s="3"/>
      <c r="GX6198" s="3"/>
      <c r="GY6198" s="3"/>
      <c r="GZ6198" s="3"/>
      <c r="HA6198" s="3"/>
      <c r="HB6198" s="3"/>
      <c r="HC6198" s="3"/>
      <c r="HD6198" s="3"/>
      <c r="HE6198" s="3"/>
      <c r="HF6198" s="3"/>
      <c r="HG6198" s="3"/>
      <c r="HH6198" s="3"/>
      <c r="HI6198" s="3"/>
      <c r="HJ6198" s="3"/>
      <c r="HK6198" s="3"/>
      <c r="HL6198" s="3"/>
      <c r="HM6198" s="45"/>
      <c r="HN6198" s="3"/>
      <c r="HO6198" s="3"/>
      <c r="HP6198" s="3"/>
      <c r="HQ6198" s="3"/>
      <c r="HR6198" s="3"/>
      <c r="HS6198" s="3"/>
      <c r="HT6198" s="3"/>
      <c r="HU6198" s="3"/>
      <c r="HV6198" s="3"/>
      <c r="HW6198" s="3"/>
      <c r="HX6198" s="3"/>
      <c r="HY6198" s="3"/>
      <c r="HZ6198" s="3"/>
      <c r="IA6198" s="3"/>
      <c r="IB6198" s="3"/>
      <c r="IC6198" s="3"/>
      <c r="ID6198" s="3"/>
      <c r="IE6198" s="3"/>
      <c r="IF6198" s="3"/>
      <c r="IG6198" s="3"/>
      <c r="IH6198" s="3"/>
      <c r="II6198" s="3"/>
      <c r="IJ6198" s="3"/>
      <c r="IK6198" s="3"/>
      <c r="IL6198" s="3"/>
      <c r="IM6198" s="3"/>
      <c r="IN6198" s="3"/>
      <c r="IO6198" s="15"/>
    </row>
    <row r="6199" spans="171:249">
      <c r="FO6199" s="3"/>
      <c r="FP6199" s="3"/>
      <c r="FQ6199" s="3"/>
      <c r="FR6199" s="3"/>
      <c r="FS6199" s="3"/>
      <c r="FT6199" s="3"/>
      <c r="FU6199" s="3"/>
      <c r="FV6199" s="3"/>
      <c r="FW6199" s="3"/>
      <c r="FX6199" s="3"/>
      <c r="FY6199" s="3"/>
      <c r="FZ6199" s="3"/>
      <c r="GA6199" s="3"/>
      <c r="GB6199" s="3"/>
      <c r="GC6199" s="3"/>
      <c r="GD6199" s="3"/>
      <c r="GE6199" s="3"/>
      <c r="GF6199" s="3"/>
      <c r="GG6199" s="3"/>
      <c r="GH6199" s="3"/>
      <c r="GI6199" s="3"/>
      <c r="GJ6199" s="3"/>
      <c r="GK6199" s="3"/>
      <c r="GL6199" s="3"/>
      <c r="GM6199" s="3"/>
      <c r="GN6199" s="3"/>
      <c r="GO6199" s="3"/>
      <c r="GP6199" s="3"/>
      <c r="GQ6199" s="3"/>
      <c r="GR6199" s="3"/>
      <c r="GS6199" s="3"/>
      <c r="GT6199" s="3"/>
      <c r="GU6199" s="3"/>
      <c r="GV6199" s="3"/>
      <c r="GW6199" s="3"/>
      <c r="GX6199" s="3"/>
      <c r="GY6199" s="3"/>
      <c r="GZ6199" s="3"/>
      <c r="HA6199" s="3"/>
      <c r="HB6199" s="3"/>
      <c r="HC6199" s="3"/>
      <c r="HD6199" s="3"/>
      <c r="HE6199" s="3"/>
      <c r="HF6199" s="3"/>
      <c r="HG6199" s="3"/>
      <c r="HH6199" s="3"/>
      <c r="HI6199" s="3"/>
      <c r="HJ6199" s="3"/>
      <c r="HK6199" s="3"/>
      <c r="HL6199" s="3"/>
      <c r="HM6199" s="45"/>
      <c r="HN6199" s="3"/>
      <c r="HO6199" s="3"/>
      <c r="HP6199" s="3"/>
      <c r="HQ6199" s="3"/>
      <c r="HR6199" s="3"/>
      <c r="HS6199" s="3"/>
      <c r="HT6199" s="3"/>
      <c r="HU6199" s="3"/>
      <c r="HV6199" s="3"/>
      <c r="HW6199" s="3"/>
      <c r="HX6199" s="3"/>
      <c r="HY6199" s="3"/>
      <c r="HZ6199" s="3"/>
      <c r="IA6199" s="3"/>
      <c r="IB6199" s="3"/>
      <c r="IC6199" s="3"/>
      <c r="ID6199" s="3"/>
      <c r="IE6199" s="3"/>
      <c r="IF6199" s="3"/>
      <c r="IG6199" s="3"/>
      <c r="IH6199" s="3"/>
      <c r="II6199" s="3"/>
      <c r="IJ6199" s="3"/>
      <c r="IK6199" s="3"/>
      <c r="IL6199" s="3"/>
      <c r="IM6199" s="3"/>
      <c r="IN6199" s="3"/>
      <c r="IO6199" s="15"/>
    </row>
    <row r="6200" spans="171:249">
      <c r="FO6200" s="3"/>
      <c r="FP6200" s="3"/>
      <c r="FQ6200" s="3"/>
      <c r="FR6200" s="3"/>
      <c r="FS6200" s="3"/>
      <c r="FT6200" s="3"/>
      <c r="FU6200" s="3"/>
      <c r="FV6200" s="3"/>
      <c r="FW6200" s="3"/>
      <c r="FX6200" s="3"/>
      <c r="FY6200" s="3"/>
      <c r="FZ6200" s="3"/>
      <c r="GA6200" s="3"/>
      <c r="GB6200" s="3"/>
      <c r="GC6200" s="3"/>
      <c r="GD6200" s="3"/>
      <c r="GE6200" s="3"/>
      <c r="GF6200" s="3"/>
      <c r="GG6200" s="3"/>
      <c r="GH6200" s="3"/>
      <c r="GI6200" s="3"/>
      <c r="GJ6200" s="3"/>
      <c r="GK6200" s="3"/>
      <c r="GL6200" s="3"/>
      <c r="GM6200" s="3"/>
      <c r="GN6200" s="3"/>
      <c r="GO6200" s="3"/>
      <c r="GP6200" s="3"/>
      <c r="GQ6200" s="3"/>
      <c r="GR6200" s="3"/>
      <c r="GS6200" s="3"/>
      <c r="GT6200" s="3"/>
      <c r="GU6200" s="3"/>
      <c r="GV6200" s="3"/>
      <c r="GW6200" s="3"/>
      <c r="GX6200" s="3"/>
      <c r="GY6200" s="3"/>
      <c r="GZ6200" s="3"/>
      <c r="HA6200" s="3"/>
      <c r="HB6200" s="3"/>
      <c r="HC6200" s="3"/>
      <c r="HD6200" s="3"/>
      <c r="HE6200" s="3"/>
      <c r="HF6200" s="3"/>
      <c r="HG6200" s="3"/>
      <c r="HH6200" s="3"/>
      <c r="HI6200" s="3"/>
      <c r="HJ6200" s="3"/>
      <c r="HK6200" s="3"/>
      <c r="HL6200" s="3"/>
      <c r="HM6200" s="45"/>
      <c r="HN6200" s="3"/>
      <c r="HO6200" s="3"/>
      <c r="HP6200" s="3"/>
      <c r="HQ6200" s="3"/>
      <c r="HR6200" s="3"/>
      <c r="HS6200" s="3"/>
      <c r="HT6200" s="3"/>
      <c r="HU6200" s="3"/>
      <c r="HV6200" s="3"/>
      <c r="HW6200" s="3"/>
      <c r="HX6200" s="3"/>
      <c r="HY6200" s="3"/>
      <c r="HZ6200" s="3"/>
      <c r="IA6200" s="3"/>
      <c r="IB6200" s="3"/>
      <c r="IC6200" s="3"/>
      <c r="ID6200" s="3"/>
      <c r="IE6200" s="3"/>
      <c r="IF6200" s="3"/>
      <c r="IG6200" s="3"/>
      <c r="IH6200" s="3"/>
      <c r="II6200" s="3"/>
      <c r="IJ6200" s="3"/>
      <c r="IK6200" s="3"/>
      <c r="IL6200" s="3"/>
      <c r="IM6200" s="3"/>
      <c r="IN6200" s="3"/>
      <c r="IO6200" s="15"/>
    </row>
    <row r="6201" spans="171:249">
      <c r="FO6201" s="3"/>
      <c r="FP6201" s="3"/>
      <c r="FQ6201" s="3"/>
      <c r="FR6201" s="3"/>
      <c r="FS6201" s="3"/>
      <c r="FT6201" s="3"/>
      <c r="FU6201" s="3"/>
      <c r="FV6201" s="3"/>
      <c r="FW6201" s="3"/>
      <c r="FX6201" s="3"/>
      <c r="FY6201" s="3"/>
      <c r="FZ6201" s="3"/>
      <c r="GA6201" s="3"/>
      <c r="GB6201" s="3"/>
      <c r="GC6201" s="3"/>
      <c r="GD6201" s="3"/>
      <c r="GE6201" s="3"/>
      <c r="GF6201" s="3"/>
      <c r="GG6201" s="3"/>
      <c r="GH6201" s="3"/>
      <c r="GI6201" s="3"/>
      <c r="GJ6201" s="3"/>
      <c r="GK6201" s="3"/>
      <c r="GL6201" s="3"/>
      <c r="GM6201" s="3"/>
      <c r="GN6201" s="3"/>
      <c r="GO6201" s="3"/>
      <c r="GP6201" s="3"/>
      <c r="GQ6201" s="3"/>
      <c r="GR6201" s="3"/>
      <c r="GS6201" s="3"/>
      <c r="GT6201" s="3"/>
      <c r="GU6201" s="3"/>
      <c r="GV6201" s="3"/>
      <c r="GW6201" s="3"/>
      <c r="GX6201" s="3"/>
      <c r="GY6201" s="3"/>
      <c r="GZ6201" s="3"/>
      <c r="HA6201" s="3"/>
      <c r="HB6201" s="3"/>
      <c r="HC6201" s="3"/>
      <c r="HD6201" s="3"/>
      <c r="HE6201" s="3"/>
      <c r="HF6201" s="3"/>
      <c r="HG6201" s="3"/>
      <c r="HH6201" s="3"/>
      <c r="HI6201" s="3"/>
      <c r="HJ6201" s="3"/>
      <c r="HK6201" s="3"/>
      <c r="HL6201" s="3"/>
      <c r="HM6201" s="45"/>
      <c r="HN6201" s="3"/>
      <c r="HO6201" s="3"/>
      <c r="HP6201" s="3"/>
      <c r="HQ6201" s="3"/>
      <c r="HR6201" s="3"/>
      <c r="HS6201" s="3"/>
      <c r="HT6201" s="3"/>
      <c r="HU6201" s="3"/>
      <c r="HV6201" s="3"/>
      <c r="HW6201" s="3"/>
      <c r="HX6201" s="3"/>
      <c r="HY6201" s="3"/>
      <c r="HZ6201" s="3"/>
      <c r="IA6201" s="3"/>
      <c r="IB6201" s="3"/>
      <c r="IC6201" s="3"/>
      <c r="ID6201" s="3"/>
      <c r="IE6201" s="3"/>
      <c r="IF6201" s="3"/>
      <c r="IG6201" s="3"/>
      <c r="IH6201" s="3"/>
      <c r="II6201" s="3"/>
      <c r="IJ6201" s="3"/>
      <c r="IK6201" s="3"/>
      <c r="IL6201" s="3"/>
      <c r="IM6201" s="3"/>
      <c r="IN6201" s="3"/>
      <c r="IO6201" s="15"/>
    </row>
    <row r="6202" spans="171:249">
      <c r="FO6202" s="3"/>
      <c r="FP6202" s="3"/>
      <c r="FQ6202" s="3"/>
      <c r="FR6202" s="3"/>
      <c r="FS6202" s="3"/>
      <c r="FT6202" s="3"/>
      <c r="FU6202" s="3"/>
      <c r="FV6202" s="3"/>
      <c r="FW6202" s="3"/>
      <c r="FX6202" s="3"/>
      <c r="FY6202" s="3"/>
      <c r="FZ6202" s="3"/>
      <c r="GA6202" s="3"/>
      <c r="GB6202" s="3"/>
      <c r="GC6202" s="3"/>
      <c r="GD6202" s="3"/>
      <c r="GE6202" s="3"/>
      <c r="GF6202" s="3"/>
      <c r="GG6202" s="3"/>
      <c r="GH6202" s="3"/>
      <c r="GI6202" s="3"/>
      <c r="GJ6202" s="3"/>
      <c r="GK6202" s="3"/>
      <c r="GL6202" s="3"/>
      <c r="GM6202" s="3"/>
      <c r="GN6202" s="3"/>
      <c r="GO6202" s="3"/>
      <c r="GP6202" s="3"/>
      <c r="GQ6202" s="3"/>
      <c r="GR6202" s="3"/>
      <c r="GS6202" s="3"/>
      <c r="GT6202" s="3"/>
      <c r="GU6202" s="3"/>
      <c r="GV6202" s="3"/>
      <c r="GW6202" s="3"/>
      <c r="GX6202" s="3"/>
      <c r="GY6202" s="3"/>
      <c r="GZ6202" s="3"/>
      <c r="HA6202" s="3"/>
      <c r="HB6202" s="3"/>
      <c r="HC6202" s="3"/>
      <c r="HD6202" s="3"/>
      <c r="HE6202" s="3"/>
      <c r="HF6202" s="3"/>
      <c r="HG6202" s="3"/>
      <c r="HH6202" s="3"/>
      <c r="HI6202" s="3"/>
      <c r="HJ6202" s="3"/>
      <c r="HK6202" s="3"/>
      <c r="HL6202" s="3"/>
      <c r="HM6202" s="45"/>
      <c r="HN6202" s="3"/>
      <c r="HO6202" s="3"/>
      <c r="HP6202" s="3"/>
      <c r="HQ6202" s="3"/>
      <c r="HR6202" s="3"/>
      <c r="HS6202" s="3"/>
      <c r="HT6202" s="3"/>
      <c r="HU6202" s="3"/>
      <c r="HV6202" s="3"/>
      <c r="HW6202" s="3"/>
      <c r="HX6202" s="3"/>
      <c r="HY6202" s="3"/>
      <c r="HZ6202" s="3"/>
      <c r="IA6202" s="3"/>
      <c r="IB6202" s="3"/>
      <c r="IC6202" s="3"/>
      <c r="ID6202" s="3"/>
      <c r="IE6202" s="3"/>
      <c r="IF6202" s="3"/>
      <c r="IG6202" s="3"/>
      <c r="IH6202" s="3"/>
      <c r="II6202" s="3"/>
      <c r="IJ6202" s="3"/>
      <c r="IK6202" s="3"/>
      <c r="IL6202" s="3"/>
      <c r="IM6202" s="3"/>
      <c r="IN6202" s="3"/>
      <c r="IO6202" s="15"/>
    </row>
    <row r="6203" spans="171:249">
      <c r="FO6203" s="3"/>
      <c r="FP6203" s="3"/>
      <c r="FQ6203" s="3"/>
      <c r="FR6203" s="3"/>
      <c r="FS6203" s="3"/>
      <c r="FT6203" s="3"/>
      <c r="FU6203" s="3"/>
      <c r="FV6203" s="3"/>
      <c r="FW6203" s="3"/>
      <c r="FX6203" s="3"/>
      <c r="FY6203" s="3"/>
      <c r="FZ6203" s="3"/>
      <c r="GA6203" s="3"/>
      <c r="GB6203" s="3"/>
      <c r="GC6203" s="3"/>
      <c r="GD6203" s="3"/>
      <c r="GE6203" s="3"/>
      <c r="GF6203" s="3"/>
      <c r="GG6203" s="3"/>
      <c r="GH6203" s="3"/>
      <c r="GI6203" s="3"/>
      <c r="GJ6203" s="3"/>
      <c r="GK6203" s="3"/>
      <c r="GL6203" s="3"/>
      <c r="GM6203" s="3"/>
      <c r="GN6203" s="3"/>
      <c r="GO6203" s="3"/>
      <c r="GP6203" s="3"/>
      <c r="GQ6203" s="3"/>
      <c r="GR6203" s="3"/>
      <c r="GS6203" s="3"/>
      <c r="GT6203" s="3"/>
      <c r="GU6203" s="3"/>
      <c r="GV6203" s="3"/>
      <c r="GW6203" s="3"/>
      <c r="GX6203" s="3"/>
      <c r="GY6203" s="3"/>
      <c r="GZ6203" s="3"/>
      <c r="HA6203" s="3"/>
      <c r="HB6203" s="3"/>
      <c r="HC6203" s="3"/>
      <c r="HD6203" s="3"/>
      <c r="HE6203" s="3"/>
      <c r="HF6203" s="3"/>
      <c r="HG6203" s="3"/>
      <c r="HH6203" s="3"/>
      <c r="HI6203" s="3"/>
      <c r="HJ6203" s="3"/>
      <c r="HK6203" s="3"/>
      <c r="HL6203" s="3"/>
      <c r="HM6203" s="45"/>
      <c r="HN6203" s="3"/>
      <c r="HO6203" s="3"/>
      <c r="HP6203" s="3"/>
      <c r="HQ6203" s="3"/>
      <c r="HR6203" s="3"/>
      <c r="HS6203" s="3"/>
      <c r="HT6203" s="3"/>
      <c r="HU6203" s="3"/>
      <c r="HV6203" s="3"/>
      <c r="HW6203" s="3"/>
      <c r="HX6203" s="3"/>
      <c r="HY6203" s="3"/>
      <c r="HZ6203" s="3"/>
      <c r="IA6203" s="3"/>
      <c r="IB6203" s="3"/>
      <c r="IC6203" s="3"/>
      <c r="ID6203" s="3"/>
      <c r="IE6203" s="3"/>
      <c r="IF6203" s="3"/>
      <c r="IG6203" s="3"/>
      <c r="IH6203" s="3"/>
      <c r="II6203" s="3"/>
      <c r="IJ6203" s="3"/>
      <c r="IK6203" s="3"/>
      <c r="IL6203" s="3"/>
      <c r="IM6203" s="3"/>
      <c r="IN6203" s="3"/>
      <c r="IO6203" s="15"/>
    </row>
    <row r="6204" spans="171:249">
      <c r="FO6204" s="3"/>
      <c r="FP6204" s="3"/>
      <c r="FQ6204" s="3"/>
      <c r="FR6204" s="3"/>
      <c r="FS6204" s="3"/>
      <c r="FT6204" s="3"/>
      <c r="FU6204" s="3"/>
      <c r="FV6204" s="3"/>
      <c r="FW6204" s="3"/>
      <c r="FX6204" s="3"/>
      <c r="FY6204" s="3"/>
      <c r="FZ6204" s="3"/>
      <c r="GA6204" s="3"/>
      <c r="GB6204" s="3"/>
      <c r="GC6204" s="3"/>
      <c r="GD6204" s="3"/>
      <c r="GE6204" s="3"/>
      <c r="GF6204" s="3"/>
      <c r="GG6204" s="3"/>
      <c r="GH6204" s="3"/>
      <c r="GI6204" s="3"/>
      <c r="GJ6204" s="3"/>
      <c r="GK6204" s="3"/>
      <c r="GL6204" s="3"/>
      <c r="GM6204" s="3"/>
      <c r="GN6204" s="3"/>
      <c r="GO6204" s="3"/>
      <c r="GP6204" s="3"/>
      <c r="GQ6204" s="3"/>
      <c r="GR6204" s="3"/>
      <c r="GS6204" s="3"/>
      <c r="GT6204" s="3"/>
      <c r="GU6204" s="3"/>
      <c r="GV6204" s="3"/>
      <c r="GW6204" s="3"/>
      <c r="GX6204" s="3"/>
      <c r="GY6204" s="3"/>
      <c r="GZ6204" s="3"/>
      <c r="HA6204" s="3"/>
      <c r="HB6204" s="3"/>
      <c r="HC6204" s="3"/>
      <c r="HD6204" s="3"/>
      <c r="HE6204" s="3"/>
      <c r="HF6204" s="3"/>
      <c r="HG6204" s="3"/>
      <c r="HH6204" s="3"/>
      <c r="HI6204" s="3"/>
      <c r="HJ6204" s="3"/>
      <c r="HK6204" s="3"/>
      <c r="HL6204" s="3"/>
      <c r="HM6204" s="45"/>
      <c r="HN6204" s="3"/>
      <c r="HO6204" s="3"/>
      <c r="HP6204" s="3"/>
      <c r="HQ6204" s="3"/>
      <c r="HR6204" s="3"/>
      <c r="HS6204" s="3"/>
      <c r="HT6204" s="3"/>
      <c r="HU6204" s="3"/>
      <c r="HV6204" s="3"/>
      <c r="HW6204" s="3"/>
      <c r="HX6204" s="3"/>
      <c r="HY6204" s="3"/>
      <c r="HZ6204" s="3"/>
      <c r="IA6204" s="3"/>
      <c r="IB6204" s="3"/>
      <c r="IC6204" s="3"/>
      <c r="ID6204" s="3"/>
      <c r="IE6204" s="3"/>
      <c r="IF6204" s="3"/>
      <c r="IG6204" s="3"/>
      <c r="IH6204" s="3"/>
      <c r="II6204" s="3"/>
      <c r="IJ6204" s="3"/>
      <c r="IK6204" s="3"/>
      <c r="IL6204" s="3"/>
      <c r="IM6204" s="3"/>
      <c r="IN6204" s="3"/>
      <c r="IO6204" s="15"/>
    </row>
    <row r="6205" spans="171:249">
      <c r="FO6205" s="3"/>
      <c r="FP6205" s="3"/>
      <c r="FQ6205" s="3"/>
      <c r="FR6205" s="3"/>
      <c r="FS6205" s="3"/>
      <c r="FT6205" s="3"/>
      <c r="FU6205" s="3"/>
      <c r="FV6205" s="3"/>
      <c r="FW6205" s="3"/>
      <c r="FX6205" s="3"/>
      <c r="FY6205" s="3"/>
      <c r="FZ6205" s="3"/>
      <c r="GA6205" s="3"/>
      <c r="GB6205" s="3"/>
      <c r="GC6205" s="3"/>
      <c r="GD6205" s="3"/>
      <c r="GE6205" s="3"/>
      <c r="GF6205" s="3"/>
      <c r="GG6205" s="3"/>
      <c r="GH6205" s="3"/>
      <c r="GI6205" s="3"/>
      <c r="GJ6205" s="3"/>
      <c r="GK6205" s="3"/>
      <c r="GL6205" s="3"/>
      <c r="GM6205" s="3"/>
      <c r="GN6205" s="3"/>
      <c r="GO6205" s="3"/>
      <c r="GP6205" s="3"/>
      <c r="GQ6205" s="3"/>
      <c r="GR6205" s="3"/>
      <c r="GS6205" s="3"/>
      <c r="GT6205" s="3"/>
      <c r="GU6205" s="3"/>
      <c r="GV6205" s="3"/>
      <c r="GW6205" s="3"/>
      <c r="GX6205" s="3"/>
      <c r="GY6205" s="3"/>
      <c r="GZ6205" s="3"/>
      <c r="HA6205" s="3"/>
      <c r="HB6205" s="3"/>
      <c r="HC6205" s="3"/>
      <c r="HD6205" s="3"/>
      <c r="HE6205" s="3"/>
      <c r="HF6205" s="3"/>
      <c r="HG6205" s="3"/>
      <c r="HH6205" s="3"/>
      <c r="HI6205" s="3"/>
      <c r="HJ6205" s="3"/>
      <c r="HK6205" s="3"/>
      <c r="HL6205" s="3"/>
      <c r="HM6205" s="45"/>
      <c r="HN6205" s="3"/>
      <c r="HO6205" s="3"/>
      <c r="HP6205" s="3"/>
      <c r="HQ6205" s="3"/>
      <c r="HR6205" s="3"/>
      <c r="HS6205" s="3"/>
      <c r="HT6205" s="3"/>
      <c r="HU6205" s="3"/>
      <c r="HV6205" s="3"/>
      <c r="HW6205" s="3"/>
      <c r="HX6205" s="3"/>
      <c r="HY6205" s="3"/>
      <c r="HZ6205" s="3"/>
      <c r="IA6205" s="3"/>
      <c r="IB6205" s="3"/>
      <c r="IC6205" s="3"/>
      <c r="ID6205" s="3"/>
      <c r="IE6205" s="3"/>
      <c r="IF6205" s="3"/>
      <c r="IG6205" s="3"/>
      <c r="IH6205" s="3"/>
      <c r="II6205" s="3"/>
      <c r="IJ6205" s="3"/>
      <c r="IK6205" s="3"/>
      <c r="IL6205" s="3"/>
      <c r="IM6205" s="3"/>
      <c r="IN6205" s="3"/>
      <c r="IO6205" s="15"/>
    </row>
    <row r="6206" spans="171:249">
      <c r="FO6206" s="3"/>
      <c r="FP6206" s="3"/>
      <c r="FQ6206" s="3"/>
      <c r="FR6206" s="3"/>
      <c r="FS6206" s="3"/>
      <c r="FT6206" s="3"/>
      <c r="FU6206" s="3"/>
      <c r="FV6206" s="3"/>
      <c r="FW6206" s="3"/>
      <c r="FX6206" s="3"/>
      <c r="FY6206" s="3"/>
      <c r="FZ6206" s="3"/>
      <c r="GA6206" s="3"/>
      <c r="GB6206" s="3"/>
      <c r="GC6206" s="3"/>
      <c r="GD6206" s="3"/>
      <c r="GE6206" s="3"/>
      <c r="GF6206" s="3"/>
      <c r="GG6206" s="3"/>
      <c r="GH6206" s="3"/>
      <c r="GI6206" s="3"/>
      <c r="GJ6206" s="3"/>
      <c r="GK6206" s="3"/>
      <c r="GL6206" s="3"/>
      <c r="GM6206" s="3"/>
      <c r="GN6206" s="3"/>
      <c r="GO6206" s="3"/>
      <c r="GP6206" s="3"/>
      <c r="GQ6206" s="3"/>
      <c r="GR6206" s="3"/>
      <c r="GS6206" s="3"/>
      <c r="GT6206" s="3"/>
      <c r="GU6206" s="3"/>
      <c r="GV6206" s="3"/>
      <c r="GW6206" s="3"/>
      <c r="GX6206" s="3"/>
      <c r="GY6206" s="3"/>
      <c r="GZ6206" s="3"/>
      <c r="HA6206" s="3"/>
      <c r="HB6206" s="3"/>
      <c r="HC6206" s="3"/>
      <c r="HD6206" s="3"/>
      <c r="HE6206" s="3"/>
      <c r="HF6206" s="3"/>
      <c r="HG6206" s="3"/>
      <c r="HH6206" s="3"/>
      <c r="HI6206" s="3"/>
      <c r="HJ6206" s="3"/>
      <c r="HK6206" s="3"/>
      <c r="HL6206" s="3"/>
      <c r="HM6206" s="45"/>
      <c r="HN6206" s="3"/>
      <c r="HO6206" s="3"/>
      <c r="HP6206" s="3"/>
      <c r="HQ6206" s="3"/>
      <c r="HR6206" s="3"/>
      <c r="HS6206" s="3"/>
      <c r="HT6206" s="3"/>
      <c r="HU6206" s="3"/>
      <c r="HV6206" s="3"/>
      <c r="HW6206" s="3"/>
      <c r="HX6206" s="3"/>
      <c r="HY6206" s="3"/>
      <c r="HZ6206" s="3"/>
      <c r="IA6206" s="3"/>
      <c r="IB6206" s="3"/>
      <c r="IC6206" s="3"/>
      <c r="ID6206" s="3"/>
      <c r="IE6206" s="3"/>
      <c r="IF6206" s="3"/>
      <c r="IG6206" s="3"/>
      <c r="IH6206" s="3"/>
      <c r="II6206" s="3"/>
      <c r="IJ6206" s="3"/>
      <c r="IK6206" s="3"/>
      <c r="IL6206" s="3"/>
      <c r="IM6206" s="3"/>
      <c r="IN6206" s="3"/>
      <c r="IO6206" s="15"/>
    </row>
    <row r="6207" spans="171:249">
      <c r="FO6207" s="3"/>
      <c r="FP6207" s="3"/>
      <c r="FQ6207" s="3"/>
      <c r="FR6207" s="3"/>
      <c r="FS6207" s="3"/>
      <c r="FT6207" s="3"/>
      <c r="FU6207" s="3"/>
      <c r="FV6207" s="3"/>
      <c r="FW6207" s="3"/>
      <c r="FX6207" s="3"/>
      <c r="FY6207" s="3"/>
      <c r="FZ6207" s="3"/>
      <c r="GA6207" s="3"/>
      <c r="GB6207" s="3"/>
      <c r="GC6207" s="3"/>
      <c r="GD6207" s="3"/>
      <c r="GE6207" s="3"/>
      <c r="GF6207" s="3"/>
      <c r="GG6207" s="3"/>
      <c r="GH6207" s="3"/>
      <c r="GI6207" s="3"/>
      <c r="GJ6207" s="3"/>
      <c r="GK6207" s="3"/>
      <c r="GL6207" s="3"/>
      <c r="GM6207" s="3"/>
      <c r="GN6207" s="3"/>
      <c r="GO6207" s="3"/>
      <c r="GP6207" s="3"/>
      <c r="GQ6207" s="3"/>
      <c r="GR6207" s="3"/>
      <c r="GS6207" s="3"/>
      <c r="GT6207" s="3"/>
      <c r="GU6207" s="3"/>
      <c r="GV6207" s="3"/>
      <c r="GW6207" s="3"/>
      <c r="GX6207" s="3"/>
      <c r="GY6207" s="3"/>
      <c r="GZ6207" s="3"/>
      <c r="HA6207" s="3"/>
      <c r="HB6207" s="3"/>
      <c r="HC6207" s="3"/>
      <c r="HD6207" s="3"/>
      <c r="HE6207" s="3"/>
      <c r="HF6207" s="3"/>
      <c r="HG6207" s="3"/>
      <c r="HH6207" s="3"/>
      <c r="HI6207" s="3"/>
      <c r="HJ6207" s="3"/>
      <c r="HK6207" s="3"/>
      <c r="HL6207" s="3"/>
      <c r="HM6207" s="45"/>
      <c r="HN6207" s="3"/>
      <c r="HO6207" s="3"/>
      <c r="HP6207" s="3"/>
      <c r="HQ6207" s="3"/>
      <c r="HR6207" s="3"/>
      <c r="HS6207" s="3"/>
      <c r="HT6207" s="3"/>
      <c r="HU6207" s="3"/>
      <c r="HV6207" s="3"/>
      <c r="HW6207" s="3"/>
      <c r="HX6207" s="3"/>
      <c r="HY6207" s="3"/>
      <c r="HZ6207" s="3"/>
      <c r="IA6207" s="3"/>
      <c r="IB6207" s="3"/>
      <c r="IC6207" s="3"/>
      <c r="ID6207" s="3"/>
      <c r="IE6207" s="3"/>
      <c r="IF6207" s="3"/>
      <c r="IG6207" s="3"/>
      <c r="IH6207" s="3"/>
      <c r="II6207" s="3"/>
      <c r="IJ6207" s="3"/>
      <c r="IK6207" s="3"/>
      <c r="IL6207" s="3"/>
      <c r="IM6207" s="3"/>
      <c r="IN6207" s="3"/>
      <c r="IO6207" s="15"/>
    </row>
    <row r="6208" spans="171:249">
      <c r="FO6208" s="3"/>
      <c r="FP6208" s="3"/>
      <c r="FQ6208" s="3"/>
      <c r="FR6208" s="3"/>
      <c r="FS6208" s="3"/>
      <c r="FT6208" s="3"/>
      <c r="FU6208" s="3"/>
      <c r="FV6208" s="3"/>
      <c r="FW6208" s="3"/>
      <c r="FX6208" s="3"/>
      <c r="FY6208" s="3"/>
      <c r="FZ6208" s="3"/>
      <c r="GA6208" s="3"/>
      <c r="GB6208" s="3"/>
      <c r="GC6208" s="3"/>
      <c r="GD6208" s="3"/>
      <c r="GE6208" s="3"/>
      <c r="GF6208" s="3"/>
      <c r="GG6208" s="3"/>
      <c r="GH6208" s="3"/>
      <c r="GI6208" s="3"/>
      <c r="GJ6208" s="3"/>
      <c r="GK6208" s="3"/>
      <c r="GL6208" s="3"/>
      <c r="GM6208" s="3"/>
      <c r="GN6208" s="3"/>
      <c r="GO6208" s="3"/>
      <c r="GP6208" s="3"/>
      <c r="GQ6208" s="3"/>
      <c r="GR6208" s="3"/>
      <c r="GS6208" s="3"/>
      <c r="GT6208" s="3"/>
      <c r="GU6208" s="3"/>
      <c r="GV6208" s="3"/>
      <c r="GW6208" s="3"/>
      <c r="GX6208" s="3"/>
      <c r="GY6208" s="3"/>
      <c r="GZ6208" s="3"/>
      <c r="HA6208" s="3"/>
      <c r="HB6208" s="3"/>
      <c r="HC6208" s="3"/>
      <c r="HD6208" s="3"/>
      <c r="HE6208" s="3"/>
      <c r="HF6208" s="3"/>
      <c r="HG6208" s="3"/>
      <c r="HH6208" s="3"/>
      <c r="HI6208" s="3"/>
      <c r="HJ6208" s="3"/>
      <c r="HK6208" s="3"/>
      <c r="HL6208" s="3"/>
      <c r="HM6208" s="45"/>
      <c r="HN6208" s="3"/>
      <c r="HO6208" s="3"/>
      <c r="HP6208" s="3"/>
      <c r="HQ6208" s="3"/>
      <c r="HR6208" s="3"/>
      <c r="HS6208" s="3"/>
      <c r="HT6208" s="3"/>
      <c r="HU6208" s="3"/>
      <c r="HV6208" s="3"/>
      <c r="HW6208" s="3"/>
      <c r="HX6208" s="3"/>
      <c r="HY6208" s="3"/>
      <c r="HZ6208" s="3"/>
      <c r="IA6208" s="3"/>
      <c r="IB6208" s="3"/>
      <c r="IC6208" s="3"/>
      <c r="ID6208" s="3"/>
      <c r="IE6208" s="3"/>
      <c r="IF6208" s="3"/>
      <c r="IG6208" s="3"/>
      <c r="IH6208" s="3"/>
      <c r="II6208" s="3"/>
      <c r="IJ6208" s="3"/>
      <c r="IK6208" s="3"/>
      <c r="IL6208" s="3"/>
      <c r="IM6208" s="3"/>
      <c r="IN6208" s="3"/>
      <c r="IO6208" s="15"/>
    </row>
    <row r="6209" spans="171:249">
      <c r="FO6209" s="3"/>
      <c r="FP6209" s="3"/>
      <c r="FQ6209" s="3"/>
      <c r="FR6209" s="3"/>
      <c r="FS6209" s="3"/>
      <c r="FT6209" s="3"/>
      <c r="FU6209" s="3"/>
      <c r="FV6209" s="3"/>
      <c r="FW6209" s="3"/>
      <c r="FX6209" s="3"/>
      <c r="FY6209" s="3"/>
      <c r="FZ6209" s="3"/>
      <c r="GA6209" s="3"/>
      <c r="GB6209" s="3"/>
      <c r="GC6209" s="3"/>
      <c r="GD6209" s="3"/>
      <c r="GE6209" s="3"/>
      <c r="GF6209" s="3"/>
      <c r="GG6209" s="3"/>
      <c r="GH6209" s="3"/>
      <c r="GI6209" s="3"/>
      <c r="GJ6209" s="3"/>
      <c r="GK6209" s="3"/>
      <c r="GL6209" s="3"/>
      <c r="GM6209" s="3"/>
      <c r="GN6209" s="3"/>
      <c r="GO6209" s="3"/>
      <c r="GP6209" s="3"/>
      <c r="GQ6209" s="3"/>
      <c r="GR6209" s="3"/>
      <c r="GS6209" s="3"/>
      <c r="GT6209" s="3"/>
      <c r="GU6209" s="3"/>
      <c r="GV6209" s="3"/>
      <c r="GW6209" s="3"/>
      <c r="GX6209" s="3"/>
      <c r="GY6209" s="3"/>
      <c r="GZ6209" s="3"/>
      <c r="HA6209" s="3"/>
      <c r="HB6209" s="3"/>
      <c r="HC6209" s="3"/>
      <c r="HD6209" s="3"/>
      <c r="HE6209" s="3"/>
      <c r="HF6209" s="3"/>
      <c r="HG6209" s="3"/>
      <c r="HH6209" s="3"/>
      <c r="HI6209" s="3"/>
      <c r="HJ6209" s="3"/>
      <c r="HK6209" s="3"/>
      <c r="HL6209" s="3"/>
      <c r="HM6209" s="45"/>
      <c r="HN6209" s="3"/>
      <c r="HO6209" s="3"/>
      <c r="HP6209" s="3"/>
      <c r="HQ6209" s="3"/>
      <c r="HR6209" s="3"/>
      <c r="HS6209" s="3"/>
      <c r="HT6209" s="3"/>
      <c r="HU6209" s="3"/>
      <c r="HV6209" s="3"/>
      <c r="HW6209" s="3"/>
      <c r="HX6209" s="3"/>
      <c r="HY6209" s="3"/>
      <c r="HZ6209" s="3"/>
      <c r="IA6209" s="3"/>
      <c r="IB6209" s="3"/>
      <c r="IC6209" s="3"/>
      <c r="ID6209" s="3"/>
      <c r="IE6209" s="3"/>
      <c r="IF6209" s="3"/>
      <c r="IG6209" s="3"/>
      <c r="IH6209" s="3"/>
      <c r="II6209" s="3"/>
      <c r="IJ6209" s="3"/>
      <c r="IK6209" s="3"/>
      <c r="IL6209" s="3"/>
      <c r="IM6209" s="3"/>
      <c r="IN6209" s="3"/>
      <c r="IO6209" s="15"/>
    </row>
    <row r="6210" spans="171:249">
      <c r="FO6210" s="3"/>
      <c r="FP6210" s="3"/>
      <c r="FQ6210" s="3"/>
      <c r="FR6210" s="3"/>
      <c r="FS6210" s="3"/>
      <c r="FT6210" s="3"/>
      <c r="FU6210" s="3"/>
      <c r="FV6210" s="3"/>
      <c r="FW6210" s="3"/>
      <c r="FX6210" s="3"/>
      <c r="FY6210" s="3"/>
      <c r="FZ6210" s="3"/>
      <c r="GA6210" s="3"/>
      <c r="GB6210" s="3"/>
      <c r="GC6210" s="3"/>
      <c r="GD6210" s="3"/>
      <c r="GE6210" s="3"/>
      <c r="GF6210" s="3"/>
      <c r="GG6210" s="3"/>
      <c r="GH6210" s="3"/>
      <c r="GI6210" s="3"/>
      <c r="GJ6210" s="3"/>
      <c r="GK6210" s="3"/>
      <c r="GL6210" s="3"/>
      <c r="GM6210" s="3"/>
      <c r="GN6210" s="3"/>
      <c r="GO6210" s="3"/>
      <c r="GP6210" s="3"/>
      <c r="GQ6210" s="3"/>
      <c r="GR6210" s="3"/>
      <c r="GS6210" s="3"/>
      <c r="GT6210" s="3"/>
      <c r="GU6210" s="3"/>
      <c r="GV6210" s="3"/>
      <c r="GW6210" s="3"/>
      <c r="GX6210" s="3"/>
      <c r="GY6210" s="3"/>
      <c r="GZ6210" s="3"/>
      <c r="HA6210" s="3"/>
      <c r="HB6210" s="3"/>
      <c r="HC6210" s="3"/>
      <c r="HD6210" s="3"/>
      <c r="HE6210" s="3"/>
      <c r="HF6210" s="3"/>
      <c r="HG6210" s="3"/>
      <c r="HH6210" s="3"/>
      <c r="HI6210" s="3"/>
      <c r="HJ6210" s="3"/>
      <c r="HK6210" s="3"/>
      <c r="HL6210" s="3"/>
      <c r="HM6210" s="45"/>
      <c r="HN6210" s="3"/>
      <c r="HO6210" s="3"/>
      <c r="HP6210" s="3"/>
      <c r="HQ6210" s="3"/>
      <c r="HR6210" s="3"/>
      <c r="HS6210" s="3"/>
      <c r="HT6210" s="3"/>
      <c r="HU6210" s="3"/>
      <c r="HV6210" s="3"/>
      <c r="HW6210" s="3"/>
      <c r="HX6210" s="3"/>
      <c r="HY6210" s="3"/>
      <c r="HZ6210" s="3"/>
      <c r="IA6210" s="3"/>
      <c r="IB6210" s="3"/>
      <c r="IC6210" s="3"/>
      <c r="ID6210" s="3"/>
      <c r="IE6210" s="3"/>
      <c r="IF6210" s="3"/>
      <c r="IG6210" s="3"/>
      <c r="IH6210" s="3"/>
      <c r="II6210" s="3"/>
      <c r="IJ6210" s="3"/>
      <c r="IK6210" s="3"/>
      <c r="IL6210" s="3"/>
      <c r="IM6210" s="3"/>
      <c r="IN6210" s="3"/>
      <c r="IO6210" s="15"/>
    </row>
    <row r="6211" spans="171:249">
      <c r="FO6211" s="3"/>
      <c r="FP6211" s="3"/>
      <c r="FQ6211" s="3"/>
      <c r="FR6211" s="3"/>
      <c r="FS6211" s="3"/>
      <c r="FT6211" s="3"/>
      <c r="FU6211" s="3"/>
      <c r="FV6211" s="3"/>
      <c r="FW6211" s="3"/>
      <c r="FX6211" s="3"/>
      <c r="FY6211" s="3"/>
      <c r="FZ6211" s="3"/>
      <c r="GA6211" s="3"/>
      <c r="GB6211" s="3"/>
      <c r="GC6211" s="3"/>
      <c r="GD6211" s="3"/>
      <c r="GE6211" s="3"/>
      <c r="GF6211" s="3"/>
      <c r="GG6211" s="3"/>
      <c r="GH6211" s="3"/>
      <c r="GI6211" s="3"/>
      <c r="GJ6211" s="3"/>
      <c r="GK6211" s="3"/>
      <c r="GL6211" s="3"/>
      <c r="GM6211" s="3"/>
      <c r="GN6211" s="3"/>
      <c r="GO6211" s="3"/>
      <c r="GP6211" s="3"/>
      <c r="GQ6211" s="3"/>
      <c r="GR6211" s="3"/>
      <c r="GS6211" s="3"/>
      <c r="GT6211" s="3"/>
      <c r="GU6211" s="3"/>
      <c r="GV6211" s="3"/>
      <c r="GW6211" s="3"/>
      <c r="GX6211" s="3"/>
      <c r="GY6211" s="3"/>
      <c r="GZ6211" s="3"/>
      <c r="HA6211" s="3"/>
      <c r="HB6211" s="3"/>
      <c r="HC6211" s="3"/>
      <c r="HD6211" s="3"/>
      <c r="HE6211" s="3"/>
      <c r="HF6211" s="3"/>
      <c r="HG6211" s="3"/>
      <c r="HH6211" s="3"/>
      <c r="HI6211" s="3"/>
      <c r="HJ6211" s="3"/>
      <c r="HK6211" s="3"/>
      <c r="HL6211" s="3"/>
      <c r="HM6211" s="45"/>
      <c r="HN6211" s="3"/>
      <c r="HO6211" s="3"/>
      <c r="HP6211" s="3"/>
      <c r="HQ6211" s="3"/>
      <c r="HR6211" s="3"/>
      <c r="HS6211" s="3"/>
      <c r="HT6211" s="3"/>
      <c r="HU6211" s="3"/>
      <c r="HV6211" s="3"/>
      <c r="HW6211" s="3"/>
      <c r="HX6211" s="3"/>
      <c r="HY6211" s="3"/>
      <c r="HZ6211" s="3"/>
      <c r="IA6211" s="3"/>
      <c r="IB6211" s="3"/>
      <c r="IC6211" s="3"/>
      <c r="ID6211" s="3"/>
      <c r="IE6211" s="3"/>
      <c r="IF6211" s="3"/>
      <c r="IG6211" s="3"/>
      <c r="IH6211" s="3"/>
      <c r="II6211" s="3"/>
      <c r="IJ6211" s="3"/>
      <c r="IK6211" s="3"/>
      <c r="IL6211" s="3"/>
      <c r="IM6211" s="3"/>
      <c r="IN6211" s="3"/>
      <c r="IO6211" s="15"/>
    </row>
    <row r="6212" spans="171:249">
      <c r="FO6212" s="3"/>
      <c r="FP6212" s="3"/>
      <c r="FQ6212" s="3"/>
      <c r="FR6212" s="3"/>
      <c r="FS6212" s="3"/>
      <c r="FT6212" s="3"/>
      <c r="FU6212" s="3"/>
      <c r="FV6212" s="3"/>
      <c r="FW6212" s="3"/>
      <c r="FX6212" s="3"/>
      <c r="FY6212" s="3"/>
      <c r="FZ6212" s="3"/>
      <c r="GA6212" s="3"/>
      <c r="GB6212" s="3"/>
      <c r="GC6212" s="3"/>
      <c r="GD6212" s="3"/>
      <c r="GE6212" s="3"/>
      <c r="GF6212" s="3"/>
      <c r="GG6212" s="3"/>
      <c r="GH6212" s="3"/>
      <c r="GI6212" s="3"/>
      <c r="GJ6212" s="3"/>
      <c r="GK6212" s="3"/>
      <c r="GL6212" s="3"/>
      <c r="GM6212" s="3"/>
      <c r="GN6212" s="3"/>
      <c r="GO6212" s="3"/>
      <c r="GP6212" s="3"/>
      <c r="GQ6212" s="3"/>
      <c r="GR6212" s="3"/>
      <c r="GS6212" s="3"/>
      <c r="GT6212" s="3"/>
      <c r="GU6212" s="3"/>
      <c r="GV6212" s="3"/>
      <c r="GW6212" s="3"/>
      <c r="GX6212" s="3"/>
      <c r="GY6212" s="3"/>
      <c r="GZ6212" s="3"/>
      <c r="HA6212" s="3"/>
      <c r="HB6212" s="3"/>
      <c r="HC6212" s="3"/>
      <c r="HD6212" s="3"/>
      <c r="HE6212" s="3"/>
      <c r="HF6212" s="3"/>
      <c r="HG6212" s="3"/>
      <c r="HH6212" s="3"/>
      <c r="HI6212" s="3"/>
      <c r="HJ6212" s="3"/>
      <c r="HK6212" s="3"/>
      <c r="HL6212" s="3"/>
      <c r="HM6212" s="45"/>
      <c r="HN6212" s="3"/>
      <c r="HO6212" s="3"/>
      <c r="HP6212" s="3"/>
      <c r="HQ6212" s="3"/>
      <c r="HR6212" s="3"/>
      <c r="HS6212" s="3"/>
      <c r="HT6212" s="3"/>
      <c r="HU6212" s="3"/>
      <c r="HV6212" s="3"/>
      <c r="HW6212" s="3"/>
      <c r="HX6212" s="3"/>
      <c r="HY6212" s="3"/>
      <c r="HZ6212" s="3"/>
      <c r="IA6212" s="3"/>
      <c r="IB6212" s="3"/>
      <c r="IC6212" s="3"/>
      <c r="ID6212" s="3"/>
      <c r="IE6212" s="3"/>
      <c r="IF6212" s="3"/>
      <c r="IG6212" s="3"/>
      <c r="IH6212" s="3"/>
      <c r="II6212" s="3"/>
      <c r="IJ6212" s="3"/>
      <c r="IK6212" s="3"/>
      <c r="IL6212" s="3"/>
      <c r="IM6212" s="3"/>
      <c r="IN6212" s="3"/>
      <c r="IO6212" s="15"/>
    </row>
    <row r="6213" spans="171:249">
      <c r="FO6213" s="3"/>
      <c r="FP6213" s="3"/>
      <c r="FQ6213" s="3"/>
      <c r="FR6213" s="3"/>
      <c r="FS6213" s="3"/>
      <c r="FT6213" s="3"/>
      <c r="FU6213" s="3"/>
      <c r="FV6213" s="3"/>
      <c r="FW6213" s="3"/>
      <c r="FX6213" s="3"/>
      <c r="FY6213" s="3"/>
      <c r="FZ6213" s="3"/>
      <c r="GA6213" s="3"/>
      <c r="GB6213" s="3"/>
      <c r="GC6213" s="3"/>
      <c r="GD6213" s="3"/>
      <c r="GE6213" s="3"/>
      <c r="GF6213" s="3"/>
      <c r="GG6213" s="3"/>
      <c r="GH6213" s="3"/>
      <c r="GI6213" s="3"/>
      <c r="GJ6213" s="3"/>
      <c r="GK6213" s="3"/>
      <c r="GL6213" s="3"/>
      <c r="GM6213" s="3"/>
      <c r="GN6213" s="3"/>
      <c r="GO6213" s="3"/>
      <c r="GP6213" s="3"/>
      <c r="GQ6213" s="3"/>
      <c r="GR6213" s="3"/>
      <c r="GS6213" s="3"/>
      <c r="GT6213" s="3"/>
      <c r="GU6213" s="3"/>
      <c r="GV6213" s="3"/>
      <c r="GW6213" s="3"/>
      <c r="GX6213" s="3"/>
      <c r="GY6213" s="3"/>
      <c r="GZ6213" s="3"/>
      <c r="HA6213" s="3"/>
      <c r="HB6213" s="3"/>
      <c r="HC6213" s="3"/>
      <c r="HD6213" s="3"/>
      <c r="HE6213" s="3"/>
      <c r="HF6213" s="3"/>
      <c r="HG6213" s="3"/>
      <c r="HH6213" s="3"/>
      <c r="HI6213" s="3"/>
      <c r="HJ6213" s="3"/>
      <c r="HK6213" s="3"/>
      <c r="HL6213" s="3"/>
      <c r="HM6213" s="45"/>
      <c r="HN6213" s="3"/>
      <c r="HO6213" s="3"/>
      <c r="HP6213" s="3"/>
      <c r="HQ6213" s="3"/>
      <c r="HR6213" s="3"/>
      <c r="HS6213" s="3"/>
      <c r="HT6213" s="3"/>
      <c r="HU6213" s="3"/>
      <c r="HV6213" s="3"/>
      <c r="HW6213" s="3"/>
      <c r="HX6213" s="3"/>
      <c r="HY6213" s="3"/>
      <c r="HZ6213" s="3"/>
      <c r="IA6213" s="3"/>
      <c r="IB6213" s="3"/>
      <c r="IC6213" s="3"/>
      <c r="ID6213" s="3"/>
      <c r="IE6213" s="3"/>
      <c r="IF6213" s="3"/>
      <c r="IG6213" s="3"/>
      <c r="IH6213" s="3"/>
      <c r="II6213" s="3"/>
      <c r="IJ6213" s="3"/>
      <c r="IK6213" s="3"/>
      <c r="IL6213" s="3"/>
      <c r="IM6213" s="3"/>
      <c r="IN6213" s="3"/>
      <c r="IO6213" s="15"/>
    </row>
    <row r="6214" spans="171:249">
      <c r="FO6214" s="3"/>
      <c r="FP6214" s="3"/>
      <c r="FQ6214" s="3"/>
      <c r="FR6214" s="3"/>
      <c r="FS6214" s="3"/>
      <c r="FT6214" s="3"/>
      <c r="FU6214" s="3"/>
      <c r="FV6214" s="3"/>
      <c r="FW6214" s="3"/>
      <c r="FX6214" s="3"/>
      <c r="FY6214" s="3"/>
      <c r="FZ6214" s="3"/>
      <c r="GA6214" s="3"/>
      <c r="GB6214" s="3"/>
      <c r="GC6214" s="3"/>
      <c r="GD6214" s="3"/>
      <c r="GE6214" s="3"/>
      <c r="GF6214" s="3"/>
      <c r="GG6214" s="3"/>
      <c r="GH6214" s="3"/>
      <c r="GI6214" s="3"/>
      <c r="GJ6214" s="3"/>
      <c r="GK6214" s="3"/>
      <c r="GL6214" s="3"/>
      <c r="GM6214" s="3"/>
      <c r="GN6214" s="3"/>
      <c r="GO6214" s="3"/>
      <c r="GP6214" s="3"/>
      <c r="GQ6214" s="3"/>
      <c r="GR6214" s="3"/>
      <c r="GS6214" s="3"/>
      <c r="GT6214" s="3"/>
      <c r="GU6214" s="3"/>
      <c r="GV6214" s="3"/>
      <c r="GW6214" s="3"/>
      <c r="GX6214" s="3"/>
      <c r="GY6214" s="3"/>
      <c r="GZ6214" s="3"/>
      <c r="HA6214" s="3"/>
      <c r="HB6214" s="3"/>
      <c r="HC6214" s="3"/>
      <c r="HD6214" s="3"/>
      <c r="HE6214" s="3"/>
      <c r="HF6214" s="3"/>
      <c r="HG6214" s="3"/>
      <c r="HH6214" s="3"/>
      <c r="HI6214" s="3"/>
      <c r="HJ6214" s="3"/>
      <c r="HK6214" s="3"/>
      <c r="HL6214" s="3"/>
      <c r="HM6214" s="45"/>
      <c r="HN6214" s="3"/>
      <c r="HO6214" s="3"/>
      <c r="HP6214" s="3"/>
      <c r="HQ6214" s="3"/>
      <c r="HR6214" s="3"/>
      <c r="HS6214" s="3"/>
      <c r="HT6214" s="3"/>
      <c r="HU6214" s="3"/>
      <c r="HV6214" s="3"/>
      <c r="HW6214" s="3"/>
      <c r="HX6214" s="3"/>
      <c r="HY6214" s="3"/>
      <c r="HZ6214" s="3"/>
      <c r="IA6214" s="3"/>
      <c r="IB6214" s="3"/>
      <c r="IC6214" s="3"/>
      <c r="ID6214" s="3"/>
      <c r="IE6214" s="3"/>
      <c r="IF6214" s="3"/>
      <c r="IG6214" s="3"/>
      <c r="IH6214" s="3"/>
      <c r="II6214" s="3"/>
      <c r="IJ6214" s="3"/>
      <c r="IK6214" s="3"/>
      <c r="IL6214" s="3"/>
      <c r="IM6214" s="3"/>
      <c r="IN6214" s="3"/>
      <c r="IO6214" s="15"/>
    </row>
    <row r="6215" spans="171:249">
      <c r="FO6215" s="3"/>
      <c r="FP6215" s="3"/>
      <c r="FQ6215" s="3"/>
      <c r="FR6215" s="3"/>
      <c r="FS6215" s="3"/>
      <c r="FT6215" s="3"/>
      <c r="FU6215" s="3"/>
      <c r="FV6215" s="3"/>
      <c r="FW6215" s="3"/>
      <c r="FX6215" s="3"/>
      <c r="FY6215" s="3"/>
      <c r="FZ6215" s="3"/>
      <c r="GA6215" s="3"/>
      <c r="GB6215" s="3"/>
      <c r="GC6215" s="3"/>
      <c r="GD6215" s="3"/>
      <c r="GE6215" s="3"/>
      <c r="GF6215" s="3"/>
      <c r="GG6215" s="3"/>
      <c r="GH6215" s="3"/>
      <c r="GI6215" s="3"/>
      <c r="GJ6215" s="3"/>
      <c r="GK6215" s="3"/>
      <c r="GL6215" s="3"/>
      <c r="GM6215" s="3"/>
      <c r="GN6215" s="3"/>
      <c r="GO6215" s="3"/>
      <c r="GP6215" s="3"/>
      <c r="GQ6215" s="3"/>
      <c r="GR6215" s="3"/>
      <c r="GS6215" s="3"/>
      <c r="GT6215" s="3"/>
      <c r="GU6215" s="3"/>
      <c r="GV6215" s="3"/>
      <c r="GW6215" s="3"/>
      <c r="GX6215" s="3"/>
      <c r="GY6215" s="3"/>
      <c r="GZ6215" s="3"/>
      <c r="HA6215" s="3"/>
      <c r="HB6215" s="3"/>
      <c r="HC6215" s="3"/>
      <c r="HD6215" s="3"/>
      <c r="HE6215" s="3"/>
      <c r="HF6215" s="3"/>
      <c r="HG6215" s="3"/>
      <c r="HH6215" s="3"/>
      <c r="HI6215" s="3"/>
      <c r="HJ6215" s="3"/>
      <c r="HK6215" s="3"/>
      <c r="HL6215" s="3"/>
      <c r="HM6215" s="45"/>
      <c r="HN6215" s="3"/>
      <c r="HO6215" s="3"/>
      <c r="HP6215" s="3"/>
      <c r="HQ6215" s="3"/>
      <c r="HR6215" s="3"/>
      <c r="HS6215" s="3"/>
      <c r="HT6215" s="3"/>
      <c r="HU6215" s="3"/>
      <c r="HV6215" s="3"/>
      <c r="HW6215" s="3"/>
      <c r="HX6215" s="3"/>
      <c r="HY6215" s="3"/>
      <c r="HZ6215" s="3"/>
      <c r="IA6215" s="3"/>
      <c r="IB6215" s="3"/>
      <c r="IC6215" s="3"/>
      <c r="ID6215" s="3"/>
      <c r="IE6215" s="3"/>
      <c r="IF6215" s="3"/>
      <c r="IG6215" s="3"/>
      <c r="IH6215" s="3"/>
      <c r="II6215" s="3"/>
      <c r="IJ6215" s="3"/>
      <c r="IK6215" s="3"/>
      <c r="IL6215" s="3"/>
      <c r="IM6215" s="3"/>
      <c r="IN6215" s="3"/>
      <c r="IO6215" s="15"/>
    </row>
    <row r="6216" spans="171:249">
      <c r="FO6216" s="3"/>
      <c r="FP6216" s="3"/>
      <c r="FQ6216" s="3"/>
      <c r="FR6216" s="3"/>
      <c r="FS6216" s="3"/>
      <c r="FT6216" s="3"/>
      <c r="FU6216" s="3"/>
      <c r="FV6216" s="3"/>
      <c r="FW6216" s="3"/>
      <c r="FX6216" s="3"/>
      <c r="FY6216" s="3"/>
      <c r="FZ6216" s="3"/>
      <c r="GA6216" s="3"/>
      <c r="GB6216" s="3"/>
      <c r="GC6216" s="3"/>
      <c r="GD6216" s="3"/>
      <c r="GE6216" s="3"/>
      <c r="GF6216" s="3"/>
      <c r="GG6216" s="3"/>
      <c r="GH6216" s="3"/>
      <c r="GI6216" s="3"/>
      <c r="GJ6216" s="3"/>
      <c r="GK6216" s="3"/>
      <c r="GL6216" s="3"/>
      <c r="GM6216" s="3"/>
      <c r="GN6216" s="3"/>
      <c r="GO6216" s="3"/>
      <c r="GP6216" s="3"/>
      <c r="GQ6216" s="3"/>
      <c r="GR6216" s="3"/>
      <c r="GS6216" s="3"/>
      <c r="GT6216" s="3"/>
      <c r="GU6216" s="3"/>
      <c r="GV6216" s="3"/>
      <c r="GW6216" s="3"/>
      <c r="GX6216" s="3"/>
      <c r="GY6216" s="3"/>
      <c r="GZ6216" s="3"/>
      <c r="HA6216" s="3"/>
      <c r="HB6216" s="3"/>
      <c r="HC6216" s="3"/>
      <c r="HD6216" s="3"/>
      <c r="HE6216" s="3"/>
      <c r="HF6216" s="3"/>
      <c r="HG6216" s="3"/>
      <c r="HH6216" s="3"/>
      <c r="HI6216" s="3"/>
      <c r="HJ6216" s="3"/>
      <c r="HK6216" s="3"/>
      <c r="HL6216" s="3"/>
      <c r="HM6216" s="45"/>
      <c r="HN6216" s="3"/>
      <c r="HO6216" s="3"/>
      <c r="HP6216" s="3"/>
      <c r="HQ6216" s="3"/>
      <c r="HR6216" s="3"/>
      <c r="HS6216" s="3"/>
      <c r="HT6216" s="3"/>
      <c r="HU6216" s="3"/>
      <c r="HV6216" s="3"/>
      <c r="HW6216" s="3"/>
      <c r="HX6216" s="3"/>
      <c r="HY6216" s="3"/>
      <c r="HZ6216" s="3"/>
      <c r="IA6216" s="3"/>
      <c r="IB6216" s="3"/>
      <c r="IC6216" s="3"/>
      <c r="ID6216" s="3"/>
      <c r="IE6216" s="3"/>
      <c r="IF6216" s="3"/>
      <c r="IG6216" s="3"/>
      <c r="IH6216" s="3"/>
      <c r="II6216" s="3"/>
      <c r="IJ6216" s="3"/>
      <c r="IK6216" s="3"/>
      <c r="IL6216" s="3"/>
      <c r="IM6216" s="3"/>
      <c r="IN6216" s="3"/>
      <c r="IO6216" s="15"/>
    </row>
    <row r="6217" spans="171:249">
      <c r="FO6217" s="3"/>
      <c r="FP6217" s="3"/>
      <c r="FQ6217" s="3"/>
      <c r="FR6217" s="3"/>
      <c r="FS6217" s="3"/>
      <c r="FT6217" s="3"/>
      <c r="FU6217" s="3"/>
      <c r="FV6217" s="3"/>
      <c r="FW6217" s="3"/>
      <c r="FX6217" s="3"/>
      <c r="FY6217" s="3"/>
      <c r="FZ6217" s="3"/>
      <c r="GA6217" s="3"/>
      <c r="GB6217" s="3"/>
      <c r="GC6217" s="3"/>
      <c r="GD6217" s="3"/>
      <c r="GE6217" s="3"/>
      <c r="GF6217" s="3"/>
      <c r="GG6217" s="3"/>
      <c r="GH6217" s="3"/>
      <c r="GI6217" s="3"/>
      <c r="GJ6217" s="3"/>
      <c r="GK6217" s="3"/>
      <c r="GL6217" s="3"/>
      <c r="GM6217" s="3"/>
      <c r="GN6217" s="3"/>
      <c r="GO6217" s="3"/>
      <c r="GP6217" s="3"/>
      <c r="GQ6217" s="3"/>
      <c r="GR6217" s="3"/>
      <c r="GS6217" s="3"/>
      <c r="GT6217" s="3"/>
      <c r="GU6217" s="3"/>
      <c r="GV6217" s="3"/>
      <c r="GW6217" s="3"/>
      <c r="GX6217" s="3"/>
      <c r="GY6217" s="3"/>
      <c r="GZ6217" s="3"/>
      <c r="HA6217" s="3"/>
      <c r="HB6217" s="3"/>
      <c r="HC6217" s="3"/>
      <c r="HD6217" s="3"/>
      <c r="HE6217" s="3"/>
      <c r="HF6217" s="3"/>
      <c r="HG6217" s="3"/>
      <c r="HH6217" s="3"/>
      <c r="HI6217" s="3"/>
      <c r="HJ6217" s="3"/>
      <c r="HK6217" s="3"/>
      <c r="HL6217" s="3"/>
      <c r="HM6217" s="45"/>
      <c r="HN6217" s="3"/>
      <c r="HO6217" s="3"/>
      <c r="HP6217" s="3"/>
      <c r="HQ6217" s="3"/>
      <c r="HR6217" s="3"/>
      <c r="HS6217" s="3"/>
      <c r="HT6217" s="3"/>
      <c r="HU6217" s="3"/>
      <c r="HV6217" s="3"/>
      <c r="HW6217" s="3"/>
      <c r="HX6217" s="3"/>
      <c r="HY6217" s="3"/>
      <c r="HZ6217" s="3"/>
      <c r="IA6217" s="3"/>
      <c r="IB6217" s="3"/>
      <c r="IC6217" s="3"/>
      <c r="ID6217" s="3"/>
      <c r="IE6217" s="3"/>
      <c r="IF6217" s="3"/>
      <c r="IG6217" s="3"/>
      <c r="IH6217" s="3"/>
      <c r="II6217" s="3"/>
      <c r="IJ6217" s="3"/>
      <c r="IK6217" s="3"/>
      <c r="IL6217" s="3"/>
      <c r="IM6217" s="3"/>
      <c r="IN6217" s="3"/>
      <c r="IO6217" s="15"/>
    </row>
    <row r="6218" spans="171:249">
      <c r="FO6218" s="3"/>
      <c r="FP6218" s="3"/>
      <c r="FQ6218" s="3"/>
      <c r="FR6218" s="3"/>
      <c r="FS6218" s="3"/>
      <c r="FT6218" s="3"/>
      <c r="FU6218" s="3"/>
      <c r="FV6218" s="3"/>
      <c r="FW6218" s="3"/>
      <c r="FX6218" s="3"/>
      <c r="FY6218" s="3"/>
      <c r="FZ6218" s="3"/>
      <c r="GA6218" s="3"/>
      <c r="GB6218" s="3"/>
      <c r="GC6218" s="3"/>
      <c r="GD6218" s="3"/>
      <c r="GE6218" s="3"/>
      <c r="GF6218" s="3"/>
      <c r="GG6218" s="3"/>
      <c r="GH6218" s="3"/>
      <c r="GI6218" s="3"/>
      <c r="GJ6218" s="3"/>
      <c r="GK6218" s="3"/>
      <c r="GL6218" s="3"/>
      <c r="GM6218" s="3"/>
      <c r="GN6218" s="3"/>
      <c r="GO6218" s="3"/>
      <c r="GP6218" s="3"/>
      <c r="GQ6218" s="3"/>
      <c r="GR6218" s="3"/>
      <c r="GS6218" s="3"/>
      <c r="GT6218" s="3"/>
      <c r="GU6218" s="3"/>
      <c r="GV6218" s="3"/>
      <c r="GW6218" s="3"/>
      <c r="GX6218" s="3"/>
      <c r="GY6218" s="3"/>
      <c r="GZ6218" s="3"/>
      <c r="HA6218" s="3"/>
      <c r="HB6218" s="3"/>
      <c r="HC6218" s="3"/>
      <c r="HD6218" s="3"/>
      <c r="HE6218" s="3"/>
      <c r="HF6218" s="3"/>
      <c r="HG6218" s="3"/>
      <c r="HH6218" s="3"/>
      <c r="HI6218" s="3"/>
      <c r="HJ6218" s="3"/>
      <c r="HK6218" s="3"/>
      <c r="HL6218" s="3"/>
      <c r="HM6218" s="45"/>
      <c r="HN6218" s="3"/>
      <c r="HO6218" s="3"/>
      <c r="HP6218" s="3"/>
      <c r="HQ6218" s="3"/>
      <c r="HR6218" s="3"/>
      <c r="HS6218" s="3"/>
      <c r="HT6218" s="3"/>
      <c r="HU6218" s="3"/>
      <c r="HV6218" s="3"/>
      <c r="HW6218" s="3"/>
      <c r="HX6218" s="3"/>
      <c r="HY6218" s="3"/>
      <c r="HZ6218" s="3"/>
      <c r="IA6218" s="3"/>
      <c r="IB6218" s="3"/>
      <c r="IC6218" s="3"/>
      <c r="ID6218" s="3"/>
      <c r="IE6218" s="3"/>
      <c r="IF6218" s="3"/>
      <c r="IG6218" s="3"/>
      <c r="IH6218" s="3"/>
      <c r="II6218" s="3"/>
      <c r="IJ6218" s="3"/>
      <c r="IK6218" s="3"/>
      <c r="IL6218" s="3"/>
      <c r="IM6218" s="3"/>
      <c r="IN6218" s="3"/>
      <c r="IO6218" s="15"/>
    </row>
    <row r="6219" spans="171:249">
      <c r="FO6219" s="3"/>
      <c r="FP6219" s="3"/>
      <c r="FQ6219" s="3"/>
      <c r="FR6219" s="3"/>
      <c r="FS6219" s="3"/>
      <c r="FT6219" s="3"/>
      <c r="FU6219" s="3"/>
      <c r="FV6219" s="3"/>
      <c r="FW6219" s="3"/>
      <c r="FX6219" s="3"/>
      <c r="FY6219" s="3"/>
      <c r="FZ6219" s="3"/>
      <c r="GA6219" s="3"/>
      <c r="GB6219" s="3"/>
      <c r="GC6219" s="3"/>
      <c r="GD6219" s="3"/>
      <c r="GE6219" s="3"/>
      <c r="GF6219" s="3"/>
      <c r="GG6219" s="3"/>
      <c r="GH6219" s="3"/>
      <c r="GI6219" s="3"/>
      <c r="GJ6219" s="3"/>
      <c r="GK6219" s="3"/>
      <c r="GL6219" s="3"/>
      <c r="GM6219" s="3"/>
      <c r="GN6219" s="3"/>
      <c r="GO6219" s="3"/>
      <c r="GP6219" s="3"/>
      <c r="GQ6219" s="3"/>
      <c r="GR6219" s="3"/>
      <c r="GS6219" s="3"/>
      <c r="GT6219" s="3"/>
      <c r="GU6219" s="3"/>
      <c r="GV6219" s="3"/>
      <c r="GW6219" s="3"/>
      <c r="GX6219" s="3"/>
      <c r="GY6219" s="3"/>
      <c r="GZ6219" s="3"/>
      <c r="HA6219" s="3"/>
      <c r="HB6219" s="3"/>
      <c r="HC6219" s="3"/>
      <c r="HD6219" s="3"/>
      <c r="HE6219" s="3"/>
      <c r="HF6219" s="3"/>
      <c r="HG6219" s="3"/>
      <c r="HH6219" s="3"/>
      <c r="HI6219" s="3"/>
      <c r="HJ6219" s="3"/>
      <c r="HK6219" s="3"/>
      <c r="HL6219" s="3"/>
      <c r="HM6219" s="45"/>
      <c r="HN6219" s="3"/>
      <c r="HO6219" s="3"/>
      <c r="HP6219" s="3"/>
      <c r="HQ6219" s="3"/>
      <c r="HR6219" s="3"/>
      <c r="HS6219" s="3"/>
      <c r="HT6219" s="3"/>
      <c r="HU6219" s="3"/>
      <c r="HV6219" s="3"/>
      <c r="HW6219" s="3"/>
      <c r="HX6219" s="3"/>
      <c r="HY6219" s="3"/>
      <c r="HZ6219" s="3"/>
      <c r="IA6219" s="3"/>
      <c r="IB6219" s="3"/>
      <c r="IC6219" s="3"/>
      <c r="ID6219" s="3"/>
      <c r="IE6219" s="3"/>
      <c r="IF6219" s="3"/>
      <c r="IG6219" s="3"/>
      <c r="IH6219" s="3"/>
      <c r="II6219" s="3"/>
      <c r="IJ6219" s="3"/>
      <c r="IK6219" s="3"/>
      <c r="IL6219" s="3"/>
      <c r="IM6219" s="3"/>
      <c r="IN6219" s="3"/>
      <c r="IO6219" s="15"/>
    </row>
    <row r="6220" spans="171:249">
      <c r="FO6220" s="3"/>
      <c r="FP6220" s="3"/>
      <c r="FQ6220" s="3"/>
      <c r="FR6220" s="3"/>
      <c r="FS6220" s="3"/>
      <c r="FT6220" s="3"/>
      <c r="FU6220" s="3"/>
      <c r="FV6220" s="3"/>
      <c r="FW6220" s="3"/>
      <c r="FX6220" s="3"/>
      <c r="FY6220" s="3"/>
      <c r="FZ6220" s="3"/>
      <c r="GA6220" s="3"/>
      <c r="GB6220" s="3"/>
      <c r="GC6220" s="3"/>
      <c r="GD6220" s="3"/>
      <c r="GE6220" s="3"/>
      <c r="GF6220" s="3"/>
      <c r="GG6220" s="3"/>
      <c r="GH6220" s="3"/>
      <c r="GI6220" s="3"/>
      <c r="GJ6220" s="3"/>
      <c r="GK6220" s="3"/>
      <c r="GL6220" s="3"/>
      <c r="GM6220" s="3"/>
      <c r="GN6220" s="3"/>
      <c r="GO6220" s="3"/>
      <c r="GP6220" s="3"/>
      <c r="GQ6220" s="3"/>
      <c r="GR6220" s="3"/>
      <c r="GS6220" s="3"/>
      <c r="GT6220" s="3"/>
      <c r="GU6220" s="3"/>
      <c r="GV6220" s="3"/>
      <c r="GW6220" s="3"/>
      <c r="GX6220" s="3"/>
      <c r="GY6220" s="3"/>
      <c r="GZ6220" s="3"/>
      <c r="HA6220" s="3"/>
      <c r="HB6220" s="3"/>
      <c r="HC6220" s="3"/>
      <c r="HD6220" s="3"/>
      <c r="HE6220" s="3"/>
      <c r="HF6220" s="3"/>
      <c r="HG6220" s="3"/>
      <c r="HH6220" s="3"/>
      <c r="HI6220" s="3"/>
      <c r="HJ6220" s="3"/>
      <c r="HK6220" s="3"/>
      <c r="HL6220" s="3"/>
      <c r="HM6220" s="45"/>
      <c r="HN6220" s="3"/>
      <c r="HO6220" s="3"/>
      <c r="HP6220" s="3"/>
      <c r="HQ6220" s="3"/>
      <c r="HR6220" s="3"/>
      <c r="HS6220" s="3"/>
      <c r="HT6220" s="3"/>
      <c r="HU6220" s="3"/>
      <c r="HV6220" s="3"/>
      <c r="HW6220" s="3"/>
      <c r="HX6220" s="3"/>
      <c r="HY6220" s="3"/>
      <c r="HZ6220" s="3"/>
      <c r="IA6220" s="3"/>
      <c r="IB6220" s="3"/>
      <c r="IC6220" s="3"/>
      <c r="ID6220" s="3"/>
      <c r="IE6220" s="3"/>
      <c r="IF6220" s="3"/>
      <c r="IG6220" s="3"/>
      <c r="IH6220" s="3"/>
      <c r="II6220" s="3"/>
      <c r="IJ6220" s="3"/>
      <c r="IK6220" s="3"/>
      <c r="IL6220" s="3"/>
      <c r="IM6220" s="3"/>
      <c r="IN6220" s="3"/>
      <c r="IO6220" s="15"/>
    </row>
    <row r="6221" spans="171:249">
      <c r="FO6221" s="3"/>
      <c r="FP6221" s="3"/>
      <c r="FQ6221" s="3"/>
      <c r="FR6221" s="3"/>
      <c r="FS6221" s="3"/>
      <c r="FT6221" s="3"/>
      <c r="FU6221" s="3"/>
      <c r="FV6221" s="3"/>
      <c r="FW6221" s="3"/>
      <c r="FX6221" s="3"/>
      <c r="FY6221" s="3"/>
      <c r="FZ6221" s="3"/>
      <c r="GA6221" s="3"/>
      <c r="GB6221" s="3"/>
      <c r="GC6221" s="3"/>
      <c r="GD6221" s="3"/>
      <c r="GE6221" s="3"/>
      <c r="GF6221" s="3"/>
      <c r="GG6221" s="3"/>
      <c r="GH6221" s="3"/>
      <c r="GI6221" s="3"/>
      <c r="GJ6221" s="3"/>
      <c r="GK6221" s="3"/>
      <c r="GL6221" s="3"/>
      <c r="GM6221" s="3"/>
      <c r="GN6221" s="3"/>
      <c r="GO6221" s="3"/>
      <c r="GP6221" s="3"/>
      <c r="GQ6221" s="3"/>
      <c r="GR6221" s="3"/>
      <c r="GS6221" s="3"/>
      <c r="GT6221" s="3"/>
      <c r="GU6221" s="3"/>
      <c r="GV6221" s="3"/>
      <c r="GW6221" s="3"/>
      <c r="GX6221" s="3"/>
      <c r="GY6221" s="3"/>
      <c r="GZ6221" s="3"/>
      <c r="HA6221" s="3"/>
      <c r="HB6221" s="3"/>
      <c r="HC6221" s="3"/>
      <c r="HD6221" s="3"/>
      <c r="HE6221" s="3"/>
      <c r="HF6221" s="3"/>
      <c r="HG6221" s="3"/>
      <c r="HH6221" s="3"/>
      <c r="HI6221" s="3"/>
      <c r="HJ6221" s="3"/>
      <c r="HK6221" s="3"/>
      <c r="HL6221" s="3"/>
      <c r="HM6221" s="45"/>
      <c r="HN6221" s="3"/>
      <c r="HO6221" s="3"/>
      <c r="HP6221" s="3"/>
      <c r="HQ6221" s="3"/>
      <c r="HR6221" s="3"/>
      <c r="HS6221" s="3"/>
      <c r="HT6221" s="3"/>
      <c r="HU6221" s="3"/>
      <c r="HV6221" s="3"/>
      <c r="HW6221" s="3"/>
      <c r="HX6221" s="3"/>
      <c r="HY6221" s="3"/>
      <c r="HZ6221" s="3"/>
      <c r="IA6221" s="3"/>
      <c r="IB6221" s="3"/>
      <c r="IC6221" s="3"/>
      <c r="ID6221" s="3"/>
      <c r="IE6221" s="3"/>
      <c r="IF6221" s="3"/>
      <c r="IG6221" s="3"/>
      <c r="IH6221" s="3"/>
      <c r="II6221" s="3"/>
      <c r="IJ6221" s="3"/>
      <c r="IK6221" s="3"/>
      <c r="IL6221" s="3"/>
      <c r="IM6221" s="3"/>
      <c r="IN6221" s="3"/>
      <c r="IO6221" s="15"/>
    </row>
    <row r="6222" spans="171:249">
      <c r="FO6222" s="3"/>
      <c r="FP6222" s="3"/>
      <c r="FQ6222" s="3"/>
      <c r="FR6222" s="3"/>
      <c r="FS6222" s="3"/>
      <c r="FT6222" s="3"/>
      <c r="FU6222" s="3"/>
      <c r="FV6222" s="3"/>
      <c r="FW6222" s="3"/>
      <c r="FX6222" s="3"/>
      <c r="FY6222" s="3"/>
      <c r="FZ6222" s="3"/>
      <c r="GA6222" s="3"/>
      <c r="GB6222" s="3"/>
      <c r="GC6222" s="3"/>
      <c r="GD6222" s="3"/>
      <c r="GE6222" s="3"/>
      <c r="GF6222" s="3"/>
      <c r="GG6222" s="3"/>
      <c r="GH6222" s="3"/>
      <c r="GI6222" s="3"/>
      <c r="GJ6222" s="3"/>
      <c r="GK6222" s="3"/>
      <c r="GL6222" s="3"/>
      <c r="GM6222" s="3"/>
      <c r="GN6222" s="3"/>
      <c r="GO6222" s="3"/>
      <c r="GP6222" s="3"/>
      <c r="GQ6222" s="3"/>
      <c r="GR6222" s="3"/>
      <c r="GS6222" s="3"/>
      <c r="GT6222" s="3"/>
      <c r="GU6222" s="3"/>
      <c r="GV6222" s="3"/>
      <c r="GW6222" s="3"/>
      <c r="GX6222" s="3"/>
      <c r="GY6222" s="3"/>
      <c r="GZ6222" s="3"/>
      <c r="HA6222" s="3"/>
      <c r="HB6222" s="3"/>
      <c r="HC6222" s="3"/>
      <c r="HD6222" s="3"/>
      <c r="HE6222" s="3"/>
      <c r="HF6222" s="3"/>
      <c r="HG6222" s="3"/>
      <c r="HH6222" s="3"/>
      <c r="HI6222" s="3"/>
      <c r="HJ6222" s="3"/>
      <c r="HK6222" s="3"/>
      <c r="HL6222" s="3"/>
      <c r="HM6222" s="45"/>
      <c r="HN6222" s="3"/>
      <c r="HO6222" s="3"/>
      <c r="HP6222" s="3"/>
      <c r="HQ6222" s="3"/>
      <c r="HR6222" s="3"/>
      <c r="HS6222" s="3"/>
      <c r="HT6222" s="3"/>
      <c r="HU6222" s="3"/>
      <c r="HV6222" s="3"/>
      <c r="HW6222" s="3"/>
      <c r="HX6222" s="3"/>
      <c r="HY6222" s="3"/>
      <c r="HZ6222" s="3"/>
      <c r="IA6222" s="3"/>
      <c r="IB6222" s="3"/>
      <c r="IC6222" s="3"/>
      <c r="ID6222" s="3"/>
      <c r="IE6222" s="3"/>
      <c r="IF6222" s="3"/>
      <c r="IG6222" s="3"/>
      <c r="IH6222" s="3"/>
      <c r="II6222" s="3"/>
      <c r="IJ6222" s="3"/>
      <c r="IK6222" s="3"/>
      <c r="IL6222" s="3"/>
      <c r="IM6222" s="3"/>
      <c r="IN6222" s="3"/>
      <c r="IO6222" s="15"/>
    </row>
    <row r="6223" spans="171:249">
      <c r="FO6223" s="3"/>
      <c r="FP6223" s="3"/>
      <c r="FQ6223" s="3"/>
      <c r="FR6223" s="3"/>
      <c r="FS6223" s="3"/>
      <c r="FT6223" s="3"/>
      <c r="FU6223" s="3"/>
      <c r="FV6223" s="3"/>
      <c r="FW6223" s="3"/>
      <c r="FX6223" s="3"/>
      <c r="FY6223" s="3"/>
      <c r="FZ6223" s="3"/>
      <c r="GA6223" s="3"/>
      <c r="GB6223" s="3"/>
      <c r="GC6223" s="3"/>
      <c r="GD6223" s="3"/>
      <c r="GE6223" s="3"/>
      <c r="GF6223" s="3"/>
      <c r="GG6223" s="3"/>
      <c r="GH6223" s="3"/>
      <c r="GI6223" s="3"/>
      <c r="GJ6223" s="3"/>
      <c r="GK6223" s="3"/>
      <c r="GL6223" s="3"/>
      <c r="GM6223" s="3"/>
      <c r="GN6223" s="3"/>
      <c r="GO6223" s="3"/>
      <c r="GP6223" s="3"/>
      <c r="GQ6223" s="3"/>
      <c r="GR6223" s="3"/>
      <c r="GS6223" s="3"/>
      <c r="GT6223" s="3"/>
      <c r="GU6223" s="3"/>
      <c r="GV6223" s="3"/>
      <c r="GW6223" s="3"/>
      <c r="GX6223" s="3"/>
      <c r="GY6223" s="3"/>
      <c r="GZ6223" s="3"/>
      <c r="HA6223" s="3"/>
      <c r="HB6223" s="3"/>
      <c r="HC6223" s="3"/>
      <c r="HD6223" s="3"/>
      <c r="HE6223" s="3"/>
      <c r="HF6223" s="3"/>
      <c r="HG6223" s="3"/>
      <c r="HH6223" s="3"/>
      <c r="HI6223" s="3"/>
      <c r="HJ6223" s="3"/>
      <c r="HK6223" s="3"/>
      <c r="HL6223" s="3"/>
      <c r="HM6223" s="45"/>
      <c r="HN6223" s="3"/>
      <c r="HO6223" s="3"/>
      <c r="HP6223" s="3"/>
      <c r="HQ6223" s="3"/>
      <c r="HR6223" s="3"/>
      <c r="HS6223" s="3"/>
      <c r="HT6223" s="3"/>
      <c r="HU6223" s="3"/>
      <c r="HV6223" s="3"/>
      <c r="HW6223" s="3"/>
      <c r="HX6223" s="3"/>
      <c r="HY6223" s="3"/>
      <c r="HZ6223" s="3"/>
      <c r="IA6223" s="3"/>
      <c r="IB6223" s="3"/>
      <c r="IC6223" s="3"/>
      <c r="ID6223" s="3"/>
      <c r="IE6223" s="3"/>
      <c r="IF6223" s="3"/>
      <c r="IG6223" s="3"/>
      <c r="IH6223" s="3"/>
      <c r="II6223" s="3"/>
      <c r="IJ6223" s="3"/>
      <c r="IK6223" s="3"/>
      <c r="IL6223" s="3"/>
      <c r="IM6223" s="3"/>
      <c r="IN6223" s="3"/>
      <c r="IO6223" s="15"/>
    </row>
    <row r="6224" spans="171:249">
      <c r="FO6224" s="3"/>
      <c r="FP6224" s="3"/>
      <c r="FQ6224" s="3"/>
      <c r="FR6224" s="3"/>
      <c r="FS6224" s="3"/>
      <c r="FT6224" s="3"/>
      <c r="FU6224" s="3"/>
      <c r="FV6224" s="3"/>
      <c r="FW6224" s="3"/>
      <c r="FX6224" s="3"/>
      <c r="FY6224" s="3"/>
      <c r="FZ6224" s="3"/>
      <c r="GA6224" s="3"/>
      <c r="GB6224" s="3"/>
      <c r="GC6224" s="3"/>
      <c r="GD6224" s="3"/>
      <c r="GE6224" s="3"/>
      <c r="GF6224" s="3"/>
      <c r="GG6224" s="3"/>
      <c r="GH6224" s="3"/>
      <c r="GI6224" s="3"/>
      <c r="GJ6224" s="3"/>
      <c r="GK6224" s="3"/>
      <c r="GL6224" s="3"/>
      <c r="GM6224" s="3"/>
      <c r="GN6224" s="3"/>
      <c r="GO6224" s="3"/>
      <c r="GP6224" s="3"/>
      <c r="GQ6224" s="3"/>
      <c r="GR6224" s="3"/>
      <c r="GS6224" s="3"/>
      <c r="GT6224" s="3"/>
      <c r="GU6224" s="3"/>
      <c r="GV6224" s="3"/>
      <c r="GW6224" s="3"/>
      <c r="GX6224" s="3"/>
      <c r="GY6224" s="3"/>
      <c r="GZ6224" s="3"/>
      <c r="HA6224" s="3"/>
      <c r="HB6224" s="3"/>
      <c r="HC6224" s="3"/>
      <c r="HD6224" s="3"/>
      <c r="HE6224" s="3"/>
      <c r="HF6224" s="3"/>
      <c r="HG6224" s="3"/>
      <c r="HH6224" s="3"/>
      <c r="HI6224" s="3"/>
      <c r="HJ6224" s="3"/>
      <c r="HK6224" s="3"/>
      <c r="HL6224" s="3"/>
      <c r="HM6224" s="45"/>
      <c r="HN6224" s="3"/>
      <c r="HO6224" s="3"/>
      <c r="HP6224" s="3"/>
      <c r="HQ6224" s="3"/>
      <c r="HR6224" s="3"/>
      <c r="HS6224" s="3"/>
      <c r="HT6224" s="3"/>
      <c r="HU6224" s="3"/>
      <c r="HV6224" s="3"/>
      <c r="HW6224" s="3"/>
      <c r="HX6224" s="3"/>
      <c r="HY6224" s="3"/>
      <c r="HZ6224" s="3"/>
      <c r="IA6224" s="3"/>
      <c r="IB6224" s="3"/>
      <c r="IC6224" s="3"/>
      <c r="ID6224" s="3"/>
      <c r="IE6224" s="3"/>
      <c r="IF6224" s="3"/>
      <c r="IG6224" s="3"/>
      <c r="IH6224" s="3"/>
      <c r="II6224" s="3"/>
      <c r="IJ6224" s="3"/>
      <c r="IK6224" s="3"/>
      <c r="IL6224" s="3"/>
      <c r="IM6224" s="3"/>
      <c r="IN6224" s="3"/>
      <c r="IO6224" s="15"/>
    </row>
    <row r="6225" spans="171:249">
      <c r="FO6225" s="3"/>
      <c r="FP6225" s="3"/>
      <c r="FQ6225" s="3"/>
      <c r="FR6225" s="3"/>
      <c r="FS6225" s="3"/>
      <c r="FT6225" s="3"/>
      <c r="FU6225" s="3"/>
      <c r="FV6225" s="3"/>
      <c r="FW6225" s="3"/>
      <c r="FX6225" s="3"/>
      <c r="FY6225" s="3"/>
      <c r="FZ6225" s="3"/>
      <c r="GA6225" s="3"/>
      <c r="GB6225" s="3"/>
      <c r="GC6225" s="3"/>
      <c r="GD6225" s="3"/>
      <c r="GE6225" s="3"/>
      <c r="GF6225" s="3"/>
      <c r="GG6225" s="3"/>
      <c r="GH6225" s="3"/>
      <c r="GI6225" s="3"/>
      <c r="GJ6225" s="3"/>
      <c r="GK6225" s="3"/>
      <c r="GL6225" s="3"/>
      <c r="GM6225" s="3"/>
      <c r="GN6225" s="3"/>
      <c r="GO6225" s="3"/>
      <c r="GP6225" s="3"/>
      <c r="GQ6225" s="3"/>
      <c r="GR6225" s="3"/>
      <c r="GS6225" s="3"/>
      <c r="GT6225" s="3"/>
      <c r="GU6225" s="3"/>
      <c r="GV6225" s="3"/>
      <c r="GW6225" s="3"/>
      <c r="GX6225" s="3"/>
      <c r="GY6225" s="3"/>
      <c r="GZ6225" s="3"/>
      <c r="HA6225" s="3"/>
      <c r="HB6225" s="3"/>
      <c r="HC6225" s="3"/>
      <c r="HD6225" s="3"/>
      <c r="HE6225" s="3"/>
      <c r="HF6225" s="3"/>
      <c r="HG6225" s="3"/>
      <c r="HH6225" s="3"/>
      <c r="HI6225" s="3"/>
      <c r="HJ6225" s="3"/>
      <c r="HK6225" s="3"/>
      <c r="HL6225" s="3"/>
      <c r="HM6225" s="45"/>
      <c r="HN6225" s="3"/>
      <c r="HO6225" s="3"/>
      <c r="HP6225" s="3"/>
      <c r="HQ6225" s="3"/>
      <c r="HR6225" s="3"/>
      <c r="HS6225" s="3"/>
      <c r="HT6225" s="3"/>
      <c r="HU6225" s="3"/>
      <c r="HV6225" s="3"/>
      <c r="HW6225" s="3"/>
      <c r="HX6225" s="3"/>
      <c r="HY6225" s="3"/>
      <c r="HZ6225" s="3"/>
      <c r="IA6225" s="3"/>
      <c r="IB6225" s="3"/>
      <c r="IC6225" s="3"/>
      <c r="ID6225" s="3"/>
      <c r="IE6225" s="3"/>
      <c r="IF6225" s="3"/>
      <c r="IG6225" s="3"/>
      <c r="IH6225" s="3"/>
      <c r="II6225" s="3"/>
      <c r="IJ6225" s="3"/>
      <c r="IK6225" s="3"/>
      <c r="IL6225" s="3"/>
      <c r="IM6225" s="3"/>
      <c r="IN6225" s="3"/>
      <c r="IO6225" s="15"/>
    </row>
    <row r="6226" spans="171:249">
      <c r="FO6226" s="3"/>
      <c r="FP6226" s="3"/>
      <c r="FQ6226" s="3"/>
      <c r="FR6226" s="3"/>
      <c r="FS6226" s="3"/>
      <c r="FT6226" s="3"/>
      <c r="FU6226" s="3"/>
      <c r="FV6226" s="3"/>
      <c r="FW6226" s="3"/>
      <c r="FX6226" s="3"/>
      <c r="FY6226" s="3"/>
      <c r="FZ6226" s="3"/>
      <c r="GA6226" s="3"/>
      <c r="GB6226" s="3"/>
      <c r="GC6226" s="3"/>
      <c r="GD6226" s="3"/>
      <c r="GE6226" s="3"/>
      <c r="GF6226" s="3"/>
      <c r="GG6226" s="3"/>
      <c r="GH6226" s="3"/>
      <c r="GI6226" s="3"/>
      <c r="GJ6226" s="3"/>
      <c r="GK6226" s="3"/>
      <c r="GL6226" s="3"/>
      <c r="GM6226" s="3"/>
      <c r="GN6226" s="3"/>
      <c r="GO6226" s="3"/>
      <c r="GP6226" s="3"/>
      <c r="GQ6226" s="3"/>
      <c r="GR6226" s="3"/>
      <c r="GS6226" s="3"/>
      <c r="GT6226" s="3"/>
      <c r="GU6226" s="3"/>
      <c r="GV6226" s="3"/>
      <c r="GW6226" s="3"/>
      <c r="GX6226" s="3"/>
      <c r="GY6226" s="3"/>
      <c r="GZ6226" s="3"/>
      <c r="HA6226" s="3"/>
      <c r="HB6226" s="3"/>
      <c r="HC6226" s="3"/>
      <c r="HD6226" s="3"/>
      <c r="HE6226" s="3"/>
      <c r="HF6226" s="3"/>
      <c r="HG6226" s="3"/>
      <c r="HH6226" s="3"/>
      <c r="HI6226" s="3"/>
      <c r="HJ6226" s="3"/>
      <c r="HK6226" s="3"/>
      <c r="HL6226" s="3"/>
      <c r="HM6226" s="45"/>
      <c r="HN6226" s="3"/>
      <c r="HO6226" s="3"/>
      <c r="HP6226" s="3"/>
      <c r="HQ6226" s="3"/>
      <c r="HR6226" s="3"/>
      <c r="HS6226" s="3"/>
      <c r="HT6226" s="3"/>
      <c r="HU6226" s="3"/>
      <c r="HV6226" s="3"/>
      <c r="HW6226" s="3"/>
      <c r="HX6226" s="3"/>
      <c r="HY6226" s="3"/>
      <c r="HZ6226" s="3"/>
      <c r="IA6226" s="3"/>
      <c r="IB6226" s="3"/>
      <c r="IC6226" s="3"/>
      <c r="ID6226" s="3"/>
      <c r="IE6226" s="3"/>
      <c r="IF6226" s="3"/>
      <c r="IG6226" s="3"/>
      <c r="IH6226" s="3"/>
      <c r="II6226" s="3"/>
      <c r="IJ6226" s="3"/>
      <c r="IK6226" s="3"/>
      <c r="IL6226" s="3"/>
      <c r="IM6226" s="3"/>
      <c r="IN6226" s="3"/>
      <c r="IO6226" s="15"/>
    </row>
    <row r="6227" spans="171:249">
      <c r="FO6227" s="3"/>
      <c r="FP6227" s="3"/>
      <c r="FQ6227" s="3"/>
      <c r="FR6227" s="3"/>
      <c r="FS6227" s="3"/>
      <c r="FT6227" s="3"/>
      <c r="FU6227" s="3"/>
      <c r="FV6227" s="3"/>
      <c r="FW6227" s="3"/>
      <c r="FX6227" s="3"/>
      <c r="FY6227" s="3"/>
      <c r="FZ6227" s="3"/>
      <c r="GA6227" s="3"/>
      <c r="GB6227" s="3"/>
      <c r="GC6227" s="3"/>
      <c r="GD6227" s="3"/>
      <c r="GE6227" s="3"/>
      <c r="GF6227" s="3"/>
      <c r="GG6227" s="3"/>
      <c r="GH6227" s="3"/>
      <c r="GI6227" s="3"/>
      <c r="GJ6227" s="3"/>
      <c r="GK6227" s="3"/>
      <c r="GL6227" s="3"/>
      <c r="GM6227" s="3"/>
      <c r="GN6227" s="3"/>
      <c r="GO6227" s="3"/>
      <c r="GP6227" s="3"/>
      <c r="GQ6227" s="3"/>
      <c r="GR6227" s="3"/>
      <c r="GS6227" s="3"/>
      <c r="GT6227" s="3"/>
      <c r="GU6227" s="3"/>
      <c r="GV6227" s="3"/>
      <c r="GW6227" s="3"/>
      <c r="GX6227" s="3"/>
      <c r="GY6227" s="3"/>
      <c r="GZ6227" s="3"/>
      <c r="HA6227" s="3"/>
      <c r="HB6227" s="3"/>
      <c r="HC6227" s="3"/>
      <c r="HD6227" s="3"/>
      <c r="HE6227" s="3"/>
      <c r="HF6227" s="3"/>
      <c r="HG6227" s="3"/>
      <c r="HH6227" s="3"/>
      <c r="HI6227" s="3"/>
      <c r="HJ6227" s="3"/>
      <c r="HK6227" s="3"/>
      <c r="HL6227" s="3"/>
      <c r="HM6227" s="45"/>
      <c r="HN6227" s="3"/>
      <c r="HO6227" s="3"/>
      <c r="HP6227" s="3"/>
      <c r="HQ6227" s="3"/>
      <c r="HR6227" s="3"/>
      <c r="HS6227" s="3"/>
      <c r="HT6227" s="3"/>
      <c r="HU6227" s="3"/>
      <c r="HV6227" s="3"/>
      <c r="HW6227" s="3"/>
      <c r="HX6227" s="3"/>
      <c r="HY6227" s="3"/>
      <c r="HZ6227" s="3"/>
      <c r="IA6227" s="3"/>
      <c r="IB6227" s="3"/>
      <c r="IC6227" s="3"/>
      <c r="ID6227" s="3"/>
      <c r="IE6227" s="3"/>
      <c r="IF6227" s="3"/>
      <c r="IG6227" s="3"/>
      <c r="IH6227" s="3"/>
      <c r="II6227" s="3"/>
      <c r="IJ6227" s="3"/>
      <c r="IK6227" s="3"/>
      <c r="IL6227" s="3"/>
      <c r="IM6227" s="3"/>
      <c r="IN6227" s="3"/>
      <c r="IO6227" s="15"/>
    </row>
    <row r="6228" spans="171:249">
      <c r="FO6228" s="3"/>
      <c r="FP6228" s="3"/>
      <c r="FQ6228" s="3"/>
      <c r="FR6228" s="3"/>
      <c r="FS6228" s="3"/>
      <c r="FT6228" s="3"/>
      <c r="FU6228" s="3"/>
      <c r="FV6228" s="3"/>
      <c r="FW6228" s="3"/>
      <c r="FX6228" s="3"/>
      <c r="FY6228" s="3"/>
      <c r="FZ6228" s="3"/>
      <c r="GA6228" s="3"/>
      <c r="GB6228" s="3"/>
      <c r="GC6228" s="3"/>
      <c r="GD6228" s="3"/>
      <c r="GE6228" s="3"/>
      <c r="GF6228" s="3"/>
      <c r="GG6228" s="3"/>
      <c r="GH6228" s="3"/>
      <c r="GI6228" s="3"/>
      <c r="GJ6228" s="3"/>
      <c r="GK6228" s="3"/>
      <c r="GL6228" s="3"/>
      <c r="GM6228" s="3"/>
      <c r="GN6228" s="3"/>
      <c r="GO6228" s="3"/>
      <c r="GP6228" s="3"/>
      <c r="GQ6228" s="3"/>
      <c r="GR6228" s="3"/>
      <c r="GS6228" s="3"/>
      <c r="GT6228" s="3"/>
      <c r="GU6228" s="3"/>
      <c r="GV6228" s="3"/>
      <c r="GW6228" s="3"/>
      <c r="GX6228" s="3"/>
      <c r="GY6228" s="3"/>
      <c r="GZ6228" s="3"/>
      <c r="HA6228" s="3"/>
      <c r="HB6228" s="3"/>
      <c r="HC6228" s="3"/>
      <c r="HD6228" s="3"/>
      <c r="HE6228" s="3"/>
      <c r="HF6228" s="3"/>
      <c r="HG6228" s="3"/>
      <c r="HH6228" s="3"/>
      <c r="HI6228" s="3"/>
      <c r="HJ6228" s="3"/>
      <c r="HK6228" s="3"/>
      <c r="HL6228" s="3"/>
      <c r="HM6228" s="45"/>
      <c r="HN6228" s="3"/>
      <c r="HO6228" s="3"/>
      <c r="HP6228" s="3"/>
      <c r="HQ6228" s="3"/>
      <c r="HR6228" s="3"/>
      <c r="HS6228" s="3"/>
      <c r="HT6228" s="3"/>
      <c r="HU6228" s="3"/>
      <c r="HV6228" s="3"/>
      <c r="HW6228" s="3"/>
      <c r="HX6228" s="3"/>
      <c r="HY6228" s="3"/>
      <c r="HZ6228" s="3"/>
      <c r="IA6228" s="3"/>
      <c r="IB6228" s="3"/>
      <c r="IC6228" s="3"/>
      <c r="ID6228" s="3"/>
      <c r="IE6228" s="3"/>
      <c r="IF6228" s="3"/>
      <c r="IG6228" s="3"/>
      <c r="IH6228" s="3"/>
      <c r="II6228" s="3"/>
      <c r="IJ6228" s="3"/>
      <c r="IK6228" s="3"/>
      <c r="IL6228" s="3"/>
      <c r="IM6228" s="3"/>
      <c r="IN6228" s="3"/>
      <c r="IO6228" s="15"/>
    </row>
    <row r="6229" spans="171:249">
      <c r="FO6229" s="3"/>
      <c r="FP6229" s="3"/>
      <c r="FQ6229" s="3"/>
      <c r="FR6229" s="3"/>
      <c r="FS6229" s="3"/>
      <c r="FT6229" s="3"/>
      <c r="FU6229" s="3"/>
      <c r="FV6229" s="3"/>
      <c r="FW6229" s="3"/>
      <c r="FX6229" s="3"/>
      <c r="FY6229" s="3"/>
      <c r="FZ6229" s="3"/>
      <c r="GA6229" s="3"/>
      <c r="GB6229" s="3"/>
      <c r="GC6229" s="3"/>
      <c r="GD6229" s="3"/>
      <c r="GE6229" s="3"/>
      <c r="GF6229" s="3"/>
      <c r="GG6229" s="3"/>
      <c r="GH6229" s="3"/>
      <c r="GI6229" s="3"/>
      <c r="GJ6229" s="3"/>
      <c r="GK6229" s="3"/>
      <c r="GL6229" s="3"/>
      <c r="GM6229" s="3"/>
      <c r="GN6229" s="3"/>
      <c r="GO6229" s="3"/>
      <c r="GP6229" s="3"/>
      <c r="GQ6229" s="3"/>
      <c r="GR6229" s="3"/>
      <c r="GS6229" s="3"/>
      <c r="GT6229" s="3"/>
      <c r="GU6229" s="3"/>
      <c r="GV6229" s="3"/>
      <c r="GW6229" s="3"/>
      <c r="GX6229" s="3"/>
      <c r="GY6229" s="3"/>
      <c r="GZ6229" s="3"/>
      <c r="HA6229" s="3"/>
      <c r="HB6229" s="3"/>
      <c r="HC6229" s="3"/>
      <c r="HD6229" s="3"/>
      <c r="HE6229" s="3"/>
      <c r="HF6229" s="3"/>
      <c r="HG6229" s="3"/>
      <c r="HH6229" s="3"/>
      <c r="HI6229" s="3"/>
      <c r="HJ6229" s="3"/>
      <c r="HK6229" s="3"/>
      <c r="HL6229" s="3"/>
      <c r="HM6229" s="45"/>
      <c r="HN6229" s="3"/>
      <c r="HO6229" s="3"/>
      <c r="HP6229" s="3"/>
      <c r="HQ6229" s="3"/>
      <c r="HR6229" s="3"/>
      <c r="HS6229" s="3"/>
      <c r="HT6229" s="3"/>
      <c r="HU6229" s="3"/>
      <c r="HV6229" s="3"/>
      <c r="HW6229" s="3"/>
      <c r="HX6229" s="3"/>
      <c r="HY6229" s="3"/>
      <c r="HZ6229" s="3"/>
      <c r="IA6229" s="3"/>
      <c r="IB6229" s="3"/>
      <c r="IC6229" s="3"/>
      <c r="ID6229" s="3"/>
      <c r="IE6229" s="3"/>
      <c r="IF6229" s="3"/>
      <c r="IG6229" s="3"/>
      <c r="IH6229" s="3"/>
      <c r="II6229" s="3"/>
      <c r="IJ6229" s="3"/>
      <c r="IK6229" s="3"/>
      <c r="IL6229" s="3"/>
      <c r="IM6229" s="3"/>
      <c r="IN6229" s="3"/>
      <c r="IO6229" s="15"/>
    </row>
    <row r="6230" spans="171:249">
      <c r="FO6230" s="3"/>
      <c r="FP6230" s="3"/>
      <c r="FQ6230" s="3"/>
      <c r="FR6230" s="3"/>
      <c r="FS6230" s="3"/>
      <c r="FT6230" s="3"/>
      <c r="FU6230" s="3"/>
      <c r="FV6230" s="3"/>
      <c r="FW6230" s="3"/>
      <c r="FX6230" s="3"/>
      <c r="FY6230" s="3"/>
      <c r="FZ6230" s="3"/>
      <c r="GA6230" s="3"/>
      <c r="GB6230" s="3"/>
      <c r="GC6230" s="3"/>
      <c r="GD6230" s="3"/>
      <c r="GE6230" s="3"/>
      <c r="GF6230" s="3"/>
      <c r="GG6230" s="3"/>
      <c r="GH6230" s="3"/>
      <c r="GI6230" s="3"/>
      <c r="GJ6230" s="3"/>
      <c r="GK6230" s="3"/>
      <c r="GL6230" s="3"/>
      <c r="GM6230" s="3"/>
      <c r="GN6230" s="3"/>
      <c r="GO6230" s="3"/>
      <c r="GP6230" s="3"/>
      <c r="GQ6230" s="3"/>
      <c r="GR6230" s="3"/>
      <c r="GS6230" s="3"/>
      <c r="GT6230" s="3"/>
      <c r="GU6230" s="3"/>
      <c r="GV6230" s="3"/>
      <c r="GW6230" s="3"/>
      <c r="GX6230" s="3"/>
      <c r="GY6230" s="3"/>
      <c r="GZ6230" s="3"/>
      <c r="HA6230" s="3"/>
      <c r="HB6230" s="3"/>
      <c r="HC6230" s="3"/>
      <c r="HD6230" s="3"/>
      <c r="HE6230" s="3"/>
      <c r="HF6230" s="3"/>
      <c r="HG6230" s="3"/>
      <c r="HH6230" s="3"/>
      <c r="HI6230" s="3"/>
      <c r="HJ6230" s="3"/>
      <c r="HK6230" s="3"/>
      <c r="HL6230" s="3"/>
      <c r="HM6230" s="45"/>
      <c r="HN6230" s="3"/>
      <c r="HO6230" s="3"/>
      <c r="HP6230" s="3"/>
      <c r="HQ6230" s="3"/>
      <c r="HR6230" s="3"/>
      <c r="HS6230" s="3"/>
      <c r="HT6230" s="3"/>
      <c r="HU6230" s="3"/>
      <c r="HV6230" s="3"/>
      <c r="HW6230" s="3"/>
      <c r="HX6230" s="3"/>
      <c r="HY6230" s="3"/>
      <c r="HZ6230" s="3"/>
      <c r="IA6230" s="3"/>
      <c r="IB6230" s="3"/>
      <c r="IC6230" s="3"/>
      <c r="ID6230" s="3"/>
      <c r="IE6230" s="3"/>
      <c r="IF6230" s="3"/>
      <c r="IG6230" s="3"/>
      <c r="IH6230" s="3"/>
      <c r="II6230" s="3"/>
      <c r="IJ6230" s="3"/>
      <c r="IK6230" s="3"/>
      <c r="IL6230" s="3"/>
      <c r="IM6230" s="3"/>
      <c r="IN6230" s="3"/>
      <c r="IO6230" s="15"/>
    </row>
    <row r="6231" spans="171:249">
      <c r="FO6231" s="3"/>
      <c r="FP6231" s="3"/>
      <c r="FQ6231" s="3"/>
      <c r="FR6231" s="3"/>
      <c r="FS6231" s="3"/>
      <c r="FT6231" s="3"/>
      <c r="FU6231" s="3"/>
      <c r="FV6231" s="3"/>
      <c r="FW6231" s="3"/>
      <c r="FX6231" s="3"/>
      <c r="FY6231" s="3"/>
      <c r="FZ6231" s="3"/>
      <c r="GA6231" s="3"/>
      <c r="GB6231" s="3"/>
      <c r="GC6231" s="3"/>
      <c r="GD6231" s="3"/>
      <c r="GE6231" s="3"/>
      <c r="GF6231" s="3"/>
      <c r="GG6231" s="3"/>
      <c r="GH6231" s="3"/>
      <c r="GI6231" s="3"/>
      <c r="GJ6231" s="3"/>
      <c r="GK6231" s="3"/>
      <c r="GL6231" s="3"/>
      <c r="GM6231" s="3"/>
      <c r="GN6231" s="3"/>
      <c r="GO6231" s="3"/>
      <c r="GP6231" s="3"/>
      <c r="GQ6231" s="3"/>
      <c r="GR6231" s="3"/>
      <c r="GS6231" s="3"/>
      <c r="GT6231" s="3"/>
      <c r="GU6231" s="3"/>
      <c r="GV6231" s="3"/>
      <c r="GW6231" s="3"/>
      <c r="GX6231" s="3"/>
      <c r="GY6231" s="3"/>
      <c r="GZ6231" s="3"/>
      <c r="HA6231" s="3"/>
      <c r="HB6231" s="3"/>
      <c r="HC6231" s="3"/>
      <c r="HD6231" s="3"/>
      <c r="HE6231" s="3"/>
      <c r="HF6231" s="3"/>
      <c r="HG6231" s="3"/>
      <c r="HH6231" s="3"/>
      <c r="HI6231" s="3"/>
      <c r="HJ6231" s="3"/>
      <c r="HK6231" s="3"/>
      <c r="HL6231" s="3"/>
      <c r="HM6231" s="45"/>
      <c r="HN6231" s="3"/>
      <c r="HO6231" s="3"/>
      <c r="HP6231" s="3"/>
      <c r="HQ6231" s="3"/>
      <c r="HR6231" s="3"/>
      <c r="HS6231" s="3"/>
      <c r="HT6231" s="3"/>
      <c r="HU6231" s="3"/>
      <c r="HV6231" s="3"/>
      <c r="HW6231" s="3"/>
      <c r="HX6231" s="3"/>
      <c r="HY6231" s="3"/>
      <c r="HZ6231" s="3"/>
      <c r="IA6231" s="3"/>
      <c r="IB6231" s="3"/>
      <c r="IC6231" s="3"/>
      <c r="ID6231" s="3"/>
      <c r="IE6231" s="3"/>
      <c r="IF6231" s="3"/>
      <c r="IG6231" s="3"/>
      <c r="IH6231" s="3"/>
      <c r="II6231" s="3"/>
      <c r="IJ6231" s="3"/>
      <c r="IK6231" s="3"/>
      <c r="IL6231" s="3"/>
      <c r="IM6231" s="3"/>
      <c r="IN6231" s="3"/>
      <c r="IO6231" s="15"/>
    </row>
    <row r="6232" spans="171:249">
      <c r="FO6232" s="3"/>
      <c r="FP6232" s="3"/>
      <c r="FQ6232" s="3"/>
      <c r="FR6232" s="3"/>
      <c r="FS6232" s="3"/>
      <c r="FT6232" s="3"/>
      <c r="FU6232" s="3"/>
      <c r="FV6232" s="3"/>
      <c r="FW6232" s="3"/>
      <c r="FX6232" s="3"/>
      <c r="FY6232" s="3"/>
      <c r="FZ6232" s="3"/>
      <c r="GA6232" s="3"/>
      <c r="GB6232" s="3"/>
      <c r="GC6232" s="3"/>
      <c r="GD6232" s="3"/>
      <c r="GE6232" s="3"/>
      <c r="GF6232" s="3"/>
      <c r="GG6232" s="3"/>
      <c r="GH6232" s="3"/>
      <c r="GI6232" s="3"/>
      <c r="GJ6232" s="3"/>
      <c r="GK6232" s="3"/>
      <c r="GL6232" s="3"/>
      <c r="GM6232" s="3"/>
      <c r="GN6232" s="3"/>
      <c r="GO6232" s="3"/>
      <c r="GP6232" s="3"/>
      <c r="GQ6232" s="3"/>
      <c r="GR6232" s="3"/>
      <c r="GS6232" s="3"/>
      <c r="GT6232" s="3"/>
      <c r="GU6232" s="3"/>
      <c r="GV6232" s="3"/>
      <c r="GW6232" s="3"/>
      <c r="GX6232" s="3"/>
      <c r="GY6232" s="3"/>
      <c r="GZ6232" s="3"/>
      <c r="HA6232" s="3"/>
      <c r="HB6232" s="3"/>
      <c r="HC6232" s="3"/>
      <c r="HD6232" s="3"/>
      <c r="HE6232" s="3"/>
      <c r="HF6232" s="3"/>
      <c r="HG6232" s="3"/>
      <c r="HH6232" s="3"/>
      <c r="HI6232" s="3"/>
      <c r="HJ6232" s="3"/>
      <c r="HK6232" s="3"/>
      <c r="HL6232" s="3"/>
      <c r="HM6232" s="45"/>
      <c r="HN6232" s="3"/>
      <c r="HO6232" s="3"/>
      <c r="HP6232" s="3"/>
      <c r="HQ6232" s="3"/>
      <c r="HR6232" s="3"/>
      <c r="HS6232" s="3"/>
      <c r="HT6232" s="3"/>
      <c r="HU6232" s="3"/>
      <c r="HV6232" s="3"/>
      <c r="HW6232" s="3"/>
      <c r="HX6232" s="3"/>
      <c r="HY6232" s="3"/>
      <c r="HZ6232" s="3"/>
      <c r="IA6232" s="3"/>
      <c r="IB6232" s="3"/>
      <c r="IC6232" s="3"/>
      <c r="ID6232" s="3"/>
      <c r="IE6232" s="3"/>
      <c r="IF6232" s="3"/>
      <c r="IG6232" s="3"/>
      <c r="IH6232" s="3"/>
      <c r="II6232" s="3"/>
      <c r="IJ6232" s="3"/>
      <c r="IK6232" s="3"/>
      <c r="IL6232" s="3"/>
      <c r="IM6232" s="3"/>
      <c r="IN6232" s="3"/>
      <c r="IO6232" s="15"/>
    </row>
    <row r="6233" spans="171:249">
      <c r="FO6233" s="3"/>
      <c r="FP6233" s="3"/>
      <c r="FQ6233" s="3"/>
      <c r="FR6233" s="3"/>
      <c r="FS6233" s="3"/>
      <c r="FT6233" s="3"/>
      <c r="FU6233" s="3"/>
      <c r="FV6233" s="3"/>
      <c r="FW6233" s="3"/>
      <c r="FX6233" s="3"/>
      <c r="FY6233" s="3"/>
      <c r="FZ6233" s="3"/>
      <c r="GA6233" s="3"/>
      <c r="GB6233" s="3"/>
      <c r="GC6233" s="3"/>
      <c r="GD6233" s="3"/>
      <c r="GE6233" s="3"/>
      <c r="GF6233" s="3"/>
      <c r="GG6233" s="3"/>
      <c r="GH6233" s="3"/>
      <c r="GI6233" s="3"/>
      <c r="GJ6233" s="3"/>
      <c r="GK6233" s="3"/>
      <c r="GL6233" s="3"/>
      <c r="GM6233" s="3"/>
      <c r="GN6233" s="3"/>
      <c r="GO6233" s="3"/>
      <c r="GP6233" s="3"/>
      <c r="GQ6233" s="3"/>
      <c r="GR6233" s="3"/>
      <c r="GS6233" s="3"/>
      <c r="GT6233" s="3"/>
      <c r="GU6233" s="3"/>
      <c r="GV6233" s="3"/>
      <c r="GW6233" s="3"/>
      <c r="GX6233" s="3"/>
      <c r="GY6233" s="3"/>
      <c r="GZ6233" s="3"/>
      <c r="HA6233" s="3"/>
      <c r="HB6233" s="3"/>
      <c r="HC6233" s="3"/>
      <c r="HD6233" s="3"/>
      <c r="HE6233" s="3"/>
      <c r="HF6233" s="3"/>
      <c r="HG6233" s="3"/>
      <c r="HH6233" s="3"/>
      <c r="HI6233" s="3"/>
      <c r="HJ6233" s="3"/>
      <c r="HK6233" s="3"/>
      <c r="HL6233" s="3"/>
      <c r="HM6233" s="45"/>
      <c r="HN6233" s="3"/>
      <c r="HO6233" s="3"/>
      <c r="HP6233" s="3"/>
      <c r="HQ6233" s="3"/>
      <c r="HR6233" s="3"/>
      <c r="HS6233" s="3"/>
      <c r="HT6233" s="3"/>
      <c r="HU6233" s="3"/>
      <c r="HV6233" s="3"/>
      <c r="HW6233" s="3"/>
      <c r="HX6233" s="3"/>
      <c r="HY6233" s="3"/>
      <c r="HZ6233" s="3"/>
      <c r="IA6233" s="3"/>
      <c r="IB6233" s="3"/>
      <c r="IC6233" s="3"/>
      <c r="ID6233" s="3"/>
      <c r="IE6233" s="3"/>
      <c r="IF6233" s="3"/>
      <c r="IG6233" s="3"/>
      <c r="IH6233" s="3"/>
      <c r="II6233" s="3"/>
      <c r="IJ6233" s="3"/>
      <c r="IK6233" s="3"/>
      <c r="IL6233" s="3"/>
      <c r="IM6233" s="3"/>
      <c r="IN6233" s="3"/>
      <c r="IO6233" s="15"/>
    </row>
    <row r="6234" spans="171:249">
      <c r="FO6234" s="3"/>
      <c r="FP6234" s="3"/>
      <c r="FQ6234" s="3"/>
      <c r="FR6234" s="3"/>
      <c r="FS6234" s="3"/>
      <c r="FT6234" s="3"/>
      <c r="FU6234" s="3"/>
      <c r="FV6234" s="3"/>
      <c r="FW6234" s="3"/>
      <c r="FX6234" s="3"/>
      <c r="FY6234" s="3"/>
      <c r="FZ6234" s="3"/>
      <c r="GA6234" s="3"/>
      <c r="GB6234" s="3"/>
      <c r="GC6234" s="3"/>
      <c r="GD6234" s="3"/>
      <c r="GE6234" s="3"/>
      <c r="GF6234" s="3"/>
      <c r="GG6234" s="3"/>
      <c r="GH6234" s="3"/>
      <c r="GI6234" s="3"/>
      <c r="GJ6234" s="3"/>
      <c r="GK6234" s="3"/>
      <c r="GL6234" s="3"/>
      <c r="GM6234" s="3"/>
      <c r="GN6234" s="3"/>
      <c r="GO6234" s="3"/>
      <c r="GP6234" s="3"/>
      <c r="GQ6234" s="3"/>
      <c r="GR6234" s="3"/>
      <c r="GS6234" s="3"/>
      <c r="GT6234" s="3"/>
      <c r="GU6234" s="3"/>
      <c r="GV6234" s="3"/>
      <c r="GW6234" s="3"/>
      <c r="GX6234" s="3"/>
      <c r="GY6234" s="3"/>
      <c r="GZ6234" s="3"/>
      <c r="HA6234" s="3"/>
      <c r="HB6234" s="3"/>
      <c r="HC6234" s="3"/>
      <c r="HD6234" s="3"/>
      <c r="HE6234" s="3"/>
      <c r="HF6234" s="3"/>
      <c r="HG6234" s="3"/>
      <c r="HH6234" s="3"/>
      <c r="HI6234" s="3"/>
      <c r="HJ6234" s="3"/>
      <c r="HK6234" s="3"/>
      <c r="HL6234" s="3"/>
      <c r="HM6234" s="45"/>
      <c r="HN6234" s="3"/>
      <c r="HO6234" s="3"/>
      <c r="HP6234" s="3"/>
      <c r="HQ6234" s="3"/>
      <c r="HR6234" s="3"/>
      <c r="HS6234" s="3"/>
      <c r="HT6234" s="3"/>
      <c r="HU6234" s="3"/>
      <c r="HV6234" s="3"/>
      <c r="HW6234" s="3"/>
      <c r="HX6234" s="3"/>
      <c r="HY6234" s="3"/>
      <c r="HZ6234" s="3"/>
      <c r="IA6234" s="3"/>
      <c r="IB6234" s="3"/>
      <c r="IC6234" s="3"/>
      <c r="ID6234" s="3"/>
      <c r="IE6234" s="3"/>
      <c r="IF6234" s="3"/>
      <c r="IG6234" s="3"/>
      <c r="IH6234" s="3"/>
      <c r="II6234" s="3"/>
      <c r="IJ6234" s="3"/>
      <c r="IK6234" s="3"/>
      <c r="IL6234" s="3"/>
      <c r="IM6234" s="3"/>
      <c r="IN6234" s="3"/>
      <c r="IO6234" s="15"/>
    </row>
    <row r="6235" spans="171:249">
      <c r="FO6235" s="3"/>
      <c r="FP6235" s="3"/>
      <c r="FQ6235" s="3"/>
      <c r="FR6235" s="3"/>
      <c r="FS6235" s="3"/>
      <c r="FT6235" s="3"/>
      <c r="FU6235" s="3"/>
      <c r="FV6235" s="3"/>
      <c r="FW6235" s="3"/>
      <c r="FX6235" s="3"/>
      <c r="FY6235" s="3"/>
      <c r="FZ6235" s="3"/>
      <c r="GA6235" s="3"/>
      <c r="GB6235" s="3"/>
      <c r="GC6235" s="3"/>
      <c r="GD6235" s="3"/>
      <c r="GE6235" s="3"/>
      <c r="GF6235" s="3"/>
      <c r="GG6235" s="3"/>
      <c r="GH6235" s="3"/>
      <c r="GI6235" s="3"/>
      <c r="GJ6235" s="3"/>
      <c r="GK6235" s="3"/>
      <c r="GL6235" s="3"/>
      <c r="GM6235" s="3"/>
      <c r="GN6235" s="3"/>
      <c r="GO6235" s="3"/>
      <c r="GP6235" s="3"/>
      <c r="GQ6235" s="3"/>
      <c r="GR6235" s="3"/>
      <c r="GS6235" s="3"/>
      <c r="GT6235" s="3"/>
      <c r="GU6235" s="3"/>
      <c r="GV6235" s="3"/>
      <c r="GW6235" s="3"/>
      <c r="GX6235" s="3"/>
      <c r="GY6235" s="3"/>
      <c r="GZ6235" s="3"/>
      <c r="HA6235" s="3"/>
      <c r="HB6235" s="3"/>
      <c r="HC6235" s="3"/>
      <c r="HD6235" s="3"/>
      <c r="HE6235" s="3"/>
      <c r="HF6235" s="3"/>
      <c r="HG6235" s="3"/>
      <c r="HH6235" s="3"/>
      <c r="HI6235" s="3"/>
      <c r="HJ6235" s="3"/>
      <c r="HK6235" s="3"/>
      <c r="HL6235" s="3"/>
      <c r="HM6235" s="45"/>
      <c r="HN6235" s="3"/>
      <c r="HO6235" s="3"/>
      <c r="HP6235" s="3"/>
      <c r="HQ6235" s="3"/>
      <c r="HR6235" s="3"/>
      <c r="HS6235" s="3"/>
      <c r="HT6235" s="3"/>
      <c r="HU6235" s="3"/>
      <c r="HV6235" s="3"/>
      <c r="HW6235" s="3"/>
      <c r="HX6235" s="3"/>
      <c r="HY6235" s="3"/>
      <c r="HZ6235" s="3"/>
      <c r="IA6235" s="3"/>
      <c r="IB6235" s="3"/>
      <c r="IC6235" s="3"/>
      <c r="ID6235" s="3"/>
      <c r="IE6235" s="3"/>
      <c r="IF6235" s="3"/>
      <c r="IG6235" s="3"/>
      <c r="IH6235" s="3"/>
      <c r="II6235" s="3"/>
      <c r="IJ6235" s="3"/>
      <c r="IK6235" s="3"/>
      <c r="IL6235" s="3"/>
      <c r="IM6235" s="3"/>
      <c r="IN6235" s="3"/>
      <c r="IO6235" s="15"/>
    </row>
    <row r="6236" spans="171:249">
      <c r="FO6236" s="3"/>
      <c r="FP6236" s="3"/>
      <c r="FQ6236" s="3"/>
      <c r="FR6236" s="3"/>
      <c r="FS6236" s="3"/>
      <c r="FT6236" s="3"/>
      <c r="FU6236" s="3"/>
      <c r="FV6236" s="3"/>
      <c r="FW6236" s="3"/>
      <c r="FX6236" s="3"/>
      <c r="FY6236" s="3"/>
      <c r="FZ6236" s="3"/>
      <c r="GA6236" s="3"/>
      <c r="GB6236" s="3"/>
      <c r="GC6236" s="3"/>
      <c r="GD6236" s="3"/>
      <c r="GE6236" s="3"/>
      <c r="GF6236" s="3"/>
      <c r="GG6236" s="3"/>
      <c r="GH6236" s="3"/>
      <c r="GI6236" s="3"/>
      <c r="GJ6236" s="3"/>
      <c r="GK6236" s="3"/>
      <c r="GL6236" s="3"/>
      <c r="GM6236" s="3"/>
      <c r="GN6236" s="3"/>
      <c r="GO6236" s="3"/>
      <c r="GP6236" s="3"/>
      <c r="GQ6236" s="3"/>
      <c r="GR6236" s="3"/>
      <c r="GS6236" s="3"/>
      <c r="GT6236" s="3"/>
      <c r="GU6236" s="3"/>
      <c r="GV6236" s="3"/>
      <c r="GW6236" s="3"/>
      <c r="GX6236" s="3"/>
      <c r="GY6236" s="3"/>
      <c r="GZ6236" s="3"/>
      <c r="HA6236" s="3"/>
      <c r="HB6236" s="3"/>
      <c r="HC6236" s="3"/>
      <c r="HD6236" s="3"/>
      <c r="HE6236" s="3"/>
      <c r="HF6236" s="3"/>
      <c r="HG6236" s="3"/>
      <c r="HH6236" s="3"/>
      <c r="HI6236" s="3"/>
      <c r="HJ6236" s="3"/>
      <c r="HK6236" s="3"/>
      <c r="HL6236" s="3"/>
      <c r="HM6236" s="45"/>
      <c r="HN6236" s="3"/>
      <c r="HO6236" s="3"/>
      <c r="HP6236" s="3"/>
      <c r="HQ6236" s="3"/>
      <c r="HR6236" s="3"/>
      <c r="HS6236" s="3"/>
      <c r="HT6236" s="3"/>
      <c r="HU6236" s="3"/>
      <c r="HV6236" s="3"/>
      <c r="HW6236" s="3"/>
      <c r="HX6236" s="3"/>
      <c r="HY6236" s="3"/>
      <c r="HZ6236" s="3"/>
      <c r="IA6236" s="3"/>
      <c r="IB6236" s="3"/>
      <c r="IC6236" s="3"/>
      <c r="ID6236" s="3"/>
      <c r="IE6236" s="3"/>
      <c r="IF6236" s="3"/>
      <c r="IG6236" s="3"/>
      <c r="IH6236" s="3"/>
      <c r="II6236" s="3"/>
      <c r="IJ6236" s="3"/>
      <c r="IK6236" s="3"/>
      <c r="IL6236" s="3"/>
      <c r="IM6236" s="3"/>
      <c r="IN6236" s="3"/>
      <c r="IO6236" s="15"/>
    </row>
    <row r="6237" spans="171:249">
      <c r="FO6237" s="3"/>
      <c r="FP6237" s="3"/>
      <c r="FQ6237" s="3"/>
      <c r="FR6237" s="3"/>
      <c r="FS6237" s="3"/>
      <c r="FT6237" s="3"/>
      <c r="FU6237" s="3"/>
      <c r="FV6237" s="3"/>
      <c r="FW6237" s="3"/>
      <c r="FX6237" s="3"/>
      <c r="FY6237" s="3"/>
      <c r="FZ6237" s="3"/>
      <c r="GA6237" s="3"/>
      <c r="GB6237" s="3"/>
      <c r="GC6237" s="3"/>
      <c r="GD6237" s="3"/>
      <c r="GE6237" s="3"/>
      <c r="GF6237" s="3"/>
      <c r="GG6237" s="3"/>
      <c r="GH6237" s="3"/>
      <c r="GI6237" s="3"/>
      <c r="GJ6237" s="3"/>
      <c r="GK6237" s="3"/>
      <c r="GL6237" s="3"/>
      <c r="GM6237" s="3"/>
      <c r="GN6237" s="3"/>
      <c r="GO6237" s="3"/>
      <c r="GP6237" s="3"/>
      <c r="GQ6237" s="3"/>
      <c r="GR6237" s="3"/>
      <c r="GS6237" s="3"/>
      <c r="GT6237" s="3"/>
      <c r="GU6237" s="3"/>
      <c r="GV6237" s="3"/>
      <c r="GW6237" s="3"/>
      <c r="GX6237" s="3"/>
      <c r="GY6237" s="3"/>
      <c r="GZ6237" s="3"/>
      <c r="HA6237" s="3"/>
      <c r="HB6237" s="3"/>
      <c r="HC6237" s="3"/>
      <c r="HD6237" s="3"/>
      <c r="HE6237" s="3"/>
      <c r="HF6237" s="3"/>
      <c r="HG6237" s="3"/>
      <c r="HH6237" s="3"/>
      <c r="HI6237" s="3"/>
      <c r="HJ6237" s="3"/>
      <c r="HK6237" s="3"/>
      <c r="HL6237" s="3"/>
      <c r="HM6237" s="45"/>
      <c r="HN6237" s="3"/>
      <c r="HO6237" s="3"/>
      <c r="HP6237" s="3"/>
      <c r="HQ6237" s="3"/>
      <c r="HR6237" s="3"/>
      <c r="HS6237" s="3"/>
      <c r="HT6237" s="3"/>
      <c r="HU6237" s="3"/>
      <c r="HV6237" s="3"/>
      <c r="HW6237" s="3"/>
      <c r="HX6237" s="3"/>
      <c r="HY6237" s="3"/>
      <c r="HZ6237" s="3"/>
      <c r="IA6237" s="3"/>
      <c r="IB6237" s="3"/>
      <c r="IC6237" s="3"/>
      <c r="ID6237" s="3"/>
      <c r="IE6237" s="3"/>
      <c r="IF6237" s="3"/>
      <c r="IG6237" s="3"/>
      <c r="IH6237" s="3"/>
      <c r="II6237" s="3"/>
      <c r="IJ6237" s="3"/>
      <c r="IK6237" s="3"/>
      <c r="IL6237" s="3"/>
      <c r="IM6237" s="3"/>
      <c r="IN6237" s="3"/>
      <c r="IO6237" s="15"/>
    </row>
    <row r="6238" spans="171:249">
      <c r="FO6238" s="3"/>
      <c r="FP6238" s="3"/>
      <c r="FQ6238" s="3"/>
      <c r="FR6238" s="3"/>
      <c r="FS6238" s="3"/>
      <c r="FT6238" s="3"/>
      <c r="FU6238" s="3"/>
      <c r="FV6238" s="3"/>
      <c r="FW6238" s="3"/>
      <c r="FX6238" s="3"/>
      <c r="FY6238" s="3"/>
      <c r="FZ6238" s="3"/>
      <c r="GA6238" s="3"/>
      <c r="GB6238" s="3"/>
      <c r="GC6238" s="3"/>
      <c r="GD6238" s="3"/>
      <c r="GE6238" s="3"/>
      <c r="GF6238" s="3"/>
      <c r="GG6238" s="3"/>
      <c r="GH6238" s="3"/>
      <c r="GI6238" s="3"/>
      <c r="GJ6238" s="3"/>
      <c r="GK6238" s="3"/>
      <c r="GL6238" s="3"/>
      <c r="GM6238" s="3"/>
      <c r="GN6238" s="3"/>
      <c r="GO6238" s="3"/>
      <c r="GP6238" s="3"/>
      <c r="GQ6238" s="3"/>
      <c r="GR6238" s="3"/>
      <c r="GS6238" s="3"/>
      <c r="GT6238" s="3"/>
      <c r="GU6238" s="3"/>
      <c r="GV6238" s="3"/>
      <c r="GW6238" s="3"/>
      <c r="GX6238" s="3"/>
      <c r="GY6238" s="3"/>
      <c r="GZ6238" s="3"/>
      <c r="HA6238" s="3"/>
      <c r="HB6238" s="3"/>
      <c r="HC6238" s="3"/>
      <c r="HD6238" s="3"/>
      <c r="HE6238" s="3"/>
      <c r="HF6238" s="3"/>
      <c r="HG6238" s="3"/>
      <c r="HH6238" s="3"/>
      <c r="HI6238" s="3"/>
      <c r="HJ6238" s="3"/>
      <c r="HK6238" s="3"/>
      <c r="HL6238" s="3"/>
      <c r="HM6238" s="45"/>
      <c r="HN6238" s="3"/>
      <c r="HO6238" s="3"/>
      <c r="HP6238" s="3"/>
      <c r="HQ6238" s="3"/>
      <c r="HR6238" s="3"/>
      <c r="HS6238" s="3"/>
      <c r="HT6238" s="3"/>
      <c r="HU6238" s="3"/>
      <c r="HV6238" s="3"/>
      <c r="HW6238" s="3"/>
      <c r="HX6238" s="3"/>
      <c r="HY6238" s="3"/>
      <c r="HZ6238" s="3"/>
      <c r="IA6238" s="3"/>
      <c r="IB6238" s="3"/>
      <c r="IC6238" s="3"/>
      <c r="ID6238" s="3"/>
      <c r="IE6238" s="3"/>
      <c r="IF6238" s="3"/>
      <c r="IG6238" s="3"/>
      <c r="IH6238" s="3"/>
      <c r="II6238" s="3"/>
      <c r="IJ6238" s="3"/>
      <c r="IK6238" s="3"/>
      <c r="IL6238" s="3"/>
      <c r="IM6238" s="3"/>
      <c r="IN6238" s="3"/>
      <c r="IO6238" s="15"/>
    </row>
    <row r="6239" spans="171:249">
      <c r="FO6239" s="3"/>
      <c r="FP6239" s="3"/>
      <c r="FQ6239" s="3"/>
      <c r="FR6239" s="3"/>
      <c r="FS6239" s="3"/>
      <c r="FT6239" s="3"/>
      <c r="FU6239" s="3"/>
      <c r="FV6239" s="3"/>
      <c r="FW6239" s="3"/>
      <c r="FX6239" s="3"/>
      <c r="FY6239" s="3"/>
      <c r="FZ6239" s="3"/>
      <c r="GA6239" s="3"/>
      <c r="GB6239" s="3"/>
      <c r="GC6239" s="3"/>
      <c r="GD6239" s="3"/>
      <c r="GE6239" s="3"/>
      <c r="GF6239" s="3"/>
      <c r="GG6239" s="3"/>
      <c r="GH6239" s="3"/>
      <c r="GI6239" s="3"/>
      <c r="GJ6239" s="3"/>
      <c r="GK6239" s="3"/>
      <c r="GL6239" s="3"/>
      <c r="GM6239" s="3"/>
      <c r="GN6239" s="3"/>
      <c r="GO6239" s="3"/>
      <c r="GP6239" s="3"/>
      <c r="GQ6239" s="3"/>
      <c r="GR6239" s="3"/>
      <c r="GS6239" s="3"/>
      <c r="GT6239" s="3"/>
      <c r="GU6239" s="3"/>
      <c r="GV6239" s="3"/>
      <c r="GW6239" s="3"/>
      <c r="GX6239" s="3"/>
      <c r="GY6239" s="3"/>
      <c r="GZ6239" s="3"/>
      <c r="HA6239" s="3"/>
      <c r="HB6239" s="3"/>
      <c r="HC6239" s="3"/>
      <c r="HD6239" s="3"/>
      <c r="HE6239" s="3"/>
      <c r="HF6239" s="3"/>
      <c r="HG6239" s="3"/>
      <c r="HH6239" s="3"/>
      <c r="HI6239" s="3"/>
      <c r="HJ6239" s="3"/>
      <c r="HK6239" s="3"/>
      <c r="HL6239" s="3"/>
      <c r="HM6239" s="45"/>
      <c r="HN6239" s="3"/>
      <c r="HO6239" s="3"/>
      <c r="HP6239" s="3"/>
      <c r="HQ6239" s="3"/>
      <c r="HR6239" s="3"/>
      <c r="HS6239" s="3"/>
      <c r="HT6239" s="3"/>
      <c r="HU6239" s="3"/>
      <c r="HV6239" s="3"/>
      <c r="HW6239" s="3"/>
      <c r="HX6239" s="3"/>
      <c r="HY6239" s="3"/>
      <c r="HZ6239" s="3"/>
      <c r="IA6239" s="3"/>
      <c r="IB6239" s="3"/>
      <c r="IC6239" s="3"/>
      <c r="ID6239" s="3"/>
      <c r="IE6239" s="3"/>
      <c r="IF6239" s="3"/>
      <c r="IG6239" s="3"/>
      <c r="IH6239" s="3"/>
      <c r="II6239" s="3"/>
      <c r="IJ6239" s="3"/>
      <c r="IK6239" s="3"/>
      <c r="IL6239" s="3"/>
      <c r="IM6239" s="3"/>
      <c r="IN6239" s="3"/>
      <c r="IO6239" s="15"/>
    </row>
    <row r="6240" spans="171:249">
      <c r="FO6240" s="3"/>
      <c r="FP6240" s="3"/>
      <c r="FQ6240" s="3"/>
      <c r="FR6240" s="3"/>
      <c r="FS6240" s="3"/>
      <c r="FT6240" s="3"/>
      <c r="FU6240" s="3"/>
      <c r="FV6240" s="3"/>
      <c r="FW6240" s="3"/>
      <c r="FX6240" s="3"/>
      <c r="FY6240" s="3"/>
      <c r="FZ6240" s="3"/>
      <c r="GA6240" s="3"/>
      <c r="GB6240" s="3"/>
      <c r="GC6240" s="3"/>
      <c r="GD6240" s="3"/>
      <c r="GE6240" s="3"/>
      <c r="GF6240" s="3"/>
      <c r="GG6240" s="3"/>
      <c r="GH6240" s="3"/>
      <c r="GI6240" s="3"/>
      <c r="GJ6240" s="3"/>
      <c r="GK6240" s="3"/>
      <c r="GL6240" s="3"/>
      <c r="GM6240" s="3"/>
      <c r="GN6240" s="3"/>
      <c r="GO6240" s="3"/>
      <c r="GP6240" s="3"/>
      <c r="GQ6240" s="3"/>
      <c r="GR6240" s="3"/>
      <c r="GS6240" s="3"/>
      <c r="GT6240" s="3"/>
      <c r="GU6240" s="3"/>
      <c r="GV6240" s="3"/>
      <c r="GW6240" s="3"/>
      <c r="GX6240" s="3"/>
      <c r="GY6240" s="3"/>
      <c r="GZ6240" s="3"/>
      <c r="HA6240" s="3"/>
      <c r="HB6240" s="3"/>
      <c r="HC6240" s="3"/>
      <c r="HD6240" s="3"/>
      <c r="HE6240" s="3"/>
      <c r="HF6240" s="3"/>
      <c r="HG6240" s="3"/>
      <c r="HH6240" s="3"/>
      <c r="HI6240" s="3"/>
      <c r="HJ6240" s="3"/>
      <c r="HK6240" s="3"/>
      <c r="HL6240" s="3"/>
      <c r="HM6240" s="45"/>
      <c r="HN6240" s="3"/>
      <c r="HO6240" s="3"/>
      <c r="HP6240" s="3"/>
      <c r="HQ6240" s="3"/>
      <c r="HR6240" s="3"/>
      <c r="HS6240" s="3"/>
      <c r="HT6240" s="3"/>
      <c r="HU6240" s="3"/>
      <c r="HV6240" s="3"/>
      <c r="HW6240" s="3"/>
      <c r="HX6240" s="3"/>
      <c r="HY6240" s="3"/>
      <c r="HZ6240" s="3"/>
      <c r="IA6240" s="3"/>
      <c r="IB6240" s="3"/>
      <c r="IC6240" s="3"/>
      <c r="ID6240" s="3"/>
      <c r="IE6240" s="3"/>
      <c r="IF6240" s="3"/>
      <c r="IG6240" s="3"/>
      <c r="IH6240" s="3"/>
      <c r="II6240" s="3"/>
      <c r="IJ6240" s="3"/>
      <c r="IK6240" s="3"/>
      <c r="IL6240" s="3"/>
      <c r="IM6240" s="3"/>
      <c r="IN6240" s="3"/>
      <c r="IO6240" s="15"/>
    </row>
    <row r="6241" spans="171:249">
      <c r="FO6241" s="3"/>
      <c r="FP6241" s="3"/>
      <c r="FQ6241" s="3"/>
      <c r="FR6241" s="3"/>
      <c r="FS6241" s="3"/>
      <c r="FT6241" s="3"/>
      <c r="FU6241" s="3"/>
      <c r="FV6241" s="3"/>
      <c r="FW6241" s="3"/>
      <c r="FX6241" s="3"/>
      <c r="FY6241" s="3"/>
      <c r="FZ6241" s="3"/>
      <c r="GA6241" s="3"/>
      <c r="GB6241" s="3"/>
      <c r="GC6241" s="3"/>
      <c r="GD6241" s="3"/>
      <c r="GE6241" s="3"/>
      <c r="GF6241" s="3"/>
      <c r="GG6241" s="3"/>
      <c r="GH6241" s="3"/>
      <c r="GI6241" s="3"/>
      <c r="GJ6241" s="3"/>
      <c r="GK6241" s="3"/>
      <c r="GL6241" s="3"/>
      <c r="GM6241" s="3"/>
      <c r="GN6241" s="3"/>
      <c r="GO6241" s="3"/>
      <c r="GP6241" s="3"/>
      <c r="GQ6241" s="3"/>
      <c r="GR6241" s="3"/>
      <c r="GS6241" s="3"/>
      <c r="GT6241" s="3"/>
      <c r="GU6241" s="3"/>
      <c r="GV6241" s="3"/>
      <c r="GW6241" s="3"/>
      <c r="GX6241" s="3"/>
      <c r="GY6241" s="3"/>
      <c r="GZ6241" s="3"/>
      <c r="HA6241" s="3"/>
      <c r="HB6241" s="3"/>
      <c r="HC6241" s="3"/>
      <c r="HD6241" s="3"/>
      <c r="HE6241" s="3"/>
      <c r="HF6241" s="3"/>
      <c r="HG6241" s="3"/>
      <c r="HH6241" s="3"/>
      <c r="HI6241" s="3"/>
      <c r="HJ6241" s="3"/>
      <c r="HK6241" s="3"/>
      <c r="HL6241" s="3"/>
      <c r="HM6241" s="45"/>
      <c r="HN6241" s="3"/>
      <c r="HO6241" s="3"/>
      <c r="HP6241" s="3"/>
      <c r="HQ6241" s="3"/>
      <c r="HR6241" s="3"/>
      <c r="HS6241" s="3"/>
      <c r="HT6241" s="3"/>
      <c r="HU6241" s="3"/>
      <c r="HV6241" s="3"/>
      <c r="HW6241" s="3"/>
      <c r="HX6241" s="3"/>
      <c r="HY6241" s="3"/>
      <c r="HZ6241" s="3"/>
      <c r="IA6241" s="3"/>
      <c r="IB6241" s="3"/>
      <c r="IC6241" s="3"/>
      <c r="ID6241" s="3"/>
      <c r="IE6241" s="3"/>
      <c r="IF6241" s="3"/>
      <c r="IG6241" s="3"/>
      <c r="IH6241" s="3"/>
      <c r="II6241" s="3"/>
      <c r="IJ6241" s="3"/>
      <c r="IK6241" s="3"/>
      <c r="IL6241" s="3"/>
      <c r="IM6241" s="3"/>
      <c r="IN6241" s="3"/>
      <c r="IO6241" s="15"/>
    </row>
    <row r="6242" spans="171:249">
      <c r="FO6242" s="3"/>
      <c r="FP6242" s="3"/>
      <c r="FQ6242" s="3"/>
      <c r="FR6242" s="3"/>
      <c r="FS6242" s="3"/>
      <c r="FT6242" s="3"/>
      <c r="FU6242" s="3"/>
      <c r="FV6242" s="3"/>
      <c r="FW6242" s="3"/>
      <c r="FX6242" s="3"/>
      <c r="FY6242" s="3"/>
      <c r="FZ6242" s="3"/>
      <c r="GA6242" s="3"/>
      <c r="GB6242" s="3"/>
      <c r="GC6242" s="3"/>
      <c r="GD6242" s="3"/>
      <c r="GE6242" s="3"/>
      <c r="GF6242" s="3"/>
      <c r="GG6242" s="3"/>
      <c r="GH6242" s="3"/>
      <c r="GI6242" s="3"/>
      <c r="GJ6242" s="3"/>
      <c r="GK6242" s="3"/>
      <c r="GL6242" s="3"/>
      <c r="GM6242" s="3"/>
      <c r="GN6242" s="3"/>
      <c r="GO6242" s="3"/>
      <c r="GP6242" s="3"/>
      <c r="GQ6242" s="3"/>
      <c r="GR6242" s="3"/>
      <c r="GS6242" s="3"/>
      <c r="GT6242" s="3"/>
      <c r="GU6242" s="3"/>
      <c r="GV6242" s="3"/>
      <c r="GW6242" s="3"/>
      <c r="GX6242" s="3"/>
      <c r="GY6242" s="3"/>
      <c r="GZ6242" s="3"/>
      <c r="HA6242" s="3"/>
      <c r="HB6242" s="3"/>
      <c r="HC6242" s="3"/>
      <c r="HD6242" s="3"/>
      <c r="HE6242" s="3"/>
      <c r="HF6242" s="3"/>
      <c r="HG6242" s="3"/>
      <c r="HH6242" s="3"/>
      <c r="HI6242" s="3"/>
      <c r="HJ6242" s="3"/>
      <c r="HK6242" s="3"/>
      <c r="HL6242" s="3"/>
      <c r="HM6242" s="45"/>
      <c r="HN6242" s="3"/>
      <c r="HO6242" s="3"/>
      <c r="HP6242" s="3"/>
      <c r="HQ6242" s="3"/>
      <c r="HR6242" s="3"/>
      <c r="HS6242" s="3"/>
      <c r="HT6242" s="3"/>
      <c r="HU6242" s="3"/>
      <c r="HV6242" s="3"/>
      <c r="HW6242" s="3"/>
      <c r="HX6242" s="3"/>
      <c r="HY6242" s="3"/>
      <c r="HZ6242" s="3"/>
      <c r="IA6242" s="3"/>
      <c r="IB6242" s="3"/>
      <c r="IC6242" s="3"/>
      <c r="ID6242" s="3"/>
      <c r="IE6242" s="3"/>
      <c r="IF6242" s="3"/>
      <c r="IG6242" s="3"/>
      <c r="IH6242" s="3"/>
      <c r="II6242" s="3"/>
      <c r="IJ6242" s="3"/>
      <c r="IK6242" s="3"/>
      <c r="IL6242" s="3"/>
      <c r="IM6242" s="3"/>
      <c r="IN6242" s="3"/>
      <c r="IO6242" s="15"/>
    </row>
    <row r="6243" spans="171:249">
      <c r="FO6243" s="3"/>
      <c r="FP6243" s="3"/>
      <c r="FQ6243" s="3"/>
      <c r="FR6243" s="3"/>
      <c r="FS6243" s="3"/>
      <c r="FT6243" s="3"/>
      <c r="FU6243" s="3"/>
      <c r="FV6243" s="3"/>
      <c r="FW6243" s="3"/>
      <c r="FX6243" s="3"/>
      <c r="FY6243" s="3"/>
      <c r="FZ6243" s="3"/>
      <c r="GA6243" s="3"/>
      <c r="GB6243" s="3"/>
      <c r="GC6243" s="3"/>
      <c r="GD6243" s="3"/>
      <c r="GE6243" s="3"/>
      <c r="GF6243" s="3"/>
      <c r="GG6243" s="3"/>
      <c r="GH6243" s="3"/>
      <c r="GI6243" s="3"/>
      <c r="GJ6243" s="3"/>
      <c r="GK6243" s="3"/>
      <c r="GL6243" s="3"/>
      <c r="GM6243" s="3"/>
      <c r="GN6243" s="3"/>
      <c r="GO6243" s="3"/>
      <c r="GP6243" s="3"/>
      <c r="GQ6243" s="3"/>
      <c r="GR6243" s="3"/>
      <c r="GS6243" s="3"/>
      <c r="GT6243" s="3"/>
      <c r="GU6243" s="3"/>
      <c r="GV6243" s="3"/>
      <c r="GW6243" s="3"/>
      <c r="GX6243" s="3"/>
      <c r="GY6243" s="3"/>
      <c r="GZ6243" s="3"/>
      <c r="HA6243" s="3"/>
      <c r="HB6243" s="3"/>
      <c r="HC6243" s="3"/>
      <c r="HD6243" s="3"/>
      <c r="HE6243" s="3"/>
      <c r="HF6243" s="3"/>
      <c r="HG6243" s="3"/>
      <c r="HH6243" s="3"/>
      <c r="HI6243" s="3"/>
      <c r="HJ6243" s="3"/>
      <c r="HK6243" s="3"/>
      <c r="HL6243" s="3"/>
      <c r="HM6243" s="45"/>
      <c r="HN6243" s="3"/>
      <c r="HO6243" s="3"/>
      <c r="HP6243" s="3"/>
      <c r="HQ6243" s="3"/>
      <c r="HR6243" s="3"/>
      <c r="HS6243" s="3"/>
      <c r="HT6243" s="3"/>
      <c r="HU6243" s="3"/>
      <c r="HV6243" s="3"/>
      <c r="HW6243" s="3"/>
      <c r="HX6243" s="3"/>
      <c r="HY6243" s="3"/>
      <c r="HZ6243" s="3"/>
      <c r="IA6243" s="3"/>
      <c r="IB6243" s="3"/>
      <c r="IC6243" s="3"/>
      <c r="ID6243" s="3"/>
      <c r="IE6243" s="3"/>
      <c r="IF6243" s="3"/>
      <c r="IG6243" s="3"/>
      <c r="IH6243" s="3"/>
      <c r="II6243" s="3"/>
      <c r="IJ6243" s="3"/>
      <c r="IK6243" s="3"/>
      <c r="IL6243" s="3"/>
      <c r="IM6243" s="3"/>
      <c r="IN6243" s="3"/>
      <c r="IO6243" s="15"/>
    </row>
    <row r="6244" spans="171:249">
      <c r="FO6244" s="3"/>
      <c r="FP6244" s="3"/>
      <c r="FQ6244" s="3"/>
      <c r="FR6244" s="3"/>
      <c r="FS6244" s="3"/>
      <c r="FT6244" s="3"/>
      <c r="FU6244" s="3"/>
      <c r="FV6244" s="3"/>
      <c r="FW6244" s="3"/>
      <c r="FX6244" s="3"/>
      <c r="FY6244" s="3"/>
      <c r="FZ6244" s="3"/>
      <c r="GA6244" s="3"/>
      <c r="GB6244" s="3"/>
      <c r="GC6244" s="3"/>
      <c r="GD6244" s="3"/>
      <c r="GE6244" s="3"/>
      <c r="GF6244" s="3"/>
      <c r="GG6244" s="3"/>
      <c r="GH6244" s="3"/>
      <c r="GI6244" s="3"/>
      <c r="GJ6244" s="3"/>
      <c r="GK6244" s="3"/>
      <c r="GL6244" s="3"/>
      <c r="GM6244" s="3"/>
      <c r="GN6244" s="3"/>
      <c r="GO6244" s="3"/>
      <c r="GP6244" s="3"/>
      <c r="GQ6244" s="3"/>
      <c r="GR6244" s="3"/>
      <c r="GS6244" s="3"/>
      <c r="GT6244" s="3"/>
      <c r="GU6244" s="3"/>
      <c r="GV6244" s="3"/>
      <c r="GW6244" s="3"/>
      <c r="GX6244" s="3"/>
      <c r="GY6244" s="3"/>
      <c r="GZ6244" s="3"/>
      <c r="HA6244" s="3"/>
      <c r="HB6244" s="3"/>
      <c r="HC6244" s="3"/>
      <c r="HD6244" s="3"/>
      <c r="HE6244" s="3"/>
      <c r="HF6244" s="3"/>
      <c r="HG6244" s="3"/>
      <c r="HH6244" s="3"/>
      <c r="HI6244" s="3"/>
      <c r="HJ6244" s="3"/>
      <c r="HK6244" s="3"/>
      <c r="HL6244" s="3"/>
      <c r="HM6244" s="45"/>
      <c r="HN6244" s="3"/>
      <c r="HO6244" s="3"/>
      <c r="HP6244" s="3"/>
      <c r="HQ6244" s="3"/>
      <c r="HR6244" s="3"/>
      <c r="HS6244" s="3"/>
      <c r="HT6244" s="3"/>
      <c r="HU6244" s="3"/>
      <c r="HV6244" s="3"/>
      <c r="HW6244" s="3"/>
      <c r="HX6244" s="3"/>
      <c r="HY6244" s="3"/>
      <c r="HZ6244" s="3"/>
      <c r="IA6244" s="3"/>
      <c r="IB6244" s="3"/>
      <c r="IC6244" s="3"/>
      <c r="ID6244" s="3"/>
      <c r="IE6244" s="3"/>
      <c r="IF6244" s="3"/>
      <c r="IG6244" s="3"/>
      <c r="IH6244" s="3"/>
      <c r="II6244" s="3"/>
      <c r="IJ6244" s="3"/>
      <c r="IK6244" s="3"/>
      <c r="IL6244" s="3"/>
      <c r="IM6244" s="3"/>
      <c r="IN6244" s="3"/>
      <c r="IO6244" s="15"/>
    </row>
    <row r="6245" spans="171:249">
      <c r="FO6245" s="3"/>
      <c r="FP6245" s="3"/>
      <c r="FQ6245" s="3"/>
      <c r="FR6245" s="3"/>
      <c r="FS6245" s="3"/>
      <c r="FT6245" s="3"/>
      <c r="FU6245" s="3"/>
      <c r="FV6245" s="3"/>
      <c r="FW6245" s="3"/>
      <c r="FX6245" s="3"/>
      <c r="FY6245" s="3"/>
      <c r="FZ6245" s="3"/>
      <c r="GA6245" s="3"/>
      <c r="GB6245" s="3"/>
      <c r="GC6245" s="3"/>
      <c r="GD6245" s="3"/>
      <c r="GE6245" s="3"/>
      <c r="GF6245" s="3"/>
      <c r="GG6245" s="3"/>
      <c r="GH6245" s="3"/>
      <c r="GI6245" s="3"/>
      <c r="GJ6245" s="3"/>
      <c r="GK6245" s="3"/>
      <c r="GL6245" s="3"/>
      <c r="GM6245" s="3"/>
      <c r="GN6245" s="3"/>
      <c r="GO6245" s="3"/>
      <c r="GP6245" s="3"/>
      <c r="GQ6245" s="3"/>
      <c r="GR6245" s="3"/>
      <c r="GS6245" s="3"/>
      <c r="GT6245" s="3"/>
      <c r="GU6245" s="3"/>
      <c r="GV6245" s="3"/>
      <c r="GW6245" s="3"/>
      <c r="GX6245" s="3"/>
      <c r="GY6245" s="3"/>
      <c r="GZ6245" s="3"/>
      <c r="HA6245" s="3"/>
      <c r="HB6245" s="3"/>
      <c r="HC6245" s="3"/>
      <c r="HD6245" s="3"/>
      <c r="HE6245" s="3"/>
      <c r="HF6245" s="3"/>
      <c r="HG6245" s="3"/>
      <c r="HH6245" s="3"/>
      <c r="HI6245" s="3"/>
      <c r="HJ6245" s="3"/>
      <c r="HK6245" s="3"/>
      <c r="HL6245" s="3"/>
      <c r="HM6245" s="45"/>
      <c r="HN6245" s="3"/>
      <c r="HO6245" s="3"/>
      <c r="HP6245" s="3"/>
      <c r="HQ6245" s="3"/>
      <c r="HR6245" s="3"/>
      <c r="HS6245" s="3"/>
      <c r="HT6245" s="3"/>
      <c r="HU6245" s="3"/>
      <c r="HV6245" s="3"/>
      <c r="HW6245" s="3"/>
      <c r="HX6245" s="3"/>
      <c r="HY6245" s="3"/>
      <c r="HZ6245" s="3"/>
      <c r="IA6245" s="3"/>
      <c r="IB6245" s="3"/>
      <c r="IC6245" s="3"/>
      <c r="ID6245" s="3"/>
      <c r="IE6245" s="3"/>
      <c r="IF6245" s="3"/>
      <c r="IG6245" s="3"/>
      <c r="IH6245" s="3"/>
      <c r="II6245" s="3"/>
      <c r="IJ6245" s="3"/>
      <c r="IK6245" s="3"/>
      <c r="IL6245" s="3"/>
      <c r="IM6245" s="3"/>
      <c r="IN6245" s="3"/>
      <c r="IO6245" s="15"/>
    </row>
    <row r="6246" spans="171:249">
      <c r="FO6246" s="3"/>
      <c r="FP6246" s="3"/>
      <c r="FQ6246" s="3"/>
      <c r="FR6246" s="3"/>
      <c r="FS6246" s="3"/>
      <c r="FT6246" s="3"/>
      <c r="FU6246" s="3"/>
      <c r="FV6246" s="3"/>
      <c r="FW6246" s="3"/>
      <c r="FX6246" s="3"/>
      <c r="FY6246" s="3"/>
      <c r="FZ6246" s="3"/>
      <c r="GA6246" s="3"/>
      <c r="GB6246" s="3"/>
      <c r="GC6246" s="3"/>
      <c r="GD6246" s="3"/>
      <c r="GE6246" s="3"/>
      <c r="GF6246" s="3"/>
      <c r="GG6246" s="3"/>
      <c r="GH6246" s="3"/>
      <c r="GI6246" s="3"/>
      <c r="GJ6246" s="3"/>
      <c r="GK6246" s="3"/>
      <c r="GL6246" s="3"/>
      <c r="GM6246" s="3"/>
      <c r="GN6246" s="3"/>
      <c r="GO6246" s="3"/>
      <c r="GP6246" s="3"/>
      <c r="GQ6246" s="3"/>
      <c r="GR6246" s="3"/>
      <c r="GS6246" s="3"/>
      <c r="GT6246" s="3"/>
      <c r="GU6246" s="3"/>
      <c r="GV6246" s="3"/>
      <c r="GW6246" s="3"/>
      <c r="GX6246" s="3"/>
      <c r="GY6246" s="3"/>
      <c r="GZ6246" s="3"/>
      <c r="HA6246" s="3"/>
      <c r="HB6246" s="3"/>
      <c r="HC6246" s="3"/>
      <c r="HD6246" s="3"/>
      <c r="HE6246" s="3"/>
      <c r="HF6246" s="3"/>
      <c r="HG6246" s="3"/>
      <c r="HH6246" s="3"/>
      <c r="HI6246" s="3"/>
      <c r="HJ6246" s="3"/>
      <c r="HK6246" s="3"/>
      <c r="HL6246" s="3"/>
      <c r="HM6246" s="45"/>
      <c r="HN6246" s="3"/>
      <c r="HO6246" s="3"/>
      <c r="HP6246" s="3"/>
      <c r="HQ6246" s="3"/>
      <c r="HR6246" s="3"/>
      <c r="HS6246" s="3"/>
      <c r="HT6246" s="3"/>
      <c r="HU6246" s="3"/>
      <c r="HV6246" s="3"/>
      <c r="HW6246" s="3"/>
      <c r="HX6246" s="3"/>
      <c r="HY6246" s="3"/>
      <c r="HZ6246" s="3"/>
      <c r="IA6246" s="3"/>
      <c r="IB6246" s="3"/>
      <c r="IC6246" s="3"/>
      <c r="ID6246" s="3"/>
      <c r="IE6246" s="3"/>
      <c r="IF6246" s="3"/>
      <c r="IG6246" s="3"/>
      <c r="IH6246" s="3"/>
      <c r="II6246" s="3"/>
      <c r="IJ6246" s="3"/>
      <c r="IK6246" s="3"/>
      <c r="IL6246" s="3"/>
      <c r="IM6246" s="3"/>
      <c r="IN6246" s="3"/>
      <c r="IO6246" s="15"/>
    </row>
    <row r="6247" spans="171:249">
      <c r="FO6247" s="3"/>
      <c r="FP6247" s="3"/>
      <c r="FQ6247" s="3"/>
      <c r="FR6247" s="3"/>
      <c r="FS6247" s="3"/>
      <c r="FT6247" s="3"/>
      <c r="FU6247" s="3"/>
      <c r="FV6247" s="3"/>
      <c r="FW6247" s="3"/>
      <c r="FX6247" s="3"/>
      <c r="FY6247" s="3"/>
      <c r="FZ6247" s="3"/>
      <c r="GA6247" s="3"/>
      <c r="GB6247" s="3"/>
      <c r="GC6247" s="3"/>
      <c r="GD6247" s="3"/>
      <c r="GE6247" s="3"/>
      <c r="GF6247" s="3"/>
      <c r="GG6247" s="3"/>
      <c r="GH6247" s="3"/>
      <c r="GI6247" s="3"/>
      <c r="GJ6247" s="3"/>
      <c r="GK6247" s="3"/>
      <c r="GL6247" s="3"/>
      <c r="GM6247" s="3"/>
      <c r="GN6247" s="3"/>
      <c r="GO6247" s="3"/>
      <c r="GP6247" s="3"/>
      <c r="GQ6247" s="3"/>
      <c r="GR6247" s="3"/>
      <c r="GS6247" s="3"/>
      <c r="GT6247" s="3"/>
      <c r="GU6247" s="3"/>
      <c r="GV6247" s="3"/>
      <c r="GW6247" s="3"/>
      <c r="GX6247" s="3"/>
      <c r="GY6247" s="3"/>
      <c r="GZ6247" s="3"/>
      <c r="HA6247" s="3"/>
      <c r="HB6247" s="3"/>
      <c r="HC6247" s="3"/>
      <c r="HD6247" s="3"/>
      <c r="HE6247" s="3"/>
      <c r="HF6247" s="3"/>
      <c r="HG6247" s="3"/>
      <c r="HH6247" s="3"/>
      <c r="HI6247" s="3"/>
      <c r="HJ6247" s="3"/>
      <c r="HK6247" s="3"/>
      <c r="HL6247" s="3"/>
      <c r="HM6247" s="45"/>
      <c r="HN6247" s="3"/>
      <c r="HO6247" s="3"/>
      <c r="HP6247" s="3"/>
      <c r="HQ6247" s="3"/>
      <c r="HR6247" s="3"/>
      <c r="HS6247" s="3"/>
      <c r="HT6247" s="3"/>
      <c r="HU6247" s="3"/>
      <c r="HV6247" s="3"/>
      <c r="HW6247" s="3"/>
      <c r="HX6247" s="3"/>
      <c r="HY6247" s="3"/>
      <c r="HZ6247" s="3"/>
      <c r="IA6247" s="3"/>
      <c r="IB6247" s="3"/>
      <c r="IC6247" s="3"/>
      <c r="ID6247" s="3"/>
      <c r="IE6247" s="3"/>
      <c r="IF6247" s="3"/>
      <c r="IG6247" s="3"/>
      <c r="IH6247" s="3"/>
      <c r="II6247" s="3"/>
      <c r="IJ6247" s="3"/>
      <c r="IK6247" s="3"/>
      <c r="IL6247" s="3"/>
      <c r="IM6247" s="3"/>
      <c r="IN6247" s="3"/>
      <c r="IO6247" s="15"/>
    </row>
    <row r="6248" spans="171:249">
      <c r="FO6248" s="3"/>
      <c r="FP6248" s="3"/>
      <c r="FQ6248" s="3"/>
      <c r="FR6248" s="3"/>
      <c r="FS6248" s="3"/>
      <c r="FT6248" s="3"/>
      <c r="FU6248" s="3"/>
      <c r="FV6248" s="3"/>
      <c r="FW6248" s="3"/>
      <c r="FX6248" s="3"/>
      <c r="FY6248" s="3"/>
      <c r="FZ6248" s="3"/>
      <c r="GA6248" s="3"/>
      <c r="GB6248" s="3"/>
      <c r="GC6248" s="3"/>
      <c r="GD6248" s="3"/>
      <c r="GE6248" s="3"/>
      <c r="GF6248" s="3"/>
      <c r="GG6248" s="3"/>
      <c r="GH6248" s="3"/>
      <c r="GI6248" s="3"/>
      <c r="GJ6248" s="3"/>
      <c r="GK6248" s="3"/>
      <c r="GL6248" s="3"/>
      <c r="GM6248" s="3"/>
      <c r="GN6248" s="3"/>
      <c r="GO6248" s="3"/>
      <c r="GP6248" s="3"/>
      <c r="GQ6248" s="3"/>
      <c r="GR6248" s="3"/>
      <c r="GS6248" s="3"/>
      <c r="GT6248" s="3"/>
      <c r="GU6248" s="3"/>
      <c r="GV6248" s="3"/>
      <c r="GW6248" s="3"/>
      <c r="GX6248" s="3"/>
      <c r="GY6248" s="3"/>
      <c r="GZ6248" s="3"/>
      <c r="HA6248" s="3"/>
      <c r="HB6248" s="3"/>
      <c r="HC6248" s="3"/>
      <c r="HD6248" s="3"/>
      <c r="HE6248" s="3"/>
      <c r="HF6248" s="3"/>
      <c r="HG6248" s="3"/>
      <c r="HH6248" s="3"/>
      <c r="HI6248" s="3"/>
      <c r="HJ6248" s="3"/>
      <c r="HK6248" s="3"/>
      <c r="HL6248" s="3"/>
      <c r="HM6248" s="45"/>
      <c r="HN6248" s="3"/>
      <c r="HO6248" s="3"/>
      <c r="HP6248" s="3"/>
      <c r="HQ6248" s="3"/>
      <c r="HR6248" s="3"/>
      <c r="HS6248" s="3"/>
      <c r="HT6248" s="3"/>
      <c r="HU6248" s="3"/>
      <c r="HV6248" s="3"/>
      <c r="HW6248" s="3"/>
      <c r="HX6248" s="3"/>
      <c r="HY6248" s="3"/>
      <c r="HZ6248" s="3"/>
      <c r="IA6248" s="3"/>
      <c r="IB6248" s="3"/>
      <c r="IC6248" s="3"/>
      <c r="ID6248" s="3"/>
      <c r="IE6248" s="3"/>
      <c r="IF6248" s="3"/>
      <c r="IG6248" s="3"/>
      <c r="IH6248" s="3"/>
      <c r="II6248" s="3"/>
      <c r="IJ6248" s="3"/>
      <c r="IK6248" s="3"/>
      <c r="IL6248" s="3"/>
      <c r="IM6248" s="3"/>
      <c r="IN6248" s="3"/>
      <c r="IO6248" s="15"/>
    </row>
    <row r="6249" spans="171:249">
      <c r="FO6249" s="3"/>
      <c r="FP6249" s="3"/>
      <c r="FQ6249" s="3"/>
      <c r="FR6249" s="3"/>
      <c r="FS6249" s="3"/>
      <c r="FT6249" s="3"/>
      <c r="FU6249" s="3"/>
      <c r="FV6249" s="3"/>
      <c r="FW6249" s="3"/>
      <c r="FX6249" s="3"/>
      <c r="FY6249" s="3"/>
      <c r="FZ6249" s="3"/>
      <c r="GA6249" s="3"/>
      <c r="GB6249" s="3"/>
      <c r="GC6249" s="3"/>
      <c r="GD6249" s="3"/>
      <c r="GE6249" s="3"/>
      <c r="GF6249" s="3"/>
      <c r="GG6249" s="3"/>
      <c r="GH6249" s="3"/>
      <c r="GI6249" s="3"/>
      <c r="GJ6249" s="3"/>
      <c r="GK6249" s="3"/>
      <c r="GL6249" s="3"/>
      <c r="GM6249" s="3"/>
      <c r="GN6249" s="3"/>
      <c r="GO6249" s="3"/>
      <c r="GP6249" s="3"/>
      <c r="GQ6249" s="3"/>
      <c r="GR6249" s="3"/>
      <c r="GS6249" s="3"/>
      <c r="GT6249" s="3"/>
      <c r="GU6249" s="3"/>
      <c r="GV6249" s="3"/>
      <c r="GW6249" s="3"/>
      <c r="GX6249" s="3"/>
      <c r="GY6249" s="3"/>
      <c r="GZ6249" s="3"/>
      <c r="HA6249" s="3"/>
      <c r="HB6249" s="3"/>
      <c r="HC6249" s="3"/>
      <c r="HD6249" s="3"/>
      <c r="HE6249" s="3"/>
      <c r="HF6249" s="3"/>
      <c r="HG6249" s="3"/>
      <c r="HH6249" s="3"/>
      <c r="HI6249" s="3"/>
      <c r="HJ6249" s="3"/>
      <c r="HK6249" s="3"/>
      <c r="HL6249" s="3"/>
      <c r="HM6249" s="45"/>
      <c r="HN6249" s="3"/>
      <c r="HO6249" s="3"/>
      <c r="HP6249" s="3"/>
      <c r="HQ6249" s="3"/>
      <c r="HR6249" s="3"/>
      <c r="HS6249" s="3"/>
      <c r="HT6249" s="3"/>
      <c r="HU6249" s="3"/>
      <c r="HV6249" s="3"/>
      <c r="HW6249" s="3"/>
      <c r="HX6249" s="3"/>
      <c r="HY6249" s="3"/>
      <c r="HZ6249" s="3"/>
      <c r="IA6249" s="3"/>
      <c r="IB6249" s="3"/>
      <c r="IC6249" s="3"/>
      <c r="ID6249" s="3"/>
      <c r="IE6249" s="3"/>
      <c r="IF6249" s="3"/>
      <c r="IG6249" s="3"/>
      <c r="IH6249" s="3"/>
      <c r="II6249" s="3"/>
      <c r="IJ6249" s="3"/>
      <c r="IK6249" s="3"/>
      <c r="IL6249" s="3"/>
      <c r="IM6249" s="3"/>
      <c r="IN6249" s="3"/>
      <c r="IO6249" s="15"/>
    </row>
    <row r="6250" spans="171:249">
      <c r="FO6250" s="3"/>
      <c r="FP6250" s="3"/>
      <c r="FQ6250" s="3"/>
      <c r="FR6250" s="3"/>
      <c r="FS6250" s="3"/>
      <c r="FT6250" s="3"/>
      <c r="FU6250" s="3"/>
      <c r="FV6250" s="3"/>
      <c r="FW6250" s="3"/>
      <c r="FX6250" s="3"/>
      <c r="FY6250" s="3"/>
      <c r="FZ6250" s="3"/>
      <c r="GA6250" s="3"/>
      <c r="GB6250" s="3"/>
      <c r="GC6250" s="3"/>
      <c r="GD6250" s="3"/>
      <c r="GE6250" s="3"/>
      <c r="GF6250" s="3"/>
      <c r="GG6250" s="3"/>
      <c r="GH6250" s="3"/>
      <c r="GI6250" s="3"/>
      <c r="GJ6250" s="3"/>
      <c r="GK6250" s="3"/>
      <c r="GL6250" s="3"/>
      <c r="GM6250" s="3"/>
      <c r="GN6250" s="3"/>
      <c r="GO6250" s="3"/>
      <c r="GP6250" s="3"/>
      <c r="GQ6250" s="3"/>
      <c r="GR6250" s="3"/>
      <c r="GS6250" s="3"/>
      <c r="GT6250" s="3"/>
      <c r="GU6250" s="3"/>
      <c r="GV6250" s="3"/>
      <c r="GW6250" s="3"/>
      <c r="GX6250" s="3"/>
      <c r="GY6250" s="3"/>
      <c r="GZ6250" s="3"/>
      <c r="HA6250" s="3"/>
      <c r="HB6250" s="3"/>
      <c r="HC6250" s="3"/>
      <c r="HD6250" s="3"/>
      <c r="HE6250" s="3"/>
      <c r="HF6250" s="3"/>
      <c r="HG6250" s="3"/>
      <c r="HH6250" s="3"/>
      <c r="HI6250" s="3"/>
      <c r="HJ6250" s="3"/>
      <c r="HK6250" s="3"/>
      <c r="HL6250" s="3"/>
      <c r="HM6250" s="45"/>
      <c r="HN6250" s="3"/>
      <c r="HO6250" s="3"/>
      <c r="HP6250" s="3"/>
      <c r="HQ6250" s="3"/>
      <c r="HR6250" s="3"/>
      <c r="HS6250" s="3"/>
      <c r="HT6250" s="3"/>
      <c r="HU6250" s="3"/>
      <c r="HV6250" s="3"/>
      <c r="HW6250" s="3"/>
      <c r="HX6250" s="3"/>
      <c r="HY6250" s="3"/>
      <c r="HZ6250" s="3"/>
      <c r="IA6250" s="3"/>
      <c r="IB6250" s="3"/>
      <c r="IC6250" s="3"/>
      <c r="ID6250" s="3"/>
      <c r="IE6250" s="3"/>
      <c r="IF6250" s="3"/>
      <c r="IG6250" s="3"/>
      <c r="IH6250" s="3"/>
      <c r="II6250" s="3"/>
      <c r="IJ6250" s="3"/>
      <c r="IK6250" s="3"/>
      <c r="IL6250" s="3"/>
      <c r="IM6250" s="3"/>
      <c r="IN6250" s="3"/>
      <c r="IO6250" s="15"/>
    </row>
    <row r="6251" spans="171:249">
      <c r="FO6251" s="3"/>
      <c r="FP6251" s="3"/>
      <c r="FQ6251" s="3"/>
      <c r="FR6251" s="3"/>
      <c r="FS6251" s="3"/>
      <c r="FT6251" s="3"/>
      <c r="FU6251" s="3"/>
      <c r="FV6251" s="3"/>
      <c r="FW6251" s="3"/>
      <c r="FX6251" s="3"/>
      <c r="FY6251" s="3"/>
      <c r="FZ6251" s="3"/>
      <c r="GA6251" s="3"/>
      <c r="GB6251" s="3"/>
      <c r="GC6251" s="3"/>
      <c r="GD6251" s="3"/>
      <c r="GE6251" s="3"/>
      <c r="GF6251" s="3"/>
      <c r="GG6251" s="3"/>
      <c r="GH6251" s="3"/>
      <c r="GI6251" s="3"/>
      <c r="GJ6251" s="3"/>
      <c r="GK6251" s="3"/>
      <c r="GL6251" s="3"/>
      <c r="GM6251" s="3"/>
      <c r="GN6251" s="3"/>
      <c r="GO6251" s="3"/>
      <c r="GP6251" s="3"/>
      <c r="GQ6251" s="3"/>
      <c r="GR6251" s="3"/>
      <c r="GS6251" s="3"/>
      <c r="GT6251" s="3"/>
      <c r="GU6251" s="3"/>
      <c r="GV6251" s="3"/>
      <c r="GW6251" s="3"/>
      <c r="GX6251" s="3"/>
      <c r="GY6251" s="3"/>
      <c r="GZ6251" s="3"/>
      <c r="HA6251" s="3"/>
      <c r="HB6251" s="3"/>
      <c r="HC6251" s="3"/>
      <c r="HD6251" s="3"/>
      <c r="HE6251" s="3"/>
      <c r="HF6251" s="3"/>
      <c r="HG6251" s="3"/>
      <c r="HH6251" s="3"/>
      <c r="HI6251" s="3"/>
      <c r="HJ6251" s="3"/>
      <c r="HK6251" s="3"/>
      <c r="HL6251" s="3"/>
      <c r="HM6251" s="45"/>
      <c r="HN6251" s="3"/>
      <c r="HO6251" s="3"/>
      <c r="HP6251" s="3"/>
      <c r="HQ6251" s="3"/>
      <c r="HR6251" s="3"/>
      <c r="HS6251" s="3"/>
      <c r="HT6251" s="3"/>
      <c r="HU6251" s="3"/>
      <c r="HV6251" s="3"/>
      <c r="HW6251" s="3"/>
      <c r="HX6251" s="3"/>
      <c r="HY6251" s="3"/>
      <c r="HZ6251" s="3"/>
      <c r="IA6251" s="3"/>
      <c r="IB6251" s="3"/>
      <c r="IC6251" s="3"/>
      <c r="ID6251" s="3"/>
      <c r="IE6251" s="3"/>
      <c r="IF6251" s="3"/>
      <c r="IG6251" s="3"/>
      <c r="IH6251" s="3"/>
      <c r="II6251" s="3"/>
      <c r="IJ6251" s="3"/>
      <c r="IK6251" s="3"/>
      <c r="IL6251" s="3"/>
      <c r="IM6251" s="3"/>
      <c r="IN6251" s="3"/>
      <c r="IO6251" s="15"/>
    </row>
    <row r="6252" spans="171:249">
      <c r="FO6252" s="3"/>
      <c r="FP6252" s="3"/>
      <c r="FQ6252" s="3"/>
      <c r="FR6252" s="3"/>
      <c r="FS6252" s="3"/>
      <c r="FT6252" s="3"/>
      <c r="FU6252" s="3"/>
      <c r="FV6252" s="3"/>
      <c r="FW6252" s="3"/>
      <c r="FX6252" s="3"/>
      <c r="FY6252" s="3"/>
      <c r="FZ6252" s="3"/>
      <c r="GA6252" s="3"/>
      <c r="GB6252" s="3"/>
      <c r="GC6252" s="3"/>
      <c r="GD6252" s="3"/>
      <c r="GE6252" s="3"/>
      <c r="GF6252" s="3"/>
      <c r="GG6252" s="3"/>
      <c r="GH6252" s="3"/>
      <c r="GI6252" s="3"/>
      <c r="GJ6252" s="3"/>
      <c r="GK6252" s="3"/>
      <c r="GL6252" s="3"/>
      <c r="GM6252" s="3"/>
      <c r="GN6252" s="3"/>
      <c r="GO6252" s="3"/>
      <c r="GP6252" s="3"/>
      <c r="GQ6252" s="3"/>
      <c r="GR6252" s="3"/>
      <c r="GS6252" s="3"/>
      <c r="GT6252" s="3"/>
      <c r="GU6252" s="3"/>
      <c r="GV6252" s="3"/>
      <c r="GW6252" s="3"/>
      <c r="GX6252" s="3"/>
      <c r="GY6252" s="3"/>
      <c r="GZ6252" s="3"/>
      <c r="HA6252" s="3"/>
      <c r="HB6252" s="3"/>
      <c r="HC6252" s="3"/>
      <c r="HD6252" s="3"/>
      <c r="HE6252" s="3"/>
      <c r="HF6252" s="3"/>
      <c r="HG6252" s="3"/>
      <c r="HH6252" s="3"/>
      <c r="HI6252" s="3"/>
      <c r="HJ6252" s="3"/>
      <c r="HK6252" s="3"/>
      <c r="HL6252" s="3"/>
      <c r="HM6252" s="45"/>
      <c r="HN6252" s="3"/>
      <c r="HO6252" s="3"/>
      <c r="HP6252" s="3"/>
      <c r="HQ6252" s="3"/>
      <c r="HR6252" s="3"/>
      <c r="HS6252" s="3"/>
      <c r="HT6252" s="3"/>
      <c r="HU6252" s="3"/>
      <c r="HV6252" s="3"/>
      <c r="HW6252" s="3"/>
      <c r="HX6252" s="3"/>
      <c r="HY6252" s="3"/>
      <c r="HZ6252" s="3"/>
      <c r="IA6252" s="3"/>
      <c r="IB6252" s="3"/>
      <c r="IC6252" s="3"/>
      <c r="ID6252" s="3"/>
      <c r="IE6252" s="3"/>
      <c r="IF6252" s="3"/>
      <c r="IG6252" s="3"/>
      <c r="IH6252" s="3"/>
      <c r="II6252" s="3"/>
      <c r="IJ6252" s="3"/>
      <c r="IK6252" s="3"/>
      <c r="IL6252" s="3"/>
      <c r="IM6252" s="3"/>
      <c r="IN6252" s="3"/>
      <c r="IO6252" s="15"/>
    </row>
    <row r="6253" spans="171:249">
      <c r="FO6253" s="3"/>
      <c r="FP6253" s="3"/>
      <c r="FQ6253" s="3"/>
      <c r="FR6253" s="3"/>
      <c r="FS6253" s="3"/>
      <c r="FT6253" s="3"/>
      <c r="FU6253" s="3"/>
      <c r="FV6253" s="3"/>
      <c r="FW6253" s="3"/>
      <c r="FX6253" s="3"/>
      <c r="FY6253" s="3"/>
      <c r="FZ6253" s="3"/>
      <c r="GA6253" s="3"/>
      <c r="GB6253" s="3"/>
      <c r="GC6253" s="3"/>
      <c r="GD6253" s="3"/>
      <c r="GE6253" s="3"/>
      <c r="GF6253" s="3"/>
      <c r="GG6253" s="3"/>
      <c r="GH6253" s="3"/>
      <c r="GI6253" s="3"/>
      <c r="GJ6253" s="3"/>
      <c r="GK6253" s="3"/>
      <c r="GL6253" s="3"/>
      <c r="GM6253" s="3"/>
      <c r="GN6253" s="3"/>
      <c r="GO6253" s="3"/>
      <c r="GP6253" s="3"/>
      <c r="GQ6253" s="3"/>
      <c r="GR6253" s="3"/>
      <c r="GS6253" s="3"/>
      <c r="GT6253" s="3"/>
      <c r="GU6253" s="3"/>
      <c r="GV6253" s="3"/>
      <c r="GW6253" s="3"/>
      <c r="GX6253" s="3"/>
      <c r="GY6253" s="3"/>
      <c r="GZ6253" s="3"/>
      <c r="HA6253" s="3"/>
      <c r="HB6253" s="3"/>
      <c r="HC6253" s="3"/>
      <c r="HD6253" s="3"/>
      <c r="HE6253" s="3"/>
      <c r="HF6253" s="3"/>
      <c r="HG6253" s="3"/>
      <c r="HH6253" s="3"/>
      <c r="HI6253" s="3"/>
      <c r="HJ6253" s="3"/>
      <c r="HK6253" s="3"/>
      <c r="HL6253" s="3"/>
      <c r="HM6253" s="45"/>
      <c r="HN6253" s="3"/>
      <c r="HO6253" s="3"/>
      <c r="HP6253" s="3"/>
      <c r="HQ6253" s="3"/>
      <c r="HR6253" s="3"/>
      <c r="HS6253" s="3"/>
      <c r="HT6253" s="3"/>
      <c r="HU6253" s="3"/>
      <c r="HV6253" s="3"/>
      <c r="HW6253" s="3"/>
      <c r="HX6253" s="3"/>
      <c r="HY6253" s="3"/>
      <c r="HZ6253" s="3"/>
      <c r="IA6253" s="3"/>
      <c r="IB6253" s="3"/>
      <c r="IC6253" s="3"/>
      <c r="ID6253" s="3"/>
      <c r="IE6253" s="3"/>
      <c r="IF6253" s="3"/>
      <c r="IG6253" s="3"/>
      <c r="IH6253" s="3"/>
      <c r="II6253" s="3"/>
      <c r="IJ6253" s="3"/>
      <c r="IK6253" s="3"/>
      <c r="IL6253" s="3"/>
      <c r="IM6253" s="3"/>
      <c r="IN6253" s="3"/>
      <c r="IO6253" s="15"/>
    </row>
    <row r="6254" spans="171:249">
      <c r="FO6254" s="3"/>
      <c r="FP6254" s="3"/>
      <c r="FQ6254" s="3"/>
      <c r="FR6254" s="3"/>
      <c r="FS6254" s="3"/>
      <c r="FT6254" s="3"/>
      <c r="FU6254" s="3"/>
      <c r="FV6254" s="3"/>
      <c r="FW6254" s="3"/>
      <c r="FX6254" s="3"/>
      <c r="FY6254" s="3"/>
      <c r="FZ6254" s="3"/>
      <c r="GA6254" s="3"/>
      <c r="GB6254" s="3"/>
      <c r="GC6254" s="3"/>
      <c r="GD6254" s="3"/>
      <c r="GE6254" s="3"/>
      <c r="GF6254" s="3"/>
      <c r="GG6254" s="3"/>
      <c r="GH6254" s="3"/>
      <c r="GI6254" s="3"/>
      <c r="GJ6254" s="3"/>
      <c r="GK6254" s="3"/>
      <c r="GL6254" s="3"/>
      <c r="GM6254" s="3"/>
      <c r="GN6254" s="3"/>
      <c r="GO6254" s="3"/>
      <c r="GP6254" s="3"/>
      <c r="GQ6254" s="3"/>
      <c r="GR6254" s="3"/>
      <c r="GS6254" s="3"/>
      <c r="GT6254" s="3"/>
      <c r="GU6254" s="3"/>
      <c r="GV6254" s="3"/>
      <c r="GW6254" s="3"/>
      <c r="GX6254" s="3"/>
      <c r="GY6254" s="3"/>
      <c r="GZ6254" s="3"/>
      <c r="HA6254" s="3"/>
      <c r="HB6254" s="3"/>
      <c r="HC6254" s="3"/>
      <c r="HD6254" s="3"/>
      <c r="HE6254" s="3"/>
      <c r="HF6254" s="3"/>
      <c r="HG6254" s="3"/>
      <c r="HH6254" s="3"/>
      <c r="HI6254" s="3"/>
      <c r="HJ6254" s="3"/>
      <c r="HK6254" s="3"/>
      <c r="HL6254" s="3"/>
      <c r="HM6254" s="45"/>
      <c r="HN6254" s="3"/>
      <c r="HO6254" s="3"/>
      <c r="HP6254" s="3"/>
      <c r="HQ6254" s="3"/>
      <c r="HR6254" s="3"/>
      <c r="HS6254" s="3"/>
      <c r="HT6254" s="3"/>
      <c r="HU6254" s="3"/>
      <c r="HV6254" s="3"/>
      <c r="HW6254" s="3"/>
      <c r="HX6254" s="3"/>
      <c r="HY6254" s="3"/>
      <c r="HZ6254" s="3"/>
      <c r="IA6254" s="3"/>
      <c r="IB6254" s="3"/>
      <c r="IC6254" s="3"/>
      <c r="ID6254" s="3"/>
      <c r="IE6254" s="3"/>
      <c r="IF6254" s="3"/>
      <c r="IG6254" s="3"/>
      <c r="IH6254" s="3"/>
      <c r="II6254" s="3"/>
      <c r="IJ6254" s="3"/>
      <c r="IK6254" s="3"/>
      <c r="IL6254" s="3"/>
      <c r="IM6254" s="3"/>
      <c r="IN6254" s="3"/>
      <c r="IO6254" s="15"/>
    </row>
    <row r="6255" spans="171:249">
      <c r="FO6255" s="3"/>
      <c r="FP6255" s="3"/>
      <c r="FQ6255" s="3"/>
      <c r="FR6255" s="3"/>
      <c r="FS6255" s="3"/>
      <c r="FT6255" s="3"/>
      <c r="FU6255" s="3"/>
      <c r="FV6255" s="3"/>
      <c r="FW6255" s="3"/>
      <c r="FX6255" s="3"/>
      <c r="FY6255" s="3"/>
      <c r="FZ6255" s="3"/>
      <c r="GA6255" s="3"/>
      <c r="GB6255" s="3"/>
      <c r="GC6255" s="3"/>
      <c r="GD6255" s="3"/>
      <c r="GE6255" s="3"/>
      <c r="GF6255" s="3"/>
      <c r="GG6255" s="3"/>
      <c r="GH6255" s="3"/>
      <c r="GI6255" s="3"/>
      <c r="GJ6255" s="3"/>
      <c r="GK6255" s="3"/>
      <c r="GL6255" s="3"/>
      <c r="GM6255" s="3"/>
      <c r="GN6255" s="3"/>
      <c r="GO6255" s="3"/>
      <c r="GP6255" s="3"/>
      <c r="GQ6255" s="3"/>
      <c r="GR6255" s="3"/>
      <c r="GS6255" s="3"/>
      <c r="GT6255" s="3"/>
      <c r="GU6255" s="3"/>
      <c r="GV6255" s="3"/>
      <c r="GW6255" s="3"/>
      <c r="GX6255" s="3"/>
      <c r="GY6255" s="3"/>
      <c r="GZ6255" s="3"/>
      <c r="HA6255" s="3"/>
      <c r="HB6255" s="3"/>
      <c r="HC6255" s="3"/>
      <c r="HD6255" s="3"/>
      <c r="HE6255" s="3"/>
      <c r="HF6255" s="3"/>
      <c r="HG6255" s="3"/>
      <c r="HH6255" s="3"/>
      <c r="HI6255" s="3"/>
      <c r="HJ6255" s="3"/>
      <c r="HK6255" s="3"/>
      <c r="HL6255" s="3"/>
      <c r="HM6255" s="45"/>
      <c r="HN6255" s="3"/>
      <c r="HO6255" s="3"/>
      <c r="HP6255" s="3"/>
      <c r="HQ6255" s="3"/>
      <c r="HR6255" s="3"/>
      <c r="HS6255" s="3"/>
      <c r="HT6255" s="3"/>
      <c r="HU6255" s="3"/>
      <c r="HV6255" s="3"/>
      <c r="HW6255" s="3"/>
      <c r="HX6255" s="3"/>
      <c r="HY6255" s="3"/>
      <c r="HZ6255" s="3"/>
      <c r="IA6255" s="3"/>
      <c r="IB6255" s="3"/>
      <c r="IC6255" s="3"/>
      <c r="ID6255" s="3"/>
      <c r="IE6255" s="3"/>
      <c r="IF6255" s="3"/>
      <c r="IG6255" s="3"/>
      <c r="IH6255" s="3"/>
      <c r="II6255" s="3"/>
      <c r="IJ6255" s="3"/>
      <c r="IK6255" s="3"/>
      <c r="IL6255" s="3"/>
      <c r="IM6255" s="3"/>
      <c r="IN6255" s="3"/>
      <c r="IO6255" s="15"/>
    </row>
    <row r="6256" spans="171:249">
      <c r="FO6256" s="3"/>
      <c r="FP6256" s="3"/>
      <c r="FQ6256" s="3"/>
      <c r="FR6256" s="3"/>
      <c r="FS6256" s="3"/>
      <c r="FT6256" s="3"/>
      <c r="FU6256" s="3"/>
      <c r="FV6256" s="3"/>
      <c r="FW6256" s="3"/>
      <c r="FX6256" s="3"/>
      <c r="FY6256" s="3"/>
      <c r="FZ6256" s="3"/>
      <c r="GA6256" s="3"/>
      <c r="GB6256" s="3"/>
      <c r="GC6256" s="3"/>
      <c r="GD6256" s="3"/>
      <c r="GE6256" s="3"/>
      <c r="GF6256" s="3"/>
      <c r="GG6256" s="3"/>
      <c r="GH6256" s="3"/>
      <c r="GI6256" s="3"/>
      <c r="GJ6256" s="3"/>
      <c r="GK6256" s="3"/>
      <c r="GL6256" s="3"/>
      <c r="GM6256" s="3"/>
      <c r="GN6256" s="3"/>
      <c r="GO6256" s="3"/>
      <c r="GP6256" s="3"/>
      <c r="GQ6256" s="3"/>
      <c r="GR6256" s="3"/>
      <c r="GS6256" s="3"/>
      <c r="GT6256" s="3"/>
      <c r="GU6256" s="3"/>
      <c r="GV6256" s="3"/>
      <c r="GW6256" s="3"/>
      <c r="GX6256" s="3"/>
      <c r="GY6256" s="3"/>
      <c r="GZ6256" s="3"/>
      <c r="HA6256" s="3"/>
      <c r="HB6256" s="3"/>
      <c r="HC6256" s="3"/>
      <c r="HD6256" s="3"/>
      <c r="HE6256" s="3"/>
      <c r="HF6256" s="3"/>
      <c r="HG6256" s="3"/>
      <c r="HH6256" s="3"/>
      <c r="HI6256" s="3"/>
      <c r="HJ6256" s="3"/>
      <c r="HK6256" s="3"/>
      <c r="HL6256" s="3"/>
      <c r="HM6256" s="45"/>
      <c r="HN6256" s="3"/>
      <c r="HO6256" s="3"/>
      <c r="HP6256" s="3"/>
      <c r="HQ6256" s="3"/>
      <c r="HR6256" s="3"/>
      <c r="HS6256" s="3"/>
      <c r="HT6256" s="3"/>
      <c r="HU6256" s="3"/>
      <c r="HV6256" s="3"/>
      <c r="HW6256" s="3"/>
      <c r="HX6256" s="3"/>
      <c r="HY6256" s="3"/>
      <c r="HZ6256" s="3"/>
      <c r="IA6256" s="3"/>
      <c r="IB6256" s="3"/>
      <c r="IC6256" s="3"/>
      <c r="ID6256" s="3"/>
      <c r="IE6256" s="3"/>
      <c r="IF6256" s="3"/>
      <c r="IG6256" s="3"/>
      <c r="IH6256" s="3"/>
      <c r="II6256" s="3"/>
      <c r="IJ6256" s="3"/>
      <c r="IK6256" s="3"/>
      <c r="IL6256" s="3"/>
      <c r="IM6256" s="3"/>
      <c r="IN6256" s="3"/>
      <c r="IO6256" s="15"/>
    </row>
    <row r="6257" spans="171:249">
      <c r="FO6257" s="3"/>
      <c r="FP6257" s="3"/>
      <c r="FQ6257" s="3"/>
      <c r="FR6257" s="3"/>
      <c r="FS6257" s="3"/>
      <c r="FT6257" s="3"/>
      <c r="FU6257" s="3"/>
      <c r="FV6257" s="3"/>
      <c r="FW6257" s="3"/>
      <c r="FX6257" s="3"/>
      <c r="FY6257" s="3"/>
      <c r="FZ6257" s="3"/>
      <c r="GA6257" s="3"/>
      <c r="GB6257" s="3"/>
      <c r="GC6257" s="3"/>
      <c r="GD6257" s="3"/>
      <c r="GE6257" s="3"/>
      <c r="GF6257" s="3"/>
      <c r="GG6257" s="3"/>
      <c r="GH6257" s="3"/>
      <c r="GI6257" s="3"/>
      <c r="GJ6257" s="3"/>
      <c r="GK6257" s="3"/>
      <c r="GL6257" s="3"/>
      <c r="GM6257" s="3"/>
      <c r="GN6257" s="3"/>
      <c r="GO6257" s="3"/>
      <c r="GP6257" s="3"/>
      <c r="GQ6257" s="3"/>
      <c r="GR6257" s="3"/>
      <c r="GS6257" s="3"/>
      <c r="GT6257" s="3"/>
      <c r="GU6257" s="3"/>
      <c r="GV6257" s="3"/>
      <c r="GW6257" s="3"/>
      <c r="GX6257" s="3"/>
      <c r="GY6257" s="3"/>
      <c r="GZ6257" s="3"/>
      <c r="HA6257" s="3"/>
      <c r="HB6257" s="3"/>
      <c r="HC6257" s="3"/>
      <c r="HD6257" s="3"/>
      <c r="HE6257" s="3"/>
      <c r="HF6257" s="3"/>
      <c r="HG6257" s="3"/>
      <c r="HH6257" s="3"/>
      <c r="HI6257" s="3"/>
      <c r="HJ6257" s="3"/>
      <c r="HK6257" s="3"/>
      <c r="HL6257" s="3"/>
      <c r="HM6257" s="45"/>
      <c r="HN6257" s="3"/>
      <c r="HO6257" s="3"/>
      <c r="HP6257" s="3"/>
      <c r="HQ6257" s="3"/>
      <c r="HR6257" s="3"/>
      <c r="HS6257" s="3"/>
      <c r="HT6257" s="3"/>
      <c r="HU6257" s="3"/>
      <c r="HV6257" s="3"/>
      <c r="HW6257" s="3"/>
      <c r="HX6257" s="3"/>
      <c r="HY6257" s="3"/>
      <c r="HZ6257" s="3"/>
      <c r="IA6257" s="3"/>
      <c r="IB6257" s="3"/>
      <c r="IC6257" s="3"/>
      <c r="ID6257" s="3"/>
      <c r="IE6257" s="3"/>
      <c r="IF6257" s="3"/>
      <c r="IG6257" s="3"/>
      <c r="IH6257" s="3"/>
      <c r="II6257" s="3"/>
      <c r="IJ6257" s="3"/>
      <c r="IK6257" s="3"/>
      <c r="IL6257" s="3"/>
      <c r="IM6257" s="3"/>
      <c r="IN6257" s="3"/>
      <c r="IO6257" s="15"/>
    </row>
    <row r="6258" spans="171:249">
      <c r="FO6258" s="3"/>
      <c r="FP6258" s="3"/>
      <c r="FQ6258" s="3"/>
      <c r="FR6258" s="3"/>
      <c r="FS6258" s="3"/>
      <c r="FT6258" s="3"/>
      <c r="FU6258" s="3"/>
      <c r="FV6258" s="3"/>
      <c r="FW6258" s="3"/>
      <c r="FX6258" s="3"/>
      <c r="FY6258" s="3"/>
      <c r="FZ6258" s="3"/>
      <c r="GA6258" s="3"/>
      <c r="GB6258" s="3"/>
      <c r="GC6258" s="3"/>
      <c r="GD6258" s="3"/>
      <c r="GE6258" s="3"/>
      <c r="GF6258" s="3"/>
      <c r="GG6258" s="3"/>
      <c r="GH6258" s="3"/>
      <c r="GI6258" s="3"/>
      <c r="GJ6258" s="3"/>
      <c r="GK6258" s="3"/>
      <c r="GL6258" s="3"/>
      <c r="GM6258" s="3"/>
      <c r="GN6258" s="3"/>
      <c r="GO6258" s="3"/>
      <c r="GP6258" s="3"/>
      <c r="GQ6258" s="3"/>
      <c r="GR6258" s="3"/>
      <c r="GS6258" s="3"/>
      <c r="GT6258" s="3"/>
      <c r="GU6258" s="3"/>
      <c r="GV6258" s="3"/>
      <c r="GW6258" s="3"/>
      <c r="GX6258" s="3"/>
      <c r="GY6258" s="3"/>
      <c r="GZ6258" s="3"/>
      <c r="HA6258" s="3"/>
      <c r="HB6258" s="3"/>
      <c r="HC6258" s="3"/>
      <c r="HD6258" s="3"/>
      <c r="HE6258" s="3"/>
      <c r="HF6258" s="3"/>
      <c r="HG6258" s="3"/>
      <c r="HH6258" s="3"/>
      <c r="HI6258" s="3"/>
      <c r="HJ6258" s="3"/>
      <c r="HK6258" s="3"/>
      <c r="HL6258" s="3"/>
      <c r="HM6258" s="45"/>
      <c r="HN6258" s="3"/>
      <c r="HO6258" s="3"/>
      <c r="HP6258" s="3"/>
      <c r="HQ6258" s="3"/>
      <c r="HR6258" s="3"/>
      <c r="HS6258" s="3"/>
      <c r="HT6258" s="3"/>
      <c r="HU6258" s="3"/>
      <c r="HV6258" s="3"/>
      <c r="HW6258" s="3"/>
      <c r="HX6258" s="3"/>
      <c r="HY6258" s="3"/>
      <c r="HZ6258" s="3"/>
      <c r="IA6258" s="3"/>
      <c r="IB6258" s="3"/>
      <c r="IC6258" s="3"/>
      <c r="ID6258" s="3"/>
      <c r="IE6258" s="3"/>
      <c r="IF6258" s="3"/>
      <c r="IG6258" s="3"/>
      <c r="IH6258" s="3"/>
      <c r="II6258" s="3"/>
      <c r="IJ6258" s="3"/>
      <c r="IK6258" s="3"/>
      <c r="IL6258" s="3"/>
      <c r="IM6258" s="3"/>
      <c r="IN6258" s="3"/>
      <c r="IO6258" s="15"/>
    </row>
    <row r="6259" spans="171:249">
      <c r="FO6259" s="3"/>
      <c r="FP6259" s="3"/>
      <c r="FQ6259" s="3"/>
      <c r="FR6259" s="3"/>
      <c r="FS6259" s="3"/>
      <c r="FT6259" s="3"/>
      <c r="FU6259" s="3"/>
      <c r="FV6259" s="3"/>
      <c r="FW6259" s="3"/>
      <c r="FX6259" s="3"/>
      <c r="FY6259" s="3"/>
      <c r="FZ6259" s="3"/>
      <c r="GA6259" s="3"/>
      <c r="GB6259" s="3"/>
      <c r="GC6259" s="3"/>
      <c r="GD6259" s="3"/>
      <c r="GE6259" s="3"/>
      <c r="GF6259" s="3"/>
      <c r="GG6259" s="3"/>
      <c r="GH6259" s="3"/>
      <c r="GI6259" s="3"/>
      <c r="GJ6259" s="3"/>
      <c r="GK6259" s="3"/>
      <c r="GL6259" s="3"/>
      <c r="GM6259" s="3"/>
      <c r="GN6259" s="3"/>
      <c r="GO6259" s="3"/>
      <c r="GP6259" s="3"/>
      <c r="GQ6259" s="3"/>
      <c r="GR6259" s="3"/>
      <c r="GS6259" s="3"/>
      <c r="GT6259" s="3"/>
      <c r="GU6259" s="3"/>
      <c r="GV6259" s="3"/>
      <c r="GW6259" s="3"/>
      <c r="GX6259" s="3"/>
      <c r="GY6259" s="3"/>
      <c r="GZ6259" s="3"/>
      <c r="HA6259" s="3"/>
      <c r="HB6259" s="3"/>
      <c r="HC6259" s="3"/>
      <c r="HD6259" s="3"/>
      <c r="HE6259" s="3"/>
      <c r="HF6259" s="3"/>
      <c r="HG6259" s="3"/>
      <c r="HH6259" s="3"/>
      <c r="HI6259" s="3"/>
      <c r="HJ6259" s="3"/>
      <c r="HK6259" s="3"/>
      <c r="HL6259" s="3"/>
      <c r="HM6259" s="45"/>
      <c r="HN6259" s="3"/>
      <c r="HO6259" s="3"/>
      <c r="HP6259" s="3"/>
      <c r="HQ6259" s="3"/>
      <c r="HR6259" s="3"/>
      <c r="HS6259" s="3"/>
      <c r="HT6259" s="3"/>
      <c r="HU6259" s="3"/>
      <c r="HV6259" s="3"/>
      <c r="HW6259" s="3"/>
      <c r="HX6259" s="3"/>
      <c r="HY6259" s="3"/>
      <c r="HZ6259" s="3"/>
      <c r="IA6259" s="3"/>
      <c r="IB6259" s="3"/>
      <c r="IC6259" s="3"/>
      <c r="ID6259" s="3"/>
      <c r="IE6259" s="3"/>
      <c r="IF6259" s="3"/>
      <c r="IG6259" s="3"/>
      <c r="IH6259" s="3"/>
      <c r="II6259" s="3"/>
      <c r="IJ6259" s="3"/>
      <c r="IK6259" s="3"/>
      <c r="IL6259" s="3"/>
      <c r="IM6259" s="3"/>
      <c r="IN6259" s="3"/>
      <c r="IO6259" s="15"/>
    </row>
    <row r="6260" spans="171:249">
      <c r="FO6260" s="3"/>
      <c r="FP6260" s="3"/>
      <c r="FQ6260" s="3"/>
      <c r="FR6260" s="3"/>
      <c r="FS6260" s="3"/>
      <c r="FT6260" s="3"/>
      <c r="FU6260" s="3"/>
      <c r="FV6260" s="3"/>
      <c r="FW6260" s="3"/>
      <c r="FX6260" s="3"/>
      <c r="FY6260" s="3"/>
      <c r="FZ6260" s="3"/>
      <c r="GA6260" s="3"/>
      <c r="GB6260" s="3"/>
      <c r="GC6260" s="3"/>
      <c r="GD6260" s="3"/>
      <c r="GE6260" s="3"/>
      <c r="GF6260" s="3"/>
      <c r="GG6260" s="3"/>
      <c r="GH6260" s="3"/>
      <c r="GI6260" s="3"/>
      <c r="GJ6260" s="3"/>
      <c r="GK6260" s="3"/>
      <c r="GL6260" s="3"/>
      <c r="GM6260" s="3"/>
      <c r="GN6260" s="3"/>
      <c r="GO6260" s="3"/>
      <c r="GP6260" s="3"/>
      <c r="GQ6260" s="3"/>
      <c r="GR6260" s="3"/>
      <c r="GS6260" s="3"/>
      <c r="GT6260" s="3"/>
      <c r="GU6260" s="3"/>
      <c r="GV6260" s="3"/>
      <c r="GW6260" s="3"/>
      <c r="GX6260" s="3"/>
      <c r="GY6260" s="3"/>
      <c r="GZ6260" s="3"/>
      <c r="HA6260" s="3"/>
      <c r="HB6260" s="3"/>
      <c r="HC6260" s="3"/>
      <c r="HD6260" s="3"/>
      <c r="HE6260" s="3"/>
      <c r="HF6260" s="3"/>
      <c r="HG6260" s="3"/>
      <c r="HH6260" s="3"/>
      <c r="HI6260" s="3"/>
      <c r="HJ6260" s="3"/>
      <c r="HK6260" s="3"/>
      <c r="HL6260" s="3"/>
      <c r="HM6260" s="45"/>
      <c r="HN6260" s="3"/>
      <c r="HO6260" s="3"/>
      <c r="HP6260" s="3"/>
      <c r="HQ6260" s="3"/>
      <c r="HR6260" s="3"/>
      <c r="HS6260" s="3"/>
      <c r="HT6260" s="3"/>
      <c r="HU6260" s="3"/>
      <c r="HV6260" s="3"/>
      <c r="HW6260" s="3"/>
      <c r="HX6260" s="3"/>
      <c r="HY6260" s="3"/>
      <c r="HZ6260" s="3"/>
      <c r="IA6260" s="3"/>
      <c r="IB6260" s="3"/>
      <c r="IC6260" s="3"/>
      <c r="ID6260" s="3"/>
      <c r="IE6260" s="3"/>
      <c r="IF6260" s="3"/>
      <c r="IG6260" s="3"/>
      <c r="IH6260" s="3"/>
      <c r="II6260" s="3"/>
      <c r="IJ6260" s="3"/>
      <c r="IK6260" s="3"/>
      <c r="IL6260" s="3"/>
      <c r="IM6260" s="3"/>
      <c r="IN6260" s="3"/>
      <c r="IO6260" s="15"/>
    </row>
    <row r="6261" spans="171:249">
      <c r="FO6261" s="3"/>
      <c r="FP6261" s="3"/>
      <c r="FQ6261" s="3"/>
      <c r="FR6261" s="3"/>
      <c r="FS6261" s="3"/>
      <c r="FT6261" s="3"/>
      <c r="FU6261" s="3"/>
      <c r="FV6261" s="3"/>
      <c r="FW6261" s="3"/>
      <c r="FX6261" s="3"/>
      <c r="FY6261" s="3"/>
      <c r="FZ6261" s="3"/>
      <c r="GA6261" s="3"/>
      <c r="GB6261" s="3"/>
      <c r="GC6261" s="3"/>
      <c r="GD6261" s="3"/>
      <c r="GE6261" s="3"/>
      <c r="GF6261" s="3"/>
      <c r="GG6261" s="3"/>
      <c r="GH6261" s="3"/>
      <c r="GI6261" s="3"/>
      <c r="GJ6261" s="3"/>
      <c r="GK6261" s="3"/>
      <c r="GL6261" s="3"/>
      <c r="GM6261" s="3"/>
      <c r="GN6261" s="3"/>
      <c r="GO6261" s="3"/>
      <c r="GP6261" s="3"/>
      <c r="GQ6261" s="3"/>
      <c r="GR6261" s="3"/>
      <c r="GS6261" s="3"/>
      <c r="GT6261" s="3"/>
      <c r="GU6261" s="3"/>
      <c r="GV6261" s="3"/>
      <c r="GW6261" s="3"/>
      <c r="GX6261" s="3"/>
      <c r="GY6261" s="3"/>
      <c r="GZ6261" s="3"/>
      <c r="HA6261" s="3"/>
      <c r="HB6261" s="3"/>
      <c r="HC6261" s="3"/>
      <c r="HD6261" s="3"/>
      <c r="HE6261" s="3"/>
      <c r="HF6261" s="3"/>
      <c r="HG6261" s="3"/>
      <c r="HH6261" s="3"/>
      <c r="HI6261" s="3"/>
      <c r="HJ6261" s="3"/>
      <c r="HK6261" s="3"/>
      <c r="HL6261" s="3"/>
      <c r="HM6261" s="45"/>
      <c r="HN6261" s="3"/>
      <c r="HO6261" s="3"/>
      <c r="HP6261" s="3"/>
      <c r="HQ6261" s="3"/>
      <c r="HR6261" s="3"/>
      <c r="HS6261" s="3"/>
      <c r="HT6261" s="3"/>
      <c r="HU6261" s="3"/>
      <c r="HV6261" s="3"/>
      <c r="HW6261" s="3"/>
      <c r="HX6261" s="3"/>
      <c r="HY6261" s="3"/>
      <c r="HZ6261" s="3"/>
      <c r="IA6261" s="3"/>
      <c r="IB6261" s="3"/>
      <c r="IC6261" s="3"/>
      <c r="ID6261" s="3"/>
      <c r="IE6261" s="3"/>
      <c r="IF6261" s="3"/>
      <c r="IG6261" s="3"/>
      <c r="IH6261" s="3"/>
      <c r="II6261" s="3"/>
      <c r="IJ6261" s="3"/>
      <c r="IK6261" s="3"/>
      <c r="IL6261" s="3"/>
      <c r="IM6261" s="3"/>
      <c r="IN6261" s="3"/>
      <c r="IO6261" s="15"/>
    </row>
    <row r="6262" spans="171:249">
      <c r="FO6262" s="3"/>
      <c r="FP6262" s="3"/>
      <c r="FQ6262" s="3"/>
      <c r="FR6262" s="3"/>
      <c r="FS6262" s="3"/>
      <c r="FT6262" s="3"/>
      <c r="FU6262" s="3"/>
      <c r="FV6262" s="3"/>
      <c r="FW6262" s="3"/>
      <c r="FX6262" s="3"/>
      <c r="FY6262" s="3"/>
      <c r="FZ6262" s="3"/>
      <c r="GA6262" s="3"/>
      <c r="GB6262" s="3"/>
      <c r="GC6262" s="3"/>
      <c r="GD6262" s="3"/>
      <c r="GE6262" s="3"/>
      <c r="GF6262" s="3"/>
      <c r="GG6262" s="3"/>
      <c r="GH6262" s="3"/>
      <c r="GI6262" s="3"/>
      <c r="GJ6262" s="3"/>
      <c r="GK6262" s="3"/>
      <c r="GL6262" s="3"/>
      <c r="GM6262" s="3"/>
      <c r="GN6262" s="3"/>
      <c r="GO6262" s="3"/>
      <c r="GP6262" s="3"/>
      <c r="GQ6262" s="3"/>
      <c r="GR6262" s="3"/>
      <c r="GS6262" s="3"/>
      <c r="GT6262" s="3"/>
      <c r="GU6262" s="3"/>
      <c r="GV6262" s="3"/>
      <c r="GW6262" s="3"/>
      <c r="GX6262" s="3"/>
      <c r="GY6262" s="3"/>
      <c r="GZ6262" s="3"/>
      <c r="HA6262" s="3"/>
      <c r="HB6262" s="3"/>
      <c r="HC6262" s="3"/>
      <c r="HD6262" s="3"/>
      <c r="HE6262" s="3"/>
      <c r="HF6262" s="3"/>
      <c r="HG6262" s="3"/>
      <c r="HH6262" s="3"/>
      <c r="HI6262" s="3"/>
      <c r="HJ6262" s="3"/>
      <c r="HK6262" s="3"/>
      <c r="HL6262" s="3"/>
      <c r="HM6262" s="45"/>
      <c r="HN6262" s="3"/>
      <c r="HO6262" s="3"/>
      <c r="HP6262" s="3"/>
      <c r="HQ6262" s="3"/>
      <c r="HR6262" s="3"/>
      <c r="HS6262" s="3"/>
      <c r="HT6262" s="3"/>
      <c r="HU6262" s="3"/>
      <c r="HV6262" s="3"/>
      <c r="HW6262" s="3"/>
      <c r="HX6262" s="3"/>
      <c r="HY6262" s="3"/>
      <c r="HZ6262" s="3"/>
      <c r="IA6262" s="3"/>
      <c r="IB6262" s="3"/>
      <c r="IC6262" s="3"/>
      <c r="ID6262" s="3"/>
      <c r="IE6262" s="3"/>
      <c r="IF6262" s="3"/>
      <c r="IG6262" s="3"/>
      <c r="IH6262" s="3"/>
      <c r="II6262" s="3"/>
      <c r="IJ6262" s="3"/>
      <c r="IK6262" s="3"/>
      <c r="IL6262" s="3"/>
      <c r="IM6262" s="3"/>
      <c r="IN6262" s="3"/>
      <c r="IO6262" s="15"/>
    </row>
    <row r="6263" spans="171:249">
      <c r="FO6263" s="3"/>
      <c r="FP6263" s="3"/>
      <c r="FQ6263" s="3"/>
      <c r="FR6263" s="3"/>
      <c r="FS6263" s="3"/>
      <c r="FT6263" s="3"/>
      <c r="FU6263" s="3"/>
      <c r="FV6263" s="3"/>
      <c r="FW6263" s="3"/>
      <c r="FX6263" s="3"/>
      <c r="FY6263" s="3"/>
      <c r="FZ6263" s="3"/>
      <c r="GA6263" s="3"/>
      <c r="GB6263" s="3"/>
      <c r="GC6263" s="3"/>
      <c r="GD6263" s="3"/>
      <c r="GE6263" s="3"/>
      <c r="GF6263" s="3"/>
      <c r="GG6263" s="3"/>
      <c r="GH6263" s="3"/>
      <c r="GI6263" s="3"/>
      <c r="GJ6263" s="3"/>
      <c r="GK6263" s="3"/>
      <c r="GL6263" s="3"/>
      <c r="GM6263" s="3"/>
      <c r="GN6263" s="3"/>
      <c r="GO6263" s="3"/>
      <c r="GP6263" s="3"/>
      <c r="GQ6263" s="3"/>
      <c r="GR6263" s="3"/>
      <c r="GS6263" s="3"/>
      <c r="GT6263" s="3"/>
      <c r="GU6263" s="3"/>
      <c r="GV6263" s="3"/>
      <c r="GW6263" s="3"/>
      <c r="GX6263" s="3"/>
      <c r="GY6263" s="3"/>
      <c r="GZ6263" s="3"/>
      <c r="HA6263" s="3"/>
      <c r="HB6263" s="3"/>
      <c r="HC6263" s="3"/>
      <c r="HD6263" s="3"/>
      <c r="HE6263" s="3"/>
      <c r="HF6263" s="3"/>
      <c r="HG6263" s="3"/>
      <c r="HH6263" s="3"/>
      <c r="HI6263" s="3"/>
      <c r="HJ6263" s="3"/>
      <c r="HK6263" s="3"/>
      <c r="HL6263" s="3"/>
      <c r="HM6263" s="45"/>
      <c r="HN6263" s="3"/>
      <c r="HO6263" s="3"/>
      <c r="HP6263" s="3"/>
      <c r="HQ6263" s="3"/>
      <c r="HR6263" s="3"/>
      <c r="HS6263" s="3"/>
      <c r="HT6263" s="3"/>
      <c r="HU6263" s="3"/>
      <c r="HV6263" s="3"/>
      <c r="HW6263" s="3"/>
      <c r="HX6263" s="3"/>
      <c r="HY6263" s="3"/>
      <c r="HZ6263" s="3"/>
      <c r="IA6263" s="3"/>
      <c r="IB6263" s="3"/>
      <c r="IC6263" s="3"/>
      <c r="ID6263" s="3"/>
      <c r="IE6263" s="3"/>
      <c r="IF6263" s="3"/>
      <c r="IG6263" s="3"/>
      <c r="IH6263" s="3"/>
      <c r="II6263" s="3"/>
      <c r="IJ6263" s="3"/>
      <c r="IK6263" s="3"/>
      <c r="IL6263" s="3"/>
      <c r="IM6263" s="3"/>
      <c r="IN6263" s="3"/>
      <c r="IO6263" s="15"/>
    </row>
    <row r="6264" spans="171:249">
      <c r="FO6264" s="3"/>
      <c r="FP6264" s="3"/>
      <c r="FQ6264" s="3"/>
      <c r="FR6264" s="3"/>
      <c r="FS6264" s="3"/>
      <c r="FT6264" s="3"/>
      <c r="FU6264" s="3"/>
      <c r="FV6264" s="3"/>
      <c r="FW6264" s="3"/>
      <c r="FX6264" s="3"/>
      <c r="FY6264" s="3"/>
      <c r="FZ6264" s="3"/>
      <c r="GA6264" s="3"/>
      <c r="GB6264" s="3"/>
      <c r="GC6264" s="3"/>
      <c r="GD6264" s="3"/>
      <c r="GE6264" s="3"/>
      <c r="GF6264" s="3"/>
      <c r="GG6264" s="3"/>
      <c r="GH6264" s="3"/>
      <c r="GI6264" s="3"/>
      <c r="GJ6264" s="3"/>
      <c r="GK6264" s="3"/>
      <c r="GL6264" s="3"/>
      <c r="GM6264" s="3"/>
      <c r="GN6264" s="3"/>
      <c r="GO6264" s="3"/>
      <c r="GP6264" s="3"/>
      <c r="GQ6264" s="3"/>
      <c r="GR6264" s="3"/>
      <c r="GS6264" s="3"/>
      <c r="GT6264" s="3"/>
      <c r="GU6264" s="3"/>
      <c r="GV6264" s="3"/>
      <c r="GW6264" s="3"/>
      <c r="GX6264" s="3"/>
      <c r="GY6264" s="3"/>
      <c r="GZ6264" s="3"/>
      <c r="HA6264" s="3"/>
      <c r="HB6264" s="3"/>
      <c r="HC6264" s="3"/>
      <c r="HD6264" s="3"/>
      <c r="HE6264" s="3"/>
      <c r="HF6264" s="3"/>
      <c r="HG6264" s="3"/>
      <c r="HH6264" s="3"/>
      <c r="HI6264" s="3"/>
      <c r="HJ6264" s="3"/>
      <c r="HK6264" s="3"/>
      <c r="HL6264" s="3"/>
      <c r="HM6264" s="45"/>
      <c r="HN6264" s="3"/>
      <c r="HO6264" s="3"/>
      <c r="HP6264" s="3"/>
      <c r="HQ6264" s="3"/>
      <c r="HR6264" s="3"/>
      <c r="HS6264" s="3"/>
      <c r="HT6264" s="3"/>
      <c r="HU6264" s="3"/>
      <c r="HV6264" s="3"/>
      <c r="HW6264" s="3"/>
      <c r="HX6264" s="3"/>
      <c r="HY6264" s="3"/>
      <c r="HZ6264" s="3"/>
      <c r="IA6264" s="3"/>
      <c r="IB6264" s="3"/>
      <c r="IC6264" s="3"/>
      <c r="ID6264" s="3"/>
      <c r="IE6264" s="3"/>
      <c r="IF6264" s="3"/>
      <c r="IG6264" s="3"/>
      <c r="IH6264" s="3"/>
      <c r="II6264" s="3"/>
      <c r="IJ6264" s="3"/>
      <c r="IK6264" s="3"/>
      <c r="IL6264" s="3"/>
      <c r="IM6264" s="3"/>
      <c r="IN6264" s="3"/>
      <c r="IO6264" s="15"/>
    </row>
    <row r="6265" spans="171:249">
      <c r="FO6265" s="3"/>
      <c r="FP6265" s="3"/>
      <c r="FQ6265" s="3"/>
      <c r="FR6265" s="3"/>
      <c r="FS6265" s="3"/>
      <c r="FT6265" s="3"/>
      <c r="FU6265" s="3"/>
      <c r="FV6265" s="3"/>
      <c r="FW6265" s="3"/>
      <c r="FX6265" s="3"/>
      <c r="FY6265" s="3"/>
      <c r="FZ6265" s="3"/>
      <c r="GA6265" s="3"/>
      <c r="GB6265" s="3"/>
      <c r="GC6265" s="3"/>
      <c r="GD6265" s="3"/>
      <c r="GE6265" s="3"/>
      <c r="GF6265" s="3"/>
      <c r="GG6265" s="3"/>
      <c r="GH6265" s="3"/>
      <c r="GI6265" s="3"/>
      <c r="GJ6265" s="3"/>
      <c r="GK6265" s="3"/>
      <c r="GL6265" s="3"/>
      <c r="GM6265" s="3"/>
      <c r="GN6265" s="3"/>
      <c r="GO6265" s="3"/>
      <c r="GP6265" s="3"/>
      <c r="GQ6265" s="3"/>
      <c r="GR6265" s="3"/>
      <c r="GS6265" s="3"/>
      <c r="GT6265" s="3"/>
      <c r="GU6265" s="3"/>
      <c r="GV6265" s="3"/>
      <c r="GW6265" s="3"/>
      <c r="GX6265" s="3"/>
      <c r="GY6265" s="3"/>
      <c r="GZ6265" s="3"/>
      <c r="HA6265" s="3"/>
      <c r="HB6265" s="3"/>
      <c r="HC6265" s="3"/>
      <c r="HD6265" s="3"/>
      <c r="HE6265" s="3"/>
      <c r="HF6265" s="3"/>
      <c r="HG6265" s="3"/>
      <c r="HH6265" s="3"/>
      <c r="HI6265" s="3"/>
      <c r="HJ6265" s="3"/>
      <c r="HK6265" s="3"/>
      <c r="HL6265" s="3"/>
      <c r="HM6265" s="45"/>
      <c r="HN6265" s="3"/>
      <c r="HO6265" s="3"/>
      <c r="HP6265" s="3"/>
      <c r="HQ6265" s="3"/>
      <c r="HR6265" s="3"/>
      <c r="HS6265" s="3"/>
      <c r="HT6265" s="3"/>
      <c r="HU6265" s="3"/>
      <c r="HV6265" s="3"/>
      <c r="HW6265" s="3"/>
      <c r="HX6265" s="3"/>
      <c r="HY6265" s="3"/>
      <c r="HZ6265" s="3"/>
      <c r="IA6265" s="3"/>
      <c r="IB6265" s="3"/>
      <c r="IC6265" s="3"/>
      <c r="ID6265" s="3"/>
      <c r="IE6265" s="3"/>
      <c r="IF6265" s="3"/>
      <c r="IG6265" s="3"/>
      <c r="IH6265" s="3"/>
      <c r="II6265" s="3"/>
      <c r="IJ6265" s="3"/>
      <c r="IK6265" s="3"/>
      <c r="IL6265" s="3"/>
      <c r="IM6265" s="3"/>
      <c r="IN6265" s="3"/>
      <c r="IO6265" s="15"/>
    </row>
    <row r="6266" spans="171:249">
      <c r="FO6266" s="3"/>
      <c r="FP6266" s="3"/>
      <c r="FQ6266" s="3"/>
      <c r="FR6266" s="3"/>
      <c r="FS6266" s="3"/>
      <c r="FT6266" s="3"/>
      <c r="FU6266" s="3"/>
      <c r="FV6266" s="3"/>
      <c r="FW6266" s="3"/>
      <c r="FX6266" s="3"/>
      <c r="FY6266" s="3"/>
      <c r="FZ6266" s="3"/>
      <c r="GA6266" s="3"/>
      <c r="GB6266" s="3"/>
      <c r="GC6266" s="3"/>
      <c r="GD6266" s="3"/>
      <c r="GE6266" s="3"/>
      <c r="GF6266" s="3"/>
      <c r="GG6266" s="3"/>
      <c r="GH6266" s="3"/>
      <c r="GI6266" s="3"/>
      <c r="GJ6266" s="3"/>
      <c r="GK6266" s="3"/>
      <c r="GL6266" s="3"/>
      <c r="GM6266" s="3"/>
      <c r="GN6266" s="3"/>
      <c r="GO6266" s="3"/>
      <c r="GP6266" s="3"/>
      <c r="GQ6266" s="3"/>
      <c r="GR6266" s="3"/>
      <c r="GS6266" s="3"/>
      <c r="GT6266" s="3"/>
      <c r="GU6266" s="3"/>
      <c r="GV6266" s="3"/>
      <c r="GW6266" s="3"/>
      <c r="GX6266" s="3"/>
      <c r="GY6266" s="3"/>
      <c r="GZ6266" s="3"/>
      <c r="HA6266" s="3"/>
      <c r="HB6266" s="3"/>
      <c r="HC6266" s="3"/>
      <c r="HD6266" s="3"/>
      <c r="HE6266" s="3"/>
      <c r="HF6266" s="3"/>
      <c r="HG6266" s="3"/>
      <c r="HH6266" s="3"/>
      <c r="HI6266" s="3"/>
      <c r="HJ6266" s="3"/>
      <c r="HK6266" s="3"/>
      <c r="HL6266" s="3"/>
      <c r="HM6266" s="45"/>
      <c r="HN6266" s="3"/>
      <c r="HO6266" s="3"/>
      <c r="HP6266" s="3"/>
      <c r="HQ6266" s="3"/>
      <c r="HR6266" s="3"/>
      <c r="HS6266" s="3"/>
      <c r="HT6266" s="3"/>
      <c r="HU6266" s="3"/>
      <c r="HV6266" s="3"/>
      <c r="HW6266" s="3"/>
      <c r="HX6266" s="3"/>
      <c r="HY6266" s="3"/>
      <c r="HZ6266" s="3"/>
      <c r="IA6266" s="3"/>
      <c r="IB6266" s="3"/>
      <c r="IC6266" s="3"/>
      <c r="ID6266" s="3"/>
      <c r="IE6266" s="3"/>
      <c r="IF6266" s="3"/>
      <c r="IG6266" s="3"/>
      <c r="IH6266" s="3"/>
      <c r="II6266" s="3"/>
      <c r="IJ6266" s="3"/>
      <c r="IK6266" s="3"/>
      <c r="IL6266" s="3"/>
      <c r="IM6266" s="3"/>
      <c r="IN6266" s="3"/>
      <c r="IO6266" s="15"/>
    </row>
    <row r="6267" spans="171:249">
      <c r="FO6267" s="3"/>
      <c r="FP6267" s="3"/>
      <c r="FQ6267" s="3"/>
      <c r="FR6267" s="3"/>
      <c r="FS6267" s="3"/>
      <c r="FT6267" s="3"/>
      <c r="FU6267" s="3"/>
      <c r="FV6267" s="3"/>
      <c r="FW6267" s="3"/>
      <c r="FX6267" s="3"/>
      <c r="FY6267" s="3"/>
      <c r="FZ6267" s="3"/>
      <c r="GA6267" s="3"/>
      <c r="GB6267" s="3"/>
      <c r="GC6267" s="3"/>
      <c r="GD6267" s="3"/>
      <c r="GE6267" s="3"/>
      <c r="GF6267" s="3"/>
      <c r="GG6267" s="3"/>
      <c r="GH6267" s="3"/>
      <c r="GI6267" s="3"/>
      <c r="GJ6267" s="3"/>
      <c r="GK6267" s="3"/>
      <c r="GL6267" s="3"/>
      <c r="GM6267" s="3"/>
      <c r="GN6267" s="3"/>
      <c r="GO6267" s="3"/>
      <c r="GP6267" s="3"/>
      <c r="GQ6267" s="3"/>
      <c r="GR6267" s="3"/>
      <c r="GS6267" s="3"/>
      <c r="GT6267" s="3"/>
      <c r="GU6267" s="3"/>
      <c r="GV6267" s="3"/>
      <c r="GW6267" s="3"/>
      <c r="GX6267" s="3"/>
      <c r="GY6267" s="3"/>
      <c r="GZ6267" s="3"/>
      <c r="HA6267" s="3"/>
      <c r="HB6267" s="3"/>
      <c r="HC6267" s="3"/>
      <c r="HD6267" s="3"/>
      <c r="HE6267" s="3"/>
      <c r="HF6267" s="3"/>
      <c r="HG6267" s="3"/>
      <c r="HH6267" s="3"/>
      <c r="HI6267" s="3"/>
      <c r="HJ6267" s="3"/>
      <c r="HK6267" s="3"/>
      <c r="HL6267" s="3"/>
      <c r="HM6267" s="45"/>
      <c r="HN6267" s="3"/>
      <c r="HO6267" s="3"/>
      <c r="HP6267" s="3"/>
      <c r="HQ6267" s="3"/>
      <c r="HR6267" s="3"/>
      <c r="HS6267" s="3"/>
      <c r="HT6267" s="3"/>
      <c r="HU6267" s="3"/>
      <c r="HV6267" s="3"/>
      <c r="HW6267" s="3"/>
      <c r="HX6267" s="3"/>
      <c r="HY6267" s="3"/>
      <c r="HZ6267" s="3"/>
      <c r="IA6267" s="3"/>
      <c r="IB6267" s="3"/>
      <c r="IC6267" s="3"/>
      <c r="ID6267" s="3"/>
      <c r="IE6267" s="3"/>
      <c r="IF6267" s="3"/>
      <c r="IG6267" s="3"/>
      <c r="IH6267" s="3"/>
      <c r="II6267" s="3"/>
      <c r="IJ6267" s="3"/>
      <c r="IK6267" s="3"/>
      <c r="IL6267" s="3"/>
      <c r="IM6267" s="3"/>
      <c r="IN6267" s="3"/>
      <c r="IO6267" s="15"/>
    </row>
    <row r="6268" spans="171:249">
      <c r="FO6268" s="3"/>
      <c r="FP6268" s="3"/>
      <c r="FQ6268" s="3"/>
      <c r="FR6268" s="3"/>
      <c r="FS6268" s="3"/>
      <c r="FT6268" s="3"/>
      <c r="FU6268" s="3"/>
      <c r="FV6268" s="3"/>
      <c r="FW6268" s="3"/>
      <c r="FX6268" s="3"/>
      <c r="FY6268" s="3"/>
      <c r="FZ6268" s="3"/>
      <c r="GA6268" s="3"/>
      <c r="GB6268" s="3"/>
      <c r="GC6268" s="3"/>
      <c r="GD6268" s="3"/>
      <c r="GE6268" s="3"/>
      <c r="GF6268" s="3"/>
      <c r="GG6268" s="3"/>
      <c r="GH6268" s="3"/>
      <c r="GI6268" s="3"/>
      <c r="GJ6268" s="3"/>
      <c r="GK6268" s="3"/>
      <c r="GL6268" s="3"/>
      <c r="GM6268" s="3"/>
      <c r="GN6268" s="3"/>
      <c r="GO6268" s="3"/>
      <c r="GP6268" s="3"/>
      <c r="GQ6268" s="3"/>
      <c r="GR6268" s="3"/>
      <c r="GS6268" s="3"/>
      <c r="GT6268" s="3"/>
      <c r="GU6268" s="3"/>
      <c r="GV6268" s="3"/>
      <c r="GW6268" s="3"/>
      <c r="GX6268" s="3"/>
      <c r="GY6268" s="3"/>
      <c r="GZ6268" s="3"/>
      <c r="HA6268" s="3"/>
      <c r="HB6268" s="3"/>
      <c r="HC6268" s="3"/>
      <c r="HD6268" s="3"/>
      <c r="HE6268" s="3"/>
      <c r="HF6268" s="3"/>
      <c r="HG6268" s="3"/>
      <c r="HH6268" s="3"/>
      <c r="HI6268" s="3"/>
      <c r="HJ6268" s="3"/>
      <c r="HK6268" s="3"/>
      <c r="HL6268" s="3"/>
      <c r="HM6268" s="45"/>
      <c r="HN6268" s="3"/>
      <c r="HO6268" s="3"/>
      <c r="HP6268" s="3"/>
      <c r="HQ6268" s="3"/>
      <c r="HR6268" s="3"/>
      <c r="HS6268" s="3"/>
      <c r="HT6268" s="3"/>
      <c r="HU6268" s="3"/>
      <c r="HV6268" s="3"/>
      <c r="HW6268" s="3"/>
      <c r="HX6268" s="3"/>
      <c r="HY6268" s="3"/>
      <c r="HZ6268" s="3"/>
      <c r="IA6268" s="3"/>
      <c r="IB6268" s="3"/>
      <c r="IC6268" s="3"/>
      <c r="ID6268" s="3"/>
      <c r="IE6268" s="3"/>
      <c r="IF6268" s="3"/>
      <c r="IG6268" s="3"/>
      <c r="IH6268" s="3"/>
      <c r="II6268" s="3"/>
      <c r="IJ6268" s="3"/>
      <c r="IK6268" s="3"/>
      <c r="IL6268" s="3"/>
      <c r="IM6268" s="3"/>
      <c r="IN6268" s="3"/>
      <c r="IO6268" s="15"/>
    </row>
    <row r="6269" spans="171:249">
      <c r="FO6269" s="3"/>
      <c r="FP6269" s="3"/>
      <c r="FQ6269" s="3"/>
      <c r="FR6269" s="3"/>
      <c r="FS6269" s="3"/>
      <c r="FT6269" s="3"/>
      <c r="FU6269" s="3"/>
      <c r="FV6269" s="3"/>
      <c r="FW6269" s="3"/>
      <c r="FX6269" s="3"/>
      <c r="FY6269" s="3"/>
      <c r="FZ6269" s="3"/>
      <c r="GA6269" s="3"/>
      <c r="GB6269" s="3"/>
      <c r="GC6269" s="3"/>
      <c r="GD6269" s="3"/>
      <c r="GE6269" s="3"/>
      <c r="GF6269" s="3"/>
      <c r="GG6269" s="3"/>
      <c r="GH6269" s="3"/>
      <c r="GI6269" s="3"/>
      <c r="GJ6269" s="3"/>
      <c r="GK6269" s="3"/>
      <c r="GL6269" s="3"/>
      <c r="GM6269" s="3"/>
      <c r="GN6269" s="3"/>
      <c r="GO6269" s="3"/>
      <c r="GP6269" s="3"/>
      <c r="GQ6269" s="3"/>
      <c r="GR6269" s="3"/>
      <c r="GS6269" s="3"/>
      <c r="GT6269" s="3"/>
      <c r="GU6269" s="3"/>
      <c r="GV6269" s="3"/>
      <c r="GW6269" s="3"/>
      <c r="GX6269" s="3"/>
      <c r="GY6269" s="3"/>
      <c r="GZ6269" s="3"/>
      <c r="HA6269" s="3"/>
      <c r="HB6269" s="3"/>
      <c r="HC6269" s="3"/>
      <c r="HD6269" s="3"/>
      <c r="HE6269" s="3"/>
      <c r="HF6269" s="3"/>
      <c r="HG6269" s="3"/>
      <c r="HH6269" s="3"/>
      <c r="HI6269" s="3"/>
      <c r="HJ6269" s="3"/>
      <c r="HK6269" s="3"/>
      <c r="HL6269" s="3"/>
      <c r="HM6269" s="45"/>
      <c r="HN6269" s="3"/>
      <c r="HO6269" s="3"/>
      <c r="HP6269" s="3"/>
      <c r="HQ6269" s="3"/>
      <c r="HR6269" s="3"/>
      <c r="HS6269" s="3"/>
      <c r="HT6269" s="3"/>
      <c r="HU6269" s="3"/>
      <c r="HV6269" s="3"/>
      <c r="HW6269" s="3"/>
      <c r="HX6269" s="3"/>
      <c r="HY6269" s="3"/>
      <c r="HZ6269" s="3"/>
      <c r="IA6269" s="3"/>
      <c r="IB6269" s="3"/>
      <c r="IC6269" s="3"/>
      <c r="ID6269" s="3"/>
      <c r="IE6269" s="3"/>
      <c r="IF6269" s="3"/>
      <c r="IG6269" s="3"/>
      <c r="IH6269" s="3"/>
      <c r="II6269" s="3"/>
      <c r="IJ6269" s="3"/>
      <c r="IK6269" s="3"/>
      <c r="IL6269" s="3"/>
      <c r="IM6269" s="3"/>
      <c r="IN6269" s="3"/>
      <c r="IO6269" s="15"/>
    </row>
    <row r="6270" spans="171:249">
      <c r="FO6270" s="3"/>
      <c r="FP6270" s="3"/>
      <c r="FQ6270" s="3"/>
      <c r="FR6270" s="3"/>
      <c r="FS6270" s="3"/>
      <c r="FT6270" s="3"/>
      <c r="FU6270" s="3"/>
      <c r="FV6270" s="3"/>
      <c r="FW6270" s="3"/>
      <c r="FX6270" s="3"/>
      <c r="FY6270" s="3"/>
      <c r="FZ6270" s="3"/>
      <c r="GA6270" s="3"/>
      <c r="GB6270" s="3"/>
      <c r="GC6270" s="3"/>
      <c r="GD6270" s="3"/>
      <c r="GE6270" s="3"/>
      <c r="GF6270" s="3"/>
      <c r="GG6270" s="3"/>
      <c r="GH6270" s="3"/>
      <c r="GI6270" s="3"/>
      <c r="GJ6270" s="3"/>
      <c r="GK6270" s="3"/>
      <c r="GL6270" s="3"/>
      <c r="GM6270" s="3"/>
      <c r="GN6270" s="3"/>
      <c r="GO6270" s="3"/>
      <c r="GP6270" s="3"/>
      <c r="GQ6270" s="3"/>
      <c r="GR6270" s="3"/>
      <c r="GS6270" s="3"/>
      <c r="GT6270" s="3"/>
      <c r="GU6270" s="3"/>
      <c r="GV6270" s="3"/>
      <c r="GW6270" s="3"/>
      <c r="GX6270" s="3"/>
      <c r="GY6270" s="3"/>
      <c r="GZ6270" s="3"/>
      <c r="HA6270" s="3"/>
      <c r="HB6270" s="3"/>
      <c r="HC6270" s="3"/>
      <c r="HD6270" s="3"/>
      <c r="HE6270" s="3"/>
      <c r="HF6270" s="3"/>
      <c r="HG6270" s="3"/>
      <c r="HH6270" s="3"/>
      <c r="HI6270" s="3"/>
      <c r="HJ6270" s="3"/>
      <c r="HK6270" s="3"/>
      <c r="HL6270" s="3"/>
      <c r="HM6270" s="45"/>
      <c r="HN6270" s="3"/>
      <c r="HO6270" s="3"/>
      <c r="HP6270" s="3"/>
      <c r="HQ6270" s="3"/>
      <c r="HR6270" s="3"/>
      <c r="HS6270" s="3"/>
      <c r="HT6270" s="3"/>
      <c r="HU6270" s="3"/>
      <c r="HV6270" s="3"/>
      <c r="HW6270" s="3"/>
      <c r="HX6270" s="3"/>
      <c r="HY6270" s="3"/>
      <c r="HZ6270" s="3"/>
      <c r="IA6270" s="3"/>
      <c r="IB6270" s="3"/>
      <c r="IC6270" s="3"/>
      <c r="ID6270" s="3"/>
      <c r="IE6270" s="3"/>
      <c r="IF6270" s="3"/>
      <c r="IG6270" s="3"/>
      <c r="IH6270" s="3"/>
      <c r="II6270" s="3"/>
      <c r="IJ6270" s="3"/>
      <c r="IK6270" s="3"/>
      <c r="IL6270" s="3"/>
      <c r="IM6270" s="3"/>
      <c r="IN6270" s="3"/>
      <c r="IO6270" s="15"/>
    </row>
    <row r="6271" spans="171:249">
      <c r="FO6271" s="3"/>
      <c r="FP6271" s="3"/>
      <c r="FQ6271" s="3"/>
      <c r="FR6271" s="3"/>
      <c r="FS6271" s="3"/>
      <c r="FT6271" s="3"/>
      <c r="FU6271" s="3"/>
      <c r="FV6271" s="3"/>
      <c r="FW6271" s="3"/>
      <c r="FX6271" s="3"/>
      <c r="FY6271" s="3"/>
      <c r="FZ6271" s="3"/>
      <c r="GA6271" s="3"/>
      <c r="GB6271" s="3"/>
      <c r="GC6271" s="3"/>
      <c r="GD6271" s="3"/>
      <c r="GE6271" s="3"/>
      <c r="GF6271" s="3"/>
      <c r="GG6271" s="3"/>
      <c r="GH6271" s="3"/>
      <c r="GI6271" s="3"/>
      <c r="GJ6271" s="3"/>
      <c r="GK6271" s="3"/>
      <c r="GL6271" s="3"/>
      <c r="GM6271" s="3"/>
      <c r="GN6271" s="3"/>
      <c r="GO6271" s="3"/>
      <c r="GP6271" s="3"/>
      <c r="GQ6271" s="3"/>
      <c r="GR6271" s="3"/>
      <c r="GS6271" s="3"/>
      <c r="GT6271" s="3"/>
      <c r="GU6271" s="3"/>
      <c r="GV6271" s="3"/>
      <c r="GW6271" s="3"/>
      <c r="GX6271" s="3"/>
      <c r="GY6271" s="3"/>
      <c r="GZ6271" s="3"/>
      <c r="HA6271" s="3"/>
      <c r="HB6271" s="3"/>
      <c r="HC6271" s="3"/>
      <c r="HD6271" s="3"/>
      <c r="HE6271" s="3"/>
      <c r="HF6271" s="3"/>
      <c r="HG6271" s="3"/>
      <c r="HH6271" s="3"/>
      <c r="HI6271" s="3"/>
      <c r="HJ6271" s="3"/>
      <c r="HK6271" s="3"/>
      <c r="HL6271" s="3"/>
      <c r="HM6271" s="45"/>
      <c r="HN6271" s="3"/>
      <c r="HO6271" s="3"/>
      <c r="HP6271" s="3"/>
      <c r="HQ6271" s="3"/>
      <c r="HR6271" s="3"/>
      <c r="HS6271" s="3"/>
      <c r="HT6271" s="3"/>
      <c r="HU6271" s="3"/>
      <c r="HV6271" s="3"/>
      <c r="HW6271" s="3"/>
      <c r="HX6271" s="3"/>
      <c r="HY6271" s="3"/>
      <c r="HZ6271" s="3"/>
      <c r="IA6271" s="3"/>
      <c r="IB6271" s="3"/>
      <c r="IC6271" s="3"/>
      <c r="ID6271" s="3"/>
      <c r="IE6271" s="3"/>
      <c r="IF6271" s="3"/>
      <c r="IG6271" s="3"/>
      <c r="IH6271" s="3"/>
      <c r="II6271" s="3"/>
      <c r="IJ6271" s="3"/>
      <c r="IK6271" s="3"/>
      <c r="IL6271" s="3"/>
      <c r="IM6271" s="3"/>
      <c r="IN6271" s="3"/>
      <c r="IO6271" s="15"/>
    </row>
    <row r="6272" spans="171:249">
      <c r="FO6272" s="3"/>
      <c r="FP6272" s="3"/>
      <c r="FQ6272" s="3"/>
      <c r="FR6272" s="3"/>
      <c r="FS6272" s="3"/>
      <c r="FT6272" s="3"/>
      <c r="FU6272" s="3"/>
      <c r="FV6272" s="3"/>
      <c r="FW6272" s="3"/>
      <c r="FX6272" s="3"/>
      <c r="FY6272" s="3"/>
      <c r="FZ6272" s="3"/>
      <c r="GA6272" s="3"/>
      <c r="GB6272" s="3"/>
      <c r="GC6272" s="3"/>
      <c r="GD6272" s="3"/>
      <c r="GE6272" s="3"/>
      <c r="GF6272" s="3"/>
      <c r="GG6272" s="3"/>
      <c r="GH6272" s="3"/>
      <c r="GI6272" s="3"/>
      <c r="GJ6272" s="3"/>
      <c r="GK6272" s="3"/>
      <c r="GL6272" s="3"/>
      <c r="GM6272" s="3"/>
      <c r="GN6272" s="3"/>
      <c r="GO6272" s="3"/>
      <c r="GP6272" s="3"/>
      <c r="GQ6272" s="3"/>
      <c r="GR6272" s="3"/>
      <c r="GS6272" s="3"/>
      <c r="GT6272" s="3"/>
      <c r="GU6272" s="3"/>
      <c r="GV6272" s="3"/>
      <c r="GW6272" s="3"/>
      <c r="GX6272" s="3"/>
      <c r="GY6272" s="3"/>
      <c r="GZ6272" s="3"/>
      <c r="HA6272" s="3"/>
      <c r="HB6272" s="3"/>
      <c r="HC6272" s="3"/>
      <c r="HD6272" s="3"/>
      <c r="HE6272" s="3"/>
      <c r="HF6272" s="3"/>
      <c r="HG6272" s="3"/>
      <c r="HH6272" s="3"/>
      <c r="HI6272" s="3"/>
      <c r="HJ6272" s="3"/>
      <c r="HK6272" s="3"/>
      <c r="HL6272" s="3"/>
      <c r="HM6272" s="45"/>
      <c r="HN6272" s="3"/>
      <c r="HO6272" s="3"/>
      <c r="HP6272" s="3"/>
      <c r="HQ6272" s="3"/>
      <c r="HR6272" s="3"/>
      <c r="HS6272" s="3"/>
      <c r="HT6272" s="3"/>
      <c r="HU6272" s="3"/>
      <c r="HV6272" s="3"/>
      <c r="HW6272" s="3"/>
      <c r="HX6272" s="3"/>
      <c r="HY6272" s="3"/>
      <c r="HZ6272" s="3"/>
      <c r="IA6272" s="3"/>
      <c r="IB6272" s="3"/>
      <c r="IC6272" s="3"/>
      <c r="ID6272" s="3"/>
      <c r="IE6272" s="3"/>
      <c r="IF6272" s="3"/>
      <c r="IG6272" s="3"/>
      <c r="IH6272" s="3"/>
      <c r="II6272" s="3"/>
      <c r="IJ6272" s="3"/>
      <c r="IK6272" s="3"/>
      <c r="IL6272" s="3"/>
      <c r="IM6272" s="3"/>
      <c r="IN6272" s="3"/>
      <c r="IO6272" s="15"/>
    </row>
    <row r="6273" spans="171:249">
      <c r="FO6273" s="3"/>
      <c r="FP6273" s="3"/>
      <c r="FQ6273" s="3"/>
      <c r="FR6273" s="3"/>
      <c r="FS6273" s="3"/>
      <c r="FT6273" s="3"/>
      <c r="FU6273" s="3"/>
      <c r="FV6273" s="3"/>
      <c r="FW6273" s="3"/>
      <c r="FX6273" s="3"/>
      <c r="FY6273" s="3"/>
      <c r="FZ6273" s="3"/>
      <c r="GA6273" s="3"/>
      <c r="GB6273" s="3"/>
      <c r="GC6273" s="3"/>
      <c r="GD6273" s="3"/>
      <c r="GE6273" s="3"/>
      <c r="GF6273" s="3"/>
      <c r="GG6273" s="3"/>
      <c r="GH6273" s="3"/>
      <c r="GI6273" s="3"/>
      <c r="GJ6273" s="3"/>
      <c r="GK6273" s="3"/>
      <c r="GL6273" s="3"/>
      <c r="GM6273" s="3"/>
      <c r="GN6273" s="3"/>
      <c r="GO6273" s="3"/>
      <c r="GP6273" s="3"/>
      <c r="GQ6273" s="3"/>
      <c r="GR6273" s="3"/>
      <c r="GS6273" s="3"/>
      <c r="GT6273" s="3"/>
      <c r="GU6273" s="3"/>
      <c r="GV6273" s="3"/>
      <c r="GW6273" s="3"/>
      <c r="GX6273" s="3"/>
      <c r="GY6273" s="3"/>
      <c r="GZ6273" s="3"/>
      <c r="HA6273" s="3"/>
      <c r="HB6273" s="3"/>
      <c r="HC6273" s="3"/>
      <c r="HD6273" s="3"/>
      <c r="HE6273" s="3"/>
      <c r="HF6273" s="3"/>
      <c r="HG6273" s="3"/>
      <c r="HH6273" s="3"/>
      <c r="HI6273" s="3"/>
      <c r="HJ6273" s="3"/>
      <c r="HK6273" s="3"/>
      <c r="HL6273" s="3"/>
      <c r="HM6273" s="45"/>
      <c r="HN6273" s="3"/>
      <c r="HO6273" s="3"/>
      <c r="HP6273" s="3"/>
      <c r="HQ6273" s="3"/>
      <c r="HR6273" s="3"/>
      <c r="HS6273" s="3"/>
      <c r="HT6273" s="3"/>
      <c r="HU6273" s="3"/>
      <c r="HV6273" s="3"/>
      <c r="HW6273" s="3"/>
      <c r="HX6273" s="3"/>
      <c r="HY6273" s="3"/>
      <c r="HZ6273" s="3"/>
      <c r="IA6273" s="3"/>
      <c r="IB6273" s="3"/>
      <c r="IC6273" s="3"/>
      <c r="ID6273" s="3"/>
      <c r="IE6273" s="3"/>
      <c r="IF6273" s="3"/>
      <c r="IG6273" s="3"/>
      <c r="IH6273" s="3"/>
      <c r="II6273" s="3"/>
      <c r="IJ6273" s="3"/>
      <c r="IK6273" s="3"/>
      <c r="IL6273" s="3"/>
      <c r="IM6273" s="3"/>
      <c r="IN6273" s="3"/>
      <c r="IO6273" s="15"/>
    </row>
    <row r="6274" spans="171:249">
      <c r="FO6274" s="3"/>
      <c r="FP6274" s="3"/>
      <c r="FQ6274" s="3"/>
      <c r="FR6274" s="3"/>
      <c r="FS6274" s="3"/>
      <c r="FT6274" s="3"/>
      <c r="FU6274" s="3"/>
      <c r="FV6274" s="3"/>
      <c r="FW6274" s="3"/>
      <c r="FX6274" s="3"/>
      <c r="FY6274" s="3"/>
      <c r="FZ6274" s="3"/>
      <c r="GA6274" s="3"/>
      <c r="GB6274" s="3"/>
      <c r="GC6274" s="3"/>
      <c r="GD6274" s="3"/>
      <c r="GE6274" s="3"/>
      <c r="GF6274" s="3"/>
      <c r="GG6274" s="3"/>
      <c r="GH6274" s="3"/>
      <c r="GI6274" s="3"/>
      <c r="GJ6274" s="3"/>
      <c r="GK6274" s="3"/>
      <c r="GL6274" s="3"/>
      <c r="GM6274" s="3"/>
      <c r="GN6274" s="3"/>
      <c r="GO6274" s="3"/>
      <c r="GP6274" s="3"/>
      <c r="GQ6274" s="3"/>
      <c r="GR6274" s="3"/>
      <c r="GS6274" s="3"/>
      <c r="GT6274" s="3"/>
      <c r="GU6274" s="3"/>
      <c r="GV6274" s="3"/>
      <c r="GW6274" s="3"/>
      <c r="GX6274" s="3"/>
      <c r="GY6274" s="3"/>
      <c r="GZ6274" s="3"/>
      <c r="HA6274" s="3"/>
      <c r="HB6274" s="3"/>
      <c r="HC6274" s="3"/>
      <c r="HD6274" s="3"/>
      <c r="HE6274" s="3"/>
      <c r="HF6274" s="3"/>
      <c r="HG6274" s="3"/>
      <c r="HH6274" s="3"/>
      <c r="HI6274" s="3"/>
      <c r="HJ6274" s="3"/>
      <c r="HK6274" s="3"/>
      <c r="HL6274" s="3"/>
      <c r="HM6274" s="45"/>
      <c r="HN6274" s="3"/>
      <c r="HO6274" s="3"/>
      <c r="HP6274" s="3"/>
      <c r="HQ6274" s="3"/>
      <c r="HR6274" s="3"/>
      <c r="HS6274" s="3"/>
      <c r="HT6274" s="3"/>
      <c r="HU6274" s="3"/>
      <c r="HV6274" s="3"/>
      <c r="HW6274" s="3"/>
      <c r="HX6274" s="3"/>
      <c r="HY6274" s="3"/>
      <c r="HZ6274" s="3"/>
      <c r="IA6274" s="3"/>
      <c r="IB6274" s="3"/>
      <c r="IC6274" s="3"/>
      <c r="ID6274" s="3"/>
      <c r="IE6274" s="3"/>
      <c r="IF6274" s="3"/>
      <c r="IG6274" s="3"/>
      <c r="IH6274" s="3"/>
      <c r="II6274" s="3"/>
      <c r="IJ6274" s="3"/>
      <c r="IK6274" s="3"/>
      <c r="IL6274" s="3"/>
      <c r="IM6274" s="3"/>
      <c r="IN6274" s="3"/>
      <c r="IO6274" s="15"/>
    </row>
    <row r="6275" spans="171:249">
      <c r="FO6275" s="3"/>
      <c r="FP6275" s="3"/>
      <c r="FQ6275" s="3"/>
      <c r="FR6275" s="3"/>
      <c r="FS6275" s="3"/>
      <c r="FT6275" s="3"/>
      <c r="FU6275" s="3"/>
      <c r="FV6275" s="3"/>
      <c r="FW6275" s="3"/>
      <c r="FX6275" s="3"/>
      <c r="FY6275" s="3"/>
      <c r="FZ6275" s="3"/>
      <c r="GA6275" s="3"/>
      <c r="GB6275" s="3"/>
      <c r="GC6275" s="3"/>
      <c r="GD6275" s="3"/>
      <c r="GE6275" s="3"/>
      <c r="GF6275" s="3"/>
      <c r="GG6275" s="3"/>
      <c r="GH6275" s="3"/>
      <c r="GI6275" s="3"/>
      <c r="GJ6275" s="3"/>
      <c r="GK6275" s="3"/>
      <c r="GL6275" s="3"/>
      <c r="GM6275" s="3"/>
      <c r="GN6275" s="3"/>
      <c r="GO6275" s="3"/>
      <c r="GP6275" s="3"/>
      <c r="GQ6275" s="3"/>
      <c r="GR6275" s="3"/>
      <c r="GS6275" s="3"/>
      <c r="GT6275" s="3"/>
      <c r="GU6275" s="3"/>
      <c r="GV6275" s="3"/>
      <c r="GW6275" s="3"/>
      <c r="GX6275" s="3"/>
      <c r="GY6275" s="3"/>
      <c r="GZ6275" s="3"/>
      <c r="HA6275" s="3"/>
      <c r="HB6275" s="3"/>
      <c r="HC6275" s="3"/>
      <c r="HD6275" s="3"/>
      <c r="HE6275" s="3"/>
      <c r="HF6275" s="3"/>
      <c r="HG6275" s="3"/>
      <c r="HH6275" s="3"/>
      <c r="HI6275" s="3"/>
      <c r="HJ6275" s="3"/>
      <c r="HK6275" s="3"/>
      <c r="HL6275" s="3"/>
      <c r="HM6275" s="45"/>
      <c r="HN6275" s="3"/>
      <c r="HO6275" s="3"/>
      <c r="HP6275" s="3"/>
      <c r="HQ6275" s="3"/>
      <c r="HR6275" s="3"/>
      <c r="HS6275" s="3"/>
      <c r="HT6275" s="3"/>
      <c r="HU6275" s="3"/>
      <c r="HV6275" s="3"/>
      <c r="HW6275" s="3"/>
      <c r="HX6275" s="3"/>
      <c r="HY6275" s="3"/>
      <c r="HZ6275" s="3"/>
      <c r="IA6275" s="3"/>
      <c r="IB6275" s="3"/>
      <c r="IC6275" s="3"/>
      <c r="ID6275" s="3"/>
      <c r="IE6275" s="3"/>
      <c r="IF6275" s="3"/>
      <c r="IG6275" s="3"/>
      <c r="IH6275" s="3"/>
      <c r="II6275" s="3"/>
      <c r="IJ6275" s="3"/>
      <c r="IK6275" s="3"/>
      <c r="IL6275" s="3"/>
      <c r="IM6275" s="3"/>
      <c r="IN6275" s="3"/>
      <c r="IO6275" s="15"/>
    </row>
    <row r="6276" spans="171:249">
      <c r="FO6276" s="3"/>
      <c r="FP6276" s="3"/>
      <c r="FQ6276" s="3"/>
      <c r="FR6276" s="3"/>
      <c r="FS6276" s="3"/>
      <c r="FT6276" s="3"/>
      <c r="FU6276" s="3"/>
      <c r="FV6276" s="3"/>
      <c r="FW6276" s="3"/>
      <c r="FX6276" s="3"/>
      <c r="FY6276" s="3"/>
      <c r="FZ6276" s="3"/>
      <c r="GA6276" s="3"/>
      <c r="GB6276" s="3"/>
      <c r="GC6276" s="3"/>
      <c r="GD6276" s="3"/>
      <c r="GE6276" s="3"/>
      <c r="GF6276" s="3"/>
      <c r="GG6276" s="3"/>
      <c r="GH6276" s="3"/>
      <c r="GI6276" s="3"/>
      <c r="GJ6276" s="3"/>
      <c r="GK6276" s="3"/>
      <c r="GL6276" s="3"/>
      <c r="GM6276" s="3"/>
      <c r="GN6276" s="3"/>
      <c r="GO6276" s="3"/>
      <c r="GP6276" s="3"/>
      <c r="GQ6276" s="3"/>
      <c r="GR6276" s="3"/>
      <c r="GS6276" s="3"/>
      <c r="GT6276" s="3"/>
      <c r="GU6276" s="3"/>
      <c r="GV6276" s="3"/>
      <c r="GW6276" s="3"/>
      <c r="GX6276" s="3"/>
      <c r="GY6276" s="3"/>
      <c r="GZ6276" s="3"/>
      <c r="HA6276" s="3"/>
      <c r="HB6276" s="3"/>
      <c r="HC6276" s="3"/>
      <c r="HD6276" s="3"/>
      <c r="HE6276" s="3"/>
      <c r="HF6276" s="3"/>
      <c r="HG6276" s="3"/>
      <c r="HH6276" s="3"/>
      <c r="HI6276" s="3"/>
      <c r="HJ6276" s="3"/>
      <c r="HK6276" s="3"/>
      <c r="HL6276" s="3"/>
      <c r="HM6276" s="45"/>
      <c r="HN6276" s="3"/>
      <c r="HO6276" s="3"/>
      <c r="HP6276" s="3"/>
      <c r="HQ6276" s="3"/>
      <c r="HR6276" s="3"/>
      <c r="HS6276" s="3"/>
      <c r="HT6276" s="3"/>
      <c r="HU6276" s="3"/>
      <c r="HV6276" s="3"/>
      <c r="HW6276" s="3"/>
      <c r="HX6276" s="3"/>
      <c r="HY6276" s="3"/>
      <c r="HZ6276" s="3"/>
      <c r="IA6276" s="3"/>
      <c r="IB6276" s="3"/>
      <c r="IC6276" s="3"/>
      <c r="ID6276" s="3"/>
      <c r="IE6276" s="3"/>
      <c r="IF6276" s="3"/>
      <c r="IG6276" s="3"/>
      <c r="IH6276" s="3"/>
      <c r="II6276" s="3"/>
      <c r="IJ6276" s="3"/>
      <c r="IK6276" s="3"/>
      <c r="IL6276" s="3"/>
      <c r="IM6276" s="3"/>
      <c r="IN6276" s="3"/>
      <c r="IO6276" s="15"/>
    </row>
    <row r="6277" spans="171:249">
      <c r="FO6277" s="3"/>
      <c r="FP6277" s="3"/>
      <c r="FQ6277" s="3"/>
      <c r="FR6277" s="3"/>
      <c r="FS6277" s="3"/>
      <c r="FT6277" s="3"/>
      <c r="FU6277" s="3"/>
      <c r="FV6277" s="3"/>
      <c r="FW6277" s="3"/>
      <c r="FX6277" s="3"/>
      <c r="FY6277" s="3"/>
      <c r="FZ6277" s="3"/>
      <c r="GA6277" s="3"/>
      <c r="GB6277" s="3"/>
      <c r="GC6277" s="3"/>
      <c r="GD6277" s="3"/>
      <c r="GE6277" s="3"/>
      <c r="GF6277" s="3"/>
      <c r="GG6277" s="3"/>
      <c r="GH6277" s="3"/>
      <c r="GI6277" s="3"/>
      <c r="GJ6277" s="3"/>
      <c r="GK6277" s="3"/>
      <c r="GL6277" s="3"/>
      <c r="GM6277" s="3"/>
      <c r="GN6277" s="3"/>
      <c r="GO6277" s="3"/>
      <c r="GP6277" s="3"/>
      <c r="GQ6277" s="3"/>
      <c r="GR6277" s="3"/>
      <c r="GS6277" s="3"/>
      <c r="GT6277" s="3"/>
      <c r="GU6277" s="3"/>
      <c r="GV6277" s="3"/>
      <c r="GW6277" s="3"/>
      <c r="GX6277" s="3"/>
      <c r="GY6277" s="3"/>
      <c r="GZ6277" s="3"/>
      <c r="HA6277" s="3"/>
      <c r="HB6277" s="3"/>
      <c r="HC6277" s="3"/>
      <c r="HD6277" s="3"/>
      <c r="HE6277" s="3"/>
      <c r="HF6277" s="3"/>
      <c r="HG6277" s="3"/>
      <c r="HH6277" s="3"/>
      <c r="HI6277" s="3"/>
      <c r="HJ6277" s="3"/>
      <c r="HK6277" s="3"/>
      <c r="HL6277" s="3"/>
      <c r="HM6277" s="45"/>
      <c r="HN6277" s="3"/>
      <c r="HO6277" s="3"/>
      <c r="HP6277" s="3"/>
      <c r="HQ6277" s="3"/>
      <c r="HR6277" s="3"/>
      <c r="HS6277" s="3"/>
      <c r="HT6277" s="3"/>
      <c r="HU6277" s="3"/>
      <c r="HV6277" s="3"/>
      <c r="HW6277" s="3"/>
      <c r="HX6277" s="3"/>
      <c r="HY6277" s="3"/>
      <c r="HZ6277" s="3"/>
      <c r="IA6277" s="3"/>
      <c r="IB6277" s="3"/>
      <c r="IC6277" s="3"/>
      <c r="ID6277" s="3"/>
      <c r="IE6277" s="3"/>
      <c r="IF6277" s="3"/>
      <c r="IG6277" s="3"/>
      <c r="IH6277" s="3"/>
      <c r="II6277" s="3"/>
      <c r="IJ6277" s="3"/>
      <c r="IK6277" s="3"/>
      <c r="IL6277" s="3"/>
      <c r="IM6277" s="3"/>
      <c r="IN6277" s="3"/>
      <c r="IO6277" s="15"/>
    </row>
    <row r="6278" spans="171:249">
      <c r="FO6278" s="3"/>
      <c r="FP6278" s="3"/>
      <c r="FQ6278" s="3"/>
      <c r="FR6278" s="3"/>
      <c r="FS6278" s="3"/>
      <c r="FT6278" s="3"/>
      <c r="FU6278" s="3"/>
      <c r="FV6278" s="3"/>
      <c r="FW6278" s="3"/>
      <c r="FX6278" s="3"/>
      <c r="FY6278" s="3"/>
      <c r="FZ6278" s="3"/>
      <c r="GA6278" s="3"/>
      <c r="GB6278" s="3"/>
      <c r="GC6278" s="3"/>
      <c r="GD6278" s="3"/>
      <c r="GE6278" s="3"/>
      <c r="GF6278" s="3"/>
      <c r="GG6278" s="3"/>
      <c r="GH6278" s="3"/>
      <c r="GI6278" s="3"/>
      <c r="GJ6278" s="3"/>
      <c r="GK6278" s="3"/>
      <c r="GL6278" s="3"/>
      <c r="GM6278" s="3"/>
      <c r="GN6278" s="3"/>
      <c r="GO6278" s="3"/>
      <c r="GP6278" s="3"/>
      <c r="GQ6278" s="3"/>
      <c r="GR6278" s="3"/>
      <c r="GS6278" s="3"/>
      <c r="GT6278" s="3"/>
      <c r="GU6278" s="3"/>
      <c r="GV6278" s="3"/>
      <c r="GW6278" s="3"/>
      <c r="GX6278" s="3"/>
      <c r="GY6278" s="3"/>
      <c r="GZ6278" s="3"/>
      <c r="HA6278" s="3"/>
      <c r="HB6278" s="3"/>
      <c r="HC6278" s="3"/>
      <c r="HD6278" s="3"/>
      <c r="HE6278" s="3"/>
      <c r="HF6278" s="3"/>
      <c r="HG6278" s="3"/>
      <c r="HH6278" s="3"/>
      <c r="HI6278" s="3"/>
      <c r="HJ6278" s="3"/>
      <c r="HK6278" s="3"/>
      <c r="HL6278" s="3"/>
      <c r="HM6278" s="45"/>
      <c r="HN6278" s="3"/>
      <c r="HO6278" s="3"/>
      <c r="HP6278" s="3"/>
      <c r="HQ6278" s="3"/>
      <c r="HR6278" s="3"/>
      <c r="HS6278" s="3"/>
      <c r="HT6278" s="3"/>
      <c r="HU6278" s="3"/>
      <c r="HV6278" s="3"/>
      <c r="HW6278" s="3"/>
      <c r="HX6278" s="3"/>
      <c r="HY6278" s="3"/>
      <c r="HZ6278" s="3"/>
      <c r="IA6278" s="3"/>
      <c r="IB6278" s="3"/>
      <c r="IC6278" s="3"/>
      <c r="ID6278" s="3"/>
      <c r="IE6278" s="3"/>
      <c r="IF6278" s="3"/>
      <c r="IG6278" s="3"/>
      <c r="IH6278" s="3"/>
      <c r="II6278" s="3"/>
      <c r="IJ6278" s="3"/>
      <c r="IK6278" s="3"/>
      <c r="IL6278" s="3"/>
      <c r="IM6278" s="3"/>
      <c r="IN6278" s="3"/>
      <c r="IO6278" s="15"/>
    </row>
    <row r="6279" spans="171:249">
      <c r="FO6279" s="3"/>
      <c r="FP6279" s="3"/>
      <c r="FQ6279" s="3"/>
      <c r="FR6279" s="3"/>
      <c r="FS6279" s="3"/>
      <c r="FT6279" s="3"/>
      <c r="FU6279" s="3"/>
      <c r="FV6279" s="3"/>
      <c r="FW6279" s="3"/>
      <c r="FX6279" s="3"/>
      <c r="FY6279" s="3"/>
      <c r="FZ6279" s="3"/>
      <c r="GA6279" s="3"/>
      <c r="GB6279" s="3"/>
      <c r="GC6279" s="3"/>
      <c r="GD6279" s="3"/>
      <c r="GE6279" s="3"/>
      <c r="GF6279" s="3"/>
      <c r="GG6279" s="3"/>
      <c r="GH6279" s="3"/>
      <c r="GI6279" s="3"/>
      <c r="GJ6279" s="3"/>
      <c r="GK6279" s="3"/>
      <c r="GL6279" s="3"/>
      <c r="GM6279" s="3"/>
      <c r="GN6279" s="3"/>
      <c r="GO6279" s="3"/>
      <c r="GP6279" s="3"/>
      <c r="GQ6279" s="3"/>
      <c r="GR6279" s="3"/>
      <c r="GS6279" s="3"/>
      <c r="GT6279" s="3"/>
      <c r="GU6279" s="3"/>
      <c r="GV6279" s="3"/>
      <c r="GW6279" s="3"/>
      <c r="GX6279" s="3"/>
      <c r="GY6279" s="3"/>
      <c r="GZ6279" s="3"/>
      <c r="HA6279" s="3"/>
      <c r="HB6279" s="3"/>
      <c r="HC6279" s="3"/>
      <c r="HD6279" s="3"/>
      <c r="HE6279" s="3"/>
      <c r="HF6279" s="3"/>
      <c r="HG6279" s="3"/>
      <c r="HH6279" s="3"/>
      <c r="HI6279" s="3"/>
      <c r="HJ6279" s="3"/>
      <c r="HK6279" s="3"/>
      <c r="HL6279" s="3"/>
      <c r="HM6279" s="45"/>
      <c r="HN6279" s="3"/>
      <c r="HO6279" s="3"/>
      <c r="HP6279" s="3"/>
      <c r="HQ6279" s="3"/>
      <c r="HR6279" s="3"/>
      <c r="HS6279" s="3"/>
      <c r="HT6279" s="3"/>
      <c r="HU6279" s="3"/>
      <c r="HV6279" s="3"/>
      <c r="HW6279" s="3"/>
      <c r="HX6279" s="3"/>
      <c r="HY6279" s="3"/>
      <c r="HZ6279" s="3"/>
      <c r="IA6279" s="3"/>
      <c r="IB6279" s="3"/>
      <c r="IC6279" s="3"/>
      <c r="ID6279" s="3"/>
      <c r="IE6279" s="3"/>
      <c r="IF6279" s="3"/>
      <c r="IG6279" s="3"/>
      <c r="IH6279" s="3"/>
      <c r="II6279" s="3"/>
      <c r="IJ6279" s="3"/>
      <c r="IK6279" s="3"/>
      <c r="IL6279" s="3"/>
      <c r="IM6279" s="3"/>
      <c r="IN6279" s="3"/>
      <c r="IO6279" s="15"/>
    </row>
    <row r="6280" spans="171:249">
      <c r="FO6280" s="3"/>
      <c r="FP6280" s="3"/>
      <c r="FQ6280" s="3"/>
      <c r="FR6280" s="3"/>
      <c r="FS6280" s="3"/>
      <c r="FT6280" s="3"/>
      <c r="FU6280" s="3"/>
      <c r="FV6280" s="3"/>
      <c r="FW6280" s="3"/>
      <c r="FX6280" s="3"/>
      <c r="FY6280" s="3"/>
      <c r="FZ6280" s="3"/>
      <c r="GA6280" s="3"/>
      <c r="GB6280" s="3"/>
      <c r="GC6280" s="3"/>
      <c r="GD6280" s="3"/>
      <c r="GE6280" s="3"/>
      <c r="GF6280" s="3"/>
      <c r="GG6280" s="3"/>
      <c r="GH6280" s="3"/>
      <c r="GI6280" s="3"/>
      <c r="GJ6280" s="3"/>
      <c r="GK6280" s="3"/>
      <c r="GL6280" s="3"/>
      <c r="GM6280" s="3"/>
      <c r="GN6280" s="3"/>
      <c r="GO6280" s="3"/>
      <c r="GP6280" s="3"/>
      <c r="GQ6280" s="3"/>
      <c r="GR6280" s="3"/>
      <c r="GS6280" s="3"/>
      <c r="GT6280" s="3"/>
      <c r="GU6280" s="3"/>
      <c r="GV6280" s="3"/>
      <c r="GW6280" s="3"/>
      <c r="GX6280" s="3"/>
      <c r="GY6280" s="3"/>
      <c r="GZ6280" s="3"/>
      <c r="HA6280" s="3"/>
      <c r="HB6280" s="3"/>
      <c r="HC6280" s="3"/>
      <c r="HD6280" s="3"/>
      <c r="HE6280" s="3"/>
      <c r="HF6280" s="3"/>
      <c r="HG6280" s="3"/>
      <c r="HH6280" s="3"/>
      <c r="HI6280" s="3"/>
      <c r="HJ6280" s="3"/>
      <c r="HK6280" s="3"/>
      <c r="HL6280" s="3"/>
      <c r="HM6280" s="45"/>
      <c r="HN6280" s="3"/>
      <c r="HO6280" s="3"/>
      <c r="HP6280" s="3"/>
      <c r="HQ6280" s="3"/>
      <c r="HR6280" s="3"/>
      <c r="HS6280" s="3"/>
      <c r="HT6280" s="3"/>
      <c r="HU6280" s="3"/>
      <c r="HV6280" s="3"/>
      <c r="HW6280" s="3"/>
      <c r="HX6280" s="3"/>
      <c r="HY6280" s="3"/>
      <c r="HZ6280" s="3"/>
      <c r="IA6280" s="3"/>
      <c r="IB6280" s="3"/>
      <c r="IC6280" s="3"/>
      <c r="ID6280" s="3"/>
      <c r="IE6280" s="3"/>
      <c r="IF6280" s="3"/>
      <c r="IG6280" s="3"/>
      <c r="IH6280" s="3"/>
      <c r="II6280" s="3"/>
      <c r="IJ6280" s="3"/>
      <c r="IK6280" s="3"/>
      <c r="IL6280" s="3"/>
      <c r="IM6280" s="3"/>
      <c r="IN6280" s="3"/>
      <c r="IO6280" s="15"/>
    </row>
    <row r="6281" spans="171:249">
      <c r="FO6281" s="3"/>
      <c r="FP6281" s="3"/>
      <c r="FQ6281" s="3"/>
      <c r="FR6281" s="3"/>
      <c r="FS6281" s="3"/>
      <c r="FT6281" s="3"/>
      <c r="FU6281" s="3"/>
      <c r="FV6281" s="3"/>
      <c r="FW6281" s="3"/>
      <c r="FX6281" s="3"/>
      <c r="FY6281" s="3"/>
      <c r="FZ6281" s="3"/>
      <c r="GA6281" s="3"/>
      <c r="GB6281" s="3"/>
      <c r="GC6281" s="3"/>
      <c r="GD6281" s="3"/>
      <c r="GE6281" s="3"/>
      <c r="GF6281" s="3"/>
      <c r="GG6281" s="3"/>
      <c r="GH6281" s="3"/>
      <c r="GI6281" s="3"/>
      <c r="GJ6281" s="3"/>
      <c r="GK6281" s="3"/>
      <c r="GL6281" s="3"/>
      <c r="GM6281" s="3"/>
      <c r="GN6281" s="3"/>
      <c r="GO6281" s="3"/>
      <c r="GP6281" s="3"/>
      <c r="GQ6281" s="3"/>
      <c r="GR6281" s="3"/>
      <c r="GS6281" s="3"/>
      <c r="GT6281" s="3"/>
      <c r="GU6281" s="3"/>
      <c r="GV6281" s="3"/>
      <c r="GW6281" s="3"/>
      <c r="GX6281" s="3"/>
      <c r="GY6281" s="3"/>
      <c r="GZ6281" s="3"/>
      <c r="HA6281" s="3"/>
      <c r="HB6281" s="3"/>
      <c r="HC6281" s="3"/>
      <c r="HD6281" s="3"/>
      <c r="HE6281" s="3"/>
      <c r="HF6281" s="3"/>
      <c r="HG6281" s="3"/>
      <c r="HH6281" s="3"/>
      <c r="HI6281" s="3"/>
      <c r="HJ6281" s="3"/>
      <c r="HK6281" s="3"/>
      <c r="HL6281" s="3"/>
      <c r="HM6281" s="45"/>
      <c r="HN6281" s="3"/>
      <c r="HO6281" s="3"/>
      <c r="HP6281" s="3"/>
      <c r="HQ6281" s="3"/>
      <c r="HR6281" s="3"/>
      <c r="HS6281" s="3"/>
      <c r="HT6281" s="3"/>
      <c r="HU6281" s="3"/>
      <c r="HV6281" s="3"/>
      <c r="HW6281" s="3"/>
      <c r="HX6281" s="3"/>
      <c r="HY6281" s="3"/>
      <c r="HZ6281" s="3"/>
      <c r="IA6281" s="3"/>
      <c r="IB6281" s="3"/>
      <c r="IC6281" s="3"/>
      <c r="ID6281" s="3"/>
      <c r="IE6281" s="3"/>
      <c r="IF6281" s="3"/>
      <c r="IG6281" s="3"/>
      <c r="IH6281" s="3"/>
      <c r="II6281" s="3"/>
      <c r="IJ6281" s="3"/>
      <c r="IK6281" s="3"/>
      <c r="IL6281" s="3"/>
      <c r="IM6281" s="3"/>
      <c r="IN6281" s="3"/>
      <c r="IO6281" s="15"/>
    </row>
    <row r="6282" spans="171:249">
      <c r="FO6282" s="3"/>
      <c r="FP6282" s="3"/>
      <c r="FQ6282" s="3"/>
      <c r="FR6282" s="3"/>
      <c r="FS6282" s="3"/>
      <c r="FT6282" s="3"/>
      <c r="FU6282" s="3"/>
      <c r="FV6282" s="3"/>
      <c r="FW6282" s="3"/>
      <c r="FX6282" s="3"/>
      <c r="FY6282" s="3"/>
      <c r="FZ6282" s="3"/>
      <c r="GA6282" s="3"/>
      <c r="GB6282" s="3"/>
      <c r="GC6282" s="3"/>
      <c r="GD6282" s="3"/>
      <c r="GE6282" s="3"/>
      <c r="GF6282" s="3"/>
      <c r="GG6282" s="3"/>
      <c r="GH6282" s="3"/>
      <c r="GI6282" s="3"/>
      <c r="GJ6282" s="3"/>
      <c r="GK6282" s="3"/>
      <c r="GL6282" s="3"/>
      <c r="GM6282" s="3"/>
      <c r="GN6282" s="3"/>
      <c r="GO6282" s="3"/>
      <c r="GP6282" s="3"/>
      <c r="GQ6282" s="3"/>
      <c r="GR6282" s="3"/>
      <c r="GS6282" s="3"/>
      <c r="GT6282" s="3"/>
      <c r="GU6282" s="3"/>
      <c r="GV6282" s="3"/>
      <c r="GW6282" s="3"/>
      <c r="GX6282" s="3"/>
      <c r="GY6282" s="3"/>
      <c r="GZ6282" s="3"/>
      <c r="HA6282" s="3"/>
      <c r="HB6282" s="3"/>
      <c r="HC6282" s="3"/>
      <c r="HD6282" s="3"/>
      <c r="HE6282" s="3"/>
      <c r="HF6282" s="3"/>
      <c r="HG6282" s="3"/>
      <c r="HH6282" s="3"/>
      <c r="HI6282" s="3"/>
      <c r="HJ6282" s="3"/>
      <c r="HK6282" s="3"/>
      <c r="HL6282" s="3"/>
      <c r="HM6282" s="45"/>
      <c r="HN6282" s="3"/>
      <c r="HO6282" s="3"/>
      <c r="HP6282" s="3"/>
      <c r="HQ6282" s="3"/>
      <c r="HR6282" s="3"/>
      <c r="HS6282" s="3"/>
      <c r="HT6282" s="3"/>
      <c r="HU6282" s="3"/>
      <c r="HV6282" s="3"/>
      <c r="HW6282" s="3"/>
      <c r="HX6282" s="3"/>
      <c r="HY6282" s="3"/>
      <c r="HZ6282" s="3"/>
      <c r="IA6282" s="3"/>
      <c r="IB6282" s="3"/>
      <c r="IC6282" s="3"/>
      <c r="ID6282" s="3"/>
      <c r="IE6282" s="3"/>
      <c r="IF6282" s="3"/>
      <c r="IG6282" s="3"/>
      <c r="IH6282" s="3"/>
      <c r="II6282" s="3"/>
      <c r="IJ6282" s="3"/>
      <c r="IK6282" s="3"/>
      <c r="IL6282" s="3"/>
      <c r="IM6282" s="3"/>
      <c r="IN6282" s="3"/>
      <c r="IO6282" s="15"/>
    </row>
    <row r="6283" spans="171:249">
      <c r="FO6283" s="3"/>
      <c r="FP6283" s="3"/>
      <c r="FQ6283" s="3"/>
      <c r="FR6283" s="3"/>
      <c r="FS6283" s="3"/>
      <c r="FT6283" s="3"/>
      <c r="FU6283" s="3"/>
      <c r="FV6283" s="3"/>
      <c r="FW6283" s="3"/>
      <c r="FX6283" s="3"/>
      <c r="FY6283" s="3"/>
      <c r="FZ6283" s="3"/>
      <c r="GA6283" s="3"/>
      <c r="GB6283" s="3"/>
      <c r="GC6283" s="3"/>
      <c r="GD6283" s="3"/>
      <c r="GE6283" s="3"/>
      <c r="GF6283" s="3"/>
      <c r="GG6283" s="3"/>
      <c r="GH6283" s="3"/>
      <c r="GI6283" s="3"/>
      <c r="GJ6283" s="3"/>
      <c r="GK6283" s="3"/>
      <c r="GL6283" s="3"/>
      <c r="GM6283" s="3"/>
      <c r="GN6283" s="3"/>
      <c r="GO6283" s="3"/>
      <c r="GP6283" s="3"/>
      <c r="GQ6283" s="3"/>
      <c r="GR6283" s="3"/>
      <c r="GS6283" s="3"/>
      <c r="GT6283" s="3"/>
      <c r="GU6283" s="3"/>
      <c r="GV6283" s="3"/>
      <c r="GW6283" s="3"/>
      <c r="GX6283" s="3"/>
      <c r="GY6283" s="3"/>
      <c r="GZ6283" s="3"/>
      <c r="HA6283" s="3"/>
      <c r="HB6283" s="3"/>
      <c r="HC6283" s="3"/>
      <c r="HD6283" s="3"/>
      <c r="HE6283" s="3"/>
      <c r="HF6283" s="3"/>
      <c r="HG6283" s="3"/>
      <c r="HH6283" s="3"/>
      <c r="HI6283" s="3"/>
      <c r="HJ6283" s="3"/>
      <c r="HK6283" s="3"/>
      <c r="HL6283" s="3"/>
      <c r="HM6283" s="45"/>
      <c r="HN6283" s="3"/>
      <c r="HO6283" s="3"/>
      <c r="HP6283" s="3"/>
      <c r="HQ6283" s="3"/>
      <c r="HR6283" s="3"/>
      <c r="HS6283" s="3"/>
      <c r="HT6283" s="3"/>
      <c r="HU6283" s="3"/>
      <c r="HV6283" s="3"/>
      <c r="HW6283" s="3"/>
      <c r="HX6283" s="3"/>
      <c r="HY6283" s="3"/>
      <c r="HZ6283" s="3"/>
      <c r="IA6283" s="3"/>
      <c r="IB6283" s="3"/>
      <c r="IC6283" s="3"/>
      <c r="ID6283" s="3"/>
      <c r="IE6283" s="3"/>
      <c r="IF6283" s="3"/>
      <c r="IG6283" s="3"/>
      <c r="IH6283" s="3"/>
      <c r="II6283" s="3"/>
      <c r="IJ6283" s="3"/>
      <c r="IK6283" s="3"/>
      <c r="IL6283" s="3"/>
      <c r="IM6283" s="3"/>
      <c r="IN6283" s="3"/>
      <c r="IO6283" s="15"/>
    </row>
    <row r="6284" spans="171:249">
      <c r="FO6284" s="3"/>
      <c r="FP6284" s="3"/>
      <c r="FQ6284" s="3"/>
      <c r="FR6284" s="3"/>
      <c r="FS6284" s="3"/>
      <c r="FT6284" s="3"/>
      <c r="FU6284" s="3"/>
      <c r="FV6284" s="3"/>
      <c r="FW6284" s="3"/>
      <c r="FX6284" s="3"/>
      <c r="FY6284" s="3"/>
      <c r="FZ6284" s="3"/>
      <c r="GA6284" s="3"/>
      <c r="GB6284" s="3"/>
      <c r="GC6284" s="3"/>
      <c r="GD6284" s="3"/>
      <c r="GE6284" s="3"/>
      <c r="GF6284" s="3"/>
      <c r="GG6284" s="3"/>
      <c r="GH6284" s="3"/>
      <c r="GI6284" s="3"/>
      <c r="GJ6284" s="3"/>
      <c r="GK6284" s="3"/>
      <c r="GL6284" s="3"/>
      <c r="GM6284" s="3"/>
      <c r="GN6284" s="3"/>
      <c r="GO6284" s="3"/>
      <c r="GP6284" s="3"/>
      <c r="GQ6284" s="3"/>
      <c r="GR6284" s="3"/>
      <c r="GS6284" s="3"/>
      <c r="GT6284" s="3"/>
      <c r="GU6284" s="3"/>
      <c r="GV6284" s="3"/>
      <c r="GW6284" s="3"/>
      <c r="GX6284" s="3"/>
      <c r="GY6284" s="3"/>
      <c r="GZ6284" s="3"/>
      <c r="HA6284" s="3"/>
      <c r="HB6284" s="3"/>
      <c r="HC6284" s="3"/>
      <c r="HD6284" s="3"/>
      <c r="HE6284" s="3"/>
      <c r="HF6284" s="3"/>
      <c r="HG6284" s="3"/>
      <c r="HH6284" s="3"/>
      <c r="HI6284" s="3"/>
      <c r="HJ6284" s="3"/>
      <c r="HK6284" s="3"/>
      <c r="HL6284" s="3"/>
      <c r="HM6284" s="45"/>
      <c r="HN6284" s="3"/>
      <c r="HO6284" s="3"/>
      <c r="HP6284" s="3"/>
      <c r="HQ6284" s="3"/>
      <c r="HR6284" s="3"/>
      <c r="HS6284" s="3"/>
      <c r="HT6284" s="3"/>
      <c r="HU6284" s="3"/>
      <c r="HV6284" s="3"/>
      <c r="HW6284" s="3"/>
      <c r="HX6284" s="3"/>
      <c r="HY6284" s="3"/>
      <c r="HZ6284" s="3"/>
      <c r="IA6284" s="3"/>
      <c r="IB6284" s="3"/>
      <c r="IC6284" s="3"/>
      <c r="ID6284" s="3"/>
      <c r="IE6284" s="3"/>
      <c r="IF6284" s="3"/>
      <c r="IG6284" s="3"/>
      <c r="IH6284" s="3"/>
      <c r="II6284" s="3"/>
      <c r="IJ6284" s="3"/>
      <c r="IK6284" s="3"/>
      <c r="IL6284" s="3"/>
      <c r="IM6284" s="3"/>
      <c r="IN6284" s="3"/>
      <c r="IO6284" s="15"/>
    </row>
    <row r="6285" spans="171:249">
      <c r="FO6285" s="3"/>
      <c r="FP6285" s="3"/>
      <c r="FQ6285" s="3"/>
      <c r="FR6285" s="3"/>
      <c r="FS6285" s="3"/>
      <c r="FT6285" s="3"/>
      <c r="FU6285" s="3"/>
      <c r="FV6285" s="3"/>
      <c r="FW6285" s="3"/>
      <c r="FX6285" s="3"/>
      <c r="FY6285" s="3"/>
      <c r="FZ6285" s="3"/>
      <c r="GA6285" s="3"/>
      <c r="GB6285" s="3"/>
      <c r="GC6285" s="3"/>
      <c r="GD6285" s="3"/>
      <c r="GE6285" s="3"/>
      <c r="GF6285" s="3"/>
      <c r="GG6285" s="3"/>
      <c r="GH6285" s="3"/>
      <c r="GI6285" s="3"/>
      <c r="GJ6285" s="3"/>
      <c r="GK6285" s="3"/>
      <c r="GL6285" s="3"/>
      <c r="GM6285" s="3"/>
      <c r="GN6285" s="3"/>
      <c r="GO6285" s="3"/>
      <c r="GP6285" s="3"/>
      <c r="GQ6285" s="3"/>
      <c r="GR6285" s="3"/>
      <c r="GS6285" s="3"/>
      <c r="GT6285" s="3"/>
      <c r="GU6285" s="3"/>
      <c r="GV6285" s="3"/>
      <c r="GW6285" s="3"/>
      <c r="GX6285" s="3"/>
      <c r="GY6285" s="3"/>
      <c r="GZ6285" s="3"/>
      <c r="HA6285" s="3"/>
      <c r="HB6285" s="3"/>
      <c r="HC6285" s="3"/>
      <c r="HD6285" s="3"/>
      <c r="HE6285" s="3"/>
      <c r="HF6285" s="3"/>
      <c r="HG6285" s="3"/>
      <c r="HH6285" s="3"/>
      <c r="HI6285" s="3"/>
      <c r="HJ6285" s="3"/>
      <c r="HK6285" s="3"/>
      <c r="HL6285" s="3"/>
      <c r="HM6285" s="45"/>
      <c r="HN6285" s="3"/>
      <c r="HO6285" s="3"/>
      <c r="HP6285" s="3"/>
      <c r="HQ6285" s="3"/>
      <c r="HR6285" s="3"/>
      <c r="HS6285" s="3"/>
      <c r="HT6285" s="3"/>
      <c r="HU6285" s="3"/>
      <c r="HV6285" s="3"/>
      <c r="HW6285" s="3"/>
      <c r="HX6285" s="3"/>
      <c r="HY6285" s="3"/>
      <c r="HZ6285" s="3"/>
      <c r="IA6285" s="3"/>
      <c r="IB6285" s="3"/>
      <c r="IC6285" s="3"/>
      <c r="ID6285" s="3"/>
      <c r="IE6285" s="3"/>
      <c r="IF6285" s="3"/>
      <c r="IG6285" s="3"/>
      <c r="IH6285" s="3"/>
      <c r="II6285" s="3"/>
      <c r="IJ6285" s="3"/>
      <c r="IK6285" s="3"/>
      <c r="IL6285" s="3"/>
      <c r="IM6285" s="3"/>
      <c r="IN6285" s="3"/>
      <c r="IO6285" s="15"/>
    </row>
    <row r="6286" spans="171:249">
      <c r="FO6286" s="3"/>
      <c r="FP6286" s="3"/>
      <c r="FQ6286" s="3"/>
      <c r="FR6286" s="3"/>
      <c r="FS6286" s="3"/>
      <c r="FT6286" s="3"/>
      <c r="FU6286" s="3"/>
      <c r="FV6286" s="3"/>
      <c r="FW6286" s="3"/>
      <c r="FX6286" s="3"/>
      <c r="FY6286" s="3"/>
      <c r="FZ6286" s="3"/>
      <c r="GA6286" s="3"/>
      <c r="GB6286" s="3"/>
      <c r="GC6286" s="3"/>
      <c r="GD6286" s="3"/>
      <c r="GE6286" s="3"/>
      <c r="GF6286" s="3"/>
      <c r="GG6286" s="3"/>
      <c r="GH6286" s="3"/>
      <c r="GI6286" s="3"/>
      <c r="GJ6286" s="3"/>
      <c r="GK6286" s="3"/>
      <c r="GL6286" s="3"/>
      <c r="GM6286" s="3"/>
      <c r="GN6286" s="3"/>
      <c r="GO6286" s="3"/>
      <c r="GP6286" s="3"/>
      <c r="GQ6286" s="3"/>
      <c r="GR6286" s="3"/>
      <c r="GS6286" s="3"/>
      <c r="GT6286" s="3"/>
      <c r="GU6286" s="3"/>
      <c r="GV6286" s="3"/>
      <c r="GW6286" s="3"/>
      <c r="GX6286" s="3"/>
      <c r="GY6286" s="3"/>
      <c r="GZ6286" s="3"/>
      <c r="HA6286" s="3"/>
      <c r="HB6286" s="3"/>
      <c r="HC6286" s="3"/>
      <c r="HD6286" s="3"/>
      <c r="HE6286" s="3"/>
      <c r="HF6286" s="3"/>
      <c r="HG6286" s="3"/>
      <c r="HH6286" s="3"/>
      <c r="HI6286" s="3"/>
      <c r="HJ6286" s="3"/>
      <c r="HK6286" s="3"/>
      <c r="HL6286" s="3"/>
      <c r="HM6286" s="45"/>
      <c r="HN6286" s="3"/>
      <c r="HO6286" s="3"/>
      <c r="HP6286" s="3"/>
      <c r="HQ6286" s="3"/>
      <c r="HR6286" s="3"/>
      <c r="HS6286" s="3"/>
      <c r="HT6286" s="3"/>
      <c r="HU6286" s="3"/>
      <c r="HV6286" s="3"/>
      <c r="HW6286" s="3"/>
      <c r="HX6286" s="3"/>
      <c r="HY6286" s="3"/>
      <c r="HZ6286" s="3"/>
      <c r="IA6286" s="3"/>
      <c r="IB6286" s="3"/>
      <c r="IC6286" s="3"/>
      <c r="ID6286" s="3"/>
      <c r="IE6286" s="3"/>
      <c r="IF6286" s="3"/>
      <c r="IG6286" s="3"/>
      <c r="IH6286" s="3"/>
      <c r="II6286" s="3"/>
      <c r="IJ6286" s="3"/>
      <c r="IK6286" s="3"/>
      <c r="IL6286" s="3"/>
      <c r="IM6286" s="3"/>
      <c r="IN6286" s="3"/>
      <c r="IO6286" s="15"/>
    </row>
    <row r="6287" spans="171:249">
      <c r="FO6287" s="3"/>
      <c r="FP6287" s="3"/>
      <c r="FQ6287" s="3"/>
      <c r="FR6287" s="3"/>
      <c r="FS6287" s="3"/>
      <c r="FT6287" s="3"/>
      <c r="FU6287" s="3"/>
      <c r="FV6287" s="3"/>
      <c r="FW6287" s="3"/>
      <c r="FX6287" s="3"/>
      <c r="FY6287" s="3"/>
      <c r="FZ6287" s="3"/>
      <c r="GA6287" s="3"/>
      <c r="GB6287" s="3"/>
      <c r="GC6287" s="3"/>
      <c r="GD6287" s="3"/>
      <c r="GE6287" s="3"/>
      <c r="GF6287" s="3"/>
      <c r="GG6287" s="3"/>
      <c r="GH6287" s="3"/>
      <c r="GI6287" s="3"/>
      <c r="GJ6287" s="3"/>
      <c r="GK6287" s="3"/>
      <c r="GL6287" s="3"/>
      <c r="GM6287" s="3"/>
      <c r="GN6287" s="3"/>
      <c r="GO6287" s="3"/>
      <c r="GP6287" s="3"/>
      <c r="GQ6287" s="3"/>
      <c r="GR6287" s="3"/>
      <c r="GS6287" s="3"/>
      <c r="GT6287" s="3"/>
      <c r="GU6287" s="3"/>
      <c r="GV6287" s="3"/>
      <c r="GW6287" s="3"/>
      <c r="GX6287" s="3"/>
      <c r="GY6287" s="3"/>
      <c r="GZ6287" s="3"/>
      <c r="HA6287" s="3"/>
      <c r="HB6287" s="3"/>
      <c r="HC6287" s="3"/>
      <c r="HD6287" s="3"/>
      <c r="HE6287" s="3"/>
      <c r="HF6287" s="3"/>
      <c r="HG6287" s="3"/>
      <c r="HH6287" s="3"/>
      <c r="HI6287" s="3"/>
      <c r="HJ6287" s="3"/>
      <c r="HK6287" s="3"/>
      <c r="HL6287" s="3"/>
      <c r="HM6287" s="45"/>
      <c r="HN6287" s="3"/>
      <c r="HO6287" s="3"/>
      <c r="HP6287" s="3"/>
      <c r="HQ6287" s="3"/>
      <c r="HR6287" s="3"/>
      <c r="HS6287" s="3"/>
      <c r="HT6287" s="3"/>
      <c r="HU6287" s="3"/>
      <c r="HV6287" s="3"/>
      <c r="HW6287" s="3"/>
      <c r="HX6287" s="3"/>
      <c r="HY6287" s="3"/>
      <c r="HZ6287" s="3"/>
      <c r="IA6287" s="3"/>
      <c r="IB6287" s="3"/>
      <c r="IC6287" s="3"/>
      <c r="ID6287" s="3"/>
      <c r="IE6287" s="3"/>
      <c r="IF6287" s="3"/>
      <c r="IG6287" s="3"/>
      <c r="IH6287" s="3"/>
      <c r="II6287" s="3"/>
      <c r="IJ6287" s="3"/>
      <c r="IK6287" s="3"/>
      <c r="IL6287" s="3"/>
      <c r="IM6287" s="3"/>
      <c r="IN6287" s="3"/>
      <c r="IO6287" s="15"/>
    </row>
    <row r="6288" spans="171:249">
      <c r="FO6288" s="3"/>
      <c r="FP6288" s="3"/>
      <c r="FQ6288" s="3"/>
      <c r="FR6288" s="3"/>
      <c r="FS6288" s="3"/>
      <c r="FT6288" s="3"/>
      <c r="FU6288" s="3"/>
      <c r="FV6288" s="3"/>
      <c r="FW6288" s="3"/>
      <c r="FX6288" s="3"/>
      <c r="FY6288" s="3"/>
      <c r="FZ6288" s="3"/>
      <c r="GA6288" s="3"/>
      <c r="GB6288" s="3"/>
      <c r="GC6288" s="3"/>
      <c r="GD6288" s="3"/>
      <c r="GE6288" s="3"/>
      <c r="GF6288" s="3"/>
      <c r="GG6288" s="3"/>
      <c r="GH6288" s="3"/>
      <c r="GI6288" s="3"/>
      <c r="GJ6288" s="3"/>
      <c r="GK6288" s="3"/>
      <c r="GL6288" s="3"/>
      <c r="GM6288" s="3"/>
      <c r="GN6288" s="3"/>
      <c r="GO6288" s="3"/>
      <c r="GP6288" s="3"/>
      <c r="GQ6288" s="3"/>
      <c r="GR6288" s="3"/>
      <c r="GS6288" s="3"/>
      <c r="GT6288" s="3"/>
      <c r="GU6288" s="3"/>
      <c r="GV6288" s="3"/>
      <c r="GW6288" s="3"/>
      <c r="GX6288" s="3"/>
      <c r="GY6288" s="3"/>
      <c r="GZ6288" s="3"/>
      <c r="HA6288" s="3"/>
      <c r="HB6288" s="3"/>
      <c r="HC6288" s="3"/>
      <c r="HD6288" s="3"/>
      <c r="HE6288" s="3"/>
      <c r="HF6288" s="3"/>
      <c r="HG6288" s="3"/>
      <c r="HH6288" s="3"/>
      <c r="HI6288" s="3"/>
      <c r="HJ6288" s="3"/>
      <c r="HK6288" s="3"/>
      <c r="HL6288" s="3"/>
      <c r="HM6288" s="45"/>
      <c r="HN6288" s="3"/>
      <c r="HO6288" s="3"/>
      <c r="HP6288" s="3"/>
      <c r="HQ6288" s="3"/>
      <c r="HR6288" s="3"/>
      <c r="HS6288" s="3"/>
      <c r="HT6288" s="3"/>
      <c r="HU6288" s="3"/>
      <c r="HV6288" s="3"/>
      <c r="HW6288" s="3"/>
      <c r="HX6288" s="3"/>
      <c r="HY6288" s="3"/>
      <c r="HZ6288" s="3"/>
      <c r="IA6288" s="3"/>
      <c r="IB6288" s="3"/>
      <c r="IC6288" s="3"/>
      <c r="ID6288" s="3"/>
      <c r="IE6288" s="3"/>
      <c r="IF6288" s="3"/>
      <c r="IG6288" s="3"/>
      <c r="IH6288" s="3"/>
      <c r="II6288" s="3"/>
      <c r="IJ6288" s="3"/>
      <c r="IK6288" s="3"/>
      <c r="IL6288" s="3"/>
      <c r="IM6288" s="3"/>
      <c r="IN6288" s="3"/>
      <c r="IO6288" s="15"/>
    </row>
    <row r="6289" spans="171:249">
      <c r="FO6289" s="3"/>
      <c r="FP6289" s="3"/>
      <c r="FQ6289" s="3"/>
      <c r="FR6289" s="3"/>
      <c r="FS6289" s="3"/>
      <c r="FT6289" s="3"/>
      <c r="FU6289" s="3"/>
      <c r="FV6289" s="3"/>
      <c r="FW6289" s="3"/>
      <c r="FX6289" s="3"/>
      <c r="FY6289" s="3"/>
      <c r="FZ6289" s="3"/>
      <c r="GA6289" s="3"/>
      <c r="GB6289" s="3"/>
      <c r="GC6289" s="3"/>
      <c r="GD6289" s="3"/>
      <c r="GE6289" s="3"/>
      <c r="GF6289" s="3"/>
      <c r="GG6289" s="3"/>
      <c r="GH6289" s="3"/>
      <c r="GI6289" s="3"/>
      <c r="GJ6289" s="3"/>
      <c r="GK6289" s="3"/>
      <c r="GL6289" s="3"/>
      <c r="GM6289" s="3"/>
      <c r="GN6289" s="3"/>
      <c r="GO6289" s="3"/>
      <c r="GP6289" s="3"/>
      <c r="GQ6289" s="3"/>
      <c r="GR6289" s="3"/>
      <c r="GS6289" s="3"/>
      <c r="GT6289" s="3"/>
      <c r="GU6289" s="3"/>
      <c r="GV6289" s="3"/>
      <c r="GW6289" s="3"/>
      <c r="GX6289" s="3"/>
      <c r="GY6289" s="3"/>
      <c r="GZ6289" s="3"/>
      <c r="HA6289" s="3"/>
      <c r="HB6289" s="3"/>
      <c r="HC6289" s="3"/>
      <c r="HD6289" s="3"/>
      <c r="HE6289" s="3"/>
      <c r="HF6289" s="3"/>
      <c r="HG6289" s="3"/>
      <c r="HH6289" s="3"/>
      <c r="HI6289" s="3"/>
      <c r="HJ6289" s="3"/>
      <c r="HK6289" s="3"/>
      <c r="HL6289" s="3"/>
      <c r="HM6289" s="45"/>
      <c r="HN6289" s="3"/>
      <c r="HO6289" s="3"/>
      <c r="HP6289" s="3"/>
      <c r="HQ6289" s="3"/>
      <c r="HR6289" s="3"/>
      <c r="HS6289" s="3"/>
      <c r="HT6289" s="3"/>
      <c r="HU6289" s="3"/>
      <c r="HV6289" s="3"/>
      <c r="HW6289" s="3"/>
      <c r="HX6289" s="3"/>
      <c r="HY6289" s="3"/>
      <c r="HZ6289" s="3"/>
      <c r="IA6289" s="3"/>
      <c r="IB6289" s="3"/>
      <c r="IC6289" s="3"/>
      <c r="ID6289" s="3"/>
      <c r="IE6289" s="3"/>
      <c r="IF6289" s="3"/>
      <c r="IG6289" s="3"/>
      <c r="IH6289" s="3"/>
      <c r="II6289" s="3"/>
      <c r="IJ6289" s="3"/>
      <c r="IK6289" s="3"/>
      <c r="IL6289" s="3"/>
      <c r="IM6289" s="3"/>
      <c r="IN6289" s="3"/>
      <c r="IO6289" s="15"/>
    </row>
    <row r="6290" spans="171:249">
      <c r="FO6290" s="3"/>
      <c r="FP6290" s="3"/>
      <c r="FQ6290" s="3"/>
      <c r="FR6290" s="3"/>
      <c r="FS6290" s="3"/>
      <c r="FT6290" s="3"/>
      <c r="FU6290" s="3"/>
      <c r="FV6290" s="3"/>
      <c r="FW6290" s="3"/>
      <c r="FX6290" s="3"/>
      <c r="FY6290" s="3"/>
      <c r="FZ6290" s="3"/>
      <c r="GA6290" s="3"/>
      <c r="GB6290" s="3"/>
      <c r="GC6290" s="3"/>
      <c r="GD6290" s="3"/>
      <c r="GE6290" s="3"/>
      <c r="GF6290" s="3"/>
      <c r="GG6290" s="3"/>
      <c r="GH6290" s="3"/>
      <c r="GI6290" s="3"/>
      <c r="GJ6290" s="3"/>
      <c r="GK6290" s="3"/>
      <c r="GL6290" s="3"/>
      <c r="GM6290" s="3"/>
      <c r="GN6290" s="3"/>
      <c r="GO6290" s="3"/>
      <c r="GP6290" s="3"/>
      <c r="GQ6290" s="3"/>
      <c r="GR6290" s="3"/>
      <c r="GS6290" s="3"/>
      <c r="GT6290" s="3"/>
      <c r="GU6290" s="3"/>
      <c r="GV6290" s="3"/>
      <c r="GW6290" s="3"/>
      <c r="GX6290" s="3"/>
      <c r="GY6290" s="3"/>
      <c r="GZ6290" s="3"/>
      <c r="HA6290" s="3"/>
      <c r="HB6290" s="3"/>
      <c r="HC6290" s="3"/>
      <c r="HD6290" s="3"/>
      <c r="HE6290" s="3"/>
      <c r="HF6290" s="3"/>
      <c r="HG6290" s="3"/>
      <c r="HH6290" s="3"/>
      <c r="HI6290" s="3"/>
      <c r="HJ6290" s="3"/>
      <c r="HK6290" s="3"/>
      <c r="HL6290" s="3"/>
      <c r="HM6290" s="45"/>
      <c r="HN6290" s="3"/>
      <c r="HO6290" s="3"/>
      <c r="HP6290" s="3"/>
      <c r="HQ6290" s="3"/>
      <c r="HR6290" s="3"/>
      <c r="HS6290" s="3"/>
      <c r="HT6290" s="3"/>
      <c r="HU6290" s="3"/>
      <c r="HV6290" s="3"/>
      <c r="HW6290" s="3"/>
      <c r="HX6290" s="3"/>
      <c r="HY6290" s="3"/>
      <c r="HZ6290" s="3"/>
      <c r="IA6290" s="3"/>
      <c r="IB6290" s="3"/>
      <c r="IC6290" s="3"/>
      <c r="ID6290" s="3"/>
      <c r="IE6290" s="3"/>
      <c r="IF6290" s="3"/>
      <c r="IG6290" s="3"/>
      <c r="IH6290" s="3"/>
      <c r="II6290" s="3"/>
      <c r="IJ6290" s="3"/>
      <c r="IK6290" s="3"/>
      <c r="IL6290" s="3"/>
      <c r="IM6290" s="3"/>
      <c r="IN6290" s="3"/>
      <c r="IO6290" s="15"/>
    </row>
    <row r="6291" spans="171:249">
      <c r="FO6291" s="3"/>
      <c r="FP6291" s="3"/>
      <c r="FQ6291" s="3"/>
      <c r="FR6291" s="3"/>
      <c r="FS6291" s="3"/>
      <c r="FT6291" s="3"/>
      <c r="FU6291" s="3"/>
      <c r="FV6291" s="3"/>
      <c r="FW6291" s="3"/>
      <c r="FX6291" s="3"/>
      <c r="FY6291" s="3"/>
      <c r="FZ6291" s="3"/>
      <c r="GA6291" s="3"/>
      <c r="GB6291" s="3"/>
      <c r="GC6291" s="3"/>
      <c r="GD6291" s="3"/>
      <c r="GE6291" s="3"/>
      <c r="GF6291" s="3"/>
      <c r="GG6291" s="3"/>
      <c r="GH6291" s="3"/>
      <c r="GI6291" s="3"/>
      <c r="GJ6291" s="3"/>
      <c r="GK6291" s="3"/>
      <c r="GL6291" s="3"/>
      <c r="GM6291" s="3"/>
      <c r="GN6291" s="3"/>
      <c r="GO6291" s="3"/>
      <c r="GP6291" s="3"/>
      <c r="GQ6291" s="3"/>
      <c r="GR6291" s="3"/>
      <c r="GS6291" s="3"/>
      <c r="GT6291" s="3"/>
      <c r="GU6291" s="3"/>
      <c r="GV6291" s="3"/>
      <c r="GW6291" s="3"/>
      <c r="GX6291" s="3"/>
      <c r="GY6291" s="3"/>
      <c r="GZ6291" s="3"/>
      <c r="HA6291" s="3"/>
      <c r="HB6291" s="3"/>
      <c r="HC6291" s="3"/>
      <c r="HD6291" s="3"/>
      <c r="HE6291" s="3"/>
      <c r="HF6291" s="3"/>
      <c r="HG6291" s="3"/>
      <c r="HH6291" s="3"/>
      <c r="HI6291" s="3"/>
      <c r="HJ6291" s="3"/>
      <c r="HK6291" s="3"/>
      <c r="HL6291" s="3"/>
      <c r="HM6291" s="45"/>
      <c r="HN6291" s="3"/>
      <c r="HO6291" s="3"/>
      <c r="HP6291" s="3"/>
      <c r="HQ6291" s="3"/>
      <c r="HR6291" s="3"/>
      <c r="HS6291" s="3"/>
      <c r="HT6291" s="3"/>
      <c r="HU6291" s="3"/>
      <c r="HV6291" s="3"/>
      <c r="HW6291" s="3"/>
      <c r="HX6291" s="3"/>
      <c r="HY6291" s="3"/>
      <c r="HZ6291" s="3"/>
      <c r="IA6291" s="3"/>
      <c r="IB6291" s="3"/>
      <c r="IC6291" s="3"/>
      <c r="ID6291" s="3"/>
      <c r="IE6291" s="3"/>
      <c r="IF6291" s="3"/>
      <c r="IG6291" s="3"/>
      <c r="IH6291" s="3"/>
      <c r="II6291" s="3"/>
      <c r="IJ6291" s="3"/>
      <c r="IK6291" s="3"/>
      <c r="IL6291" s="3"/>
      <c r="IM6291" s="3"/>
      <c r="IN6291" s="3"/>
      <c r="IO6291" s="15"/>
    </row>
    <row r="6292" spans="171:249">
      <c r="FO6292" s="3"/>
      <c r="FP6292" s="3"/>
      <c r="FQ6292" s="3"/>
      <c r="FR6292" s="3"/>
      <c r="FS6292" s="3"/>
      <c r="FT6292" s="3"/>
      <c r="FU6292" s="3"/>
      <c r="FV6292" s="3"/>
      <c r="FW6292" s="3"/>
      <c r="FX6292" s="3"/>
      <c r="FY6292" s="3"/>
      <c r="FZ6292" s="3"/>
      <c r="GA6292" s="3"/>
      <c r="GB6292" s="3"/>
      <c r="GC6292" s="3"/>
      <c r="GD6292" s="3"/>
      <c r="GE6292" s="3"/>
      <c r="GF6292" s="3"/>
      <c r="GG6292" s="3"/>
      <c r="GH6292" s="3"/>
      <c r="GI6292" s="3"/>
      <c r="GJ6292" s="3"/>
      <c r="GK6292" s="3"/>
      <c r="GL6292" s="3"/>
      <c r="GM6292" s="3"/>
      <c r="GN6292" s="3"/>
      <c r="GO6292" s="3"/>
      <c r="GP6292" s="3"/>
      <c r="GQ6292" s="3"/>
      <c r="GR6292" s="3"/>
      <c r="GS6292" s="3"/>
      <c r="GT6292" s="3"/>
      <c r="GU6292" s="3"/>
      <c r="GV6292" s="3"/>
      <c r="GW6292" s="3"/>
      <c r="GX6292" s="3"/>
      <c r="GY6292" s="3"/>
      <c r="GZ6292" s="3"/>
      <c r="HA6292" s="3"/>
      <c r="HB6292" s="3"/>
      <c r="HC6292" s="3"/>
      <c r="HD6292" s="3"/>
      <c r="HE6292" s="3"/>
      <c r="HF6292" s="3"/>
      <c r="HG6292" s="3"/>
      <c r="HH6292" s="3"/>
      <c r="HI6292" s="3"/>
      <c r="HJ6292" s="3"/>
      <c r="HK6292" s="3"/>
      <c r="HL6292" s="3"/>
      <c r="HM6292" s="45"/>
      <c r="HN6292" s="3"/>
      <c r="HO6292" s="3"/>
      <c r="HP6292" s="3"/>
      <c r="HQ6292" s="3"/>
      <c r="HR6292" s="3"/>
      <c r="HS6292" s="3"/>
      <c r="HT6292" s="3"/>
      <c r="HU6292" s="3"/>
      <c r="HV6292" s="3"/>
      <c r="HW6292" s="3"/>
      <c r="HX6292" s="3"/>
      <c r="HY6292" s="3"/>
      <c r="HZ6292" s="3"/>
      <c r="IA6292" s="3"/>
      <c r="IB6292" s="3"/>
      <c r="IC6292" s="3"/>
      <c r="ID6292" s="3"/>
      <c r="IE6292" s="3"/>
      <c r="IF6292" s="3"/>
      <c r="IG6292" s="3"/>
      <c r="IH6292" s="3"/>
      <c r="II6292" s="3"/>
      <c r="IJ6292" s="3"/>
      <c r="IK6292" s="3"/>
      <c r="IL6292" s="3"/>
      <c r="IM6292" s="3"/>
      <c r="IN6292" s="3"/>
      <c r="IO6292" s="15"/>
    </row>
    <row r="6293" spans="171:249">
      <c r="FO6293" s="3"/>
      <c r="FP6293" s="3"/>
      <c r="FQ6293" s="3"/>
      <c r="FR6293" s="3"/>
      <c r="FS6293" s="3"/>
      <c r="FT6293" s="3"/>
      <c r="FU6293" s="3"/>
      <c r="FV6293" s="3"/>
      <c r="FW6293" s="3"/>
      <c r="FX6293" s="3"/>
      <c r="FY6293" s="3"/>
      <c r="FZ6293" s="3"/>
      <c r="GA6293" s="3"/>
      <c r="GB6293" s="3"/>
      <c r="GC6293" s="3"/>
      <c r="GD6293" s="3"/>
      <c r="GE6293" s="3"/>
      <c r="GF6293" s="3"/>
      <c r="GG6293" s="3"/>
      <c r="GH6293" s="3"/>
      <c r="GI6293" s="3"/>
      <c r="GJ6293" s="3"/>
      <c r="GK6293" s="3"/>
      <c r="GL6293" s="3"/>
      <c r="GM6293" s="3"/>
      <c r="GN6293" s="3"/>
      <c r="GO6293" s="3"/>
      <c r="GP6293" s="3"/>
      <c r="GQ6293" s="3"/>
      <c r="GR6293" s="3"/>
      <c r="GS6293" s="3"/>
      <c r="GT6293" s="3"/>
      <c r="GU6293" s="3"/>
      <c r="GV6293" s="3"/>
      <c r="GW6293" s="3"/>
      <c r="GX6293" s="3"/>
      <c r="GY6293" s="3"/>
      <c r="GZ6293" s="3"/>
      <c r="HA6293" s="3"/>
      <c r="HB6293" s="3"/>
      <c r="HC6293" s="3"/>
      <c r="HD6293" s="3"/>
      <c r="HE6293" s="3"/>
      <c r="HF6293" s="3"/>
      <c r="HG6293" s="3"/>
      <c r="HH6293" s="3"/>
      <c r="HI6293" s="3"/>
      <c r="HJ6293" s="3"/>
      <c r="HK6293" s="3"/>
      <c r="HL6293" s="3"/>
      <c r="HM6293" s="45"/>
      <c r="HN6293" s="3"/>
      <c r="HO6293" s="3"/>
      <c r="HP6293" s="3"/>
      <c r="HQ6293" s="3"/>
      <c r="HR6293" s="3"/>
      <c r="HS6293" s="3"/>
      <c r="HT6293" s="3"/>
      <c r="HU6293" s="3"/>
      <c r="HV6293" s="3"/>
      <c r="HW6293" s="3"/>
      <c r="HX6293" s="3"/>
      <c r="HY6293" s="3"/>
      <c r="HZ6293" s="3"/>
      <c r="IA6293" s="3"/>
      <c r="IB6293" s="3"/>
      <c r="IC6293" s="3"/>
      <c r="ID6293" s="3"/>
      <c r="IE6293" s="3"/>
      <c r="IF6293" s="3"/>
      <c r="IG6293" s="3"/>
      <c r="IH6293" s="3"/>
      <c r="II6293" s="3"/>
      <c r="IJ6293" s="3"/>
      <c r="IK6293" s="3"/>
      <c r="IL6293" s="3"/>
      <c r="IM6293" s="3"/>
      <c r="IN6293" s="3"/>
      <c r="IO6293" s="15"/>
    </row>
    <row r="6294" spans="171:249">
      <c r="FO6294" s="3"/>
      <c r="FP6294" s="3"/>
      <c r="FQ6294" s="3"/>
      <c r="FR6294" s="3"/>
      <c r="FS6294" s="3"/>
      <c r="FT6294" s="3"/>
      <c r="FU6294" s="3"/>
      <c r="FV6294" s="3"/>
      <c r="FW6294" s="3"/>
      <c r="FX6294" s="3"/>
      <c r="FY6294" s="3"/>
      <c r="FZ6294" s="3"/>
      <c r="GA6294" s="3"/>
      <c r="GB6294" s="3"/>
      <c r="GC6294" s="3"/>
      <c r="GD6294" s="3"/>
      <c r="GE6294" s="3"/>
      <c r="GF6294" s="3"/>
      <c r="GG6294" s="3"/>
      <c r="GH6294" s="3"/>
      <c r="GI6294" s="3"/>
      <c r="GJ6294" s="3"/>
      <c r="GK6294" s="3"/>
      <c r="GL6294" s="3"/>
      <c r="GM6294" s="3"/>
      <c r="GN6294" s="3"/>
      <c r="GO6294" s="3"/>
      <c r="GP6294" s="3"/>
      <c r="GQ6294" s="3"/>
      <c r="GR6294" s="3"/>
      <c r="GS6294" s="3"/>
      <c r="GT6294" s="3"/>
      <c r="GU6294" s="3"/>
      <c r="GV6294" s="3"/>
      <c r="GW6294" s="3"/>
      <c r="GX6294" s="3"/>
      <c r="GY6294" s="3"/>
      <c r="GZ6294" s="3"/>
      <c r="HA6294" s="3"/>
      <c r="HB6294" s="3"/>
      <c r="HC6294" s="3"/>
      <c r="HD6294" s="3"/>
      <c r="HE6294" s="3"/>
      <c r="HF6294" s="3"/>
      <c r="HG6294" s="3"/>
      <c r="HH6294" s="3"/>
      <c r="HI6294" s="3"/>
      <c r="HJ6294" s="3"/>
      <c r="HK6294" s="3"/>
      <c r="HL6294" s="3"/>
      <c r="HM6294" s="45"/>
      <c r="HN6294" s="3"/>
      <c r="HO6294" s="3"/>
      <c r="HP6294" s="3"/>
      <c r="HQ6294" s="3"/>
      <c r="HR6294" s="3"/>
      <c r="HS6294" s="3"/>
      <c r="HT6294" s="3"/>
      <c r="HU6294" s="3"/>
      <c r="HV6294" s="3"/>
      <c r="HW6294" s="3"/>
      <c r="HX6294" s="3"/>
      <c r="HY6294" s="3"/>
      <c r="HZ6294" s="3"/>
      <c r="IA6294" s="3"/>
      <c r="IB6294" s="3"/>
      <c r="IC6294" s="3"/>
      <c r="ID6294" s="3"/>
      <c r="IE6294" s="3"/>
      <c r="IF6294" s="3"/>
      <c r="IG6294" s="3"/>
      <c r="IH6294" s="3"/>
      <c r="II6294" s="3"/>
      <c r="IJ6294" s="3"/>
      <c r="IK6294" s="3"/>
      <c r="IL6294" s="3"/>
      <c r="IM6294" s="3"/>
      <c r="IN6294" s="3"/>
      <c r="IO6294" s="15"/>
    </row>
    <row r="6295" spans="171:249">
      <c r="FO6295" s="3"/>
      <c r="FP6295" s="3"/>
      <c r="FQ6295" s="3"/>
      <c r="FR6295" s="3"/>
      <c r="FS6295" s="3"/>
      <c r="FT6295" s="3"/>
      <c r="FU6295" s="3"/>
      <c r="FV6295" s="3"/>
      <c r="FW6295" s="3"/>
      <c r="FX6295" s="3"/>
      <c r="FY6295" s="3"/>
      <c r="FZ6295" s="3"/>
      <c r="GA6295" s="3"/>
      <c r="GB6295" s="3"/>
      <c r="GC6295" s="3"/>
      <c r="GD6295" s="3"/>
      <c r="GE6295" s="3"/>
      <c r="GF6295" s="3"/>
      <c r="GG6295" s="3"/>
      <c r="GH6295" s="3"/>
      <c r="GI6295" s="3"/>
      <c r="GJ6295" s="3"/>
      <c r="GK6295" s="3"/>
      <c r="GL6295" s="3"/>
      <c r="GM6295" s="3"/>
      <c r="GN6295" s="3"/>
      <c r="GO6295" s="3"/>
      <c r="GP6295" s="3"/>
      <c r="GQ6295" s="3"/>
      <c r="GR6295" s="3"/>
      <c r="GS6295" s="3"/>
      <c r="GT6295" s="3"/>
      <c r="GU6295" s="3"/>
      <c r="GV6295" s="3"/>
      <c r="GW6295" s="3"/>
      <c r="GX6295" s="3"/>
      <c r="GY6295" s="3"/>
      <c r="GZ6295" s="3"/>
      <c r="HA6295" s="3"/>
      <c r="HB6295" s="3"/>
      <c r="HC6295" s="3"/>
      <c r="HD6295" s="3"/>
      <c r="HE6295" s="3"/>
      <c r="HF6295" s="3"/>
      <c r="HG6295" s="3"/>
      <c r="HH6295" s="3"/>
      <c r="HI6295" s="3"/>
      <c r="HJ6295" s="3"/>
      <c r="HK6295" s="3"/>
      <c r="HL6295" s="3"/>
      <c r="HM6295" s="45"/>
      <c r="HN6295" s="3"/>
      <c r="HO6295" s="3"/>
      <c r="HP6295" s="3"/>
      <c r="HQ6295" s="3"/>
      <c r="HR6295" s="3"/>
      <c r="HS6295" s="3"/>
      <c r="HT6295" s="3"/>
      <c r="HU6295" s="3"/>
      <c r="HV6295" s="3"/>
      <c r="HW6295" s="3"/>
      <c r="HX6295" s="3"/>
      <c r="HY6295" s="3"/>
      <c r="HZ6295" s="3"/>
      <c r="IA6295" s="3"/>
      <c r="IB6295" s="3"/>
      <c r="IC6295" s="3"/>
      <c r="ID6295" s="3"/>
      <c r="IE6295" s="3"/>
      <c r="IF6295" s="3"/>
      <c r="IG6295" s="3"/>
      <c r="IH6295" s="3"/>
      <c r="II6295" s="3"/>
      <c r="IJ6295" s="3"/>
      <c r="IK6295" s="3"/>
      <c r="IL6295" s="3"/>
      <c r="IM6295" s="3"/>
      <c r="IN6295" s="3"/>
      <c r="IO6295" s="15"/>
    </row>
    <row r="6296" spans="171:249">
      <c r="FO6296" s="3"/>
      <c r="FP6296" s="3"/>
      <c r="FQ6296" s="3"/>
      <c r="FR6296" s="3"/>
      <c r="FS6296" s="3"/>
      <c r="FT6296" s="3"/>
      <c r="FU6296" s="3"/>
      <c r="FV6296" s="3"/>
      <c r="FW6296" s="3"/>
      <c r="FX6296" s="3"/>
      <c r="FY6296" s="3"/>
      <c r="FZ6296" s="3"/>
      <c r="GA6296" s="3"/>
      <c r="GB6296" s="3"/>
      <c r="GC6296" s="3"/>
      <c r="GD6296" s="3"/>
      <c r="GE6296" s="3"/>
      <c r="GF6296" s="3"/>
      <c r="GG6296" s="3"/>
      <c r="GH6296" s="3"/>
      <c r="GI6296" s="3"/>
      <c r="GJ6296" s="3"/>
      <c r="GK6296" s="3"/>
      <c r="GL6296" s="3"/>
      <c r="GM6296" s="3"/>
      <c r="GN6296" s="3"/>
      <c r="GO6296" s="3"/>
      <c r="GP6296" s="3"/>
      <c r="GQ6296" s="3"/>
      <c r="GR6296" s="3"/>
      <c r="GS6296" s="3"/>
      <c r="GT6296" s="3"/>
      <c r="GU6296" s="3"/>
      <c r="GV6296" s="3"/>
      <c r="GW6296" s="3"/>
      <c r="GX6296" s="3"/>
      <c r="GY6296" s="3"/>
      <c r="GZ6296" s="3"/>
      <c r="HA6296" s="3"/>
      <c r="HB6296" s="3"/>
      <c r="HC6296" s="3"/>
      <c r="HD6296" s="3"/>
      <c r="HE6296" s="3"/>
      <c r="HF6296" s="3"/>
      <c r="HG6296" s="3"/>
      <c r="HH6296" s="3"/>
      <c r="HI6296" s="3"/>
      <c r="HJ6296" s="3"/>
      <c r="HK6296" s="3"/>
      <c r="HL6296" s="3"/>
      <c r="HM6296" s="45"/>
      <c r="HN6296" s="3"/>
      <c r="HO6296" s="3"/>
      <c r="HP6296" s="3"/>
      <c r="HQ6296" s="3"/>
      <c r="HR6296" s="3"/>
      <c r="HS6296" s="3"/>
      <c r="HT6296" s="3"/>
      <c r="HU6296" s="3"/>
      <c r="HV6296" s="3"/>
      <c r="HW6296" s="3"/>
      <c r="HX6296" s="3"/>
      <c r="HY6296" s="3"/>
      <c r="HZ6296" s="3"/>
      <c r="IA6296" s="3"/>
      <c r="IB6296" s="3"/>
      <c r="IC6296" s="3"/>
      <c r="ID6296" s="3"/>
      <c r="IE6296" s="3"/>
      <c r="IF6296" s="3"/>
      <c r="IG6296" s="3"/>
      <c r="IH6296" s="3"/>
      <c r="II6296" s="3"/>
      <c r="IJ6296" s="3"/>
      <c r="IK6296" s="3"/>
      <c r="IL6296" s="3"/>
      <c r="IM6296" s="3"/>
      <c r="IN6296" s="3"/>
      <c r="IO6296" s="15"/>
    </row>
    <row r="6297" spans="171:249">
      <c r="FO6297" s="3"/>
      <c r="FP6297" s="3"/>
      <c r="FQ6297" s="3"/>
      <c r="FR6297" s="3"/>
      <c r="FS6297" s="3"/>
      <c r="FT6297" s="3"/>
      <c r="FU6297" s="3"/>
      <c r="FV6297" s="3"/>
      <c r="FW6297" s="3"/>
      <c r="FX6297" s="3"/>
      <c r="FY6297" s="3"/>
      <c r="FZ6297" s="3"/>
      <c r="GA6297" s="3"/>
      <c r="GB6297" s="3"/>
      <c r="GC6297" s="3"/>
      <c r="GD6297" s="3"/>
      <c r="GE6297" s="3"/>
      <c r="GF6297" s="3"/>
      <c r="GG6297" s="3"/>
      <c r="GH6297" s="3"/>
      <c r="GI6297" s="3"/>
      <c r="GJ6297" s="3"/>
      <c r="GK6297" s="3"/>
      <c r="GL6297" s="3"/>
      <c r="GM6297" s="3"/>
      <c r="GN6297" s="3"/>
      <c r="GO6297" s="3"/>
      <c r="GP6297" s="3"/>
      <c r="GQ6297" s="3"/>
      <c r="GR6297" s="3"/>
      <c r="GS6297" s="3"/>
      <c r="GT6297" s="3"/>
      <c r="GU6297" s="3"/>
      <c r="GV6297" s="3"/>
      <c r="GW6297" s="3"/>
      <c r="GX6297" s="3"/>
      <c r="GY6297" s="3"/>
      <c r="GZ6297" s="3"/>
      <c r="HA6297" s="3"/>
      <c r="HB6297" s="3"/>
      <c r="HC6297" s="3"/>
      <c r="HD6297" s="3"/>
      <c r="HE6297" s="3"/>
      <c r="HF6297" s="3"/>
      <c r="HG6297" s="3"/>
      <c r="HH6297" s="3"/>
      <c r="HI6297" s="3"/>
      <c r="HJ6297" s="3"/>
      <c r="HK6297" s="3"/>
      <c r="HL6297" s="3"/>
      <c r="HM6297" s="45"/>
      <c r="HN6297" s="3"/>
      <c r="HO6297" s="3"/>
      <c r="HP6297" s="3"/>
      <c r="HQ6297" s="3"/>
      <c r="HR6297" s="3"/>
      <c r="HS6297" s="3"/>
      <c r="HT6297" s="3"/>
      <c r="HU6297" s="3"/>
      <c r="HV6297" s="3"/>
      <c r="HW6297" s="3"/>
      <c r="HX6297" s="3"/>
      <c r="HY6297" s="3"/>
      <c r="HZ6297" s="3"/>
      <c r="IA6297" s="3"/>
      <c r="IB6297" s="3"/>
      <c r="IC6297" s="3"/>
      <c r="ID6297" s="3"/>
      <c r="IE6297" s="3"/>
      <c r="IF6297" s="3"/>
      <c r="IG6297" s="3"/>
      <c r="IH6297" s="3"/>
      <c r="II6297" s="3"/>
      <c r="IJ6297" s="3"/>
      <c r="IK6297" s="3"/>
      <c r="IL6297" s="3"/>
      <c r="IM6297" s="3"/>
      <c r="IN6297" s="3"/>
      <c r="IO6297" s="15"/>
    </row>
    <row r="6298" spans="171:249">
      <c r="FO6298" s="3"/>
      <c r="FP6298" s="3"/>
      <c r="FQ6298" s="3"/>
      <c r="FR6298" s="3"/>
      <c r="FS6298" s="3"/>
      <c r="FT6298" s="3"/>
      <c r="FU6298" s="3"/>
      <c r="FV6298" s="3"/>
      <c r="FW6298" s="3"/>
      <c r="FX6298" s="3"/>
      <c r="FY6298" s="3"/>
      <c r="FZ6298" s="3"/>
      <c r="GA6298" s="3"/>
      <c r="GB6298" s="3"/>
      <c r="GC6298" s="3"/>
      <c r="GD6298" s="3"/>
      <c r="GE6298" s="3"/>
      <c r="GF6298" s="3"/>
      <c r="GG6298" s="3"/>
      <c r="GH6298" s="3"/>
      <c r="GI6298" s="3"/>
      <c r="GJ6298" s="3"/>
      <c r="GK6298" s="3"/>
      <c r="GL6298" s="3"/>
      <c r="GM6298" s="3"/>
      <c r="GN6298" s="3"/>
      <c r="GO6298" s="3"/>
      <c r="GP6298" s="3"/>
      <c r="GQ6298" s="3"/>
      <c r="GR6298" s="3"/>
      <c r="GS6298" s="3"/>
      <c r="GT6298" s="3"/>
      <c r="GU6298" s="3"/>
      <c r="GV6298" s="3"/>
      <c r="GW6298" s="3"/>
      <c r="GX6298" s="3"/>
      <c r="GY6298" s="3"/>
      <c r="GZ6298" s="3"/>
      <c r="HA6298" s="3"/>
      <c r="HB6298" s="3"/>
      <c r="HC6298" s="3"/>
      <c r="HD6298" s="3"/>
      <c r="HE6298" s="3"/>
      <c r="HF6298" s="3"/>
      <c r="HG6298" s="3"/>
      <c r="HH6298" s="3"/>
      <c r="HI6298" s="3"/>
      <c r="HJ6298" s="3"/>
      <c r="HK6298" s="3"/>
      <c r="HL6298" s="3"/>
      <c r="HM6298" s="45"/>
      <c r="HN6298" s="3"/>
      <c r="HO6298" s="3"/>
      <c r="HP6298" s="3"/>
      <c r="HQ6298" s="3"/>
      <c r="HR6298" s="3"/>
      <c r="HS6298" s="3"/>
      <c r="HT6298" s="3"/>
      <c r="HU6298" s="3"/>
      <c r="HV6298" s="3"/>
      <c r="HW6298" s="3"/>
      <c r="HX6298" s="3"/>
      <c r="HY6298" s="3"/>
      <c r="HZ6298" s="3"/>
      <c r="IA6298" s="3"/>
      <c r="IB6298" s="3"/>
      <c r="IC6298" s="3"/>
      <c r="ID6298" s="3"/>
      <c r="IE6298" s="3"/>
      <c r="IF6298" s="3"/>
      <c r="IG6298" s="3"/>
      <c r="IH6298" s="3"/>
      <c r="II6298" s="3"/>
      <c r="IJ6298" s="3"/>
      <c r="IK6298" s="3"/>
      <c r="IL6298" s="3"/>
      <c r="IM6298" s="3"/>
      <c r="IN6298" s="3"/>
      <c r="IO6298" s="15"/>
    </row>
    <row r="6299" spans="171:249">
      <c r="FO6299" s="3"/>
      <c r="FP6299" s="3"/>
      <c r="FQ6299" s="3"/>
      <c r="FR6299" s="3"/>
      <c r="FS6299" s="3"/>
      <c r="FT6299" s="3"/>
      <c r="FU6299" s="3"/>
      <c r="FV6299" s="3"/>
      <c r="FW6299" s="3"/>
      <c r="FX6299" s="3"/>
      <c r="FY6299" s="3"/>
      <c r="FZ6299" s="3"/>
      <c r="GA6299" s="3"/>
      <c r="GB6299" s="3"/>
      <c r="GC6299" s="3"/>
      <c r="GD6299" s="3"/>
      <c r="GE6299" s="3"/>
      <c r="GF6299" s="3"/>
      <c r="GG6299" s="3"/>
      <c r="GH6299" s="3"/>
      <c r="GI6299" s="3"/>
      <c r="GJ6299" s="3"/>
      <c r="GK6299" s="3"/>
      <c r="GL6299" s="3"/>
      <c r="GM6299" s="3"/>
      <c r="GN6299" s="3"/>
      <c r="GO6299" s="3"/>
      <c r="GP6299" s="3"/>
      <c r="GQ6299" s="3"/>
      <c r="GR6299" s="3"/>
      <c r="GS6299" s="3"/>
      <c r="GT6299" s="3"/>
      <c r="GU6299" s="3"/>
      <c r="GV6299" s="3"/>
      <c r="GW6299" s="3"/>
      <c r="GX6299" s="3"/>
      <c r="GY6299" s="3"/>
      <c r="GZ6299" s="3"/>
      <c r="HA6299" s="3"/>
      <c r="HB6299" s="3"/>
      <c r="HC6299" s="3"/>
      <c r="HD6299" s="3"/>
      <c r="HE6299" s="3"/>
      <c r="HF6299" s="3"/>
      <c r="HG6299" s="3"/>
      <c r="HH6299" s="3"/>
      <c r="HI6299" s="3"/>
      <c r="HJ6299" s="3"/>
      <c r="HK6299" s="3"/>
      <c r="HL6299" s="3"/>
      <c r="HM6299" s="45"/>
      <c r="HN6299" s="3"/>
      <c r="HO6299" s="3"/>
      <c r="HP6299" s="3"/>
      <c r="HQ6299" s="3"/>
      <c r="HR6299" s="3"/>
      <c r="HS6299" s="3"/>
      <c r="HT6299" s="3"/>
      <c r="HU6299" s="3"/>
      <c r="HV6299" s="3"/>
      <c r="HW6299" s="3"/>
      <c r="HX6299" s="3"/>
      <c r="HY6299" s="3"/>
      <c r="HZ6299" s="3"/>
      <c r="IA6299" s="3"/>
      <c r="IB6299" s="3"/>
      <c r="IC6299" s="3"/>
      <c r="ID6299" s="3"/>
      <c r="IE6299" s="3"/>
      <c r="IF6299" s="3"/>
      <c r="IG6299" s="3"/>
      <c r="IH6299" s="3"/>
      <c r="II6299" s="3"/>
      <c r="IJ6299" s="3"/>
      <c r="IK6299" s="3"/>
      <c r="IL6299" s="3"/>
      <c r="IM6299" s="3"/>
      <c r="IN6299" s="3"/>
      <c r="IO6299" s="15"/>
    </row>
    <row r="6300" spans="171:249">
      <c r="FO6300" s="3"/>
      <c r="FP6300" s="3"/>
      <c r="FQ6300" s="3"/>
      <c r="FR6300" s="3"/>
      <c r="FS6300" s="3"/>
      <c r="FT6300" s="3"/>
      <c r="FU6300" s="3"/>
      <c r="FV6300" s="3"/>
      <c r="FW6300" s="3"/>
      <c r="FX6300" s="3"/>
      <c r="FY6300" s="3"/>
      <c r="FZ6300" s="3"/>
      <c r="GA6300" s="3"/>
      <c r="GB6300" s="3"/>
      <c r="GC6300" s="3"/>
      <c r="GD6300" s="3"/>
      <c r="GE6300" s="3"/>
      <c r="GF6300" s="3"/>
      <c r="GG6300" s="3"/>
      <c r="GH6300" s="3"/>
      <c r="GI6300" s="3"/>
      <c r="GJ6300" s="3"/>
      <c r="GK6300" s="3"/>
      <c r="GL6300" s="3"/>
      <c r="GM6300" s="3"/>
      <c r="GN6300" s="3"/>
      <c r="GO6300" s="3"/>
      <c r="GP6300" s="3"/>
      <c r="GQ6300" s="3"/>
      <c r="GR6300" s="3"/>
      <c r="GS6300" s="3"/>
      <c r="GT6300" s="3"/>
      <c r="GU6300" s="3"/>
      <c r="GV6300" s="3"/>
      <c r="GW6300" s="3"/>
      <c r="GX6300" s="3"/>
      <c r="GY6300" s="3"/>
      <c r="GZ6300" s="3"/>
      <c r="HA6300" s="3"/>
      <c r="HB6300" s="3"/>
      <c r="HC6300" s="3"/>
      <c r="HD6300" s="3"/>
      <c r="HE6300" s="3"/>
      <c r="HF6300" s="3"/>
      <c r="HG6300" s="3"/>
      <c r="HH6300" s="3"/>
      <c r="HI6300" s="3"/>
      <c r="HJ6300" s="3"/>
      <c r="HK6300" s="3"/>
      <c r="HL6300" s="3"/>
      <c r="HM6300" s="45"/>
      <c r="HN6300" s="3"/>
      <c r="HO6300" s="3"/>
      <c r="HP6300" s="3"/>
      <c r="HQ6300" s="3"/>
      <c r="HR6300" s="3"/>
      <c r="HS6300" s="3"/>
      <c r="HT6300" s="3"/>
      <c r="HU6300" s="3"/>
      <c r="HV6300" s="3"/>
      <c r="HW6300" s="3"/>
      <c r="HX6300" s="3"/>
      <c r="HY6300" s="3"/>
      <c r="HZ6300" s="3"/>
      <c r="IA6300" s="3"/>
      <c r="IB6300" s="3"/>
      <c r="IC6300" s="3"/>
      <c r="ID6300" s="3"/>
      <c r="IE6300" s="3"/>
      <c r="IF6300" s="3"/>
      <c r="IG6300" s="3"/>
      <c r="IH6300" s="3"/>
      <c r="II6300" s="3"/>
      <c r="IJ6300" s="3"/>
      <c r="IK6300" s="3"/>
      <c r="IL6300" s="3"/>
      <c r="IM6300" s="3"/>
      <c r="IN6300" s="3"/>
      <c r="IO6300" s="15"/>
    </row>
    <row r="6301" spans="171:249">
      <c r="FO6301" s="3"/>
      <c r="FP6301" s="3"/>
      <c r="FQ6301" s="3"/>
      <c r="FR6301" s="3"/>
      <c r="FS6301" s="3"/>
      <c r="FT6301" s="3"/>
      <c r="FU6301" s="3"/>
      <c r="FV6301" s="3"/>
      <c r="FW6301" s="3"/>
      <c r="FX6301" s="3"/>
      <c r="FY6301" s="3"/>
      <c r="FZ6301" s="3"/>
      <c r="GA6301" s="3"/>
      <c r="GB6301" s="3"/>
      <c r="GC6301" s="3"/>
      <c r="GD6301" s="3"/>
      <c r="GE6301" s="3"/>
      <c r="GF6301" s="3"/>
      <c r="GG6301" s="3"/>
      <c r="GH6301" s="3"/>
      <c r="GI6301" s="3"/>
      <c r="GJ6301" s="3"/>
      <c r="GK6301" s="3"/>
      <c r="GL6301" s="3"/>
      <c r="GM6301" s="3"/>
      <c r="GN6301" s="3"/>
      <c r="GO6301" s="3"/>
      <c r="GP6301" s="3"/>
      <c r="GQ6301" s="3"/>
      <c r="GR6301" s="3"/>
      <c r="GS6301" s="3"/>
      <c r="GT6301" s="3"/>
      <c r="GU6301" s="3"/>
      <c r="GV6301" s="3"/>
      <c r="GW6301" s="3"/>
      <c r="GX6301" s="3"/>
      <c r="GY6301" s="3"/>
      <c r="GZ6301" s="3"/>
      <c r="HA6301" s="3"/>
      <c r="HB6301" s="3"/>
      <c r="HC6301" s="3"/>
      <c r="HD6301" s="3"/>
      <c r="HE6301" s="3"/>
      <c r="HF6301" s="3"/>
      <c r="HG6301" s="3"/>
      <c r="HH6301" s="3"/>
      <c r="HI6301" s="3"/>
      <c r="HJ6301" s="3"/>
      <c r="HK6301" s="3"/>
      <c r="HL6301" s="3"/>
      <c r="HM6301" s="45"/>
      <c r="HN6301" s="3"/>
      <c r="HO6301" s="3"/>
      <c r="HP6301" s="3"/>
      <c r="HQ6301" s="3"/>
      <c r="HR6301" s="3"/>
      <c r="HS6301" s="3"/>
      <c r="HT6301" s="3"/>
      <c r="HU6301" s="3"/>
      <c r="HV6301" s="3"/>
      <c r="HW6301" s="3"/>
      <c r="HX6301" s="3"/>
      <c r="HY6301" s="3"/>
      <c r="HZ6301" s="3"/>
      <c r="IA6301" s="3"/>
      <c r="IB6301" s="3"/>
      <c r="IC6301" s="3"/>
      <c r="ID6301" s="3"/>
      <c r="IE6301" s="3"/>
      <c r="IF6301" s="3"/>
      <c r="IG6301" s="3"/>
      <c r="IH6301" s="3"/>
      <c r="II6301" s="3"/>
      <c r="IJ6301" s="3"/>
      <c r="IK6301" s="3"/>
      <c r="IL6301" s="3"/>
      <c r="IM6301" s="3"/>
      <c r="IN6301" s="3"/>
      <c r="IO6301" s="15"/>
    </row>
    <row r="6302" spans="171:249">
      <c r="FO6302" s="3"/>
      <c r="FP6302" s="3"/>
      <c r="FQ6302" s="3"/>
      <c r="FR6302" s="3"/>
      <c r="FS6302" s="3"/>
      <c r="FT6302" s="3"/>
      <c r="FU6302" s="3"/>
      <c r="FV6302" s="3"/>
      <c r="FW6302" s="3"/>
      <c r="FX6302" s="3"/>
      <c r="FY6302" s="3"/>
      <c r="FZ6302" s="3"/>
      <c r="GA6302" s="3"/>
      <c r="GB6302" s="3"/>
      <c r="GC6302" s="3"/>
      <c r="GD6302" s="3"/>
      <c r="GE6302" s="3"/>
      <c r="GF6302" s="3"/>
      <c r="GG6302" s="3"/>
      <c r="GH6302" s="3"/>
      <c r="GI6302" s="3"/>
      <c r="GJ6302" s="3"/>
      <c r="GK6302" s="3"/>
      <c r="GL6302" s="3"/>
      <c r="GM6302" s="3"/>
      <c r="GN6302" s="3"/>
      <c r="GO6302" s="3"/>
      <c r="GP6302" s="3"/>
      <c r="GQ6302" s="3"/>
      <c r="GR6302" s="3"/>
      <c r="GS6302" s="3"/>
      <c r="GT6302" s="3"/>
      <c r="GU6302" s="3"/>
      <c r="GV6302" s="3"/>
      <c r="GW6302" s="3"/>
      <c r="GX6302" s="3"/>
      <c r="GY6302" s="3"/>
      <c r="GZ6302" s="3"/>
      <c r="HA6302" s="3"/>
      <c r="HB6302" s="3"/>
      <c r="HC6302" s="3"/>
      <c r="HD6302" s="3"/>
      <c r="HE6302" s="3"/>
      <c r="HF6302" s="3"/>
      <c r="HG6302" s="3"/>
      <c r="HH6302" s="3"/>
      <c r="HI6302" s="3"/>
      <c r="HJ6302" s="3"/>
      <c r="HK6302" s="3"/>
      <c r="HL6302" s="3"/>
      <c r="HM6302" s="45"/>
      <c r="HN6302" s="3"/>
      <c r="HO6302" s="3"/>
      <c r="HP6302" s="3"/>
      <c r="HQ6302" s="3"/>
      <c r="HR6302" s="3"/>
      <c r="HS6302" s="3"/>
      <c r="HT6302" s="3"/>
      <c r="HU6302" s="3"/>
      <c r="HV6302" s="3"/>
      <c r="HW6302" s="3"/>
      <c r="HX6302" s="3"/>
      <c r="HY6302" s="3"/>
      <c r="HZ6302" s="3"/>
      <c r="IA6302" s="3"/>
      <c r="IB6302" s="3"/>
      <c r="IC6302" s="3"/>
      <c r="ID6302" s="3"/>
      <c r="IE6302" s="3"/>
      <c r="IF6302" s="3"/>
      <c r="IG6302" s="3"/>
      <c r="IH6302" s="3"/>
      <c r="II6302" s="3"/>
      <c r="IJ6302" s="3"/>
      <c r="IK6302" s="3"/>
      <c r="IL6302" s="3"/>
      <c r="IM6302" s="3"/>
      <c r="IN6302" s="3"/>
      <c r="IO6302" s="15"/>
    </row>
    <row r="6303" spans="171:249">
      <c r="FO6303" s="3"/>
      <c r="FP6303" s="3"/>
      <c r="FQ6303" s="3"/>
      <c r="FR6303" s="3"/>
      <c r="FS6303" s="3"/>
      <c r="FT6303" s="3"/>
      <c r="FU6303" s="3"/>
      <c r="FV6303" s="3"/>
      <c r="FW6303" s="3"/>
      <c r="FX6303" s="3"/>
      <c r="FY6303" s="3"/>
      <c r="FZ6303" s="3"/>
      <c r="GA6303" s="3"/>
      <c r="GB6303" s="3"/>
      <c r="GC6303" s="3"/>
      <c r="GD6303" s="3"/>
      <c r="GE6303" s="3"/>
      <c r="GF6303" s="3"/>
      <c r="GG6303" s="3"/>
      <c r="GH6303" s="3"/>
      <c r="GI6303" s="3"/>
      <c r="GJ6303" s="3"/>
      <c r="GK6303" s="3"/>
      <c r="GL6303" s="3"/>
      <c r="GM6303" s="3"/>
      <c r="GN6303" s="3"/>
      <c r="GO6303" s="3"/>
      <c r="GP6303" s="3"/>
      <c r="GQ6303" s="3"/>
      <c r="GR6303" s="3"/>
      <c r="GS6303" s="3"/>
      <c r="GT6303" s="3"/>
      <c r="GU6303" s="3"/>
      <c r="GV6303" s="3"/>
      <c r="GW6303" s="3"/>
      <c r="GX6303" s="3"/>
      <c r="GY6303" s="3"/>
      <c r="GZ6303" s="3"/>
      <c r="HA6303" s="3"/>
      <c r="HB6303" s="3"/>
      <c r="HC6303" s="3"/>
      <c r="HD6303" s="3"/>
      <c r="HE6303" s="3"/>
      <c r="HF6303" s="3"/>
      <c r="HG6303" s="3"/>
      <c r="HH6303" s="3"/>
      <c r="HI6303" s="3"/>
      <c r="HJ6303" s="3"/>
      <c r="HK6303" s="3"/>
      <c r="HL6303" s="3"/>
      <c r="HM6303" s="45"/>
      <c r="HN6303" s="3"/>
      <c r="HO6303" s="3"/>
      <c r="HP6303" s="3"/>
      <c r="HQ6303" s="3"/>
      <c r="HR6303" s="3"/>
      <c r="HS6303" s="3"/>
      <c r="HT6303" s="3"/>
      <c r="HU6303" s="3"/>
      <c r="HV6303" s="3"/>
      <c r="HW6303" s="3"/>
      <c r="HX6303" s="3"/>
      <c r="HY6303" s="3"/>
      <c r="HZ6303" s="3"/>
      <c r="IA6303" s="3"/>
      <c r="IB6303" s="3"/>
      <c r="IC6303" s="3"/>
      <c r="ID6303" s="3"/>
      <c r="IE6303" s="3"/>
      <c r="IF6303" s="3"/>
      <c r="IG6303" s="3"/>
      <c r="IH6303" s="3"/>
      <c r="II6303" s="3"/>
      <c r="IJ6303" s="3"/>
      <c r="IK6303" s="3"/>
      <c r="IL6303" s="3"/>
      <c r="IM6303" s="3"/>
      <c r="IN6303" s="3"/>
      <c r="IO6303" s="15"/>
    </row>
    <row r="6304" spans="171:249">
      <c r="FO6304" s="3"/>
      <c r="FP6304" s="3"/>
      <c r="FQ6304" s="3"/>
      <c r="FR6304" s="3"/>
      <c r="FS6304" s="3"/>
      <c r="FT6304" s="3"/>
      <c r="FU6304" s="3"/>
      <c r="FV6304" s="3"/>
      <c r="FW6304" s="3"/>
      <c r="FX6304" s="3"/>
      <c r="FY6304" s="3"/>
      <c r="FZ6304" s="3"/>
      <c r="GA6304" s="3"/>
      <c r="GB6304" s="3"/>
      <c r="GC6304" s="3"/>
      <c r="GD6304" s="3"/>
      <c r="GE6304" s="3"/>
      <c r="GF6304" s="3"/>
      <c r="GG6304" s="3"/>
      <c r="GH6304" s="3"/>
      <c r="GI6304" s="3"/>
      <c r="GJ6304" s="3"/>
      <c r="GK6304" s="3"/>
      <c r="GL6304" s="3"/>
      <c r="GM6304" s="3"/>
      <c r="GN6304" s="3"/>
      <c r="GO6304" s="3"/>
      <c r="GP6304" s="3"/>
      <c r="GQ6304" s="3"/>
      <c r="GR6304" s="3"/>
      <c r="GS6304" s="3"/>
      <c r="GT6304" s="3"/>
      <c r="GU6304" s="3"/>
      <c r="GV6304" s="3"/>
      <c r="GW6304" s="3"/>
      <c r="GX6304" s="3"/>
      <c r="GY6304" s="3"/>
      <c r="GZ6304" s="3"/>
      <c r="HA6304" s="3"/>
      <c r="HB6304" s="3"/>
      <c r="HC6304" s="3"/>
      <c r="HD6304" s="3"/>
      <c r="HE6304" s="3"/>
      <c r="HF6304" s="3"/>
      <c r="HG6304" s="3"/>
      <c r="HH6304" s="3"/>
      <c r="HI6304" s="3"/>
      <c r="HJ6304" s="3"/>
      <c r="HK6304" s="3"/>
      <c r="HL6304" s="3"/>
      <c r="HM6304" s="45"/>
      <c r="HN6304" s="3"/>
      <c r="HO6304" s="3"/>
      <c r="HP6304" s="3"/>
      <c r="HQ6304" s="3"/>
      <c r="HR6304" s="3"/>
      <c r="HS6304" s="3"/>
      <c r="HT6304" s="3"/>
      <c r="HU6304" s="3"/>
      <c r="HV6304" s="3"/>
      <c r="HW6304" s="3"/>
      <c r="HX6304" s="3"/>
      <c r="HY6304" s="3"/>
      <c r="HZ6304" s="3"/>
      <c r="IA6304" s="3"/>
      <c r="IB6304" s="3"/>
      <c r="IC6304" s="3"/>
      <c r="ID6304" s="3"/>
      <c r="IE6304" s="3"/>
      <c r="IF6304" s="3"/>
      <c r="IG6304" s="3"/>
      <c r="IH6304" s="3"/>
      <c r="II6304" s="3"/>
      <c r="IJ6304" s="3"/>
      <c r="IK6304" s="3"/>
      <c r="IL6304" s="3"/>
      <c r="IM6304" s="3"/>
      <c r="IN6304" s="3"/>
      <c r="IO6304" s="15"/>
    </row>
    <row r="6305" spans="171:249">
      <c r="FO6305" s="3"/>
      <c r="FP6305" s="3"/>
      <c r="FQ6305" s="3"/>
      <c r="FR6305" s="3"/>
      <c r="FS6305" s="3"/>
      <c r="FT6305" s="3"/>
      <c r="FU6305" s="3"/>
      <c r="FV6305" s="3"/>
      <c r="FW6305" s="3"/>
      <c r="FX6305" s="3"/>
      <c r="FY6305" s="3"/>
      <c r="FZ6305" s="3"/>
      <c r="GA6305" s="3"/>
      <c r="GB6305" s="3"/>
      <c r="GC6305" s="3"/>
      <c r="GD6305" s="3"/>
      <c r="GE6305" s="3"/>
      <c r="GF6305" s="3"/>
      <c r="GG6305" s="3"/>
      <c r="GH6305" s="3"/>
      <c r="GI6305" s="3"/>
      <c r="GJ6305" s="3"/>
      <c r="GK6305" s="3"/>
      <c r="GL6305" s="3"/>
      <c r="GM6305" s="3"/>
      <c r="GN6305" s="3"/>
      <c r="GO6305" s="3"/>
      <c r="GP6305" s="3"/>
      <c r="GQ6305" s="3"/>
      <c r="GR6305" s="3"/>
      <c r="GS6305" s="3"/>
      <c r="GT6305" s="3"/>
      <c r="GU6305" s="3"/>
      <c r="GV6305" s="3"/>
      <c r="GW6305" s="3"/>
      <c r="GX6305" s="3"/>
      <c r="GY6305" s="3"/>
      <c r="GZ6305" s="3"/>
      <c r="HA6305" s="3"/>
      <c r="HB6305" s="3"/>
      <c r="HC6305" s="3"/>
      <c r="HD6305" s="3"/>
      <c r="HE6305" s="3"/>
      <c r="HF6305" s="3"/>
      <c r="HG6305" s="3"/>
      <c r="HH6305" s="3"/>
      <c r="HI6305" s="3"/>
      <c r="HJ6305" s="3"/>
      <c r="HK6305" s="3"/>
      <c r="HL6305" s="3"/>
      <c r="HM6305" s="45"/>
      <c r="HN6305" s="3"/>
      <c r="HO6305" s="3"/>
      <c r="HP6305" s="3"/>
      <c r="HQ6305" s="3"/>
      <c r="HR6305" s="3"/>
      <c r="HS6305" s="3"/>
      <c r="HT6305" s="3"/>
      <c r="HU6305" s="3"/>
      <c r="HV6305" s="3"/>
      <c r="HW6305" s="3"/>
      <c r="HX6305" s="3"/>
      <c r="HY6305" s="3"/>
      <c r="HZ6305" s="3"/>
      <c r="IA6305" s="3"/>
      <c r="IB6305" s="3"/>
      <c r="IC6305" s="3"/>
      <c r="ID6305" s="3"/>
      <c r="IE6305" s="3"/>
      <c r="IF6305" s="3"/>
      <c r="IG6305" s="3"/>
      <c r="IH6305" s="3"/>
      <c r="II6305" s="3"/>
      <c r="IJ6305" s="3"/>
      <c r="IK6305" s="3"/>
      <c r="IL6305" s="3"/>
      <c r="IM6305" s="3"/>
      <c r="IN6305" s="3"/>
      <c r="IO6305" s="15"/>
    </row>
    <row r="6306" spans="171:249">
      <c r="FO6306" s="3"/>
      <c r="FP6306" s="3"/>
      <c r="FQ6306" s="3"/>
      <c r="FR6306" s="3"/>
      <c r="FS6306" s="3"/>
      <c r="FT6306" s="3"/>
      <c r="FU6306" s="3"/>
      <c r="FV6306" s="3"/>
      <c r="FW6306" s="3"/>
      <c r="FX6306" s="3"/>
      <c r="FY6306" s="3"/>
      <c r="FZ6306" s="3"/>
      <c r="GA6306" s="3"/>
      <c r="GB6306" s="3"/>
      <c r="GC6306" s="3"/>
      <c r="GD6306" s="3"/>
      <c r="GE6306" s="3"/>
      <c r="GF6306" s="3"/>
      <c r="GG6306" s="3"/>
      <c r="GH6306" s="3"/>
      <c r="GI6306" s="3"/>
      <c r="GJ6306" s="3"/>
      <c r="GK6306" s="3"/>
      <c r="GL6306" s="3"/>
      <c r="GM6306" s="3"/>
      <c r="GN6306" s="3"/>
      <c r="GO6306" s="3"/>
      <c r="GP6306" s="3"/>
      <c r="GQ6306" s="3"/>
      <c r="GR6306" s="3"/>
      <c r="GS6306" s="3"/>
      <c r="GT6306" s="3"/>
      <c r="GU6306" s="3"/>
      <c r="GV6306" s="3"/>
      <c r="GW6306" s="3"/>
      <c r="GX6306" s="3"/>
      <c r="GY6306" s="3"/>
      <c r="GZ6306" s="3"/>
      <c r="HA6306" s="3"/>
      <c r="HB6306" s="3"/>
      <c r="HC6306" s="3"/>
      <c r="HD6306" s="3"/>
      <c r="HE6306" s="3"/>
      <c r="HF6306" s="3"/>
      <c r="HG6306" s="3"/>
      <c r="HH6306" s="3"/>
      <c r="HI6306" s="3"/>
      <c r="HJ6306" s="3"/>
      <c r="HK6306" s="3"/>
      <c r="HL6306" s="3"/>
      <c r="HM6306" s="45"/>
      <c r="HN6306" s="3"/>
      <c r="HO6306" s="3"/>
      <c r="HP6306" s="3"/>
      <c r="HQ6306" s="3"/>
      <c r="HR6306" s="3"/>
      <c r="HS6306" s="3"/>
      <c r="HT6306" s="3"/>
      <c r="HU6306" s="3"/>
      <c r="HV6306" s="3"/>
      <c r="HW6306" s="3"/>
      <c r="HX6306" s="3"/>
      <c r="HY6306" s="3"/>
      <c r="HZ6306" s="3"/>
      <c r="IA6306" s="3"/>
      <c r="IB6306" s="3"/>
      <c r="IC6306" s="3"/>
      <c r="ID6306" s="3"/>
      <c r="IE6306" s="3"/>
      <c r="IF6306" s="3"/>
      <c r="IG6306" s="3"/>
      <c r="IH6306" s="3"/>
      <c r="II6306" s="3"/>
      <c r="IJ6306" s="3"/>
      <c r="IK6306" s="3"/>
      <c r="IL6306" s="3"/>
      <c r="IM6306" s="3"/>
      <c r="IN6306" s="3"/>
      <c r="IO6306" s="15"/>
    </row>
    <row r="6307" spans="171:249">
      <c r="FO6307" s="3"/>
      <c r="FP6307" s="3"/>
      <c r="FQ6307" s="3"/>
      <c r="FR6307" s="3"/>
      <c r="FS6307" s="3"/>
      <c r="FT6307" s="3"/>
      <c r="FU6307" s="3"/>
      <c r="FV6307" s="3"/>
      <c r="FW6307" s="3"/>
      <c r="FX6307" s="3"/>
      <c r="FY6307" s="3"/>
      <c r="FZ6307" s="3"/>
      <c r="GA6307" s="3"/>
      <c r="GB6307" s="3"/>
      <c r="GC6307" s="3"/>
      <c r="GD6307" s="3"/>
      <c r="GE6307" s="3"/>
      <c r="GF6307" s="3"/>
      <c r="GG6307" s="3"/>
      <c r="GH6307" s="3"/>
      <c r="GI6307" s="3"/>
      <c r="GJ6307" s="3"/>
      <c r="GK6307" s="3"/>
      <c r="GL6307" s="3"/>
      <c r="GM6307" s="3"/>
      <c r="GN6307" s="3"/>
      <c r="GO6307" s="3"/>
      <c r="GP6307" s="3"/>
      <c r="GQ6307" s="3"/>
      <c r="GR6307" s="3"/>
      <c r="GS6307" s="3"/>
      <c r="GT6307" s="3"/>
      <c r="GU6307" s="3"/>
      <c r="GV6307" s="3"/>
      <c r="GW6307" s="3"/>
      <c r="GX6307" s="3"/>
      <c r="GY6307" s="3"/>
      <c r="GZ6307" s="3"/>
      <c r="HA6307" s="3"/>
      <c r="HB6307" s="3"/>
      <c r="HC6307" s="3"/>
      <c r="HD6307" s="3"/>
      <c r="HE6307" s="3"/>
      <c r="HF6307" s="3"/>
      <c r="HG6307" s="3"/>
      <c r="HH6307" s="3"/>
      <c r="HI6307" s="3"/>
      <c r="HJ6307" s="3"/>
      <c r="HK6307" s="3"/>
      <c r="HL6307" s="3"/>
      <c r="HM6307" s="45"/>
      <c r="HN6307" s="3"/>
      <c r="HO6307" s="3"/>
      <c r="HP6307" s="3"/>
      <c r="HQ6307" s="3"/>
      <c r="HR6307" s="3"/>
      <c r="HS6307" s="3"/>
      <c r="HT6307" s="3"/>
      <c r="HU6307" s="3"/>
      <c r="HV6307" s="3"/>
      <c r="HW6307" s="3"/>
      <c r="HX6307" s="3"/>
      <c r="HY6307" s="3"/>
      <c r="HZ6307" s="3"/>
      <c r="IA6307" s="3"/>
      <c r="IB6307" s="3"/>
      <c r="IC6307" s="3"/>
      <c r="ID6307" s="3"/>
      <c r="IE6307" s="3"/>
      <c r="IF6307" s="3"/>
      <c r="IG6307" s="3"/>
      <c r="IH6307" s="3"/>
      <c r="II6307" s="3"/>
      <c r="IJ6307" s="3"/>
      <c r="IK6307" s="3"/>
      <c r="IL6307" s="3"/>
      <c r="IM6307" s="3"/>
      <c r="IN6307" s="3"/>
      <c r="IO6307" s="15"/>
    </row>
    <row r="6308" spans="171:249">
      <c r="FO6308" s="3"/>
      <c r="FP6308" s="3"/>
      <c r="FQ6308" s="3"/>
      <c r="FR6308" s="3"/>
      <c r="FS6308" s="3"/>
      <c r="FT6308" s="3"/>
      <c r="FU6308" s="3"/>
      <c r="FV6308" s="3"/>
      <c r="FW6308" s="3"/>
      <c r="FX6308" s="3"/>
      <c r="FY6308" s="3"/>
      <c r="FZ6308" s="3"/>
      <c r="GA6308" s="3"/>
      <c r="GB6308" s="3"/>
      <c r="GC6308" s="3"/>
      <c r="GD6308" s="3"/>
      <c r="GE6308" s="3"/>
      <c r="GF6308" s="3"/>
      <c r="GG6308" s="3"/>
      <c r="GH6308" s="3"/>
      <c r="GI6308" s="3"/>
      <c r="GJ6308" s="3"/>
      <c r="GK6308" s="3"/>
      <c r="GL6308" s="3"/>
      <c r="GM6308" s="3"/>
      <c r="GN6308" s="3"/>
      <c r="GO6308" s="3"/>
      <c r="GP6308" s="3"/>
      <c r="GQ6308" s="3"/>
      <c r="GR6308" s="3"/>
      <c r="GS6308" s="3"/>
      <c r="GT6308" s="3"/>
      <c r="GU6308" s="3"/>
      <c r="GV6308" s="3"/>
      <c r="GW6308" s="3"/>
      <c r="GX6308" s="3"/>
      <c r="GY6308" s="3"/>
      <c r="GZ6308" s="3"/>
      <c r="HA6308" s="3"/>
      <c r="HB6308" s="3"/>
      <c r="HC6308" s="3"/>
      <c r="HD6308" s="3"/>
      <c r="HE6308" s="3"/>
      <c r="HF6308" s="3"/>
      <c r="HG6308" s="3"/>
      <c r="HH6308" s="3"/>
      <c r="HI6308" s="3"/>
      <c r="HJ6308" s="3"/>
      <c r="HK6308" s="3"/>
      <c r="HL6308" s="3"/>
      <c r="HM6308" s="45"/>
      <c r="HN6308" s="3"/>
      <c r="HO6308" s="3"/>
      <c r="HP6308" s="3"/>
      <c r="HQ6308" s="3"/>
      <c r="HR6308" s="3"/>
      <c r="HS6308" s="3"/>
      <c r="HT6308" s="3"/>
      <c r="HU6308" s="3"/>
      <c r="HV6308" s="3"/>
      <c r="HW6308" s="3"/>
      <c r="HX6308" s="3"/>
      <c r="HY6308" s="3"/>
      <c r="HZ6308" s="3"/>
      <c r="IA6308" s="3"/>
      <c r="IB6308" s="3"/>
      <c r="IC6308" s="3"/>
      <c r="ID6308" s="3"/>
      <c r="IE6308" s="3"/>
      <c r="IF6308" s="3"/>
      <c r="IG6308" s="3"/>
      <c r="IH6308" s="3"/>
      <c r="II6308" s="3"/>
      <c r="IJ6308" s="3"/>
      <c r="IK6308" s="3"/>
      <c r="IL6308" s="3"/>
      <c r="IM6308" s="3"/>
      <c r="IN6308" s="3"/>
      <c r="IO6308" s="15"/>
    </row>
    <row r="6309" spans="171:249">
      <c r="FO6309" s="3"/>
      <c r="FP6309" s="3"/>
      <c r="FQ6309" s="3"/>
      <c r="FR6309" s="3"/>
      <c r="FS6309" s="3"/>
      <c r="FT6309" s="3"/>
      <c r="FU6309" s="3"/>
      <c r="FV6309" s="3"/>
      <c r="FW6309" s="3"/>
      <c r="FX6309" s="3"/>
      <c r="FY6309" s="3"/>
      <c r="FZ6309" s="3"/>
      <c r="GA6309" s="3"/>
      <c r="GB6309" s="3"/>
      <c r="GC6309" s="3"/>
      <c r="GD6309" s="3"/>
      <c r="GE6309" s="3"/>
      <c r="GF6309" s="3"/>
      <c r="GG6309" s="3"/>
      <c r="GH6309" s="3"/>
      <c r="GI6309" s="3"/>
      <c r="GJ6309" s="3"/>
      <c r="GK6309" s="3"/>
      <c r="GL6309" s="3"/>
      <c r="GM6309" s="3"/>
      <c r="GN6309" s="3"/>
      <c r="GO6309" s="3"/>
      <c r="GP6309" s="3"/>
      <c r="GQ6309" s="3"/>
      <c r="GR6309" s="3"/>
      <c r="GS6309" s="3"/>
      <c r="GT6309" s="3"/>
      <c r="GU6309" s="3"/>
      <c r="GV6309" s="3"/>
      <c r="GW6309" s="3"/>
      <c r="GX6309" s="3"/>
      <c r="GY6309" s="3"/>
      <c r="GZ6309" s="3"/>
      <c r="HA6309" s="3"/>
      <c r="HB6309" s="3"/>
      <c r="HC6309" s="3"/>
      <c r="HD6309" s="3"/>
      <c r="HE6309" s="3"/>
      <c r="HF6309" s="3"/>
      <c r="HG6309" s="3"/>
      <c r="HH6309" s="3"/>
      <c r="HI6309" s="3"/>
      <c r="HJ6309" s="3"/>
      <c r="HK6309" s="3"/>
      <c r="HL6309" s="3"/>
      <c r="HM6309" s="45"/>
      <c r="HN6309" s="3"/>
      <c r="HO6309" s="3"/>
      <c r="HP6309" s="3"/>
      <c r="HQ6309" s="3"/>
      <c r="HR6309" s="3"/>
      <c r="HS6309" s="3"/>
      <c r="HT6309" s="3"/>
      <c r="HU6309" s="3"/>
      <c r="HV6309" s="3"/>
      <c r="HW6309" s="3"/>
      <c r="HX6309" s="3"/>
      <c r="HY6309" s="3"/>
      <c r="HZ6309" s="3"/>
      <c r="IA6309" s="3"/>
      <c r="IB6309" s="3"/>
      <c r="IC6309" s="3"/>
      <c r="ID6309" s="3"/>
      <c r="IE6309" s="3"/>
      <c r="IF6309" s="3"/>
      <c r="IG6309" s="3"/>
      <c r="IH6309" s="3"/>
      <c r="II6309" s="3"/>
      <c r="IJ6309" s="3"/>
      <c r="IK6309" s="3"/>
      <c r="IL6309" s="3"/>
      <c r="IM6309" s="3"/>
      <c r="IN6309" s="3"/>
      <c r="IO6309" s="15"/>
    </row>
    <row r="6310" spans="171:249">
      <c r="FO6310" s="3"/>
      <c r="FP6310" s="3"/>
      <c r="FQ6310" s="3"/>
      <c r="FR6310" s="3"/>
      <c r="FS6310" s="3"/>
      <c r="FT6310" s="3"/>
      <c r="FU6310" s="3"/>
      <c r="FV6310" s="3"/>
      <c r="FW6310" s="3"/>
      <c r="FX6310" s="3"/>
      <c r="FY6310" s="3"/>
      <c r="FZ6310" s="3"/>
      <c r="GA6310" s="3"/>
      <c r="GB6310" s="3"/>
      <c r="GC6310" s="3"/>
      <c r="GD6310" s="3"/>
      <c r="GE6310" s="3"/>
      <c r="GF6310" s="3"/>
      <c r="GG6310" s="3"/>
      <c r="GH6310" s="3"/>
      <c r="GI6310" s="3"/>
      <c r="GJ6310" s="3"/>
      <c r="GK6310" s="3"/>
      <c r="GL6310" s="3"/>
      <c r="GM6310" s="3"/>
      <c r="GN6310" s="3"/>
      <c r="GO6310" s="3"/>
      <c r="GP6310" s="3"/>
      <c r="GQ6310" s="3"/>
      <c r="GR6310" s="3"/>
      <c r="GS6310" s="3"/>
      <c r="GT6310" s="3"/>
      <c r="GU6310" s="3"/>
      <c r="GV6310" s="3"/>
      <c r="GW6310" s="3"/>
      <c r="GX6310" s="3"/>
      <c r="GY6310" s="3"/>
      <c r="GZ6310" s="3"/>
      <c r="HA6310" s="3"/>
      <c r="HB6310" s="3"/>
      <c r="HC6310" s="3"/>
      <c r="HD6310" s="3"/>
      <c r="HE6310" s="3"/>
      <c r="HF6310" s="3"/>
      <c r="HG6310" s="3"/>
      <c r="HH6310" s="3"/>
      <c r="HI6310" s="3"/>
      <c r="HJ6310" s="3"/>
      <c r="HK6310" s="3"/>
      <c r="HL6310" s="3"/>
      <c r="HM6310" s="45"/>
      <c r="HN6310" s="3"/>
      <c r="HO6310" s="3"/>
      <c r="HP6310" s="3"/>
      <c r="HQ6310" s="3"/>
      <c r="HR6310" s="3"/>
      <c r="HS6310" s="3"/>
      <c r="HT6310" s="3"/>
      <c r="HU6310" s="3"/>
      <c r="HV6310" s="3"/>
      <c r="HW6310" s="3"/>
      <c r="HX6310" s="3"/>
      <c r="HY6310" s="3"/>
      <c r="HZ6310" s="3"/>
      <c r="IA6310" s="3"/>
      <c r="IB6310" s="3"/>
      <c r="IC6310" s="3"/>
      <c r="ID6310" s="3"/>
      <c r="IE6310" s="3"/>
      <c r="IF6310" s="3"/>
      <c r="IG6310" s="3"/>
      <c r="IH6310" s="3"/>
      <c r="II6310" s="3"/>
      <c r="IJ6310" s="3"/>
      <c r="IK6310" s="3"/>
      <c r="IL6310" s="3"/>
      <c r="IM6310" s="3"/>
      <c r="IN6310" s="3"/>
      <c r="IO6310" s="15"/>
    </row>
    <row r="6311" spans="171:249">
      <c r="FO6311" s="3"/>
      <c r="FP6311" s="3"/>
      <c r="FQ6311" s="3"/>
      <c r="FR6311" s="3"/>
      <c r="FS6311" s="3"/>
      <c r="FT6311" s="3"/>
      <c r="FU6311" s="3"/>
      <c r="FV6311" s="3"/>
      <c r="FW6311" s="3"/>
      <c r="FX6311" s="3"/>
      <c r="FY6311" s="3"/>
      <c r="FZ6311" s="3"/>
      <c r="GA6311" s="3"/>
      <c r="GB6311" s="3"/>
      <c r="GC6311" s="3"/>
      <c r="GD6311" s="3"/>
      <c r="GE6311" s="3"/>
      <c r="GF6311" s="3"/>
      <c r="GG6311" s="3"/>
      <c r="GH6311" s="3"/>
      <c r="GI6311" s="3"/>
      <c r="GJ6311" s="3"/>
      <c r="GK6311" s="3"/>
      <c r="GL6311" s="3"/>
      <c r="GM6311" s="3"/>
      <c r="GN6311" s="3"/>
      <c r="GO6311" s="3"/>
      <c r="GP6311" s="3"/>
      <c r="GQ6311" s="3"/>
      <c r="GR6311" s="3"/>
      <c r="GS6311" s="3"/>
      <c r="GT6311" s="3"/>
      <c r="GU6311" s="3"/>
      <c r="GV6311" s="3"/>
      <c r="GW6311" s="3"/>
      <c r="GX6311" s="3"/>
      <c r="GY6311" s="3"/>
      <c r="GZ6311" s="3"/>
      <c r="HA6311" s="3"/>
      <c r="HB6311" s="3"/>
      <c r="HC6311" s="3"/>
      <c r="HD6311" s="3"/>
      <c r="HE6311" s="3"/>
      <c r="HF6311" s="3"/>
      <c r="HG6311" s="3"/>
      <c r="HH6311" s="3"/>
      <c r="HI6311" s="3"/>
      <c r="HJ6311" s="3"/>
      <c r="HK6311" s="3"/>
      <c r="HL6311" s="3"/>
      <c r="HM6311" s="45"/>
      <c r="HN6311" s="3"/>
      <c r="HO6311" s="3"/>
      <c r="HP6311" s="3"/>
      <c r="HQ6311" s="3"/>
      <c r="HR6311" s="3"/>
      <c r="HS6311" s="3"/>
      <c r="HT6311" s="3"/>
      <c r="HU6311" s="3"/>
      <c r="HV6311" s="3"/>
      <c r="HW6311" s="3"/>
      <c r="HX6311" s="3"/>
      <c r="HY6311" s="3"/>
      <c r="HZ6311" s="3"/>
      <c r="IA6311" s="3"/>
      <c r="IB6311" s="3"/>
      <c r="IC6311" s="3"/>
      <c r="ID6311" s="3"/>
      <c r="IE6311" s="3"/>
      <c r="IF6311" s="3"/>
      <c r="IG6311" s="3"/>
      <c r="IH6311" s="3"/>
      <c r="II6311" s="3"/>
      <c r="IJ6311" s="3"/>
      <c r="IK6311" s="3"/>
      <c r="IL6311" s="3"/>
      <c r="IM6311" s="3"/>
      <c r="IN6311" s="3"/>
      <c r="IO6311" s="15"/>
    </row>
    <row r="6312" spans="171:249">
      <c r="FO6312" s="3"/>
      <c r="FP6312" s="3"/>
      <c r="FQ6312" s="3"/>
      <c r="FR6312" s="3"/>
      <c r="FS6312" s="3"/>
      <c r="FT6312" s="3"/>
      <c r="FU6312" s="3"/>
      <c r="FV6312" s="3"/>
      <c r="FW6312" s="3"/>
      <c r="FX6312" s="3"/>
      <c r="FY6312" s="3"/>
      <c r="FZ6312" s="3"/>
      <c r="GA6312" s="3"/>
      <c r="GB6312" s="3"/>
      <c r="GC6312" s="3"/>
      <c r="GD6312" s="3"/>
      <c r="GE6312" s="3"/>
      <c r="GF6312" s="3"/>
      <c r="GG6312" s="3"/>
      <c r="GH6312" s="3"/>
      <c r="GI6312" s="3"/>
      <c r="GJ6312" s="3"/>
      <c r="GK6312" s="3"/>
      <c r="GL6312" s="3"/>
      <c r="GM6312" s="3"/>
      <c r="GN6312" s="3"/>
      <c r="GO6312" s="3"/>
      <c r="GP6312" s="3"/>
      <c r="GQ6312" s="3"/>
      <c r="GR6312" s="3"/>
      <c r="GS6312" s="3"/>
      <c r="GT6312" s="3"/>
      <c r="GU6312" s="3"/>
      <c r="GV6312" s="3"/>
      <c r="GW6312" s="3"/>
      <c r="GX6312" s="3"/>
      <c r="GY6312" s="3"/>
      <c r="GZ6312" s="3"/>
      <c r="HA6312" s="3"/>
      <c r="HB6312" s="3"/>
      <c r="HC6312" s="3"/>
      <c r="HD6312" s="3"/>
      <c r="HE6312" s="3"/>
      <c r="HF6312" s="3"/>
      <c r="HG6312" s="3"/>
      <c r="HH6312" s="3"/>
      <c r="HI6312" s="3"/>
      <c r="HJ6312" s="3"/>
      <c r="HK6312" s="3"/>
      <c r="HL6312" s="3"/>
      <c r="HM6312" s="45"/>
      <c r="HN6312" s="3"/>
      <c r="HO6312" s="3"/>
      <c r="HP6312" s="3"/>
      <c r="HQ6312" s="3"/>
      <c r="HR6312" s="3"/>
      <c r="HS6312" s="3"/>
      <c r="HT6312" s="3"/>
      <c r="HU6312" s="3"/>
      <c r="HV6312" s="3"/>
      <c r="HW6312" s="3"/>
      <c r="HX6312" s="3"/>
      <c r="HY6312" s="3"/>
      <c r="HZ6312" s="3"/>
      <c r="IA6312" s="3"/>
      <c r="IB6312" s="3"/>
      <c r="IC6312" s="3"/>
      <c r="ID6312" s="3"/>
      <c r="IE6312" s="3"/>
      <c r="IF6312" s="3"/>
      <c r="IG6312" s="3"/>
      <c r="IH6312" s="3"/>
      <c r="II6312" s="3"/>
      <c r="IJ6312" s="3"/>
      <c r="IK6312" s="3"/>
      <c r="IL6312" s="3"/>
      <c r="IM6312" s="3"/>
      <c r="IN6312" s="3"/>
      <c r="IO6312" s="15"/>
    </row>
    <row r="6313" spans="171:249">
      <c r="FO6313" s="3"/>
      <c r="FP6313" s="3"/>
      <c r="FQ6313" s="3"/>
      <c r="FR6313" s="3"/>
      <c r="FS6313" s="3"/>
      <c r="FT6313" s="3"/>
      <c r="FU6313" s="3"/>
      <c r="FV6313" s="3"/>
      <c r="FW6313" s="3"/>
      <c r="FX6313" s="3"/>
      <c r="FY6313" s="3"/>
      <c r="FZ6313" s="3"/>
      <c r="GA6313" s="3"/>
      <c r="GB6313" s="3"/>
      <c r="GC6313" s="3"/>
      <c r="GD6313" s="3"/>
      <c r="GE6313" s="3"/>
      <c r="GF6313" s="3"/>
      <c r="GG6313" s="3"/>
      <c r="GH6313" s="3"/>
      <c r="GI6313" s="3"/>
      <c r="GJ6313" s="3"/>
      <c r="GK6313" s="3"/>
      <c r="GL6313" s="3"/>
      <c r="GM6313" s="3"/>
      <c r="GN6313" s="3"/>
      <c r="GO6313" s="3"/>
      <c r="GP6313" s="3"/>
      <c r="GQ6313" s="3"/>
      <c r="GR6313" s="3"/>
      <c r="GS6313" s="3"/>
      <c r="GT6313" s="3"/>
      <c r="GU6313" s="3"/>
      <c r="GV6313" s="3"/>
      <c r="GW6313" s="3"/>
      <c r="GX6313" s="3"/>
      <c r="GY6313" s="3"/>
      <c r="GZ6313" s="3"/>
      <c r="HA6313" s="3"/>
      <c r="HB6313" s="3"/>
      <c r="HC6313" s="3"/>
      <c r="HD6313" s="3"/>
      <c r="HE6313" s="3"/>
      <c r="HF6313" s="3"/>
      <c r="HG6313" s="3"/>
      <c r="HH6313" s="3"/>
      <c r="HI6313" s="3"/>
      <c r="HJ6313" s="3"/>
      <c r="HK6313" s="3"/>
      <c r="HL6313" s="3"/>
      <c r="HM6313" s="45"/>
      <c r="HN6313" s="3"/>
      <c r="HO6313" s="3"/>
      <c r="HP6313" s="3"/>
      <c r="HQ6313" s="3"/>
      <c r="HR6313" s="3"/>
      <c r="HS6313" s="3"/>
      <c r="HT6313" s="3"/>
      <c r="HU6313" s="3"/>
      <c r="HV6313" s="3"/>
      <c r="HW6313" s="3"/>
      <c r="HX6313" s="3"/>
      <c r="HY6313" s="3"/>
      <c r="HZ6313" s="3"/>
      <c r="IA6313" s="3"/>
      <c r="IB6313" s="3"/>
      <c r="IC6313" s="3"/>
      <c r="ID6313" s="3"/>
      <c r="IE6313" s="3"/>
      <c r="IF6313" s="3"/>
      <c r="IG6313" s="3"/>
      <c r="IH6313" s="3"/>
      <c r="II6313" s="3"/>
      <c r="IJ6313" s="3"/>
      <c r="IK6313" s="3"/>
      <c r="IL6313" s="3"/>
      <c r="IM6313" s="3"/>
      <c r="IN6313" s="3"/>
      <c r="IO6313" s="15"/>
    </row>
    <row r="6314" spans="171:249">
      <c r="FO6314" s="3"/>
      <c r="FP6314" s="3"/>
      <c r="FQ6314" s="3"/>
      <c r="FR6314" s="3"/>
      <c r="FS6314" s="3"/>
      <c r="FT6314" s="3"/>
      <c r="FU6314" s="3"/>
      <c r="FV6314" s="3"/>
      <c r="FW6314" s="3"/>
      <c r="FX6314" s="3"/>
      <c r="FY6314" s="3"/>
      <c r="FZ6314" s="3"/>
      <c r="GA6314" s="3"/>
      <c r="GB6314" s="3"/>
      <c r="GC6314" s="3"/>
      <c r="GD6314" s="3"/>
      <c r="GE6314" s="3"/>
      <c r="GF6314" s="3"/>
      <c r="GG6314" s="3"/>
      <c r="GH6314" s="3"/>
      <c r="GI6314" s="3"/>
      <c r="GJ6314" s="3"/>
      <c r="GK6314" s="3"/>
      <c r="GL6314" s="3"/>
      <c r="GM6314" s="3"/>
      <c r="GN6314" s="3"/>
      <c r="GO6314" s="3"/>
      <c r="GP6314" s="3"/>
      <c r="GQ6314" s="3"/>
      <c r="GR6314" s="3"/>
      <c r="GS6314" s="3"/>
      <c r="GT6314" s="3"/>
      <c r="GU6314" s="3"/>
      <c r="GV6314" s="3"/>
      <c r="GW6314" s="3"/>
      <c r="GX6314" s="3"/>
      <c r="GY6314" s="3"/>
      <c r="GZ6314" s="3"/>
      <c r="HA6314" s="3"/>
      <c r="HB6314" s="3"/>
      <c r="HC6314" s="3"/>
      <c r="HD6314" s="3"/>
      <c r="HE6314" s="3"/>
      <c r="HF6314" s="3"/>
      <c r="HG6314" s="3"/>
      <c r="HH6314" s="3"/>
      <c r="HI6314" s="3"/>
      <c r="HJ6314" s="3"/>
      <c r="HK6314" s="3"/>
      <c r="HL6314" s="3"/>
      <c r="HM6314" s="45"/>
      <c r="HN6314" s="3"/>
      <c r="HO6314" s="3"/>
      <c r="HP6314" s="3"/>
      <c r="HQ6314" s="3"/>
      <c r="HR6314" s="3"/>
      <c r="HS6314" s="3"/>
      <c r="HT6314" s="3"/>
      <c r="HU6314" s="3"/>
      <c r="HV6314" s="3"/>
      <c r="HW6314" s="3"/>
      <c r="HX6314" s="3"/>
      <c r="HY6314" s="3"/>
      <c r="HZ6314" s="3"/>
      <c r="IA6314" s="3"/>
      <c r="IB6314" s="3"/>
      <c r="IC6314" s="3"/>
      <c r="ID6314" s="3"/>
      <c r="IE6314" s="3"/>
      <c r="IF6314" s="3"/>
      <c r="IG6314" s="3"/>
      <c r="IH6314" s="3"/>
      <c r="II6314" s="3"/>
      <c r="IJ6314" s="3"/>
      <c r="IK6314" s="3"/>
      <c r="IL6314" s="3"/>
      <c r="IM6314" s="3"/>
      <c r="IN6314" s="3"/>
      <c r="IO6314" s="15"/>
    </row>
    <row r="6315" spans="171:249">
      <c r="FO6315" s="3"/>
      <c r="FP6315" s="3"/>
      <c r="FQ6315" s="3"/>
      <c r="FR6315" s="3"/>
      <c r="FS6315" s="3"/>
      <c r="FT6315" s="3"/>
      <c r="FU6315" s="3"/>
      <c r="FV6315" s="3"/>
      <c r="FW6315" s="3"/>
      <c r="FX6315" s="3"/>
      <c r="FY6315" s="3"/>
      <c r="FZ6315" s="3"/>
      <c r="GA6315" s="3"/>
      <c r="GB6315" s="3"/>
      <c r="GC6315" s="3"/>
      <c r="GD6315" s="3"/>
      <c r="GE6315" s="3"/>
      <c r="GF6315" s="3"/>
      <c r="GG6315" s="3"/>
      <c r="GH6315" s="3"/>
      <c r="GI6315" s="3"/>
      <c r="GJ6315" s="3"/>
      <c r="GK6315" s="3"/>
      <c r="GL6315" s="3"/>
      <c r="GM6315" s="3"/>
      <c r="GN6315" s="3"/>
      <c r="GO6315" s="3"/>
      <c r="GP6315" s="3"/>
      <c r="GQ6315" s="3"/>
      <c r="GR6315" s="3"/>
      <c r="GS6315" s="3"/>
      <c r="GT6315" s="3"/>
      <c r="GU6315" s="3"/>
      <c r="GV6315" s="3"/>
      <c r="GW6315" s="3"/>
      <c r="GX6315" s="3"/>
      <c r="GY6315" s="3"/>
      <c r="GZ6315" s="3"/>
      <c r="HA6315" s="3"/>
      <c r="HB6315" s="3"/>
      <c r="HC6315" s="3"/>
      <c r="HD6315" s="3"/>
      <c r="HE6315" s="3"/>
      <c r="HF6315" s="3"/>
      <c r="HG6315" s="3"/>
      <c r="HH6315" s="3"/>
      <c r="HI6315" s="3"/>
      <c r="HJ6315" s="3"/>
      <c r="HK6315" s="3"/>
      <c r="HL6315" s="3"/>
      <c r="HM6315" s="45"/>
      <c r="HN6315" s="3"/>
      <c r="HO6315" s="3"/>
      <c r="HP6315" s="3"/>
      <c r="HQ6315" s="3"/>
      <c r="HR6315" s="3"/>
      <c r="HS6315" s="3"/>
      <c r="HT6315" s="3"/>
      <c r="HU6315" s="3"/>
      <c r="HV6315" s="3"/>
      <c r="HW6315" s="3"/>
      <c r="HX6315" s="3"/>
      <c r="HY6315" s="3"/>
      <c r="HZ6315" s="3"/>
      <c r="IA6315" s="3"/>
      <c r="IB6315" s="3"/>
      <c r="IC6315" s="3"/>
      <c r="ID6315" s="3"/>
      <c r="IE6315" s="3"/>
      <c r="IF6315" s="3"/>
      <c r="IG6315" s="3"/>
      <c r="IH6315" s="3"/>
      <c r="II6315" s="3"/>
      <c r="IJ6315" s="3"/>
      <c r="IK6315" s="3"/>
      <c r="IL6315" s="3"/>
      <c r="IM6315" s="3"/>
      <c r="IN6315" s="3"/>
      <c r="IO6315" s="15"/>
    </row>
    <row r="6316" spans="171:249">
      <c r="FO6316" s="3"/>
      <c r="FP6316" s="3"/>
      <c r="FQ6316" s="3"/>
      <c r="FR6316" s="3"/>
      <c r="FS6316" s="3"/>
      <c r="FT6316" s="3"/>
      <c r="FU6316" s="3"/>
      <c r="FV6316" s="3"/>
      <c r="FW6316" s="3"/>
      <c r="FX6316" s="3"/>
      <c r="FY6316" s="3"/>
      <c r="FZ6316" s="3"/>
      <c r="GA6316" s="3"/>
      <c r="GB6316" s="3"/>
      <c r="GC6316" s="3"/>
      <c r="GD6316" s="3"/>
      <c r="GE6316" s="3"/>
      <c r="GF6316" s="3"/>
      <c r="GG6316" s="3"/>
      <c r="GH6316" s="3"/>
      <c r="GI6316" s="3"/>
      <c r="GJ6316" s="3"/>
      <c r="GK6316" s="3"/>
      <c r="GL6316" s="3"/>
      <c r="GM6316" s="3"/>
      <c r="GN6316" s="3"/>
      <c r="GO6316" s="3"/>
      <c r="GP6316" s="3"/>
      <c r="GQ6316" s="3"/>
      <c r="GR6316" s="3"/>
      <c r="GS6316" s="3"/>
      <c r="GT6316" s="3"/>
      <c r="GU6316" s="3"/>
      <c r="GV6316" s="3"/>
      <c r="GW6316" s="3"/>
      <c r="GX6316" s="3"/>
      <c r="GY6316" s="3"/>
      <c r="GZ6316" s="3"/>
      <c r="HA6316" s="3"/>
      <c r="HB6316" s="3"/>
      <c r="HC6316" s="3"/>
      <c r="HD6316" s="3"/>
      <c r="HE6316" s="3"/>
      <c r="HF6316" s="3"/>
      <c r="HG6316" s="3"/>
      <c r="HH6316" s="3"/>
      <c r="HI6316" s="3"/>
      <c r="HJ6316" s="3"/>
      <c r="HK6316" s="3"/>
      <c r="HL6316" s="3"/>
      <c r="HM6316" s="45"/>
      <c r="HN6316" s="3"/>
      <c r="HO6316" s="3"/>
      <c r="HP6316" s="3"/>
      <c r="HQ6316" s="3"/>
      <c r="HR6316" s="3"/>
      <c r="HS6316" s="3"/>
      <c r="HT6316" s="3"/>
      <c r="HU6316" s="3"/>
      <c r="HV6316" s="3"/>
      <c r="HW6316" s="3"/>
      <c r="HX6316" s="3"/>
      <c r="HY6316" s="3"/>
      <c r="HZ6316" s="3"/>
      <c r="IA6316" s="3"/>
      <c r="IB6316" s="3"/>
      <c r="IC6316" s="3"/>
      <c r="ID6316" s="3"/>
      <c r="IE6316" s="3"/>
      <c r="IF6316" s="3"/>
      <c r="IG6316" s="3"/>
      <c r="IH6316" s="3"/>
      <c r="II6316" s="3"/>
      <c r="IJ6316" s="3"/>
      <c r="IK6316" s="3"/>
      <c r="IL6316" s="3"/>
      <c r="IM6316" s="3"/>
      <c r="IN6316" s="3"/>
      <c r="IO6316" s="15"/>
    </row>
    <row r="6317" spans="171:249">
      <c r="FO6317" s="3"/>
      <c r="FP6317" s="3"/>
      <c r="FQ6317" s="3"/>
      <c r="FR6317" s="3"/>
      <c r="FS6317" s="3"/>
      <c r="FT6317" s="3"/>
      <c r="FU6317" s="3"/>
      <c r="FV6317" s="3"/>
      <c r="FW6317" s="3"/>
      <c r="FX6317" s="3"/>
      <c r="FY6317" s="3"/>
      <c r="FZ6317" s="3"/>
      <c r="GA6317" s="3"/>
      <c r="GB6317" s="3"/>
      <c r="GC6317" s="3"/>
      <c r="GD6317" s="3"/>
      <c r="GE6317" s="3"/>
      <c r="GF6317" s="3"/>
      <c r="GG6317" s="3"/>
      <c r="GH6317" s="3"/>
      <c r="GI6317" s="3"/>
      <c r="GJ6317" s="3"/>
      <c r="GK6317" s="3"/>
      <c r="GL6317" s="3"/>
      <c r="GM6317" s="3"/>
      <c r="GN6317" s="3"/>
      <c r="GO6317" s="3"/>
      <c r="GP6317" s="3"/>
      <c r="GQ6317" s="3"/>
      <c r="GR6317" s="3"/>
      <c r="GS6317" s="3"/>
      <c r="GT6317" s="3"/>
      <c r="GU6317" s="3"/>
      <c r="GV6317" s="3"/>
      <c r="GW6317" s="3"/>
      <c r="GX6317" s="3"/>
      <c r="GY6317" s="3"/>
      <c r="GZ6317" s="3"/>
      <c r="HA6317" s="3"/>
      <c r="HB6317" s="3"/>
      <c r="HC6317" s="3"/>
      <c r="HD6317" s="3"/>
      <c r="HE6317" s="3"/>
      <c r="HF6317" s="3"/>
      <c r="HG6317" s="3"/>
      <c r="HH6317" s="3"/>
      <c r="HI6317" s="3"/>
      <c r="HJ6317" s="3"/>
      <c r="HK6317" s="3"/>
      <c r="HL6317" s="3"/>
      <c r="HM6317" s="45"/>
      <c r="HN6317" s="3"/>
      <c r="HO6317" s="3"/>
      <c r="HP6317" s="3"/>
      <c r="HQ6317" s="3"/>
      <c r="HR6317" s="3"/>
      <c r="HS6317" s="3"/>
      <c r="HT6317" s="3"/>
      <c r="HU6317" s="3"/>
      <c r="HV6317" s="3"/>
      <c r="HW6317" s="3"/>
      <c r="HX6317" s="3"/>
      <c r="HY6317" s="3"/>
      <c r="HZ6317" s="3"/>
      <c r="IA6317" s="3"/>
      <c r="IB6317" s="3"/>
      <c r="IC6317" s="3"/>
      <c r="ID6317" s="3"/>
      <c r="IE6317" s="3"/>
      <c r="IF6317" s="3"/>
      <c r="IG6317" s="3"/>
      <c r="IH6317" s="3"/>
      <c r="II6317" s="3"/>
      <c r="IJ6317" s="3"/>
      <c r="IK6317" s="3"/>
      <c r="IL6317" s="3"/>
      <c r="IM6317" s="3"/>
      <c r="IN6317" s="3"/>
      <c r="IO6317" s="15"/>
    </row>
    <row r="6318" spans="171:249">
      <c r="FO6318" s="3"/>
      <c r="FP6318" s="3"/>
      <c r="FQ6318" s="3"/>
      <c r="FR6318" s="3"/>
      <c r="FS6318" s="3"/>
      <c r="FT6318" s="3"/>
      <c r="FU6318" s="3"/>
      <c r="FV6318" s="3"/>
      <c r="FW6318" s="3"/>
      <c r="FX6318" s="3"/>
      <c r="FY6318" s="3"/>
      <c r="FZ6318" s="3"/>
      <c r="GA6318" s="3"/>
      <c r="GB6318" s="3"/>
      <c r="GC6318" s="3"/>
      <c r="GD6318" s="3"/>
      <c r="GE6318" s="3"/>
      <c r="GF6318" s="3"/>
      <c r="GG6318" s="3"/>
      <c r="GH6318" s="3"/>
      <c r="GI6318" s="3"/>
      <c r="GJ6318" s="3"/>
      <c r="GK6318" s="3"/>
      <c r="GL6318" s="3"/>
      <c r="GM6318" s="3"/>
      <c r="GN6318" s="3"/>
      <c r="GO6318" s="3"/>
      <c r="GP6318" s="3"/>
      <c r="GQ6318" s="3"/>
      <c r="GR6318" s="3"/>
      <c r="GS6318" s="3"/>
      <c r="GT6318" s="3"/>
      <c r="GU6318" s="3"/>
      <c r="GV6318" s="3"/>
      <c r="GW6318" s="3"/>
      <c r="GX6318" s="3"/>
      <c r="GY6318" s="3"/>
      <c r="GZ6318" s="3"/>
      <c r="HA6318" s="3"/>
      <c r="HB6318" s="3"/>
      <c r="HC6318" s="3"/>
      <c r="HD6318" s="3"/>
      <c r="HE6318" s="3"/>
      <c r="HF6318" s="3"/>
      <c r="HG6318" s="3"/>
      <c r="HH6318" s="3"/>
      <c r="HI6318" s="3"/>
      <c r="HJ6318" s="3"/>
      <c r="HK6318" s="3"/>
      <c r="HL6318" s="3"/>
      <c r="HM6318" s="45"/>
      <c r="HN6318" s="3"/>
      <c r="HO6318" s="3"/>
      <c r="HP6318" s="3"/>
      <c r="HQ6318" s="3"/>
      <c r="HR6318" s="3"/>
      <c r="HS6318" s="3"/>
      <c r="HT6318" s="3"/>
      <c r="HU6318" s="3"/>
      <c r="HV6318" s="3"/>
      <c r="HW6318" s="3"/>
      <c r="HX6318" s="3"/>
      <c r="HY6318" s="3"/>
      <c r="HZ6318" s="3"/>
      <c r="IA6318" s="3"/>
      <c r="IB6318" s="3"/>
      <c r="IC6318" s="3"/>
      <c r="ID6318" s="3"/>
      <c r="IE6318" s="3"/>
      <c r="IF6318" s="3"/>
      <c r="IG6318" s="3"/>
      <c r="IH6318" s="3"/>
      <c r="II6318" s="3"/>
      <c r="IJ6318" s="3"/>
      <c r="IK6318" s="3"/>
      <c r="IL6318" s="3"/>
      <c r="IM6318" s="3"/>
      <c r="IN6318" s="3"/>
      <c r="IO6318" s="15"/>
    </row>
    <row r="6319" spans="171:249">
      <c r="FO6319" s="3"/>
      <c r="FP6319" s="3"/>
      <c r="FQ6319" s="3"/>
      <c r="FR6319" s="3"/>
      <c r="FS6319" s="3"/>
      <c r="FT6319" s="3"/>
      <c r="FU6319" s="3"/>
      <c r="FV6319" s="3"/>
      <c r="FW6319" s="3"/>
      <c r="FX6319" s="3"/>
      <c r="FY6319" s="3"/>
      <c r="FZ6319" s="3"/>
      <c r="GA6319" s="3"/>
      <c r="GB6319" s="3"/>
      <c r="GC6319" s="3"/>
      <c r="GD6319" s="3"/>
      <c r="GE6319" s="3"/>
      <c r="GF6319" s="3"/>
      <c r="GG6319" s="3"/>
      <c r="GH6319" s="3"/>
      <c r="GI6319" s="3"/>
      <c r="GJ6319" s="3"/>
      <c r="GK6319" s="3"/>
      <c r="GL6319" s="3"/>
      <c r="GM6319" s="3"/>
      <c r="GN6319" s="3"/>
      <c r="GO6319" s="3"/>
      <c r="GP6319" s="3"/>
      <c r="GQ6319" s="3"/>
      <c r="GR6319" s="3"/>
      <c r="GS6319" s="3"/>
      <c r="GT6319" s="3"/>
      <c r="GU6319" s="3"/>
      <c r="GV6319" s="3"/>
      <c r="GW6319" s="3"/>
      <c r="GX6319" s="3"/>
      <c r="GY6319" s="3"/>
      <c r="GZ6319" s="3"/>
      <c r="HA6319" s="3"/>
      <c r="HB6319" s="3"/>
      <c r="HC6319" s="3"/>
      <c r="HD6319" s="3"/>
      <c r="HE6319" s="3"/>
      <c r="HF6319" s="3"/>
      <c r="HG6319" s="3"/>
      <c r="HH6319" s="3"/>
      <c r="HI6319" s="3"/>
      <c r="HJ6319" s="3"/>
      <c r="HK6319" s="3"/>
      <c r="HL6319" s="3"/>
      <c r="HM6319" s="45"/>
      <c r="HN6319" s="3"/>
      <c r="HO6319" s="3"/>
      <c r="HP6319" s="3"/>
      <c r="HQ6319" s="3"/>
      <c r="HR6319" s="3"/>
      <c r="HS6319" s="3"/>
      <c r="HT6319" s="3"/>
      <c r="HU6319" s="3"/>
      <c r="HV6319" s="3"/>
      <c r="HW6319" s="3"/>
      <c r="HX6319" s="3"/>
      <c r="HY6319" s="3"/>
      <c r="HZ6319" s="3"/>
      <c r="IA6319" s="3"/>
      <c r="IB6319" s="3"/>
      <c r="IC6319" s="3"/>
      <c r="ID6319" s="3"/>
      <c r="IE6319" s="3"/>
      <c r="IF6319" s="3"/>
      <c r="IG6319" s="3"/>
      <c r="IH6319" s="3"/>
      <c r="II6319" s="3"/>
      <c r="IJ6319" s="3"/>
      <c r="IK6319" s="3"/>
      <c r="IL6319" s="3"/>
      <c r="IM6319" s="3"/>
      <c r="IN6319" s="3"/>
      <c r="IO6319" s="15"/>
    </row>
    <row r="6320" spans="171:249">
      <c r="FO6320" s="3"/>
      <c r="FP6320" s="3"/>
      <c r="FQ6320" s="3"/>
      <c r="FR6320" s="3"/>
      <c r="FS6320" s="3"/>
      <c r="FT6320" s="3"/>
      <c r="FU6320" s="3"/>
      <c r="FV6320" s="3"/>
      <c r="FW6320" s="3"/>
      <c r="FX6320" s="3"/>
      <c r="FY6320" s="3"/>
      <c r="FZ6320" s="3"/>
      <c r="GA6320" s="3"/>
      <c r="GB6320" s="3"/>
      <c r="GC6320" s="3"/>
      <c r="GD6320" s="3"/>
      <c r="GE6320" s="3"/>
      <c r="GF6320" s="3"/>
      <c r="GG6320" s="3"/>
      <c r="GH6320" s="3"/>
      <c r="GI6320" s="3"/>
      <c r="GJ6320" s="3"/>
      <c r="GK6320" s="3"/>
      <c r="GL6320" s="3"/>
      <c r="GM6320" s="3"/>
      <c r="GN6320" s="3"/>
      <c r="GO6320" s="3"/>
      <c r="GP6320" s="3"/>
      <c r="GQ6320" s="3"/>
      <c r="GR6320" s="3"/>
      <c r="GS6320" s="3"/>
      <c r="GT6320" s="3"/>
      <c r="GU6320" s="3"/>
      <c r="GV6320" s="3"/>
      <c r="GW6320" s="3"/>
      <c r="GX6320" s="3"/>
      <c r="GY6320" s="3"/>
      <c r="GZ6320" s="3"/>
      <c r="HA6320" s="3"/>
      <c r="HB6320" s="3"/>
      <c r="HC6320" s="3"/>
      <c r="HD6320" s="3"/>
      <c r="HE6320" s="3"/>
      <c r="HF6320" s="3"/>
      <c r="HG6320" s="3"/>
      <c r="HH6320" s="3"/>
      <c r="HI6320" s="3"/>
      <c r="HJ6320" s="3"/>
      <c r="HK6320" s="3"/>
      <c r="HL6320" s="3"/>
      <c r="HM6320" s="45"/>
      <c r="HN6320" s="3"/>
      <c r="HO6320" s="3"/>
      <c r="HP6320" s="3"/>
      <c r="HQ6320" s="3"/>
      <c r="HR6320" s="3"/>
      <c r="HS6320" s="3"/>
      <c r="HT6320" s="3"/>
      <c r="HU6320" s="3"/>
      <c r="HV6320" s="3"/>
      <c r="HW6320" s="3"/>
      <c r="HX6320" s="3"/>
      <c r="HY6320" s="3"/>
      <c r="HZ6320" s="3"/>
      <c r="IA6320" s="3"/>
      <c r="IB6320" s="3"/>
      <c r="IC6320" s="3"/>
      <c r="ID6320" s="3"/>
      <c r="IE6320" s="3"/>
      <c r="IF6320" s="3"/>
      <c r="IG6320" s="3"/>
      <c r="IH6320" s="3"/>
      <c r="II6320" s="3"/>
      <c r="IJ6320" s="3"/>
      <c r="IK6320" s="3"/>
      <c r="IL6320" s="3"/>
      <c r="IM6320" s="3"/>
      <c r="IN6320" s="3"/>
      <c r="IO6320" s="15"/>
    </row>
    <row r="6321" spans="171:249">
      <c r="FO6321" s="3"/>
      <c r="FP6321" s="3"/>
      <c r="FQ6321" s="3"/>
      <c r="FR6321" s="3"/>
      <c r="FS6321" s="3"/>
      <c r="FT6321" s="3"/>
      <c r="FU6321" s="3"/>
      <c r="FV6321" s="3"/>
      <c r="FW6321" s="3"/>
      <c r="FX6321" s="3"/>
      <c r="FY6321" s="3"/>
      <c r="FZ6321" s="3"/>
      <c r="GA6321" s="3"/>
      <c r="GB6321" s="3"/>
      <c r="GC6321" s="3"/>
      <c r="GD6321" s="3"/>
      <c r="GE6321" s="3"/>
      <c r="GF6321" s="3"/>
      <c r="GG6321" s="3"/>
      <c r="GH6321" s="3"/>
      <c r="GI6321" s="3"/>
      <c r="GJ6321" s="3"/>
      <c r="GK6321" s="3"/>
      <c r="GL6321" s="3"/>
      <c r="GM6321" s="3"/>
      <c r="GN6321" s="3"/>
      <c r="GO6321" s="3"/>
      <c r="GP6321" s="3"/>
      <c r="GQ6321" s="3"/>
      <c r="GR6321" s="3"/>
      <c r="GS6321" s="3"/>
      <c r="GT6321" s="3"/>
      <c r="GU6321" s="3"/>
      <c r="GV6321" s="3"/>
      <c r="GW6321" s="3"/>
      <c r="GX6321" s="3"/>
      <c r="GY6321" s="3"/>
      <c r="GZ6321" s="3"/>
      <c r="HA6321" s="3"/>
      <c r="HB6321" s="3"/>
      <c r="HC6321" s="3"/>
      <c r="HD6321" s="3"/>
      <c r="HE6321" s="3"/>
      <c r="HF6321" s="3"/>
      <c r="HG6321" s="3"/>
      <c r="HH6321" s="3"/>
      <c r="HI6321" s="3"/>
      <c r="HJ6321" s="3"/>
      <c r="HK6321" s="3"/>
      <c r="HL6321" s="3"/>
      <c r="HM6321" s="45"/>
      <c r="HN6321" s="3"/>
      <c r="HO6321" s="3"/>
      <c r="HP6321" s="3"/>
      <c r="HQ6321" s="3"/>
      <c r="HR6321" s="3"/>
      <c r="HS6321" s="3"/>
      <c r="HT6321" s="3"/>
      <c r="HU6321" s="3"/>
      <c r="HV6321" s="3"/>
      <c r="HW6321" s="3"/>
      <c r="HX6321" s="3"/>
      <c r="HY6321" s="3"/>
      <c r="HZ6321" s="3"/>
      <c r="IA6321" s="3"/>
      <c r="IB6321" s="3"/>
      <c r="IC6321" s="3"/>
      <c r="ID6321" s="3"/>
      <c r="IE6321" s="3"/>
      <c r="IF6321" s="3"/>
      <c r="IG6321" s="3"/>
      <c r="IH6321" s="3"/>
      <c r="II6321" s="3"/>
      <c r="IJ6321" s="3"/>
      <c r="IK6321" s="3"/>
      <c r="IL6321" s="3"/>
      <c r="IM6321" s="3"/>
      <c r="IN6321" s="3"/>
      <c r="IO6321" s="15"/>
    </row>
    <row r="6322" spans="171:249">
      <c r="FO6322" s="3"/>
      <c r="FP6322" s="3"/>
      <c r="FQ6322" s="3"/>
      <c r="FR6322" s="3"/>
      <c r="FS6322" s="3"/>
      <c r="FT6322" s="3"/>
      <c r="FU6322" s="3"/>
      <c r="FV6322" s="3"/>
      <c r="FW6322" s="3"/>
      <c r="FX6322" s="3"/>
      <c r="FY6322" s="3"/>
      <c r="FZ6322" s="3"/>
      <c r="GA6322" s="3"/>
      <c r="GB6322" s="3"/>
      <c r="GC6322" s="3"/>
      <c r="GD6322" s="3"/>
      <c r="GE6322" s="3"/>
      <c r="GF6322" s="3"/>
      <c r="GG6322" s="3"/>
      <c r="GH6322" s="3"/>
      <c r="GI6322" s="3"/>
      <c r="GJ6322" s="3"/>
      <c r="GK6322" s="3"/>
      <c r="GL6322" s="3"/>
      <c r="GM6322" s="3"/>
      <c r="GN6322" s="3"/>
      <c r="GO6322" s="3"/>
      <c r="GP6322" s="3"/>
      <c r="GQ6322" s="3"/>
      <c r="GR6322" s="3"/>
      <c r="GS6322" s="3"/>
      <c r="GT6322" s="3"/>
      <c r="GU6322" s="3"/>
      <c r="GV6322" s="3"/>
      <c r="GW6322" s="3"/>
      <c r="GX6322" s="3"/>
      <c r="GY6322" s="3"/>
      <c r="GZ6322" s="3"/>
      <c r="HA6322" s="3"/>
      <c r="HB6322" s="3"/>
      <c r="HC6322" s="3"/>
      <c r="HD6322" s="3"/>
      <c r="HE6322" s="3"/>
      <c r="HF6322" s="3"/>
      <c r="HG6322" s="3"/>
      <c r="HH6322" s="3"/>
      <c r="HI6322" s="3"/>
      <c r="HJ6322" s="3"/>
      <c r="HK6322" s="3"/>
      <c r="HL6322" s="3"/>
      <c r="HM6322" s="45"/>
      <c r="HN6322" s="3"/>
      <c r="HO6322" s="3"/>
      <c r="HP6322" s="3"/>
      <c r="HQ6322" s="3"/>
      <c r="HR6322" s="3"/>
      <c r="HS6322" s="3"/>
      <c r="HT6322" s="3"/>
      <c r="HU6322" s="3"/>
      <c r="HV6322" s="3"/>
      <c r="HW6322" s="3"/>
      <c r="HX6322" s="3"/>
      <c r="HY6322" s="3"/>
      <c r="HZ6322" s="3"/>
      <c r="IA6322" s="3"/>
      <c r="IB6322" s="3"/>
      <c r="IC6322" s="3"/>
      <c r="ID6322" s="3"/>
      <c r="IE6322" s="3"/>
      <c r="IF6322" s="3"/>
      <c r="IG6322" s="3"/>
      <c r="IH6322" s="3"/>
      <c r="II6322" s="3"/>
      <c r="IJ6322" s="3"/>
      <c r="IK6322" s="3"/>
      <c r="IL6322" s="3"/>
      <c r="IM6322" s="3"/>
      <c r="IN6322" s="3"/>
      <c r="IO6322" s="15"/>
    </row>
    <row r="6323" spans="171:249">
      <c r="FO6323" s="3"/>
      <c r="FP6323" s="3"/>
      <c r="FQ6323" s="3"/>
      <c r="FR6323" s="3"/>
      <c r="FS6323" s="3"/>
      <c r="FT6323" s="3"/>
      <c r="FU6323" s="3"/>
      <c r="FV6323" s="3"/>
      <c r="FW6323" s="3"/>
      <c r="FX6323" s="3"/>
      <c r="FY6323" s="3"/>
      <c r="FZ6323" s="3"/>
      <c r="GA6323" s="3"/>
      <c r="GB6323" s="3"/>
      <c r="GC6323" s="3"/>
      <c r="GD6323" s="3"/>
      <c r="GE6323" s="3"/>
      <c r="GF6323" s="3"/>
      <c r="GG6323" s="3"/>
      <c r="GH6323" s="3"/>
      <c r="GI6323" s="3"/>
      <c r="GJ6323" s="3"/>
      <c r="GK6323" s="3"/>
      <c r="GL6323" s="3"/>
      <c r="GM6323" s="3"/>
      <c r="GN6323" s="3"/>
      <c r="GO6323" s="3"/>
      <c r="GP6323" s="3"/>
      <c r="GQ6323" s="3"/>
      <c r="GR6323" s="3"/>
      <c r="GS6323" s="3"/>
      <c r="GT6323" s="3"/>
      <c r="GU6323" s="3"/>
      <c r="GV6323" s="3"/>
      <c r="GW6323" s="3"/>
      <c r="GX6323" s="3"/>
      <c r="GY6323" s="3"/>
      <c r="GZ6323" s="3"/>
      <c r="HA6323" s="3"/>
      <c r="HB6323" s="3"/>
      <c r="HC6323" s="3"/>
      <c r="HD6323" s="3"/>
      <c r="HE6323" s="3"/>
      <c r="HF6323" s="3"/>
      <c r="HG6323" s="3"/>
      <c r="HH6323" s="3"/>
      <c r="HI6323" s="3"/>
      <c r="HJ6323" s="3"/>
      <c r="HK6323" s="3"/>
      <c r="HL6323" s="3"/>
      <c r="HM6323" s="45"/>
      <c r="HN6323" s="3"/>
      <c r="HO6323" s="3"/>
      <c r="HP6323" s="3"/>
      <c r="HQ6323" s="3"/>
      <c r="HR6323" s="3"/>
      <c r="HS6323" s="3"/>
      <c r="HT6323" s="3"/>
      <c r="HU6323" s="3"/>
      <c r="HV6323" s="3"/>
      <c r="HW6323" s="3"/>
      <c r="HX6323" s="3"/>
      <c r="HY6323" s="3"/>
      <c r="HZ6323" s="3"/>
      <c r="IA6323" s="3"/>
      <c r="IB6323" s="3"/>
      <c r="IC6323" s="3"/>
      <c r="ID6323" s="3"/>
      <c r="IE6323" s="3"/>
      <c r="IF6323" s="3"/>
      <c r="IG6323" s="3"/>
      <c r="IH6323" s="3"/>
      <c r="II6323" s="3"/>
      <c r="IJ6323" s="3"/>
      <c r="IK6323" s="3"/>
      <c r="IL6323" s="3"/>
      <c r="IM6323" s="3"/>
      <c r="IN6323" s="3"/>
      <c r="IO6323" s="15"/>
    </row>
    <row r="6324" spans="171:249">
      <c r="FO6324" s="3"/>
      <c r="FP6324" s="3"/>
      <c r="FQ6324" s="3"/>
      <c r="FR6324" s="3"/>
      <c r="FS6324" s="3"/>
      <c r="FT6324" s="3"/>
      <c r="FU6324" s="3"/>
      <c r="FV6324" s="3"/>
      <c r="FW6324" s="3"/>
      <c r="FX6324" s="3"/>
      <c r="FY6324" s="3"/>
      <c r="FZ6324" s="3"/>
      <c r="GA6324" s="3"/>
      <c r="GB6324" s="3"/>
      <c r="GC6324" s="3"/>
      <c r="GD6324" s="3"/>
      <c r="GE6324" s="3"/>
      <c r="GF6324" s="3"/>
      <c r="GG6324" s="3"/>
      <c r="GH6324" s="3"/>
      <c r="GI6324" s="3"/>
      <c r="GJ6324" s="3"/>
      <c r="GK6324" s="3"/>
      <c r="GL6324" s="3"/>
      <c r="GM6324" s="3"/>
      <c r="GN6324" s="3"/>
      <c r="GO6324" s="3"/>
      <c r="GP6324" s="3"/>
      <c r="GQ6324" s="3"/>
      <c r="GR6324" s="3"/>
      <c r="GS6324" s="3"/>
      <c r="GT6324" s="3"/>
      <c r="GU6324" s="3"/>
      <c r="GV6324" s="3"/>
      <c r="GW6324" s="3"/>
      <c r="GX6324" s="3"/>
      <c r="GY6324" s="3"/>
      <c r="GZ6324" s="3"/>
      <c r="HA6324" s="3"/>
      <c r="HB6324" s="3"/>
      <c r="HC6324" s="3"/>
      <c r="HD6324" s="3"/>
      <c r="HE6324" s="3"/>
      <c r="HF6324" s="3"/>
      <c r="HG6324" s="3"/>
      <c r="HH6324" s="3"/>
      <c r="HI6324" s="3"/>
      <c r="HJ6324" s="3"/>
      <c r="HK6324" s="3"/>
      <c r="HL6324" s="3"/>
      <c r="HM6324" s="45"/>
      <c r="HN6324" s="3"/>
      <c r="HO6324" s="3"/>
      <c r="HP6324" s="3"/>
      <c r="HQ6324" s="3"/>
      <c r="HR6324" s="3"/>
      <c r="HS6324" s="3"/>
      <c r="HT6324" s="3"/>
      <c r="HU6324" s="3"/>
      <c r="HV6324" s="3"/>
      <c r="HW6324" s="3"/>
      <c r="HX6324" s="3"/>
      <c r="HY6324" s="3"/>
      <c r="HZ6324" s="3"/>
      <c r="IA6324" s="3"/>
      <c r="IB6324" s="3"/>
      <c r="IC6324" s="3"/>
      <c r="ID6324" s="3"/>
      <c r="IE6324" s="3"/>
      <c r="IF6324" s="3"/>
      <c r="IG6324" s="3"/>
      <c r="IH6324" s="3"/>
      <c r="II6324" s="3"/>
      <c r="IJ6324" s="3"/>
      <c r="IK6324" s="3"/>
      <c r="IL6324" s="3"/>
      <c r="IM6324" s="3"/>
      <c r="IN6324" s="3"/>
      <c r="IO6324" s="15"/>
    </row>
    <row r="6325" spans="171:249">
      <c r="FO6325" s="3"/>
      <c r="FP6325" s="3"/>
      <c r="FQ6325" s="3"/>
      <c r="FR6325" s="3"/>
      <c r="FS6325" s="3"/>
      <c r="FT6325" s="3"/>
      <c r="FU6325" s="3"/>
      <c r="FV6325" s="3"/>
      <c r="FW6325" s="3"/>
      <c r="FX6325" s="3"/>
      <c r="FY6325" s="3"/>
      <c r="FZ6325" s="3"/>
      <c r="GA6325" s="3"/>
      <c r="GB6325" s="3"/>
      <c r="GC6325" s="3"/>
      <c r="GD6325" s="3"/>
      <c r="GE6325" s="3"/>
      <c r="GF6325" s="3"/>
      <c r="GG6325" s="3"/>
      <c r="GH6325" s="3"/>
      <c r="GI6325" s="3"/>
      <c r="GJ6325" s="3"/>
      <c r="GK6325" s="3"/>
      <c r="GL6325" s="3"/>
      <c r="GM6325" s="3"/>
      <c r="GN6325" s="3"/>
      <c r="GO6325" s="3"/>
      <c r="GP6325" s="3"/>
      <c r="GQ6325" s="3"/>
      <c r="GR6325" s="3"/>
      <c r="GS6325" s="3"/>
      <c r="GT6325" s="3"/>
      <c r="GU6325" s="3"/>
      <c r="GV6325" s="3"/>
      <c r="GW6325" s="3"/>
      <c r="GX6325" s="3"/>
      <c r="GY6325" s="3"/>
      <c r="GZ6325" s="3"/>
      <c r="HA6325" s="3"/>
      <c r="HB6325" s="3"/>
      <c r="HC6325" s="3"/>
      <c r="HD6325" s="3"/>
      <c r="HE6325" s="3"/>
      <c r="HF6325" s="3"/>
      <c r="HG6325" s="3"/>
      <c r="HH6325" s="3"/>
      <c r="HI6325" s="3"/>
      <c r="HJ6325" s="3"/>
      <c r="HK6325" s="3"/>
      <c r="HL6325" s="3"/>
      <c r="HM6325" s="45"/>
      <c r="HN6325" s="3"/>
      <c r="HO6325" s="3"/>
      <c r="HP6325" s="3"/>
      <c r="HQ6325" s="3"/>
      <c r="HR6325" s="3"/>
      <c r="HS6325" s="3"/>
      <c r="HT6325" s="3"/>
      <c r="HU6325" s="3"/>
      <c r="HV6325" s="3"/>
      <c r="HW6325" s="3"/>
      <c r="HX6325" s="3"/>
      <c r="HY6325" s="3"/>
      <c r="HZ6325" s="3"/>
      <c r="IA6325" s="3"/>
      <c r="IB6325" s="3"/>
      <c r="IC6325" s="3"/>
      <c r="ID6325" s="3"/>
      <c r="IE6325" s="3"/>
      <c r="IF6325" s="3"/>
      <c r="IG6325" s="3"/>
      <c r="IH6325" s="3"/>
      <c r="II6325" s="3"/>
      <c r="IJ6325" s="3"/>
      <c r="IK6325" s="3"/>
      <c r="IL6325" s="3"/>
      <c r="IM6325" s="3"/>
      <c r="IN6325" s="3"/>
      <c r="IO6325" s="15"/>
    </row>
    <row r="6326" spans="171:249">
      <c r="FO6326" s="3"/>
      <c r="FP6326" s="3"/>
      <c r="FQ6326" s="3"/>
      <c r="FR6326" s="3"/>
      <c r="FS6326" s="3"/>
      <c r="FT6326" s="3"/>
      <c r="FU6326" s="3"/>
      <c r="FV6326" s="3"/>
      <c r="FW6326" s="3"/>
      <c r="FX6326" s="3"/>
      <c r="FY6326" s="3"/>
      <c r="FZ6326" s="3"/>
      <c r="GA6326" s="3"/>
      <c r="GB6326" s="3"/>
      <c r="GC6326" s="3"/>
      <c r="GD6326" s="3"/>
      <c r="GE6326" s="3"/>
      <c r="GF6326" s="3"/>
      <c r="GG6326" s="3"/>
      <c r="GH6326" s="3"/>
      <c r="GI6326" s="3"/>
      <c r="GJ6326" s="3"/>
      <c r="GK6326" s="3"/>
      <c r="GL6326" s="3"/>
      <c r="GM6326" s="3"/>
      <c r="GN6326" s="3"/>
      <c r="GO6326" s="3"/>
      <c r="GP6326" s="3"/>
      <c r="GQ6326" s="3"/>
      <c r="GR6326" s="3"/>
      <c r="GS6326" s="3"/>
      <c r="GT6326" s="3"/>
      <c r="GU6326" s="3"/>
      <c r="GV6326" s="3"/>
      <c r="GW6326" s="3"/>
      <c r="GX6326" s="3"/>
      <c r="GY6326" s="3"/>
      <c r="GZ6326" s="3"/>
      <c r="HA6326" s="3"/>
      <c r="HB6326" s="3"/>
      <c r="HC6326" s="3"/>
      <c r="HD6326" s="3"/>
      <c r="HE6326" s="3"/>
      <c r="HF6326" s="3"/>
      <c r="HG6326" s="3"/>
      <c r="HH6326" s="3"/>
      <c r="HI6326" s="3"/>
      <c r="HJ6326" s="3"/>
      <c r="HK6326" s="3"/>
      <c r="HL6326" s="3"/>
      <c r="HM6326" s="45"/>
      <c r="HN6326" s="3"/>
      <c r="HO6326" s="3"/>
      <c r="HP6326" s="3"/>
      <c r="HQ6326" s="3"/>
      <c r="HR6326" s="3"/>
      <c r="HS6326" s="3"/>
      <c r="HT6326" s="3"/>
      <c r="HU6326" s="3"/>
      <c r="HV6326" s="3"/>
      <c r="HW6326" s="3"/>
      <c r="HX6326" s="3"/>
      <c r="HY6326" s="3"/>
      <c r="HZ6326" s="3"/>
      <c r="IA6326" s="3"/>
      <c r="IB6326" s="3"/>
      <c r="IC6326" s="3"/>
      <c r="ID6326" s="3"/>
      <c r="IE6326" s="3"/>
      <c r="IF6326" s="3"/>
      <c r="IG6326" s="3"/>
      <c r="IH6326" s="3"/>
      <c r="II6326" s="3"/>
      <c r="IJ6326" s="3"/>
      <c r="IK6326" s="3"/>
      <c r="IL6326" s="3"/>
      <c r="IM6326" s="3"/>
      <c r="IN6326" s="3"/>
      <c r="IO6326" s="15"/>
    </row>
    <row r="6327" spans="171:249">
      <c r="FO6327" s="3"/>
      <c r="FP6327" s="3"/>
      <c r="FQ6327" s="3"/>
      <c r="FR6327" s="3"/>
      <c r="FS6327" s="3"/>
      <c r="FT6327" s="3"/>
      <c r="FU6327" s="3"/>
      <c r="FV6327" s="3"/>
      <c r="FW6327" s="3"/>
      <c r="FX6327" s="3"/>
      <c r="FY6327" s="3"/>
      <c r="FZ6327" s="3"/>
      <c r="GA6327" s="3"/>
      <c r="GB6327" s="3"/>
      <c r="GC6327" s="3"/>
      <c r="GD6327" s="3"/>
      <c r="GE6327" s="3"/>
      <c r="GF6327" s="3"/>
      <c r="GG6327" s="3"/>
      <c r="GH6327" s="3"/>
      <c r="GI6327" s="3"/>
      <c r="GJ6327" s="3"/>
      <c r="GK6327" s="3"/>
      <c r="GL6327" s="3"/>
      <c r="GM6327" s="3"/>
      <c r="GN6327" s="3"/>
      <c r="GO6327" s="3"/>
      <c r="GP6327" s="3"/>
      <c r="GQ6327" s="3"/>
      <c r="GR6327" s="3"/>
      <c r="GS6327" s="3"/>
      <c r="GT6327" s="3"/>
      <c r="GU6327" s="3"/>
      <c r="GV6327" s="3"/>
      <c r="GW6327" s="3"/>
      <c r="GX6327" s="3"/>
      <c r="GY6327" s="3"/>
      <c r="GZ6327" s="3"/>
      <c r="HA6327" s="3"/>
      <c r="HB6327" s="3"/>
      <c r="HC6327" s="3"/>
      <c r="HD6327" s="3"/>
      <c r="HE6327" s="3"/>
      <c r="HF6327" s="3"/>
      <c r="HG6327" s="3"/>
      <c r="HH6327" s="3"/>
      <c r="HI6327" s="3"/>
      <c r="HJ6327" s="3"/>
      <c r="HK6327" s="3"/>
      <c r="HL6327" s="3"/>
      <c r="HM6327" s="45"/>
      <c r="HN6327" s="3"/>
      <c r="HO6327" s="3"/>
      <c r="HP6327" s="3"/>
      <c r="HQ6327" s="3"/>
      <c r="HR6327" s="3"/>
      <c r="HS6327" s="3"/>
      <c r="HT6327" s="3"/>
      <c r="HU6327" s="3"/>
      <c r="HV6327" s="3"/>
      <c r="HW6327" s="3"/>
      <c r="HX6327" s="3"/>
      <c r="HY6327" s="3"/>
      <c r="HZ6327" s="3"/>
      <c r="IA6327" s="3"/>
      <c r="IB6327" s="3"/>
      <c r="IC6327" s="3"/>
      <c r="ID6327" s="3"/>
      <c r="IE6327" s="3"/>
      <c r="IF6327" s="3"/>
      <c r="IG6327" s="3"/>
      <c r="IH6327" s="3"/>
      <c r="II6327" s="3"/>
      <c r="IJ6327" s="3"/>
      <c r="IK6327" s="3"/>
      <c r="IL6327" s="3"/>
      <c r="IM6327" s="3"/>
      <c r="IN6327" s="3"/>
      <c r="IO6327" s="15"/>
    </row>
    <row r="6328" spans="171:249">
      <c r="FO6328" s="3"/>
      <c r="FP6328" s="3"/>
      <c r="FQ6328" s="3"/>
      <c r="FR6328" s="3"/>
      <c r="FS6328" s="3"/>
      <c r="FT6328" s="3"/>
      <c r="FU6328" s="3"/>
      <c r="FV6328" s="3"/>
      <c r="FW6328" s="3"/>
      <c r="FX6328" s="3"/>
      <c r="FY6328" s="3"/>
      <c r="FZ6328" s="3"/>
      <c r="GA6328" s="3"/>
      <c r="GB6328" s="3"/>
      <c r="GC6328" s="3"/>
      <c r="GD6328" s="3"/>
      <c r="GE6328" s="3"/>
      <c r="GF6328" s="3"/>
      <c r="GG6328" s="3"/>
      <c r="GH6328" s="3"/>
      <c r="GI6328" s="3"/>
      <c r="GJ6328" s="3"/>
      <c r="GK6328" s="3"/>
      <c r="GL6328" s="3"/>
      <c r="GM6328" s="3"/>
      <c r="GN6328" s="3"/>
      <c r="GO6328" s="3"/>
      <c r="GP6328" s="3"/>
      <c r="GQ6328" s="3"/>
      <c r="GR6328" s="3"/>
      <c r="GS6328" s="3"/>
      <c r="GT6328" s="3"/>
      <c r="GU6328" s="3"/>
      <c r="GV6328" s="3"/>
      <c r="GW6328" s="3"/>
      <c r="GX6328" s="3"/>
      <c r="GY6328" s="3"/>
      <c r="GZ6328" s="3"/>
      <c r="HA6328" s="3"/>
      <c r="HB6328" s="3"/>
      <c r="HC6328" s="3"/>
      <c r="HD6328" s="3"/>
      <c r="HE6328" s="3"/>
      <c r="HF6328" s="3"/>
      <c r="HG6328" s="3"/>
      <c r="HH6328" s="3"/>
      <c r="HI6328" s="3"/>
      <c r="HJ6328" s="3"/>
      <c r="HK6328" s="3"/>
      <c r="HL6328" s="3"/>
      <c r="HM6328" s="45"/>
      <c r="HN6328" s="3"/>
      <c r="HO6328" s="3"/>
      <c r="HP6328" s="3"/>
      <c r="HQ6328" s="3"/>
      <c r="HR6328" s="3"/>
      <c r="HS6328" s="3"/>
      <c r="HT6328" s="3"/>
      <c r="HU6328" s="3"/>
      <c r="HV6328" s="3"/>
      <c r="HW6328" s="3"/>
      <c r="HX6328" s="3"/>
      <c r="HY6328" s="3"/>
      <c r="HZ6328" s="3"/>
      <c r="IA6328" s="3"/>
      <c r="IB6328" s="3"/>
      <c r="IC6328" s="3"/>
      <c r="ID6328" s="3"/>
      <c r="IE6328" s="3"/>
      <c r="IF6328" s="3"/>
      <c r="IG6328" s="3"/>
      <c r="IH6328" s="3"/>
      <c r="II6328" s="3"/>
      <c r="IJ6328" s="3"/>
      <c r="IK6328" s="3"/>
      <c r="IL6328" s="3"/>
      <c r="IM6328" s="3"/>
      <c r="IN6328" s="3"/>
      <c r="IO6328" s="15"/>
    </row>
    <row r="6329" spans="171:249">
      <c r="FO6329" s="3"/>
      <c r="FP6329" s="3"/>
      <c r="FQ6329" s="3"/>
      <c r="FR6329" s="3"/>
      <c r="FS6329" s="3"/>
      <c r="FT6329" s="3"/>
      <c r="FU6329" s="3"/>
      <c r="FV6329" s="3"/>
      <c r="FW6329" s="3"/>
      <c r="FX6329" s="3"/>
      <c r="FY6329" s="3"/>
      <c r="FZ6329" s="3"/>
      <c r="GA6329" s="3"/>
      <c r="GB6329" s="3"/>
      <c r="GC6329" s="3"/>
      <c r="GD6329" s="3"/>
      <c r="GE6329" s="3"/>
      <c r="GF6329" s="3"/>
      <c r="GG6329" s="3"/>
      <c r="GH6329" s="3"/>
      <c r="GI6329" s="3"/>
      <c r="GJ6329" s="3"/>
      <c r="GK6329" s="3"/>
      <c r="GL6329" s="3"/>
      <c r="GM6329" s="3"/>
      <c r="GN6329" s="3"/>
      <c r="GO6329" s="3"/>
      <c r="GP6329" s="3"/>
      <c r="GQ6329" s="3"/>
      <c r="GR6329" s="3"/>
      <c r="GS6329" s="3"/>
      <c r="GT6329" s="3"/>
      <c r="GU6329" s="3"/>
      <c r="GV6329" s="3"/>
      <c r="GW6329" s="3"/>
      <c r="GX6329" s="3"/>
      <c r="GY6329" s="3"/>
      <c r="GZ6329" s="3"/>
      <c r="HA6329" s="3"/>
      <c r="HB6329" s="3"/>
      <c r="HC6329" s="3"/>
      <c r="HD6329" s="3"/>
      <c r="HE6329" s="3"/>
      <c r="HF6329" s="3"/>
      <c r="HG6329" s="3"/>
      <c r="HH6329" s="3"/>
      <c r="HI6329" s="3"/>
      <c r="HJ6329" s="3"/>
      <c r="HK6329" s="3"/>
      <c r="HL6329" s="3"/>
      <c r="HM6329" s="45"/>
      <c r="HN6329" s="3"/>
      <c r="HO6329" s="3"/>
      <c r="HP6329" s="3"/>
      <c r="HQ6329" s="3"/>
      <c r="HR6329" s="3"/>
      <c r="HS6329" s="3"/>
      <c r="HT6329" s="3"/>
      <c r="HU6329" s="3"/>
      <c r="HV6329" s="3"/>
      <c r="HW6329" s="3"/>
      <c r="HX6329" s="3"/>
      <c r="HY6329" s="3"/>
      <c r="HZ6329" s="3"/>
      <c r="IA6329" s="3"/>
      <c r="IB6329" s="3"/>
      <c r="IC6329" s="3"/>
      <c r="ID6329" s="3"/>
      <c r="IE6329" s="3"/>
      <c r="IF6329" s="3"/>
      <c r="IG6329" s="3"/>
      <c r="IH6329" s="3"/>
      <c r="II6329" s="3"/>
      <c r="IJ6329" s="3"/>
      <c r="IK6329" s="3"/>
      <c r="IL6329" s="3"/>
      <c r="IM6329" s="3"/>
      <c r="IN6329" s="3"/>
      <c r="IO6329" s="15"/>
    </row>
    <row r="6330" spans="171:249">
      <c r="FO6330" s="3"/>
      <c r="FP6330" s="3"/>
      <c r="FQ6330" s="3"/>
      <c r="FR6330" s="3"/>
      <c r="FS6330" s="3"/>
      <c r="FT6330" s="3"/>
      <c r="FU6330" s="3"/>
      <c r="FV6330" s="3"/>
      <c r="FW6330" s="3"/>
      <c r="FX6330" s="3"/>
      <c r="FY6330" s="3"/>
      <c r="FZ6330" s="3"/>
      <c r="GA6330" s="3"/>
      <c r="GB6330" s="3"/>
      <c r="GC6330" s="3"/>
      <c r="GD6330" s="3"/>
      <c r="GE6330" s="3"/>
      <c r="GF6330" s="3"/>
      <c r="GG6330" s="3"/>
      <c r="GH6330" s="3"/>
      <c r="GI6330" s="3"/>
      <c r="GJ6330" s="3"/>
      <c r="GK6330" s="3"/>
      <c r="GL6330" s="3"/>
      <c r="GM6330" s="3"/>
      <c r="GN6330" s="3"/>
      <c r="GO6330" s="3"/>
      <c r="GP6330" s="3"/>
      <c r="GQ6330" s="3"/>
      <c r="GR6330" s="3"/>
      <c r="GS6330" s="3"/>
      <c r="GT6330" s="3"/>
      <c r="GU6330" s="3"/>
      <c r="GV6330" s="3"/>
      <c r="GW6330" s="3"/>
      <c r="GX6330" s="3"/>
      <c r="GY6330" s="3"/>
      <c r="GZ6330" s="3"/>
      <c r="HA6330" s="3"/>
      <c r="HB6330" s="3"/>
      <c r="HC6330" s="3"/>
      <c r="HD6330" s="3"/>
      <c r="HE6330" s="3"/>
      <c r="HF6330" s="3"/>
      <c r="HG6330" s="3"/>
      <c r="HH6330" s="3"/>
      <c r="HI6330" s="3"/>
      <c r="HJ6330" s="3"/>
      <c r="HK6330" s="3"/>
      <c r="HL6330" s="3"/>
      <c r="HM6330" s="45"/>
      <c r="HN6330" s="3"/>
      <c r="HO6330" s="3"/>
      <c r="HP6330" s="3"/>
      <c r="HQ6330" s="3"/>
      <c r="HR6330" s="3"/>
      <c r="HS6330" s="3"/>
      <c r="HT6330" s="3"/>
      <c r="HU6330" s="3"/>
      <c r="HV6330" s="3"/>
      <c r="HW6330" s="3"/>
      <c r="HX6330" s="3"/>
      <c r="HY6330" s="3"/>
      <c r="HZ6330" s="3"/>
      <c r="IA6330" s="3"/>
      <c r="IB6330" s="3"/>
      <c r="IC6330" s="3"/>
      <c r="ID6330" s="3"/>
      <c r="IE6330" s="3"/>
      <c r="IF6330" s="3"/>
      <c r="IG6330" s="3"/>
      <c r="IH6330" s="3"/>
      <c r="II6330" s="3"/>
      <c r="IJ6330" s="3"/>
      <c r="IK6330" s="3"/>
      <c r="IL6330" s="3"/>
      <c r="IM6330" s="3"/>
      <c r="IN6330" s="3"/>
      <c r="IO6330" s="15"/>
    </row>
    <row r="6331" spans="171:249">
      <c r="FO6331" s="3"/>
      <c r="FP6331" s="3"/>
      <c r="FQ6331" s="3"/>
      <c r="FR6331" s="3"/>
      <c r="FS6331" s="3"/>
      <c r="FT6331" s="3"/>
      <c r="FU6331" s="3"/>
      <c r="FV6331" s="3"/>
      <c r="FW6331" s="3"/>
      <c r="FX6331" s="3"/>
      <c r="FY6331" s="3"/>
      <c r="FZ6331" s="3"/>
      <c r="GA6331" s="3"/>
      <c r="GB6331" s="3"/>
      <c r="GC6331" s="3"/>
      <c r="GD6331" s="3"/>
      <c r="GE6331" s="3"/>
      <c r="GF6331" s="3"/>
      <c r="GG6331" s="3"/>
      <c r="GH6331" s="3"/>
      <c r="GI6331" s="3"/>
      <c r="GJ6331" s="3"/>
      <c r="GK6331" s="3"/>
      <c r="GL6331" s="3"/>
      <c r="GM6331" s="3"/>
      <c r="GN6331" s="3"/>
      <c r="GO6331" s="3"/>
      <c r="GP6331" s="3"/>
      <c r="GQ6331" s="3"/>
      <c r="GR6331" s="3"/>
      <c r="GS6331" s="3"/>
      <c r="GT6331" s="3"/>
      <c r="GU6331" s="3"/>
      <c r="GV6331" s="3"/>
      <c r="GW6331" s="3"/>
      <c r="GX6331" s="3"/>
      <c r="GY6331" s="3"/>
      <c r="GZ6331" s="3"/>
      <c r="HA6331" s="3"/>
      <c r="HB6331" s="3"/>
      <c r="HC6331" s="3"/>
      <c r="HD6331" s="3"/>
      <c r="HE6331" s="3"/>
      <c r="HF6331" s="3"/>
      <c r="HG6331" s="3"/>
      <c r="HH6331" s="3"/>
      <c r="HI6331" s="3"/>
      <c r="HJ6331" s="3"/>
      <c r="HK6331" s="3"/>
      <c r="HL6331" s="3"/>
      <c r="HM6331" s="45"/>
      <c r="HN6331" s="3"/>
      <c r="HO6331" s="3"/>
      <c r="HP6331" s="3"/>
      <c r="HQ6331" s="3"/>
      <c r="HR6331" s="3"/>
      <c r="HS6331" s="3"/>
      <c r="HT6331" s="3"/>
      <c r="HU6331" s="3"/>
      <c r="HV6331" s="3"/>
      <c r="HW6331" s="3"/>
      <c r="HX6331" s="3"/>
      <c r="HY6331" s="3"/>
      <c r="HZ6331" s="3"/>
      <c r="IA6331" s="3"/>
      <c r="IB6331" s="3"/>
      <c r="IC6331" s="3"/>
      <c r="ID6331" s="3"/>
      <c r="IE6331" s="3"/>
      <c r="IF6331" s="3"/>
      <c r="IG6331" s="3"/>
      <c r="IH6331" s="3"/>
      <c r="II6331" s="3"/>
      <c r="IJ6331" s="3"/>
      <c r="IK6331" s="3"/>
      <c r="IL6331" s="3"/>
      <c r="IM6331" s="3"/>
      <c r="IN6331" s="3"/>
      <c r="IO6331" s="15"/>
    </row>
    <row r="6332" spans="171:249">
      <c r="FO6332" s="3"/>
      <c r="FP6332" s="3"/>
      <c r="FQ6332" s="3"/>
      <c r="FR6332" s="3"/>
      <c r="FS6332" s="3"/>
      <c r="FT6332" s="3"/>
      <c r="FU6332" s="3"/>
      <c r="FV6332" s="3"/>
      <c r="FW6332" s="3"/>
      <c r="FX6332" s="3"/>
      <c r="FY6332" s="3"/>
      <c r="FZ6332" s="3"/>
      <c r="GA6332" s="3"/>
      <c r="GB6332" s="3"/>
      <c r="GC6332" s="3"/>
      <c r="GD6332" s="3"/>
      <c r="GE6332" s="3"/>
      <c r="GF6332" s="3"/>
      <c r="GG6332" s="3"/>
      <c r="GH6332" s="3"/>
      <c r="GI6332" s="3"/>
      <c r="GJ6332" s="3"/>
      <c r="GK6332" s="3"/>
      <c r="GL6332" s="3"/>
      <c r="GM6332" s="3"/>
      <c r="GN6332" s="3"/>
      <c r="GO6332" s="3"/>
      <c r="GP6332" s="3"/>
      <c r="GQ6332" s="3"/>
      <c r="GR6332" s="3"/>
      <c r="GS6332" s="3"/>
      <c r="GT6332" s="3"/>
      <c r="GU6332" s="3"/>
      <c r="GV6332" s="3"/>
      <c r="GW6332" s="3"/>
      <c r="GX6332" s="3"/>
      <c r="GY6332" s="3"/>
      <c r="GZ6332" s="3"/>
      <c r="HA6332" s="3"/>
      <c r="HB6332" s="3"/>
      <c r="HC6332" s="3"/>
      <c r="HD6332" s="3"/>
      <c r="HE6332" s="3"/>
      <c r="HF6332" s="3"/>
      <c r="HG6332" s="3"/>
      <c r="HH6332" s="3"/>
      <c r="HI6332" s="3"/>
      <c r="HJ6332" s="3"/>
      <c r="HK6332" s="3"/>
      <c r="HL6332" s="3"/>
      <c r="HM6332" s="45"/>
      <c r="HN6332" s="3"/>
      <c r="HO6332" s="3"/>
      <c r="HP6332" s="3"/>
      <c r="HQ6332" s="3"/>
      <c r="HR6332" s="3"/>
      <c r="HS6332" s="3"/>
      <c r="HT6332" s="3"/>
      <c r="HU6332" s="3"/>
      <c r="HV6332" s="3"/>
      <c r="HW6332" s="3"/>
      <c r="HX6332" s="3"/>
      <c r="HY6332" s="3"/>
      <c r="HZ6332" s="3"/>
      <c r="IA6332" s="3"/>
      <c r="IB6332" s="3"/>
      <c r="IC6332" s="3"/>
      <c r="ID6332" s="3"/>
      <c r="IE6332" s="3"/>
      <c r="IF6332" s="3"/>
      <c r="IG6332" s="3"/>
      <c r="IH6332" s="3"/>
      <c r="II6332" s="3"/>
      <c r="IJ6332" s="3"/>
      <c r="IK6332" s="3"/>
      <c r="IL6332" s="3"/>
      <c r="IM6332" s="3"/>
      <c r="IN6332" s="3"/>
      <c r="IO6332" s="15"/>
    </row>
    <row r="6333" spans="171:249">
      <c r="FO6333" s="3"/>
      <c r="FP6333" s="3"/>
      <c r="FQ6333" s="3"/>
      <c r="FR6333" s="3"/>
      <c r="FS6333" s="3"/>
      <c r="FT6333" s="3"/>
      <c r="FU6333" s="3"/>
      <c r="FV6333" s="3"/>
      <c r="FW6333" s="3"/>
      <c r="FX6333" s="3"/>
      <c r="FY6333" s="3"/>
      <c r="FZ6333" s="3"/>
      <c r="GA6333" s="3"/>
      <c r="GB6333" s="3"/>
      <c r="GC6333" s="3"/>
      <c r="GD6333" s="3"/>
      <c r="GE6333" s="3"/>
      <c r="GF6333" s="3"/>
      <c r="GG6333" s="3"/>
      <c r="GH6333" s="3"/>
      <c r="GI6333" s="3"/>
      <c r="GJ6333" s="3"/>
      <c r="GK6333" s="3"/>
      <c r="GL6333" s="3"/>
      <c r="GM6333" s="3"/>
      <c r="GN6333" s="3"/>
      <c r="GO6333" s="3"/>
      <c r="GP6333" s="3"/>
      <c r="GQ6333" s="3"/>
      <c r="GR6333" s="3"/>
      <c r="GS6333" s="3"/>
      <c r="GT6333" s="3"/>
      <c r="GU6333" s="3"/>
      <c r="GV6333" s="3"/>
      <c r="GW6333" s="3"/>
      <c r="GX6333" s="3"/>
      <c r="GY6333" s="3"/>
      <c r="GZ6333" s="3"/>
      <c r="HA6333" s="3"/>
      <c r="HB6333" s="3"/>
      <c r="HC6333" s="3"/>
      <c r="HD6333" s="3"/>
      <c r="HE6333" s="3"/>
      <c r="HF6333" s="3"/>
      <c r="HG6333" s="3"/>
      <c r="HH6333" s="3"/>
      <c r="HI6333" s="3"/>
      <c r="HJ6333" s="3"/>
      <c r="HK6333" s="3"/>
      <c r="HL6333" s="3"/>
      <c r="HM6333" s="45"/>
      <c r="HN6333" s="3"/>
      <c r="HO6333" s="3"/>
      <c r="HP6333" s="3"/>
      <c r="HQ6333" s="3"/>
      <c r="HR6333" s="3"/>
      <c r="HS6333" s="3"/>
      <c r="HT6333" s="3"/>
      <c r="HU6333" s="3"/>
      <c r="HV6333" s="3"/>
      <c r="HW6333" s="3"/>
      <c r="HX6333" s="3"/>
      <c r="HY6333" s="3"/>
      <c r="HZ6333" s="3"/>
      <c r="IA6333" s="3"/>
      <c r="IB6333" s="3"/>
      <c r="IC6333" s="3"/>
      <c r="ID6333" s="3"/>
      <c r="IE6333" s="3"/>
      <c r="IF6333" s="3"/>
      <c r="IG6333" s="3"/>
      <c r="IH6333" s="3"/>
      <c r="II6333" s="3"/>
      <c r="IJ6333" s="3"/>
      <c r="IK6333" s="3"/>
      <c r="IL6333" s="3"/>
      <c r="IM6333" s="3"/>
      <c r="IN6333" s="3"/>
      <c r="IO6333" s="15"/>
    </row>
    <row r="6334" spans="171:249">
      <c r="FO6334" s="3"/>
      <c r="FP6334" s="3"/>
      <c r="FQ6334" s="3"/>
      <c r="FR6334" s="3"/>
      <c r="FS6334" s="3"/>
      <c r="FT6334" s="3"/>
      <c r="FU6334" s="3"/>
      <c r="FV6334" s="3"/>
      <c r="FW6334" s="3"/>
      <c r="FX6334" s="3"/>
      <c r="FY6334" s="3"/>
      <c r="FZ6334" s="3"/>
      <c r="GA6334" s="3"/>
      <c r="GB6334" s="3"/>
      <c r="GC6334" s="3"/>
      <c r="GD6334" s="3"/>
      <c r="GE6334" s="3"/>
      <c r="GF6334" s="3"/>
      <c r="GG6334" s="3"/>
      <c r="GH6334" s="3"/>
      <c r="GI6334" s="3"/>
      <c r="GJ6334" s="3"/>
      <c r="GK6334" s="3"/>
      <c r="GL6334" s="3"/>
      <c r="GM6334" s="3"/>
      <c r="GN6334" s="3"/>
      <c r="GO6334" s="3"/>
      <c r="GP6334" s="3"/>
      <c r="GQ6334" s="3"/>
      <c r="GR6334" s="3"/>
      <c r="GS6334" s="3"/>
      <c r="GT6334" s="3"/>
      <c r="GU6334" s="3"/>
      <c r="GV6334" s="3"/>
      <c r="GW6334" s="3"/>
      <c r="GX6334" s="3"/>
      <c r="GY6334" s="3"/>
      <c r="GZ6334" s="3"/>
      <c r="HA6334" s="3"/>
      <c r="HB6334" s="3"/>
      <c r="HC6334" s="3"/>
      <c r="HD6334" s="3"/>
      <c r="HE6334" s="3"/>
      <c r="HF6334" s="3"/>
      <c r="HG6334" s="3"/>
      <c r="HH6334" s="3"/>
      <c r="HI6334" s="3"/>
      <c r="HJ6334" s="3"/>
      <c r="HK6334" s="3"/>
      <c r="HL6334" s="3"/>
      <c r="HM6334" s="45"/>
      <c r="HN6334" s="3"/>
      <c r="HO6334" s="3"/>
      <c r="HP6334" s="3"/>
      <c r="HQ6334" s="3"/>
      <c r="HR6334" s="3"/>
      <c r="HS6334" s="3"/>
      <c r="HT6334" s="3"/>
      <c r="HU6334" s="3"/>
      <c r="HV6334" s="3"/>
      <c r="HW6334" s="3"/>
      <c r="HX6334" s="3"/>
      <c r="HY6334" s="3"/>
      <c r="HZ6334" s="3"/>
      <c r="IA6334" s="3"/>
      <c r="IB6334" s="3"/>
      <c r="IC6334" s="3"/>
      <c r="ID6334" s="3"/>
      <c r="IE6334" s="3"/>
      <c r="IF6334" s="3"/>
      <c r="IG6334" s="3"/>
      <c r="IH6334" s="3"/>
      <c r="II6334" s="3"/>
      <c r="IJ6334" s="3"/>
      <c r="IK6334" s="3"/>
      <c r="IL6334" s="3"/>
      <c r="IM6334" s="3"/>
      <c r="IN6334" s="3"/>
      <c r="IO6334" s="15"/>
    </row>
    <row r="6335" spans="171:249">
      <c r="FO6335" s="3"/>
      <c r="FP6335" s="3"/>
      <c r="FQ6335" s="3"/>
      <c r="FR6335" s="3"/>
      <c r="FS6335" s="3"/>
      <c r="FT6335" s="3"/>
      <c r="FU6335" s="3"/>
      <c r="FV6335" s="3"/>
      <c r="FW6335" s="3"/>
      <c r="FX6335" s="3"/>
      <c r="FY6335" s="3"/>
      <c r="FZ6335" s="3"/>
      <c r="GA6335" s="3"/>
      <c r="GB6335" s="3"/>
      <c r="GC6335" s="3"/>
      <c r="GD6335" s="3"/>
      <c r="GE6335" s="3"/>
      <c r="GF6335" s="3"/>
      <c r="GG6335" s="3"/>
      <c r="GH6335" s="3"/>
      <c r="GI6335" s="3"/>
      <c r="GJ6335" s="3"/>
      <c r="GK6335" s="3"/>
      <c r="GL6335" s="3"/>
      <c r="GM6335" s="3"/>
      <c r="GN6335" s="3"/>
      <c r="GO6335" s="3"/>
      <c r="GP6335" s="3"/>
      <c r="GQ6335" s="3"/>
      <c r="GR6335" s="3"/>
      <c r="GS6335" s="3"/>
      <c r="GT6335" s="3"/>
      <c r="GU6335" s="3"/>
      <c r="GV6335" s="3"/>
      <c r="GW6335" s="3"/>
      <c r="GX6335" s="3"/>
      <c r="GY6335" s="3"/>
      <c r="GZ6335" s="3"/>
      <c r="HA6335" s="3"/>
      <c r="HB6335" s="3"/>
      <c r="HC6335" s="3"/>
      <c r="HD6335" s="3"/>
      <c r="HE6335" s="3"/>
      <c r="HF6335" s="3"/>
      <c r="HG6335" s="3"/>
      <c r="HH6335" s="3"/>
      <c r="HI6335" s="3"/>
      <c r="HJ6335" s="3"/>
      <c r="HK6335" s="3"/>
      <c r="HL6335" s="3"/>
      <c r="HM6335" s="45"/>
      <c r="HN6335" s="3"/>
      <c r="HO6335" s="3"/>
      <c r="HP6335" s="3"/>
      <c r="HQ6335" s="3"/>
      <c r="HR6335" s="3"/>
      <c r="HS6335" s="3"/>
      <c r="HT6335" s="3"/>
      <c r="HU6335" s="3"/>
      <c r="HV6335" s="3"/>
      <c r="HW6335" s="3"/>
      <c r="HX6335" s="3"/>
      <c r="HY6335" s="3"/>
      <c r="HZ6335" s="3"/>
      <c r="IA6335" s="3"/>
      <c r="IB6335" s="3"/>
      <c r="IC6335" s="3"/>
      <c r="ID6335" s="3"/>
      <c r="IE6335" s="3"/>
      <c r="IF6335" s="3"/>
      <c r="IG6335" s="3"/>
      <c r="IH6335" s="3"/>
      <c r="II6335" s="3"/>
      <c r="IJ6335" s="3"/>
      <c r="IK6335" s="3"/>
      <c r="IL6335" s="3"/>
      <c r="IM6335" s="3"/>
      <c r="IN6335" s="3"/>
      <c r="IO6335" s="15"/>
    </row>
    <row r="6336" spans="171:249">
      <c r="FO6336" s="3"/>
      <c r="FP6336" s="3"/>
      <c r="FQ6336" s="3"/>
      <c r="FR6336" s="3"/>
      <c r="FS6336" s="3"/>
      <c r="FT6336" s="3"/>
      <c r="FU6336" s="3"/>
      <c r="FV6336" s="3"/>
      <c r="FW6336" s="3"/>
      <c r="FX6336" s="3"/>
      <c r="FY6336" s="3"/>
      <c r="FZ6336" s="3"/>
      <c r="GA6336" s="3"/>
      <c r="GB6336" s="3"/>
      <c r="GC6336" s="3"/>
      <c r="GD6336" s="3"/>
      <c r="GE6336" s="3"/>
      <c r="GF6336" s="3"/>
      <c r="GG6336" s="3"/>
      <c r="GH6336" s="3"/>
      <c r="GI6336" s="3"/>
      <c r="GJ6336" s="3"/>
      <c r="GK6336" s="3"/>
      <c r="GL6336" s="3"/>
      <c r="GM6336" s="3"/>
      <c r="GN6336" s="3"/>
      <c r="GO6336" s="3"/>
      <c r="GP6336" s="3"/>
      <c r="GQ6336" s="3"/>
      <c r="GR6336" s="3"/>
      <c r="GS6336" s="3"/>
      <c r="GT6336" s="3"/>
      <c r="GU6336" s="3"/>
      <c r="GV6336" s="3"/>
      <c r="GW6336" s="3"/>
      <c r="GX6336" s="3"/>
      <c r="GY6336" s="3"/>
      <c r="GZ6336" s="3"/>
      <c r="HA6336" s="3"/>
      <c r="HB6336" s="3"/>
      <c r="HC6336" s="3"/>
      <c r="HD6336" s="3"/>
      <c r="HE6336" s="3"/>
      <c r="HF6336" s="3"/>
      <c r="HG6336" s="3"/>
      <c r="HH6336" s="3"/>
      <c r="HI6336" s="3"/>
      <c r="HJ6336" s="3"/>
      <c r="HK6336" s="3"/>
      <c r="HL6336" s="3"/>
      <c r="HM6336" s="45"/>
      <c r="HN6336" s="3"/>
      <c r="HO6336" s="3"/>
      <c r="HP6336" s="3"/>
      <c r="HQ6336" s="3"/>
      <c r="HR6336" s="3"/>
      <c r="HS6336" s="3"/>
      <c r="HT6336" s="3"/>
      <c r="HU6336" s="3"/>
      <c r="HV6336" s="3"/>
      <c r="HW6336" s="3"/>
      <c r="HX6336" s="3"/>
      <c r="HY6336" s="3"/>
      <c r="HZ6336" s="3"/>
      <c r="IA6336" s="3"/>
      <c r="IB6336" s="3"/>
      <c r="IC6336" s="3"/>
      <c r="ID6336" s="3"/>
      <c r="IE6336" s="3"/>
      <c r="IF6336" s="3"/>
      <c r="IG6336" s="3"/>
      <c r="IH6336" s="3"/>
      <c r="II6336" s="3"/>
      <c r="IJ6336" s="3"/>
      <c r="IK6336" s="3"/>
      <c r="IL6336" s="3"/>
      <c r="IM6336" s="3"/>
      <c r="IN6336" s="3"/>
      <c r="IO6336" s="15"/>
    </row>
    <row r="6337" spans="171:249">
      <c r="FO6337" s="3"/>
      <c r="FP6337" s="3"/>
      <c r="FQ6337" s="3"/>
      <c r="FR6337" s="3"/>
      <c r="FS6337" s="3"/>
      <c r="FT6337" s="3"/>
      <c r="FU6337" s="3"/>
      <c r="FV6337" s="3"/>
      <c r="FW6337" s="3"/>
      <c r="FX6337" s="3"/>
      <c r="FY6337" s="3"/>
      <c r="FZ6337" s="3"/>
      <c r="GA6337" s="3"/>
      <c r="GB6337" s="3"/>
      <c r="GC6337" s="3"/>
      <c r="GD6337" s="3"/>
      <c r="GE6337" s="3"/>
      <c r="GF6337" s="3"/>
      <c r="GG6337" s="3"/>
      <c r="GH6337" s="3"/>
      <c r="GI6337" s="3"/>
      <c r="GJ6337" s="3"/>
      <c r="GK6337" s="3"/>
      <c r="GL6337" s="3"/>
      <c r="GM6337" s="3"/>
      <c r="GN6337" s="3"/>
      <c r="GO6337" s="3"/>
      <c r="GP6337" s="3"/>
      <c r="GQ6337" s="3"/>
      <c r="GR6337" s="3"/>
      <c r="GS6337" s="3"/>
      <c r="GT6337" s="3"/>
      <c r="GU6337" s="3"/>
      <c r="GV6337" s="3"/>
      <c r="GW6337" s="3"/>
      <c r="GX6337" s="3"/>
      <c r="GY6337" s="3"/>
      <c r="GZ6337" s="3"/>
      <c r="HA6337" s="3"/>
      <c r="HB6337" s="3"/>
      <c r="HC6337" s="3"/>
      <c r="HD6337" s="3"/>
      <c r="HE6337" s="3"/>
      <c r="HF6337" s="3"/>
      <c r="HG6337" s="3"/>
      <c r="HH6337" s="3"/>
      <c r="HI6337" s="3"/>
      <c r="HJ6337" s="3"/>
      <c r="HK6337" s="3"/>
      <c r="HL6337" s="3"/>
      <c r="HM6337" s="45"/>
      <c r="HN6337" s="3"/>
      <c r="HO6337" s="3"/>
      <c r="HP6337" s="3"/>
      <c r="HQ6337" s="3"/>
      <c r="HR6337" s="3"/>
      <c r="HS6337" s="3"/>
      <c r="HT6337" s="3"/>
      <c r="HU6337" s="3"/>
      <c r="HV6337" s="3"/>
      <c r="HW6337" s="3"/>
      <c r="HX6337" s="3"/>
      <c r="HY6337" s="3"/>
      <c r="HZ6337" s="3"/>
      <c r="IA6337" s="3"/>
      <c r="IB6337" s="3"/>
      <c r="IC6337" s="3"/>
      <c r="ID6337" s="3"/>
      <c r="IE6337" s="3"/>
      <c r="IF6337" s="3"/>
      <c r="IG6337" s="3"/>
      <c r="IH6337" s="3"/>
      <c r="II6337" s="3"/>
      <c r="IJ6337" s="3"/>
      <c r="IK6337" s="3"/>
      <c r="IL6337" s="3"/>
      <c r="IM6337" s="3"/>
      <c r="IN6337" s="3"/>
      <c r="IO6337" s="15"/>
    </row>
    <row r="6338" spans="171:249">
      <c r="FO6338" s="3"/>
      <c r="FP6338" s="3"/>
      <c r="FQ6338" s="3"/>
      <c r="FR6338" s="3"/>
      <c r="FS6338" s="3"/>
      <c r="FT6338" s="3"/>
      <c r="FU6338" s="3"/>
      <c r="FV6338" s="3"/>
      <c r="FW6338" s="3"/>
      <c r="FX6338" s="3"/>
      <c r="FY6338" s="3"/>
      <c r="FZ6338" s="3"/>
      <c r="GA6338" s="3"/>
      <c r="GB6338" s="3"/>
      <c r="GC6338" s="3"/>
      <c r="GD6338" s="3"/>
      <c r="GE6338" s="3"/>
      <c r="GF6338" s="3"/>
      <c r="GG6338" s="3"/>
      <c r="GH6338" s="3"/>
      <c r="GI6338" s="3"/>
      <c r="GJ6338" s="3"/>
      <c r="GK6338" s="3"/>
      <c r="GL6338" s="3"/>
      <c r="GM6338" s="3"/>
      <c r="GN6338" s="3"/>
      <c r="GO6338" s="3"/>
      <c r="GP6338" s="3"/>
      <c r="GQ6338" s="3"/>
      <c r="GR6338" s="3"/>
      <c r="GS6338" s="3"/>
      <c r="GT6338" s="3"/>
      <c r="GU6338" s="3"/>
      <c r="GV6338" s="3"/>
      <c r="GW6338" s="3"/>
      <c r="GX6338" s="3"/>
      <c r="GY6338" s="3"/>
      <c r="GZ6338" s="3"/>
      <c r="HA6338" s="3"/>
      <c r="HB6338" s="3"/>
      <c r="HC6338" s="3"/>
      <c r="HD6338" s="3"/>
      <c r="HE6338" s="3"/>
      <c r="HF6338" s="3"/>
      <c r="HG6338" s="3"/>
      <c r="HH6338" s="3"/>
      <c r="HI6338" s="3"/>
      <c r="HJ6338" s="3"/>
      <c r="HK6338" s="3"/>
      <c r="HL6338" s="3"/>
      <c r="HM6338" s="45"/>
      <c r="HN6338" s="3"/>
      <c r="HO6338" s="3"/>
      <c r="HP6338" s="3"/>
      <c r="HQ6338" s="3"/>
      <c r="HR6338" s="3"/>
      <c r="HS6338" s="3"/>
      <c r="HT6338" s="3"/>
      <c r="HU6338" s="3"/>
      <c r="HV6338" s="3"/>
      <c r="HW6338" s="3"/>
      <c r="HX6338" s="3"/>
      <c r="HY6338" s="3"/>
      <c r="HZ6338" s="3"/>
      <c r="IA6338" s="3"/>
      <c r="IB6338" s="3"/>
      <c r="IC6338" s="3"/>
      <c r="ID6338" s="3"/>
      <c r="IE6338" s="3"/>
      <c r="IF6338" s="3"/>
      <c r="IG6338" s="3"/>
      <c r="IH6338" s="3"/>
      <c r="II6338" s="3"/>
      <c r="IJ6338" s="3"/>
      <c r="IK6338" s="3"/>
      <c r="IL6338" s="3"/>
      <c r="IM6338" s="3"/>
      <c r="IN6338" s="3"/>
      <c r="IO6338" s="15"/>
    </row>
    <row r="6339" spans="171:249">
      <c r="FO6339" s="3"/>
      <c r="FP6339" s="3"/>
      <c r="FQ6339" s="3"/>
      <c r="FR6339" s="3"/>
      <c r="FS6339" s="3"/>
      <c r="FT6339" s="3"/>
      <c r="FU6339" s="3"/>
      <c r="FV6339" s="3"/>
      <c r="FW6339" s="3"/>
      <c r="FX6339" s="3"/>
      <c r="FY6339" s="3"/>
      <c r="FZ6339" s="3"/>
      <c r="GA6339" s="3"/>
      <c r="GB6339" s="3"/>
      <c r="GC6339" s="3"/>
      <c r="GD6339" s="3"/>
      <c r="GE6339" s="3"/>
      <c r="GF6339" s="3"/>
      <c r="GG6339" s="3"/>
      <c r="GH6339" s="3"/>
      <c r="GI6339" s="3"/>
      <c r="GJ6339" s="3"/>
      <c r="GK6339" s="3"/>
      <c r="GL6339" s="3"/>
      <c r="GM6339" s="3"/>
      <c r="GN6339" s="3"/>
      <c r="GO6339" s="3"/>
      <c r="GP6339" s="3"/>
      <c r="GQ6339" s="3"/>
      <c r="GR6339" s="3"/>
      <c r="GS6339" s="3"/>
      <c r="GT6339" s="3"/>
      <c r="GU6339" s="3"/>
      <c r="GV6339" s="3"/>
      <c r="GW6339" s="3"/>
      <c r="GX6339" s="3"/>
      <c r="GY6339" s="3"/>
      <c r="GZ6339" s="3"/>
      <c r="HA6339" s="3"/>
      <c r="HB6339" s="3"/>
      <c r="HC6339" s="3"/>
      <c r="HD6339" s="3"/>
      <c r="HE6339" s="3"/>
      <c r="HF6339" s="3"/>
      <c r="HG6339" s="3"/>
      <c r="HH6339" s="3"/>
      <c r="HI6339" s="3"/>
      <c r="HJ6339" s="3"/>
      <c r="HK6339" s="3"/>
      <c r="HL6339" s="3"/>
      <c r="HM6339" s="45"/>
      <c r="HN6339" s="3"/>
      <c r="HO6339" s="3"/>
      <c r="HP6339" s="3"/>
      <c r="HQ6339" s="3"/>
      <c r="HR6339" s="3"/>
      <c r="HS6339" s="3"/>
      <c r="HT6339" s="3"/>
      <c r="HU6339" s="3"/>
      <c r="HV6339" s="3"/>
      <c r="HW6339" s="3"/>
      <c r="HX6339" s="3"/>
      <c r="HY6339" s="3"/>
      <c r="HZ6339" s="3"/>
      <c r="IA6339" s="3"/>
      <c r="IB6339" s="3"/>
      <c r="IC6339" s="3"/>
      <c r="ID6339" s="3"/>
      <c r="IE6339" s="3"/>
      <c r="IF6339" s="3"/>
      <c r="IG6339" s="3"/>
      <c r="IH6339" s="3"/>
      <c r="II6339" s="3"/>
      <c r="IJ6339" s="3"/>
      <c r="IK6339" s="3"/>
      <c r="IL6339" s="3"/>
      <c r="IM6339" s="3"/>
      <c r="IN6339" s="3"/>
      <c r="IO6339" s="15"/>
    </row>
    <row r="6340" spans="171:249">
      <c r="FO6340" s="3"/>
      <c r="FP6340" s="3"/>
      <c r="FQ6340" s="3"/>
      <c r="FR6340" s="3"/>
      <c r="FS6340" s="3"/>
      <c r="FT6340" s="3"/>
      <c r="FU6340" s="3"/>
      <c r="FV6340" s="3"/>
      <c r="FW6340" s="3"/>
      <c r="FX6340" s="3"/>
      <c r="FY6340" s="3"/>
      <c r="FZ6340" s="3"/>
      <c r="GA6340" s="3"/>
      <c r="GB6340" s="3"/>
      <c r="GC6340" s="3"/>
      <c r="GD6340" s="3"/>
      <c r="GE6340" s="3"/>
      <c r="GF6340" s="3"/>
      <c r="GG6340" s="3"/>
      <c r="GH6340" s="3"/>
      <c r="GI6340" s="3"/>
      <c r="GJ6340" s="3"/>
      <c r="GK6340" s="3"/>
      <c r="GL6340" s="3"/>
      <c r="GM6340" s="3"/>
      <c r="GN6340" s="3"/>
      <c r="GO6340" s="3"/>
      <c r="GP6340" s="3"/>
      <c r="GQ6340" s="3"/>
      <c r="GR6340" s="3"/>
      <c r="GS6340" s="3"/>
      <c r="GT6340" s="3"/>
      <c r="GU6340" s="3"/>
      <c r="GV6340" s="3"/>
      <c r="GW6340" s="3"/>
      <c r="GX6340" s="3"/>
      <c r="GY6340" s="3"/>
      <c r="GZ6340" s="3"/>
      <c r="HA6340" s="3"/>
      <c r="HB6340" s="3"/>
      <c r="HC6340" s="3"/>
      <c r="HD6340" s="3"/>
      <c r="HE6340" s="3"/>
      <c r="HF6340" s="3"/>
      <c r="HG6340" s="3"/>
      <c r="HH6340" s="3"/>
      <c r="HI6340" s="3"/>
      <c r="HJ6340" s="3"/>
      <c r="HK6340" s="3"/>
      <c r="HL6340" s="3"/>
      <c r="HM6340" s="45"/>
      <c r="HN6340" s="3"/>
      <c r="HO6340" s="3"/>
      <c r="HP6340" s="3"/>
      <c r="HQ6340" s="3"/>
      <c r="HR6340" s="3"/>
      <c r="HS6340" s="3"/>
      <c r="HT6340" s="3"/>
      <c r="HU6340" s="3"/>
      <c r="HV6340" s="3"/>
      <c r="HW6340" s="3"/>
      <c r="HX6340" s="3"/>
      <c r="HY6340" s="3"/>
      <c r="HZ6340" s="3"/>
      <c r="IA6340" s="3"/>
      <c r="IB6340" s="3"/>
      <c r="IC6340" s="3"/>
      <c r="ID6340" s="3"/>
      <c r="IE6340" s="3"/>
      <c r="IF6340" s="3"/>
      <c r="IG6340" s="3"/>
      <c r="IH6340" s="3"/>
      <c r="II6340" s="3"/>
      <c r="IJ6340" s="3"/>
      <c r="IK6340" s="3"/>
      <c r="IL6340" s="3"/>
      <c r="IM6340" s="3"/>
      <c r="IN6340" s="3"/>
      <c r="IO6340" s="15"/>
    </row>
    <row r="6341" spans="171:249">
      <c r="FO6341" s="3"/>
      <c r="FP6341" s="3"/>
      <c r="FQ6341" s="3"/>
      <c r="FR6341" s="3"/>
      <c r="FS6341" s="3"/>
      <c r="FT6341" s="3"/>
      <c r="FU6341" s="3"/>
      <c r="FV6341" s="3"/>
      <c r="FW6341" s="3"/>
      <c r="FX6341" s="3"/>
      <c r="FY6341" s="3"/>
      <c r="FZ6341" s="3"/>
      <c r="GA6341" s="3"/>
      <c r="GB6341" s="3"/>
      <c r="GC6341" s="3"/>
      <c r="GD6341" s="3"/>
      <c r="GE6341" s="3"/>
      <c r="GF6341" s="3"/>
      <c r="GG6341" s="3"/>
      <c r="GH6341" s="3"/>
      <c r="GI6341" s="3"/>
      <c r="GJ6341" s="3"/>
      <c r="GK6341" s="3"/>
      <c r="GL6341" s="3"/>
      <c r="GM6341" s="3"/>
      <c r="GN6341" s="3"/>
      <c r="GO6341" s="3"/>
      <c r="GP6341" s="3"/>
      <c r="GQ6341" s="3"/>
      <c r="GR6341" s="3"/>
      <c r="GS6341" s="3"/>
      <c r="GT6341" s="3"/>
      <c r="GU6341" s="3"/>
      <c r="GV6341" s="3"/>
      <c r="GW6341" s="3"/>
      <c r="GX6341" s="3"/>
      <c r="GY6341" s="3"/>
      <c r="GZ6341" s="3"/>
      <c r="HA6341" s="3"/>
      <c r="HB6341" s="3"/>
      <c r="HC6341" s="3"/>
      <c r="HD6341" s="3"/>
      <c r="HE6341" s="3"/>
      <c r="HF6341" s="3"/>
      <c r="HG6341" s="3"/>
      <c r="HH6341" s="3"/>
      <c r="HI6341" s="3"/>
      <c r="HJ6341" s="3"/>
      <c r="HK6341" s="3"/>
      <c r="HL6341" s="3"/>
      <c r="HM6341" s="45"/>
      <c r="HN6341" s="3"/>
      <c r="HO6341" s="3"/>
      <c r="HP6341" s="3"/>
      <c r="HQ6341" s="3"/>
      <c r="HR6341" s="3"/>
      <c r="HS6341" s="3"/>
      <c r="HT6341" s="3"/>
      <c r="HU6341" s="3"/>
      <c r="HV6341" s="3"/>
      <c r="HW6341" s="3"/>
      <c r="HX6341" s="3"/>
      <c r="HY6341" s="3"/>
      <c r="HZ6341" s="3"/>
      <c r="IA6341" s="3"/>
      <c r="IB6341" s="3"/>
      <c r="IC6341" s="3"/>
      <c r="ID6341" s="3"/>
      <c r="IE6341" s="3"/>
      <c r="IF6341" s="3"/>
      <c r="IG6341" s="3"/>
      <c r="IH6341" s="3"/>
      <c r="II6341" s="3"/>
      <c r="IJ6341" s="3"/>
      <c r="IK6341" s="3"/>
      <c r="IL6341" s="3"/>
      <c r="IM6341" s="3"/>
      <c r="IN6341" s="3"/>
      <c r="IO6341" s="15"/>
    </row>
    <row r="6342" spans="171:249">
      <c r="FO6342" s="3"/>
      <c r="FP6342" s="3"/>
      <c r="FQ6342" s="3"/>
      <c r="FR6342" s="3"/>
      <c r="FS6342" s="3"/>
      <c r="FT6342" s="3"/>
      <c r="FU6342" s="3"/>
      <c r="FV6342" s="3"/>
      <c r="FW6342" s="3"/>
      <c r="FX6342" s="3"/>
      <c r="FY6342" s="3"/>
      <c r="FZ6342" s="3"/>
      <c r="GA6342" s="3"/>
      <c r="GB6342" s="3"/>
      <c r="GC6342" s="3"/>
      <c r="GD6342" s="3"/>
      <c r="GE6342" s="3"/>
      <c r="GF6342" s="3"/>
      <c r="GG6342" s="3"/>
      <c r="GH6342" s="3"/>
      <c r="GI6342" s="3"/>
      <c r="GJ6342" s="3"/>
      <c r="GK6342" s="3"/>
      <c r="GL6342" s="3"/>
      <c r="GM6342" s="3"/>
      <c r="GN6342" s="3"/>
      <c r="GO6342" s="3"/>
      <c r="GP6342" s="3"/>
      <c r="GQ6342" s="3"/>
      <c r="GR6342" s="3"/>
      <c r="GS6342" s="3"/>
      <c r="GT6342" s="3"/>
      <c r="GU6342" s="3"/>
      <c r="GV6342" s="3"/>
      <c r="GW6342" s="3"/>
      <c r="GX6342" s="3"/>
      <c r="GY6342" s="3"/>
      <c r="GZ6342" s="3"/>
      <c r="HA6342" s="3"/>
      <c r="HB6342" s="3"/>
      <c r="HC6342" s="3"/>
      <c r="HD6342" s="3"/>
      <c r="HE6342" s="3"/>
      <c r="HF6342" s="3"/>
      <c r="HG6342" s="3"/>
      <c r="HH6342" s="3"/>
      <c r="HI6342" s="3"/>
      <c r="HJ6342" s="3"/>
      <c r="HK6342" s="3"/>
      <c r="HL6342" s="3"/>
      <c r="HM6342" s="45"/>
      <c r="HN6342" s="3"/>
      <c r="HO6342" s="3"/>
      <c r="HP6342" s="3"/>
      <c r="HQ6342" s="3"/>
      <c r="HR6342" s="3"/>
      <c r="HS6342" s="3"/>
      <c r="HT6342" s="3"/>
      <c r="HU6342" s="3"/>
      <c r="HV6342" s="3"/>
      <c r="HW6342" s="3"/>
      <c r="HX6342" s="3"/>
      <c r="HY6342" s="3"/>
      <c r="HZ6342" s="3"/>
      <c r="IA6342" s="3"/>
      <c r="IB6342" s="3"/>
      <c r="IC6342" s="3"/>
      <c r="ID6342" s="3"/>
      <c r="IE6342" s="3"/>
      <c r="IF6342" s="3"/>
      <c r="IG6342" s="3"/>
      <c r="IH6342" s="3"/>
      <c r="II6342" s="3"/>
      <c r="IJ6342" s="3"/>
      <c r="IK6342" s="3"/>
      <c r="IL6342" s="3"/>
      <c r="IM6342" s="3"/>
      <c r="IN6342" s="3"/>
      <c r="IO6342" s="15"/>
    </row>
    <row r="6343" spans="171:249">
      <c r="FO6343" s="3"/>
      <c r="FP6343" s="3"/>
      <c r="FQ6343" s="3"/>
      <c r="FR6343" s="3"/>
      <c r="FS6343" s="3"/>
      <c r="FT6343" s="3"/>
      <c r="FU6343" s="3"/>
      <c r="FV6343" s="3"/>
      <c r="FW6343" s="3"/>
      <c r="FX6343" s="3"/>
      <c r="FY6343" s="3"/>
      <c r="FZ6343" s="3"/>
      <c r="GA6343" s="3"/>
      <c r="GB6343" s="3"/>
      <c r="GC6343" s="3"/>
      <c r="GD6343" s="3"/>
      <c r="GE6343" s="3"/>
      <c r="GF6343" s="3"/>
      <c r="GG6343" s="3"/>
      <c r="GH6343" s="3"/>
      <c r="GI6343" s="3"/>
      <c r="GJ6343" s="3"/>
      <c r="GK6343" s="3"/>
      <c r="GL6343" s="3"/>
      <c r="GM6343" s="3"/>
      <c r="GN6343" s="3"/>
      <c r="GO6343" s="3"/>
      <c r="GP6343" s="3"/>
      <c r="GQ6343" s="3"/>
      <c r="GR6343" s="3"/>
      <c r="GS6343" s="3"/>
      <c r="GT6343" s="3"/>
      <c r="GU6343" s="3"/>
      <c r="GV6343" s="3"/>
      <c r="GW6343" s="3"/>
      <c r="GX6343" s="3"/>
      <c r="GY6343" s="3"/>
      <c r="GZ6343" s="3"/>
      <c r="HA6343" s="3"/>
      <c r="HB6343" s="3"/>
      <c r="HC6343" s="3"/>
      <c r="HD6343" s="3"/>
      <c r="HE6343" s="3"/>
      <c r="HF6343" s="3"/>
      <c r="HG6343" s="3"/>
      <c r="HH6343" s="3"/>
      <c r="HI6343" s="3"/>
      <c r="HJ6343" s="3"/>
      <c r="HK6343" s="3"/>
      <c r="HL6343" s="3"/>
      <c r="HM6343" s="45"/>
      <c r="HN6343" s="3"/>
      <c r="HO6343" s="3"/>
      <c r="HP6343" s="3"/>
      <c r="HQ6343" s="3"/>
      <c r="HR6343" s="3"/>
      <c r="HS6343" s="3"/>
      <c r="HT6343" s="3"/>
      <c r="HU6343" s="3"/>
      <c r="HV6343" s="3"/>
      <c r="HW6343" s="3"/>
      <c r="HX6343" s="3"/>
      <c r="HY6343" s="3"/>
      <c r="HZ6343" s="3"/>
      <c r="IA6343" s="3"/>
      <c r="IB6343" s="3"/>
      <c r="IC6343" s="3"/>
      <c r="ID6343" s="3"/>
      <c r="IE6343" s="3"/>
      <c r="IF6343" s="3"/>
      <c r="IG6343" s="3"/>
      <c r="IH6343" s="3"/>
      <c r="II6343" s="3"/>
      <c r="IJ6343" s="3"/>
      <c r="IK6343" s="3"/>
      <c r="IL6343" s="3"/>
      <c r="IM6343" s="3"/>
      <c r="IN6343" s="3"/>
      <c r="IO6343" s="15"/>
    </row>
    <row r="6344" spans="171:249">
      <c r="FO6344" s="3"/>
      <c r="FP6344" s="3"/>
      <c r="FQ6344" s="3"/>
      <c r="FR6344" s="3"/>
      <c r="FS6344" s="3"/>
      <c r="FT6344" s="3"/>
      <c r="FU6344" s="3"/>
      <c r="FV6344" s="3"/>
      <c r="FW6344" s="3"/>
      <c r="FX6344" s="3"/>
      <c r="FY6344" s="3"/>
      <c r="FZ6344" s="3"/>
      <c r="GA6344" s="3"/>
      <c r="GB6344" s="3"/>
      <c r="GC6344" s="3"/>
      <c r="GD6344" s="3"/>
      <c r="GE6344" s="3"/>
      <c r="GF6344" s="3"/>
      <c r="GG6344" s="3"/>
      <c r="GH6344" s="3"/>
      <c r="GI6344" s="3"/>
      <c r="GJ6344" s="3"/>
      <c r="GK6344" s="3"/>
      <c r="GL6344" s="3"/>
      <c r="GM6344" s="3"/>
      <c r="GN6344" s="3"/>
      <c r="GO6344" s="3"/>
      <c r="GP6344" s="3"/>
      <c r="GQ6344" s="3"/>
      <c r="GR6344" s="3"/>
      <c r="GS6344" s="3"/>
      <c r="GT6344" s="3"/>
      <c r="GU6344" s="3"/>
      <c r="GV6344" s="3"/>
      <c r="GW6344" s="3"/>
      <c r="GX6344" s="3"/>
      <c r="GY6344" s="3"/>
      <c r="GZ6344" s="3"/>
      <c r="HA6344" s="3"/>
      <c r="HB6344" s="3"/>
      <c r="HC6344" s="3"/>
      <c r="HD6344" s="3"/>
      <c r="HE6344" s="3"/>
      <c r="HF6344" s="3"/>
      <c r="HG6344" s="3"/>
      <c r="HH6344" s="3"/>
      <c r="HI6344" s="3"/>
      <c r="HJ6344" s="3"/>
      <c r="HK6344" s="3"/>
      <c r="HL6344" s="3"/>
      <c r="HM6344" s="45"/>
      <c r="HN6344" s="3"/>
      <c r="HO6344" s="3"/>
      <c r="HP6344" s="3"/>
      <c r="HQ6344" s="3"/>
      <c r="HR6344" s="3"/>
      <c r="HS6344" s="3"/>
      <c r="HT6344" s="3"/>
      <c r="HU6344" s="3"/>
      <c r="HV6344" s="3"/>
      <c r="HW6344" s="3"/>
      <c r="HX6344" s="3"/>
      <c r="HY6344" s="3"/>
      <c r="HZ6344" s="3"/>
      <c r="IA6344" s="3"/>
      <c r="IB6344" s="3"/>
      <c r="IC6344" s="3"/>
      <c r="ID6344" s="3"/>
      <c r="IE6344" s="3"/>
      <c r="IF6344" s="3"/>
      <c r="IG6344" s="3"/>
      <c r="IH6344" s="3"/>
      <c r="II6344" s="3"/>
      <c r="IJ6344" s="3"/>
      <c r="IK6344" s="3"/>
      <c r="IL6344" s="3"/>
      <c r="IM6344" s="3"/>
      <c r="IN6344" s="3"/>
      <c r="IO6344" s="15"/>
    </row>
    <row r="6345" spans="171:249">
      <c r="FO6345" s="3"/>
      <c r="FP6345" s="3"/>
      <c r="FQ6345" s="3"/>
      <c r="FR6345" s="3"/>
      <c r="FS6345" s="3"/>
      <c r="FT6345" s="3"/>
      <c r="FU6345" s="3"/>
      <c r="FV6345" s="3"/>
      <c r="FW6345" s="3"/>
      <c r="FX6345" s="3"/>
      <c r="FY6345" s="3"/>
      <c r="FZ6345" s="3"/>
      <c r="GA6345" s="3"/>
      <c r="GB6345" s="3"/>
      <c r="GC6345" s="3"/>
      <c r="GD6345" s="3"/>
      <c r="GE6345" s="3"/>
      <c r="GF6345" s="3"/>
      <c r="GG6345" s="3"/>
      <c r="GH6345" s="3"/>
      <c r="GI6345" s="3"/>
      <c r="GJ6345" s="3"/>
      <c r="GK6345" s="3"/>
      <c r="GL6345" s="3"/>
      <c r="GM6345" s="3"/>
      <c r="GN6345" s="3"/>
      <c r="GO6345" s="3"/>
      <c r="GP6345" s="3"/>
      <c r="GQ6345" s="3"/>
      <c r="GR6345" s="3"/>
      <c r="GS6345" s="3"/>
      <c r="GT6345" s="3"/>
      <c r="GU6345" s="3"/>
      <c r="GV6345" s="3"/>
      <c r="GW6345" s="3"/>
      <c r="GX6345" s="3"/>
      <c r="GY6345" s="3"/>
      <c r="GZ6345" s="3"/>
      <c r="HA6345" s="3"/>
      <c r="HB6345" s="3"/>
      <c r="HC6345" s="3"/>
      <c r="HD6345" s="3"/>
      <c r="HE6345" s="3"/>
      <c r="HF6345" s="3"/>
      <c r="HG6345" s="3"/>
      <c r="HH6345" s="3"/>
      <c r="HI6345" s="3"/>
      <c r="HJ6345" s="3"/>
      <c r="HK6345" s="3"/>
      <c r="HL6345" s="3"/>
      <c r="HM6345" s="45"/>
      <c r="HN6345" s="3"/>
      <c r="HO6345" s="3"/>
      <c r="HP6345" s="3"/>
      <c r="HQ6345" s="3"/>
      <c r="HR6345" s="3"/>
      <c r="HS6345" s="3"/>
      <c r="HT6345" s="3"/>
      <c r="HU6345" s="3"/>
      <c r="HV6345" s="3"/>
      <c r="HW6345" s="3"/>
      <c r="HX6345" s="3"/>
      <c r="HY6345" s="3"/>
      <c r="HZ6345" s="3"/>
      <c r="IA6345" s="3"/>
      <c r="IB6345" s="3"/>
      <c r="IC6345" s="3"/>
      <c r="ID6345" s="3"/>
      <c r="IE6345" s="3"/>
      <c r="IF6345" s="3"/>
      <c r="IG6345" s="3"/>
      <c r="IH6345" s="3"/>
      <c r="II6345" s="3"/>
      <c r="IJ6345" s="3"/>
      <c r="IK6345" s="3"/>
      <c r="IL6345" s="3"/>
      <c r="IM6345" s="3"/>
      <c r="IN6345" s="3"/>
      <c r="IO6345" s="15"/>
    </row>
    <row r="6346" spans="171:249">
      <c r="FO6346" s="3"/>
      <c r="FP6346" s="3"/>
      <c r="FQ6346" s="3"/>
      <c r="FR6346" s="3"/>
      <c r="FS6346" s="3"/>
      <c r="FT6346" s="3"/>
      <c r="FU6346" s="3"/>
      <c r="FV6346" s="3"/>
      <c r="FW6346" s="3"/>
      <c r="FX6346" s="3"/>
      <c r="FY6346" s="3"/>
      <c r="FZ6346" s="3"/>
      <c r="GA6346" s="3"/>
      <c r="GB6346" s="3"/>
      <c r="GC6346" s="3"/>
      <c r="GD6346" s="3"/>
      <c r="GE6346" s="3"/>
      <c r="GF6346" s="3"/>
      <c r="GG6346" s="3"/>
      <c r="GH6346" s="3"/>
      <c r="GI6346" s="3"/>
      <c r="GJ6346" s="3"/>
      <c r="GK6346" s="3"/>
      <c r="GL6346" s="3"/>
      <c r="GM6346" s="3"/>
      <c r="GN6346" s="3"/>
      <c r="GO6346" s="3"/>
      <c r="GP6346" s="3"/>
      <c r="GQ6346" s="3"/>
      <c r="GR6346" s="3"/>
      <c r="GS6346" s="3"/>
      <c r="GT6346" s="3"/>
      <c r="GU6346" s="3"/>
      <c r="GV6346" s="3"/>
      <c r="GW6346" s="3"/>
      <c r="GX6346" s="3"/>
      <c r="GY6346" s="3"/>
      <c r="GZ6346" s="3"/>
      <c r="HA6346" s="3"/>
      <c r="HB6346" s="3"/>
      <c r="HC6346" s="3"/>
      <c r="HD6346" s="3"/>
      <c r="HE6346" s="3"/>
      <c r="HF6346" s="3"/>
      <c r="HG6346" s="3"/>
      <c r="HH6346" s="3"/>
      <c r="HI6346" s="3"/>
      <c r="HJ6346" s="3"/>
      <c r="HK6346" s="3"/>
      <c r="HL6346" s="3"/>
      <c r="HM6346" s="45"/>
      <c r="HN6346" s="3"/>
      <c r="HO6346" s="3"/>
      <c r="HP6346" s="3"/>
      <c r="HQ6346" s="3"/>
      <c r="HR6346" s="3"/>
      <c r="HS6346" s="3"/>
      <c r="HT6346" s="3"/>
      <c r="HU6346" s="3"/>
      <c r="HV6346" s="3"/>
      <c r="HW6346" s="3"/>
      <c r="HX6346" s="3"/>
      <c r="HY6346" s="3"/>
      <c r="HZ6346" s="3"/>
      <c r="IA6346" s="3"/>
      <c r="IB6346" s="3"/>
      <c r="IC6346" s="3"/>
      <c r="ID6346" s="3"/>
      <c r="IE6346" s="3"/>
      <c r="IF6346" s="3"/>
      <c r="IG6346" s="3"/>
      <c r="IH6346" s="3"/>
      <c r="II6346" s="3"/>
      <c r="IJ6346" s="3"/>
      <c r="IK6346" s="3"/>
      <c r="IL6346" s="3"/>
      <c r="IM6346" s="3"/>
      <c r="IN6346" s="3"/>
      <c r="IO6346" s="15"/>
    </row>
    <row r="6347" spans="171:249">
      <c r="FO6347" s="3"/>
      <c r="FP6347" s="3"/>
      <c r="FQ6347" s="3"/>
      <c r="FR6347" s="3"/>
      <c r="FS6347" s="3"/>
      <c r="FT6347" s="3"/>
      <c r="FU6347" s="3"/>
      <c r="FV6347" s="3"/>
      <c r="FW6347" s="3"/>
      <c r="FX6347" s="3"/>
      <c r="FY6347" s="3"/>
      <c r="FZ6347" s="3"/>
      <c r="GA6347" s="3"/>
      <c r="GB6347" s="3"/>
      <c r="GC6347" s="3"/>
      <c r="GD6347" s="3"/>
      <c r="GE6347" s="3"/>
      <c r="GF6347" s="3"/>
      <c r="GG6347" s="3"/>
      <c r="GH6347" s="3"/>
      <c r="GI6347" s="3"/>
      <c r="GJ6347" s="3"/>
      <c r="GK6347" s="3"/>
      <c r="GL6347" s="3"/>
      <c r="GM6347" s="3"/>
      <c r="GN6347" s="3"/>
      <c r="GO6347" s="3"/>
      <c r="GP6347" s="3"/>
      <c r="GQ6347" s="3"/>
      <c r="GR6347" s="3"/>
      <c r="GS6347" s="3"/>
      <c r="GT6347" s="3"/>
      <c r="GU6347" s="3"/>
      <c r="GV6347" s="3"/>
      <c r="GW6347" s="3"/>
      <c r="GX6347" s="3"/>
      <c r="GY6347" s="3"/>
      <c r="GZ6347" s="3"/>
      <c r="HA6347" s="3"/>
      <c r="HB6347" s="3"/>
      <c r="HC6347" s="3"/>
      <c r="HD6347" s="3"/>
      <c r="HE6347" s="3"/>
      <c r="HF6347" s="3"/>
      <c r="HG6347" s="3"/>
      <c r="HH6347" s="3"/>
      <c r="HI6347" s="3"/>
      <c r="HJ6347" s="3"/>
      <c r="HK6347" s="3"/>
      <c r="HL6347" s="3"/>
      <c r="HM6347" s="45"/>
      <c r="HN6347" s="3"/>
      <c r="HO6347" s="3"/>
      <c r="HP6347" s="3"/>
      <c r="HQ6347" s="3"/>
      <c r="HR6347" s="3"/>
      <c r="HS6347" s="3"/>
      <c r="HT6347" s="3"/>
      <c r="HU6347" s="3"/>
      <c r="HV6347" s="3"/>
      <c r="HW6347" s="3"/>
      <c r="HX6347" s="3"/>
      <c r="HY6347" s="3"/>
      <c r="HZ6347" s="3"/>
      <c r="IA6347" s="3"/>
      <c r="IB6347" s="3"/>
      <c r="IC6347" s="3"/>
      <c r="ID6347" s="3"/>
      <c r="IE6347" s="3"/>
      <c r="IF6347" s="3"/>
      <c r="IG6347" s="3"/>
      <c r="IH6347" s="3"/>
      <c r="II6347" s="3"/>
      <c r="IJ6347" s="3"/>
      <c r="IK6347" s="3"/>
      <c r="IL6347" s="3"/>
      <c r="IM6347" s="3"/>
      <c r="IN6347" s="3"/>
      <c r="IO6347" s="15"/>
    </row>
    <row r="6348" spans="171:249">
      <c r="FO6348" s="3"/>
      <c r="FP6348" s="3"/>
      <c r="FQ6348" s="3"/>
      <c r="FR6348" s="3"/>
      <c r="FS6348" s="3"/>
      <c r="FT6348" s="3"/>
      <c r="FU6348" s="3"/>
      <c r="FV6348" s="3"/>
      <c r="FW6348" s="3"/>
      <c r="FX6348" s="3"/>
      <c r="FY6348" s="3"/>
      <c r="FZ6348" s="3"/>
      <c r="GA6348" s="3"/>
      <c r="GB6348" s="3"/>
      <c r="GC6348" s="3"/>
      <c r="GD6348" s="3"/>
      <c r="GE6348" s="3"/>
      <c r="GF6348" s="3"/>
      <c r="GG6348" s="3"/>
      <c r="GH6348" s="3"/>
      <c r="GI6348" s="3"/>
      <c r="GJ6348" s="3"/>
      <c r="GK6348" s="3"/>
      <c r="GL6348" s="3"/>
      <c r="GM6348" s="3"/>
      <c r="GN6348" s="3"/>
      <c r="GO6348" s="3"/>
      <c r="GP6348" s="3"/>
      <c r="GQ6348" s="3"/>
      <c r="GR6348" s="3"/>
      <c r="GS6348" s="3"/>
      <c r="GT6348" s="3"/>
      <c r="GU6348" s="3"/>
      <c r="GV6348" s="3"/>
      <c r="GW6348" s="3"/>
      <c r="GX6348" s="3"/>
      <c r="GY6348" s="3"/>
      <c r="GZ6348" s="3"/>
      <c r="HA6348" s="3"/>
      <c r="HB6348" s="3"/>
      <c r="HC6348" s="3"/>
      <c r="HD6348" s="3"/>
      <c r="HE6348" s="3"/>
      <c r="HF6348" s="3"/>
      <c r="HG6348" s="3"/>
      <c r="HH6348" s="3"/>
      <c r="HI6348" s="3"/>
      <c r="HJ6348" s="3"/>
      <c r="HK6348" s="3"/>
      <c r="HL6348" s="3"/>
      <c r="HM6348" s="45"/>
      <c r="HN6348" s="3"/>
      <c r="HO6348" s="3"/>
      <c r="HP6348" s="3"/>
      <c r="HQ6348" s="3"/>
      <c r="HR6348" s="3"/>
      <c r="HS6348" s="3"/>
      <c r="HT6348" s="3"/>
      <c r="HU6348" s="3"/>
      <c r="HV6348" s="3"/>
      <c r="HW6348" s="3"/>
      <c r="HX6348" s="3"/>
      <c r="HY6348" s="3"/>
      <c r="HZ6348" s="3"/>
      <c r="IA6348" s="3"/>
      <c r="IB6348" s="3"/>
      <c r="IC6348" s="3"/>
      <c r="ID6348" s="3"/>
      <c r="IE6348" s="3"/>
      <c r="IF6348" s="3"/>
      <c r="IG6348" s="3"/>
      <c r="IH6348" s="3"/>
      <c r="II6348" s="3"/>
      <c r="IJ6348" s="3"/>
      <c r="IK6348" s="3"/>
      <c r="IL6348" s="3"/>
      <c r="IM6348" s="3"/>
      <c r="IN6348" s="3"/>
      <c r="IO6348" s="15"/>
    </row>
    <row r="6349" spans="171:249">
      <c r="FO6349" s="3"/>
      <c r="FP6349" s="3"/>
      <c r="FQ6349" s="3"/>
      <c r="FR6349" s="3"/>
      <c r="FS6349" s="3"/>
      <c r="FT6349" s="3"/>
      <c r="FU6349" s="3"/>
      <c r="FV6349" s="3"/>
      <c r="FW6349" s="3"/>
      <c r="FX6349" s="3"/>
      <c r="FY6349" s="3"/>
      <c r="FZ6349" s="3"/>
      <c r="GA6349" s="3"/>
      <c r="GB6349" s="3"/>
      <c r="GC6349" s="3"/>
      <c r="GD6349" s="3"/>
      <c r="GE6349" s="3"/>
      <c r="GF6349" s="3"/>
      <c r="GG6349" s="3"/>
      <c r="GH6349" s="3"/>
      <c r="GI6349" s="3"/>
      <c r="GJ6349" s="3"/>
      <c r="GK6349" s="3"/>
      <c r="GL6349" s="3"/>
      <c r="GM6349" s="3"/>
      <c r="GN6349" s="3"/>
      <c r="GO6349" s="3"/>
      <c r="GP6349" s="3"/>
      <c r="GQ6349" s="3"/>
      <c r="GR6349" s="3"/>
      <c r="GS6349" s="3"/>
      <c r="GT6349" s="3"/>
      <c r="GU6349" s="3"/>
      <c r="GV6349" s="3"/>
      <c r="GW6349" s="3"/>
      <c r="GX6349" s="3"/>
      <c r="GY6349" s="3"/>
      <c r="GZ6349" s="3"/>
      <c r="HA6349" s="3"/>
      <c r="HB6349" s="3"/>
      <c r="HC6349" s="3"/>
      <c r="HD6349" s="3"/>
      <c r="HE6349" s="3"/>
      <c r="HF6349" s="3"/>
      <c r="HG6349" s="3"/>
      <c r="HH6349" s="3"/>
      <c r="HI6349" s="3"/>
      <c r="HJ6349" s="3"/>
      <c r="HK6349" s="3"/>
      <c r="HL6349" s="3"/>
      <c r="HM6349" s="45"/>
      <c r="HN6349" s="3"/>
      <c r="HO6349" s="3"/>
      <c r="HP6349" s="3"/>
      <c r="HQ6349" s="3"/>
      <c r="HR6349" s="3"/>
      <c r="HS6349" s="3"/>
      <c r="HT6349" s="3"/>
      <c r="HU6349" s="3"/>
      <c r="HV6349" s="3"/>
      <c r="HW6349" s="3"/>
      <c r="HX6349" s="3"/>
      <c r="HY6349" s="3"/>
      <c r="HZ6349" s="3"/>
      <c r="IA6349" s="3"/>
      <c r="IB6349" s="3"/>
      <c r="IC6349" s="3"/>
      <c r="ID6349" s="3"/>
      <c r="IE6349" s="3"/>
      <c r="IF6349" s="3"/>
      <c r="IG6349" s="3"/>
      <c r="IH6349" s="3"/>
      <c r="II6349" s="3"/>
      <c r="IJ6349" s="3"/>
      <c r="IK6349" s="3"/>
      <c r="IL6349" s="3"/>
      <c r="IM6349" s="3"/>
      <c r="IN6349" s="3"/>
      <c r="IO6349" s="15"/>
    </row>
    <row r="6350" spans="171:249">
      <c r="FO6350" s="3"/>
      <c r="FP6350" s="3"/>
      <c r="FQ6350" s="3"/>
      <c r="FR6350" s="3"/>
      <c r="FS6350" s="3"/>
      <c r="FT6350" s="3"/>
      <c r="FU6350" s="3"/>
      <c r="FV6350" s="3"/>
      <c r="FW6350" s="3"/>
      <c r="FX6350" s="3"/>
      <c r="FY6350" s="3"/>
      <c r="FZ6350" s="3"/>
      <c r="GA6350" s="3"/>
      <c r="GB6350" s="3"/>
      <c r="GC6350" s="3"/>
      <c r="GD6350" s="3"/>
      <c r="GE6350" s="3"/>
      <c r="GF6350" s="3"/>
      <c r="GG6350" s="3"/>
      <c r="GH6350" s="3"/>
      <c r="GI6350" s="3"/>
      <c r="GJ6350" s="3"/>
      <c r="GK6350" s="3"/>
      <c r="GL6350" s="3"/>
      <c r="GM6350" s="3"/>
      <c r="GN6350" s="3"/>
      <c r="GO6350" s="3"/>
      <c r="GP6350" s="3"/>
      <c r="GQ6350" s="3"/>
      <c r="GR6350" s="3"/>
      <c r="GS6350" s="3"/>
      <c r="GT6350" s="3"/>
      <c r="GU6350" s="3"/>
      <c r="GV6350" s="3"/>
      <c r="GW6350" s="3"/>
      <c r="GX6350" s="3"/>
      <c r="GY6350" s="3"/>
      <c r="GZ6350" s="3"/>
      <c r="HA6350" s="3"/>
      <c r="HB6350" s="3"/>
      <c r="HC6350" s="3"/>
      <c r="HD6350" s="3"/>
      <c r="HE6350" s="3"/>
      <c r="HF6350" s="3"/>
      <c r="HG6350" s="3"/>
      <c r="HH6350" s="3"/>
      <c r="HI6350" s="3"/>
      <c r="HJ6350" s="3"/>
      <c r="HK6350" s="3"/>
      <c r="HL6350" s="3"/>
      <c r="HM6350" s="45"/>
      <c r="HN6350" s="3"/>
      <c r="HO6350" s="3"/>
      <c r="HP6350" s="3"/>
      <c r="HQ6350" s="3"/>
      <c r="HR6350" s="3"/>
      <c r="HS6350" s="3"/>
      <c r="HT6350" s="3"/>
      <c r="HU6350" s="3"/>
      <c r="HV6350" s="3"/>
      <c r="HW6350" s="3"/>
      <c r="HX6350" s="3"/>
      <c r="HY6350" s="3"/>
      <c r="HZ6350" s="3"/>
      <c r="IA6350" s="3"/>
      <c r="IB6350" s="3"/>
      <c r="IC6350" s="3"/>
      <c r="ID6350" s="3"/>
      <c r="IE6350" s="3"/>
      <c r="IF6350" s="3"/>
      <c r="IG6350" s="3"/>
      <c r="IH6350" s="3"/>
      <c r="II6350" s="3"/>
      <c r="IJ6350" s="3"/>
      <c r="IK6350" s="3"/>
      <c r="IL6350" s="3"/>
      <c r="IM6350" s="3"/>
      <c r="IN6350" s="3"/>
      <c r="IO6350" s="15"/>
    </row>
    <row r="6351" spans="171:249">
      <c r="FO6351" s="3"/>
      <c r="FP6351" s="3"/>
      <c r="FQ6351" s="3"/>
      <c r="FR6351" s="3"/>
      <c r="FS6351" s="3"/>
      <c r="FT6351" s="3"/>
      <c r="FU6351" s="3"/>
      <c r="FV6351" s="3"/>
      <c r="FW6351" s="3"/>
      <c r="FX6351" s="3"/>
      <c r="FY6351" s="3"/>
      <c r="FZ6351" s="3"/>
      <c r="GA6351" s="3"/>
      <c r="GB6351" s="3"/>
      <c r="GC6351" s="3"/>
      <c r="GD6351" s="3"/>
      <c r="GE6351" s="3"/>
      <c r="GF6351" s="3"/>
      <c r="GG6351" s="3"/>
      <c r="GH6351" s="3"/>
      <c r="GI6351" s="3"/>
      <c r="GJ6351" s="3"/>
      <c r="GK6351" s="3"/>
      <c r="GL6351" s="3"/>
      <c r="GM6351" s="3"/>
      <c r="GN6351" s="3"/>
      <c r="GO6351" s="3"/>
      <c r="GP6351" s="3"/>
      <c r="GQ6351" s="3"/>
      <c r="GR6351" s="3"/>
      <c r="GS6351" s="3"/>
      <c r="GT6351" s="3"/>
      <c r="GU6351" s="3"/>
      <c r="GV6351" s="3"/>
      <c r="GW6351" s="3"/>
      <c r="GX6351" s="3"/>
      <c r="GY6351" s="3"/>
      <c r="GZ6351" s="3"/>
      <c r="HA6351" s="3"/>
      <c r="HB6351" s="3"/>
      <c r="HC6351" s="3"/>
      <c r="HD6351" s="3"/>
      <c r="HE6351" s="3"/>
      <c r="HF6351" s="3"/>
      <c r="HG6351" s="3"/>
      <c r="HH6351" s="3"/>
      <c r="HI6351" s="3"/>
      <c r="HJ6351" s="3"/>
      <c r="HK6351" s="3"/>
      <c r="HL6351" s="3"/>
      <c r="HM6351" s="45"/>
      <c r="HN6351" s="3"/>
      <c r="HO6351" s="3"/>
      <c r="HP6351" s="3"/>
      <c r="HQ6351" s="3"/>
      <c r="HR6351" s="3"/>
      <c r="HS6351" s="3"/>
      <c r="HT6351" s="3"/>
      <c r="HU6351" s="3"/>
      <c r="HV6351" s="3"/>
      <c r="HW6351" s="3"/>
      <c r="HX6351" s="3"/>
      <c r="HY6351" s="3"/>
      <c r="HZ6351" s="3"/>
      <c r="IA6351" s="3"/>
      <c r="IB6351" s="3"/>
      <c r="IC6351" s="3"/>
      <c r="ID6351" s="3"/>
      <c r="IE6351" s="3"/>
      <c r="IF6351" s="3"/>
      <c r="IG6351" s="3"/>
      <c r="IH6351" s="3"/>
      <c r="II6351" s="3"/>
      <c r="IJ6351" s="3"/>
      <c r="IK6351" s="3"/>
      <c r="IL6351" s="3"/>
      <c r="IM6351" s="3"/>
      <c r="IN6351" s="3"/>
      <c r="IO6351" s="15"/>
    </row>
    <row r="6352" spans="171:249">
      <c r="FO6352" s="3"/>
      <c r="FP6352" s="3"/>
      <c r="FQ6352" s="3"/>
      <c r="FR6352" s="3"/>
      <c r="FS6352" s="3"/>
      <c r="FT6352" s="3"/>
      <c r="FU6352" s="3"/>
      <c r="FV6352" s="3"/>
      <c r="FW6352" s="3"/>
      <c r="FX6352" s="3"/>
      <c r="FY6352" s="3"/>
      <c r="FZ6352" s="3"/>
      <c r="GA6352" s="3"/>
      <c r="GB6352" s="3"/>
      <c r="GC6352" s="3"/>
      <c r="GD6352" s="3"/>
      <c r="GE6352" s="3"/>
      <c r="GF6352" s="3"/>
      <c r="GG6352" s="3"/>
      <c r="GH6352" s="3"/>
      <c r="GI6352" s="3"/>
      <c r="GJ6352" s="3"/>
      <c r="GK6352" s="3"/>
      <c r="GL6352" s="3"/>
      <c r="GM6352" s="3"/>
      <c r="GN6352" s="3"/>
      <c r="GO6352" s="3"/>
      <c r="GP6352" s="3"/>
      <c r="GQ6352" s="3"/>
      <c r="GR6352" s="3"/>
      <c r="GS6352" s="3"/>
      <c r="GT6352" s="3"/>
      <c r="GU6352" s="3"/>
      <c r="GV6352" s="3"/>
      <c r="GW6352" s="3"/>
      <c r="GX6352" s="3"/>
      <c r="GY6352" s="3"/>
      <c r="GZ6352" s="3"/>
      <c r="HA6352" s="3"/>
      <c r="HB6352" s="3"/>
      <c r="HC6352" s="3"/>
      <c r="HD6352" s="3"/>
      <c r="HE6352" s="3"/>
      <c r="HF6352" s="3"/>
      <c r="HG6352" s="3"/>
      <c r="HH6352" s="3"/>
      <c r="HI6352" s="3"/>
      <c r="HJ6352" s="3"/>
      <c r="HK6352" s="3"/>
      <c r="HL6352" s="3"/>
      <c r="HM6352" s="45"/>
      <c r="HN6352" s="3"/>
      <c r="HO6352" s="3"/>
      <c r="HP6352" s="3"/>
      <c r="HQ6352" s="3"/>
      <c r="HR6352" s="3"/>
      <c r="HS6352" s="3"/>
      <c r="HT6352" s="3"/>
      <c r="HU6352" s="3"/>
      <c r="HV6352" s="3"/>
      <c r="HW6352" s="3"/>
      <c r="HX6352" s="3"/>
      <c r="HY6352" s="3"/>
      <c r="HZ6352" s="3"/>
      <c r="IA6352" s="3"/>
      <c r="IB6352" s="3"/>
      <c r="IC6352" s="3"/>
      <c r="ID6352" s="3"/>
      <c r="IE6352" s="3"/>
      <c r="IF6352" s="3"/>
      <c r="IG6352" s="3"/>
      <c r="IH6352" s="3"/>
      <c r="II6352" s="3"/>
      <c r="IJ6352" s="3"/>
      <c r="IK6352" s="3"/>
      <c r="IL6352" s="3"/>
      <c r="IM6352" s="3"/>
      <c r="IN6352" s="3"/>
      <c r="IO6352" s="15"/>
    </row>
    <row r="6353" spans="171:249">
      <c r="FO6353" s="3"/>
      <c r="FP6353" s="3"/>
      <c r="FQ6353" s="3"/>
      <c r="FR6353" s="3"/>
      <c r="FS6353" s="3"/>
      <c r="FT6353" s="3"/>
      <c r="FU6353" s="3"/>
      <c r="FV6353" s="3"/>
      <c r="FW6353" s="3"/>
      <c r="FX6353" s="3"/>
      <c r="FY6353" s="3"/>
      <c r="FZ6353" s="3"/>
      <c r="GA6353" s="3"/>
      <c r="GB6353" s="3"/>
      <c r="GC6353" s="3"/>
      <c r="GD6353" s="3"/>
      <c r="GE6353" s="3"/>
      <c r="GF6353" s="3"/>
      <c r="GG6353" s="3"/>
      <c r="GH6353" s="3"/>
      <c r="GI6353" s="3"/>
      <c r="GJ6353" s="3"/>
      <c r="GK6353" s="3"/>
      <c r="GL6353" s="3"/>
      <c r="GM6353" s="3"/>
      <c r="GN6353" s="3"/>
      <c r="GO6353" s="3"/>
      <c r="GP6353" s="3"/>
      <c r="GQ6353" s="3"/>
      <c r="GR6353" s="3"/>
      <c r="GS6353" s="3"/>
      <c r="GT6353" s="3"/>
      <c r="GU6353" s="3"/>
      <c r="GV6353" s="3"/>
      <c r="GW6353" s="3"/>
      <c r="GX6353" s="3"/>
      <c r="GY6353" s="3"/>
      <c r="GZ6353" s="3"/>
      <c r="HA6353" s="3"/>
      <c r="HB6353" s="3"/>
      <c r="HC6353" s="3"/>
      <c r="HD6353" s="3"/>
      <c r="HE6353" s="3"/>
      <c r="HF6353" s="3"/>
      <c r="HG6353" s="3"/>
      <c r="HH6353" s="3"/>
      <c r="HI6353" s="3"/>
      <c r="HJ6353" s="3"/>
      <c r="HK6353" s="3"/>
      <c r="HL6353" s="3"/>
      <c r="HM6353" s="45"/>
      <c r="HN6353" s="3"/>
      <c r="HO6353" s="3"/>
      <c r="HP6353" s="3"/>
      <c r="HQ6353" s="3"/>
      <c r="HR6353" s="3"/>
      <c r="HS6353" s="3"/>
      <c r="HT6353" s="3"/>
      <c r="HU6353" s="3"/>
      <c r="HV6353" s="3"/>
      <c r="HW6353" s="3"/>
      <c r="HX6353" s="3"/>
      <c r="HY6353" s="3"/>
      <c r="HZ6353" s="3"/>
      <c r="IA6353" s="3"/>
      <c r="IB6353" s="3"/>
      <c r="IC6353" s="3"/>
      <c r="ID6353" s="3"/>
      <c r="IE6353" s="3"/>
      <c r="IF6353" s="3"/>
      <c r="IG6353" s="3"/>
      <c r="IH6353" s="3"/>
      <c r="II6353" s="3"/>
      <c r="IJ6353" s="3"/>
      <c r="IK6353" s="3"/>
      <c r="IL6353" s="3"/>
      <c r="IM6353" s="3"/>
      <c r="IN6353" s="3"/>
      <c r="IO6353" s="15"/>
    </row>
    <row r="6354" spans="171:249">
      <c r="FO6354" s="3"/>
      <c r="FP6354" s="3"/>
      <c r="FQ6354" s="3"/>
      <c r="FR6354" s="3"/>
      <c r="FS6354" s="3"/>
      <c r="FT6354" s="3"/>
      <c r="FU6354" s="3"/>
      <c r="FV6354" s="3"/>
      <c r="FW6354" s="3"/>
      <c r="FX6354" s="3"/>
      <c r="FY6354" s="3"/>
      <c r="FZ6354" s="3"/>
      <c r="GA6354" s="3"/>
      <c r="GB6354" s="3"/>
      <c r="GC6354" s="3"/>
      <c r="GD6354" s="3"/>
      <c r="GE6354" s="3"/>
      <c r="GF6354" s="3"/>
      <c r="GG6354" s="3"/>
      <c r="GH6354" s="3"/>
      <c r="GI6354" s="3"/>
      <c r="GJ6354" s="3"/>
      <c r="GK6354" s="3"/>
      <c r="GL6354" s="3"/>
      <c r="GM6354" s="3"/>
      <c r="GN6354" s="3"/>
      <c r="GO6354" s="3"/>
      <c r="GP6354" s="3"/>
      <c r="GQ6354" s="3"/>
      <c r="GR6354" s="3"/>
      <c r="GS6354" s="3"/>
      <c r="GT6354" s="3"/>
      <c r="GU6354" s="3"/>
      <c r="GV6354" s="3"/>
      <c r="GW6354" s="3"/>
      <c r="GX6354" s="3"/>
      <c r="GY6354" s="3"/>
      <c r="GZ6354" s="3"/>
      <c r="HA6354" s="3"/>
      <c r="HB6354" s="3"/>
      <c r="HC6354" s="3"/>
      <c r="HD6354" s="3"/>
      <c r="HE6354" s="3"/>
      <c r="HF6354" s="3"/>
      <c r="HG6354" s="3"/>
      <c r="HH6354" s="3"/>
      <c r="HI6354" s="3"/>
      <c r="HJ6354" s="3"/>
      <c r="HK6354" s="3"/>
      <c r="HL6354" s="3"/>
      <c r="HM6354" s="45"/>
      <c r="HN6354" s="3"/>
      <c r="HO6354" s="3"/>
      <c r="HP6354" s="3"/>
      <c r="HQ6354" s="3"/>
      <c r="HR6354" s="3"/>
      <c r="HS6354" s="3"/>
      <c r="HT6354" s="3"/>
      <c r="HU6354" s="3"/>
      <c r="HV6354" s="3"/>
      <c r="HW6354" s="3"/>
      <c r="HX6354" s="3"/>
      <c r="HY6354" s="3"/>
      <c r="HZ6354" s="3"/>
      <c r="IA6354" s="3"/>
      <c r="IB6354" s="3"/>
      <c r="IC6354" s="3"/>
      <c r="ID6354" s="3"/>
      <c r="IE6354" s="3"/>
      <c r="IF6354" s="3"/>
      <c r="IG6354" s="3"/>
      <c r="IH6354" s="3"/>
      <c r="II6354" s="3"/>
      <c r="IJ6354" s="3"/>
      <c r="IK6354" s="3"/>
      <c r="IL6354" s="3"/>
      <c r="IM6354" s="3"/>
      <c r="IN6354" s="3"/>
      <c r="IO6354" s="15"/>
    </row>
    <row r="6355" spans="171:249">
      <c r="FO6355" s="3"/>
      <c r="FP6355" s="3"/>
      <c r="FQ6355" s="3"/>
      <c r="FR6355" s="3"/>
      <c r="FS6355" s="3"/>
      <c r="FT6355" s="3"/>
      <c r="FU6355" s="3"/>
      <c r="FV6355" s="3"/>
      <c r="FW6355" s="3"/>
      <c r="FX6355" s="3"/>
      <c r="FY6355" s="3"/>
      <c r="FZ6355" s="3"/>
      <c r="GA6355" s="3"/>
      <c r="GB6355" s="3"/>
      <c r="GC6355" s="3"/>
      <c r="GD6355" s="3"/>
      <c r="GE6355" s="3"/>
      <c r="GF6355" s="3"/>
      <c r="GG6355" s="3"/>
      <c r="GH6355" s="3"/>
      <c r="GI6355" s="3"/>
      <c r="GJ6355" s="3"/>
      <c r="GK6355" s="3"/>
      <c r="GL6355" s="3"/>
      <c r="GM6355" s="3"/>
      <c r="GN6355" s="3"/>
      <c r="GO6355" s="3"/>
      <c r="GP6355" s="3"/>
      <c r="GQ6355" s="3"/>
      <c r="GR6355" s="3"/>
      <c r="GS6355" s="3"/>
      <c r="GT6355" s="3"/>
      <c r="GU6355" s="3"/>
      <c r="GV6355" s="3"/>
      <c r="GW6355" s="3"/>
      <c r="GX6355" s="3"/>
      <c r="GY6355" s="3"/>
      <c r="GZ6355" s="3"/>
      <c r="HA6355" s="3"/>
      <c r="HB6355" s="3"/>
      <c r="HC6355" s="3"/>
      <c r="HD6355" s="3"/>
      <c r="HE6355" s="3"/>
      <c r="HF6355" s="3"/>
      <c r="HG6355" s="3"/>
      <c r="HH6355" s="3"/>
      <c r="HI6355" s="3"/>
      <c r="HJ6355" s="3"/>
      <c r="HK6355" s="3"/>
      <c r="HL6355" s="3"/>
      <c r="HM6355" s="45"/>
      <c r="HN6355" s="3"/>
      <c r="HO6355" s="3"/>
      <c r="HP6355" s="3"/>
      <c r="HQ6355" s="3"/>
      <c r="HR6355" s="3"/>
      <c r="HS6355" s="3"/>
      <c r="HT6355" s="3"/>
      <c r="HU6355" s="3"/>
      <c r="HV6355" s="3"/>
      <c r="HW6355" s="3"/>
      <c r="HX6355" s="3"/>
      <c r="HY6355" s="3"/>
      <c r="HZ6355" s="3"/>
      <c r="IA6355" s="3"/>
      <c r="IB6355" s="3"/>
      <c r="IC6355" s="3"/>
      <c r="ID6355" s="3"/>
      <c r="IE6355" s="3"/>
      <c r="IF6355" s="3"/>
      <c r="IG6355" s="3"/>
      <c r="IH6355" s="3"/>
      <c r="II6355" s="3"/>
      <c r="IJ6355" s="3"/>
      <c r="IK6355" s="3"/>
      <c r="IL6355" s="3"/>
      <c r="IM6355" s="3"/>
      <c r="IN6355" s="3"/>
      <c r="IO6355" s="15"/>
    </row>
    <row r="6356" spans="171:249">
      <c r="FO6356" s="3"/>
      <c r="FP6356" s="3"/>
      <c r="FQ6356" s="3"/>
      <c r="FR6356" s="3"/>
      <c r="FS6356" s="3"/>
      <c r="FT6356" s="3"/>
      <c r="FU6356" s="3"/>
      <c r="FV6356" s="3"/>
      <c r="FW6356" s="3"/>
      <c r="FX6356" s="3"/>
      <c r="FY6356" s="3"/>
      <c r="FZ6356" s="3"/>
      <c r="GA6356" s="3"/>
      <c r="GB6356" s="3"/>
      <c r="GC6356" s="3"/>
      <c r="GD6356" s="3"/>
      <c r="GE6356" s="3"/>
      <c r="GF6356" s="3"/>
      <c r="GG6356" s="3"/>
      <c r="GH6356" s="3"/>
      <c r="GI6356" s="3"/>
      <c r="GJ6356" s="3"/>
      <c r="GK6356" s="3"/>
      <c r="GL6356" s="3"/>
      <c r="GM6356" s="3"/>
      <c r="GN6356" s="3"/>
      <c r="GO6356" s="3"/>
      <c r="GP6356" s="3"/>
      <c r="GQ6356" s="3"/>
      <c r="GR6356" s="3"/>
      <c r="GS6356" s="3"/>
      <c r="GT6356" s="3"/>
      <c r="GU6356" s="3"/>
      <c r="GV6356" s="3"/>
      <c r="GW6356" s="3"/>
      <c r="GX6356" s="3"/>
      <c r="GY6356" s="3"/>
      <c r="GZ6356" s="3"/>
      <c r="HA6356" s="3"/>
      <c r="HB6356" s="3"/>
      <c r="HC6356" s="3"/>
      <c r="HD6356" s="3"/>
      <c r="HE6356" s="3"/>
      <c r="HF6356" s="3"/>
      <c r="HG6356" s="3"/>
      <c r="HH6356" s="3"/>
      <c r="HI6356" s="3"/>
      <c r="HJ6356" s="3"/>
      <c r="HK6356" s="3"/>
      <c r="HL6356" s="3"/>
      <c r="HM6356" s="45"/>
      <c r="HN6356" s="3"/>
      <c r="HO6356" s="3"/>
      <c r="HP6356" s="3"/>
      <c r="HQ6356" s="3"/>
      <c r="HR6356" s="3"/>
      <c r="HS6356" s="3"/>
      <c r="HT6356" s="3"/>
      <c r="HU6356" s="3"/>
      <c r="HV6356" s="3"/>
      <c r="HW6356" s="3"/>
      <c r="HX6356" s="3"/>
      <c r="HY6356" s="3"/>
      <c r="HZ6356" s="3"/>
      <c r="IA6356" s="3"/>
      <c r="IB6356" s="3"/>
      <c r="IC6356" s="3"/>
      <c r="ID6356" s="3"/>
      <c r="IE6356" s="3"/>
      <c r="IF6356" s="3"/>
      <c r="IG6356" s="3"/>
      <c r="IH6356" s="3"/>
      <c r="II6356" s="3"/>
      <c r="IJ6356" s="3"/>
      <c r="IK6356" s="3"/>
      <c r="IL6356" s="3"/>
      <c r="IM6356" s="3"/>
      <c r="IN6356" s="3"/>
      <c r="IO6356" s="15"/>
    </row>
    <row r="6357" spans="171:249">
      <c r="FO6357" s="3"/>
      <c r="FP6357" s="3"/>
      <c r="FQ6357" s="3"/>
      <c r="FR6357" s="3"/>
      <c r="FS6357" s="3"/>
      <c r="FT6357" s="3"/>
      <c r="FU6357" s="3"/>
      <c r="FV6357" s="3"/>
      <c r="FW6357" s="3"/>
      <c r="FX6357" s="3"/>
      <c r="FY6357" s="3"/>
      <c r="FZ6357" s="3"/>
      <c r="GA6357" s="3"/>
      <c r="GB6357" s="3"/>
      <c r="GC6357" s="3"/>
      <c r="GD6357" s="3"/>
      <c r="GE6357" s="3"/>
      <c r="GF6357" s="3"/>
      <c r="GG6357" s="3"/>
      <c r="GH6357" s="3"/>
      <c r="GI6357" s="3"/>
      <c r="GJ6357" s="3"/>
      <c r="GK6357" s="3"/>
      <c r="GL6357" s="3"/>
      <c r="GM6357" s="3"/>
      <c r="GN6357" s="3"/>
      <c r="GO6357" s="3"/>
      <c r="GP6357" s="3"/>
      <c r="GQ6357" s="3"/>
      <c r="GR6357" s="3"/>
      <c r="GS6357" s="3"/>
      <c r="GT6357" s="3"/>
      <c r="GU6357" s="3"/>
      <c r="GV6357" s="3"/>
      <c r="GW6357" s="3"/>
      <c r="GX6357" s="3"/>
      <c r="GY6357" s="3"/>
      <c r="GZ6357" s="3"/>
      <c r="HA6357" s="3"/>
      <c r="HB6357" s="3"/>
      <c r="HC6357" s="3"/>
      <c r="HD6357" s="3"/>
      <c r="HE6357" s="3"/>
      <c r="HF6357" s="3"/>
      <c r="HG6357" s="3"/>
      <c r="HH6357" s="3"/>
      <c r="HI6357" s="3"/>
      <c r="HJ6357" s="3"/>
      <c r="HK6357" s="3"/>
      <c r="HL6357" s="3"/>
      <c r="HM6357" s="45"/>
      <c r="HN6357" s="3"/>
      <c r="HO6357" s="3"/>
      <c r="HP6357" s="3"/>
      <c r="HQ6357" s="3"/>
      <c r="HR6357" s="3"/>
      <c r="HS6357" s="3"/>
      <c r="HT6357" s="3"/>
      <c r="HU6357" s="3"/>
      <c r="HV6357" s="3"/>
      <c r="HW6357" s="3"/>
      <c r="HX6357" s="3"/>
      <c r="HY6357" s="3"/>
      <c r="HZ6357" s="3"/>
      <c r="IA6357" s="3"/>
      <c r="IB6357" s="3"/>
      <c r="IC6357" s="3"/>
      <c r="ID6357" s="3"/>
      <c r="IE6357" s="3"/>
      <c r="IF6357" s="3"/>
      <c r="IG6357" s="3"/>
      <c r="IH6357" s="3"/>
      <c r="II6357" s="3"/>
      <c r="IJ6357" s="3"/>
      <c r="IK6357" s="3"/>
      <c r="IL6357" s="3"/>
      <c r="IM6357" s="3"/>
      <c r="IN6357" s="3"/>
      <c r="IO6357" s="15"/>
    </row>
    <row r="6358" spans="171:249">
      <c r="FO6358" s="3"/>
      <c r="FP6358" s="3"/>
      <c r="FQ6358" s="3"/>
      <c r="FR6358" s="3"/>
      <c r="FS6358" s="3"/>
      <c r="FT6358" s="3"/>
      <c r="FU6358" s="3"/>
      <c r="FV6358" s="3"/>
      <c r="FW6358" s="3"/>
      <c r="FX6358" s="3"/>
      <c r="FY6358" s="3"/>
      <c r="FZ6358" s="3"/>
      <c r="GA6358" s="3"/>
      <c r="GB6358" s="3"/>
      <c r="GC6358" s="3"/>
      <c r="GD6358" s="3"/>
      <c r="GE6358" s="3"/>
      <c r="GF6358" s="3"/>
      <c r="GG6358" s="3"/>
      <c r="GH6358" s="3"/>
      <c r="GI6358" s="3"/>
      <c r="GJ6358" s="3"/>
      <c r="GK6358" s="3"/>
      <c r="GL6358" s="3"/>
      <c r="GM6358" s="3"/>
      <c r="GN6358" s="3"/>
      <c r="GO6358" s="3"/>
      <c r="GP6358" s="3"/>
      <c r="GQ6358" s="3"/>
      <c r="GR6358" s="3"/>
      <c r="GS6358" s="3"/>
      <c r="GT6358" s="3"/>
      <c r="GU6358" s="3"/>
      <c r="GV6358" s="3"/>
      <c r="GW6358" s="3"/>
      <c r="GX6358" s="3"/>
      <c r="GY6358" s="3"/>
      <c r="GZ6358" s="3"/>
      <c r="HA6358" s="3"/>
      <c r="HB6358" s="3"/>
      <c r="HC6358" s="3"/>
      <c r="HD6358" s="3"/>
      <c r="HE6358" s="3"/>
      <c r="HF6358" s="3"/>
      <c r="HG6358" s="3"/>
      <c r="HH6358" s="3"/>
      <c r="HI6358" s="3"/>
      <c r="HJ6358" s="3"/>
      <c r="HK6358" s="3"/>
      <c r="HL6358" s="3"/>
      <c r="HM6358" s="45"/>
      <c r="HN6358" s="3"/>
      <c r="HO6358" s="3"/>
      <c r="HP6358" s="3"/>
      <c r="HQ6358" s="3"/>
      <c r="HR6358" s="3"/>
      <c r="HS6358" s="3"/>
      <c r="HT6358" s="3"/>
      <c r="HU6358" s="3"/>
      <c r="HV6358" s="3"/>
      <c r="HW6358" s="3"/>
      <c r="HX6358" s="3"/>
      <c r="HY6358" s="3"/>
      <c r="HZ6358" s="3"/>
      <c r="IA6358" s="3"/>
      <c r="IB6358" s="3"/>
      <c r="IC6358" s="3"/>
      <c r="ID6358" s="3"/>
      <c r="IE6358" s="3"/>
      <c r="IF6358" s="3"/>
      <c r="IG6358" s="3"/>
      <c r="IH6358" s="3"/>
      <c r="II6358" s="3"/>
      <c r="IJ6358" s="3"/>
      <c r="IK6358" s="3"/>
      <c r="IL6358" s="3"/>
      <c r="IM6358" s="3"/>
      <c r="IN6358" s="3"/>
      <c r="IO6358" s="15"/>
    </row>
    <row r="6359" spans="171:249">
      <c r="FO6359" s="3"/>
      <c r="FP6359" s="3"/>
      <c r="FQ6359" s="3"/>
      <c r="FR6359" s="3"/>
      <c r="FS6359" s="3"/>
      <c r="FT6359" s="3"/>
      <c r="FU6359" s="3"/>
      <c r="FV6359" s="3"/>
      <c r="FW6359" s="3"/>
      <c r="FX6359" s="3"/>
      <c r="FY6359" s="3"/>
      <c r="FZ6359" s="3"/>
      <c r="GA6359" s="3"/>
      <c r="GB6359" s="3"/>
      <c r="GC6359" s="3"/>
      <c r="GD6359" s="3"/>
      <c r="GE6359" s="3"/>
      <c r="GF6359" s="3"/>
      <c r="GG6359" s="3"/>
      <c r="GH6359" s="3"/>
      <c r="GI6359" s="3"/>
      <c r="GJ6359" s="3"/>
      <c r="GK6359" s="3"/>
      <c r="GL6359" s="3"/>
      <c r="GM6359" s="3"/>
      <c r="GN6359" s="3"/>
      <c r="GO6359" s="3"/>
      <c r="GP6359" s="3"/>
      <c r="GQ6359" s="3"/>
      <c r="GR6359" s="3"/>
      <c r="GS6359" s="3"/>
      <c r="GT6359" s="3"/>
      <c r="GU6359" s="3"/>
      <c r="GV6359" s="3"/>
      <c r="GW6359" s="3"/>
      <c r="GX6359" s="3"/>
      <c r="GY6359" s="3"/>
      <c r="GZ6359" s="3"/>
      <c r="HA6359" s="3"/>
      <c r="HB6359" s="3"/>
      <c r="HC6359" s="3"/>
      <c r="HD6359" s="3"/>
      <c r="HE6359" s="3"/>
      <c r="HF6359" s="3"/>
      <c r="HG6359" s="3"/>
      <c r="HH6359" s="3"/>
      <c r="HI6359" s="3"/>
      <c r="HJ6359" s="3"/>
      <c r="HK6359" s="3"/>
      <c r="HL6359" s="3"/>
      <c r="HM6359" s="45"/>
      <c r="HN6359" s="3"/>
      <c r="HO6359" s="3"/>
      <c r="HP6359" s="3"/>
      <c r="HQ6359" s="3"/>
      <c r="HR6359" s="3"/>
      <c r="HS6359" s="3"/>
      <c r="HT6359" s="3"/>
      <c r="HU6359" s="3"/>
      <c r="HV6359" s="3"/>
      <c r="HW6359" s="3"/>
      <c r="HX6359" s="3"/>
      <c r="HY6359" s="3"/>
      <c r="HZ6359" s="3"/>
      <c r="IA6359" s="3"/>
      <c r="IB6359" s="3"/>
      <c r="IC6359" s="3"/>
      <c r="ID6359" s="3"/>
      <c r="IE6359" s="3"/>
      <c r="IF6359" s="3"/>
      <c r="IG6359" s="3"/>
      <c r="IH6359" s="3"/>
      <c r="II6359" s="3"/>
      <c r="IJ6359" s="3"/>
      <c r="IK6359" s="3"/>
      <c r="IL6359" s="3"/>
      <c r="IM6359" s="3"/>
      <c r="IN6359" s="3"/>
      <c r="IO6359" s="15"/>
    </row>
    <row r="6360" spans="171:249">
      <c r="FO6360" s="3"/>
      <c r="FP6360" s="3"/>
      <c r="FQ6360" s="3"/>
      <c r="FR6360" s="3"/>
      <c r="FS6360" s="3"/>
      <c r="FT6360" s="3"/>
      <c r="FU6360" s="3"/>
      <c r="FV6360" s="3"/>
      <c r="FW6360" s="3"/>
      <c r="FX6360" s="3"/>
      <c r="FY6360" s="3"/>
      <c r="FZ6360" s="3"/>
      <c r="GA6360" s="3"/>
      <c r="GB6360" s="3"/>
      <c r="GC6360" s="3"/>
      <c r="GD6360" s="3"/>
      <c r="GE6360" s="3"/>
      <c r="GF6360" s="3"/>
      <c r="GG6360" s="3"/>
      <c r="GH6360" s="3"/>
      <c r="GI6360" s="3"/>
      <c r="GJ6360" s="3"/>
      <c r="GK6360" s="3"/>
      <c r="GL6360" s="3"/>
      <c r="GM6360" s="3"/>
      <c r="GN6360" s="3"/>
      <c r="GO6360" s="3"/>
      <c r="GP6360" s="3"/>
      <c r="GQ6360" s="3"/>
      <c r="GR6360" s="3"/>
      <c r="GS6360" s="3"/>
      <c r="GT6360" s="3"/>
      <c r="GU6360" s="3"/>
      <c r="GV6360" s="3"/>
      <c r="GW6360" s="3"/>
      <c r="GX6360" s="3"/>
      <c r="GY6360" s="3"/>
      <c r="GZ6360" s="3"/>
      <c r="HA6360" s="3"/>
      <c r="HB6360" s="3"/>
      <c r="HC6360" s="3"/>
      <c r="HD6360" s="3"/>
      <c r="HE6360" s="3"/>
      <c r="HF6360" s="3"/>
      <c r="HG6360" s="3"/>
      <c r="HH6360" s="3"/>
      <c r="HI6360" s="3"/>
      <c r="HJ6360" s="3"/>
      <c r="HK6360" s="3"/>
      <c r="HL6360" s="3"/>
      <c r="HM6360" s="45"/>
      <c r="HN6360" s="3"/>
      <c r="HO6360" s="3"/>
      <c r="HP6360" s="3"/>
      <c r="HQ6360" s="3"/>
      <c r="HR6360" s="3"/>
      <c r="HS6360" s="3"/>
      <c r="HT6360" s="3"/>
      <c r="HU6360" s="3"/>
      <c r="HV6360" s="3"/>
      <c r="HW6360" s="3"/>
      <c r="HX6360" s="3"/>
      <c r="HY6360" s="3"/>
      <c r="HZ6360" s="3"/>
      <c r="IA6360" s="3"/>
      <c r="IB6360" s="3"/>
      <c r="IC6360" s="3"/>
      <c r="ID6360" s="3"/>
      <c r="IE6360" s="3"/>
      <c r="IF6360" s="3"/>
      <c r="IG6360" s="3"/>
      <c r="IH6360" s="3"/>
      <c r="II6360" s="3"/>
      <c r="IJ6360" s="3"/>
      <c r="IK6360" s="3"/>
      <c r="IL6360" s="3"/>
      <c r="IM6360" s="3"/>
      <c r="IN6360" s="3"/>
      <c r="IO6360" s="15"/>
    </row>
    <row r="6361" spans="171:249">
      <c r="FO6361" s="3"/>
      <c r="FP6361" s="3"/>
      <c r="FQ6361" s="3"/>
      <c r="FR6361" s="3"/>
      <c r="FS6361" s="3"/>
      <c r="FT6361" s="3"/>
      <c r="FU6361" s="3"/>
      <c r="FV6361" s="3"/>
      <c r="FW6361" s="3"/>
      <c r="FX6361" s="3"/>
      <c r="FY6361" s="3"/>
      <c r="FZ6361" s="3"/>
      <c r="GA6361" s="3"/>
      <c r="GB6361" s="3"/>
      <c r="GC6361" s="3"/>
      <c r="GD6361" s="3"/>
      <c r="GE6361" s="3"/>
      <c r="GF6361" s="3"/>
      <c r="GG6361" s="3"/>
      <c r="GH6361" s="3"/>
      <c r="GI6361" s="3"/>
      <c r="GJ6361" s="3"/>
      <c r="GK6361" s="3"/>
      <c r="GL6361" s="3"/>
      <c r="GM6361" s="3"/>
      <c r="GN6361" s="3"/>
      <c r="GO6361" s="3"/>
      <c r="GP6361" s="3"/>
      <c r="GQ6361" s="3"/>
      <c r="GR6361" s="3"/>
      <c r="GS6361" s="3"/>
      <c r="GT6361" s="3"/>
      <c r="GU6361" s="3"/>
      <c r="GV6361" s="3"/>
      <c r="GW6361" s="3"/>
      <c r="GX6361" s="3"/>
      <c r="GY6361" s="3"/>
      <c r="GZ6361" s="3"/>
      <c r="HA6361" s="3"/>
      <c r="HB6361" s="3"/>
      <c r="HC6361" s="3"/>
      <c r="HD6361" s="3"/>
      <c r="HE6361" s="3"/>
      <c r="HF6361" s="3"/>
      <c r="HG6361" s="3"/>
      <c r="HH6361" s="3"/>
      <c r="HI6361" s="3"/>
      <c r="HJ6361" s="3"/>
      <c r="HK6361" s="3"/>
      <c r="HL6361" s="3"/>
      <c r="HM6361" s="45"/>
      <c r="HN6361" s="3"/>
      <c r="HO6361" s="3"/>
      <c r="HP6361" s="3"/>
      <c r="HQ6361" s="3"/>
      <c r="HR6361" s="3"/>
      <c r="HS6361" s="3"/>
      <c r="HT6361" s="3"/>
      <c r="HU6361" s="3"/>
      <c r="HV6361" s="3"/>
      <c r="HW6361" s="3"/>
      <c r="HX6361" s="3"/>
      <c r="HY6361" s="3"/>
      <c r="HZ6361" s="3"/>
      <c r="IA6361" s="3"/>
      <c r="IB6361" s="3"/>
      <c r="IC6361" s="3"/>
      <c r="ID6361" s="3"/>
      <c r="IE6361" s="3"/>
      <c r="IF6361" s="3"/>
      <c r="IG6361" s="3"/>
      <c r="IH6361" s="3"/>
      <c r="II6361" s="3"/>
      <c r="IJ6361" s="3"/>
      <c r="IK6361" s="3"/>
      <c r="IL6361" s="3"/>
      <c r="IM6361" s="3"/>
      <c r="IN6361" s="3"/>
      <c r="IO6361" s="15"/>
    </row>
    <row r="6362" spans="171:249">
      <c r="FO6362" s="3"/>
      <c r="FP6362" s="3"/>
      <c r="FQ6362" s="3"/>
      <c r="FR6362" s="3"/>
      <c r="FS6362" s="3"/>
      <c r="FT6362" s="3"/>
      <c r="FU6362" s="3"/>
      <c r="FV6362" s="3"/>
      <c r="FW6362" s="3"/>
      <c r="FX6362" s="3"/>
      <c r="FY6362" s="3"/>
      <c r="FZ6362" s="3"/>
      <c r="GA6362" s="3"/>
      <c r="GB6362" s="3"/>
      <c r="GC6362" s="3"/>
      <c r="GD6362" s="3"/>
      <c r="GE6362" s="3"/>
      <c r="GF6362" s="3"/>
      <c r="GG6362" s="3"/>
      <c r="GH6362" s="3"/>
      <c r="GI6362" s="3"/>
      <c r="GJ6362" s="3"/>
      <c r="GK6362" s="3"/>
      <c r="GL6362" s="3"/>
      <c r="GM6362" s="3"/>
      <c r="GN6362" s="3"/>
      <c r="GO6362" s="3"/>
      <c r="GP6362" s="3"/>
      <c r="GQ6362" s="3"/>
      <c r="GR6362" s="3"/>
      <c r="GS6362" s="3"/>
      <c r="GT6362" s="3"/>
      <c r="GU6362" s="3"/>
      <c r="GV6362" s="3"/>
      <c r="GW6362" s="3"/>
      <c r="GX6362" s="3"/>
      <c r="GY6362" s="3"/>
      <c r="GZ6362" s="3"/>
      <c r="HA6362" s="3"/>
      <c r="HB6362" s="3"/>
      <c r="HC6362" s="3"/>
      <c r="HD6362" s="3"/>
      <c r="HE6362" s="3"/>
      <c r="HF6362" s="3"/>
      <c r="HG6362" s="3"/>
      <c r="HH6362" s="3"/>
      <c r="HI6362" s="3"/>
      <c r="HJ6362" s="3"/>
      <c r="HK6362" s="3"/>
      <c r="HL6362" s="3"/>
      <c r="HM6362" s="45"/>
      <c r="HN6362" s="3"/>
      <c r="HO6362" s="3"/>
      <c r="HP6362" s="3"/>
      <c r="HQ6362" s="3"/>
      <c r="HR6362" s="3"/>
      <c r="HS6362" s="3"/>
      <c r="HT6362" s="3"/>
      <c r="HU6362" s="3"/>
      <c r="HV6362" s="3"/>
      <c r="HW6362" s="3"/>
      <c r="HX6362" s="3"/>
      <c r="HY6362" s="3"/>
      <c r="HZ6362" s="3"/>
      <c r="IA6362" s="3"/>
      <c r="IB6362" s="3"/>
      <c r="IC6362" s="3"/>
      <c r="ID6362" s="3"/>
      <c r="IE6362" s="3"/>
      <c r="IF6362" s="3"/>
      <c r="IG6362" s="3"/>
      <c r="IH6362" s="3"/>
      <c r="II6362" s="3"/>
      <c r="IJ6362" s="3"/>
      <c r="IK6362" s="3"/>
      <c r="IL6362" s="3"/>
      <c r="IM6362" s="3"/>
      <c r="IN6362" s="3"/>
      <c r="IO6362" s="15"/>
    </row>
    <row r="6363" spans="171:249">
      <c r="FO6363" s="3"/>
      <c r="FP6363" s="3"/>
      <c r="FQ6363" s="3"/>
      <c r="FR6363" s="3"/>
      <c r="FS6363" s="3"/>
      <c r="FT6363" s="3"/>
      <c r="FU6363" s="3"/>
      <c r="FV6363" s="3"/>
      <c r="FW6363" s="3"/>
      <c r="FX6363" s="3"/>
      <c r="FY6363" s="3"/>
      <c r="FZ6363" s="3"/>
      <c r="GA6363" s="3"/>
      <c r="GB6363" s="3"/>
      <c r="GC6363" s="3"/>
      <c r="GD6363" s="3"/>
      <c r="GE6363" s="3"/>
      <c r="GF6363" s="3"/>
      <c r="GG6363" s="3"/>
      <c r="GH6363" s="3"/>
      <c r="GI6363" s="3"/>
      <c r="GJ6363" s="3"/>
      <c r="GK6363" s="3"/>
      <c r="GL6363" s="3"/>
      <c r="GM6363" s="3"/>
      <c r="GN6363" s="3"/>
      <c r="GO6363" s="3"/>
      <c r="GP6363" s="3"/>
      <c r="GQ6363" s="3"/>
      <c r="GR6363" s="3"/>
      <c r="GS6363" s="3"/>
      <c r="GT6363" s="3"/>
      <c r="GU6363" s="3"/>
      <c r="GV6363" s="3"/>
      <c r="GW6363" s="3"/>
      <c r="GX6363" s="3"/>
      <c r="GY6363" s="3"/>
      <c r="GZ6363" s="3"/>
      <c r="HA6363" s="3"/>
      <c r="HB6363" s="3"/>
      <c r="HC6363" s="3"/>
      <c r="HD6363" s="3"/>
      <c r="HE6363" s="3"/>
      <c r="HF6363" s="3"/>
      <c r="HG6363" s="3"/>
      <c r="HH6363" s="3"/>
      <c r="HI6363" s="3"/>
      <c r="HJ6363" s="3"/>
      <c r="HK6363" s="3"/>
      <c r="HL6363" s="3"/>
      <c r="HM6363" s="45"/>
      <c r="HN6363" s="3"/>
      <c r="HO6363" s="3"/>
      <c r="HP6363" s="3"/>
      <c r="HQ6363" s="3"/>
      <c r="HR6363" s="3"/>
      <c r="HS6363" s="3"/>
      <c r="HT6363" s="3"/>
      <c r="HU6363" s="3"/>
      <c r="HV6363" s="3"/>
      <c r="HW6363" s="3"/>
      <c r="HX6363" s="3"/>
      <c r="HY6363" s="3"/>
      <c r="HZ6363" s="3"/>
      <c r="IA6363" s="3"/>
      <c r="IB6363" s="3"/>
      <c r="IC6363" s="3"/>
      <c r="ID6363" s="3"/>
      <c r="IE6363" s="3"/>
      <c r="IF6363" s="3"/>
      <c r="IG6363" s="3"/>
      <c r="IH6363" s="3"/>
      <c r="II6363" s="3"/>
      <c r="IJ6363" s="3"/>
      <c r="IK6363" s="3"/>
      <c r="IL6363" s="3"/>
      <c r="IM6363" s="3"/>
      <c r="IN6363" s="3"/>
      <c r="IO6363" s="15"/>
    </row>
    <row r="6364" spans="171:249">
      <c r="FO6364" s="3"/>
      <c r="FP6364" s="3"/>
      <c r="FQ6364" s="3"/>
      <c r="FR6364" s="3"/>
      <c r="FS6364" s="3"/>
      <c r="FT6364" s="3"/>
      <c r="FU6364" s="3"/>
      <c r="FV6364" s="3"/>
      <c r="FW6364" s="3"/>
      <c r="FX6364" s="3"/>
      <c r="FY6364" s="3"/>
      <c r="FZ6364" s="3"/>
      <c r="GA6364" s="3"/>
      <c r="GB6364" s="3"/>
      <c r="GC6364" s="3"/>
      <c r="GD6364" s="3"/>
      <c r="GE6364" s="3"/>
      <c r="GF6364" s="3"/>
      <c r="GG6364" s="3"/>
      <c r="GH6364" s="3"/>
      <c r="GI6364" s="3"/>
      <c r="GJ6364" s="3"/>
      <c r="GK6364" s="3"/>
      <c r="GL6364" s="3"/>
      <c r="GM6364" s="3"/>
      <c r="GN6364" s="3"/>
      <c r="GO6364" s="3"/>
      <c r="GP6364" s="3"/>
      <c r="GQ6364" s="3"/>
      <c r="GR6364" s="3"/>
      <c r="GS6364" s="3"/>
      <c r="GT6364" s="3"/>
      <c r="GU6364" s="3"/>
      <c r="GV6364" s="3"/>
      <c r="GW6364" s="3"/>
      <c r="GX6364" s="3"/>
      <c r="GY6364" s="3"/>
      <c r="GZ6364" s="3"/>
      <c r="HA6364" s="3"/>
      <c r="HB6364" s="3"/>
      <c r="HC6364" s="3"/>
      <c r="HD6364" s="3"/>
      <c r="HE6364" s="3"/>
      <c r="HF6364" s="3"/>
      <c r="HG6364" s="3"/>
      <c r="HH6364" s="3"/>
      <c r="HI6364" s="3"/>
      <c r="HJ6364" s="3"/>
      <c r="HK6364" s="3"/>
      <c r="HL6364" s="3"/>
      <c r="HM6364" s="45"/>
      <c r="HN6364" s="3"/>
      <c r="HO6364" s="3"/>
      <c r="HP6364" s="3"/>
      <c r="HQ6364" s="3"/>
      <c r="HR6364" s="3"/>
      <c r="HS6364" s="3"/>
      <c r="HT6364" s="3"/>
      <c r="HU6364" s="3"/>
      <c r="HV6364" s="3"/>
      <c r="HW6364" s="3"/>
      <c r="HX6364" s="3"/>
      <c r="HY6364" s="3"/>
      <c r="HZ6364" s="3"/>
      <c r="IA6364" s="3"/>
      <c r="IB6364" s="3"/>
      <c r="IC6364" s="3"/>
      <c r="ID6364" s="3"/>
      <c r="IE6364" s="3"/>
      <c r="IF6364" s="3"/>
      <c r="IG6364" s="3"/>
      <c r="IH6364" s="3"/>
      <c r="II6364" s="3"/>
      <c r="IJ6364" s="3"/>
      <c r="IK6364" s="3"/>
      <c r="IL6364" s="3"/>
      <c r="IM6364" s="3"/>
      <c r="IN6364" s="3"/>
      <c r="IO6364" s="15"/>
    </row>
    <row r="6365" spans="171:249">
      <c r="FO6365" s="3"/>
      <c r="FP6365" s="3"/>
      <c r="FQ6365" s="3"/>
      <c r="FR6365" s="3"/>
      <c r="FS6365" s="3"/>
      <c r="FT6365" s="3"/>
      <c r="FU6365" s="3"/>
      <c r="FV6365" s="3"/>
      <c r="FW6365" s="3"/>
      <c r="FX6365" s="3"/>
      <c r="FY6365" s="3"/>
      <c r="FZ6365" s="3"/>
      <c r="GA6365" s="3"/>
      <c r="GB6365" s="3"/>
      <c r="GC6365" s="3"/>
      <c r="GD6365" s="3"/>
      <c r="GE6365" s="3"/>
      <c r="GF6365" s="3"/>
      <c r="GG6365" s="3"/>
      <c r="GH6365" s="3"/>
      <c r="GI6365" s="3"/>
      <c r="GJ6365" s="3"/>
      <c r="GK6365" s="3"/>
      <c r="GL6365" s="3"/>
      <c r="GM6365" s="3"/>
      <c r="GN6365" s="3"/>
      <c r="GO6365" s="3"/>
      <c r="GP6365" s="3"/>
      <c r="GQ6365" s="3"/>
      <c r="GR6365" s="3"/>
      <c r="GS6365" s="3"/>
      <c r="GT6365" s="3"/>
      <c r="GU6365" s="3"/>
      <c r="GV6365" s="3"/>
      <c r="GW6365" s="3"/>
      <c r="GX6365" s="3"/>
      <c r="GY6365" s="3"/>
      <c r="GZ6365" s="3"/>
      <c r="HA6365" s="3"/>
      <c r="HB6365" s="3"/>
      <c r="HC6365" s="3"/>
      <c r="HD6365" s="3"/>
      <c r="HE6365" s="3"/>
      <c r="HF6365" s="3"/>
      <c r="HG6365" s="3"/>
      <c r="HH6365" s="3"/>
      <c r="HI6365" s="3"/>
      <c r="HJ6365" s="3"/>
      <c r="HK6365" s="3"/>
      <c r="HL6365" s="3"/>
      <c r="HM6365" s="45"/>
      <c r="HN6365" s="3"/>
      <c r="HO6365" s="3"/>
      <c r="HP6365" s="3"/>
      <c r="HQ6365" s="3"/>
      <c r="HR6365" s="3"/>
      <c r="HS6365" s="3"/>
      <c r="HT6365" s="3"/>
      <c r="HU6365" s="3"/>
      <c r="HV6365" s="3"/>
      <c r="HW6365" s="3"/>
      <c r="HX6365" s="3"/>
      <c r="HY6365" s="3"/>
      <c r="HZ6365" s="3"/>
      <c r="IA6365" s="3"/>
      <c r="IB6365" s="3"/>
      <c r="IC6365" s="3"/>
      <c r="ID6365" s="3"/>
      <c r="IE6365" s="3"/>
      <c r="IF6365" s="3"/>
      <c r="IG6365" s="3"/>
      <c r="IH6365" s="3"/>
      <c r="II6365" s="3"/>
      <c r="IJ6365" s="3"/>
      <c r="IK6365" s="3"/>
      <c r="IL6365" s="3"/>
      <c r="IM6365" s="3"/>
      <c r="IN6365" s="3"/>
      <c r="IO6365" s="15"/>
    </row>
    <row r="6366" spans="171:249">
      <c r="FO6366" s="3"/>
      <c r="FP6366" s="3"/>
      <c r="FQ6366" s="3"/>
      <c r="FR6366" s="3"/>
      <c r="FS6366" s="3"/>
      <c r="FT6366" s="3"/>
      <c r="FU6366" s="3"/>
      <c r="FV6366" s="3"/>
      <c r="FW6366" s="3"/>
      <c r="FX6366" s="3"/>
      <c r="FY6366" s="3"/>
      <c r="FZ6366" s="3"/>
      <c r="GA6366" s="3"/>
      <c r="GB6366" s="3"/>
      <c r="GC6366" s="3"/>
      <c r="GD6366" s="3"/>
      <c r="GE6366" s="3"/>
      <c r="GF6366" s="3"/>
      <c r="GG6366" s="3"/>
      <c r="GH6366" s="3"/>
      <c r="GI6366" s="3"/>
      <c r="GJ6366" s="3"/>
      <c r="GK6366" s="3"/>
      <c r="GL6366" s="3"/>
      <c r="GM6366" s="3"/>
      <c r="GN6366" s="3"/>
      <c r="GO6366" s="3"/>
      <c r="GP6366" s="3"/>
      <c r="GQ6366" s="3"/>
      <c r="GR6366" s="3"/>
      <c r="GS6366" s="3"/>
      <c r="GT6366" s="3"/>
      <c r="GU6366" s="3"/>
      <c r="GV6366" s="3"/>
      <c r="GW6366" s="3"/>
      <c r="GX6366" s="3"/>
      <c r="GY6366" s="3"/>
      <c r="GZ6366" s="3"/>
      <c r="HA6366" s="3"/>
      <c r="HB6366" s="3"/>
      <c r="HC6366" s="3"/>
      <c r="HD6366" s="3"/>
      <c r="HE6366" s="3"/>
      <c r="HF6366" s="3"/>
      <c r="HG6366" s="3"/>
      <c r="HH6366" s="3"/>
      <c r="HI6366" s="3"/>
      <c r="HJ6366" s="3"/>
      <c r="HK6366" s="3"/>
      <c r="HL6366" s="3"/>
      <c r="HM6366" s="45"/>
      <c r="HN6366" s="3"/>
      <c r="HO6366" s="3"/>
      <c r="HP6366" s="3"/>
      <c r="HQ6366" s="3"/>
      <c r="HR6366" s="3"/>
      <c r="HS6366" s="3"/>
      <c r="HT6366" s="3"/>
      <c r="HU6366" s="3"/>
      <c r="HV6366" s="3"/>
      <c r="HW6366" s="3"/>
      <c r="HX6366" s="3"/>
      <c r="HY6366" s="3"/>
      <c r="HZ6366" s="3"/>
      <c r="IA6366" s="3"/>
      <c r="IB6366" s="3"/>
      <c r="IC6366" s="3"/>
      <c r="ID6366" s="3"/>
      <c r="IE6366" s="3"/>
      <c r="IF6366" s="3"/>
      <c r="IG6366" s="3"/>
      <c r="IH6366" s="3"/>
      <c r="II6366" s="3"/>
      <c r="IJ6366" s="3"/>
      <c r="IK6366" s="3"/>
      <c r="IL6366" s="3"/>
      <c r="IM6366" s="3"/>
      <c r="IN6366" s="3"/>
      <c r="IO6366" s="15"/>
    </row>
    <row r="6367" spans="171:249">
      <c r="FO6367" s="3"/>
      <c r="FP6367" s="3"/>
      <c r="FQ6367" s="3"/>
      <c r="FR6367" s="3"/>
      <c r="FS6367" s="3"/>
      <c r="FT6367" s="3"/>
      <c r="FU6367" s="3"/>
      <c r="FV6367" s="3"/>
      <c r="FW6367" s="3"/>
      <c r="FX6367" s="3"/>
      <c r="FY6367" s="3"/>
      <c r="FZ6367" s="3"/>
      <c r="GA6367" s="3"/>
      <c r="GB6367" s="3"/>
      <c r="GC6367" s="3"/>
      <c r="GD6367" s="3"/>
      <c r="GE6367" s="3"/>
      <c r="GF6367" s="3"/>
      <c r="GG6367" s="3"/>
      <c r="GH6367" s="3"/>
      <c r="GI6367" s="3"/>
      <c r="GJ6367" s="3"/>
      <c r="GK6367" s="3"/>
      <c r="GL6367" s="3"/>
      <c r="GM6367" s="3"/>
      <c r="GN6367" s="3"/>
      <c r="GO6367" s="3"/>
      <c r="GP6367" s="3"/>
      <c r="GQ6367" s="3"/>
      <c r="GR6367" s="3"/>
      <c r="GS6367" s="3"/>
      <c r="GT6367" s="3"/>
      <c r="GU6367" s="3"/>
      <c r="GV6367" s="3"/>
      <c r="GW6367" s="3"/>
      <c r="GX6367" s="3"/>
      <c r="GY6367" s="3"/>
      <c r="GZ6367" s="3"/>
      <c r="HA6367" s="3"/>
      <c r="HB6367" s="3"/>
      <c r="HC6367" s="3"/>
      <c r="HD6367" s="3"/>
      <c r="HE6367" s="3"/>
      <c r="HF6367" s="3"/>
      <c r="HG6367" s="3"/>
      <c r="HH6367" s="3"/>
      <c r="HI6367" s="3"/>
      <c r="HJ6367" s="3"/>
      <c r="HK6367" s="3"/>
      <c r="HL6367" s="3"/>
      <c r="HM6367" s="45"/>
      <c r="HN6367" s="3"/>
      <c r="HO6367" s="3"/>
      <c r="HP6367" s="3"/>
      <c r="HQ6367" s="3"/>
      <c r="HR6367" s="3"/>
      <c r="HS6367" s="3"/>
      <c r="HT6367" s="3"/>
      <c r="HU6367" s="3"/>
      <c r="HV6367" s="3"/>
      <c r="HW6367" s="3"/>
      <c r="HX6367" s="3"/>
      <c r="HY6367" s="3"/>
      <c r="HZ6367" s="3"/>
      <c r="IA6367" s="3"/>
      <c r="IB6367" s="3"/>
      <c r="IC6367" s="3"/>
      <c r="ID6367" s="3"/>
      <c r="IE6367" s="3"/>
      <c r="IF6367" s="3"/>
      <c r="IG6367" s="3"/>
      <c r="IH6367" s="3"/>
      <c r="II6367" s="3"/>
      <c r="IJ6367" s="3"/>
      <c r="IK6367" s="3"/>
      <c r="IL6367" s="3"/>
      <c r="IM6367" s="3"/>
      <c r="IN6367" s="3"/>
      <c r="IO6367" s="15"/>
    </row>
    <row r="6368" spans="171:249">
      <c r="FO6368" s="3"/>
      <c r="FP6368" s="3"/>
      <c r="FQ6368" s="3"/>
      <c r="FR6368" s="3"/>
      <c r="FS6368" s="3"/>
      <c r="FT6368" s="3"/>
      <c r="FU6368" s="3"/>
      <c r="FV6368" s="3"/>
      <c r="FW6368" s="3"/>
      <c r="FX6368" s="3"/>
      <c r="FY6368" s="3"/>
      <c r="FZ6368" s="3"/>
      <c r="GA6368" s="3"/>
      <c r="GB6368" s="3"/>
      <c r="GC6368" s="3"/>
      <c r="GD6368" s="3"/>
      <c r="GE6368" s="3"/>
      <c r="GF6368" s="3"/>
      <c r="GG6368" s="3"/>
      <c r="GH6368" s="3"/>
      <c r="GI6368" s="3"/>
      <c r="GJ6368" s="3"/>
      <c r="GK6368" s="3"/>
      <c r="GL6368" s="3"/>
      <c r="GM6368" s="3"/>
      <c r="GN6368" s="3"/>
      <c r="GO6368" s="3"/>
      <c r="GP6368" s="3"/>
      <c r="GQ6368" s="3"/>
      <c r="GR6368" s="3"/>
      <c r="GS6368" s="3"/>
      <c r="GT6368" s="3"/>
      <c r="GU6368" s="3"/>
      <c r="GV6368" s="3"/>
      <c r="GW6368" s="3"/>
      <c r="GX6368" s="3"/>
      <c r="GY6368" s="3"/>
      <c r="GZ6368" s="3"/>
      <c r="HA6368" s="3"/>
      <c r="HB6368" s="3"/>
      <c r="HC6368" s="3"/>
      <c r="HD6368" s="3"/>
      <c r="HE6368" s="3"/>
      <c r="HF6368" s="3"/>
      <c r="HG6368" s="3"/>
      <c r="HH6368" s="3"/>
      <c r="HI6368" s="3"/>
      <c r="HJ6368" s="3"/>
      <c r="HK6368" s="3"/>
      <c r="HL6368" s="3"/>
      <c r="HM6368" s="45"/>
      <c r="HN6368" s="3"/>
      <c r="HO6368" s="3"/>
      <c r="HP6368" s="3"/>
      <c r="HQ6368" s="3"/>
      <c r="HR6368" s="3"/>
      <c r="HS6368" s="3"/>
      <c r="HT6368" s="3"/>
      <c r="HU6368" s="3"/>
      <c r="HV6368" s="3"/>
      <c r="HW6368" s="3"/>
      <c r="HX6368" s="3"/>
      <c r="HY6368" s="3"/>
      <c r="HZ6368" s="3"/>
      <c r="IA6368" s="3"/>
      <c r="IB6368" s="3"/>
      <c r="IC6368" s="3"/>
      <c r="ID6368" s="3"/>
      <c r="IE6368" s="3"/>
      <c r="IF6368" s="3"/>
      <c r="IG6368" s="3"/>
      <c r="IH6368" s="3"/>
      <c r="II6368" s="3"/>
      <c r="IJ6368" s="3"/>
      <c r="IK6368" s="3"/>
      <c r="IL6368" s="3"/>
      <c r="IM6368" s="3"/>
      <c r="IN6368" s="3"/>
      <c r="IO6368" s="15"/>
    </row>
    <row r="6369" spans="171:249">
      <c r="FO6369" s="3"/>
      <c r="FP6369" s="3"/>
      <c r="FQ6369" s="3"/>
      <c r="FR6369" s="3"/>
      <c r="FS6369" s="3"/>
      <c r="FT6369" s="3"/>
      <c r="FU6369" s="3"/>
      <c r="FV6369" s="3"/>
      <c r="FW6369" s="3"/>
      <c r="FX6369" s="3"/>
      <c r="FY6369" s="3"/>
      <c r="FZ6369" s="3"/>
      <c r="GA6369" s="3"/>
      <c r="GB6369" s="3"/>
      <c r="GC6369" s="3"/>
      <c r="GD6369" s="3"/>
      <c r="GE6369" s="3"/>
      <c r="GF6369" s="3"/>
      <c r="GG6369" s="3"/>
      <c r="GH6369" s="3"/>
      <c r="GI6369" s="3"/>
      <c r="GJ6369" s="3"/>
      <c r="GK6369" s="3"/>
      <c r="GL6369" s="3"/>
      <c r="GM6369" s="3"/>
      <c r="GN6369" s="3"/>
      <c r="GO6369" s="3"/>
      <c r="GP6369" s="3"/>
      <c r="GQ6369" s="3"/>
      <c r="GR6369" s="3"/>
      <c r="GS6369" s="3"/>
      <c r="GT6369" s="3"/>
      <c r="GU6369" s="3"/>
      <c r="GV6369" s="3"/>
      <c r="GW6369" s="3"/>
      <c r="GX6369" s="3"/>
      <c r="GY6369" s="3"/>
      <c r="GZ6369" s="3"/>
      <c r="HA6369" s="3"/>
      <c r="HB6369" s="3"/>
      <c r="HC6369" s="3"/>
      <c r="HD6369" s="3"/>
      <c r="HE6369" s="3"/>
      <c r="HF6369" s="3"/>
      <c r="HG6369" s="3"/>
      <c r="HH6369" s="3"/>
      <c r="HI6369" s="3"/>
      <c r="HJ6369" s="3"/>
      <c r="HK6369" s="3"/>
      <c r="HL6369" s="3"/>
      <c r="HM6369" s="45"/>
      <c r="HN6369" s="3"/>
      <c r="HO6369" s="3"/>
      <c r="HP6369" s="3"/>
      <c r="HQ6369" s="3"/>
      <c r="HR6369" s="3"/>
      <c r="HS6369" s="3"/>
      <c r="HT6369" s="3"/>
      <c r="HU6369" s="3"/>
      <c r="HV6369" s="3"/>
      <c r="HW6369" s="3"/>
      <c r="HX6369" s="3"/>
      <c r="HY6369" s="3"/>
      <c r="HZ6369" s="3"/>
      <c r="IA6369" s="3"/>
      <c r="IB6369" s="3"/>
      <c r="IC6369" s="3"/>
      <c r="ID6369" s="3"/>
      <c r="IE6369" s="3"/>
      <c r="IF6369" s="3"/>
      <c r="IG6369" s="3"/>
      <c r="IH6369" s="3"/>
      <c r="II6369" s="3"/>
      <c r="IJ6369" s="3"/>
      <c r="IK6369" s="3"/>
      <c r="IL6369" s="3"/>
      <c r="IM6369" s="3"/>
      <c r="IN6369" s="3"/>
      <c r="IO6369" s="15"/>
    </row>
    <row r="6370" spans="171:249">
      <c r="FO6370" s="3"/>
      <c r="FP6370" s="3"/>
      <c r="FQ6370" s="3"/>
      <c r="FR6370" s="3"/>
      <c r="FS6370" s="3"/>
      <c r="FT6370" s="3"/>
      <c r="FU6370" s="3"/>
      <c r="FV6370" s="3"/>
      <c r="FW6370" s="3"/>
      <c r="FX6370" s="3"/>
      <c r="FY6370" s="3"/>
      <c r="FZ6370" s="3"/>
      <c r="GA6370" s="3"/>
      <c r="GB6370" s="3"/>
      <c r="GC6370" s="3"/>
      <c r="GD6370" s="3"/>
      <c r="GE6370" s="3"/>
      <c r="GF6370" s="3"/>
      <c r="GG6370" s="3"/>
      <c r="GH6370" s="3"/>
      <c r="GI6370" s="3"/>
      <c r="GJ6370" s="3"/>
      <c r="GK6370" s="3"/>
      <c r="GL6370" s="3"/>
      <c r="GM6370" s="3"/>
      <c r="GN6370" s="3"/>
      <c r="GO6370" s="3"/>
      <c r="GP6370" s="3"/>
      <c r="GQ6370" s="3"/>
      <c r="GR6370" s="3"/>
      <c r="GS6370" s="3"/>
      <c r="GT6370" s="3"/>
      <c r="GU6370" s="3"/>
      <c r="GV6370" s="3"/>
      <c r="GW6370" s="3"/>
      <c r="GX6370" s="3"/>
      <c r="GY6370" s="3"/>
      <c r="GZ6370" s="3"/>
      <c r="HA6370" s="3"/>
      <c r="HB6370" s="3"/>
      <c r="HC6370" s="3"/>
      <c r="HD6370" s="3"/>
      <c r="HE6370" s="3"/>
      <c r="HF6370" s="3"/>
      <c r="HG6370" s="3"/>
      <c r="HH6370" s="3"/>
      <c r="HI6370" s="3"/>
      <c r="HJ6370" s="3"/>
      <c r="HK6370" s="3"/>
      <c r="HL6370" s="3"/>
      <c r="HM6370" s="45"/>
      <c r="HN6370" s="3"/>
      <c r="HO6370" s="3"/>
      <c r="HP6370" s="3"/>
      <c r="HQ6370" s="3"/>
      <c r="HR6370" s="3"/>
      <c r="HS6370" s="3"/>
      <c r="HT6370" s="3"/>
      <c r="HU6370" s="3"/>
      <c r="HV6370" s="3"/>
      <c r="HW6370" s="3"/>
      <c r="HX6370" s="3"/>
      <c r="HY6370" s="3"/>
      <c r="HZ6370" s="3"/>
      <c r="IA6370" s="3"/>
      <c r="IB6370" s="3"/>
      <c r="IC6370" s="3"/>
      <c r="ID6370" s="3"/>
      <c r="IE6370" s="3"/>
      <c r="IF6370" s="3"/>
      <c r="IG6370" s="3"/>
      <c r="IH6370" s="3"/>
      <c r="II6370" s="3"/>
      <c r="IJ6370" s="3"/>
      <c r="IK6370" s="3"/>
      <c r="IL6370" s="3"/>
      <c r="IM6370" s="3"/>
      <c r="IN6370" s="3"/>
      <c r="IO6370" s="15"/>
    </row>
    <row r="6371" spans="171:249">
      <c r="FO6371" s="3"/>
      <c r="FP6371" s="3"/>
      <c r="FQ6371" s="3"/>
      <c r="FR6371" s="3"/>
      <c r="FS6371" s="3"/>
      <c r="FT6371" s="3"/>
      <c r="FU6371" s="3"/>
      <c r="FV6371" s="3"/>
      <c r="FW6371" s="3"/>
      <c r="FX6371" s="3"/>
      <c r="FY6371" s="3"/>
      <c r="FZ6371" s="3"/>
      <c r="GA6371" s="3"/>
      <c r="GB6371" s="3"/>
      <c r="GC6371" s="3"/>
      <c r="GD6371" s="3"/>
      <c r="GE6371" s="3"/>
      <c r="GF6371" s="3"/>
      <c r="GG6371" s="3"/>
      <c r="GH6371" s="3"/>
      <c r="GI6371" s="3"/>
      <c r="GJ6371" s="3"/>
      <c r="GK6371" s="3"/>
      <c r="GL6371" s="3"/>
      <c r="GM6371" s="3"/>
      <c r="GN6371" s="3"/>
      <c r="GO6371" s="3"/>
      <c r="GP6371" s="3"/>
      <c r="GQ6371" s="3"/>
      <c r="GR6371" s="3"/>
      <c r="GS6371" s="3"/>
      <c r="GT6371" s="3"/>
      <c r="GU6371" s="3"/>
      <c r="GV6371" s="3"/>
      <c r="GW6371" s="3"/>
      <c r="GX6371" s="3"/>
      <c r="GY6371" s="3"/>
      <c r="GZ6371" s="3"/>
      <c r="HA6371" s="3"/>
      <c r="HB6371" s="3"/>
      <c r="HC6371" s="3"/>
      <c r="HD6371" s="3"/>
      <c r="HE6371" s="3"/>
      <c r="HF6371" s="3"/>
      <c r="HG6371" s="3"/>
      <c r="HH6371" s="3"/>
      <c r="HI6371" s="3"/>
      <c r="HJ6371" s="3"/>
      <c r="HK6371" s="3"/>
      <c r="HL6371" s="3"/>
      <c r="HM6371" s="45"/>
      <c r="HN6371" s="3"/>
      <c r="HO6371" s="3"/>
      <c r="HP6371" s="3"/>
      <c r="HQ6371" s="3"/>
      <c r="HR6371" s="3"/>
      <c r="HS6371" s="3"/>
      <c r="HT6371" s="3"/>
      <c r="HU6371" s="3"/>
      <c r="HV6371" s="3"/>
      <c r="HW6371" s="3"/>
      <c r="HX6371" s="3"/>
      <c r="HY6371" s="3"/>
      <c r="HZ6371" s="3"/>
      <c r="IA6371" s="3"/>
      <c r="IB6371" s="3"/>
      <c r="IC6371" s="3"/>
      <c r="ID6371" s="3"/>
      <c r="IE6371" s="3"/>
      <c r="IF6371" s="3"/>
      <c r="IG6371" s="3"/>
      <c r="IH6371" s="3"/>
      <c r="II6371" s="3"/>
      <c r="IJ6371" s="3"/>
      <c r="IK6371" s="3"/>
      <c r="IL6371" s="3"/>
      <c r="IM6371" s="3"/>
      <c r="IN6371" s="3"/>
      <c r="IO6371" s="15"/>
    </row>
    <row r="6372" spans="171:249">
      <c r="FO6372" s="3"/>
      <c r="FP6372" s="3"/>
      <c r="FQ6372" s="3"/>
      <c r="FR6372" s="3"/>
      <c r="FS6372" s="3"/>
      <c r="FT6372" s="3"/>
      <c r="FU6372" s="3"/>
      <c r="FV6372" s="3"/>
      <c r="FW6372" s="3"/>
      <c r="FX6372" s="3"/>
      <c r="FY6372" s="3"/>
      <c r="FZ6372" s="3"/>
      <c r="GA6372" s="3"/>
      <c r="GB6372" s="3"/>
      <c r="GC6372" s="3"/>
      <c r="GD6372" s="3"/>
      <c r="GE6372" s="3"/>
      <c r="GF6372" s="3"/>
      <c r="GG6372" s="3"/>
      <c r="GH6372" s="3"/>
      <c r="GI6372" s="3"/>
      <c r="GJ6372" s="3"/>
      <c r="GK6372" s="3"/>
      <c r="GL6372" s="3"/>
      <c r="GM6372" s="3"/>
      <c r="GN6372" s="3"/>
      <c r="GO6372" s="3"/>
      <c r="GP6372" s="3"/>
      <c r="GQ6372" s="3"/>
      <c r="GR6372" s="3"/>
      <c r="GS6372" s="3"/>
      <c r="GT6372" s="3"/>
      <c r="GU6372" s="3"/>
      <c r="GV6372" s="3"/>
      <c r="GW6372" s="3"/>
      <c r="GX6372" s="3"/>
      <c r="GY6372" s="3"/>
      <c r="GZ6372" s="3"/>
      <c r="HA6372" s="3"/>
      <c r="HB6372" s="3"/>
      <c r="HC6372" s="3"/>
      <c r="HD6372" s="3"/>
      <c r="HE6372" s="3"/>
      <c r="HF6372" s="3"/>
      <c r="HG6372" s="3"/>
      <c r="HH6372" s="3"/>
      <c r="HI6372" s="3"/>
      <c r="HJ6372" s="3"/>
      <c r="HK6372" s="3"/>
      <c r="HL6372" s="3"/>
      <c r="HM6372" s="45"/>
      <c r="HN6372" s="3"/>
      <c r="HO6372" s="3"/>
      <c r="HP6372" s="3"/>
      <c r="HQ6372" s="3"/>
      <c r="HR6372" s="3"/>
      <c r="HS6372" s="3"/>
      <c r="HT6372" s="3"/>
      <c r="HU6372" s="3"/>
      <c r="HV6372" s="3"/>
      <c r="HW6372" s="3"/>
      <c r="HX6372" s="3"/>
      <c r="HY6372" s="3"/>
      <c r="HZ6372" s="3"/>
      <c r="IA6372" s="3"/>
      <c r="IB6372" s="3"/>
      <c r="IC6372" s="3"/>
      <c r="ID6372" s="3"/>
      <c r="IE6372" s="3"/>
      <c r="IF6372" s="3"/>
      <c r="IG6372" s="3"/>
      <c r="IH6372" s="3"/>
      <c r="II6372" s="3"/>
      <c r="IJ6372" s="3"/>
      <c r="IK6372" s="3"/>
      <c r="IL6372" s="3"/>
      <c r="IM6372" s="3"/>
      <c r="IN6372" s="3"/>
      <c r="IO6372" s="15"/>
    </row>
    <row r="6373" spans="171:249">
      <c r="FO6373" s="3"/>
      <c r="FP6373" s="3"/>
      <c r="FQ6373" s="3"/>
      <c r="FR6373" s="3"/>
      <c r="FS6373" s="3"/>
      <c r="FT6373" s="3"/>
      <c r="FU6373" s="3"/>
      <c r="FV6373" s="3"/>
      <c r="FW6373" s="3"/>
      <c r="FX6373" s="3"/>
      <c r="FY6373" s="3"/>
      <c r="FZ6373" s="3"/>
      <c r="GA6373" s="3"/>
      <c r="GB6373" s="3"/>
      <c r="GC6373" s="3"/>
      <c r="GD6373" s="3"/>
      <c r="GE6373" s="3"/>
      <c r="GF6373" s="3"/>
      <c r="GG6373" s="3"/>
      <c r="GH6373" s="3"/>
      <c r="GI6373" s="3"/>
      <c r="GJ6373" s="3"/>
      <c r="GK6373" s="3"/>
      <c r="GL6373" s="3"/>
      <c r="GM6373" s="3"/>
      <c r="GN6373" s="3"/>
      <c r="GO6373" s="3"/>
      <c r="GP6373" s="3"/>
      <c r="GQ6373" s="3"/>
      <c r="GR6373" s="3"/>
      <c r="GS6373" s="3"/>
      <c r="GT6373" s="3"/>
      <c r="GU6373" s="3"/>
      <c r="GV6373" s="3"/>
      <c r="GW6373" s="3"/>
      <c r="GX6373" s="3"/>
      <c r="GY6373" s="3"/>
      <c r="GZ6373" s="3"/>
      <c r="HA6373" s="3"/>
      <c r="HB6373" s="3"/>
      <c r="HC6373" s="3"/>
      <c r="HD6373" s="3"/>
      <c r="HE6373" s="3"/>
      <c r="HF6373" s="3"/>
      <c r="HG6373" s="3"/>
      <c r="HH6373" s="3"/>
      <c r="HI6373" s="3"/>
      <c r="HJ6373" s="3"/>
      <c r="HK6373" s="3"/>
      <c r="HL6373" s="3"/>
      <c r="HM6373" s="45"/>
      <c r="HN6373" s="3"/>
      <c r="HO6373" s="3"/>
      <c r="HP6373" s="3"/>
      <c r="HQ6373" s="3"/>
      <c r="HR6373" s="3"/>
      <c r="HS6373" s="3"/>
      <c r="HT6373" s="3"/>
      <c r="HU6373" s="3"/>
      <c r="HV6373" s="3"/>
      <c r="HW6373" s="3"/>
      <c r="HX6373" s="3"/>
      <c r="HY6373" s="3"/>
      <c r="HZ6373" s="3"/>
      <c r="IA6373" s="3"/>
      <c r="IB6373" s="3"/>
      <c r="IC6373" s="3"/>
      <c r="ID6373" s="3"/>
      <c r="IE6373" s="3"/>
      <c r="IF6373" s="3"/>
      <c r="IG6373" s="3"/>
      <c r="IH6373" s="3"/>
      <c r="II6373" s="3"/>
      <c r="IJ6373" s="3"/>
      <c r="IK6373" s="3"/>
      <c r="IL6373" s="3"/>
      <c r="IM6373" s="3"/>
      <c r="IN6373" s="3"/>
      <c r="IO6373" s="15"/>
    </row>
    <row r="6374" spans="171:249">
      <c r="FO6374" s="3"/>
      <c r="FP6374" s="3"/>
      <c r="FQ6374" s="3"/>
      <c r="FR6374" s="3"/>
      <c r="FS6374" s="3"/>
      <c r="FT6374" s="3"/>
      <c r="FU6374" s="3"/>
      <c r="FV6374" s="3"/>
      <c r="FW6374" s="3"/>
      <c r="FX6374" s="3"/>
      <c r="FY6374" s="3"/>
      <c r="FZ6374" s="3"/>
      <c r="GA6374" s="3"/>
      <c r="GB6374" s="3"/>
      <c r="GC6374" s="3"/>
      <c r="GD6374" s="3"/>
      <c r="GE6374" s="3"/>
      <c r="GF6374" s="3"/>
      <c r="GG6374" s="3"/>
      <c r="GH6374" s="3"/>
      <c r="GI6374" s="3"/>
      <c r="GJ6374" s="3"/>
      <c r="GK6374" s="3"/>
      <c r="GL6374" s="3"/>
      <c r="GM6374" s="3"/>
      <c r="GN6374" s="3"/>
      <c r="GO6374" s="3"/>
      <c r="GP6374" s="3"/>
      <c r="GQ6374" s="3"/>
      <c r="GR6374" s="3"/>
      <c r="GS6374" s="3"/>
      <c r="GT6374" s="3"/>
      <c r="GU6374" s="3"/>
      <c r="GV6374" s="3"/>
      <c r="GW6374" s="3"/>
      <c r="GX6374" s="3"/>
      <c r="GY6374" s="3"/>
      <c r="GZ6374" s="3"/>
      <c r="HA6374" s="3"/>
      <c r="HB6374" s="3"/>
      <c r="HC6374" s="3"/>
      <c r="HD6374" s="3"/>
      <c r="HE6374" s="3"/>
      <c r="HF6374" s="3"/>
      <c r="HG6374" s="3"/>
      <c r="HH6374" s="3"/>
      <c r="HI6374" s="3"/>
      <c r="HJ6374" s="3"/>
      <c r="HK6374" s="3"/>
      <c r="HL6374" s="3"/>
      <c r="HM6374" s="45"/>
      <c r="HN6374" s="3"/>
      <c r="HO6374" s="3"/>
      <c r="HP6374" s="3"/>
      <c r="HQ6374" s="3"/>
      <c r="HR6374" s="3"/>
      <c r="HS6374" s="3"/>
      <c r="HT6374" s="3"/>
      <c r="HU6374" s="3"/>
      <c r="HV6374" s="3"/>
      <c r="HW6374" s="3"/>
      <c r="HX6374" s="3"/>
      <c r="HY6374" s="3"/>
      <c r="HZ6374" s="3"/>
      <c r="IA6374" s="3"/>
      <c r="IB6374" s="3"/>
      <c r="IC6374" s="3"/>
      <c r="ID6374" s="3"/>
      <c r="IE6374" s="3"/>
      <c r="IF6374" s="3"/>
      <c r="IG6374" s="3"/>
      <c r="IH6374" s="3"/>
      <c r="II6374" s="3"/>
      <c r="IJ6374" s="3"/>
      <c r="IK6374" s="3"/>
      <c r="IL6374" s="3"/>
      <c r="IM6374" s="3"/>
      <c r="IN6374" s="3"/>
      <c r="IO6374" s="15"/>
    </row>
    <row r="6375" spans="171:249">
      <c r="FO6375" s="3"/>
      <c r="FP6375" s="3"/>
      <c r="FQ6375" s="3"/>
      <c r="FR6375" s="3"/>
      <c r="FS6375" s="3"/>
      <c r="FT6375" s="3"/>
      <c r="FU6375" s="3"/>
      <c r="FV6375" s="3"/>
      <c r="FW6375" s="3"/>
      <c r="FX6375" s="3"/>
      <c r="FY6375" s="3"/>
      <c r="FZ6375" s="3"/>
      <c r="GA6375" s="3"/>
      <c r="GB6375" s="3"/>
      <c r="GC6375" s="3"/>
      <c r="GD6375" s="3"/>
      <c r="GE6375" s="3"/>
      <c r="GF6375" s="3"/>
      <c r="GG6375" s="3"/>
      <c r="GH6375" s="3"/>
      <c r="GI6375" s="3"/>
      <c r="GJ6375" s="3"/>
      <c r="GK6375" s="3"/>
      <c r="GL6375" s="3"/>
      <c r="GM6375" s="3"/>
      <c r="GN6375" s="3"/>
      <c r="GO6375" s="3"/>
      <c r="GP6375" s="3"/>
      <c r="GQ6375" s="3"/>
      <c r="GR6375" s="3"/>
      <c r="GS6375" s="3"/>
      <c r="GT6375" s="3"/>
      <c r="GU6375" s="3"/>
      <c r="GV6375" s="3"/>
      <c r="GW6375" s="3"/>
      <c r="GX6375" s="3"/>
      <c r="GY6375" s="3"/>
      <c r="GZ6375" s="3"/>
      <c r="HA6375" s="3"/>
      <c r="HB6375" s="3"/>
      <c r="HC6375" s="3"/>
      <c r="HD6375" s="3"/>
      <c r="HE6375" s="3"/>
      <c r="HF6375" s="3"/>
      <c r="HG6375" s="3"/>
      <c r="HH6375" s="3"/>
      <c r="HI6375" s="3"/>
      <c r="HJ6375" s="3"/>
      <c r="HK6375" s="3"/>
      <c r="HL6375" s="3"/>
      <c r="HM6375" s="45"/>
      <c r="HN6375" s="3"/>
      <c r="HO6375" s="3"/>
      <c r="HP6375" s="3"/>
      <c r="HQ6375" s="3"/>
      <c r="HR6375" s="3"/>
      <c r="HS6375" s="3"/>
      <c r="HT6375" s="3"/>
      <c r="HU6375" s="3"/>
      <c r="HV6375" s="3"/>
      <c r="HW6375" s="3"/>
      <c r="HX6375" s="3"/>
      <c r="HY6375" s="3"/>
      <c r="HZ6375" s="3"/>
      <c r="IA6375" s="3"/>
      <c r="IB6375" s="3"/>
      <c r="IC6375" s="3"/>
      <c r="ID6375" s="3"/>
      <c r="IE6375" s="3"/>
      <c r="IF6375" s="3"/>
      <c r="IG6375" s="3"/>
      <c r="IH6375" s="3"/>
      <c r="II6375" s="3"/>
      <c r="IJ6375" s="3"/>
      <c r="IK6375" s="3"/>
      <c r="IL6375" s="3"/>
      <c r="IM6375" s="3"/>
      <c r="IN6375" s="3"/>
      <c r="IO6375" s="15"/>
    </row>
    <row r="6376" spans="171:249">
      <c r="FO6376" s="3"/>
      <c r="FP6376" s="3"/>
      <c r="FQ6376" s="3"/>
      <c r="FR6376" s="3"/>
      <c r="FS6376" s="3"/>
      <c r="FT6376" s="3"/>
      <c r="FU6376" s="3"/>
      <c r="FV6376" s="3"/>
      <c r="FW6376" s="3"/>
      <c r="FX6376" s="3"/>
      <c r="FY6376" s="3"/>
      <c r="FZ6376" s="3"/>
      <c r="GA6376" s="3"/>
      <c r="GB6376" s="3"/>
      <c r="GC6376" s="3"/>
      <c r="GD6376" s="3"/>
      <c r="GE6376" s="3"/>
      <c r="GF6376" s="3"/>
      <c r="GG6376" s="3"/>
      <c r="GH6376" s="3"/>
      <c r="GI6376" s="3"/>
      <c r="GJ6376" s="3"/>
      <c r="GK6376" s="3"/>
      <c r="GL6376" s="3"/>
      <c r="GM6376" s="3"/>
      <c r="GN6376" s="3"/>
      <c r="GO6376" s="3"/>
      <c r="GP6376" s="3"/>
      <c r="GQ6376" s="3"/>
      <c r="GR6376" s="3"/>
      <c r="GS6376" s="3"/>
      <c r="GT6376" s="3"/>
      <c r="GU6376" s="3"/>
      <c r="GV6376" s="3"/>
      <c r="GW6376" s="3"/>
      <c r="GX6376" s="3"/>
      <c r="GY6376" s="3"/>
      <c r="GZ6376" s="3"/>
      <c r="HA6376" s="3"/>
      <c r="HB6376" s="3"/>
      <c r="HC6376" s="3"/>
      <c r="HD6376" s="3"/>
      <c r="HE6376" s="3"/>
      <c r="HF6376" s="3"/>
      <c r="HG6376" s="3"/>
      <c r="HH6376" s="3"/>
      <c r="HI6376" s="3"/>
      <c r="HJ6376" s="3"/>
      <c r="HK6376" s="3"/>
      <c r="HL6376" s="3"/>
      <c r="HM6376" s="45"/>
      <c r="HN6376" s="3"/>
      <c r="HO6376" s="3"/>
      <c r="HP6376" s="3"/>
      <c r="HQ6376" s="3"/>
      <c r="HR6376" s="3"/>
      <c r="HS6376" s="3"/>
      <c r="HT6376" s="3"/>
      <c r="HU6376" s="3"/>
      <c r="HV6376" s="3"/>
      <c r="HW6376" s="3"/>
      <c r="HX6376" s="3"/>
      <c r="HY6376" s="3"/>
      <c r="HZ6376" s="3"/>
      <c r="IA6376" s="3"/>
      <c r="IB6376" s="3"/>
      <c r="IC6376" s="3"/>
      <c r="ID6376" s="3"/>
      <c r="IE6376" s="3"/>
      <c r="IF6376" s="3"/>
      <c r="IG6376" s="3"/>
      <c r="IH6376" s="3"/>
      <c r="II6376" s="3"/>
      <c r="IJ6376" s="3"/>
      <c r="IK6376" s="3"/>
      <c r="IL6376" s="3"/>
      <c r="IM6376" s="3"/>
      <c r="IN6376" s="3"/>
      <c r="IO6376" s="15"/>
    </row>
    <row r="6377" spans="171:249">
      <c r="FO6377" s="3"/>
      <c r="FP6377" s="3"/>
      <c r="FQ6377" s="3"/>
      <c r="FR6377" s="3"/>
      <c r="FS6377" s="3"/>
      <c r="FT6377" s="3"/>
      <c r="FU6377" s="3"/>
      <c r="FV6377" s="3"/>
      <c r="FW6377" s="3"/>
      <c r="FX6377" s="3"/>
      <c r="FY6377" s="3"/>
      <c r="FZ6377" s="3"/>
      <c r="GA6377" s="3"/>
      <c r="GB6377" s="3"/>
      <c r="GC6377" s="3"/>
      <c r="GD6377" s="3"/>
      <c r="GE6377" s="3"/>
      <c r="GF6377" s="3"/>
      <c r="GG6377" s="3"/>
      <c r="GH6377" s="3"/>
      <c r="GI6377" s="3"/>
      <c r="GJ6377" s="3"/>
      <c r="GK6377" s="3"/>
      <c r="GL6377" s="3"/>
      <c r="GM6377" s="3"/>
      <c r="GN6377" s="3"/>
      <c r="GO6377" s="3"/>
      <c r="GP6377" s="3"/>
      <c r="GQ6377" s="3"/>
      <c r="GR6377" s="3"/>
      <c r="GS6377" s="3"/>
      <c r="GT6377" s="3"/>
      <c r="GU6377" s="3"/>
      <c r="GV6377" s="3"/>
      <c r="GW6377" s="3"/>
      <c r="GX6377" s="3"/>
      <c r="GY6377" s="3"/>
      <c r="GZ6377" s="3"/>
      <c r="HA6377" s="3"/>
      <c r="HB6377" s="3"/>
      <c r="HC6377" s="3"/>
      <c r="HD6377" s="3"/>
      <c r="HE6377" s="3"/>
      <c r="HF6377" s="3"/>
      <c r="HG6377" s="3"/>
      <c r="HH6377" s="3"/>
      <c r="HI6377" s="3"/>
      <c r="HJ6377" s="3"/>
      <c r="HK6377" s="3"/>
      <c r="HL6377" s="3"/>
      <c r="HM6377" s="45"/>
      <c r="HN6377" s="3"/>
      <c r="HO6377" s="3"/>
      <c r="HP6377" s="3"/>
      <c r="HQ6377" s="3"/>
      <c r="HR6377" s="3"/>
      <c r="HS6377" s="3"/>
      <c r="HT6377" s="3"/>
      <c r="HU6377" s="3"/>
      <c r="HV6377" s="3"/>
      <c r="HW6377" s="3"/>
      <c r="HX6377" s="3"/>
      <c r="HY6377" s="3"/>
      <c r="HZ6377" s="3"/>
      <c r="IA6377" s="3"/>
      <c r="IB6377" s="3"/>
      <c r="IC6377" s="3"/>
      <c r="ID6377" s="3"/>
      <c r="IE6377" s="3"/>
      <c r="IF6377" s="3"/>
      <c r="IG6377" s="3"/>
      <c r="IH6377" s="3"/>
      <c r="II6377" s="3"/>
      <c r="IJ6377" s="3"/>
      <c r="IK6377" s="3"/>
      <c r="IL6377" s="3"/>
      <c r="IM6377" s="3"/>
      <c r="IN6377" s="3"/>
      <c r="IO6377" s="15"/>
    </row>
    <row r="6378" spans="171:249">
      <c r="FO6378" s="3"/>
      <c r="FP6378" s="3"/>
      <c r="FQ6378" s="3"/>
      <c r="FR6378" s="3"/>
      <c r="FS6378" s="3"/>
      <c r="FT6378" s="3"/>
      <c r="FU6378" s="3"/>
      <c r="FV6378" s="3"/>
      <c r="FW6378" s="3"/>
      <c r="FX6378" s="3"/>
      <c r="FY6378" s="3"/>
      <c r="FZ6378" s="3"/>
      <c r="GA6378" s="3"/>
      <c r="GB6378" s="3"/>
      <c r="GC6378" s="3"/>
      <c r="GD6378" s="3"/>
      <c r="GE6378" s="3"/>
      <c r="GF6378" s="3"/>
      <c r="GG6378" s="3"/>
      <c r="GH6378" s="3"/>
      <c r="GI6378" s="3"/>
      <c r="GJ6378" s="3"/>
      <c r="GK6378" s="3"/>
      <c r="GL6378" s="3"/>
      <c r="GM6378" s="3"/>
      <c r="GN6378" s="3"/>
      <c r="GO6378" s="3"/>
      <c r="GP6378" s="3"/>
      <c r="GQ6378" s="3"/>
      <c r="GR6378" s="3"/>
      <c r="GS6378" s="3"/>
      <c r="GT6378" s="3"/>
      <c r="GU6378" s="3"/>
      <c r="GV6378" s="3"/>
      <c r="GW6378" s="3"/>
      <c r="GX6378" s="3"/>
      <c r="GY6378" s="3"/>
      <c r="GZ6378" s="3"/>
      <c r="HA6378" s="3"/>
      <c r="HB6378" s="3"/>
      <c r="HC6378" s="3"/>
      <c r="HD6378" s="3"/>
      <c r="HE6378" s="3"/>
      <c r="HF6378" s="3"/>
      <c r="HG6378" s="3"/>
      <c r="HH6378" s="3"/>
      <c r="HI6378" s="3"/>
      <c r="HJ6378" s="3"/>
      <c r="HK6378" s="3"/>
      <c r="HL6378" s="3"/>
      <c r="HM6378" s="45"/>
      <c r="HN6378" s="3"/>
      <c r="HO6378" s="3"/>
      <c r="HP6378" s="3"/>
      <c r="HQ6378" s="3"/>
      <c r="HR6378" s="3"/>
      <c r="HS6378" s="3"/>
      <c r="HT6378" s="3"/>
      <c r="HU6378" s="3"/>
      <c r="HV6378" s="3"/>
      <c r="HW6378" s="3"/>
      <c r="HX6378" s="3"/>
      <c r="HY6378" s="3"/>
      <c r="HZ6378" s="3"/>
      <c r="IA6378" s="3"/>
      <c r="IB6378" s="3"/>
      <c r="IC6378" s="3"/>
      <c r="ID6378" s="3"/>
      <c r="IE6378" s="3"/>
      <c r="IF6378" s="3"/>
      <c r="IG6378" s="3"/>
      <c r="IH6378" s="3"/>
      <c r="II6378" s="3"/>
      <c r="IJ6378" s="3"/>
      <c r="IK6378" s="3"/>
      <c r="IL6378" s="3"/>
      <c r="IM6378" s="3"/>
      <c r="IN6378" s="3"/>
      <c r="IO6378" s="15"/>
    </row>
    <row r="6379" spans="171:249">
      <c r="FO6379" s="3"/>
      <c r="FP6379" s="3"/>
      <c r="FQ6379" s="3"/>
      <c r="FR6379" s="3"/>
      <c r="FS6379" s="3"/>
      <c r="FT6379" s="3"/>
      <c r="FU6379" s="3"/>
      <c r="FV6379" s="3"/>
      <c r="FW6379" s="3"/>
      <c r="FX6379" s="3"/>
      <c r="FY6379" s="3"/>
      <c r="FZ6379" s="3"/>
      <c r="GA6379" s="3"/>
      <c r="GB6379" s="3"/>
      <c r="GC6379" s="3"/>
      <c r="GD6379" s="3"/>
      <c r="GE6379" s="3"/>
      <c r="GF6379" s="3"/>
      <c r="GG6379" s="3"/>
      <c r="GH6379" s="3"/>
      <c r="GI6379" s="3"/>
      <c r="GJ6379" s="3"/>
      <c r="GK6379" s="3"/>
      <c r="GL6379" s="3"/>
      <c r="GM6379" s="3"/>
      <c r="GN6379" s="3"/>
      <c r="GO6379" s="3"/>
      <c r="GP6379" s="3"/>
      <c r="GQ6379" s="3"/>
      <c r="GR6379" s="3"/>
      <c r="GS6379" s="3"/>
      <c r="GT6379" s="3"/>
      <c r="GU6379" s="3"/>
      <c r="GV6379" s="3"/>
      <c r="GW6379" s="3"/>
      <c r="GX6379" s="3"/>
      <c r="GY6379" s="3"/>
      <c r="GZ6379" s="3"/>
      <c r="HA6379" s="3"/>
      <c r="HB6379" s="3"/>
      <c r="HC6379" s="3"/>
      <c r="HD6379" s="3"/>
      <c r="HE6379" s="3"/>
      <c r="HF6379" s="3"/>
      <c r="HG6379" s="3"/>
      <c r="HH6379" s="3"/>
      <c r="HI6379" s="3"/>
      <c r="HJ6379" s="3"/>
      <c r="HK6379" s="3"/>
      <c r="HL6379" s="3"/>
      <c r="HM6379" s="45"/>
      <c r="HN6379" s="3"/>
      <c r="HO6379" s="3"/>
      <c r="HP6379" s="3"/>
      <c r="HQ6379" s="3"/>
      <c r="HR6379" s="3"/>
      <c r="HS6379" s="3"/>
      <c r="HT6379" s="3"/>
      <c r="HU6379" s="3"/>
      <c r="HV6379" s="3"/>
      <c r="HW6379" s="3"/>
      <c r="HX6379" s="3"/>
      <c r="HY6379" s="3"/>
      <c r="HZ6379" s="3"/>
      <c r="IA6379" s="3"/>
      <c r="IB6379" s="3"/>
      <c r="IC6379" s="3"/>
      <c r="ID6379" s="3"/>
      <c r="IE6379" s="3"/>
      <c r="IF6379" s="3"/>
      <c r="IG6379" s="3"/>
      <c r="IH6379" s="3"/>
      <c r="II6379" s="3"/>
      <c r="IJ6379" s="3"/>
      <c r="IK6379" s="3"/>
      <c r="IL6379" s="3"/>
      <c r="IM6379" s="3"/>
      <c r="IN6379" s="3"/>
      <c r="IO6379" s="15"/>
    </row>
    <row r="6380" spans="171:249">
      <c r="FO6380" s="3"/>
      <c r="FP6380" s="3"/>
      <c r="FQ6380" s="3"/>
      <c r="FR6380" s="3"/>
      <c r="FS6380" s="3"/>
      <c r="FT6380" s="3"/>
      <c r="FU6380" s="3"/>
      <c r="FV6380" s="3"/>
      <c r="FW6380" s="3"/>
      <c r="FX6380" s="3"/>
      <c r="FY6380" s="3"/>
      <c r="FZ6380" s="3"/>
      <c r="GA6380" s="3"/>
      <c r="GB6380" s="3"/>
      <c r="GC6380" s="3"/>
      <c r="GD6380" s="3"/>
      <c r="GE6380" s="3"/>
      <c r="GF6380" s="3"/>
      <c r="GG6380" s="3"/>
      <c r="GH6380" s="3"/>
      <c r="GI6380" s="3"/>
      <c r="GJ6380" s="3"/>
      <c r="GK6380" s="3"/>
      <c r="GL6380" s="3"/>
      <c r="GM6380" s="3"/>
      <c r="GN6380" s="3"/>
      <c r="GO6380" s="3"/>
      <c r="GP6380" s="3"/>
      <c r="GQ6380" s="3"/>
      <c r="GR6380" s="3"/>
      <c r="GS6380" s="3"/>
      <c r="GT6380" s="3"/>
      <c r="GU6380" s="3"/>
      <c r="GV6380" s="3"/>
      <c r="GW6380" s="3"/>
      <c r="GX6380" s="3"/>
      <c r="GY6380" s="3"/>
      <c r="GZ6380" s="3"/>
      <c r="HA6380" s="3"/>
      <c r="HB6380" s="3"/>
      <c r="HC6380" s="3"/>
      <c r="HD6380" s="3"/>
      <c r="HE6380" s="3"/>
      <c r="HF6380" s="3"/>
      <c r="HG6380" s="3"/>
      <c r="HH6380" s="3"/>
      <c r="HI6380" s="3"/>
      <c r="HJ6380" s="3"/>
      <c r="HK6380" s="3"/>
      <c r="HL6380" s="3"/>
      <c r="HM6380" s="45"/>
      <c r="HN6380" s="3"/>
      <c r="HO6380" s="3"/>
      <c r="HP6380" s="3"/>
      <c r="HQ6380" s="3"/>
      <c r="HR6380" s="3"/>
      <c r="HS6380" s="3"/>
      <c r="HT6380" s="3"/>
      <c r="HU6380" s="3"/>
      <c r="HV6380" s="3"/>
      <c r="HW6380" s="3"/>
      <c r="HX6380" s="3"/>
      <c r="HY6380" s="3"/>
      <c r="HZ6380" s="3"/>
      <c r="IA6380" s="3"/>
      <c r="IB6380" s="3"/>
      <c r="IC6380" s="3"/>
      <c r="ID6380" s="3"/>
      <c r="IE6380" s="3"/>
      <c r="IF6380" s="3"/>
      <c r="IG6380" s="3"/>
      <c r="IH6380" s="3"/>
      <c r="II6380" s="3"/>
      <c r="IJ6380" s="3"/>
      <c r="IK6380" s="3"/>
      <c r="IL6380" s="3"/>
      <c r="IM6380" s="3"/>
      <c r="IN6380" s="3"/>
      <c r="IO6380" s="15"/>
    </row>
    <row r="6381" spans="171:249">
      <c r="FO6381" s="3"/>
      <c r="FP6381" s="3"/>
      <c r="FQ6381" s="3"/>
      <c r="FR6381" s="3"/>
      <c r="FS6381" s="3"/>
      <c r="FT6381" s="3"/>
      <c r="FU6381" s="3"/>
      <c r="FV6381" s="3"/>
      <c r="FW6381" s="3"/>
      <c r="FX6381" s="3"/>
      <c r="FY6381" s="3"/>
      <c r="FZ6381" s="3"/>
      <c r="GA6381" s="3"/>
      <c r="GB6381" s="3"/>
      <c r="GC6381" s="3"/>
      <c r="GD6381" s="3"/>
      <c r="GE6381" s="3"/>
      <c r="GF6381" s="3"/>
      <c r="GG6381" s="3"/>
      <c r="GH6381" s="3"/>
      <c r="GI6381" s="3"/>
      <c r="GJ6381" s="3"/>
      <c r="GK6381" s="3"/>
      <c r="GL6381" s="3"/>
      <c r="GM6381" s="3"/>
      <c r="GN6381" s="3"/>
      <c r="GO6381" s="3"/>
      <c r="GP6381" s="3"/>
      <c r="GQ6381" s="3"/>
      <c r="GR6381" s="3"/>
      <c r="GS6381" s="3"/>
      <c r="GT6381" s="3"/>
      <c r="GU6381" s="3"/>
      <c r="GV6381" s="3"/>
      <c r="GW6381" s="3"/>
      <c r="GX6381" s="3"/>
      <c r="GY6381" s="3"/>
      <c r="GZ6381" s="3"/>
      <c r="HA6381" s="3"/>
      <c r="HB6381" s="3"/>
      <c r="HC6381" s="3"/>
      <c r="HD6381" s="3"/>
      <c r="HE6381" s="3"/>
      <c r="HF6381" s="3"/>
      <c r="HG6381" s="3"/>
      <c r="HH6381" s="3"/>
      <c r="HI6381" s="3"/>
      <c r="HJ6381" s="3"/>
      <c r="HK6381" s="3"/>
      <c r="HL6381" s="3"/>
      <c r="HM6381" s="45"/>
      <c r="HN6381" s="3"/>
      <c r="HO6381" s="3"/>
      <c r="HP6381" s="3"/>
      <c r="HQ6381" s="3"/>
      <c r="HR6381" s="3"/>
      <c r="HS6381" s="3"/>
      <c r="HT6381" s="3"/>
      <c r="HU6381" s="3"/>
      <c r="HV6381" s="3"/>
      <c r="HW6381" s="3"/>
      <c r="HX6381" s="3"/>
      <c r="HY6381" s="3"/>
      <c r="HZ6381" s="3"/>
      <c r="IA6381" s="3"/>
      <c r="IB6381" s="3"/>
      <c r="IC6381" s="3"/>
      <c r="ID6381" s="3"/>
      <c r="IE6381" s="3"/>
      <c r="IF6381" s="3"/>
      <c r="IG6381" s="3"/>
      <c r="IH6381" s="3"/>
      <c r="II6381" s="3"/>
      <c r="IJ6381" s="3"/>
      <c r="IK6381" s="3"/>
      <c r="IL6381" s="3"/>
      <c r="IM6381" s="3"/>
      <c r="IN6381" s="3"/>
      <c r="IO6381" s="15"/>
    </row>
    <row r="6382" spans="171:249">
      <c r="FO6382" s="3"/>
      <c r="FP6382" s="3"/>
      <c r="FQ6382" s="3"/>
      <c r="FR6382" s="3"/>
      <c r="FS6382" s="3"/>
      <c r="FT6382" s="3"/>
      <c r="FU6382" s="3"/>
      <c r="FV6382" s="3"/>
      <c r="FW6382" s="3"/>
      <c r="FX6382" s="3"/>
      <c r="FY6382" s="3"/>
      <c r="FZ6382" s="3"/>
      <c r="GA6382" s="3"/>
      <c r="GB6382" s="3"/>
      <c r="GC6382" s="3"/>
      <c r="GD6382" s="3"/>
      <c r="GE6382" s="3"/>
      <c r="GF6382" s="3"/>
      <c r="GG6382" s="3"/>
      <c r="GH6382" s="3"/>
      <c r="GI6382" s="3"/>
      <c r="GJ6382" s="3"/>
      <c r="GK6382" s="3"/>
      <c r="GL6382" s="3"/>
      <c r="GM6382" s="3"/>
      <c r="GN6382" s="3"/>
      <c r="GO6382" s="3"/>
      <c r="GP6382" s="3"/>
      <c r="GQ6382" s="3"/>
      <c r="GR6382" s="3"/>
      <c r="GS6382" s="3"/>
      <c r="GT6382" s="3"/>
      <c r="GU6382" s="3"/>
      <c r="GV6382" s="3"/>
      <c r="GW6382" s="3"/>
      <c r="GX6382" s="3"/>
      <c r="GY6382" s="3"/>
      <c r="GZ6382" s="3"/>
      <c r="HA6382" s="3"/>
      <c r="HB6382" s="3"/>
      <c r="HC6382" s="3"/>
      <c r="HD6382" s="3"/>
      <c r="HE6382" s="3"/>
      <c r="HF6382" s="3"/>
      <c r="HG6382" s="3"/>
      <c r="HH6382" s="3"/>
      <c r="HI6382" s="3"/>
      <c r="HJ6382" s="3"/>
      <c r="HK6382" s="3"/>
      <c r="HL6382" s="3"/>
      <c r="HM6382" s="45"/>
      <c r="HN6382" s="3"/>
      <c r="HO6382" s="3"/>
      <c r="HP6382" s="3"/>
      <c r="HQ6382" s="3"/>
      <c r="HR6382" s="3"/>
      <c r="HS6382" s="3"/>
      <c r="HT6382" s="3"/>
      <c r="HU6382" s="3"/>
      <c r="HV6382" s="3"/>
      <c r="HW6382" s="3"/>
      <c r="HX6382" s="3"/>
      <c r="HY6382" s="3"/>
      <c r="HZ6382" s="3"/>
      <c r="IA6382" s="3"/>
      <c r="IB6382" s="3"/>
      <c r="IC6382" s="3"/>
      <c r="ID6382" s="3"/>
      <c r="IE6382" s="3"/>
      <c r="IF6382" s="3"/>
      <c r="IG6382" s="3"/>
      <c r="IH6382" s="3"/>
      <c r="II6382" s="3"/>
      <c r="IJ6382" s="3"/>
      <c r="IK6382" s="3"/>
      <c r="IL6382" s="3"/>
      <c r="IM6382" s="3"/>
      <c r="IN6382" s="3"/>
      <c r="IO6382" s="15"/>
    </row>
    <row r="6383" spans="171:249">
      <c r="FO6383" s="3"/>
      <c r="FP6383" s="3"/>
      <c r="FQ6383" s="3"/>
      <c r="FR6383" s="3"/>
      <c r="FS6383" s="3"/>
      <c r="FT6383" s="3"/>
      <c r="FU6383" s="3"/>
      <c r="FV6383" s="3"/>
      <c r="FW6383" s="3"/>
      <c r="FX6383" s="3"/>
      <c r="FY6383" s="3"/>
      <c r="FZ6383" s="3"/>
      <c r="GA6383" s="3"/>
      <c r="GB6383" s="3"/>
      <c r="GC6383" s="3"/>
      <c r="GD6383" s="3"/>
      <c r="GE6383" s="3"/>
      <c r="GF6383" s="3"/>
      <c r="GG6383" s="3"/>
      <c r="GH6383" s="3"/>
      <c r="GI6383" s="3"/>
      <c r="GJ6383" s="3"/>
      <c r="GK6383" s="3"/>
      <c r="GL6383" s="3"/>
      <c r="GM6383" s="3"/>
      <c r="GN6383" s="3"/>
      <c r="GO6383" s="3"/>
      <c r="GP6383" s="3"/>
      <c r="GQ6383" s="3"/>
      <c r="GR6383" s="3"/>
      <c r="GS6383" s="3"/>
      <c r="GT6383" s="3"/>
      <c r="GU6383" s="3"/>
      <c r="GV6383" s="3"/>
      <c r="GW6383" s="3"/>
      <c r="GX6383" s="3"/>
      <c r="GY6383" s="3"/>
      <c r="GZ6383" s="3"/>
      <c r="HA6383" s="3"/>
      <c r="HB6383" s="3"/>
      <c r="HC6383" s="3"/>
      <c r="HD6383" s="3"/>
      <c r="HE6383" s="3"/>
      <c r="HF6383" s="3"/>
      <c r="HG6383" s="3"/>
      <c r="HH6383" s="3"/>
      <c r="HI6383" s="3"/>
      <c r="HJ6383" s="3"/>
      <c r="HK6383" s="3"/>
      <c r="HL6383" s="3"/>
      <c r="HM6383" s="45"/>
      <c r="HN6383" s="3"/>
      <c r="HO6383" s="3"/>
      <c r="HP6383" s="3"/>
      <c r="HQ6383" s="3"/>
      <c r="HR6383" s="3"/>
      <c r="HS6383" s="3"/>
      <c r="HT6383" s="3"/>
      <c r="HU6383" s="3"/>
      <c r="HV6383" s="3"/>
      <c r="HW6383" s="3"/>
      <c r="HX6383" s="3"/>
      <c r="HY6383" s="3"/>
      <c r="HZ6383" s="3"/>
      <c r="IA6383" s="3"/>
      <c r="IB6383" s="3"/>
      <c r="IC6383" s="3"/>
      <c r="ID6383" s="3"/>
      <c r="IE6383" s="3"/>
      <c r="IF6383" s="3"/>
      <c r="IG6383" s="3"/>
      <c r="IH6383" s="3"/>
      <c r="II6383" s="3"/>
      <c r="IJ6383" s="3"/>
      <c r="IK6383" s="3"/>
      <c r="IL6383" s="3"/>
      <c r="IM6383" s="3"/>
      <c r="IN6383" s="3"/>
      <c r="IO6383" s="15"/>
    </row>
    <row r="6384" spans="171:249">
      <c r="FO6384" s="3"/>
      <c r="FP6384" s="3"/>
      <c r="FQ6384" s="3"/>
      <c r="FR6384" s="3"/>
      <c r="FS6384" s="3"/>
      <c r="FT6384" s="3"/>
      <c r="FU6384" s="3"/>
      <c r="FV6384" s="3"/>
      <c r="FW6384" s="3"/>
      <c r="FX6384" s="3"/>
      <c r="FY6384" s="3"/>
      <c r="FZ6384" s="3"/>
      <c r="GA6384" s="3"/>
      <c r="GB6384" s="3"/>
      <c r="GC6384" s="3"/>
      <c r="GD6384" s="3"/>
      <c r="GE6384" s="3"/>
      <c r="GF6384" s="3"/>
      <c r="GG6384" s="3"/>
      <c r="GH6384" s="3"/>
      <c r="GI6384" s="3"/>
      <c r="GJ6384" s="3"/>
      <c r="GK6384" s="3"/>
      <c r="GL6384" s="3"/>
      <c r="GM6384" s="3"/>
      <c r="GN6384" s="3"/>
      <c r="GO6384" s="3"/>
      <c r="GP6384" s="3"/>
      <c r="GQ6384" s="3"/>
      <c r="GR6384" s="3"/>
      <c r="GS6384" s="3"/>
      <c r="GT6384" s="3"/>
      <c r="GU6384" s="3"/>
      <c r="GV6384" s="3"/>
      <c r="GW6384" s="3"/>
      <c r="GX6384" s="3"/>
      <c r="GY6384" s="3"/>
      <c r="GZ6384" s="3"/>
      <c r="HA6384" s="3"/>
      <c r="HB6384" s="3"/>
      <c r="HC6384" s="3"/>
      <c r="HD6384" s="3"/>
      <c r="HE6384" s="3"/>
      <c r="HF6384" s="3"/>
      <c r="HG6384" s="3"/>
      <c r="HH6384" s="3"/>
      <c r="HI6384" s="3"/>
      <c r="HJ6384" s="3"/>
      <c r="HK6384" s="3"/>
      <c r="HL6384" s="3"/>
      <c r="HM6384" s="45"/>
      <c r="HN6384" s="3"/>
      <c r="HO6384" s="3"/>
      <c r="HP6384" s="3"/>
      <c r="HQ6384" s="3"/>
      <c r="HR6384" s="3"/>
      <c r="HS6384" s="3"/>
      <c r="HT6384" s="3"/>
      <c r="HU6384" s="3"/>
      <c r="HV6384" s="3"/>
      <c r="HW6384" s="3"/>
      <c r="HX6384" s="3"/>
      <c r="HY6384" s="3"/>
      <c r="HZ6384" s="3"/>
      <c r="IA6384" s="3"/>
      <c r="IB6384" s="3"/>
      <c r="IC6384" s="3"/>
      <c r="ID6384" s="3"/>
      <c r="IE6384" s="3"/>
      <c r="IF6384" s="3"/>
      <c r="IG6384" s="3"/>
      <c r="IH6384" s="3"/>
      <c r="II6384" s="3"/>
      <c r="IJ6384" s="3"/>
      <c r="IK6384" s="3"/>
      <c r="IL6384" s="3"/>
      <c r="IM6384" s="3"/>
      <c r="IN6384" s="3"/>
      <c r="IO6384" s="15"/>
    </row>
    <row r="6385" spans="171:249">
      <c r="FO6385" s="3"/>
      <c r="FP6385" s="3"/>
      <c r="FQ6385" s="3"/>
      <c r="FR6385" s="3"/>
      <c r="FS6385" s="3"/>
      <c r="FT6385" s="3"/>
      <c r="FU6385" s="3"/>
      <c r="FV6385" s="3"/>
      <c r="FW6385" s="3"/>
      <c r="FX6385" s="3"/>
      <c r="FY6385" s="3"/>
      <c r="FZ6385" s="3"/>
      <c r="GA6385" s="3"/>
      <c r="GB6385" s="3"/>
      <c r="GC6385" s="3"/>
      <c r="GD6385" s="3"/>
      <c r="GE6385" s="3"/>
      <c r="GF6385" s="3"/>
      <c r="GG6385" s="3"/>
      <c r="GH6385" s="3"/>
      <c r="GI6385" s="3"/>
      <c r="GJ6385" s="3"/>
      <c r="GK6385" s="3"/>
      <c r="GL6385" s="3"/>
      <c r="GM6385" s="3"/>
      <c r="GN6385" s="3"/>
      <c r="GO6385" s="3"/>
      <c r="GP6385" s="3"/>
      <c r="GQ6385" s="3"/>
      <c r="GR6385" s="3"/>
      <c r="GS6385" s="3"/>
      <c r="GT6385" s="3"/>
      <c r="GU6385" s="3"/>
      <c r="GV6385" s="3"/>
      <c r="GW6385" s="3"/>
      <c r="GX6385" s="3"/>
      <c r="GY6385" s="3"/>
      <c r="GZ6385" s="3"/>
      <c r="HA6385" s="3"/>
      <c r="HB6385" s="3"/>
      <c r="HC6385" s="3"/>
      <c r="HD6385" s="3"/>
      <c r="HE6385" s="3"/>
      <c r="HF6385" s="3"/>
      <c r="HG6385" s="3"/>
      <c r="HH6385" s="3"/>
      <c r="HI6385" s="3"/>
      <c r="HJ6385" s="3"/>
      <c r="HK6385" s="3"/>
      <c r="HL6385" s="3"/>
      <c r="HM6385" s="45"/>
      <c r="HN6385" s="3"/>
      <c r="HO6385" s="3"/>
      <c r="HP6385" s="3"/>
      <c r="HQ6385" s="3"/>
      <c r="HR6385" s="3"/>
      <c r="HS6385" s="3"/>
      <c r="HT6385" s="3"/>
      <c r="HU6385" s="3"/>
      <c r="HV6385" s="3"/>
      <c r="HW6385" s="3"/>
      <c r="HX6385" s="3"/>
      <c r="HY6385" s="3"/>
      <c r="HZ6385" s="3"/>
      <c r="IA6385" s="3"/>
      <c r="IB6385" s="3"/>
      <c r="IC6385" s="3"/>
      <c r="ID6385" s="3"/>
      <c r="IE6385" s="3"/>
      <c r="IF6385" s="3"/>
      <c r="IG6385" s="3"/>
      <c r="IH6385" s="3"/>
      <c r="II6385" s="3"/>
      <c r="IJ6385" s="3"/>
      <c r="IK6385" s="3"/>
      <c r="IL6385" s="3"/>
      <c r="IM6385" s="3"/>
      <c r="IN6385" s="3"/>
      <c r="IO6385" s="15"/>
    </row>
    <row r="6386" spans="171:249">
      <c r="FO6386" s="3"/>
      <c r="FP6386" s="3"/>
      <c r="FQ6386" s="3"/>
      <c r="FR6386" s="3"/>
      <c r="FS6386" s="3"/>
      <c r="FT6386" s="3"/>
      <c r="FU6386" s="3"/>
      <c r="FV6386" s="3"/>
      <c r="FW6386" s="3"/>
      <c r="FX6386" s="3"/>
      <c r="FY6386" s="3"/>
      <c r="FZ6386" s="3"/>
      <c r="GA6386" s="3"/>
      <c r="GB6386" s="3"/>
      <c r="GC6386" s="3"/>
      <c r="GD6386" s="3"/>
      <c r="GE6386" s="3"/>
      <c r="GF6386" s="3"/>
      <c r="GG6386" s="3"/>
      <c r="GH6386" s="3"/>
      <c r="GI6386" s="3"/>
      <c r="GJ6386" s="3"/>
      <c r="GK6386" s="3"/>
      <c r="GL6386" s="3"/>
      <c r="GM6386" s="3"/>
      <c r="GN6386" s="3"/>
      <c r="GO6386" s="3"/>
      <c r="GP6386" s="3"/>
      <c r="GQ6386" s="3"/>
      <c r="GR6386" s="3"/>
      <c r="GS6386" s="3"/>
      <c r="GT6386" s="3"/>
      <c r="GU6386" s="3"/>
      <c r="GV6386" s="3"/>
      <c r="GW6386" s="3"/>
      <c r="GX6386" s="3"/>
      <c r="GY6386" s="3"/>
      <c r="GZ6386" s="3"/>
      <c r="HA6386" s="3"/>
      <c r="HB6386" s="3"/>
      <c r="HC6386" s="3"/>
      <c r="HD6386" s="3"/>
      <c r="HE6386" s="3"/>
      <c r="HF6386" s="3"/>
      <c r="HG6386" s="3"/>
      <c r="HH6386" s="3"/>
      <c r="HI6386" s="3"/>
      <c r="HJ6386" s="3"/>
      <c r="HK6386" s="3"/>
      <c r="HL6386" s="3"/>
      <c r="HM6386" s="45"/>
      <c r="HN6386" s="3"/>
      <c r="HO6386" s="3"/>
      <c r="HP6386" s="3"/>
      <c r="HQ6386" s="3"/>
      <c r="HR6386" s="3"/>
      <c r="HS6386" s="3"/>
      <c r="HT6386" s="3"/>
      <c r="HU6386" s="3"/>
      <c r="HV6386" s="3"/>
      <c r="HW6386" s="3"/>
      <c r="HX6386" s="3"/>
      <c r="HY6386" s="3"/>
      <c r="HZ6386" s="3"/>
      <c r="IA6386" s="3"/>
      <c r="IB6386" s="3"/>
      <c r="IC6386" s="3"/>
      <c r="ID6386" s="3"/>
      <c r="IE6386" s="3"/>
      <c r="IF6386" s="3"/>
      <c r="IG6386" s="3"/>
      <c r="IH6386" s="3"/>
      <c r="II6386" s="3"/>
      <c r="IJ6386" s="3"/>
      <c r="IK6386" s="3"/>
      <c r="IL6386" s="3"/>
      <c r="IM6386" s="3"/>
      <c r="IN6386" s="3"/>
      <c r="IO6386" s="15"/>
    </row>
    <row r="6387" spans="171:249">
      <c r="FO6387" s="3"/>
      <c r="FP6387" s="3"/>
      <c r="FQ6387" s="3"/>
      <c r="FR6387" s="3"/>
      <c r="FS6387" s="3"/>
      <c r="FT6387" s="3"/>
      <c r="FU6387" s="3"/>
      <c r="FV6387" s="3"/>
      <c r="FW6387" s="3"/>
      <c r="FX6387" s="3"/>
      <c r="FY6387" s="3"/>
      <c r="FZ6387" s="3"/>
      <c r="GA6387" s="3"/>
      <c r="GB6387" s="3"/>
      <c r="GC6387" s="3"/>
      <c r="GD6387" s="3"/>
      <c r="GE6387" s="3"/>
      <c r="GF6387" s="3"/>
      <c r="GG6387" s="3"/>
      <c r="GH6387" s="3"/>
      <c r="GI6387" s="3"/>
      <c r="GJ6387" s="3"/>
      <c r="GK6387" s="3"/>
      <c r="GL6387" s="3"/>
      <c r="GM6387" s="3"/>
      <c r="GN6387" s="3"/>
      <c r="GO6387" s="3"/>
      <c r="GP6387" s="3"/>
      <c r="GQ6387" s="3"/>
      <c r="GR6387" s="3"/>
      <c r="GS6387" s="3"/>
      <c r="GT6387" s="3"/>
      <c r="GU6387" s="3"/>
      <c r="GV6387" s="3"/>
      <c r="GW6387" s="3"/>
      <c r="GX6387" s="3"/>
      <c r="GY6387" s="3"/>
      <c r="GZ6387" s="3"/>
      <c r="HA6387" s="3"/>
      <c r="HB6387" s="3"/>
      <c r="HC6387" s="3"/>
      <c r="HD6387" s="3"/>
      <c r="HE6387" s="3"/>
      <c r="HF6387" s="3"/>
      <c r="HG6387" s="3"/>
      <c r="HH6387" s="3"/>
      <c r="HI6387" s="3"/>
      <c r="HJ6387" s="3"/>
      <c r="HK6387" s="3"/>
      <c r="HL6387" s="3"/>
      <c r="HM6387" s="45"/>
      <c r="HN6387" s="3"/>
      <c r="HO6387" s="3"/>
      <c r="HP6387" s="3"/>
      <c r="HQ6387" s="3"/>
      <c r="HR6387" s="3"/>
      <c r="HS6387" s="3"/>
      <c r="HT6387" s="3"/>
      <c r="HU6387" s="3"/>
      <c r="HV6387" s="3"/>
      <c r="HW6387" s="3"/>
      <c r="HX6387" s="3"/>
      <c r="HY6387" s="3"/>
      <c r="HZ6387" s="3"/>
      <c r="IA6387" s="3"/>
      <c r="IB6387" s="3"/>
      <c r="IC6387" s="3"/>
      <c r="ID6387" s="3"/>
      <c r="IE6387" s="3"/>
      <c r="IF6387" s="3"/>
      <c r="IG6387" s="3"/>
      <c r="IH6387" s="3"/>
      <c r="II6387" s="3"/>
      <c r="IJ6387" s="3"/>
      <c r="IK6387" s="3"/>
      <c r="IL6387" s="3"/>
      <c r="IM6387" s="3"/>
      <c r="IN6387" s="3"/>
      <c r="IO6387" s="15"/>
    </row>
    <row r="6388" spans="171:249">
      <c r="FO6388" s="3"/>
      <c r="FP6388" s="3"/>
      <c r="FQ6388" s="3"/>
      <c r="FR6388" s="3"/>
      <c r="FS6388" s="3"/>
      <c r="FT6388" s="3"/>
      <c r="FU6388" s="3"/>
      <c r="FV6388" s="3"/>
      <c r="FW6388" s="3"/>
      <c r="FX6388" s="3"/>
      <c r="FY6388" s="3"/>
      <c r="FZ6388" s="3"/>
      <c r="GA6388" s="3"/>
      <c r="GB6388" s="3"/>
      <c r="GC6388" s="3"/>
      <c r="GD6388" s="3"/>
      <c r="GE6388" s="3"/>
      <c r="GF6388" s="3"/>
      <c r="GG6388" s="3"/>
      <c r="GH6388" s="3"/>
      <c r="GI6388" s="3"/>
      <c r="GJ6388" s="3"/>
      <c r="GK6388" s="3"/>
      <c r="GL6388" s="3"/>
      <c r="GM6388" s="3"/>
      <c r="GN6388" s="3"/>
      <c r="GO6388" s="3"/>
      <c r="GP6388" s="3"/>
      <c r="GQ6388" s="3"/>
      <c r="GR6388" s="3"/>
      <c r="GS6388" s="3"/>
      <c r="GT6388" s="3"/>
      <c r="GU6388" s="3"/>
      <c r="GV6388" s="3"/>
      <c r="GW6388" s="3"/>
      <c r="GX6388" s="3"/>
      <c r="GY6388" s="3"/>
      <c r="GZ6388" s="3"/>
      <c r="HA6388" s="3"/>
      <c r="HB6388" s="3"/>
      <c r="HC6388" s="3"/>
      <c r="HD6388" s="3"/>
      <c r="HE6388" s="3"/>
      <c r="HF6388" s="3"/>
      <c r="HG6388" s="3"/>
      <c r="HH6388" s="3"/>
      <c r="HI6388" s="3"/>
      <c r="HJ6388" s="3"/>
      <c r="HK6388" s="3"/>
      <c r="HL6388" s="3"/>
      <c r="HM6388" s="45"/>
      <c r="HN6388" s="3"/>
      <c r="HO6388" s="3"/>
      <c r="HP6388" s="3"/>
      <c r="HQ6388" s="3"/>
      <c r="HR6388" s="3"/>
      <c r="HS6388" s="3"/>
      <c r="HT6388" s="3"/>
      <c r="HU6388" s="3"/>
      <c r="HV6388" s="3"/>
      <c r="HW6388" s="3"/>
      <c r="HX6388" s="3"/>
      <c r="HY6388" s="3"/>
      <c r="HZ6388" s="3"/>
      <c r="IA6388" s="3"/>
      <c r="IB6388" s="3"/>
      <c r="IC6388" s="3"/>
      <c r="ID6388" s="3"/>
      <c r="IE6388" s="3"/>
      <c r="IF6388" s="3"/>
      <c r="IG6388" s="3"/>
      <c r="IH6388" s="3"/>
      <c r="II6388" s="3"/>
      <c r="IJ6388" s="3"/>
      <c r="IK6388" s="3"/>
      <c r="IL6388" s="3"/>
      <c r="IM6388" s="3"/>
      <c r="IN6388" s="3"/>
      <c r="IO6388" s="15"/>
    </row>
    <row r="6389" spans="171:249">
      <c r="FO6389" s="3"/>
      <c r="FP6389" s="3"/>
      <c r="FQ6389" s="3"/>
      <c r="FR6389" s="3"/>
      <c r="FS6389" s="3"/>
      <c r="FT6389" s="3"/>
      <c r="FU6389" s="3"/>
      <c r="FV6389" s="3"/>
      <c r="FW6389" s="3"/>
      <c r="FX6389" s="3"/>
      <c r="FY6389" s="3"/>
      <c r="FZ6389" s="3"/>
      <c r="GA6389" s="3"/>
      <c r="GB6389" s="3"/>
      <c r="GC6389" s="3"/>
      <c r="GD6389" s="3"/>
      <c r="GE6389" s="3"/>
      <c r="GF6389" s="3"/>
      <c r="GG6389" s="3"/>
      <c r="GH6389" s="3"/>
      <c r="GI6389" s="3"/>
      <c r="GJ6389" s="3"/>
      <c r="GK6389" s="3"/>
      <c r="GL6389" s="3"/>
      <c r="GM6389" s="3"/>
      <c r="GN6389" s="3"/>
      <c r="GO6389" s="3"/>
      <c r="GP6389" s="3"/>
      <c r="GQ6389" s="3"/>
      <c r="GR6389" s="3"/>
      <c r="GS6389" s="3"/>
      <c r="GT6389" s="3"/>
      <c r="GU6389" s="3"/>
      <c r="GV6389" s="3"/>
      <c r="GW6389" s="3"/>
      <c r="GX6389" s="3"/>
      <c r="GY6389" s="3"/>
      <c r="GZ6389" s="3"/>
      <c r="HA6389" s="3"/>
      <c r="HB6389" s="3"/>
      <c r="HC6389" s="3"/>
      <c r="HD6389" s="3"/>
      <c r="HE6389" s="3"/>
      <c r="HF6389" s="3"/>
      <c r="HG6389" s="3"/>
      <c r="HH6389" s="3"/>
      <c r="HI6389" s="3"/>
      <c r="HJ6389" s="3"/>
      <c r="HK6389" s="3"/>
      <c r="HL6389" s="3"/>
      <c r="HM6389" s="45"/>
      <c r="HN6389" s="3"/>
      <c r="HO6389" s="3"/>
      <c r="HP6389" s="3"/>
      <c r="HQ6389" s="3"/>
      <c r="HR6389" s="3"/>
      <c r="HS6389" s="3"/>
      <c r="HT6389" s="3"/>
      <c r="HU6389" s="3"/>
      <c r="HV6389" s="3"/>
      <c r="HW6389" s="3"/>
      <c r="HX6389" s="3"/>
      <c r="HY6389" s="3"/>
      <c r="HZ6389" s="3"/>
      <c r="IA6389" s="3"/>
      <c r="IB6389" s="3"/>
      <c r="IC6389" s="3"/>
      <c r="ID6389" s="3"/>
      <c r="IE6389" s="3"/>
      <c r="IF6389" s="3"/>
      <c r="IG6389" s="3"/>
      <c r="IH6389" s="3"/>
      <c r="II6389" s="3"/>
      <c r="IJ6389" s="3"/>
      <c r="IK6389" s="3"/>
      <c r="IL6389" s="3"/>
      <c r="IM6389" s="3"/>
      <c r="IN6389" s="3"/>
      <c r="IO6389" s="15"/>
    </row>
    <row r="6390" spans="171:249">
      <c r="FO6390" s="3"/>
      <c r="FP6390" s="3"/>
      <c r="FQ6390" s="3"/>
      <c r="FR6390" s="3"/>
      <c r="FS6390" s="3"/>
      <c r="FT6390" s="3"/>
      <c r="FU6390" s="3"/>
      <c r="FV6390" s="3"/>
      <c r="FW6390" s="3"/>
      <c r="FX6390" s="3"/>
      <c r="FY6390" s="3"/>
      <c r="FZ6390" s="3"/>
      <c r="GA6390" s="3"/>
      <c r="GB6390" s="3"/>
      <c r="GC6390" s="3"/>
      <c r="GD6390" s="3"/>
      <c r="GE6390" s="3"/>
      <c r="GF6390" s="3"/>
      <c r="GG6390" s="3"/>
      <c r="GH6390" s="3"/>
      <c r="GI6390" s="3"/>
      <c r="GJ6390" s="3"/>
      <c r="GK6390" s="3"/>
      <c r="GL6390" s="3"/>
      <c r="GM6390" s="3"/>
      <c r="GN6390" s="3"/>
      <c r="GO6390" s="3"/>
      <c r="GP6390" s="3"/>
      <c r="GQ6390" s="3"/>
      <c r="GR6390" s="3"/>
      <c r="GS6390" s="3"/>
      <c r="GT6390" s="3"/>
      <c r="GU6390" s="3"/>
      <c r="GV6390" s="3"/>
      <c r="GW6390" s="3"/>
      <c r="GX6390" s="3"/>
      <c r="GY6390" s="3"/>
      <c r="GZ6390" s="3"/>
      <c r="HA6390" s="3"/>
      <c r="HB6390" s="3"/>
      <c r="HC6390" s="3"/>
      <c r="HD6390" s="3"/>
      <c r="HE6390" s="3"/>
      <c r="HF6390" s="3"/>
      <c r="HG6390" s="3"/>
      <c r="HH6390" s="3"/>
      <c r="HI6390" s="3"/>
      <c r="HJ6390" s="3"/>
      <c r="HK6390" s="3"/>
      <c r="HL6390" s="3"/>
      <c r="HM6390" s="45"/>
      <c r="HN6390" s="3"/>
      <c r="HO6390" s="3"/>
      <c r="HP6390" s="3"/>
      <c r="HQ6390" s="3"/>
      <c r="HR6390" s="3"/>
      <c r="HS6390" s="3"/>
      <c r="HT6390" s="3"/>
      <c r="HU6390" s="3"/>
      <c r="HV6390" s="3"/>
      <c r="HW6390" s="3"/>
      <c r="HX6390" s="3"/>
      <c r="HY6390" s="3"/>
      <c r="HZ6390" s="3"/>
      <c r="IA6390" s="3"/>
      <c r="IB6390" s="3"/>
      <c r="IC6390" s="3"/>
      <c r="ID6390" s="3"/>
      <c r="IE6390" s="3"/>
      <c r="IF6390" s="3"/>
      <c r="IG6390" s="3"/>
      <c r="IH6390" s="3"/>
      <c r="II6390" s="3"/>
      <c r="IJ6390" s="3"/>
      <c r="IK6390" s="3"/>
      <c r="IL6390" s="3"/>
      <c r="IM6390" s="3"/>
      <c r="IN6390" s="3"/>
      <c r="IO6390" s="15"/>
    </row>
    <row r="6391" spans="171:249">
      <c r="FO6391" s="3"/>
      <c r="FP6391" s="3"/>
      <c r="FQ6391" s="3"/>
      <c r="FR6391" s="3"/>
      <c r="FS6391" s="3"/>
      <c r="FT6391" s="3"/>
      <c r="FU6391" s="3"/>
      <c r="FV6391" s="3"/>
      <c r="FW6391" s="3"/>
      <c r="FX6391" s="3"/>
      <c r="FY6391" s="3"/>
      <c r="FZ6391" s="3"/>
      <c r="GA6391" s="3"/>
      <c r="GB6391" s="3"/>
      <c r="GC6391" s="3"/>
      <c r="GD6391" s="3"/>
      <c r="GE6391" s="3"/>
      <c r="GF6391" s="3"/>
      <c r="GG6391" s="3"/>
      <c r="GH6391" s="3"/>
      <c r="GI6391" s="3"/>
      <c r="GJ6391" s="3"/>
      <c r="GK6391" s="3"/>
      <c r="GL6391" s="3"/>
      <c r="GM6391" s="3"/>
      <c r="GN6391" s="3"/>
      <c r="GO6391" s="3"/>
      <c r="GP6391" s="3"/>
      <c r="GQ6391" s="3"/>
      <c r="GR6391" s="3"/>
      <c r="GS6391" s="3"/>
      <c r="GT6391" s="3"/>
      <c r="GU6391" s="3"/>
      <c r="GV6391" s="3"/>
      <c r="GW6391" s="3"/>
      <c r="GX6391" s="3"/>
      <c r="GY6391" s="3"/>
      <c r="GZ6391" s="3"/>
      <c r="HA6391" s="3"/>
      <c r="HB6391" s="3"/>
      <c r="HC6391" s="3"/>
      <c r="HD6391" s="3"/>
      <c r="HE6391" s="3"/>
      <c r="HF6391" s="3"/>
      <c r="HG6391" s="3"/>
      <c r="HH6391" s="3"/>
      <c r="HI6391" s="3"/>
      <c r="HJ6391" s="3"/>
      <c r="HK6391" s="3"/>
      <c r="HL6391" s="3"/>
      <c r="HM6391" s="45"/>
      <c r="HN6391" s="3"/>
      <c r="HO6391" s="3"/>
      <c r="HP6391" s="3"/>
      <c r="HQ6391" s="3"/>
      <c r="HR6391" s="3"/>
      <c r="HS6391" s="3"/>
      <c r="HT6391" s="3"/>
      <c r="HU6391" s="3"/>
      <c r="HV6391" s="3"/>
      <c r="HW6391" s="3"/>
      <c r="HX6391" s="3"/>
      <c r="HY6391" s="3"/>
      <c r="HZ6391" s="3"/>
      <c r="IA6391" s="3"/>
      <c r="IB6391" s="3"/>
      <c r="IC6391" s="3"/>
      <c r="ID6391" s="3"/>
      <c r="IE6391" s="3"/>
      <c r="IF6391" s="3"/>
      <c r="IG6391" s="3"/>
      <c r="IH6391" s="3"/>
      <c r="II6391" s="3"/>
      <c r="IJ6391" s="3"/>
      <c r="IK6391" s="3"/>
      <c r="IL6391" s="3"/>
      <c r="IM6391" s="3"/>
      <c r="IN6391" s="3"/>
      <c r="IO6391" s="15"/>
    </row>
    <row r="6392" spans="171:249">
      <c r="FO6392" s="3"/>
      <c r="FP6392" s="3"/>
      <c r="FQ6392" s="3"/>
      <c r="FR6392" s="3"/>
      <c r="FS6392" s="3"/>
      <c r="FT6392" s="3"/>
      <c r="FU6392" s="3"/>
      <c r="FV6392" s="3"/>
      <c r="FW6392" s="3"/>
      <c r="FX6392" s="3"/>
      <c r="FY6392" s="3"/>
      <c r="FZ6392" s="3"/>
      <c r="GA6392" s="3"/>
      <c r="GB6392" s="3"/>
      <c r="GC6392" s="3"/>
      <c r="GD6392" s="3"/>
      <c r="GE6392" s="3"/>
      <c r="GF6392" s="3"/>
      <c r="GG6392" s="3"/>
      <c r="GH6392" s="3"/>
      <c r="GI6392" s="3"/>
      <c r="GJ6392" s="3"/>
      <c r="GK6392" s="3"/>
      <c r="GL6392" s="3"/>
      <c r="GM6392" s="3"/>
      <c r="GN6392" s="3"/>
      <c r="GO6392" s="3"/>
      <c r="GP6392" s="3"/>
      <c r="GQ6392" s="3"/>
      <c r="GR6392" s="3"/>
      <c r="GS6392" s="3"/>
      <c r="GT6392" s="3"/>
      <c r="GU6392" s="3"/>
      <c r="GV6392" s="3"/>
      <c r="GW6392" s="3"/>
      <c r="GX6392" s="3"/>
      <c r="GY6392" s="3"/>
      <c r="GZ6392" s="3"/>
      <c r="HA6392" s="3"/>
      <c r="HB6392" s="3"/>
      <c r="HC6392" s="3"/>
      <c r="HD6392" s="3"/>
      <c r="HE6392" s="3"/>
      <c r="HF6392" s="3"/>
      <c r="HG6392" s="3"/>
      <c r="HH6392" s="3"/>
      <c r="HI6392" s="3"/>
      <c r="HJ6392" s="3"/>
      <c r="HK6392" s="3"/>
      <c r="HL6392" s="3"/>
      <c r="HM6392" s="45"/>
      <c r="HN6392" s="3"/>
      <c r="HO6392" s="3"/>
      <c r="HP6392" s="3"/>
      <c r="HQ6392" s="3"/>
      <c r="HR6392" s="3"/>
      <c r="HS6392" s="3"/>
      <c r="HT6392" s="3"/>
      <c r="HU6392" s="3"/>
      <c r="HV6392" s="3"/>
      <c r="HW6392" s="3"/>
      <c r="HX6392" s="3"/>
      <c r="HY6392" s="3"/>
      <c r="HZ6392" s="3"/>
      <c r="IA6392" s="3"/>
      <c r="IB6392" s="3"/>
      <c r="IC6392" s="3"/>
      <c r="ID6392" s="3"/>
      <c r="IE6392" s="3"/>
      <c r="IF6392" s="3"/>
      <c r="IG6392" s="3"/>
      <c r="IH6392" s="3"/>
      <c r="II6392" s="3"/>
      <c r="IJ6392" s="3"/>
      <c r="IK6392" s="3"/>
      <c r="IL6392" s="3"/>
      <c r="IM6392" s="3"/>
      <c r="IN6392" s="3"/>
      <c r="IO6392" s="15"/>
    </row>
    <row r="6393" spans="171:249">
      <c r="FO6393" s="3"/>
      <c r="FP6393" s="3"/>
      <c r="FQ6393" s="3"/>
      <c r="FR6393" s="3"/>
      <c r="FS6393" s="3"/>
      <c r="FT6393" s="3"/>
      <c r="FU6393" s="3"/>
      <c r="FV6393" s="3"/>
      <c r="FW6393" s="3"/>
      <c r="FX6393" s="3"/>
      <c r="FY6393" s="3"/>
      <c r="FZ6393" s="3"/>
      <c r="GA6393" s="3"/>
      <c r="GB6393" s="3"/>
      <c r="GC6393" s="3"/>
      <c r="GD6393" s="3"/>
      <c r="GE6393" s="3"/>
      <c r="GF6393" s="3"/>
      <c r="GG6393" s="3"/>
      <c r="GH6393" s="3"/>
      <c r="GI6393" s="3"/>
      <c r="GJ6393" s="3"/>
      <c r="GK6393" s="3"/>
      <c r="GL6393" s="3"/>
      <c r="GM6393" s="3"/>
      <c r="GN6393" s="3"/>
      <c r="GO6393" s="3"/>
      <c r="GP6393" s="3"/>
      <c r="GQ6393" s="3"/>
      <c r="GR6393" s="3"/>
      <c r="GS6393" s="3"/>
      <c r="GT6393" s="3"/>
      <c r="GU6393" s="3"/>
      <c r="GV6393" s="3"/>
      <c r="GW6393" s="3"/>
      <c r="GX6393" s="3"/>
      <c r="GY6393" s="3"/>
      <c r="GZ6393" s="3"/>
      <c r="HA6393" s="3"/>
      <c r="HB6393" s="3"/>
      <c r="HC6393" s="3"/>
      <c r="HD6393" s="3"/>
      <c r="HE6393" s="3"/>
      <c r="HF6393" s="3"/>
      <c r="HG6393" s="3"/>
      <c r="HH6393" s="3"/>
      <c r="HI6393" s="3"/>
      <c r="HJ6393" s="3"/>
      <c r="HK6393" s="3"/>
      <c r="HL6393" s="3"/>
      <c r="HM6393" s="45"/>
      <c r="HN6393" s="3"/>
      <c r="HO6393" s="3"/>
      <c r="HP6393" s="3"/>
      <c r="HQ6393" s="3"/>
      <c r="HR6393" s="3"/>
      <c r="HS6393" s="3"/>
      <c r="HT6393" s="3"/>
      <c r="HU6393" s="3"/>
      <c r="HV6393" s="3"/>
      <c r="HW6393" s="3"/>
      <c r="HX6393" s="3"/>
      <c r="HY6393" s="3"/>
      <c r="HZ6393" s="3"/>
      <c r="IA6393" s="3"/>
      <c r="IB6393" s="3"/>
      <c r="IC6393" s="3"/>
      <c r="ID6393" s="3"/>
      <c r="IE6393" s="3"/>
      <c r="IF6393" s="3"/>
      <c r="IG6393" s="3"/>
      <c r="IH6393" s="3"/>
      <c r="II6393" s="3"/>
      <c r="IJ6393" s="3"/>
      <c r="IK6393" s="3"/>
      <c r="IL6393" s="3"/>
      <c r="IM6393" s="3"/>
      <c r="IN6393" s="3"/>
      <c r="IO6393" s="15"/>
    </row>
    <row r="6394" spans="171:249">
      <c r="FO6394" s="3"/>
      <c r="FP6394" s="3"/>
      <c r="FQ6394" s="3"/>
      <c r="FR6394" s="3"/>
      <c r="FS6394" s="3"/>
      <c r="FT6394" s="3"/>
      <c r="FU6394" s="3"/>
      <c r="FV6394" s="3"/>
      <c r="FW6394" s="3"/>
      <c r="FX6394" s="3"/>
      <c r="FY6394" s="3"/>
      <c r="FZ6394" s="3"/>
      <c r="GA6394" s="3"/>
      <c r="GB6394" s="3"/>
      <c r="GC6394" s="3"/>
      <c r="GD6394" s="3"/>
      <c r="GE6394" s="3"/>
      <c r="GF6394" s="3"/>
      <c r="GG6394" s="3"/>
      <c r="GH6394" s="3"/>
      <c r="GI6394" s="3"/>
      <c r="GJ6394" s="3"/>
      <c r="GK6394" s="3"/>
      <c r="GL6394" s="3"/>
      <c r="GM6394" s="3"/>
      <c r="GN6394" s="3"/>
      <c r="GO6394" s="3"/>
      <c r="GP6394" s="3"/>
      <c r="GQ6394" s="3"/>
      <c r="GR6394" s="3"/>
      <c r="GS6394" s="3"/>
      <c r="GT6394" s="3"/>
      <c r="GU6394" s="3"/>
      <c r="GV6394" s="3"/>
      <c r="GW6394" s="3"/>
      <c r="GX6394" s="3"/>
      <c r="GY6394" s="3"/>
      <c r="GZ6394" s="3"/>
      <c r="HA6394" s="3"/>
      <c r="HB6394" s="3"/>
      <c r="HC6394" s="3"/>
      <c r="HD6394" s="3"/>
      <c r="HE6394" s="3"/>
      <c r="HF6394" s="3"/>
      <c r="HG6394" s="3"/>
      <c r="HH6394" s="3"/>
      <c r="HI6394" s="3"/>
      <c r="HJ6394" s="3"/>
      <c r="HK6394" s="3"/>
      <c r="HL6394" s="3"/>
      <c r="HM6394" s="45"/>
      <c r="HN6394" s="3"/>
      <c r="HO6394" s="3"/>
      <c r="HP6394" s="3"/>
      <c r="HQ6394" s="3"/>
      <c r="HR6394" s="3"/>
      <c r="HS6394" s="3"/>
      <c r="HT6394" s="3"/>
      <c r="HU6394" s="3"/>
      <c r="HV6394" s="3"/>
      <c r="HW6394" s="3"/>
      <c r="HX6394" s="3"/>
      <c r="HY6394" s="3"/>
      <c r="HZ6394" s="3"/>
      <c r="IA6394" s="3"/>
      <c r="IB6394" s="3"/>
      <c r="IC6394" s="3"/>
      <c r="ID6394" s="3"/>
      <c r="IE6394" s="3"/>
      <c r="IF6394" s="3"/>
      <c r="IG6394" s="3"/>
      <c r="IH6394" s="3"/>
      <c r="II6394" s="3"/>
      <c r="IJ6394" s="3"/>
      <c r="IK6394" s="3"/>
      <c r="IL6394" s="3"/>
      <c r="IM6394" s="3"/>
      <c r="IN6394" s="3"/>
      <c r="IO6394" s="15"/>
    </row>
    <row r="6395" spans="171:249">
      <c r="FO6395" s="3"/>
      <c r="FP6395" s="3"/>
      <c r="FQ6395" s="3"/>
      <c r="FR6395" s="3"/>
      <c r="FS6395" s="3"/>
      <c r="FT6395" s="3"/>
      <c r="FU6395" s="3"/>
      <c r="FV6395" s="3"/>
      <c r="FW6395" s="3"/>
      <c r="FX6395" s="3"/>
      <c r="FY6395" s="3"/>
      <c r="FZ6395" s="3"/>
      <c r="GA6395" s="3"/>
      <c r="GB6395" s="3"/>
      <c r="GC6395" s="3"/>
      <c r="GD6395" s="3"/>
      <c r="GE6395" s="3"/>
      <c r="GF6395" s="3"/>
      <c r="GG6395" s="3"/>
      <c r="GH6395" s="3"/>
      <c r="GI6395" s="3"/>
      <c r="GJ6395" s="3"/>
      <c r="GK6395" s="3"/>
      <c r="GL6395" s="3"/>
      <c r="GM6395" s="3"/>
      <c r="GN6395" s="3"/>
      <c r="GO6395" s="3"/>
      <c r="GP6395" s="3"/>
      <c r="GQ6395" s="3"/>
      <c r="GR6395" s="3"/>
      <c r="GS6395" s="3"/>
      <c r="GT6395" s="3"/>
      <c r="GU6395" s="3"/>
      <c r="GV6395" s="3"/>
      <c r="GW6395" s="3"/>
      <c r="GX6395" s="3"/>
      <c r="GY6395" s="3"/>
      <c r="GZ6395" s="3"/>
      <c r="HA6395" s="3"/>
      <c r="HB6395" s="3"/>
      <c r="HC6395" s="3"/>
      <c r="HD6395" s="3"/>
      <c r="HE6395" s="3"/>
      <c r="HF6395" s="3"/>
      <c r="HG6395" s="3"/>
      <c r="HH6395" s="3"/>
      <c r="HI6395" s="3"/>
      <c r="HJ6395" s="3"/>
      <c r="HK6395" s="3"/>
      <c r="HL6395" s="3"/>
      <c r="HM6395" s="45"/>
      <c r="HN6395" s="3"/>
      <c r="HO6395" s="3"/>
      <c r="HP6395" s="3"/>
      <c r="HQ6395" s="3"/>
      <c r="HR6395" s="3"/>
      <c r="HS6395" s="3"/>
      <c r="HT6395" s="3"/>
      <c r="HU6395" s="3"/>
      <c r="HV6395" s="3"/>
      <c r="HW6395" s="3"/>
      <c r="HX6395" s="3"/>
      <c r="HY6395" s="3"/>
      <c r="HZ6395" s="3"/>
      <c r="IA6395" s="3"/>
      <c r="IB6395" s="3"/>
      <c r="IC6395" s="3"/>
      <c r="ID6395" s="3"/>
      <c r="IE6395" s="3"/>
      <c r="IF6395" s="3"/>
      <c r="IG6395" s="3"/>
      <c r="IH6395" s="3"/>
      <c r="II6395" s="3"/>
      <c r="IJ6395" s="3"/>
      <c r="IK6395" s="3"/>
      <c r="IL6395" s="3"/>
      <c r="IM6395" s="3"/>
      <c r="IN6395" s="3"/>
      <c r="IO6395" s="15"/>
    </row>
    <row r="6396" spans="171:249">
      <c r="FO6396" s="3"/>
      <c r="FP6396" s="3"/>
      <c r="FQ6396" s="3"/>
      <c r="FR6396" s="3"/>
      <c r="FS6396" s="3"/>
      <c r="FT6396" s="3"/>
      <c r="FU6396" s="3"/>
      <c r="FV6396" s="3"/>
      <c r="FW6396" s="3"/>
      <c r="FX6396" s="3"/>
      <c r="FY6396" s="3"/>
      <c r="FZ6396" s="3"/>
      <c r="GA6396" s="3"/>
      <c r="GB6396" s="3"/>
      <c r="GC6396" s="3"/>
      <c r="GD6396" s="3"/>
      <c r="GE6396" s="3"/>
      <c r="GF6396" s="3"/>
      <c r="GG6396" s="3"/>
      <c r="GH6396" s="3"/>
      <c r="GI6396" s="3"/>
      <c r="GJ6396" s="3"/>
      <c r="GK6396" s="3"/>
      <c r="GL6396" s="3"/>
      <c r="GM6396" s="3"/>
      <c r="GN6396" s="3"/>
      <c r="GO6396" s="3"/>
      <c r="GP6396" s="3"/>
      <c r="GQ6396" s="3"/>
      <c r="GR6396" s="3"/>
      <c r="GS6396" s="3"/>
      <c r="GT6396" s="3"/>
      <c r="GU6396" s="3"/>
      <c r="GV6396" s="3"/>
      <c r="GW6396" s="3"/>
      <c r="GX6396" s="3"/>
      <c r="GY6396" s="3"/>
      <c r="GZ6396" s="3"/>
      <c r="HA6396" s="3"/>
      <c r="HB6396" s="3"/>
      <c r="HC6396" s="3"/>
      <c r="HD6396" s="3"/>
      <c r="HE6396" s="3"/>
      <c r="HF6396" s="3"/>
      <c r="HG6396" s="3"/>
      <c r="HH6396" s="3"/>
      <c r="HI6396" s="3"/>
      <c r="HJ6396" s="3"/>
      <c r="HK6396" s="3"/>
      <c r="HL6396" s="3"/>
      <c r="HM6396" s="45"/>
      <c r="HN6396" s="3"/>
      <c r="HO6396" s="3"/>
      <c r="HP6396" s="3"/>
      <c r="HQ6396" s="3"/>
      <c r="HR6396" s="3"/>
      <c r="HS6396" s="3"/>
      <c r="HT6396" s="3"/>
      <c r="HU6396" s="3"/>
      <c r="HV6396" s="3"/>
      <c r="HW6396" s="3"/>
      <c r="HX6396" s="3"/>
      <c r="HY6396" s="3"/>
      <c r="HZ6396" s="3"/>
      <c r="IA6396" s="3"/>
      <c r="IB6396" s="3"/>
      <c r="IC6396" s="3"/>
      <c r="ID6396" s="3"/>
      <c r="IE6396" s="3"/>
      <c r="IF6396" s="3"/>
      <c r="IG6396" s="3"/>
      <c r="IH6396" s="3"/>
      <c r="II6396" s="3"/>
      <c r="IJ6396" s="3"/>
      <c r="IK6396" s="3"/>
      <c r="IL6396" s="3"/>
      <c r="IM6396" s="3"/>
      <c r="IN6396" s="3"/>
      <c r="IO6396" s="15"/>
    </row>
    <row r="6397" spans="171:249">
      <c r="FO6397" s="3"/>
      <c r="FP6397" s="3"/>
      <c r="FQ6397" s="3"/>
      <c r="FR6397" s="3"/>
      <c r="FS6397" s="3"/>
      <c r="FT6397" s="3"/>
      <c r="FU6397" s="3"/>
      <c r="FV6397" s="3"/>
      <c r="FW6397" s="3"/>
      <c r="FX6397" s="3"/>
      <c r="FY6397" s="3"/>
      <c r="FZ6397" s="3"/>
      <c r="GA6397" s="3"/>
      <c r="GB6397" s="3"/>
      <c r="GC6397" s="3"/>
      <c r="GD6397" s="3"/>
      <c r="GE6397" s="3"/>
      <c r="GF6397" s="3"/>
      <c r="GG6397" s="3"/>
      <c r="GH6397" s="3"/>
      <c r="GI6397" s="3"/>
      <c r="GJ6397" s="3"/>
      <c r="GK6397" s="3"/>
      <c r="GL6397" s="3"/>
      <c r="GM6397" s="3"/>
      <c r="GN6397" s="3"/>
      <c r="GO6397" s="3"/>
      <c r="GP6397" s="3"/>
      <c r="GQ6397" s="3"/>
      <c r="GR6397" s="3"/>
      <c r="GS6397" s="3"/>
      <c r="GT6397" s="3"/>
      <c r="GU6397" s="3"/>
      <c r="GV6397" s="3"/>
      <c r="GW6397" s="3"/>
      <c r="GX6397" s="3"/>
      <c r="GY6397" s="3"/>
      <c r="GZ6397" s="3"/>
      <c r="HA6397" s="3"/>
      <c r="HB6397" s="3"/>
      <c r="HC6397" s="3"/>
      <c r="HD6397" s="3"/>
      <c r="HE6397" s="3"/>
      <c r="HF6397" s="3"/>
      <c r="HG6397" s="3"/>
      <c r="HH6397" s="3"/>
      <c r="HI6397" s="3"/>
      <c r="HJ6397" s="3"/>
      <c r="HK6397" s="3"/>
      <c r="HL6397" s="3"/>
      <c r="HM6397" s="45"/>
      <c r="HN6397" s="3"/>
      <c r="HO6397" s="3"/>
      <c r="HP6397" s="3"/>
      <c r="HQ6397" s="3"/>
      <c r="HR6397" s="3"/>
      <c r="HS6397" s="3"/>
      <c r="HT6397" s="3"/>
      <c r="HU6397" s="3"/>
      <c r="HV6397" s="3"/>
      <c r="HW6397" s="3"/>
      <c r="HX6397" s="3"/>
      <c r="HY6397" s="3"/>
      <c r="HZ6397" s="3"/>
      <c r="IA6397" s="3"/>
      <c r="IB6397" s="3"/>
      <c r="IC6397" s="3"/>
      <c r="ID6397" s="3"/>
      <c r="IE6397" s="3"/>
      <c r="IF6397" s="3"/>
      <c r="IG6397" s="3"/>
      <c r="IH6397" s="3"/>
      <c r="II6397" s="3"/>
      <c r="IJ6397" s="3"/>
      <c r="IK6397" s="3"/>
      <c r="IL6397" s="3"/>
      <c r="IM6397" s="3"/>
      <c r="IN6397" s="3"/>
      <c r="IO6397" s="15"/>
    </row>
    <row r="6398" spans="171:249">
      <c r="FO6398" s="3"/>
      <c r="FP6398" s="3"/>
      <c r="FQ6398" s="3"/>
      <c r="FR6398" s="3"/>
      <c r="FS6398" s="3"/>
      <c r="FT6398" s="3"/>
      <c r="FU6398" s="3"/>
      <c r="FV6398" s="3"/>
      <c r="FW6398" s="3"/>
      <c r="FX6398" s="3"/>
      <c r="FY6398" s="3"/>
      <c r="FZ6398" s="3"/>
      <c r="GA6398" s="3"/>
      <c r="GB6398" s="3"/>
      <c r="GC6398" s="3"/>
      <c r="GD6398" s="3"/>
      <c r="GE6398" s="3"/>
      <c r="GF6398" s="3"/>
      <c r="GG6398" s="3"/>
      <c r="GH6398" s="3"/>
      <c r="GI6398" s="3"/>
      <c r="GJ6398" s="3"/>
      <c r="GK6398" s="3"/>
      <c r="GL6398" s="3"/>
      <c r="GM6398" s="3"/>
      <c r="GN6398" s="3"/>
      <c r="GO6398" s="3"/>
      <c r="GP6398" s="3"/>
      <c r="GQ6398" s="3"/>
      <c r="GR6398" s="3"/>
      <c r="GS6398" s="3"/>
      <c r="GT6398" s="3"/>
      <c r="GU6398" s="3"/>
      <c r="GV6398" s="3"/>
      <c r="GW6398" s="3"/>
      <c r="GX6398" s="3"/>
      <c r="GY6398" s="3"/>
      <c r="GZ6398" s="3"/>
      <c r="HA6398" s="3"/>
      <c r="HB6398" s="3"/>
      <c r="HC6398" s="3"/>
      <c r="HD6398" s="3"/>
      <c r="HE6398" s="3"/>
      <c r="HF6398" s="3"/>
      <c r="HG6398" s="3"/>
      <c r="HH6398" s="3"/>
      <c r="HI6398" s="3"/>
      <c r="HJ6398" s="3"/>
      <c r="HK6398" s="3"/>
      <c r="HL6398" s="3"/>
      <c r="HM6398" s="45"/>
      <c r="HN6398" s="3"/>
      <c r="HO6398" s="3"/>
      <c r="HP6398" s="3"/>
      <c r="HQ6398" s="3"/>
      <c r="HR6398" s="3"/>
      <c r="HS6398" s="3"/>
      <c r="HT6398" s="3"/>
      <c r="HU6398" s="3"/>
      <c r="HV6398" s="3"/>
      <c r="HW6398" s="3"/>
      <c r="HX6398" s="3"/>
      <c r="HY6398" s="3"/>
      <c r="HZ6398" s="3"/>
      <c r="IA6398" s="3"/>
      <c r="IB6398" s="3"/>
      <c r="IC6398" s="3"/>
      <c r="ID6398" s="3"/>
      <c r="IE6398" s="3"/>
      <c r="IF6398" s="3"/>
      <c r="IG6398" s="3"/>
      <c r="IH6398" s="3"/>
      <c r="II6398" s="3"/>
      <c r="IJ6398" s="3"/>
      <c r="IK6398" s="3"/>
      <c r="IL6398" s="3"/>
      <c r="IM6398" s="3"/>
      <c r="IN6398" s="3"/>
      <c r="IO6398" s="15"/>
    </row>
    <row r="6399" spans="171:249">
      <c r="FO6399" s="3"/>
      <c r="FP6399" s="3"/>
      <c r="FQ6399" s="3"/>
      <c r="FR6399" s="3"/>
      <c r="FS6399" s="3"/>
      <c r="FT6399" s="3"/>
      <c r="FU6399" s="3"/>
      <c r="FV6399" s="3"/>
      <c r="FW6399" s="3"/>
      <c r="FX6399" s="3"/>
      <c r="FY6399" s="3"/>
      <c r="FZ6399" s="3"/>
      <c r="GA6399" s="3"/>
      <c r="GB6399" s="3"/>
      <c r="GC6399" s="3"/>
      <c r="GD6399" s="3"/>
      <c r="GE6399" s="3"/>
      <c r="GF6399" s="3"/>
      <c r="GG6399" s="3"/>
      <c r="GH6399" s="3"/>
      <c r="GI6399" s="3"/>
      <c r="GJ6399" s="3"/>
      <c r="GK6399" s="3"/>
      <c r="GL6399" s="3"/>
      <c r="GM6399" s="3"/>
      <c r="GN6399" s="3"/>
      <c r="GO6399" s="3"/>
      <c r="GP6399" s="3"/>
      <c r="GQ6399" s="3"/>
      <c r="GR6399" s="3"/>
      <c r="GS6399" s="3"/>
      <c r="GT6399" s="3"/>
      <c r="GU6399" s="3"/>
      <c r="GV6399" s="3"/>
      <c r="GW6399" s="3"/>
      <c r="GX6399" s="3"/>
      <c r="GY6399" s="3"/>
      <c r="GZ6399" s="3"/>
      <c r="HA6399" s="3"/>
      <c r="HB6399" s="3"/>
      <c r="HC6399" s="3"/>
      <c r="HD6399" s="3"/>
      <c r="HE6399" s="3"/>
      <c r="HF6399" s="3"/>
      <c r="HG6399" s="3"/>
      <c r="HH6399" s="3"/>
      <c r="HI6399" s="3"/>
      <c r="HJ6399" s="3"/>
      <c r="HK6399" s="3"/>
      <c r="HL6399" s="3"/>
      <c r="HM6399" s="45"/>
      <c r="HN6399" s="3"/>
      <c r="HO6399" s="3"/>
      <c r="HP6399" s="3"/>
      <c r="HQ6399" s="3"/>
      <c r="HR6399" s="3"/>
      <c r="HS6399" s="3"/>
      <c r="HT6399" s="3"/>
      <c r="HU6399" s="3"/>
      <c r="HV6399" s="3"/>
      <c r="HW6399" s="3"/>
      <c r="HX6399" s="3"/>
      <c r="HY6399" s="3"/>
      <c r="HZ6399" s="3"/>
      <c r="IA6399" s="3"/>
      <c r="IB6399" s="3"/>
      <c r="IC6399" s="3"/>
      <c r="ID6399" s="3"/>
      <c r="IE6399" s="3"/>
      <c r="IF6399" s="3"/>
      <c r="IG6399" s="3"/>
      <c r="IH6399" s="3"/>
      <c r="II6399" s="3"/>
      <c r="IJ6399" s="3"/>
      <c r="IK6399" s="3"/>
      <c r="IL6399" s="3"/>
      <c r="IM6399" s="3"/>
      <c r="IN6399" s="3"/>
      <c r="IO6399" s="15"/>
    </row>
    <row r="6400" spans="171:249">
      <c r="FO6400" s="3"/>
      <c r="FP6400" s="3"/>
      <c r="FQ6400" s="3"/>
      <c r="FR6400" s="3"/>
      <c r="FS6400" s="3"/>
      <c r="FT6400" s="3"/>
      <c r="FU6400" s="3"/>
      <c r="FV6400" s="3"/>
      <c r="FW6400" s="3"/>
      <c r="FX6400" s="3"/>
      <c r="FY6400" s="3"/>
      <c r="FZ6400" s="3"/>
      <c r="GA6400" s="3"/>
      <c r="GB6400" s="3"/>
      <c r="GC6400" s="3"/>
      <c r="GD6400" s="3"/>
      <c r="GE6400" s="3"/>
      <c r="GF6400" s="3"/>
      <c r="GG6400" s="3"/>
      <c r="GH6400" s="3"/>
      <c r="GI6400" s="3"/>
      <c r="GJ6400" s="3"/>
      <c r="GK6400" s="3"/>
      <c r="GL6400" s="3"/>
      <c r="GM6400" s="3"/>
      <c r="GN6400" s="3"/>
      <c r="GO6400" s="3"/>
      <c r="GP6400" s="3"/>
      <c r="GQ6400" s="3"/>
      <c r="GR6400" s="3"/>
      <c r="GS6400" s="3"/>
      <c r="GT6400" s="3"/>
      <c r="GU6400" s="3"/>
      <c r="GV6400" s="3"/>
      <c r="GW6400" s="3"/>
      <c r="GX6400" s="3"/>
      <c r="GY6400" s="3"/>
      <c r="GZ6400" s="3"/>
      <c r="HA6400" s="3"/>
      <c r="HB6400" s="3"/>
      <c r="HC6400" s="3"/>
      <c r="HD6400" s="3"/>
      <c r="HE6400" s="3"/>
      <c r="HF6400" s="3"/>
      <c r="HG6400" s="3"/>
      <c r="HH6400" s="3"/>
      <c r="HI6400" s="3"/>
      <c r="HJ6400" s="3"/>
      <c r="HK6400" s="3"/>
      <c r="HL6400" s="3"/>
      <c r="HM6400" s="45"/>
      <c r="HN6400" s="3"/>
      <c r="HO6400" s="3"/>
      <c r="HP6400" s="3"/>
      <c r="HQ6400" s="3"/>
      <c r="HR6400" s="3"/>
      <c r="HS6400" s="3"/>
      <c r="HT6400" s="3"/>
      <c r="HU6400" s="3"/>
      <c r="HV6400" s="3"/>
      <c r="HW6400" s="3"/>
      <c r="HX6400" s="3"/>
      <c r="HY6400" s="3"/>
      <c r="HZ6400" s="3"/>
      <c r="IA6400" s="3"/>
      <c r="IB6400" s="3"/>
      <c r="IC6400" s="3"/>
      <c r="ID6400" s="3"/>
      <c r="IE6400" s="3"/>
      <c r="IF6400" s="3"/>
      <c r="IG6400" s="3"/>
      <c r="IH6400" s="3"/>
      <c r="II6400" s="3"/>
      <c r="IJ6400" s="3"/>
      <c r="IK6400" s="3"/>
      <c r="IL6400" s="3"/>
      <c r="IM6400" s="3"/>
      <c r="IN6400" s="3"/>
      <c r="IO6400" s="15"/>
    </row>
    <row r="6401" spans="171:249">
      <c r="FO6401" s="3"/>
      <c r="FP6401" s="3"/>
      <c r="FQ6401" s="3"/>
      <c r="FR6401" s="3"/>
      <c r="FS6401" s="3"/>
      <c r="FT6401" s="3"/>
      <c r="FU6401" s="3"/>
      <c r="FV6401" s="3"/>
      <c r="FW6401" s="3"/>
      <c r="FX6401" s="3"/>
      <c r="FY6401" s="3"/>
      <c r="FZ6401" s="3"/>
      <c r="GA6401" s="3"/>
      <c r="GB6401" s="3"/>
      <c r="GC6401" s="3"/>
      <c r="GD6401" s="3"/>
      <c r="GE6401" s="3"/>
      <c r="GF6401" s="3"/>
      <c r="GG6401" s="3"/>
      <c r="GH6401" s="3"/>
      <c r="GI6401" s="3"/>
      <c r="GJ6401" s="3"/>
      <c r="GK6401" s="3"/>
      <c r="GL6401" s="3"/>
      <c r="GM6401" s="3"/>
      <c r="GN6401" s="3"/>
      <c r="GO6401" s="3"/>
      <c r="GP6401" s="3"/>
      <c r="GQ6401" s="3"/>
      <c r="GR6401" s="3"/>
      <c r="GS6401" s="3"/>
      <c r="GT6401" s="3"/>
      <c r="GU6401" s="3"/>
      <c r="GV6401" s="3"/>
      <c r="GW6401" s="3"/>
      <c r="GX6401" s="3"/>
      <c r="GY6401" s="3"/>
      <c r="GZ6401" s="3"/>
      <c r="HA6401" s="3"/>
      <c r="HB6401" s="3"/>
      <c r="HC6401" s="3"/>
      <c r="HD6401" s="3"/>
      <c r="HE6401" s="3"/>
      <c r="HF6401" s="3"/>
      <c r="HG6401" s="3"/>
      <c r="HH6401" s="3"/>
      <c r="HI6401" s="3"/>
      <c r="HJ6401" s="3"/>
      <c r="HK6401" s="3"/>
      <c r="HL6401" s="3"/>
      <c r="HM6401" s="45"/>
      <c r="HN6401" s="3"/>
      <c r="HO6401" s="3"/>
      <c r="HP6401" s="3"/>
      <c r="HQ6401" s="3"/>
      <c r="HR6401" s="3"/>
      <c r="HS6401" s="3"/>
      <c r="HT6401" s="3"/>
      <c r="HU6401" s="3"/>
      <c r="HV6401" s="3"/>
      <c r="HW6401" s="3"/>
      <c r="HX6401" s="3"/>
      <c r="HY6401" s="3"/>
      <c r="HZ6401" s="3"/>
      <c r="IA6401" s="3"/>
      <c r="IB6401" s="3"/>
      <c r="IC6401" s="3"/>
      <c r="ID6401" s="3"/>
      <c r="IE6401" s="3"/>
      <c r="IF6401" s="3"/>
      <c r="IG6401" s="3"/>
      <c r="IH6401" s="3"/>
      <c r="II6401" s="3"/>
      <c r="IJ6401" s="3"/>
      <c r="IK6401" s="3"/>
      <c r="IL6401" s="3"/>
      <c r="IM6401" s="3"/>
      <c r="IN6401" s="3"/>
      <c r="IO6401" s="15"/>
    </row>
    <row r="6402" spans="171:249">
      <c r="FO6402" s="3"/>
      <c r="FP6402" s="3"/>
      <c r="FQ6402" s="3"/>
      <c r="FR6402" s="3"/>
      <c r="FS6402" s="3"/>
      <c r="FT6402" s="3"/>
      <c r="FU6402" s="3"/>
      <c r="FV6402" s="3"/>
      <c r="FW6402" s="3"/>
      <c r="FX6402" s="3"/>
      <c r="FY6402" s="3"/>
      <c r="FZ6402" s="3"/>
      <c r="GA6402" s="3"/>
      <c r="GB6402" s="3"/>
      <c r="GC6402" s="3"/>
      <c r="GD6402" s="3"/>
      <c r="GE6402" s="3"/>
      <c r="GF6402" s="3"/>
      <c r="GG6402" s="3"/>
      <c r="GH6402" s="3"/>
      <c r="GI6402" s="3"/>
      <c r="GJ6402" s="3"/>
      <c r="GK6402" s="3"/>
      <c r="GL6402" s="3"/>
      <c r="GM6402" s="3"/>
      <c r="GN6402" s="3"/>
      <c r="GO6402" s="3"/>
      <c r="GP6402" s="3"/>
      <c r="GQ6402" s="3"/>
      <c r="GR6402" s="3"/>
      <c r="GS6402" s="3"/>
      <c r="GT6402" s="3"/>
      <c r="GU6402" s="3"/>
      <c r="GV6402" s="3"/>
      <c r="GW6402" s="3"/>
      <c r="GX6402" s="3"/>
      <c r="GY6402" s="3"/>
      <c r="GZ6402" s="3"/>
      <c r="HA6402" s="3"/>
      <c r="HB6402" s="3"/>
      <c r="HC6402" s="3"/>
      <c r="HD6402" s="3"/>
      <c r="HE6402" s="3"/>
      <c r="HF6402" s="3"/>
      <c r="HG6402" s="3"/>
      <c r="HH6402" s="3"/>
      <c r="HI6402" s="3"/>
      <c r="HJ6402" s="3"/>
      <c r="HK6402" s="3"/>
      <c r="HL6402" s="3"/>
      <c r="HM6402" s="45"/>
      <c r="HN6402" s="3"/>
      <c r="HO6402" s="3"/>
      <c r="HP6402" s="3"/>
      <c r="HQ6402" s="3"/>
      <c r="HR6402" s="3"/>
      <c r="HS6402" s="3"/>
      <c r="HT6402" s="3"/>
      <c r="HU6402" s="3"/>
      <c r="HV6402" s="3"/>
      <c r="HW6402" s="3"/>
      <c r="HX6402" s="3"/>
      <c r="HY6402" s="3"/>
      <c r="HZ6402" s="3"/>
      <c r="IA6402" s="3"/>
      <c r="IB6402" s="3"/>
      <c r="IC6402" s="3"/>
      <c r="ID6402" s="3"/>
      <c r="IE6402" s="3"/>
      <c r="IF6402" s="3"/>
      <c r="IG6402" s="3"/>
      <c r="IH6402" s="3"/>
      <c r="II6402" s="3"/>
      <c r="IJ6402" s="3"/>
      <c r="IK6402" s="3"/>
      <c r="IL6402" s="3"/>
      <c r="IM6402" s="3"/>
      <c r="IN6402" s="3"/>
      <c r="IO6402" s="15"/>
    </row>
    <row r="6403" spans="171:249">
      <c r="FO6403" s="3"/>
      <c r="FP6403" s="3"/>
      <c r="FQ6403" s="3"/>
      <c r="FR6403" s="3"/>
      <c r="FS6403" s="3"/>
      <c r="FT6403" s="3"/>
      <c r="FU6403" s="3"/>
      <c r="FV6403" s="3"/>
      <c r="FW6403" s="3"/>
      <c r="FX6403" s="3"/>
      <c r="FY6403" s="3"/>
      <c r="FZ6403" s="3"/>
      <c r="GA6403" s="3"/>
      <c r="GB6403" s="3"/>
      <c r="GC6403" s="3"/>
      <c r="GD6403" s="3"/>
      <c r="GE6403" s="3"/>
      <c r="GF6403" s="3"/>
      <c r="GG6403" s="3"/>
      <c r="GH6403" s="3"/>
      <c r="GI6403" s="3"/>
      <c r="GJ6403" s="3"/>
      <c r="GK6403" s="3"/>
      <c r="GL6403" s="3"/>
      <c r="GM6403" s="3"/>
      <c r="GN6403" s="3"/>
      <c r="GO6403" s="3"/>
      <c r="GP6403" s="3"/>
      <c r="GQ6403" s="3"/>
      <c r="GR6403" s="3"/>
      <c r="GS6403" s="3"/>
      <c r="GT6403" s="3"/>
      <c r="GU6403" s="3"/>
      <c r="GV6403" s="3"/>
      <c r="GW6403" s="3"/>
      <c r="GX6403" s="3"/>
      <c r="GY6403" s="3"/>
      <c r="GZ6403" s="3"/>
      <c r="HA6403" s="3"/>
      <c r="HB6403" s="3"/>
      <c r="HC6403" s="3"/>
      <c r="HD6403" s="3"/>
      <c r="HE6403" s="3"/>
      <c r="HF6403" s="3"/>
      <c r="HG6403" s="3"/>
      <c r="HH6403" s="3"/>
      <c r="HI6403" s="3"/>
      <c r="HJ6403" s="3"/>
      <c r="HK6403" s="3"/>
      <c r="HL6403" s="3"/>
      <c r="HM6403" s="45"/>
      <c r="HN6403" s="3"/>
      <c r="HO6403" s="3"/>
      <c r="HP6403" s="3"/>
      <c r="HQ6403" s="3"/>
      <c r="HR6403" s="3"/>
      <c r="HS6403" s="3"/>
      <c r="HT6403" s="3"/>
      <c r="HU6403" s="3"/>
      <c r="HV6403" s="3"/>
      <c r="HW6403" s="3"/>
      <c r="HX6403" s="3"/>
      <c r="HY6403" s="3"/>
      <c r="HZ6403" s="3"/>
      <c r="IA6403" s="3"/>
      <c r="IB6403" s="3"/>
      <c r="IC6403" s="3"/>
      <c r="ID6403" s="3"/>
      <c r="IE6403" s="3"/>
      <c r="IF6403" s="3"/>
      <c r="IG6403" s="3"/>
      <c r="IH6403" s="3"/>
      <c r="II6403" s="3"/>
      <c r="IJ6403" s="3"/>
      <c r="IK6403" s="3"/>
      <c r="IL6403" s="3"/>
      <c r="IM6403" s="3"/>
      <c r="IN6403" s="3"/>
      <c r="IO6403" s="15"/>
    </row>
    <row r="6404" spans="171:249">
      <c r="FO6404" s="3"/>
      <c r="FP6404" s="3"/>
      <c r="FQ6404" s="3"/>
      <c r="FR6404" s="3"/>
      <c r="FS6404" s="3"/>
      <c r="FT6404" s="3"/>
      <c r="FU6404" s="3"/>
      <c r="FV6404" s="3"/>
      <c r="FW6404" s="3"/>
      <c r="FX6404" s="3"/>
      <c r="FY6404" s="3"/>
      <c r="FZ6404" s="3"/>
      <c r="GA6404" s="3"/>
      <c r="GB6404" s="3"/>
      <c r="GC6404" s="3"/>
      <c r="GD6404" s="3"/>
      <c r="GE6404" s="3"/>
      <c r="GF6404" s="3"/>
      <c r="GG6404" s="3"/>
      <c r="GH6404" s="3"/>
      <c r="GI6404" s="3"/>
      <c r="GJ6404" s="3"/>
      <c r="GK6404" s="3"/>
      <c r="GL6404" s="3"/>
      <c r="GM6404" s="3"/>
      <c r="GN6404" s="3"/>
      <c r="GO6404" s="3"/>
      <c r="GP6404" s="3"/>
      <c r="GQ6404" s="3"/>
      <c r="GR6404" s="3"/>
      <c r="GS6404" s="3"/>
      <c r="GT6404" s="3"/>
      <c r="GU6404" s="3"/>
      <c r="GV6404" s="3"/>
      <c r="GW6404" s="3"/>
      <c r="GX6404" s="3"/>
      <c r="GY6404" s="3"/>
      <c r="GZ6404" s="3"/>
      <c r="HA6404" s="3"/>
      <c r="HB6404" s="3"/>
      <c r="HC6404" s="3"/>
      <c r="HD6404" s="3"/>
      <c r="HE6404" s="3"/>
      <c r="HF6404" s="3"/>
      <c r="HG6404" s="3"/>
      <c r="HH6404" s="3"/>
      <c r="HI6404" s="3"/>
      <c r="HJ6404" s="3"/>
      <c r="HK6404" s="3"/>
      <c r="HL6404" s="3"/>
      <c r="HM6404" s="45"/>
      <c r="HN6404" s="3"/>
      <c r="HO6404" s="3"/>
      <c r="HP6404" s="3"/>
      <c r="HQ6404" s="3"/>
      <c r="HR6404" s="3"/>
      <c r="HS6404" s="3"/>
      <c r="HT6404" s="3"/>
      <c r="HU6404" s="3"/>
      <c r="HV6404" s="3"/>
      <c r="HW6404" s="3"/>
      <c r="HX6404" s="3"/>
      <c r="HY6404" s="3"/>
      <c r="HZ6404" s="3"/>
      <c r="IA6404" s="3"/>
      <c r="IB6404" s="3"/>
      <c r="IC6404" s="3"/>
      <c r="ID6404" s="3"/>
      <c r="IE6404" s="3"/>
      <c r="IF6404" s="3"/>
      <c r="IG6404" s="3"/>
      <c r="IH6404" s="3"/>
      <c r="II6404" s="3"/>
      <c r="IJ6404" s="3"/>
      <c r="IK6404" s="3"/>
      <c r="IL6404" s="3"/>
      <c r="IM6404" s="3"/>
      <c r="IN6404" s="3"/>
      <c r="IO6404" s="15"/>
    </row>
    <row r="6405" spans="171:249">
      <c r="FO6405" s="3"/>
      <c r="FP6405" s="3"/>
      <c r="FQ6405" s="3"/>
      <c r="FR6405" s="3"/>
      <c r="FS6405" s="3"/>
      <c r="FT6405" s="3"/>
      <c r="FU6405" s="3"/>
      <c r="FV6405" s="3"/>
      <c r="FW6405" s="3"/>
      <c r="FX6405" s="3"/>
      <c r="FY6405" s="3"/>
      <c r="FZ6405" s="3"/>
      <c r="GA6405" s="3"/>
      <c r="GB6405" s="3"/>
      <c r="GC6405" s="3"/>
      <c r="GD6405" s="3"/>
      <c r="GE6405" s="3"/>
      <c r="GF6405" s="3"/>
      <c r="GG6405" s="3"/>
      <c r="GH6405" s="3"/>
      <c r="GI6405" s="3"/>
      <c r="GJ6405" s="3"/>
      <c r="GK6405" s="3"/>
      <c r="GL6405" s="3"/>
      <c r="GM6405" s="3"/>
      <c r="GN6405" s="3"/>
      <c r="GO6405" s="3"/>
      <c r="GP6405" s="3"/>
      <c r="GQ6405" s="3"/>
      <c r="GR6405" s="3"/>
      <c r="GS6405" s="3"/>
      <c r="GT6405" s="3"/>
      <c r="GU6405" s="3"/>
      <c r="GV6405" s="3"/>
      <c r="GW6405" s="3"/>
      <c r="GX6405" s="3"/>
      <c r="GY6405" s="3"/>
      <c r="GZ6405" s="3"/>
      <c r="HA6405" s="3"/>
      <c r="HB6405" s="3"/>
      <c r="HC6405" s="3"/>
      <c r="HD6405" s="3"/>
      <c r="HE6405" s="3"/>
      <c r="HF6405" s="3"/>
      <c r="HG6405" s="3"/>
      <c r="HH6405" s="3"/>
      <c r="HI6405" s="3"/>
      <c r="HJ6405" s="3"/>
      <c r="HK6405" s="3"/>
      <c r="HL6405" s="3"/>
      <c r="HM6405" s="45"/>
      <c r="HN6405" s="3"/>
      <c r="HO6405" s="3"/>
      <c r="HP6405" s="3"/>
      <c r="HQ6405" s="3"/>
      <c r="HR6405" s="3"/>
      <c r="HS6405" s="3"/>
      <c r="HT6405" s="3"/>
      <c r="HU6405" s="3"/>
      <c r="HV6405" s="3"/>
      <c r="HW6405" s="3"/>
      <c r="HX6405" s="3"/>
      <c r="HY6405" s="3"/>
      <c r="HZ6405" s="3"/>
      <c r="IA6405" s="3"/>
      <c r="IB6405" s="3"/>
      <c r="IC6405" s="3"/>
      <c r="ID6405" s="3"/>
      <c r="IE6405" s="3"/>
      <c r="IF6405" s="3"/>
      <c r="IG6405" s="3"/>
      <c r="IH6405" s="3"/>
      <c r="II6405" s="3"/>
      <c r="IJ6405" s="3"/>
      <c r="IK6405" s="3"/>
      <c r="IL6405" s="3"/>
      <c r="IM6405" s="3"/>
      <c r="IN6405" s="3"/>
      <c r="IO6405" s="15"/>
    </row>
    <row r="6406" spans="171:249">
      <c r="FO6406" s="3"/>
      <c r="FP6406" s="3"/>
      <c r="FQ6406" s="3"/>
      <c r="FR6406" s="3"/>
      <c r="FS6406" s="3"/>
      <c r="FT6406" s="3"/>
      <c r="FU6406" s="3"/>
      <c r="FV6406" s="3"/>
      <c r="FW6406" s="3"/>
      <c r="FX6406" s="3"/>
      <c r="FY6406" s="3"/>
      <c r="FZ6406" s="3"/>
      <c r="GA6406" s="3"/>
      <c r="GB6406" s="3"/>
      <c r="GC6406" s="3"/>
      <c r="GD6406" s="3"/>
      <c r="GE6406" s="3"/>
      <c r="GF6406" s="3"/>
      <c r="GG6406" s="3"/>
      <c r="GH6406" s="3"/>
      <c r="GI6406" s="3"/>
      <c r="GJ6406" s="3"/>
      <c r="GK6406" s="3"/>
      <c r="GL6406" s="3"/>
      <c r="GM6406" s="3"/>
      <c r="GN6406" s="3"/>
      <c r="GO6406" s="3"/>
      <c r="GP6406" s="3"/>
      <c r="GQ6406" s="3"/>
      <c r="GR6406" s="3"/>
      <c r="GS6406" s="3"/>
      <c r="GT6406" s="3"/>
      <c r="GU6406" s="3"/>
      <c r="GV6406" s="3"/>
      <c r="GW6406" s="3"/>
      <c r="GX6406" s="3"/>
      <c r="GY6406" s="3"/>
      <c r="GZ6406" s="3"/>
      <c r="HA6406" s="3"/>
      <c r="HB6406" s="3"/>
      <c r="HC6406" s="3"/>
      <c r="HD6406" s="3"/>
      <c r="HE6406" s="3"/>
      <c r="HF6406" s="3"/>
      <c r="HG6406" s="3"/>
      <c r="HH6406" s="3"/>
      <c r="HI6406" s="3"/>
      <c r="HJ6406" s="3"/>
      <c r="HK6406" s="3"/>
      <c r="HL6406" s="3"/>
      <c r="HM6406" s="45"/>
      <c r="HN6406" s="3"/>
      <c r="HO6406" s="3"/>
      <c r="HP6406" s="3"/>
      <c r="HQ6406" s="3"/>
      <c r="HR6406" s="3"/>
      <c r="HS6406" s="3"/>
      <c r="HT6406" s="3"/>
      <c r="HU6406" s="3"/>
      <c r="HV6406" s="3"/>
      <c r="HW6406" s="3"/>
      <c r="HX6406" s="3"/>
      <c r="HY6406" s="3"/>
      <c r="HZ6406" s="3"/>
      <c r="IA6406" s="3"/>
      <c r="IB6406" s="3"/>
      <c r="IC6406" s="3"/>
      <c r="ID6406" s="3"/>
      <c r="IE6406" s="3"/>
      <c r="IF6406" s="3"/>
      <c r="IG6406" s="3"/>
      <c r="IH6406" s="3"/>
      <c r="II6406" s="3"/>
      <c r="IJ6406" s="3"/>
      <c r="IK6406" s="3"/>
      <c r="IL6406" s="3"/>
      <c r="IM6406" s="3"/>
      <c r="IN6406" s="3"/>
      <c r="IO6406" s="15"/>
    </row>
    <row r="6407" spans="171:249">
      <c r="FO6407" s="3"/>
      <c r="FP6407" s="3"/>
      <c r="FQ6407" s="3"/>
      <c r="FR6407" s="3"/>
      <c r="FS6407" s="3"/>
      <c r="FT6407" s="3"/>
      <c r="FU6407" s="3"/>
      <c r="FV6407" s="3"/>
      <c r="FW6407" s="3"/>
      <c r="FX6407" s="3"/>
      <c r="FY6407" s="3"/>
      <c r="FZ6407" s="3"/>
      <c r="GA6407" s="3"/>
      <c r="GB6407" s="3"/>
      <c r="GC6407" s="3"/>
      <c r="GD6407" s="3"/>
      <c r="GE6407" s="3"/>
      <c r="GF6407" s="3"/>
      <c r="GG6407" s="3"/>
      <c r="GH6407" s="3"/>
      <c r="GI6407" s="3"/>
      <c r="GJ6407" s="3"/>
      <c r="GK6407" s="3"/>
      <c r="GL6407" s="3"/>
      <c r="GM6407" s="3"/>
      <c r="GN6407" s="3"/>
      <c r="GO6407" s="3"/>
      <c r="GP6407" s="3"/>
      <c r="GQ6407" s="3"/>
      <c r="GR6407" s="3"/>
      <c r="GS6407" s="3"/>
      <c r="GT6407" s="3"/>
      <c r="GU6407" s="3"/>
      <c r="GV6407" s="3"/>
      <c r="GW6407" s="3"/>
      <c r="GX6407" s="3"/>
      <c r="GY6407" s="3"/>
      <c r="GZ6407" s="3"/>
      <c r="HA6407" s="3"/>
      <c r="HB6407" s="3"/>
      <c r="HC6407" s="3"/>
      <c r="HD6407" s="3"/>
      <c r="HE6407" s="3"/>
      <c r="HF6407" s="3"/>
      <c r="HG6407" s="3"/>
      <c r="HH6407" s="3"/>
      <c r="HI6407" s="3"/>
      <c r="HJ6407" s="3"/>
      <c r="HK6407" s="3"/>
      <c r="HL6407" s="3"/>
      <c r="HM6407" s="45"/>
      <c r="HN6407" s="3"/>
      <c r="HO6407" s="3"/>
      <c r="HP6407" s="3"/>
      <c r="HQ6407" s="3"/>
      <c r="HR6407" s="3"/>
      <c r="HS6407" s="3"/>
      <c r="HT6407" s="3"/>
      <c r="HU6407" s="3"/>
      <c r="HV6407" s="3"/>
      <c r="HW6407" s="3"/>
      <c r="HX6407" s="3"/>
      <c r="HY6407" s="3"/>
      <c r="HZ6407" s="3"/>
      <c r="IA6407" s="3"/>
      <c r="IB6407" s="3"/>
      <c r="IC6407" s="3"/>
      <c r="ID6407" s="3"/>
      <c r="IE6407" s="3"/>
      <c r="IF6407" s="3"/>
      <c r="IG6407" s="3"/>
      <c r="IH6407" s="3"/>
      <c r="II6407" s="3"/>
      <c r="IJ6407" s="3"/>
      <c r="IK6407" s="3"/>
      <c r="IL6407" s="3"/>
      <c r="IM6407" s="3"/>
      <c r="IN6407" s="3"/>
      <c r="IO6407" s="15"/>
    </row>
    <row r="6408" spans="171:249">
      <c r="FO6408" s="3"/>
      <c r="FP6408" s="3"/>
      <c r="FQ6408" s="3"/>
      <c r="FR6408" s="3"/>
      <c r="FS6408" s="3"/>
      <c r="FT6408" s="3"/>
      <c r="FU6408" s="3"/>
      <c r="FV6408" s="3"/>
      <c r="FW6408" s="3"/>
      <c r="FX6408" s="3"/>
      <c r="FY6408" s="3"/>
      <c r="FZ6408" s="3"/>
      <c r="GA6408" s="3"/>
      <c r="GB6408" s="3"/>
      <c r="GC6408" s="3"/>
      <c r="GD6408" s="3"/>
      <c r="GE6408" s="3"/>
      <c r="GF6408" s="3"/>
      <c r="GG6408" s="3"/>
      <c r="GH6408" s="3"/>
      <c r="GI6408" s="3"/>
      <c r="GJ6408" s="3"/>
      <c r="GK6408" s="3"/>
      <c r="GL6408" s="3"/>
      <c r="GM6408" s="3"/>
      <c r="GN6408" s="3"/>
      <c r="GO6408" s="3"/>
      <c r="GP6408" s="3"/>
      <c r="GQ6408" s="3"/>
      <c r="GR6408" s="3"/>
      <c r="GS6408" s="3"/>
      <c r="GT6408" s="3"/>
      <c r="GU6408" s="3"/>
      <c r="GV6408" s="3"/>
      <c r="GW6408" s="3"/>
      <c r="GX6408" s="3"/>
      <c r="GY6408" s="3"/>
      <c r="GZ6408" s="3"/>
      <c r="HA6408" s="3"/>
      <c r="HB6408" s="3"/>
      <c r="HC6408" s="3"/>
      <c r="HD6408" s="3"/>
      <c r="HE6408" s="3"/>
      <c r="HF6408" s="3"/>
      <c r="HG6408" s="3"/>
      <c r="HH6408" s="3"/>
      <c r="HI6408" s="3"/>
      <c r="HJ6408" s="3"/>
      <c r="HK6408" s="3"/>
      <c r="HL6408" s="3"/>
      <c r="HM6408" s="45"/>
      <c r="HN6408" s="3"/>
      <c r="HO6408" s="3"/>
      <c r="HP6408" s="3"/>
      <c r="HQ6408" s="3"/>
      <c r="HR6408" s="3"/>
      <c r="HS6408" s="3"/>
      <c r="HT6408" s="3"/>
      <c r="HU6408" s="3"/>
      <c r="HV6408" s="3"/>
      <c r="HW6408" s="3"/>
      <c r="HX6408" s="3"/>
      <c r="HY6408" s="3"/>
      <c r="HZ6408" s="3"/>
      <c r="IA6408" s="3"/>
      <c r="IB6408" s="3"/>
      <c r="IC6408" s="3"/>
      <c r="ID6408" s="3"/>
      <c r="IE6408" s="3"/>
      <c r="IF6408" s="3"/>
      <c r="IG6408" s="3"/>
      <c r="IH6408" s="3"/>
      <c r="II6408" s="3"/>
      <c r="IJ6408" s="3"/>
      <c r="IK6408" s="3"/>
      <c r="IL6408" s="3"/>
      <c r="IM6408" s="3"/>
      <c r="IN6408" s="3"/>
      <c r="IO6408" s="15"/>
    </row>
    <row r="6409" spans="171:249">
      <c r="FO6409" s="3"/>
      <c r="FP6409" s="3"/>
      <c r="FQ6409" s="3"/>
      <c r="FR6409" s="3"/>
      <c r="FS6409" s="3"/>
      <c r="FT6409" s="3"/>
      <c r="FU6409" s="3"/>
      <c r="FV6409" s="3"/>
      <c r="FW6409" s="3"/>
      <c r="FX6409" s="3"/>
      <c r="FY6409" s="3"/>
      <c r="FZ6409" s="3"/>
      <c r="GA6409" s="3"/>
      <c r="GB6409" s="3"/>
      <c r="GC6409" s="3"/>
      <c r="GD6409" s="3"/>
      <c r="GE6409" s="3"/>
      <c r="GF6409" s="3"/>
      <c r="GG6409" s="3"/>
      <c r="GH6409" s="3"/>
      <c r="GI6409" s="3"/>
      <c r="GJ6409" s="3"/>
      <c r="GK6409" s="3"/>
      <c r="GL6409" s="3"/>
      <c r="GM6409" s="3"/>
      <c r="GN6409" s="3"/>
      <c r="GO6409" s="3"/>
      <c r="GP6409" s="3"/>
      <c r="GQ6409" s="3"/>
      <c r="GR6409" s="3"/>
      <c r="GS6409" s="3"/>
      <c r="GT6409" s="3"/>
      <c r="GU6409" s="3"/>
      <c r="GV6409" s="3"/>
      <c r="GW6409" s="3"/>
      <c r="GX6409" s="3"/>
      <c r="GY6409" s="3"/>
      <c r="GZ6409" s="3"/>
      <c r="HA6409" s="3"/>
      <c r="HB6409" s="3"/>
      <c r="HC6409" s="3"/>
      <c r="HD6409" s="3"/>
      <c r="HE6409" s="3"/>
      <c r="HF6409" s="3"/>
      <c r="HG6409" s="3"/>
      <c r="HH6409" s="3"/>
      <c r="HI6409" s="3"/>
      <c r="HJ6409" s="3"/>
      <c r="HK6409" s="3"/>
      <c r="HL6409" s="3"/>
      <c r="HM6409" s="45"/>
      <c r="HN6409" s="3"/>
      <c r="HO6409" s="3"/>
      <c r="HP6409" s="3"/>
      <c r="HQ6409" s="3"/>
      <c r="HR6409" s="3"/>
      <c r="HS6409" s="3"/>
      <c r="HT6409" s="3"/>
      <c r="HU6409" s="3"/>
      <c r="HV6409" s="3"/>
      <c r="HW6409" s="3"/>
      <c r="HX6409" s="3"/>
      <c r="HY6409" s="3"/>
      <c r="HZ6409" s="3"/>
      <c r="IA6409" s="3"/>
      <c r="IB6409" s="3"/>
      <c r="IC6409" s="3"/>
      <c r="ID6409" s="3"/>
      <c r="IE6409" s="3"/>
      <c r="IF6409" s="3"/>
      <c r="IG6409" s="3"/>
      <c r="IH6409" s="3"/>
      <c r="II6409" s="3"/>
      <c r="IJ6409" s="3"/>
      <c r="IK6409" s="3"/>
      <c r="IL6409" s="3"/>
      <c r="IM6409" s="3"/>
      <c r="IN6409" s="3"/>
      <c r="IO6409" s="15"/>
    </row>
    <row r="6410" spans="171:249">
      <c r="FO6410" s="3"/>
      <c r="FP6410" s="3"/>
      <c r="FQ6410" s="3"/>
      <c r="FR6410" s="3"/>
      <c r="FS6410" s="3"/>
      <c r="FT6410" s="3"/>
      <c r="FU6410" s="3"/>
      <c r="FV6410" s="3"/>
      <c r="FW6410" s="3"/>
      <c r="FX6410" s="3"/>
      <c r="FY6410" s="3"/>
      <c r="FZ6410" s="3"/>
      <c r="GA6410" s="3"/>
      <c r="GB6410" s="3"/>
      <c r="GC6410" s="3"/>
      <c r="GD6410" s="3"/>
      <c r="GE6410" s="3"/>
      <c r="GF6410" s="3"/>
      <c r="GG6410" s="3"/>
      <c r="GH6410" s="3"/>
      <c r="GI6410" s="3"/>
      <c r="GJ6410" s="3"/>
      <c r="GK6410" s="3"/>
      <c r="GL6410" s="3"/>
      <c r="GM6410" s="3"/>
      <c r="GN6410" s="3"/>
      <c r="GO6410" s="3"/>
      <c r="GP6410" s="3"/>
      <c r="GQ6410" s="3"/>
      <c r="GR6410" s="3"/>
      <c r="GS6410" s="3"/>
      <c r="GT6410" s="3"/>
      <c r="GU6410" s="3"/>
      <c r="GV6410" s="3"/>
      <c r="GW6410" s="3"/>
      <c r="GX6410" s="3"/>
      <c r="GY6410" s="3"/>
      <c r="GZ6410" s="3"/>
      <c r="HA6410" s="3"/>
      <c r="HB6410" s="3"/>
      <c r="HC6410" s="3"/>
      <c r="HD6410" s="3"/>
      <c r="HE6410" s="3"/>
      <c r="HF6410" s="3"/>
      <c r="HG6410" s="3"/>
      <c r="HH6410" s="3"/>
      <c r="HI6410" s="3"/>
      <c r="HJ6410" s="3"/>
      <c r="HK6410" s="3"/>
      <c r="HL6410" s="3"/>
      <c r="HM6410" s="45"/>
      <c r="HN6410" s="3"/>
      <c r="HO6410" s="3"/>
      <c r="HP6410" s="3"/>
      <c r="HQ6410" s="3"/>
      <c r="HR6410" s="3"/>
      <c r="HS6410" s="3"/>
      <c r="HT6410" s="3"/>
      <c r="HU6410" s="3"/>
      <c r="HV6410" s="3"/>
      <c r="HW6410" s="3"/>
      <c r="HX6410" s="3"/>
      <c r="HY6410" s="3"/>
      <c r="HZ6410" s="3"/>
      <c r="IA6410" s="3"/>
      <c r="IB6410" s="3"/>
      <c r="IC6410" s="3"/>
      <c r="ID6410" s="3"/>
      <c r="IE6410" s="3"/>
      <c r="IF6410" s="3"/>
      <c r="IG6410" s="3"/>
      <c r="IH6410" s="3"/>
      <c r="II6410" s="3"/>
      <c r="IJ6410" s="3"/>
      <c r="IK6410" s="3"/>
      <c r="IL6410" s="3"/>
      <c r="IM6410" s="3"/>
      <c r="IN6410" s="3"/>
      <c r="IO6410" s="15"/>
    </row>
    <row r="6411" spans="171:249">
      <c r="FO6411" s="3"/>
      <c r="FP6411" s="3"/>
      <c r="FQ6411" s="3"/>
      <c r="FR6411" s="3"/>
      <c r="FS6411" s="3"/>
      <c r="FT6411" s="3"/>
      <c r="FU6411" s="3"/>
      <c r="FV6411" s="3"/>
      <c r="FW6411" s="3"/>
      <c r="FX6411" s="3"/>
      <c r="FY6411" s="3"/>
      <c r="FZ6411" s="3"/>
      <c r="GA6411" s="3"/>
      <c r="GB6411" s="3"/>
      <c r="GC6411" s="3"/>
      <c r="GD6411" s="3"/>
      <c r="GE6411" s="3"/>
      <c r="GF6411" s="3"/>
      <c r="GG6411" s="3"/>
      <c r="GH6411" s="3"/>
      <c r="GI6411" s="3"/>
      <c r="GJ6411" s="3"/>
      <c r="GK6411" s="3"/>
      <c r="GL6411" s="3"/>
      <c r="GM6411" s="3"/>
      <c r="GN6411" s="3"/>
      <c r="GO6411" s="3"/>
      <c r="GP6411" s="3"/>
      <c r="GQ6411" s="3"/>
      <c r="GR6411" s="3"/>
      <c r="GS6411" s="3"/>
      <c r="GT6411" s="3"/>
      <c r="GU6411" s="3"/>
      <c r="GV6411" s="3"/>
      <c r="GW6411" s="3"/>
      <c r="GX6411" s="3"/>
      <c r="GY6411" s="3"/>
      <c r="GZ6411" s="3"/>
      <c r="HA6411" s="3"/>
      <c r="HB6411" s="3"/>
      <c r="HC6411" s="3"/>
      <c r="HD6411" s="3"/>
      <c r="HE6411" s="3"/>
      <c r="HF6411" s="3"/>
      <c r="HG6411" s="3"/>
      <c r="HH6411" s="3"/>
      <c r="HI6411" s="3"/>
      <c r="HJ6411" s="3"/>
      <c r="HK6411" s="3"/>
      <c r="HL6411" s="3"/>
      <c r="HM6411" s="45"/>
      <c r="HN6411" s="3"/>
      <c r="HO6411" s="3"/>
      <c r="HP6411" s="3"/>
      <c r="HQ6411" s="3"/>
      <c r="HR6411" s="3"/>
      <c r="HS6411" s="3"/>
      <c r="HT6411" s="3"/>
      <c r="HU6411" s="3"/>
      <c r="HV6411" s="3"/>
      <c r="HW6411" s="3"/>
      <c r="HX6411" s="3"/>
      <c r="HY6411" s="3"/>
      <c r="HZ6411" s="3"/>
      <c r="IA6411" s="3"/>
      <c r="IB6411" s="3"/>
      <c r="IC6411" s="3"/>
      <c r="ID6411" s="3"/>
      <c r="IE6411" s="3"/>
      <c r="IF6411" s="3"/>
      <c r="IG6411" s="3"/>
      <c r="IH6411" s="3"/>
      <c r="II6411" s="3"/>
      <c r="IJ6411" s="3"/>
      <c r="IK6411" s="3"/>
      <c r="IL6411" s="3"/>
      <c r="IM6411" s="3"/>
      <c r="IN6411" s="3"/>
      <c r="IO6411" s="15"/>
    </row>
    <row r="6412" spans="171:249">
      <c r="FO6412" s="3"/>
      <c r="FP6412" s="3"/>
      <c r="FQ6412" s="3"/>
      <c r="FR6412" s="3"/>
      <c r="FS6412" s="3"/>
      <c r="FT6412" s="3"/>
      <c r="FU6412" s="3"/>
      <c r="FV6412" s="3"/>
      <c r="FW6412" s="3"/>
      <c r="FX6412" s="3"/>
      <c r="FY6412" s="3"/>
      <c r="FZ6412" s="3"/>
      <c r="GA6412" s="3"/>
      <c r="GB6412" s="3"/>
      <c r="GC6412" s="3"/>
      <c r="GD6412" s="3"/>
      <c r="GE6412" s="3"/>
      <c r="GF6412" s="3"/>
      <c r="GG6412" s="3"/>
      <c r="GH6412" s="3"/>
      <c r="GI6412" s="3"/>
      <c r="GJ6412" s="3"/>
      <c r="GK6412" s="3"/>
      <c r="GL6412" s="3"/>
      <c r="GM6412" s="3"/>
      <c r="GN6412" s="3"/>
      <c r="GO6412" s="3"/>
      <c r="GP6412" s="3"/>
      <c r="GQ6412" s="3"/>
      <c r="GR6412" s="3"/>
      <c r="GS6412" s="3"/>
      <c r="GT6412" s="3"/>
      <c r="GU6412" s="3"/>
      <c r="GV6412" s="3"/>
      <c r="GW6412" s="3"/>
      <c r="GX6412" s="3"/>
      <c r="GY6412" s="3"/>
      <c r="GZ6412" s="3"/>
      <c r="HA6412" s="3"/>
      <c r="HB6412" s="3"/>
      <c r="HC6412" s="3"/>
      <c r="HD6412" s="3"/>
      <c r="HE6412" s="3"/>
      <c r="HF6412" s="3"/>
      <c r="HG6412" s="3"/>
      <c r="HH6412" s="3"/>
      <c r="HI6412" s="3"/>
      <c r="HJ6412" s="3"/>
      <c r="HK6412" s="3"/>
      <c r="HL6412" s="3"/>
      <c r="HM6412" s="45"/>
      <c r="HN6412" s="3"/>
      <c r="HO6412" s="3"/>
      <c r="HP6412" s="3"/>
      <c r="HQ6412" s="3"/>
      <c r="HR6412" s="3"/>
      <c r="HS6412" s="3"/>
      <c r="HT6412" s="3"/>
      <c r="HU6412" s="3"/>
      <c r="HV6412" s="3"/>
      <c r="HW6412" s="3"/>
      <c r="HX6412" s="3"/>
      <c r="HY6412" s="3"/>
      <c r="HZ6412" s="3"/>
      <c r="IA6412" s="3"/>
      <c r="IB6412" s="3"/>
      <c r="IC6412" s="3"/>
      <c r="ID6412" s="3"/>
      <c r="IE6412" s="3"/>
      <c r="IF6412" s="3"/>
      <c r="IG6412" s="3"/>
      <c r="IH6412" s="3"/>
      <c r="II6412" s="3"/>
      <c r="IJ6412" s="3"/>
      <c r="IK6412" s="3"/>
      <c r="IL6412" s="3"/>
      <c r="IM6412" s="3"/>
      <c r="IN6412" s="3"/>
      <c r="IO6412" s="15"/>
    </row>
    <row r="6413" spans="171:249">
      <c r="FO6413" s="3"/>
      <c r="FP6413" s="3"/>
      <c r="FQ6413" s="3"/>
      <c r="FR6413" s="3"/>
      <c r="FS6413" s="3"/>
      <c r="FT6413" s="3"/>
      <c r="FU6413" s="3"/>
      <c r="FV6413" s="3"/>
      <c r="FW6413" s="3"/>
      <c r="FX6413" s="3"/>
      <c r="FY6413" s="3"/>
      <c r="FZ6413" s="3"/>
      <c r="GA6413" s="3"/>
      <c r="GB6413" s="3"/>
      <c r="GC6413" s="3"/>
      <c r="GD6413" s="3"/>
      <c r="GE6413" s="3"/>
      <c r="GF6413" s="3"/>
      <c r="GG6413" s="3"/>
      <c r="GH6413" s="3"/>
      <c r="GI6413" s="3"/>
      <c r="GJ6413" s="3"/>
      <c r="GK6413" s="3"/>
      <c r="GL6413" s="3"/>
      <c r="GM6413" s="3"/>
      <c r="GN6413" s="3"/>
      <c r="GO6413" s="3"/>
      <c r="GP6413" s="3"/>
      <c r="GQ6413" s="3"/>
      <c r="GR6413" s="3"/>
      <c r="GS6413" s="3"/>
      <c r="GT6413" s="3"/>
      <c r="GU6413" s="3"/>
      <c r="GV6413" s="3"/>
      <c r="GW6413" s="3"/>
      <c r="GX6413" s="3"/>
      <c r="GY6413" s="3"/>
      <c r="GZ6413" s="3"/>
      <c r="HA6413" s="3"/>
      <c r="HB6413" s="3"/>
      <c r="HC6413" s="3"/>
      <c r="HD6413" s="3"/>
      <c r="HE6413" s="3"/>
      <c r="HF6413" s="3"/>
      <c r="HG6413" s="3"/>
      <c r="HH6413" s="3"/>
      <c r="HI6413" s="3"/>
      <c r="HJ6413" s="3"/>
      <c r="HK6413" s="3"/>
      <c r="HL6413" s="3"/>
      <c r="HM6413" s="45"/>
      <c r="HN6413" s="3"/>
      <c r="HO6413" s="3"/>
      <c r="HP6413" s="3"/>
      <c r="HQ6413" s="3"/>
      <c r="HR6413" s="3"/>
      <c r="HS6413" s="3"/>
      <c r="HT6413" s="3"/>
      <c r="HU6413" s="3"/>
      <c r="HV6413" s="3"/>
      <c r="HW6413" s="3"/>
      <c r="HX6413" s="3"/>
      <c r="HY6413" s="3"/>
      <c r="HZ6413" s="3"/>
      <c r="IA6413" s="3"/>
      <c r="IB6413" s="3"/>
      <c r="IC6413" s="3"/>
      <c r="ID6413" s="3"/>
      <c r="IE6413" s="3"/>
      <c r="IF6413" s="3"/>
      <c r="IG6413" s="3"/>
      <c r="IH6413" s="3"/>
      <c r="II6413" s="3"/>
      <c r="IJ6413" s="3"/>
      <c r="IK6413" s="3"/>
      <c r="IL6413" s="3"/>
      <c r="IM6413" s="3"/>
      <c r="IN6413" s="3"/>
      <c r="IO6413" s="15"/>
    </row>
    <row r="6414" spans="171:249">
      <c r="FO6414" s="3"/>
      <c r="FP6414" s="3"/>
      <c r="FQ6414" s="3"/>
      <c r="FR6414" s="3"/>
      <c r="FS6414" s="3"/>
      <c r="FT6414" s="3"/>
      <c r="FU6414" s="3"/>
      <c r="FV6414" s="3"/>
      <c r="FW6414" s="3"/>
      <c r="FX6414" s="3"/>
      <c r="FY6414" s="3"/>
      <c r="FZ6414" s="3"/>
      <c r="GA6414" s="3"/>
      <c r="GB6414" s="3"/>
      <c r="GC6414" s="3"/>
      <c r="GD6414" s="3"/>
      <c r="GE6414" s="3"/>
      <c r="GF6414" s="3"/>
      <c r="GG6414" s="3"/>
      <c r="GH6414" s="3"/>
      <c r="GI6414" s="3"/>
      <c r="GJ6414" s="3"/>
      <c r="GK6414" s="3"/>
      <c r="GL6414" s="3"/>
      <c r="GM6414" s="3"/>
      <c r="GN6414" s="3"/>
      <c r="GO6414" s="3"/>
      <c r="GP6414" s="3"/>
      <c r="GQ6414" s="3"/>
      <c r="GR6414" s="3"/>
      <c r="GS6414" s="3"/>
      <c r="GT6414" s="3"/>
      <c r="GU6414" s="3"/>
      <c r="GV6414" s="3"/>
      <c r="GW6414" s="3"/>
      <c r="GX6414" s="3"/>
      <c r="GY6414" s="3"/>
      <c r="GZ6414" s="3"/>
      <c r="HA6414" s="3"/>
      <c r="HB6414" s="3"/>
      <c r="HC6414" s="3"/>
      <c r="HD6414" s="3"/>
      <c r="HE6414" s="3"/>
      <c r="HF6414" s="3"/>
      <c r="HG6414" s="3"/>
      <c r="HH6414" s="3"/>
      <c r="HI6414" s="3"/>
      <c r="HJ6414" s="3"/>
      <c r="HK6414" s="3"/>
      <c r="HL6414" s="3"/>
      <c r="HM6414" s="45"/>
      <c r="HN6414" s="3"/>
      <c r="HO6414" s="3"/>
      <c r="HP6414" s="3"/>
      <c r="HQ6414" s="3"/>
      <c r="HR6414" s="3"/>
      <c r="HS6414" s="3"/>
      <c r="HT6414" s="3"/>
      <c r="HU6414" s="3"/>
      <c r="HV6414" s="3"/>
      <c r="HW6414" s="3"/>
      <c r="HX6414" s="3"/>
      <c r="HY6414" s="3"/>
      <c r="HZ6414" s="3"/>
      <c r="IA6414" s="3"/>
      <c r="IB6414" s="3"/>
      <c r="IC6414" s="3"/>
      <c r="ID6414" s="3"/>
      <c r="IE6414" s="3"/>
      <c r="IF6414" s="3"/>
      <c r="IG6414" s="3"/>
      <c r="IH6414" s="3"/>
      <c r="II6414" s="3"/>
      <c r="IJ6414" s="3"/>
      <c r="IK6414" s="3"/>
      <c r="IL6414" s="3"/>
      <c r="IM6414" s="3"/>
      <c r="IN6414" s="3"/>
      <c r="IO6414" s="15"/>
    </row>
    <row r="6415" spans="171:249">
      <c r="FO6415" s="3"/>
      <c r="FP6415" s="3"/>
      <c r="FQ6415" s="3"/>
      <c r="FR6415" s="3"/>
      <c r="FS6415" s="3"/>
      <c r="FT6415" s="3"/>
      <c r="FU6415" s="3"/>
      <c r="FV6415" s="3"/>
      <c r="FW6415" s="3"/>
      <c r="FX6415" s="3"/>
      <c r="FY6415" s="3"/>
      <c r="FZ6415" s="3"/>
      <c r="GA6415" s="3"/>
      <c r="GB6415" s="3"/>
      <c r="GC6415" s="3"/>
      <c r="GD6415" s="3"/>
      <c r="GE6415" s="3"/>
      <c r="GF6415" s="3"/>
      <c r="GG6415" s="3"/>
      <c r="GH6415" s="3"/>
      <c r="GI6415" s="3"/>
      <c r="GJ6415" s="3"/>
      <c r="GK6415" s="3"/>
      <c r="GL6415" s="3"/>
      <c r="GM6415" s="3"/>
      <c r="GN6415" s="3"/>
      <c r="GO6415" s="3"/>
      <c r="GP6415" s="3"/>
      <c r="GQ6415" s="3"/>
      <c r="GR6415" s="3"/>
      <c r="GS6415" s="3"/>
      <c r="GT6415" s="3"/>
      <c r="GU6415" s="3"/>
      <c r="GV6415" s="3"/>
      <c r="GW6415" s="3"/>
      <c r="GX6415" s="3"/>
      <c r="GY6415" s="3"/>
      <c r="GZ6415" s="3"/>
      <c r="HA6415" s="3"/>
      <c r="HB6415" s="3"/>
      <c r="HC6415" s="3"/>
      <c r="HD6415" s="3"/>
      <c r="HE6415" s="3"/>
      <c r="HF6415" s="3"/>
      <c r="HG6415" s="3"/>
      <c r="HH6415" s="3"/>
      <c r="HI6415" s="3"/>
      <c r="HJ6415" s="3"/>
      <c r="HK6415" s="3"/>
      <c r="HL6415" s="3"/>
      <c r="HM6415" s="45"/>
      <c r="HN6415" s="3"/>
      <c r="HO6415" s="3"/>
      <c r="HP6415" s="3"/>
      <c r="HQ6415" s="3"/>
      <c r="HR6415" s="3"/>
      <c r="HS6415" s="3"/>
      <c r="HT6415" s="3"/>
      <c r="HU6415" s="3"/>
      <c r="HV6415" s="3"/>
      <c r="HW6415" s="3"/>
      <c r="HX6415" s="3"/>
      <c r="HY6415" s="3"/>
      <c r="HZ6415" s="3"/>
      <c r="IA6415" s="3"/>
      <c r="IB6415" s="3"/>
      <c r="IC6415" s="3"/>
      <c r="ID6415" s="3"/>
      <c r="IE6415" s="3"/>
      <c r="IF6415" s="3"/>
      <c r="IG6415" s="3"/>
      <c r="IH6415" s="3"/>
      <c r="II6415" s="3"/>
      <c r="IJ6415" s="3"/>
      <c r="IK6415" s="3"/>
      <c r="IL6415" s="3"/>
      <c r="IM6415" s="3"/>
      <c r="IN6415" s="3"/>
      <c r="IO6415" s="15"/>
    </row>
    <row r="6416" spans="171:249">
      <c r="FO6416" s="3"/>
      <c r="FP6416" s="3"/>
      <c r="FQ6416" s="3"/>
      <c r="FR6416" s="3"/>
      <c r="FS6416" s="3"/>
      <c r="FT6416" s="3"/>
      <c r="FU6416" s="3"/>
      <c r="FV6416" s="3"/>
      <c r="FW6416" s="3"/>
      <c r="FX6416" s="3"/>
      <c r="FY6416" s="3"/>
      <c r="FZ6416" s="3"/>
      <c r="GA6416" s="3"/>
      <c r="GB6416" s="3"/>
      <c r="GC6416" s="3"/>
      <c r="GD6416" s="3"/>
      <c r="GE6416" s="3"/>
      <c r="GF6416" s="3"/>
      <c r="GG6416" s="3"/>
      <c r="GH6416" s="3"/>
      <c r="GI6416" s="3"/>
      <c r="GJ6416" s="3"/>
      <c r="GK6416" s="3"/>
      <c r="GL6416" s="3"/>
      <c r="GM6416" s="3"/>
      <c r="GN6416" s="3"/>
      <c r="GO6416" s="3"/>
      <c r="GP6416" s="3"/>
      <c r="GQ6416" s="3"/>
      <c r="GR6416" s="3"/>
      <c r="GS6416" s="3"/>
      <c r="GT6416" s="3"/>
      <c r="GU6416" s="3"/>
      <c r="GV6416" s="3"/>
      <c r="GW6416" s="3"/>
      <c r="GX6416" s="3"/>
      <c r="GY6416" s="3"/>
      <c r="GZ6416" s="3"/>
      <c r="HA6416" s="3"/>
      <c r="HB6416" s="3"/>
      <c r="HC6416" s="3"/>
      <c r="HD6416" s="3"/>
      <c r="HE6416" s="3"/>
      <c r="HF6416" s="3"/>
      <c r="HG6416" s="3"/>
      <c r="HH6416" s="3"/>
      <c r="HI6416" s="3"/>
      <c r="HJ6416" s="3"/>
      <c r="HK6416" s="3"/>
      <c r="HL6416" s="3"/>
      <c r="HM6416" s="45"/>
      <c r="HN6416" s="3"/>
      <c r="HO6416" s="3"/>
      <c r="HP6416" s="3"/>
      <c r="HQ6416" s="3"/>
      <c r="HR6416" s="3"/>
      <c r="HS6416" s="3"/>
      <c r="HT6416" s="3"/>
      <c r="HU6416" s="3"/>
      <c r="HV6416" s="3"/>
      <c r="HW6416" s="3"/>
      <c r="HX6416" s="3"/>
      <c r="HY6416" s="3"/>
      <c r="HZ6416" s="3"/>
      <c r="IA6416" s="3"/>
      <c r="IB6416" s="3"/>
      <c r="IC6416" s="3"/>
      <c r="ID6416" s="3"/>
      <c r="IE6416" s="3"/>
      <c r="IF6416" s="3"/>
      <c r="IG6416" s="3"/>
      <c r="IH6416" s="3"/>
      <c r="II6416" s="3"/>
      <c r="IJ6416" s="3"/>
      <c r="IK6416" s="3"/>
      <c r="IL6416" s="3"/>
      <c r="IM6416" s="3"/>
      <c r="IN6416" s="3"/>
      <c r="IO6416" s="15"/>
    </row>
    <row r="6417" spans="171:249">
      <c r="FO6417" s="3"/>
      <c r="FP6417" s="3"/>
      <c r="FQ6417" s="3"/>
      <c r="FR6417" s="3"/>
      <c r="FS6417" s="3"/>
      <c r="FT6417" s="3"/>
      <c r="FU6417" s="3"/>
      <c r="FV6417" s="3"/>
      <c r="FW6417" s="3"/>
      <c r="FX6417" s="3"/>
      <c r="FY6417" s="3"/>
      <c r="FZ6417" s="3"/>
      <c r="GA6417" s="3"/>
      <c r="GB6417" s="3"/>
      <c r="GC6417" s="3"/>
      <c r="GD6417" s="3"/>
      <c r="GE6417" s="3"/>
      <c r="GF6417" s="3"/>
      <c r="GG6417" s="3"/>
      <c r="GH6417" s="3"/>
      <c r="GI6417" s="3"/>
      <c r="GJ6417" s="3"/>
      <c r="GK6417" s="3"/>
      <c r="GL6417" s="3"/>
      <c r="GM6417" s="3"/>
      <c r="GN6417" s="3"/>
      <c r="GO6417" s="3"/>
      <c r="GP6417" s="3"/>
      <c r="GQ6417" s="3"/>
      <c r="GR6417" s="3"/>
      <c r="GS6417" s="3"/>
      <c r="GT6417" s="3"/>
      <c r="GU6417" s="3"/>
      <c r="GV6417" s="3"/>
      <c r="GW6417" s="3"/>
      <c r="GX6417" s="3"/>
      <c r="GY6417" s="3"/>
      <c r="GZ6417" s="3"/>
      <c r="HA6417" s="3"/>
      <c r="HB6417" s="3"/>
      <c r="HC6417" s="3"/>
      <c r="HD6417" s="3"/>
      <c r="HE6417" s="3"/>
      <c r="HF6417" s="3"/>
      <c r="HG6417" s="3"/>
      <c r="HH6417" s="3"/>
      <c r="HI6417" s="3"/>
      <c r="HJ6417" s="3"/>
      <c r="HK6417" s="3"/>
      <c r="HL6417" s="3"/>
      <c r="HM6417" s="45"/>
      <c r="HN6417" s="3"/>
      <c r="HO6417" s="3"/>
      <c r="HP6417" s="3"/>
      <c r="HQ6417" s="3"/>
      <c r="HR6417" s="3"/>
      <c r="HS6417" s="3"/>
      <c r="HT6417" s="3"/>
      <c r="HU6417" s="3"/>
      <c r="HV6417" s="3"/>
      <c r="HW6417" s="3"/>
      <c r="HX6417" s="3"/>
      <c r="HY6417" s="3"/>
      <c r="HZ6417" s="3"/>
      <c r="IA6417" s="3"/>
      <c r="IB6417" s="3"/>
      <c r="IC6417" s="3"/>
      <c r="ID6417" s="3"/>
      <c r="IE6417" s="3"/>
      <c r="IF6417" s="3"/>
      <c r="IG6417" s="3"/>
      <c r="IH6417" s="3"/>
      <c r="II6417" s="3"/>
      <c r="IJ6417" s="3"/>
      <c r="IK6417" s="3"/>
      <c r="IL6417" s="3"/>
      <c r="IM6417" s="3"/>
      <c r="IN6417" s="3"/>
      <c r="IO6417" s="15"/>
    </row>
    <row r="6418" spans="171:249">
      <c r="FO6418" s="3"/>
      <c r="FP6418" s="3"/>
      <c r="FQ6418" s="3"/>
      <c r="FR6418" s="3"/>
      <c r="FS6418" s="3"/>
      <c r="FT6418" s="3"/>
      <c r="FU6418" s="3"/>
      <c r="FV6418" s="3"/>
      <c r="FW6418" s="3"/>
      <c r="FX6418" s="3"/>
      <c r="FY6418" s="3"/>
      <c r="FZ6418" s="3"/>
      <c r="GA6418" s="3"/>
      <c r="GB6418" s="3"/>
      <c r="GC6418" s="3"/>
      <c r="GD6418" s="3"/>
      <c r="GE6418" s="3"/>
      <c r="GF6418" s="3"/>
      <c r="GG6418" s="3"/>
      <c r="GH6418" s="3"/>
      <c r="GI6418" s="3"/>
      <c r="GJ6418" s="3"/>
      <c r="GK6418" s="3"/>
      <c r="GL6418" s="3"/>
      <c r="GM6418" s="3"/>
      <c r="GN6418" s="3"/>
      <c r="GO6418" s="3"/>
      <c r="GP6418" s="3"/>
      <c r="GQ6418" s="3"/>
      <c r="GR6418" s="3"/>
      <c r="GS6418" s="3"/>
      <c r="GT6418" s="3"/>
      <c r="GU6418" s="3"/>
      <c r="GV6418" s="3"/>
      <c r="GW6418" s="3"/>
      <c r="GX6418" s="3"/>
      <c r="GY6418" s="3"/>
      <c r="GZ6418" s="3"/>
      <c r="HA6418" s="3"/>
      <c r="HB6418" s="3"/>
      <c r="HC6418" s="3"/>
      <c r="HD6418" s="3"/>
      <c r="HE6418" s="3"/>
      <c r="HF6418" s="3"/>
      <c r="HG6418" s="3"/>
      <c r="HH6418" s="3"/>
      <c r="HI6418" s="3"/>
      <c r="HJ6418" s="3"/>
      <c r="HK6418" s="3"/>
      <c r="HL6418" s="3"/>
      <c r="HM6418" s="45"/>
      <c r="HN6418" s="3"/>
      <c r="HO6418" s="3"/>
      <c r="HP6418" s="3"/>
      <c r="HQ6418" s="3"/>
      <c r="HR6418" s="3"/>
      <c r="HS6418" s="3"/>
      <c r="HT6418" s="3"/>
      <c r="HU6418" s="3"/>
      <c r="HV6418" s="3"/>
      <c r="HW6418" s="3"/>
      <c r="HX6418" s="3"/>
      <c r="HY6418" s="3"/>
      <c r="HZ6418" s="3"/>
      <c r="IA6418" s="3"/>
      <c r="IB6418" s="3"/>
      <c r="IC6418" s="3"/>
      <c r="ID6418" s="3"/>
      <c r="IE6418" s="3"/>
      <c r="IF6418" s="3"/>
      <c r="IG6418" s="3"/>
      <c r="IH6418" s="3"/>
      <c r="II6418" s="3"/>
      <c r="IJ6418" s="3"/>
      <c r="IK6418" s="3"/>
      <c r="IL6418" s="3"/>
      <c r="IM6418" s="3"/>
      <c r="IN6418" s="3"/>
      <c r="IO6418" s="15"/>
    </row>
    <row r="6419" spans="171:249">
      <c r="FO6419" s="3"/>
      <c r="FP6419" s="3"/>
      <c r="FQ6419" s="3"/>
      <c r="FR6419" s="3"/>
      <c r="FS6419" s="3"/>
      <c r="FT6419" s="3"/>
      <c r="FU6419" s="3"/>
      <c r="FV6419" s="3"/>
      <c r="FW6419" s="3"/>
      <c r="FX6419" s="3"/>
      <c r="FY6419" s="3"/>
      <c r="FZ6419" s="3"/>
      <c r="GA6419" s="3"/>
      <c r="GB6419" s="3"/>
      <c r="GC6419" s="3"/>
      <c r="GD6419" s="3"/>
      <c r="GE6419" s="3"/>
      <c r="GF6419" s="3"/>
      <c r="GG6419" s="3"/>
      <c r="GH6419" s="3"/>
      <c r="GI6419" s="3"/>
      <c r="GJ6419" s="3"/>
      <c r="GK6419" s="3"/>
      <c r="GL6419" s="3"/>
      <c r="GM6419" s="3"/>
      <c r="GN6419" s="3"/>
      <c r="GO6419" s="3"/>
      <c r="GP6419" s="3"/>
      <c r="GQ6419" s="3"/>
      <c r="GR6419" s="3"/>
      <c r="GS6419" s="3"/>
      <c r="GT6419" s="3"/>
      <c r="GU6419" s="3"/>
      <c r="GV6419" s="3"/>
      <c r="GW6419" s="3"/>
      <c r="GX6419" s="3"/>
      <c r="GY6419" s="3"/>
      <c r="GZ6419" s="3"/>
      <c r="HA6419" s="3"/>
      <c r="HB6419" s="3"/>
      <c r="HC6419" s="3"/>
      <c r="HD6419" s="3"/>
      <c r="HE6419" s="3"/>
      <c r="HF6419" s="3"/>
      <c r="HG6419" s="3"/>
      <c r="HH6419" s="3"/>
      <c r="HI6419" s="3"/>
      <c r="HJ6419" s="3"/>
      <c r="HK6419" s="3"/>
      <c r="HL6419" s="3"/>
      <c r="HM6419" s="45"/>
      <c r="HN6419" s="3"/>
      <c r="HO6419" s="3"/>
      <c r="HP6419" s="3"/>
      <c r="HQ6419" s="3"/>
      <c r="HR6419" s="3"/>
      <c r="HS6419" s="3"/>
      <c r="HT6419" s="3"/>
      <c r="HU6419" s="3"/>
      <c r="HV6419" s="3"/>
      <c r="HW6419" s="3"/>
      <c r="HX6419" s="3"/>
      <c r="HY6419" s="3"/>
      <c r="HZ6419" s="3"/>
      <c r="IA6419" s="3"/>
      <c r="IB6419" s="3"/>
      <c r="IC6419" s="3"/>
      <c r="ID6419" s="3"/>
      <c r="IE6419" s="3"/>
      <c r="IF6419" s="3"/>
      <c r="IG6419" s="3"/>
      <c r="IH6419" s="3"/>
      <c r="II6419" s="3"/>
      <c r="IJ6419" s="3"/>
      <c r="IK6419" s="3"/>
      <c r="IL6419" s="3"/>
      <c r="IM6419" s="3"/>
      <c r="IN6419" s="3"/>
      <c r="IO6419" s="15"/>
    </row>
    <row r="6420" spans="171:249">
      <c r="FO6420" s="3"/>
      <c r="FP6420" s="3"/>
      <c r="FQ6420" s="3"/>
      <c r="FR6420" s="3"/>
      <c r="FS6420" s="3"/>
      <c r="FT6420" s="3"/>
      <c r="FU6420" s="3"/>
      <c r="FV6420" s="3"/>
      <c r="FW6420" s="3"/>
      <c r="FX6420" s="3"/>
      <c r="FY6420" s="3"/>
      <c r="FZ6420" s="3"/>
      <c r="GA6420" s="3"/>
      <c r="GB6420" s="3"/>
      <c r="GC6420" s="3"/>
      <c r="GD6420" s="3"/>
      <c r="GE6420" s="3"/>
      <c r="GF6420" s="3"/>
      <c r="GG6420" s="3"/>
      <c r="GH6420" s="3"/>
      <c r="GI6420" s="3"/>
      <c r="GJ6420" s="3"/>
      <c r="GK6420" s="3"/>
      <c r="GL6420" s="3"/>
      <c r="GM6420" s="3"/>
      <c r="GN6420" s="3"/>
      <c r="GO6420" s="3"/>
      <c r="GP6420" s="3"/>
      <c r="GQ6420" s="3"/>
      <c r="GR6420" s="3"/>
      <c r="GS6420" s="3"/>
      <c r="GT6420" s="3"/>
      <c r="GU6420" s="3"/>
      <c r="GV6420" s="3"/>
      <c r="GW6420" s="3"/>
      <c r="GX6420" s="3"/>
      <c r="GY6420" s="3"/>
      <c r="GZ6420" s="3"/>
      <c r="HA6420" s="3"/>
      <c r="HB6420" s="3"/>
      <c r="HC6420" s="3"/>
      <c r="HD6420" s="3"/>
      <c r="HE6420" s="3"/>
      <c r="HF6420" s="3"/>
      <c r="HG6420" s="3"/>
      <c r="HH6420" s="3"/>
      <c r="HI6420" s="3"/>
      <c r="HJ6420" s="3"/>
      <c r="HK6420" s="3"/>
      <c r="HL6420" s="3"/>
      <c r="HM6420" s="45"/>
      <c r="HN6420" s="3"/>
      <c r="HO6420" s="3"/>
      <c r="HP6420" s="3"/>
      <c r="HQ6420" s="3"/>
      <c r="HR6420" s="3"/>
      <c r="HS6420" s="3"/>
      <c r="HT6420" s="3"/>
      <c r="HU6420" s="3"/>
      <c r="HV6420" s="3"/>
      <c r="HW6420" s="3"/>
      <c r="HX6420" s="3"/>
      <c r="HY6420" s="3"/>
      <c r="HZ6420" s="3"/>
      <c r="IA6420" s="3"/>
      <c r="IB6420" s="3"/>
      <c r="IC6420" s="3"/>
      <c r="ID6420" s="3"/>
      <c r="IE6420" s="3"/>
      <c r="IF6420" s="3"/>
      <c r="IG6420" s="3"/>
      <c r="IH6420" s="3"/>
      <c r="II6420" s="3"/>
      <c r="IJ6420" s="3"/>
      <c r="IK6420" s="3"/>
      <c r="IL6420" s="3"/>
      <c r="IM6420" s="3"/>
      <c r="IN6420" s="3"/>
      <c r="IO6420" s="15"/>
    </row>
    <row r="6421" spans="171:249">
      <c r="FO6421" s="3"/>
      <c r="FP6421" s="3"/>
      <c r="FQ6421" s="3"/>
      <c r="FR6421" s="3"/>
      <c r="FS6421" s="3"/>
      <c r="FT6421" s="3"/>
      <c r="FU6421" s="3"/>
      <c r="FV6421" s="3"/>
      <c r="FW6421" s="3"/>
      <c r="FX6421" s="3"/>
      <c r="FY6421" s="3"/>
      <c r="FZ6421" s="3"/>
      <c r="GA6421" s="3"/>
      <c r="GB6421" s="3"/>
      <c r="GC6421" s="3"/>
      <c r="GD6421" s="3"/>
      <c r="GE6421" s="3"/>
      <c r="GF6421" s="3"/>
      <c r="GG6421" s="3"/>
      <c r="GH6421" s="3"/>
      <c r="GI6421" s="3"/>
      <c r="GJ6421" s="3"/>
      <c r="GK6421" s="3"/>
      <c r="GL6421" s="3"/>
      <c r="GM6421" s="3"/>
      <c r="GN6421" s="3"/>
      <c r="GO6421" s="3"/>
      <c r="GP6421" s="3"/>
      <c r="GQ6421" s="3"/>
      <c r="GR6421" s="3"/>
      <c r="GS6421" s="3"/>
      <c r="GT6421" s="3"/>
      <c r="GU6421" s="3"/>
      <c r="GV6421" s="3"/>
      <c r="GW6421" s="3"/>
      <c r="GX6421" s="3"/>
      <c r="GY6421" s="3"/>
      <c r="GZ6421" s="3"/>
      <c r="HA6421" s="3"/>
      <c r="HB6421" s="3"/>
      <c r="HC6421" s="3"/>
      <c r="HD6421" s="3"/>
      <c r="HE6421" s="3"/>
      <c r="HF6421" s="3"/>
      <c r="HG6421" s="3"/>
      <c r="HH6421" s="3"/>
      <c r="HI6421" s="3"/>
      <c r="HJ6421" s="3"/>
      <c r="HK6421" s="3"/>
      <c r="HL6421" s="3"/>
      <c r="HM6421" s="45"/>
      <c r="HN6421" s="3"/>
      <c r="HO6421" s="3"/>
      <c r="HP6421" s="3"/>
      <c r="HQ6421" s="3"/>
      <c r="HR6421" s="3"/>
      <c r="HS6421" s="3"/>
      <c r="HT6421" s="3"/>
      <c r="HU6421" s="3"/>
      <c r="HV6421" s="3"/>
      <c r="HW6421" s="3"/>
      <c r="HX6421" s="3"/>
      <c r="HY6421" s="3"/>
      <c r="HZ6421" s="3"/>
      <c r="IA6421" s="3"/>
      <c r="IB6421" s="3"/>
      <c r="IC6421" s="3"/>
      <c r="ID6421" s="3"/>
      <c r="IE6421" s="3"/>
      <c r="IF6421" s="3"/>
      <c r="IG6421" s="3"/>
      <c r="IH6421" s="3"/>
      <c r="II6421" s="3"/>
      <c r="IJ6421" s="3"/>
      <c r="IK6421" s="3"/>
      <c r="IL6421" s="3"/>
      <c r="IM6421" s="3"/>
      <c r="IN6421" s="3"/>
      <c r="IO6421" s="15"/>
    </row>
    <row r="6422" spans="171:249">
      <c r="FO6422" s="3"/>
      <c r="FP6422" s="3"/>
      <c r="FQ6422" s="3"/>
      <c r="FR6422" s="3"/>
      <c r="FS6422" s="3"/>
      <c r="FT6422" s="3"/>
      <c r="FU6422" s="3"/>
      <c r="FV6422" s="3"/>
      <c r="FW6422" s="3"/>
      <c r="FX6422" s="3"/>
      <c r="FY6422" s="3"/>
      <c r="FZ6422" s="3"/>
      <c r="GA6422" s="3"/>
      <c r="GB6422" s="3"/>
      <c r="GC6422" s="3"/>
      <c r="GD6422" s="3"/>
      <c r="GE6422" s="3"/>
      <c r="GF6422" s="3"/>
      <c r="GG6422" s="3"/>
      <c r="GH6422" s="3"/>
      <c r="GI6422" s="3"/>
      <c r="GJ6422" s="3"/>
      <c r="GK6422" s="3"/>
      <c r="GL6422" s="3"/>
      <c r="GM6422" s="3"/>
      <c r="GN6422" s="3"/>
      <c r="GO6422" s="3"/>
      <c r="GP6422" s="3"/>
      <c r="GQ6422" s="3"/>
      <c r="GR6422" s="3"/>
      <c r="GS6422" s="3"/>
      <c r="GT6422" s="3"/>
      <c r="GU6422" s="3"/>
      <c r="GV6422" s="3"/>
      <c r="GW6422" s="3"/>
      <c r="GX6422" s="3"/>
      <c r="GY6422" s="3"/>
      <c r="GZ6422" s="3"/>
      <c r="HA6422" s="3"/>
      <c r="HB6422" s="3"/>
      <c r="HC6422" s="3"/>
      <c r="HD6422" s="3"/>
      <c r="HE6422" s="3"/>
      <c r="HF6422" s="3"/>
      <c r="HG6422" s="3"/>
      <c r="HH6422" s="3"/>
      <c r="HI6422" s="3"/>
      <c r="HJ6422" s="3"/>
      <c r="HK6422" s="3"/>
      <c r="HL6422" s="3"/>
      <c r="HM6422" s="45"/>
      <c r="HN6422" s="3"/>
      <c r="HO6422" s="3"/>
      <c r="HP6422" s="3"/>
      <c r="HQ6422" s="3"/>
      <c r="HR6422" s="3"/>
      <c r="HS6422" s="3"/>
      <c r="HT6422" s="3"/>
      <c r="HU6422" s="3"/>
      <c r="HV6422" s="3"/>
      <c r="HW6422" s="3"/>
      <c r="HX6422" s="3"/>
      <c r="HY6422" s="3"/>
      <c r="HZ6422" s="3"/>
      <c r="IA6422" s="3"/>
      <c r="IB6422" s="3"/>
      <c r="IC6422" s="3"/>
      <c r="ID6422" s="3"/>
      <c r="IE6422" s="3"/>
      <c r="IF6422" s="3"/>
      <c r="IG6422" s="3"/>
      <c r="IH6422" s="3"/>
      <c r="II6422" s="3"/>
      <c r="IJ6422" s="3"/>
      <c r="IK6422" s="3"/>
      <c r="IL6422" s="3"/>
      <c r="IM6422" s="3"/>
      <c r="IN6422" s="3"/>
      <c r="IO6422" s="15"/>
    </row>
    <row r="6423" spans="171:249">
      <c r="FO6423" s="3"/>
      <c r="FP6423" s="3"/>
      <c r="FQ6423" s="3"/>
      <c r="FR6423" s="3"/>
      <c r="FS6423" s="3"/>
      <c r="FT6423" s="3"/>
      <c r="FU6423" s="3"/>
      <c r="FV6423" s="3"/>
      <c r="FW6423" s="3"/>
      <c r="FX6423" s="3"/>
      <c r="FY6423" s="3"/>
      <c r="FZ6423" s="3"/>
      <c r="GA6423" s="3"/>
      <c r="GB6423" s="3"/>
      <c r="GC6423" s="3"/>
      <c r="GD6423" s="3"/>
      <c r="GE6423" s="3"/>
      <c r="GF6423" s="3"/>
      <c r="GG6423" s="3"/>
      <c r="GH6423" s="3"/>
      <c r="GI6423" s="3"/>
      <c r="GJ6423" s="3"/>
      <c r="GK6423" s="3"/>
      <c r="GL6423" s="3"/>
      <c r="GM6423" s="3"/>
      <c r="GN6423" s="3"/>
      <c r="GO6423" s="3"/>
      <c r="GP6423" s="3"/>
      <c r="GQ6423" s="3"/>
      <c r="GR6423" s="3"/>
      <c r="GS6423" s="3"/>
      <c r="GT6423" s="3"/>
      <c r="GU6423" s="3"/>
      <c r="GV6423" s="3"/>
      <c r="GW6423" s="3"/>
      <c r="GX6423" s="3"/>
      <c r="GY6423" s="3"/>
      <c r="GZ6423" s="3"/>
      <c r="HA6423" s="3"/>
      <c r="HB6423" s="3"/>
      <c r="HC6423" s="3"/>
      <c r="HD6423" s="3"/>
      <c r="HE6423" s="3"/>
      <c r="HF6423" s="3"/>
      <c r="HG6423" s="3"/>
      <c r="HH6423" s="3"/>
      <c r="HI6423" s="3"/>
      <c r="HJ6423" s="3"/>
      <c r="HK6423" s="3"/>
      <c r="HL6423" s="3"/>
      <c r="HM6423" s="45"/>
      <c r="HN6423" s="3"/>
      <c r="HO6423" s="3"/>
      <c r="HP6423" s="3"/>
      <c r="HQ6423" s="3"/>
      <c r="HR6423" s="3"/>
      <c r="HS6423" s="3"/>
      <c r="HT6423" s="3"/>
      <c r="HU6423" s="3"/>
      <c r="HV6423" s="3"/>
      <c r="HW6423" s="3"/>
      <c r="HX6423" s="3"/>
      <c r="HY6423" s="3"/>
      <c r="HZ6423" s="3"/>
      <c r="IA6423" s="3"/>
      <c r="IB6423" s="3"/>
      <c r="IC6423" s="3"/>
      <c r="ID6423" s="3"/>
      <c r="IE6423" s="3"/>
      <c r="IF6423" s="3"/>
      <c r="IG6423" s="3"/>
      <c r="IH6423" s="3"/>
      <c r="II6423" s="3"/>
      <c r="IJ6423" s="3"/>
      <c r="IK6423" s="3"/>
      <c r="IL6423" s="3"/>
      <c r="IM6423" s="3"/>
      <c r="IN6423" s="3"/>
      <c r="IO6423" s="15"/>
    </row>
    <row r="6424" spans="171:249">
      <c r="FO6424" s="3"/>
      <c r="FP6424" s="3"/>
      <c r="FQ6424" s="3"/>
      <c r="FR6424" s="3"/>
      <c r="FS6424" s="3"/>
      <c r="FT6424" s="3"/>
      <c r="FU6424" s="3"/>
      <c r="FV6424" s="3"/>
      <c r="FW6424" s="3"/>
      <c r="FX6424" s="3"/>
      <c r="FY6424" s="3"/>
      <c r="FZ6424" s="3"/>
      <c r="GA6424" s="3"/>
      <c r="GB6424" s="3"/>
      <c r="GC6424" s="3"/>
      <c r="GD6424" s="3"/>
      <c r="GE6424" s="3"/>
      <c r="GF6424" s="3"/>
      <c r="GG6424" s="3"/>
      <c r="GH6424" s="3"/>
      <c r="GI6424" s="3"/>
      <c r="GJ6424" s="3"/>
      <c r="GK6424" s="3"/>
      <c r="GL6424" s="3"/>
      <c r="GM6424" s="3"/>
      <c r="GN6424" s="3"/>
      <c r="GO6424" s="3"/>
      <c r="GP6424" s="3"/>
      <c r="GQ6424" s="3"/>
      <c r="GR6424" s="3"/>
      <c r="GS6424" s="3"/>
      <c r="GT6424" s="3"/>
      <c r="GU6424" s="3"/>
      <c r="GV6424" s="3"/>
      <c r="GW6424" s="3"/>
      <c r="GX6424" s="3"/>
      <c r="GY6424" s="3"/>
      <c r="GZ6424" s="3"/>
      <c r="HA6424" s="3"/>
      <c r="HB6424" s="3"/>
      <c r="HC6424" s="3"/>
      <c r="HD6424" s="3"/>
      <c r="HE6424" s="3"/>
      <c r="HF6424" s="3"/>
      <c r="HG6424" s="3"/>
      <c r="HH6424" s="3"/>
      <c r="HI6424" s="3"/>
      <c r="HJ6424" s="3"/>
      <c r="HK6424" s="3"/>
      <c r="HL6424" s="3"/>
      <c r="HM6424" s="45"/>
      <c r="HN6424" s="3"/>
      <c r="HO6424" s="3"/>
      <c r="HP6424" s="3"/>
      <c r="HQ6424" s="3"/>
      <c r="HR6424" s="3"/>
      <c r="HS6424" s="3"/>
      <c r="HT6424" s="3"/>
      <c r="HU6424" s="3"/>
      <c r="HV6424" s="3"/>
      <c r="HW6424" s="3"/>
      <c r="HX6424" s="3"/>
      <c r="HY6424" s="3"/>
      <c r="HZ6424" s="3"/>
      <c r="IA6424" s="3"/>
      <c r="IB6424" s="3"/>
      <c r="IC6424" s="3"/>
      <c r="ID6424" s="3"/>
      <c r="IE6424" s="3"/>
      <c r="IF6424" s="3"/>
      <c r="IG6424" s="3"/>
      <c r="IH6424" s="3"/>
      <c r="II6424" s="3"/>
      <c r="IJ6424" s="3"/>
      <c r="IK6424" s="3"/>
      <c r="IL6424" s="3"/>
      <c r="IM6424" s="3"/>
      <c r="IN6424" s="3"/>
      <c r="IO6424" s="15"/>
    </row>
    <row r="6425" spans="171:249">
      <c r="FO6425" s="3"/>
      <c r="FP6425" s="3"/>
      <c r="FQ6425" s="3"/>
      <c r="FR6425" s="3"/>
      <c r="FS6425" s="3"/>
      <c r="FT6425" s="3"/>
      <c r="FU6425" s="3"/>
      <c r="FV6425" s="3"/>
      <c r="FW6425" s="3"/>
      <c r="FX6425" s="3"/>
      <c r="FY6425" s="3"/>
      <c r="FZ6425" s="3"/>
      <c r="GA6425" s="3"/>
      <c r="GB6425" s="3"/>
      <c r="GC6425" s="3"/>
      <c r="GD6425" s="3"/>
      <c r="GE6425" s="3"/>
      <c r="GF6425" s="3"/>
      <c r="GG6425" s="3"/>
      <c r="GH6425" s="3"/>
      <c r="GI6425" s="3"/>
      <c r="GJ6425" s="3"/>
      <c r="GK6425" s="3"/>
      <c r="GL6425" s="3"/>
      <c r="GM6425" s="3"/>
      <c r="GN6425" s="3"/>
      <c r="GO6425" s="3"/>
      <c r="GP6425" s="3"/>
      <c r="GQ6425" s="3"/>
      <c r="GR6425" s="3"/>
      <c r="GS6425" s="3"/>
      <c r="GT6425" s="3"/>
      <c r="GU6425" s="3"/>
      <c r="GV6425" s="3"/>
      <c r="GW6425" s="3"/>
      <c r="GX6425" s="3"/>
      <c r="GY6425" s="3"/>
      <c r="GZ6425" s="3"/>
      <c r="HA6425" s="3"/>
      <c r="HB6425" s="3"/>
      <c r="HC6425" s="3"/>
      <c r="HD6425" s="3"/>
      <c r="HE6425" s="3"/>
      <c r="HF6425" s="3"/>
      <c r="HG6425" s="3"/>
      <c r="HH6425" s="3"/>
      <c r="HI6425" s="3"/>
      <c r="HJ6425" s="3"/>
      <c r="HK6425" s="3"/>
      <c r="HL6425" s="3"/>
      <c r="HM6425" s="45"/>
      <c r="HN6425" s="3"/>
      <c r="HO6425" s="3"/>
      <c r="HP6425" s="3"/>
      <c r="HQ6425" s="3"/>
      <c r="HR6425" s="3"/>
      <c r="HS6425" s="3"/>
      <c r="HT6425" s="3"/>
      <c r="HU6425" s="3"/>
      <c r="HV6425" s="3"/>
      <c r="HW6425" s="3"/>
      <c r="HX6425" s="3"/>
      <c r="HY6425" s="3"/>
      <c r="HZ6425" s="3"/>
      <c r="IA6425" s="3"/>
      <c r="IB6425" s="3"/>
      <c r="IC6425" s="3"/>
      <c r="ID6425" s="3"/>
      <c r="IE6425" s="3"/>
      <c r="IF6425" s="3"/>
      <c r="IG6425" s="3"/>
      <c r="IH6425" s="3"/>
      <c r="II6425" s="3"/>
      <c r="IJ6425" s="3"/>
      <c r="IK6425" s="3"/>
      <c r="IL6425" s="3"/>
      <c r="IM6425" s="3"/>
      <c r="IN6425" s="3"/>
      <c r="IO6425" s="15"/>
    </row>
    <row r="6426" spans="171:249">
      <c r="FO6426" s="3"/>
      <c r="FP6426" s="3"/>
      <c r="FQ6426" s="3"/>
      <c r="FR6426" s="3"/>
      <c r="FS6426" s="3"/>
      <c r="FT6426" s="3"/>
      <c r="FU6426" s="3"/>
      <c r="FV6426" s="3"/>
      <c r="FW6426" s="3"/>
      <c r="FX6426" s="3"/>
      <c r="FY6426" s="3"/>
      <c r="FZ6426" s="3"/>
      <c r="GA6426" s="3"/>
      <c r="GB6426" s="3"/>
      <c r="GC6426" s="3"/>
      <c r="GD6426" s="3"/>
      <c r="GE6426" s="3"/>
      <c r="GF6426" s="3"/>
      <c r="GG6426" s="3"/>
      <c r="GH6426" s="3"/>
      <c r="GI6426" s="3"/>
      <c r="GJ6426" s="3"/>
      <c r="GK6426" s="3"/>
      <c r="GL6426" s="3"/>
      <c r="GM6426" s="3"/>
      <c r="GN6426" s="3"/>
      <c r="GO6426" s="3"/>
      <c r="GP6426" s="3"/>
      <c r="GQ6426" s="3"/>
      <c r="GR6426" s="3"/>
      <c r="GS6426" s="3"/>
      <c r="GT6426" s="3"/>
      <c r="GU6426" s="3"/>
      <c r="GV6426" s="3"/>
      <c r="GW6426" s="3"/>
      <c r="GX6426" s="3"/>
      <c r="GY6426" s="3"/>
      <c r="GZ6426" s="3"/>
      <c r="HA6426" s="3"/>
      <c r="HB6426" s="3"/>
      <c r="HC6426" s="3"/>
      <c r="HD6426" s="3"/>
      <c r="HE6426" s="3"/>
      <c r="HF6426" s="3"/>
      <c r="HG6426" s="3"/>
      <c r="HH6426" s="3"/>
      <c r="HI6426" s="3"/>
      <c r="HJ6426" s="3"/>
      <c r="HK6426" s="3"/>
      <c r="HL6426" s="3"/>
      <c r="HM6426" s="45"/>
      <c r="HN6426" s="3"/>
      <c r="HO6426" s="3"/>
      <c r="HP6426" s="3"/>
      <c r="HQ6426" s="3"/>
      <c r="HR6426" s="3"/>
      <c r="HS6426" s="3"/>
      <c r="HT6426" s="3"/>
      <c r="HU6426" s="3"/>
      <c r="HV6426" s="3"/>
      <c r="HW6426" s="3"/>
      <c r="HX6426" s="3"/>
      <c r="HY6426" s="3"/>
      <c r="HZ6426" s="3"/>
      <c r="IA6426" s="3"/>
      <c r="IB6426" s="3"/>
      <c r="IC6426" s="3"/>
      <c r="ID6426" s="3"/>
      <c r="IE6426" s="3"/>
      <c r="IF6426" s="3"/>
      <c r="IG6426" s="3"/>
      <c r="IH6426" s="3"/>
      <c r="II6426" s="3"/>
      <c r="IJ6426" s="3"/>
      <c r="IK6426" s="3"/>
      <c r="IL6426" s="3"/>
      <c r="IM6426" s="3"/>
      <c r="IN6426" s="3"/>
      <c r="IO6426" s="15"/>
    </row>
    <row r="6427" spans="171:249">
      <c r="FO6427" s="3"/>
      <c r="FP6427" s="3"/>
      <c r="FQ6427" s="3"/>
      <c r="FR6427" s="3"/>
      <c r="FS6427" s="3"/>
      <c r="FT6427" s="3"/>
      <c r="FU6427" s="3"/>
      <c r="FV6427" s="3"/>
      <c r="FW6427" s="3"/>
      <c r="FX6427" s="3"/>
      <c r="FY6427" s="3"/>
      <c r="FZ6427" s="3"/>
      <c r="GA6427" s="3"/>
      <c r="GB6427" s="3"/>
      <c r="GC6427" s="3"/>
      <c r="GD6427" s="3"/>
      <c r="GE6427" s="3"/>
      <c r="GF6427" s="3"/>
      <c r="GG6427" s="3"/>
      <c r="GH6427" s="3"/>
      <c r="GI6427" s="3"/>
      <c r="GJ6427" s="3"/>
      <c r="GK6427" s="3"/>
      <c r="GL6427" s="3"/>
      <c r="GM6427" s="3"/>
      <c r="GN6427" s="3"/>
      <c r="GO6427" s="3"/>
      <c r="GP6427" s="3"/>
      <c r="GQ6427" s="3"/>
      <c r="GR6427" s="3"/>
      <c r="GS6427" s="3"/>
      <c r="GT6427" s="3"/>
      <c r="GU6427" s="3"/>
      <c r="GV6427" s="3"/>
      <c r="GW6427" s="3"/>
      <c r="GX6427" s="3"/>
      <c r="GY6427" s="3"/>
      <c r="GZ6427" s="3"/>
      <c r="HA6427" s="3"/>
      <c r="HB6427" s="3"/>
      <c r="HC6427" s="3"/>
      <c r="HD6427" s="3"/>
      <c r="HE6427" s="3"/>
      <c r="HF6427" s="3"/>
      <c r="HG6427" s="3"/>
      <c r="HH6427" s="3"/>
      <c r="HI6427" s="3"/>
      <c r="HJ6427" s="3"/>
      <c r="HK6427" s="3"/>
      <c r="HL6427" s="3"/>
      <c r="HM6427" s="45"/>
      <c r="HN6427" s="3"/>
      <c r="HO6427" s="3"/>
      <c r="HP6427" s="3"/>
      <c r="HQ6427" s="3"/>
      <c r="HR6427" s="3"/>
      <c r="HS6427" s="3"/>
      <c r="HT6427" s="3"/>
      <c r="HU6427" s="3"/>
      <c r="HV6427" s="3"/>
      <c r="HW6427" s="3"/>
      <c r="HX6427" s="3"/>
      <c r="HY6427" s="3"/>
      <c r="HZ6427" s="3"/>
      <c r="IA6427" s="3"/>
      <c r="IB6427" s="3"/>
      <c r="IC6427" s="3"/>
      <c r="ID6427" s="3"/>
      <c r="IE6427" s="3"/>
      <c r="IF6427" s="3"/>
      <c r="IG6427" s="3"/>
      <c r="IH6427" s="3"/>
      <c r="II6427" s="3"/>
      <c r="IJ6427" s="3"/>
      <c r="IK6427" s="3"/>
      <c r="IL6427" s="3"/>
      <c r="IM6427" s="3"/>
      <c r="IN6427" s="3"/>
      <c r="IO6427" s="15"/>
    </row>
    <row r="6428" spans="171:249">
      <c r="FO6428" s="3"/>
      <c r="FP6428" s="3"/>
      <c r="FQ6428" s="3"/>
      <c r="FR6428" s="3"/>
      <c r="FS6428" s="3"/>
      <c r="FT6428" s="3"/>
      <c r="FU6428" s="3"/>
      <c r="FV6428" s="3"/>
      <c r="FW6428" s="3"/>
      <c r="FX6428" s="3"/>
      <c r="FY6428" s="3"/>
      <c r="FZ6428" s="3"/>
      <c r="GA6428" s="3"/>
      <c r="GB6428" s="3"/>
      <c r="GC6428" s="3"/>
      <c r="GD6428" s="3"/>
      <c r="GE6428" s="3"/>
      <c r="GF6428" s="3"/>
      <c r="GG6428" s="3"/>
      <c r="GH6428" s="3"/>
      <c r="GI6428" s="3"/>
      <c r="GJ6428" s="3"/>
      <c r="GK6428" s="3"/>
      <c r="GL6428" s="3"/>
      <c r="GM6428" s="3"/>
      <c r="GN6428" s="3"/>
      <c r="GO6428" s="3"/>
      <c r="GP6428" s="3"/>
      <c r="GQ6428" s="3"/>
      <c r="GR6428" s="3"/>
      <c r="GS6428" s="3"/>
      <c r="GT6428" s="3"/>
      <c r="GU6428" s="3"/>
      <c r="GV6428" s="3"/>
      <c r="GW6428" s="3"/>
      <c r="GX6428" s="3"/>
      <c r="GY6428" s="3"/>
      <c r="GZ6428" s="3"/>
      <c r="HA6428" s="3"/>
      <c r="HB6428" s="3"/>
      <c r="HC6428" s="3"/>
      <c r="HD6428" s="3"/>
      <c r="HE6428" s="3"/>
      <c r="HF6428" s="3"/>
      <c r="HG6428" s="3"/>
      <c r="HH6428" s="3"/>
      <c r="HI6428" s="3"/>
      <c r="HJ6428" s="3"/>
      <c r="HK6428" s="3"/>
      <c r="HL6428" s="3"/>
      <c r="HM6428" s="45"/>
      <c r="HN6428" s="3"/>
      <c r="HO6428" s="3"/>
      <c r="HP6428" s="3"/>
      <c r="HQ6428" s="3"/>
      <c r="HR6428" s="3"/>
      <c r="HS6428" s="3"/>
      <c r="HT6428" s="3"/>
      <c r="HU6428" s="3"/>
      <c r="HV6428" s="3"/>
      <c r="HW6428" s="3"/>
      <c r="HX6428" s="3"/>
      <c r="HY6428" s="3"/>
      <c r="HZ6428" s="3"/>
      <c r="IA6428" s="3"/>
      <c r="IB6428" s="3"/>
      <c r="IC6428" s="3"/>
      <c r="ID6428" s="3"/>
      <c r="IE6428" s="3"/>
      <c r="IF6428" s="3"/>
      <c r="IG6428" s="3"/>
      <c r="IH6428" s="3"/>
      <c r="II6428" s="3"/>
      <c r="IJ6428" s="3"/>
      <c r="IK6428" s="3"/>
      <c r="IL6428" s="3"/>
      <c r="IM6428" s="3"/>
      <c r="IN6428" s="3"/>
      <c r="IO6428" s="15"/>
    </row>
    <row r="6429" spans="171:249">
      <c r="FO6429" s="3"/>
      <c r="FP6429" s="3"/>
      <c r="FQ6429" s="3"/>
      <c r="FR6429" s="3"/>
      <c r="FS6429" s="3"/>
      <c r="FT6429" s="3"/>
      <c r="FU6429" s="3"/>
      <c r="FV6429" s="3"/>
      <c r="FW6429" s="3"/>
      <c r="FX6429" s="3"/>
      <c r="FY6429" s="3"/>
      <c r="FZ6429" s="3"/>
      <c r="GA6429" s="3"/>
      <c r="GB6429" s="3"/>
      <c r="GC6429" s="3"/>
      <c r="GD6429" s="3"/>
      <c r="GE6429" s="3"/>
      <c r="GF6429" s="3"/>
      <c r="GG6429" s="3"/>
      <c r="GH6429" s="3"/>
      <c r="GI6429" s="3"/>
      <c r="GJ6429" s="3"/>
      <c r="GK6429" s="3"/>
      <c r="GL6429" s="3"/>
      <c r="GM6429" s="3"/>
      <c r="GN6429" s="3"/>
      <c r="GO6429" s="3"/>
      <c r="GP6429" s="3"/>
      <c r="GQ6429" s="3"/>
      <c r="GR6429" s="3"/>
      <c r="GS6429" s="3"/>
      <c r="GT6429" s="3"/>
      <c r="GU6429" s="3"/>
      <c r="GV6429" s="3"/>
      <c r="GW6429" s="3"/>
      <c r="GX6429" s="3"/>
      <c r="GY6429" s="3"/>
      <c r="GZ6429" s="3"/>
      <c r="HA6429" s="3"/>
      <c r="HB6429" s="3"/>
      <c r="HC6429" s="3"/>
      <c r="HD6429" s="3"/>
      <c r="HE6429" s="3"/>
      <c r="HF6429" s="3"/>
      <c r="HG6429" s="3"/>
      <c r="HH6429" s="3"/>
      <c r="HI6429" s="3"/>
      <c r="HJ6429" s="3"/>
      <c r="HK6429" s="3"/>
      <c r="HL6429" s="3"/>
      <c r="HM6429" s="45"/>
      <c r="HN6429" s="3"/>
      <c r="HO6429" s="3"/>
      <c r="HP6429" s="3"/>
      <c r="HQ6429" s="3"/>
      <c r="HR6429" s="3"/>
      <c r="HS6429" s="3"/>
      <c r="HT6429" s="3"/>
      <c r="HU6429" s="3"/>
      <c r="HV6429" s="3"/>
      <c r="HW6429" s="3"/>
      <c r="HX6429" s="3"/>
      <c r="HY6429" s="3"/>
      <c r="HZ6429" s="3"/>
      <c r="IA6429" s="3"/>
      <c r="IB6429" s="3"/>
      <c r="IC6429" s="3"/>
      <c r="ID6429" s="3"/>
      <c r="IE6429" s="3"/>
      <c r="IF6429" s="3"/>
      <c r="IG6429" s="3"/>
      <c r="IH6429" s="3"/>
      <c r="II6429" s="3"/>
      <c r="IJ6429" s="3"/>
      <c r="IK6429" s="3"/>
      <c r="IL6429" s="3"/>
      <c r="IM6429" s="3"/>
      <c r="IN6429" s="3"/>
      <c r="IO6429" s="15"/>
    </row>
    <row r="6430" spans="171:249">
      <c r="FO6430" s="3"/>
      <c r="FP6430" s="3"/>
      <c r="FQ6430" s="3"/>
      <c r="FR6430" s="3"/>
      <c r="FS6430" s="3"/>
      <c r="FT6430" s="3"/>
      <c r="FU6430" s="3"/>
      <c r="FV6430" s="3"/>
      <c r="FW6430" s="3"/>
      <c r="FX6430" s="3"/>
      <c r="FY6430" s="3"/>
      <c r="FZ6430" s="3"/>
      <c r="GA6430" s="3"/>
      <c r="GB6430" s="3"/>
      <c r="GC6430" s="3"/>
      <c r="GD6430" s="3"/>
      <c r="GE6430" s="3"/>
      <c r="GF6430" s="3"/>
      <c r="GG6430" s="3"/>
      <c r="GH6430" s="3"/>
      <c r="GI6430" s="3"/>
      <c r="GJ6430" s="3"/>
      <c r="GK6430" s="3"/>
      <c r="GL6430" s="3"/>
      <c r="GM6430" s="3"/>
      <c r="GN6430" s="3"/>
      <c r="GO6430" s="3"/>
      <c r="GP6430" s="3"/>
      <c r="GQ6430" s="3"/>
      <c r="GR6430" s="3"/>
      <c r="GS6430" s="3"/>
      <c r="GT6430" s="3"/>
      <c r="GU6430" s="3"/>
      <c r="GV6430" s="3"/>
      <c r="GW6430" s="3"/>
      <c r="GX6430" s="3"/>
      <c r="GY6430" s="3"/>
      <c r="GZ6430" s="3"/>
      <c r="HA6430" s="3"/>
      <c r="HB6430" s="3"/>
      <c r="HC6430" s="3"/>
      <c r="HD6430" s="3"/>
      <c r="HE6430" s="3"/>
      <c r="HF6430" s="3"/>
      <c r="HG6430" s="3"/>
      <c r="HH6430" s="3"/>
      <c r="HI6430" s="3"/>
      <c r="HJ6430" s="3"/>
      <c r="HK6430" s="3"/>
      <c r="HL6430" s="3"/>
      <c r="HM6430" s="45"/>
      <c r="HN6430" s="3"/>
      <c r="HO6430" s="3"/>
      <c r="HP6430" s="3"/>
      <c r="HQ6430" s="3"/>
      <c r="HR6430" s="3"/>
      <c r="HS6430" s="3"/>
      <c r="HT6430" s="3"/>
      <c r="HU6430" s="3"/>
      <c r="HV6430" s="3"/>
      <c r="HW6430" s="3"/>
      <c r="HX6430" s="3"/>
      <c r="HY6430" s="3"/>
      <c r="HZ6430" s="3"/>
      <c r="IA6430" s="3"/>
      <c r="IB6430" s="3"/>
      <c r="IC6430" s="3"/>
      <c r="ID6430" s="3"/>
      <c r="IE6430" s="3"/>
      <c r="IF6430" s="3"/>
      <c r="IG6430" s="3"/>
      <c r="IH6430" s="3"/>
      <c r="II6430" s="3"/>
      <c r="IJ6430" s="3"/>
      <c r="IK6430" s="3"/>
      <c r="IL6430" s="3"/>
      <c r="IM6430" s="3"/>
      <c r="IN6430" s="3"/>
      <c r="IO6430" s="15"/>
    </row>
    <row r="6431" spans="171:249">
      <c r="FO6431" s="3"/>
      <c r="FP6431" s="3"/>
      <c r="FQ6431" s="3"/>
      <c r="FR6431" s="3"/>
      <c r="FS6431" s="3"/>
      <c r="FT6431" s="3"/>
      <c r="FU6431" s="3"/>
      <c r="FV6431" s="3"/>
      <c r="FW6431" s="3"/>
      <c r="FX6431" s="3"/>
      <c r="FY6431" s="3"/>
      <c r="FZ6431" s="3"/>
      <c r="GA6431" s="3"/>
      <c r="GB6431" s="3"/>
      <c r="GC6431" s="3"/>
      <c r="GD6431" s="3"/>
      <c r="GE6431" s="3"/>
      <c r="GF6431" s="3"/>
      <c r="GG6431" s="3"/>
      <c r="GH6431" s="3"/>
      <c r="GI6431" s="3"/>
      <c r="GJ6431" s="3"/>
      <c r="GK6431" s="3"/>
      <c r="GL6431" s="3"/>
      <c r="GM6431" s="3"/>
      <c r="GN6431" s="3"/>
      <c r="GO6431" s="3"/>
      <c r="GP6431" s="3"/>
      <c r="GQ6431" s="3"/>
      <c r="GR6431" s="3"/>
      <c r="GS6431" s="3"/>
      <c r="GT6431" s="3"/>
      <c r="GU6431" s="3"/>
      <c r="GV6431" s="3"/>
      <c r="GW6431" s="3"/>
      <c r="GX6431" s="3"/>
      <c r="GY6431" s="3"/>
      <c r="GZ6431" s="3"/>
      <c r="HA6431" s="3"/>
      <c r="HB6431" s="3"/>
      <c r="HC6431" s="3"/>
      <c r="HD6431" s="3"/>
      <c r="HE6431" s="3"/>
      <c r="HF6431" s="3"/>
      <c r="HG6431" s="3"/>
      <c r="HH6431" s="3"/>
      <c r="HI6431" s="3"/>
      <c r="HJ6431" s="3"/>
      <c r="HK6431" s="3"/>
      <c r="HL6431" s="3"/>
      <c r="HM6431" s="45"/>
      <c r="HN6431" s="3"/>
      <c r="HO6431" s="3"/>
      <c r="HP6431" s="3"/>
      <c r="HQ6431" s="3"/>
      <c r="HR6431" s="3"/>
      <c r="HS6431" s="3"/>
      <c r="HT6431" s="3"/>
      <c r="HU6431" s="3"/>
      <c r="HV6431" s="3"/>
      <c r="HW6431" s="3"/>
      <c r="HX6431" s="3"/>
      <c r="HY6431" s="3"/>
      <c r="HZ6431" s="3"/>
      <c r="IA6431" s="3"/>
      <c r="IB6431" s="3"/>
      <c r="IC6431" s="3"/>
      <c r="ID6431" s="3"/>
      <c r="IE6431" s="3"/>
      <c r="IF6431" s="3"/>
      <c r="IG6431" s="3"/>
      <c r="IH6431" s="3"/>
      <c r="II6431" s="3"/>
      <c r="IJ6431" s="3"/>
      <c r="IK6431" s="3"/>
      <c r="IL6431" s="3"/>
      <c r="IM6431" s="3"/>
      <c r="IN6431" s="3"/>
      <c r="IO6431" s="15"/>
    </row>
    <row r="6432" spans="171:249">
      <c r="FO6432" s="3"/>
      <c r="FP6432" s="3"/>
      <c r="FQ6432" s="3"/>
      <c r="FR6432" s="3"/>
      <c r="FS6432" s="3"/>
      <c r="FT6432" s="3"/>
      <c r="FU6432" s="3"/>
      <c r="FV6432" s="3"/>
      <c r="FW6432" s="3"/>
      <c r="FX6432" s="3"/>
      <c r="FY6432" s="3"/>
      <c r="FZ6432" s="3"/>
      <c r="GA6432" s="3"/>
      <c r="GB6432" s="3"/>
      <c r="GC6432" s="3"/>
      <c r="GD6432" s="3"/>
      <c r="GE6432" s="3"/>
      <c r="GF6432" s="3"/>
      <c r="GG6432" s="3"/>
      <c r="GH6432" s="3"/>
      <c r="GI6432" s="3"/>
      <c r="GJ6432" s="3"/>
      <c r="GK6432" s="3"/>
      <c r="GL6432" s="3"/>
      <c r="GM6432" s="3"/>
      <c r="GN6432" s="3"/>
      <c r="GO6432" s="3"/>
      <c r="GP6432" s="3"/>
      <c r="GQ6432" s="3"/>
      <c r="GR6432" s="3"/>
      <c r="GS6432" s="3"/>
      <c r="GT6432" s="3"/>
      <c r="GU6432" s="3"/>
      <c r="GV6432" s="3"/>
      <c r="GW6432" s="3"/>
      <c r="GX6432" s="3"/>
      <c r="GY6432" s="3"/>
      <c r="GZ6432" s="3"/>
      <c r="HA6432" s="3"/>
      <c r="HB6432" s="3"/>
      <c r="HC6432" s="3"/>
      <c r="HD6432" s="3"/>
      <c r="HE6432" s="3"/>
      <c r="HF6432" s="3"/>
      <c r="HG6432" s="3"/>
      <c r="HH6432" s="3"/>
      <c r="HI6432" s="3"/>
      <c r="HJ6432" s="3"/>
      <c r="HK6432" s="3"/>
      <c r="HL6432" s="3"/>
      <c r="HM6432" s="45"/>
      <c r="HN6432" s="3"/>
      <c r="HO6432" s="3"/>
      <c r="HP6432" s="3"/>
      <c r="HQ6432" s="3"/>
      <c r="HR6432" s="3"/>
      <c r="HS6432" s="3"/>
      <c r="HT6432" s="3"/>
      <c r="HU6432" s="3"/>
      <c r="HV6432" s="3"/>
      <c r="HW6432" s="3"/>
      <c r="HX6432" s="3"/>
      <c r="HY6432" s="3"/>
      <c r="HZ6432" s="3"/>
      <c r="IA6432" s="3"/>
      <c r="IB6432" s="3"/>
      <c r="IC6432" s="3"/>
      <c r="ID6432" s="3"/>
      <c r="IE6432" s="3"/>
      <c r="IF6432" s="3"/>
      <c r="IG6432" s="3"/>
      <c r="IH6432" s="3"/>
      <c r="II6432" s="3"/>
      <c r="IJ6432" s="3"/>
      <c r="IK6432" s="3"/>
      <c r="IL6432" s="3"/>
      <c r="IM6432" s="3"/>
      <c r="IN6432" s="3"/>
      <c r="IO6432" s="15"/>
    </row>
    <row r="6433" spans="171:249">
      <c r="FO6433" s="3"/>
      <c r="FP6433" s="3"/>
      <c r="FQ6433" s="3"/>
      <c r="FR6433" s="3"/>
      <c r="FS6433" s="3"/>
      <c r="FT6433" s="3"/>
      <c r="FU6433" s="3"/>
      <c r="FV6433" s="3"/>
      <c r="FW6433" s="3"/>
      <c r="FX6433" s="3"/>
      <c r="FY6433" s="3"/>
      <c r="FZ6433" s="3"/>
      <c r="GA6433" s="3"/>
      <c r="GB6433" s="3"/>
      <c r="GC6433" s="3"/>
      <c r="GD6433" s="3"/>
      <c r="GE6433" s="3"/>
      <c r="GF6433" s="3"/>
      <c r="GG6433" s="3"/>
      <c r="GH6433" s="3"/>
      <c r="GI6433" s="3"/>
      <c r="GJ6433" s="3"/>
      <c r="GK6433" s="3"/>
      <c r="GL6433" s="3"/>
      <c r="GM6433" s="3"/>
      <c r="GN6433" s="3"/>
      <c r="GO6433" s="3"/>
      <c r="GP6433" s="3"/>
      <c r="GQ6433" s="3"/>
      <c r="GR6433" s="3"/>
      <c r="GS6433" s="3"/>
      <c r="GT6433" s="3"/>
      <c r="GU6433" s="3"/>
      <c r="GV6433" s="3"/>
      <c r="GW6433" s="3"/>
      <c r="GX6433" s="3"/>
      <c r="GY6433" s="3"/>
      <c r="GZ6433" s="3"/>
      <c r="HA6433" s="3"/>
      <c r="HB6433" s="3"/>
      <c r="HC6433" s="3"/>
      <c r="HD6433" s="3"/>
      <c r="HE6433" s="3"/>
      <c r="HF6433" s="3"/>
      <c r="HG6433" s="3"/>
      <c r="HH6433" s="3"/>
      <c r="HI6433" s="3"/>
      <c r="HJ6433" s="3"/>
      <c r="HK6433" s="3"/>
      <c r="HL6433" s="3"/>
      <c r="HM6433" s="45"/>
      <c r="HN6433" s="3"/>
      <c r="HO6433" s="3"/>
      <c r="HP6433" s="3"/>
      <c r="HQ6433" s="3"/>
      <c r="HR6433" s="3"/>
      <c r="HS6433" s="3"/>
      <c r="HT6433" s="3"/>
      <c r="HU6433" s="3"/>
      <c r="HV6433" s="3"/>
      <c r="HW6433" s="3"/>
      <c r="HX6433" s="3"/>
      <c r="HY6433" s="3"/>
      <c r="HZ6433" s="3"/>
      <c r="IA6433" s="3"/>
      <c r="IB6433" s="3"/>
      <c r="IC6433" s="3"/>
      <c r="ID6433" s="3"/>
      <c r="IE6433" s="3"/>
      <c r="IF6433" s="3"/>
      <c r="IG6433" s="3"/>
      <c r="IH6433" s="3"/>
      <c r="II6433" s="3"/>
      <c r="IJ6433" s="3"/>
      <c r="IK6433" s="3"/>
      <c r="IL6433" s="3"/>
      <c r="IM6433" s="3"/>
      <c r="IN6433" s="3"/>
      <c r="IO6433" s="15"/>
    </row>
    <row r="6434" spans="171:249">
      <c r="FO6434" s="3"/>
      <c r="FP6434" s="3"/>
      <c r="FQ6434" s="3"/>
      <c r="FR6434" s="3"/>
      <c r="FS6434" s="3"/>
      <c r="FT6434" s="3"/>
      <c r="FU6434" s="3"/>
      <c r="FV6434" s="3"/>
      <c r="FW6434" s="3"/>
      <c r="FX6434" s="3"/>
      <c r="FY6434" s="3"/>
      <c r="FZ6434" s="3"/>
      <c r="GA6434" s="3"/>
      <c r="GB6434" s="3"/>
      <c r="GC6434" s="3"/>
      <c r="GD6434" s="3"/>
      <c r="GE6434" s="3"/>
      <c r="GF6434" s="3"/>
      <c r="GG6434" s="3"/>
      <c r="GH6434" s="3"/>
      <c r="GI6434" s="3"/>
      <c r="GJ6434" s="3"/>
      <c r="GK6434" s="3"/>
      <c r="GL6434" s="3"/>
      <c r="GM6434" s="3"/>
      <c r="GN6434" s="3"/>
      <c r="GO6434" s="3"/>
      <c r="GP6434" s="3"/>
      <c r="GQ6434" s="3"/>
      <c r="GR6434" s="3"/>
      <c r="GS6434" s="3"/>
      <c r="GT6434" s="3"/>
      <c r="GU6434" s="3"/>
      <c r="GV6434" s="3"/>
      <c r="GW6434" s="3"/>
      <c r="GX6434" s="3"/>
      <c r="GY6434" s="3"/>
      <c r="GZ6434" s="3"/>
      <c r="HA6434" s="3"/>
      <c r="HB6434" s="3"/>
      <c r="HC6434" s="3"/>
      <c r="HD6434" s="3"/>
      <c r="HE6434" s="3"/>
      <c r="HF6434" s="3"/>
      <c r="HG6434" s="3"/>
      <c r="HH6434" s="3"/>
      <c r="HI6434" s="3"/>
      <c r="HJ6434" s="3"/>
      <c r="HK6434" s="3"/>
      <c r="HL6434" s="3"/>
      <c r="HM6434" s="45"/>
      <c r="HN6434" s="3"/>
      <c r="HO6434" s="3"/>
      <c r="HP6434" s="3"/>
      <c r="HQ6434" s="3"/>
      <c r="HR6434" s="3"/>
      <c r="HS6434" s="3"/>
      <c r="HT6434" s="3"/>
      <c r="HU6434" s="3"/>
      <c r="HV6434" s="3"/>
      <c r="HW6434" s="3"/>
      <c r="HX6434" s="3"/>
      <c r="HY6434" s="3"/>
      <c r="HZ6434" s="3"/>
      <c r="IA6434" s="3"/>
      <c r="IB6434" s="3"/>
      <c r="IC6434" s="3"/>
      <c r="ID6434" s="3"/>
      <c r="IE6434" s="3"/>
      <c r="IF6434" s="3"/>
      <c r="IG6434" s="3"/>
      <c r="IH6434" s="3"/>
      <c r="II6434" s="3"/>
      <c r="IJ6434" s="3"/>
      <c r="IK6434" s="3"/>
      <c r="IL6434" s="3"/>
      <c r="IM6434" s="3"/>
      <c r="IN6434" s="3"/>
      <c r="IO6434" s="15"/>
    </row>
    <row r="6435" spans="171:249">
      <c r="FO6435" s="3"/>
      <c r="FP6435" s="3"/>
      <c r="FQ6435" s="3"/>
      <c r="FR6435" s="3"/>
      <c r="FS6435" s="3"/>
      <c r="FT6435" s="3"/>
      <c r="FU6435" s="3"/>
      <c r="FV6435" s="3"/>
      <c r="FW6435" s="3"/>
      <c r="FX6435" s="3"/>
      <c r="FY6435" s="3"/>
      <c r="FZ6435" s="3"/>
      <c r="GA6435" s="3"/>
      <c r="GB6435" s="3"/>
      <c r="GC6435" s="3"/>
      <c r="GD6435" s="3"/>
      <c r="GE6435" s="3"/>
      <c r="GF6435" s="3"/>
      <c r="GG6435" s="3"/>
      <c r="GH6435" s="3"/>
      <c r="GI6435" s="3"/>
      <c r="GJ6435" s="3"/>
      <c r="GK6435" s="3"/>
      <c r="GL6435" s="3"/>
      <c r="GM6435" s="3"/>
      <c r="GN6435" s="3"/>
      <c r="GO6435" s="3"/>
      <c r="GP6435" s="3"/>
      <c r="GQ6435" s="3"/>
      <c r="GR6435" s="3"/>
      <c r="GS6435" s="3"/>
      <c r="GT6435" s="3"/>
      <c r="GU6435" s="3"/>
      <c r="GV6435" s="3"/>
      <c r="GW6435" s="3"/>
      <c r="GX6435" s="3"/>
      <c r="GY6435" s="3"/>
      <c r="GZ6435" s="3"/>
      <c r="HA6435" s="3"/>
      <c r="HB6435" s="3"/>
      <c r="HC6435" s="3"/>
      <c r="HD6435" s="3"/>
      <c r="HE6435" s="3"/>
      <c r="HF6435" s="3"/>
      <c r="HG6435" s="3"/>
      <c r="HH6435" s="3"/>
      <c r="HI6435" s="3"/>
      <c r="HJ6435" s="3"/>
      <c r="HK6435" s="3"/>
      <c r="HL6435" s="3"/>
      <c r="HM6435" s="45"/>
      <c r="HN6435" s="3"/>
      <c r="HO6435" s="3"/>
      <c r="HP6435" s="3"/>
      <c r="HQ6435" s="3"/>
      <c r="HR6435" s="3"/>
      <c r="HS6435" s="3"/>
      <c r="HT6435" s="3"/>
      <c r="HU6435" s="3"/>
      <c r="HV6435" s="3"/>
      <c r="HW6435" s="3"/>
      <c r="HX6435" s="3"/>
      <c r="HY6435" s="3"/>
      <c r="HZ6435" s="3"/>
      <c r="IA6435" s="3"/>
      <c r="IB6435" s="3"/>
      <c r="IC6435" s="3"/>
      <c r="ID6435" s="3"/>
      <c r="IE6435" s="3"/>
      <c r="IF6435" s="3"/>
      <c r="IG6435" s="3"/>
      <c r="IH6435" s="3"/>
      <c r="II6435" s="3"/>
      <c r="IJ6435" s="3"/>
      <c r="IK6435" s="3"/>
      <c r="IL6435" s="3"/>
      <c r="IM6435" s="3"/>
      <c r="IN6435" s="3"/>
      <c r="IO6435" s="15"/>
    </row>
    <row r="6436" spans="171:249">
      <c r="FO6436" s="3"/>
      <c r="FP6436" s="3"/>
      <c r="FQ6436" s="3"/>
      <c r="FR6436" s="3"/>
      <c r="FS6436" s="3"/>
      <c r="FT6436" s="3"/>
      <c r="FU6436" s="3"/>
      <c r="FV6436" s="3"/>
      <c r="FW6436" s="3"/>
      <c r="FX6436" s="3"/>
      <c r="FY6436" s="3"/>
      <c r="FZ6436" s="3"/>
      <c r="GA6436" s="3"/>
      <c r="GB6436" s="3"/>
      <c r="GC6436" s="3"/>
      <c r="GD6436" s="3"/>
      <c r="GE6436" s="3"/>
      <c r="GF6436" s="3"/>
      <c r="GG6436" s="3"/>
      <c r="GH6436" s="3"/>
      <c r="GI6436" s="3"/>
      <c r="GJ6436" s="3"/>
      <c r="GK6436" s="3"/>
      <c r="GL6436" s="3"/>
      <c r="GM6436" s="3"/>
      <c r="GN6436" s="3"/>
      <c r="GO6436" s="3"/>
      <c r="GP6436" s="3"/>
      <c r="GQ6436" s="3"/>
      <c r="GR6436" s="3"/>
      <c r="GS6436" s="3"/>
      <c r="GT6436" s="3"/>
      <c r="GU6436" s="3"/>
      <c r="GV6436" s="3"/>
      <c r="GW6436" s="3"/>
      <c r="GX6436" s="3"/>
      <c r="GY6436" s="3"/>
      <c r="GZ6436" s="3"/>
      <c r="HA6436" s="3"/>
      <c r="HB6436" s="3"/>
      <c r="HC6436" s="3"/>
      <c r="HD6436" s="3"/>
      <c r="HE6436" s="3"/>
      <c r="HF6436" s="3"/>
      <c r="HG6436" s="3"/>
      <c r="HH6436" s="3"/>
      <c r="HI6436" s="3"/>
      <c r="HJ6436" s="3"/>
      <c r="HK6436" s="3"/>
      <c r="HL6436" s="3"/>
      <c r="HM6436" s="45"/>
      <c r="HN6436" s="3"/>
      <c r="HO6436" s="3"/>
      <c r="HP6436" s="3"/>
      <c r="HQ6436" s="3"/>
      <c r="HR6436" s="3"/>
      <c r="HS6436" s="3"/>
      <c r="HT6436" s="3"/>
      <c r="HU6436" s="3"/>
      <c r="HV6436" s="3"/>
      <c r="HW6436" s="3"/>
      <c r="HX6436" s="3"/>
      <c r="HY6436" s="3"/>
      <c r="HZ6436" s="3"/>
      <c r="IA6436" s="3"/>
      <c r="IB6436" s="3"/>
      <c r="IC6436" s="3"/>
      <c r="ID6436" s="3"/>
      <c r="IE6436" s="3"/>
      <c r="IF6436" s="3"/>
      <c r="IG6436" s="3"/>
      <c r="IH6436" s="3"/>
      <c r="II6436" s="3"/>
      <c r="IJ6436" s="3"/>
      <c r="IK6436" s="3"/>
      <c r="IL6436" s="3"/>
      <c r="IM6436" s="3"/>
      <c r="IN6436" s="3"/>
      <c r="IO6436" s="15"/>
    </row>
    <row r="6437" spans="171:249">
      <c r="FO6437" s="3"/>
      <c r="FP6437" s="3"/>
      <c r="FQ6437" s="3"/>
      <c r="FR6437" s="3"/>
      <c r="FS6437" s="3"/>
      <c r="FT6437" s="3"/>
      <c r="FU6437" s="3"/>
      <c r="FV6437" s="3"/>
      <c r="FW6437" s="3"/>
      <c r="FX6437" s="3"/>
      <c r="FY6437" s="3"/>
      <c r="FZ6437" s="3"/>
      <c r="GA6437" s="3"/>
      <c r="GB6437" s="3"/>
      <c r="GC6437" s="3"/>
      <c r="GD6437" s="3"/>
      <c r="GE6437" s="3"/>
      <c r="GF6437" s="3"/>
      <c r="GG6437" s="3"/>
      <c r="GH6437" s="3"/>
      <c r="GI6437" s="3"/>
      <c r="GJ6437" s="3"/>
      <c r="GK6437" s="3"/>
      <c r="GL6437" s="3"/>
      <c r="GM6437" s="3"/>
      <c r="GN6437" s="3"/>
      <c r="GO6437" s="3"/>
      <c r="GP6437" s="3"/>
      <c r="GQ6437" s="3"/>
      <c r="GR6437" s="3"/>
      <c r="GS6437" s="3"/>
      <c r="GT6437" s="3"/>
      <c r="GU6437" s="3"/>
      <c r="GV6437" s="3"/>
      <c r="GW6437" s="3"/>
      <c r="GX6437" s="3"/>
      <c r="GY6437" s="3"/>
      <c r="GZ6437" s="3"/>
      <c r="HA6437" s="3"/>
      <c r="HB6437" s="3"/>
      <c r="HC6437" s="3"/>
      <c r="HD6437" s="3"/>
      <c r="HE6437" s="3"/>
      <c r="HF6437" s="3"/>
      <c r="HG6437" s="3"/>
      <c r="HH6437" s="3"/>
      <c r="HI6437" s="3"/>
      <c r="HJ6437" s="3"/>
      <c r="HK6437" s="3"/>
      <c r="HL6437" s="3"/>
      <c r="HM6437" s="45"/>
      <c r="HN6437" s="3"/>
      <c r="HO6437" s="3"/>
      <c r="HP6437" s="3"/>
      <c r="HQ6437" s="3"/>
      <c r="HR6437" s="3"/>
      <c r="HS6437" s="3"/>
      <c r="HT6437" s="3"/>
      <c r="HU6437" s="3"/>
      <c r="HV6437" s="3"/>
      <c r="HW6437" s="3"/>
      <c r="HX6437" s="3"/>
      <c r="HY6437" s="3"/>
      <c r="HZ6437" s="3"/>
      <c r="IA6437" s="3"/>
      <c r="IB6437" s="3"/>
      <c r="IC6437" s="3"/>
      <c r="ID6437" s="3"/>
      <c r="IE6437" s="3"/>
      <c r="IF6437" s="3"/>
      <c r="IG6437" s="3"/>
      <c r="IH6437" s="3"/>
      <c r="II6437" s="3"/>
      <c r="IJ6437" s="3"/>
      <c r="IK6437" s="3"/>
      <c r="IL6437" s="3"/>
      <c r="IM6437" s="3"/>
      <c r="IN6437" s="3"/>
      <c r="IO6437" s="15"/>
    </row>
    <row r="6438" spans="171:249">
      <c r="FO6438" s="3"/>
      <c r="FP6438" s="3"/>
      <c r="FQ6438" s="3"/>
      <c r="FR6438" s="3"/>
      <c r="FS6438" s="3"/>
      <c r="FT6438" s="3"/>
      <c r="FU6438" s="3"/>
      <c r="FV6438" s="3"/>
      <c r="FW6438" s="3"/>
      <c r="FX6438" s="3"/>
      <c r="FY6438" s="3"/>
      <c r="FZ6438" s="3"/>
      <c r="GA6438" s="3"/>
      <c r="GB6438" s="3"/>
      <c r="GC6438" s="3"/>
      <c r="GD6438" s="3"/>
      <c r="GE6438" s="3"/>
      <c r="GF6438" s="3"/>
      <c r="GG6438" s="3"/>
      <c r="GH6438" s="3"/>
      <c r="GI6438" s="3"/>
      <c r="GJ6438" s="3"/>
      <c r="GK6438" s="3"/>
      <c r="GL6438" s="3"/>
      <c r="GM6438" s="3"/>
      <c r="GN6438" s="3"/>
      <c r="GO6438" s="3"/>
      <c r="GP6438" s="3"/>
      <c r="GQ6438" s="3"/>
      <c r="GR6438" s="3"/>
      <c r="GS6438" s="3"/>
      <c r="GT6438" s="3"/>
      <c r="GU6438" s="3"/>
      <c r="GV6438" s="3"/>
      <c r="GW6438" s="3"/>
      <c r="GX6438" s="3"/>
      <c r="GY6438" s="3"/>
      <c r="GZ6438" s="3"/>
      <c r="HA6438" s="3"/>
      <c r="HB6438" s="3"/>
      <c r="HC6438" s="3"/>
      <c r="HD6438" s="3"/>
      <c r="HE6438" s="3"/>
      <c r="HF6438" s="3"/>
      <c r="HG6438" s="3"/>
      <c r="HH6438" s="3"/>
      <c r="HI6438" s="3"/>
      <c r="HJ6438" s="3"/>
      <c r="HK6438" s="3"/>
      <c r="HL6438" s="3"/>
      <c r="HM6438" s="45"/>
      <c r="HN6438" s="3"/>
      <c r="HO6438" s="3"/>
      <c r="HP6438" s="3"/>
      <c r="HQ6438" s="3"/>
      <c r="HR6438" s="3"/>
      <c r="HS6438" s="3"/>
      <c r="HT6438" s="3"/>
      <c r="HU6438" s="3"/>
      <c r="HV6438" s="3"/>
      <c r="HW6438" s="3"/>
      <c r="HX6438" s="3"/>
      <c r="HY6438" s="3"/>
      <c r="HZ6438" s="3"/>
      <c r="IA6438" s="3"/>
      <c r="IB6438" s="3"/>
      <c r="IC6438" s="3"/>
      <c r="ID6438" s="3"/>
      <c r="IE6438" s="3"/>
      <c r="IF6438" s="3"/>
      <c r="IG6438" s="3"/>
      <c r="IH6438" s="3"/>
      <c r="II6438" s="3"/>
      <c r="IJ6438" s="3"/>
      <c r="IK6438" s="3"/>
      <c r="IL6438" s="3"/>
      <c r="IM6438" s="3"/>
      <c r="IN6438" s="3"/>
      <c r="IO6438" s="15"/>
    </row>
    <row r="6439" spans="171:249">
      <c r="FO6439" s="3"/>
      <c r="FP6439" s="3"/>
      <c r="FQ6439" s="3"/>
      <c r="FR6439" s="3"/>
      <c r="FS6439" s="3"/>
      <c r="FT6439" s="3"/>
      <c r="FU6439" s="3"/>
      <c r="FV6439" s="3"/>
      <c r="FW6439" s="3"/>
      <c r="FX6439" s="3"/>
      <c r="FY6439" s="3"/>
      <c r="FZ6439" s="3"/>
      <c r="GA6439" s="3"/>
      <c r="GB6439" s="3"/>
      <c r="GC6439" s="3"/>
      <c r="GD6439" s="3"/>
      <c r="GE6439" s="3"/>
      <c r="GF6439" s="3"/>
      <c r="GG6439" s="3"/>
      <c r="GH6439" s="3"/>
      <c r="GI6439" s="3"/>
      <c r="GJ6439" s="3"/>
      <c r="GK6439" s="3"/>
      <c r="GL6439" s="3"/>
      <c r="GM6439" s="3"/>
      <c r="GN6439" s="3"/>
      <c r="GO6439" s="3"/>
      <c r="GP6439" s="3"/>
      <c r="GQ6439" s="3"/>
      <c r="GR6439" s="3"/>
      <c r="GS6439" s="3"/>
      <c r="GT6439" s="3"/>
      <c r="GU6439" s="3"/>
      <c r="GV6439" s="3"/>
      <c r="GW6439" s="3"/>
      <c r="GX6439" s="3"/>
      <c r="GY6439" s="3"/>
      <c r="GZ6439" s="3"/>
      <c r="HA6439" s="3"/>
      <c r="HB6439" s="3"/>
      <c r="HC6439" s="3"/>
      <c r="HD6439" s="3"/>
      <c r="HE6439" s="3"/>
      <c r="HF6439" s="3"/>
      <c r="HG6439" s="3"/>
      <c r="HH6439" s="3"/>
      <c r="HI6439" s="3"/>
      <c r="HJ6439" s="3"/>
      <c r="HK6439" s="3"/>
      <c r="HL6439" s="3"/>
      <c r="HM6439" s="45"/>
      <c r="HN6439" s="3"/>
      <c r="HO6439" s="3"/>
      <c r="HP6439" s="3"/>
      <c r="HQ6439" s="3"/>
      <c r="HR6439" s="3"/>
      <c r="HS6439" s="3"/>
      <c r="HT6439" s="3"/>
      <c r="HU6439" s="3"/>
      <c r="HV6439" s="3"/>
      <c r="HW6439" s="3"/>
      <c r="HX6439" s="3"/>
      <c r="HY6439" s="3"/>
      <c r="HZ6439" s="3"/>
      <c r="IA6439" s="3"/>
      <c r="IB6439" s="3"/>
      <c r="IC6439" s="3"/>
      <c r="ID6439" s="3"/>
      <c r="IE6439" s="3"/>
      <c r="IF6439" s="3"/>
      <c r="IG6439" s="3"/>
      <c r="IH6439" s="3"/>
      <c r="II6439" s="3"/>
      <c r="IJ6439" s="3"/>
      <c r="IK6439" s="3"/>
      <c r="IL6439" s="3"/>
      <c r="IM6439" s="3"/>
      <c r="IN6439" s="3"/>
      <c r="IO6439" s="15"/>
    </row>
    <row r="6440" spans="171:249">
      <c r="FO6440" s="3"/>
      <c r="FP6440" s="3"/>
      <c r="FQ6440" s="3"/>
      <c r="FR6440" s="3"/>
      <c r="FS6440" s="3"/>
      <c r="FT6440" s="3"/>
      <c r="FU6440" s="3"/>
      <c r="FV6440" s="3"/>
      <c r="FW6440" s="3"/>
      <c r="FX6440" s="3"/>
      <c r="FY6440" s="3"/>
      <c r="FZ6440" s="3"/>
      <c r="GA6440" s="3"/>
      <c r="GB6440" s="3"/>
      <c r="GC6440" s="3"/>
      <c r="GD6440" s="3"/>
      <c r="GE6440" s="3"/>
      <c r="GF6440" s="3"/>
      <c r="GG6440" s="3"/>
      <c r="GH6440" s="3"/>
      <c r="GI6440" s="3"/>
      <c r="GJ6440" s="3"/>
      <c r="GK6440" s="3"/>
      <c r="GL6440" s="3"/>
      <c r="GM6440" s="3"/>
      <c r="GN6440" s="3"/>
      <c r="GO6440" s="3"/>
      <c r="GP6440" s="3"/>
      <c r="GQ6440" s="3"/>
      <c r="GR6440" s="3"/>
      <c r="GS6440" s="3"/>
      <c r="GT6440" s="3"/>
      <c r="GU6440" s="3"/>
      <c r="GV6440" s="3"/>
      <c r="GW6440" s="3"/>
      <c r="GX6440" s="3"/>
      <c r="GY6440" s="3"/>
      <c r="GZ6440" s="3"/>
      <c r="HA6440" s="3"/>
      <c r="HB6440" s="3"/>
      <c r="HC6440" s="3"/>
      <c r="HD6440" s="3"/>
      <c r="HE6440" s="3"/>
      <c r="HF6440" s="3"/>
      <c r="HG6440" s="3"/>
      <c r="HH6440" s="3"/>
      <c r="HI6440" s="3"/>
      <c r="HJ6440" s="3"/>
      <c r="HK6440" s="3"/>
      <c r="HL6440" s="3"/>
      <c r="HM6440" s="45"/>
      <c r="HN6440" s="3"/>
      <c r="HO6440" s="3"/>
      <c r="HP6440" s="3"/>
      <c r="HQ6440" s="3"/>
      <c r="HR6440" s="3"/>
      <c r="HS6440" s="3"/>
      <c r="HT6440" s="3"/>
      <c r="HU6440" s="3"/>
      <c r="HV6440" s="3"/>
      <c r="HW6440" s="3"/>
      <c r="HX6440" s="3"/>
      <c r="HY6440" s="3"/>
      <c r="HZ6440" s="3"/>
      <c r="IA6440" s="3"/>
      <c r="IB6440" s="3"/>
      <c r="IC6440" s="3"/>
      <c r="ID6440" s="3"/>
      <c r="IE6440" s="3"/>
      <c r="IF6440" s="3"/>
      <c r="IG6440" s="3"/>
      <c r="IH6440" s="3"/>
      <c r="II6440" s="3"/>
      <c r="IJ6440" s="3"/>
      <c r="IK6440" s="3"/>
      <c r="IL6440" s="3"/>
      <c r="IM6440" s="3"/>
      <c r="IN6440" s="3"/>
      <c r="IO6440" s="15"/>
    </row>
    <row r="6441" spans="171:249">
      <c r="FO6441" s="3"/>
      <c r="FP6441" s="3"/>
      <c r="FQ6441" s="3"/>
      <c r="FR6441" s="3"/>
      <c r="FS6441" s="3"/>
      <c r="FT6441" s="3"/>
      <c r="FU6441" s="3"/>
      <c r="FV6441" s="3"/>
      <c r="FW6441" s="3"/>
      <c r="FX6441" s="3"/>
      <c r="FY6441" s="3"/>
      <c r="FZ6441" s="3"/>
      <c r="GA6441" s="3"/>
      <c r="GB6441" s="3"/>
      <c r="GC6441" s="3"/>
      <c r="GD6441" s="3"/>
      <c r="GE6441" s="3"/>
      <c r="GF6441" s="3"/>
      <c r="GG6441" s="3"/>
      <c r="GH6441" s="3"/>
      <c r="GI6441" s="3"/>
      <c r="GJ6441" s="3"/>
      <c r="GK6441" s="3"/>
      <c r="GL6441" s="3"/>
      <c r="GM6441" s="3"/>
      <c r="GN6441" s="3"/>
      <c r="GO6441" s="3"/>
      <c r="GP6441" s="3"/>
      <c r="GQ6441" s="3"/>
      <c r="GR6441" s="3"/>
      <c r="GS6441" s="3"/>
      <c r="GT6441" s="3"/>
      <c r="GU6441" s="3"/>
      <c r="GV6441" s="3"/>
      <c r="GW6441" s="3"/>
      <c r="GX6441" s="3"/>
      <c r="GY6441" s="3"/>
      <c r="GZ6441" s="3"/>
      <c r="HA6441" s="3"/>
      <c r="HB6441" s="3"/>
      <c r="HC6441" s="3"/>
      <c r="HD6441" s="3"/>
      <c r="HE6441" s="3"/>
      <c r="HF6441" s="3"/>
      <c r="HG6441" s="3"/>
      <c r="HH6441" s="3"/>
      <c r="HI6441" s="3"/>
      <c r="HJ6441" s="3"/>
      <c r="HK6441" s="3"/>
      <c r="HL6441" s="3"/>
      <c r="HM6441" s="45"/>
      <c r="HN6441" s="3"/>
      <c r="HO6441" s="3"/>
      <c r="HP6441" s="3"/>
      <c r="HQ6441" s="3"/>
      <c r="HR6441" s="3"/>
      <c r="HS6441" s="3"/>
      <c r="HT6441" s="3"/>
      <c r="HU6441" s="3"/>
      <c r="HV6441" s="3"/>
      <c r="HW6441" s="3"/>
      <c r="HX6441" s="3"/>
      <c r="HY6441" s="3"/>
      <c r="HZ6441" s="3"/>
      <c r="IA6441" s="3"/>
      <c r="IB6441" s="3"/>
      <c r="IC6441" s="3"/>
      <c r="ID6441" s="3"/>
      <c r="IE6441" s="3"/>
      <c r="IF6441" s="3"/>
      <c r="IG6441" s="3"/>
      <c r="IH6441" s="3"/>
      <c r="II6441" s="3"/>
      <c r="IJ6441" s="3"/>
      <c r="IK6441" s="3"/>
      <c r="IL6441" s="3"/>
      <c r="IM6441" s="3"/>
      <c r="IN6441" s="3"/>
      <c r="IO6441" s="15"/>
    </row>
    <row r="6442" spans="171:249">
      <c r="FO6442" s="3"/>
      <c r="FP6442" s="3"/>
      <c r="FQ6442" s="3"/>
      <c r="FR6442" s="3"/>
      <c r="FS6442" s="3"/>
      <c r="FT6442" s="3"/>
      <c r="FU6442" s="3"/>
      <c r="FV6442" s="3"/>
      <c r="FW6442" s="3"/>
      <c r="FX6442" s="3"/>
      <c r="FY6442" s="3"/>
      <c r="FZ6442" s="3"/>
      <c r="GA6442" s="3"/>
      <c r="GB6442" s="3"/>
      <c r="GC6442" s="3"/>
      <c r="GD6442" s="3"/>
      <c r="GE6442" s="3"/>
      <c r="GF6442" s="3"/>
      <c r="GG6442" s="3"/>
      <c r="GH6442" s="3"/>
      <c r="GI6442" s="3"/>
      <c r="GJ6442" s="3"/>
      <c r="GK6442" s="3"/>
      <c r="GL6442" s="3"/>
      <c r="GM6442" s="3"/>
      <c r="GN6442" s="3"/>
      <c r="GO6442" s="3"/>
      <c r="GP6442" s="3"/>
      <c r="GQ6442" s="3"/>
      <c r="GR6442" s="3"/>
      <c r="GS6442" s="3"/>
      <c r="GT6442" s="3"/>
      <c r="GU6442" s="3"/>
      <c r="GV6442" s="3"/>
      <c r="GW6442" s="3"/>
      <c r="GX6442" s="3"/>
      <c r="GY6442" s="3"/>
      <c r="GZ6442" s="3"/>
      <c r="HA6442" s="3"/>
      <c r="HB6442" s="3"/>
      <c r="HC6442" s="3"/>
      <c r="HD6442" s="3"/>
      <c r="HE6442" s="3"/>
      <c r="HF6442" s="3"/>
      <c r="HG6442" s="3"/>
      <c r="HH6442" s="3"/>
      <c r="HI6442" s="3"/>
      <c r="HJ6442" s="3"/>
      <c r="HK6442" s="3"/>
      <c r="HL6442" s="3"/>
      <c r="HM6442" s="45"/>
      <c r="HN6442" s="3"/>
      <c r="HO6442" s="3"/>
      <c r="HP6442" s="3"/>
      <c r="HQ6442" s="3"/>
      <c r="HR6442" s="3"/>
      <c r="HS6442" s="3"/>
      <c r="HT6442" s="3"/>
      <c r="HU6442" s="3"/>
      <c r="HV6442" s="3"/>
      <c r="HW6442" s="3"/>
      <c r="HX6442" s="3"/>
      <c r="HY6442" s="3"/>
      <c r="HZ6442" s="3"/>
      <c r="IA6442" s="3"/>
      <c r="IB6442" s="3"/>
      <c r="IC6442" s="3"/>
      <c r="ID6442" s="3"/>
      <c r="IE6442" s="3"/>
      <c r="IF6442" s="3"/>
      <c r="IG6442" s="3"/>
      <c r="IH6442" s="3"/>
      <c r="II6442" s="3"/>
      <c r="IJ6442" s="3"/>
      <c r="IK6442" s="3"/>
      <c r="IL6442" s="3"/>
      <c r="IM6442" s="3"/>
      <c r="IN6442" s="3"/>
      <c r="IO6442" s="15"/>
    </row>
    <row r="6443" spans="171:249">
      <c r="FO6443" s="3"/>
      <c r="FP6443" s="3"/>
      <c r="FQ6443" s="3"/>
      <c r="FR6443" s="3"/>
      <c r="FS6443" s="3"/>
      <c r="FT6443" s="3"/>
      <c r="FU6443" s="3"/>
      <c r="FV6443" s="3"/>
      <c r="FW6443" s="3"/>
      <c r="FX6443" s="3"/>
      <c r="FY6443" s="3"/>
      <c r="FZ6443" s="3"/>
      <c r="GA6443" s="3"/>
      <c r="GB6443" s="3"/>
      <c r="GC6443" s="3"/>
      <c r="GD6443" s="3"/>
      <c r="GE6443" s="3"/>
      <c r="GF6443" s="3"/>
      <c r="GG6443" s="3"/>
      <c r="GH6443" s="3"/>
      <c r="GI6443" s="3"/>
      <c r="GJ6443" s="3"/>
      <c r="GK6443" s="3"/>
      <c r="GL6443" s="3"/>
      <c r="GM6443" s="3"/>
      <c r="GN6443" s="3"/>
      <c r="GO6443" s="3"/>
      <c r="GP6443" s="3"/>
      <c r="GQ6443" s="3"/>
      <c r="GR6443" s="3"/>
      <c r="GS6443" s="3"/>
      <c r="GT6443" s="3"/>
      <c r="GU6443" s="3"/>
      <c r="GV6443" s="3"/>
      <c r="GW6443" s="3"/>
      <c r="GX6443" s="3"/>
      <c r="GY6443" s="3"/>
      <c r="GZ6443" s="3"/>
      <c r="HA6443" s="3"/>
      <c r="HB6443" s="3"/>
      <c r="HC6443" s="3"/>
      <c r="HD6443" s="3"/>
      <c r="HE6443" s="3"/>
      <c r="HF6443" s="3"/>
      <c r="HG6443" s="3"/>
      <c r="HH6443" s="3"/>
      <c r="HI6443" s="3"/>
      <c r="HJ6443" s="3"/>
      <c r="HK6443" s="3"/>
      <c r="HL6443" s="3"/>
      <c r="HM6443" s="45"/>
      <c r="HN6443" s="3"/>
      <c r="HO6443" s="3"/>
      <c r="HP6443" s="3"/>
      <c r="HQ6443" s="3"/>
      <c r="HR6443" s="3"/>
      <c r="HS6443" s="3"/>
      <c r="HT6443" s="3"/>
      <c r="HU6443" s="3"/>
      <c r="HV6443" s="3"/>
      <c r="HW6443" s="3"/>
      <c r="HX6443" s="3"/>
      <c r="HY6443" s="3"/>
      <c r="HZ6443" s="3"/>
      <c r="IA6443" s="3"/>
      <c r="IB6443" s="3"/>
      <c r="IC6443" s="3"/>
      <c r="ID6443" s="3"/>
      <c r="IE6443" s="3"/>
      <c r="IF6443" s="3"/>
      <c r="IG6443" s="3"/>
      <c r="IH6443" s="3"/>
      <c r="II6443" s="3"/>
      <c r="IJ6443" s="3"/>
      <c r="IK6443" s="3"/>
      <c r="IL6443" s="3"/>
      <c r="IM6443" s="3"/>
      <c r="IN6443" s="3"/>
      <c r="IO6443" s="15"/>
    </row>
    <row r="6444" spans="171:249">
      <c r="FO6444" s="3"/>
      <c r="FP6444" s="3"/>
      <c r="FQ6444" s="3"/>
      <c r="FR6444" s="3"/>
      <c r="FS6444" s="3"/>
      <c r="FT6444" s="3"/>
      <c r="FU6444" s="3"/>
      <c r="FV6444" s="3"/>
      <c r="FW6444" s="3"/>
      <c r="FX6444" s="3"/>
      <c r="FY6444" s="3"/>
      <c r="FZ6444" s="3"/>
      <c r="GA6444" s="3"/>
      <c r="GB6444" s="3"/>
      <c r="GC6444" s="3"/>
      <c r="GD6444" s="3"/>
      <c r="GE6444" s="3"/>
      <c r="GF6444" s="3"/>
      <c r="GG6444" s="3"/>
      <c r="GH6444" s="3"/>
      <c r="GI6444" s="3"/>
      <c r="GJ6444" s="3"/>
      <c r="GK6444" s="3"/>
      <c r="GL6444" s="3"/>
      <c r="GM6444" s="3"/>
      <c r="GN6444" s="3"/>
      <c r="GO6444" s="3"/>
      <c r="GP6444" s="3"/>
      <c r="GQ6444" s="3"/>
      <c r="GR6444" s="3"/>
      <c r="GS6444" s="3"/>
      <c r="GT6444" s="3"/>
      <c r="GU6444" s="3"/>
      <c r="GV6444" s="3"/>
      <c r="GW6444" s="3"/>
      <c r="GX6444" s="3"/>
      <c r="GY6444" s="3"/>
      <c r="GZ6444" s="3"/>
      <c r="HA6444" s="3"/>
      <c r="HB6444" s="3"/>
      <c r="HC6444" s="3"/>
      <c r="HD6444" s="3"/>
      <c r="HE6444" s="3"/>
      <c r="HF6444" s="3"/>
      <c r="HG6444" s="3"/>
      <c r="HH6444" s="3"/>
      <c r="HI6444" s="3"/>
      <c r="HJ6444" s="3"/>
      <c r="HK6444" s="3"/>
      <c r="HL6444" s="3"/>
      <c r="HM6444" s="45"/>
      <c r="HN6444" s="3"/>
      <c r="HO6444" s="3"/>
      <c r="HP6444" s="3"/>
      <c r="HQ6444" s="3"/>
      <c r="HR6444" s="3"/>
      <c r="HS6444" s="3"/>
      <c r="HT6444" s="3"/>
      <c r="HU6444" s="3"/>
      <c r="HV6444" s="3"/>
      <c r="HW6444" s="3"/>
      <c r="HX6444" s="3"/>
      <c r="HY6444" s="3"/>
      <c r="HZ6444" s="3"/>
      <c r="IA6444" s="3"/>
      <c r="IB6444" s="3"/>
      <c r="IC6444" s="3"/>
      <c r="ID6444" s="3"/>
      <c r="IE6444" s="3"/>
      <c r="IF6444" s="3"/>
      <c r="IG6444" s="3"/>
      <c r="IH6444" s="3"/>
      <c r="II6444" s="3"/>
      <c r="IJ6444" s="3"/>
      <c r="IK6444" s="3"/>
      <c r="IL6444" s="3"/>
      <c r="IM6444" s="3"/>
      <c r="IN6444" s="3"/>
      <c r="IO6444" s="15"/>
    </row>
    <row r="6445" spans="171:249">
      <c r="FO6445" s="3"/>
      <c r="FP6445" s="3"/>
      <c r="FQ6445" s="3"/>
      <c r="FR6445" s="3"/>
      <c r="FS6445" s="3"/>
      <c r="FT6445" s="3"/>
      <c r="FU6445" s="3"/>
      <c r="FV6445" s="3"/>
      <c r="FW6445" s="3"/>
      <c r="FX6445" s="3"/>
      <c r="FY6445" s="3"/>
      <c r="FZ6445" s="3"/>
      <c r="GA6445" s="3"/>
      <c r="GB6445" s="3"/>
      <c r="GC6445" s="3"/>
      <c r="GD6445" s="3"/>
      <c r="GE6445" s="3"/>
      <c r="GF6445" s="3"/>
      <c r="GG6445" s="3"/>
      <c r="GH6445" s="3"/>
      <c r="GI6445" s="3"/>
      <c r="GJ6445" s="3"/>
      <c r="GK6445" s="3"/>
      <c r="GL6445" s="3"/>
      <c r="GM6445" s="3"/>
      <c r="GN6445" s="3"/>
      <c r="GO6445" s="3"/>
      <c r="GP6445" s="3"/>
      <c r="GQ6445" s="3"/>
      <c r="GR6445" s="3"/>
      <c r="GS6445" s="3"/>
      <c r="GT6445" s="3"/>
      <c r="GU6445" s="3"/>
      <c r="GV6445" s="3"/>
      <c r="GW6445" s="3"/>
      <c r="GX6445" s="3"/>
      <c r="GY6445" s="3"/>
      <c r="GZ6445" s="3"/>
      <c r="HA6445" s="3"/>
      <c r="HB6445" s="3"/>
      <c r="HC6445" s="3"/>
      <c r="HD6445" s="3"/>
      <c r="HE6445" s="3"/>
      <c r="HF6445" s="3"/>
      <c r="HG6445" s="3"/>
      <c r="HH6445" s="3"/>
      <c r="HI6445" s="3"/>
      <c r="HJ6445" s="3"/>
      <c r="HK6445" s="3"/>
      <c r="HL6445" s="3"/>
      <c r="HM6445" s="45"/>
      <c r="HN6445" s="3"/>
      <c r="HO6445" s="3"/>
      <c r="HP6445" s="3"/>
      <c r="HQ6445" s="3"/>
      <c r="HR6445" s="3"/>
      <c r="HS6445" s="3"/>
      <c r="HT6445" s="3"/>
      <c r="HU6445" s="3"/>
      <c r="HV6445" s="3"/>
      <c r="HW6445" s="3"/>
      <c r="HX6445" s="3"/>
      <c r="HY6445" s="3"/>
      <c r="HZ6445" s="3"/>
      <c r="IA6445" s="3"/>
      <c r="IB6445" s="3"/>
      <c r="IC6445" s="3"/>
      <c r="ID6445" s="3"/>
      <c r="IE6445" s="3"/>
      <c r="IF6445" s="3"/>
      <c r="IG6445" s="3"/>
      <c r="IH6445" s="3"/>
      <c r="II6445" s="3"/>
      <c r="IJ6445" s="3"/>
      <c r="IK6445" s="3"/>
      <c r="IL6445" s="3"/>
      <c r="IM6445" s="3"/>
      <c r="IN6445" s="3"/>
      <c r="IO6445" s="15"/>
    </row>
    <row r="6446" spans="171:249">
      <c r="FO6446" s="3"/>
      <c r="FP6446" s="3"/>
      <c r="FQ6446" s="3"/>
      <c r="FR6446" s="3"/>
      <c r="FS6446" s="3"/>
      <c r="FT6446" s="3"/>
      <c r="FU6446" s="3"/>
      <c r="FV6446" s="3"/>
      <c r="FW6446" s="3"/>
      <c r="FX6446" s="3"/>
      <c r="FY6446" s="3"/>
      <c r="FZ6446" s="3"/>
      <c r="GA6446" s="3"/>
      <c r="GB6446" s="3"/>
      <c r="GC6446" s="3"/>
      <c r="GD6446" s="3"/>
      <c r="GE6446" s="3"/>
      <c r="GF6446" s="3"/>
      <c r="GG6446" s="3"/>
      <c r="GH6446" s="3"/>
      <c r="GI6446" s="3"/>
      <c r="GJ6446" s="3"/>
      <c r="GK6446" s="3"/>
      <c r="GL6446" s="3"/>
      <c r="GM6446" s="3"/>
      <c r="GN6446" s="3"/>
      <c r="GO6446" s="3"/>
      <c r="GP6446" s="3"/>
      <c r="GQ6446" s="3"/>
      <c r="GR6446" s="3"/>
      <c r="GS6446" s="3"/>
      <c r="GT6446" s="3"/>
      <c r="GU6446" s="3"/>
      <c r="GV6446" s="3"/>
      <c r="GW6446" s="3"/>
      <c r="GX6446" s="3"/>
      <c r="GY6446" s="3"/>
      <c r="GZ6446" s="3"/>
      <c r="HA6446" s="3"/>
      <c r="HB6446" s="3"/>
      <c r="HC6446" s="3"/>
      <c r="HD6446" s="3"/>
      <c r="HE6446" s="3"/>
      <c r="HF6446" s="3"/>
      <c r="HG6446" s="3"/>
      <c r="HH6446" s="3"/>
      <c r="HI6446" s="3"/>
      <c r="HJ6446" s="3"/>
      <c r="HK6446" s="3"/>
      <c r="HL6446" s="3"/>
      <c r="HM6446" s="45"/>
      <c r="HN6446" s="3"/>
      <c r="HO6446" s="3"/>
      <c r="HP6446" s="3"/>
      <c r="HQ6446" s="3"/>
      <c r="HR6446" s="3"/>
      <c r="HS6446" s="3"/>
      <c r="HT6446" s="3"/>
      <c r="HU6446" s="3"/>
      <c r="HV6446" s="3"/>
      <c r="HW6446" s="3"/>
      <c r="HX6446" s="3"/>
      <c r="HY6446" s="3"/>
      <c r="HZ6446" s="3"/>
      <c r="IA6446" s="3"/>
      <c r="IB6446" s="3"/>
      <c r="IC6446" s="3"/>
      <c r="ID6446" s="3"/>
      <c r="IE6446" s="3"/>
      <c r="IF6446" s="3"/>
      <c r="IG6446" s="3"/>
      <c r="IH6446" s="3"/>
      <c r="II6446" s="3"/>
      <c r="IJ6446" s="3"/>
      <c r="IK6446" s="3"/>
      <c r="IL6446" s="3"/>
      <c r="IM6446" s="3"/>
      <c r="IN6446" s="3"/>
      <c r="IO6446" s="15"/>
    </row>
    <row r="6447" spans="171:249">
      <c r="FO6447" s="3"/>
      <c r="FP6447" s="3"/>
      <c r="FQ6447" s="3"/>
      <c r="FR6447" s="3"/>
      <c r="FS6447" s="3"/>
      <c r="FT6447" s="3"/>
      <c r="FU6447" s="3"/>
      <c r="FV6447" s="3"/>
      <c r="FW6447" s="3"/>
      <c r="FX6447" s="3"/>
      <c r="FY6447" s="3"/>
      <c r="FZ6447" s="3"/>
      <c r="GA6447" s="3"/>
      <c r="GB6447" s="3"/>
      <c r="GC6447" s="3"/>
      <c r="GD6447" s="3"/>
      <c r="GE6447" s="3"/>
      <c r="GF6447" s="3"/>
      <c r="GG6447" s="3"/>
      <c r="GH6447" s="3"/>
      <c r="GI6447" s="3"/>
      <c r="GJ6447" s="3"/>
      <c r="GK6447" s="3"/>
      <c r="GL6447" s="3"/>
      <c r="GM6447" s="3"/>
      <c r="GN6447" s="3"/>
      <c r="GO6447" s="3"/>
      <c r="GP6447" s="3"/>
      <c r="GQ6447" s="3"/>
      <c r="GR6447" s="3"/>
      <c r="GS6447" s="3"/>
      <c r="GT6447" s="3"/>
      <c r="GU6447" s="3"/>
      <c r="GV6447" s="3"/>
      <c r="GW6447" s="3"/>
      <c r="GX6447" s="3"/>
      <c r="GY6447" s="3"/>
      <c r="GZ6447" s="3"/>
      <c r="HA6447" s="3"/>
      <c r="HB6447" s="3"/>
      <c r="HC6447" s="3"/>
      <c r="HD6447" s="3"/>
      <c r="HE6447" s="3"/>
      <c r="HF6447" s="3"/>
      <c r="HG6447" s="3"/>
      <c r="HH6447" s="3"/>
      <c r="HI6447" s="3"/>
      <c r="HJ6447" s="3"/>
      <c r="HK6447" s="3"/>
      <c r="HL6447" s="3"/>
      <c r="HM6447" s="45"/>
      <c r="HN6447" s="3"/>
      <c r="HO6447" s="3"/>
      <c r="HP6447" s="3"/>
      <c r="HQ6447" s="3"/>
      <c r="HR6447" s="3"/>
      <c r="HS6447" s="3"/>
      <c r="HT6447" s="3"/>
      <c r="HU6447" s="3"/>
      <c r="HV6447" s="3"/>
      <c r="HW6447" s="3"/>
      <c r="HX6447" s="3"/>
      <c r="HY6447" s="3"/>
      <c r="HZ6447" s="3"/>
      <c r="IA6447" s="3"/>
      <c r="IB6447" s="3"/>
      <c r="IC6447" s="3"/>
      <c r="ID6447" s="3"/>
      <c r="IE6447" s="3"/>
      <c r="IF6447" s="3"/>
      <c r="IG6447" s="3"/>
      <c r="IH6447" s="3"/>
      <c r="II6447" s="3"/>
      <c r="IJ6447" s="3"/>
      <c r="IK6447" s="3"/>
      <c r="IL6447" s="3"/>
      <c r="IM6447" s="3"/>
      <c r="IN6447" s="3"/>
      <c r="IO6447" s="15"/>
    </row>
    <row r="6448" spans="171:249">
      <c r="FO6448" s="3"/>
      <c r="FP6448" s="3"/>
      <c r="FQ6448" s="3"/>
      <c r="FR6448" s="3"/>
      <c r="FS6448" s="3"/>
      <c r="FT6448" s="3"/>
      <c r="FU6448" s="3"/>
      <c r="FV6448" s="3"/>
      <c r="FW6448" s="3"/>
      <c r="FX6448" s="3"/>
      <c r="FY6448" s="3"/>
      <c r="FZ6448" s="3"/>
      <c r="GA6448" s="3"/>
      <c r="GB6448" s="3"/>
      <c r="GC6448" s="3"/>
      <c r="GD6448" s="3"/>
      <c r="GE6448" s="3"/>
      <c r="GF6448" s="3"/>
      <c r="GG6448" s="3"/>
      <c r="GH6448" s="3"/>
      <c r="GI6448" s="3"/>
      <c r="GJ6448" s="3"/>
      <c r="GK6448" s="3"/>
      <c r="GL6448" s="3"/>
      <c r="GM6448" s="3"/>
      <c r="GN6448" s="3"/>
      <c r="GO6448" s="3"/>
      <c r="GP6448" s="3"/>
      <c r="GQ6448" s="3"/>
      <c r="GR6448" s="3"/>
      <c r="GS6448" s="3"/>
      <c r="GT6448" s="3"/>
      <c r="GU6448" s="3"/>
      <c r="GV6448" s="3"/>
      <c r="GW6448" s="3"/>
      <c r="GX6448" s="3"/>
      <c r="GY6448" s="3"/>
      <c r="GZ6448" s="3"/>
      <c r="HA6448" s="3"/>
      <c r="HB6448" s="3"/>
      <c r="HC6448" s="3"/>
      <c r="HD6448" s="3"/>
      <c r="HE6448" s="3"/>
      <c r="HF6448" s="3"/>
      <c r="HG6448" s="3"/>
      <c r="HH6448" s="3"/>
      <c r="HI6448" s="3"/>
      <c r="HJ6448" s="3"/>
      <c r="HK6448" s="3"/>
      <c r="HL6448" s="3"/>
      <c r="HM6448" s="45"/>
      <c r="HN6448" s="3"/>
      <c r="HO6448" s="3"/>
      <c r="HP6448" s="3"/>
      <c r="HQ6448" s="3"/>
      <c r="HR6448" s="3"/>
      <c r="HS6448" s="3"/>
      <c r="HT6448" s="3"/>
      <c r="HU6448" s="3"/>
      <c r="HV6448" s="3"/>
      <c r="HW6448" s="3"/>
      <c r="HX6448" s="3"/>
      <c r="HY6448" s="3"/>
      <c r="HZ6448" s="3"/>
      <c r="IA6448" s="3"/>
      <c r="IB6448" s="3"/>
      <c r="IC6448" s="3"/>
      <c r="ID6448" s="3"/>
      <c r="IE6448" s="3"/>
      <c r="IF6448" s="3"/>
      <c r="IG6448" s="3"/>
      <c r="IH6448" s="3"/>
      <c r="II6448" s="3"/>
      <c r="IJ6448" s="3"/>
      <c r="IK6448" s="3"/>
      <c r="IL6448" s="3"/>
      <c r="IM6448" s="3"/>
      <c r="IN6448" s="3"/>
      <c r="IO6448" s="15"/>
    </row>
    <row r="6449" spans="171:249">
      <c r="FO6449" s="3"/>
      <c r="FP6449" s="3"/>
      <c r="FQ6449" s="3"/>
      <c r="FR6449" s="3"/>
      <c r="FS6449" s="3"/>
      <c r="FT6449" s="3"/>
      <c r="FU6449" s="3"/>
      <c r="FV6449" s="3"/>
      <c r="FW6449" s="3"/>
      <c r="FX6449" s="3"/>
      <c r="FY6449" s="3"/>
      <c r="FZ6449" s="3"/>
      <c r="GA6449" s="3"/>
      <c r="GB6449" s="3"/>
      <c r="GC6449" s="3"/>
      <c r="GD6449" s="3"/>
      <c r="GE6449" s="3"/>
      <c r="GF6449" s="3"/>
      <c r="GG6449" s="3"/>
      <c r="GH6449" s="3"/>
      <c r="GI6449" s="3"/>
      <c r="GJ6449" s="3"/>
      <c r="GK6449" s="3"/>
      <c r="GL6449" s="3"/>
      <c r="GM6449" s="3"/>
      <c r="GN6449" s="3"/>
      <c r="GO6449" s="3"/>
      <c r="GP6449" s="3"/>
      <c r="GQ6449" s="3"/>
      <c r="GR6449" s="3"/>
      <c r="GS6449" s="3"/>
      <c r="GT6449" s="3"/>
      <c r="GU6449" s="3"/>
      <c r="GV6449" s="3"/>
      <c r="GW6449" s="3"/>
      <c r="GX6449" s="3"/>
      <c r="GY6449" s="3"/>
      <c r="GZ6449" s="3"/>
      <c r="HA6449" s="3"/>
      <c r="HB6449" s="3"/>
      <c r="HC6449" s="3"/>
      <c r="HD6449" s="3"/>
      <c r="HE6449" s="3"/>
      <c r="HF6449" s="3"/>
      <c r="HG6449" s="3"/>
      <c r="HH6449" s="3"/>
      <c r="HI6449" s="3"/>
      <c r="HJ6449" s="3"/>
      <c r="HK6449" s="3"/>
      <c r="HL6449" s="3"/>
      <c r="HM6449" s="45"/>
      <c r="HN6449" s="3"/>
      <c r="HO6449" s="3"/>
      <c r="HP6449" s="3"/>
      <c r="HQ6449" s="3"/>
      <c r="HR6449" s="3"/>
      <c r="HS6449" s="3"/>
      <c r="HT6449" s="3"/>
      <c r="HU6449" s="3"/>
      <c r="HV6449" s="3"/>
      <c r="HW6449" s="3"/>
      <c r="HX6449" s="3"/>
      <c r="HY6449" s="3"/>
      <c r="HZ6449" s="3"/>
      <c r="IA6449" s="3"/>
      <c r="IB6449" s="3"/>
      <c r="IC6449" s="3"/>
      <c r="ID6449" s="3"/>
      <c r="IE6449" s="3"/>
      <c r="IF6449" s="3"/>
      <c r="IG6449" s="3"/>
      <c r="IH6449" s="3"/>
      <c r="II6449" s="3"/>
      <c r="IJ6449" s="3"/>
      <c r="IK6449" s="3"/>
      <c r="IL6449" s="3"/>
      <c r="IM6449" s="3"/>
      <c r="IN6449" s="3"/>
      <c r="IO6449" s="15"/>
    </row>
    <row r="6450" spans="171:249">
      <c r="FO6450" s="3"/>
      <c r="FP6450" s="3"/>
      <c r="FQ6450" s="3"/>
      <c r="FR6450" s="3"/>
      <c r="FS6450" s="3"/>
      <c r="FT6450" s="3"/>
      <c r="FU6450" s="3"/>
      <c r="FV6450" s="3"/>
      <c r="FW6450" s="3"/>
      <c r="FX6450" s="3"/>
      <c r="FY6450" s="3"/>
      <c r="FZ6450" s="3"/>
      <c r="GA6450" s="3"/>
      <c r="GB6450" s="3"/>
      <c r="GC6450" s="3"/>
      <c r="GD6450" s="3"/>
      <c r="GE6450" s="3"/>
      <c r="GF6450" s="3"/>
      <c r="GG6450" s="3"/>
      <c r="GH6450" s="3"/>
      <c r="GI6450" s="3"/>
      <c r="GJ6450" s="3"/>
      <c r="GK6450" s="3"/>
      <c r="GL6450" s="3"/>
      <c r="GM6450" s="3"/>
      <c r="GN6450" s="3"/>
      <c r="GO6450" s="3"/>
      <c r="GP6450" s="3"/>
      <c r="GQ6450" s="3"/>
      <c r="GR6450" s="3"/>
      <c r="GS6450" s="3"/>
      <c r="GT6450" s="3"/>
      <c r="GU6450" s="3"/>
      <c r="GV6450" s="3"/>
      <c r="GW6450" s="3"/>
      <c r="GX6450" s="3"/>
      <c r="GY6450" s="3"/>
      <c r="GZ6450" s="3"/>
      <c r="HA6450" s="3"/>
      <c r="HB6450" s="3"/>
      <c r="HC6450" s="3"/>
      <c r="HD6450" s="3"/>
      <c r="HE6450" s="3"/>
      <c r="HF6450" s="3"/>
      <c r="HG6450" s="3"/>
      <c r="HH6450" s="3"/>
      <c r="HI6450" s="3"/>
      <c r="HJ6450" s="3"/>
      <c r="HK6450" s="3"/>
      <c r="HL6450" s="3"/>
      <c r="HM6450" s="45"/>
      <c r="HN6450" s="3"/>
      <c r="HO6450" s="3"/>
      <c r="HP6450" s="3"/>
      <c r="HQ6450" s="3"/>
      <c r="HR6450" s="3"/>
      <c r="HS6450" s="3"/>
      <c r="HT6450" s="3"/>
      <c r="HU6450" s="3"/>
      <c r="HV6450" s="3"/>
      <c r="HW6450" s="3"/>
      <c r="HX6450" s="3"/>
      <c r="HY6450" s="3"/>
      <c r="HZ6450" s="3"/>
      <c r="IA6450" s="3"/>
      <c r="IB6450" s="3"/>
      <c r="IC6450" s="3"/>
      <c r="ID6450" s="3"/>
      <c r="IE6450" s="3"/>
      <c r="IF6450" s="3"/>
      <c r="IG6450" s="3"/>
      <c r="IH6450" s="3"/>
      <c r="II6450" s="3"/>
      <c r="IJ6450" s="3"/>
      <c r="IK6450" s="3"/>
      <c r="IL6450" s="3"/>
      <c r="IM6450" s="3"/>
      <c r="IN6450" s="3"/>
      <c r="IO6450" s="15"/>
    </row>
    <row r="6451" spans="171:249">
      <c r="FO6451" s="3"/>
      <c r="FP6451" s="3"/>
      <c r="FQ6451" s="3"/>
      <c r="FR6451" s="3"/>
      <c r="FS6451" s="3"/>
      <c r="FT6451" s="3"/>
      <c r="FU6451" s="3"/>
      <c r="FV6451" s="3"/>
      <c r="FW6451" s="3"/>
      <c r="FX6451" s="3"/>
      <c r="FY6451" s="3"/>
      <c r="FZ6451" s="3"/>
      <c r="GA6451" s="3"/>
      <c r="GB6451" s="3"/>
      <c r="GC6451" s="3"/>
      <c r="GD6451" s="3"/>
      <c r="GE6451" s="3"/>
      <c r="GF6451" s="3"/>
      <c r="GG6451" s="3"/>
      <c r="GH6451" s="3"/>
      <c r="GI6451" s="3"/>
      <c r="GJ6451" s="3"/>
      <c r="GK6451" s="3"/>
      <c r="GL6451" s="3"/>
      <c r="GM6451" s="3"/>
      <c r="GN6451" s="3"/>
      <c r="GO6451" s="3"/>
      <c r="GP6451" s="3"/>
      <c r="GQ6451" s="3"/>
      <c r="GR6451" s="3"/>
      <c r="GS6451" s="3"/>
      <c r="GT6451" s="3"/>
      <c r="GU6451" s="3"/>
      <c r="GV6451" s="3"/>
      <c r="GW6451" s="3"/>
      <c r="GX6451" s="3"/>
      <c r="GY6451" s="3"/>
      <c r="GZ6451" s="3"/>
      <c r="HA6451" s="3"/>
      <c r="HB6451" s="3"/>
      <c r="HC6451" s="3"/>
      <c r="HD6451" s="3"/>
      <c r="HE6451" s="3"/>
      <c r="HF6451" s="3"/>
      <c r="HG6451" s="3"/>
      <c r="HH6451" s="3"/>
      <c r="HI6451" s="3"/>
      <c r="HJ6451" s="3"/>
      <c r="HK6451" s="3"/>
      <c r="HL6451" s="3"/>
      <c r="HM6451" s="45"/>
      <c r="HN6451" s="3"/>
      <c r="HO6451" s="3"/>
      <c r="HP6451" s="3"/>
      <c r="HQ6451" s="3"/>
      <c r="HR6451" s="3"/>
      <c r="HS6451" s="3"/>
      <c r="HT6451" s="3"/>
      <c r="HU6451" s="3"/>
      <c r="HV6451" s="3"/>
      <c r="HW6451" s="3"/>
      <c r="HX6451" s="3"/>
      <c r="HY6451" s="3"/>
      <c r="HZ6451" s="3"/>
      <c r="IA6451" s="3"/>
      <c r="IB6451" s="3"/>
      <c r="IC6451" s="3"/>
      <c r="ID6451" s="3"/>
      <c r="IE6451" s="3"/>
      <c r="IF6451" s="3"/>
      <c r="IG6451" s="3"/>
      <c r="IH6451" s="3"/>
      <c r="II6451" s="3"/>
      <c r="IJ6451" s="3"/>
      <c r="IK6451" s="3"/>
      <c r="IL6451" s="3"/>
      <c r="IM6451" s="3"/>
      <c r="IN6451" s="3"/>
      <c r="IO6451" s="15"/>
    </row>
    <row r="6452" spans="171:249">
      <c r="FO6452" s="3"/>
      <c r="FP6452" s="3"/>
      <c r="FQ6452" s="3"/>
      <c r="FR6452" s="3"/>
      <c r="FS6452" s="3"/>
      <c r="FT6452" s="3"/>
      <c r="FU6452" s="3"/>
      <c r="FV6452" s="3"/>
      <c r="FW6452" s="3"/>
      <c r="FX6452" s="3"/>
      <c r="FY6452" s="3"/>
      <c r="FZ6452" s="3"/>
      <c r="GA6452" s="3"/>
      <c r="GB6452" s="3"/>
      <c r="GC6452" s="3"/>
      <c r="GD6452" s="3"/>
      <c r="GE6452" s="3"/>
      <c r="GF6452" s="3"/>
      <c r="GG6452" s="3"/>
      <c r="GH6452" s="3"/>
      <c r="GI6452" s="3"/>
      <c r="GJ6452" s="3"/>
      <c r="GK6452" s="3"/>
      <c r="GL6452" s="3"/>
      <c r="GM6452" s="3"/>
      <c r="GN6452" s="3"/>
      <c r="GO6452" s="3"/>
      <c r="GP6452" s="3"/>
      <c r="GQ6452" s="3"/>
      <c r="GR6452" s="3"/>
      <c r="GS6452" s="3"/>
      <c r="GT6452" s="3"/>
      <c r="GU6452" s="3"/>
      <c r="GV6452" s="3"/>
      <c r="GW6452" s="3"/>
      <c r="GX6452" s="3"/>
      <c r="GY6452" s="3"/>
      <c r="GZ6452" s="3"/>
      <c r="HA6452" s="3"/>
      <c r="HB6452" s="3"/>
      <c r="HC6452" s="3"/>
      <c r="HD6452" s="3"/>
      <c r="HE6452" s="3"/>
      <c r="HF6452" s="3"/>
      <c r="HG6452" s="3"/>
      <c r="HH6452" s="3"/>
      <c r="HI6452" s="3"/>
      <c r="HJ6452" s="3"/>
      <c r="HK6452" s="3"/>
      <c r="HL6452" s="3"/>
      <c r="HM6452" s="45"/>
      <c r="HN6452" s="3"/>
      <c r="HO6452" s="3"/>
      <c r="HP6452" s="3"/>
      <c r="HQ6452" s="3"/>
      <c r="HR6452" s="3"/>
      <c r="HS6452" s="3"/>
      <c r="HT6452" s="3"/>
      <c r="HU6452" s="3"/>
      <c r="HV6452" s="3"/>
      <c r="HW6452" s="3"/>
      <c r="HX6452" s="3"/>
      <c r="HY6452" s="3"/>
      <c r="HZ6452" s="3"/>
      <c r="IA6452" s="3"/>
      <c r="IB6452" s="3"/>
      <c r="IC6452" s="3"/>
      <c r="ID6452" s="3"/>
      <c r="IE6452" s="3"/>
      <c r="IF6452" s="3"/>
      <c r="IG6452" s="3"/>
      <c r="IH6452" s="3"/>
      <c r="II6452" s="3"/>
      <c r="IJ6452" s="3"/>
      <c r="IK6452" s="3"/>
      <c r="IL6452" s="3"/>
      <c r="IM6452" s="3"/>
      <c r="IN6452" s="3"/>
      <c r="IO6452" s="15"/>
    </row>
    <row r="6453" spans="171:249">
      <c r="FO6453" s="3"/>
      <c r="FP6453" s="3"/>
      <c r="FQ6453" s="3"/>
      <c r="FR6453" s="3"/>
      <c r="FS6453" s="3"/>
      <c r="FT6453" s="3"/>
      <c r="FU6453" s="3"/>
      <c r="FV6453" s="3"/>
      <c r="FW6453" s="3"/>
      <c r="FX6453" s="3"/>
      <c r="FY6453" s="3"/>
      <c r="FZ6453" s="3"/>
      <c r="GA6453" s="3"/>
      <c r="GB6453" s="3"/>
      <c r="GC6453" s="3"/>
      <c r="GD6453" s="3"/>
      <c r="GE6453" s="3"/>
      <c r="GF6453" s="3"/>
      <c r="GG6453" s="3"/>
      <c r="GH6453" s="3"/>
      <c r="GI6453" s="3"/>
      <c r="GJ6453" s="3"/>
      <c r="GK6453" s="3"/>
      <c r="GL6453" s="3"/>
      <c r="GM6453" s="3"/>
      <c r="GN6453" s="3"/>
      <c r="GO6453" s="3"/>
      <c r="GP6453" s="3"/>
      <c r="GQ6453" s="3"/>
      <c r="GR6453" s="3"/>
      <c r="GS6453" s="3"/>
      <c r="GT6453" s="3"/>
      <c r="GU6453" s="3"/>
      <c r="GV6453" s="3"/>
      <c r="GW6453" s="3"/>
      <c r="GX6453" s="3"/>
      <c r="GY6453" s="3"/>
      <c r="GZ6453" s="3"/>
      <c r="HA6453" s="3"/>
      <c r="HB6453" s="3"/>
      <c r="HC6453" s="3"/>
      <c r="HD6453" s="3"/>
      <c r="HE6453" s="3"/>
      <c r="HF6453" s="3"/>
      <c r="HG6453" s="3"/>
      <c r="HH6453" s="3"/>
      <c r="HI6453" s="3"/>
      <c r="HJ6453" s="3"/>
      <c r="HK6453" s="3"/>
      <c r="HL6453" s="3"/>
      <c r="HM6453" s="45"/>
      <c r="HN6453" s="3"/>
      <c r="HO6453" s="3"/>
      <c r="HP6453" s="3"/>
      <c r="HQ6453" s="3"/>
      <c r="HR6453" s="3"/>
      <c r="HS6453" s="3"/>
      <c r="HT6453" s="3"/>
      <c r="HU6453" s="3"/>
      <c r="HV6453" s="3"/>
      <c r="HW6453" s="3"/>
      <c r="HX6453" s="3"/>
      <c r="HY6453" s="3"/>
      <c r="HZ6453" s="3"/>
      <c r="IA6453" s="3"/>
      <c r="IB6453" s="3"/>
      <c r="IC6453" s="3"/>
      <c r="ID6453" s="3"/>
      <c r="IE6453" s="3"/>
      <c r="IF6453" s="3"/>
      <c r="IG6453" s="3"/>
      <c r="IH6453" s="3"/>
      <c r="II6453" s="3"/>
      <c r="IJ6453" s="3"/>
      <c r="IK6453" s="3"/>
      <c r="IL6453" s="3"/>
      <c r="IM6453" s="3"/>
      <c r="IN6453" s="3"/>
      <c r="IO6453" s="15"/>
    </row>
    <row r="6454" spans="171:249">
      <c r="FO6454" s="3"/>
      <c r="FP6454" s="3"/>
      <c r="FQ6454" s="3"/>
      <c r="FR6454" s="3"/>
      <c r="FS6454" s="3"/>
      <c r="FT6454" s="3"/>
      <c r="FU6454" s="3"/>
      <c r="FV6454" s="3"/>
      <c r="FW6454" s="3"/>
      <c r="FX6454" s="3"/>
      <c r="FY6454" s="3"/>
      <c r="FZ6454" s="3"/>
      <c r="GA6454" s="3"/>
      <c r="GB6454" s="3"/>
      <c r="GC6454" s="3"/>
      <c r="GD6454" s="3"/>
      <c r="GE6454" s="3"/>
      <c r="GF6454" s="3"/>
      <c r="GG6454" s="3"/>
      <c r="GH6454" s="3"/>
      <c r="GI6454" s="3"/>
      <c r="GJ6454" s="3"/>
      <c r="GK6454" s="3"/>
      <c r="GL6454" s="3"/>
      <c r="GM6454" s="3"/>
      <c r="GN6454" s="3"/>
      <c r="GO6454" s="3"/>
      <c r="GP6454" s="3"/>
      <c r="GQ6454" s="3"/>
      <c r="GR6454" s="3"/>
      <c r="GS6454" s="3"/>
      <c r="GT6454" s="3"/>
      <c r="GU6454" s="3"/>
      <c r="GV6454" s="3"/>
      <c r="GW6454" s="3"/>
      <c r="GX6454" s="3"/>
      <c r="GY6454" s="3"/>
      <c r="GZ6454" s="3"/>
      <c r="HA6454" s="3"/>
      <c r="HB6454" s="3"/>
      <c r="HC6454" s="3"/>
      <c r="HD6454" s="3"/>
      <c r="HE6454" s="3"/>
      <c r="HF6454" s="3"/>
      <c r="HG6454" s="3"/>
      <c r="HH6454" s="3"/>
      <c r="HI6454" s="3"/>
      <c r="HJ6454" s="3"/>
      <c r="HK6454" s="3"/>
      <c r="HL6454" s="3"/>
      <c r="HM6454" s="45"/>
      <c r="HN6454" s="3"/>
      <c r="HO6454" s="3"/>
      <c r="HP6454" s="3"/>
      <c r="HQ6454" s="3"/>
      <c r="HR6454" s="3"/>
      <c r="HS6454" s="3"/>
      <c r="HT6454" s="3"/>
      <c r="HU6454" s="3"/>
      <c r="HV6454" s="3"/>
      <c r="HW6454" s="3"/>
      <c r="HX6454" s="3"/>
      <c r="HY6454" s="3"/>
      <c r="HZ6454" s="3"/>
      <c r="IA6454" s="3"/>
      <c r="IB6454" s="3"/>
      <c r="IC6454" s="3"/>
      <c r="ID6454" s="3"/>
      <c r="IE6454" s="3"/>
      <c r="IF6454" s="3"/>
      <c r="IG6454" s="3"/>
      <c r="IH6454" s="3"/>
      <c r="II6454" s="3"/>
      <c r="IJ6454" s="3"/>
      <c r="IK6454" s="3"/>
      <c r="IL6454" s="3"/>
      <c r="IM6454" s="3"/>
      <c r="IN6454" s="3"/>
      <c r="IO6454" s="15"/>
    </row>
    <row r="6455" spans="171:249">
      <c r="FO6455" s="3"/>
      <c r="FP6455" s="3"/>
      <c r="FQ6455" s="3"/>
      <c r="FR6455" s="3"/>
      <c r="FS6455" s="3"/>
      <c r="FT6455" s="3"/>
      <c r="FU6455" s="3"/>
      <c r="FV6455" s="3"/>
      <c r="FW6455" s="3"/>
      <c r="FX6455" s="3"/>
      <c r="FY6455" s="3"/>
      <c r="FZ6455" s="3"/>
      <c r="GA6455" s="3"/>
      <c r="GB6455" s="3"/>
      <c r="GC6455" s="3"/>
      <c r="GD6455" s="3"/>
      <c r="GE6455" s="3"/>
      <c r="GF6455" s="3"/>
      <c r="GG6455" s="3"/>
      <c r="GH6455" s="3"/>
      <c r="GI6455" s="3"/>
      <c r="GJ6455" s="3"/>
      <c r="GK6455" s="3"/>
      <c r="GL6455" s="3"/>
      <c r="GM6455" s="3"/>
      <c r="GN6455" s="3"/>
      <c r="GO6455" s="3"/>
      <c r="GP6455" s="3"/>
      <c r="GQ6455" s="3"/>
      <c r="GR6455" s="3"/>
      <c r="GS6455" s="3"/>
      <c r="GT6455" s="3"/>
      <c r="GU6455" s="3"/>
      <c r="GV6455" s="3"/>
      <c r="GW6455" s="3"/>
      <c r="GX6455" s="3"/>
      <c r="GY6455" s="3"/>
      <c r="GZ6455" s="3"/>
      <c r="HA6455" s="3"/>
      <c r="HB6455" s="3"/>
      <c r="HC6455" s="3"/>
      <c r="HD6455" s="3"/>
      <c r="HE6455" s="3"/>
      <c r="HF6455" s="3"/>
      <c r="HG6455" s="3"/>
      <c r="HH6455" s="3"/>
      <c r="HI6455" s="3"/>
      <c r="HJ6455" s="3"/>
      <c r="HK6455" s="3"/>
      <c r="HL6455" s="3"/>
      <c r="HM6455" s="45"/>
      <c r="HN6455" s="3"/>
      <c r="HO6455" s="3"/>
      <c r="HP6455" s="3"/>
      <c r="HQ6455" s="3"/>
      <c r="HR6455" s="3"/>
      <c r="HS6455" s="3"/>
      <c r="HT6455" s="3"/>
      <c r="HU6455" s="3"/>
      <c r="HV6455" s="3"/>
      <c r="HW6455" s="3"/>
      <c r="HX6455" s="3"/>
      <c r="HY6455" s="3"/>
      <c r="HZ6455" s="3"/>
      <c r="IA6455" s="3"/>
      <c r="IB6455" s="3"/>
      <c r="IC6455" s="3"/>
      <c r="ID6455" s="3"/>
      <c r="IE6455" s="3"/>
      <c r="IF6455" s="3"/>
      <c r="IG6455" s="3"/>
      <c r="IH6455" s="3"/>
      <c r="II6455" s="3"/>
      <c r="IJ6455" s="3"/>
      <c r="IK6455" s="3"/>
      <c r="IL6455" s="3"/>
      <c r="IM6455" s="3"/>
      <c r="IN6455" s="3"/>
      <c r="IO6455" s="15"/>
    </row>
    <row r="6456" spans="171:249">
      <c r="FO6456" s="3"/>
      <c r="FP6456" s="3"/>
      <c r="FQ6456" s="3"/>
      <c r="FR6456" s="3"/>
      <c r="FS6456" s="3"/>
      <c r="FT6456" s="3"/>
      <c r="FU6456" s="3"/>
      <c r="FV6456" s="3"/>
      <c r="FW6456" s="3"/>
      <c r="FX6456" s="3"/>
      <c r="FY6456" s="3"/>
      <c r="FZ6456" s="3"/>
      <c r="GA6456" s="3"/>
      <c r="GB6456" s="3"/>
      <c r="GC6456" s="3"/>
      <c r="GD6456" s="3"/>
      <c r="GE6456" s="3"/>
      <c r="GF6456" s="3"/>
      <c r="GG6456" s="3"/>
      <c r="GH6456" s="3"/>
      <c r="GI6456" s="3"/>
      <c r="GJ6456" s="3"/>
      <c r="GK6456" s="3"/>
      <c r="GL6456" s="3"/>
      <c r="GM6456" s="3"/>
      <c r="GN6456" s="3"/>
      <c r="GO6456" s="3"/>
      <c r="GP6456" s="3"/>
      <c r="GQ6456" s="3"/>
      <c r="GR6456" s="3"/>
      <c r="GS6456" s="3"/>
      <c r="GT6456" s="3"/>
      <c r="GU6456" s="3"/>
      <c r="GV6456" s="3"/>
      <c r="GW6456" s="3"/>
      <c r="GX6456" s="3"/>
      <c r="GY6456" s="3"/>
      <c r="GZ6456" s="3"/>
      <c r="HA6456" s="3"/>
      <c r="HB6456" s="3"/>
      <c r="HC6456" s="3"/>
      <c r="HD6456" s="3"/>
      <c r="HE6456" s="3"/>
      <c r="HF6456" s="3"/>
      <c r="HG6456" s="3"/>
      <c r="HH6456" s="3"/>
      <c r="HI6456" s="3"/>
      <c r="HJ6456" s="3"/>
      <c r="HK6456" s="3"/>
      <c r="HL6456" s="3"/>
      <c r="HM6456" s="45"/>
      <c r="HN6456" s="3"/>
      <c r="HO6456" s="3"/>
      <c r="HP6456" s="3"/>
      <c r="HQ6456" s="3"/>
      <c r="HR6456" s="3"/>
      <c r="HS6456" s="3"/>
      <c r="HT6456" s="3"/>
      <c r="HU6456" s="3"/>
      <c r="HV6456" s="3"/>
      <c r="HW6456" s="3"/>
      <c r="HX6456" s="3"/>
      <c r="HY6456" s="3"/>
      <c r="HZ6456" s="3"/>
      <c r="IA6456" s="3"/>
      <c r="IB6456" s="3"/>
      <c r="IC6456" s="3"/>
      <c r="ID6456" s="3"/>
      <c r="IE6456" s="3"/>
      <c r="IF6456" s="3"/>
      <c r="IG6456" s="3"/>
      <c r="IH6456" s="3"/>
      <c r="II6456" s="3"/>
      <c r="IJ6456" s="3"/>
      <c r="IK6456" s="3"/>
      <c r="IL6456" s="3"/>
      <c r="IM6456" s="3"/>
      <c r="IN6456" s="3"/>
      <c r="IO6456" s="15"/>
    </row>
    <row r="6457" spans="171:249">
      <c r="FO6457" s="3"/>
      <c r="FP6457" s="3"/>
      <c r="FQ6457" s="3"/>
      <c r="FR6457" s="3"/>
      <c r="FS6457" s="3"/>
      <c r="FT6457" s="3"/>
      <c r="FU6457" s="3"/>
      <c r="FV6457" s="3"/>
      <c r="FW6457" s="3"/>
      <c r="FX6457" s="3"/>
      <c r="FY6457" s="3"/>
      <c r="FZ6457" s="3"/>
      <c r="GA6457" s="3"/>
      <c r="GB6457" s="3"/>
      <c r="GC6457" s="3"/>
      <c r="GD6457" s="3"/>
      <c r="GE6457" s="3"/>
      <c r="GF6457" s="3"/>
      <c r="GG6457" s="3"/>
      <c r="GH6457" s="3"/>
      <c r="GI6457" s="3"/>
      <c r="GJ6457" s="3"/>
      <c r="GK6457" s="3"/>
      <c r="GL6457" s="3"/>
      <c r="GM6457" s="3"/>
      <c r="GN6457" s="3"/>
      <c r="GO6457" s="3"/>
      <c r="GP6457" s="3"/>
      <c r="GQ6457" s="3"/>
      <c r="GR6457" s="3"/>
      <c r="GS6457" s="3"/>
      <c r="GT6457" s="3"/>
      <c r="GU6457" s="3"/>
      <c r="GV6457" s="3"/>
      <c r="GW6457" s="3"/>
      <c r="GX6457" s="3"/>
      <c r="GY6457" s="3"/>
      <c r="GZ6457" s="3"/>
      <c r="HA6457" s="3"/>
      <c r="HB6457" s="3"/>
      <c r="HC6457" s="3"/>
      <c r="HD6457" s="3"/>
      <c r="HE6457" s="3"/>
      <c r="HF6457" s="3"/>
      <c r="HG6457" s="3"/>
      <c r="HH6457" s="3"/>
      <c r="HI6457" s="3"/>
      <c r="HJ6457" s="3"/>
      <c r="HK6457" s="3"/>
      <c r="HL6457" s="3"/>
      <c r="HM6457" s="45"/>
      <c r="HN6457" s="3"/>
      <c r="HO6457" s="3"/>
      <c r="HP6457" s="3"/>
      <c r="HQ6457" s="3"/>
      <c r="HR6457" s="3"/>
      <c r="HS6457" s="3"/>
      <c r="HT6457" s="3"/>
      <c r="HU6457" s="3"/>
      <c r="HV6457" s="3"/>
      <c r="HW6457" s="3"/>
      <c r="HX6457" s="3"/>
      <c r="HY6457" s="3"/>
      <c r="HZ6457" s="3"/>
      <c r="IA6457" s="3"/>
      <c r="IB6457" s="3"/>
      <c r="IC6457" s="3"/>
      <c r="ID6457" s="3"/>
      <c r="IE6457" s="3"/>
      <c r="IF6457" s="3"/>
      <c r="IG6457" s="3"/>
      <c r="IH6457" s="3"/>
      <c r="II6457" s="3"/>
      <c r="IJ6457" s="3"/>
      <c r="IK6457" s="3"/>
      <c r="IL6457" s="3"/>
      <c r="IM6457" s="3"/>
      <c r="IN6457" s="3"/>
      <c r="IO6457" s="15"/>
    </row>
    <row r="6458" spans="171:249">
      <c r="FO6458" s="3"/>
      <c r="FP6458" s="3"/>
      <c r="FQ6458" s="3"/>
      <c r="FR6458" s="3"/>
      <c r="FS6458" s="3"/>
      <c r="FT6458" s="3"/>
      <c r="FU6458" s="3"/>
      <c r="FV6458" s="3"/>
      <c r="FW6458" s="3"/>
      <c r="FX6458" s="3"/>
      <c r="FY6458" s="3"/>
      <c r="FZ6458" s="3"/>
      <c r="GA6458" s="3"/>
      <c r="GB6458" s="3"/>
      <c r="GC6458" s="3"/>
      <c r="GD6458" s="3"/>
      <c r="GE6458" s="3"/>
      <c r="GF6458" s="3"/>
      <c r="GG6458" s="3"/>
      <c r="GH6458" s="3"/>
      <c r="GI6458" s="3"/>
      <c r="GJ6458" s="3"/>
      <c r="GK6458" s="3"/>
      <c r="GL6458" s="3"/>
      <c r="GM6458" s="3"/>
      <c r="GN6458" s="3"/>
      <c r="GO6458" s="3"/>
      <c r="GP6458" s="3"/>
      <c r="GQ6458" s="3"/>
      <c r="GR6458" s="3"/>
      <c r="GS6458" s="3"/>
      <c r="GT6458" s="3"/>
      <c r="GU6458" s="3"/>
      <c r="GV6458" s="3"/>
      <c r="GW6458" s="3"/>
      <c r="GX6458" s="3"/>
      <c r="GY6458" s="3"/>
      <c r="GZ6458" s="3"/>
      <c r="HA6458" s="3"/>
      <c r="HB6458" s="3"/>
      <c r="HC6458" s="3"/>
      <c r="HD6458" s="3"/>
      <c r="HE6458" s="3"/>
      <c r="HF6458" s="3"/>
      <c r="HG6458" s="3"/>
      <c r="HH6458" s="3"/>
      <c r="HI6458" s="3"/>
      <c r="HJ6458" s="3"/>
      <c r="HK6458" s="3"/>
      <c r="HL6458" s="3"/>
      <c r="HM6458" s="45"/>
      <c r="HN6458" s="3"/>
      <c r="HO6458" s="3"/>
      <c r="HP6458" s="3"/>
      <c r="HQ6458" s="3"/>
      <c r="HR6458" s="3"/>
      <c r="HS6458" s="3"/>
      <c r="HT6458" s="3"/>
      <c r="HU6458" s="3"/>
      <c r="HV6458" s="3"/>
      <c r="HW6458" s="3"/>
      <c r="HX6458" s="3"/>
      <c r="HY6458" s="3"/>
      <c r="HZ6458" s="3"/>
      <c r="IA6458" s="3"/>
      <c r="IB6458" s="3"/>
      <c r="IC6458" s="3"/>
      <c r="ID6458" s="3"/>
      <c r="IE6458" s="3"/>
      <c r="IF6458" s="3"/>
      <c r="IG6458" s="3"/>
      <c r="IH6458" s="3"/>
      <c r="II6458" s="3"/>
      <c r="IJ6458" s="3"/>
      <c r="IK6458" s="3"/>
      <c r="IL6458" s="3"/>
      <c r="IM6458" s="3"/>
      <c r="IN6458" s="3"/>
      <c r="IO6458" s="15"/>
    </row>
    <row r="6459" spans="171:249">
      <c r="FO6459" s="3"/>
      <c r="FP6459" s="3"/>
      <c r="FQ6459" s="3"/>
      <c r="FR6459" s="3"/>
      <c r="FS6459" s="3"/>
      <c r="FT6459" s="3"/>
      <c r="FU6459" s="3"/>
      <c r="FV6459" s="3"/>
      <c r="FW6459" s="3"/>
      <c r="FX6459" s="3"/>
      <c r="FY6459" s="3"/>
      <c r="FZ6459" s="3"/>
      <c r="GA6459" s="3"/>
      <c r="GB6459" s="3"/>
      <c r="GC6459" s="3"/>
      <c r="GD6459" s="3"/>
      <c r="GE6459" s="3"/>
      <c r="GF6459" s="3"/>
      <c r="GG6459" s="3"/>
      <c r="GH6459" s="3"/>
      <c r="GI6459" s="3"/>
      <c r="GJ6459" s="3"/>
      <c r="GK6459" s="3"/>
      <c r="GL6459" s="3"/>
      <c r="GM6459" s="3"/>
      <c r="GN6459" s="3"/>
      <c r="GO6459" s="3"/>
      <c r="GP6459" s="3"/>
      <c r="GQ6459" s="3"/>
      <c r="GR6459" s="3"/>
      <c r="GS6459" s="3"/>
      <c r="GT6459" s="3"/>
      <c r="GU6459" s="3"/>
      <c r="GV6459" s="3"/>
      <c r="GW6459" s="3"/>
      <c r="GX6459" s="3"/>
      <c r="GY6459" s="3"/>
      <c r="GZ6459" s="3"/>
      <c r="HA6459" s="3"/>
      <c r="HB6459" s="3"/>
      <c r="HC6459" s="3"/>
      <c r="HD6459" s="3"/>
      <c r="HE6459" s="3"/>
      <c r="HF6459" s="3"/>
      <c r="HG6459" s="3"/>
      <c r="HH6459" s="3"/>
      <c r="HI6459" s="3"/>
      <c r="HJ6459" s="3"/>
      <c r="HK6459" s="3"/>
      <c r="HL6459" s="3"/>
      <c r="HM6459" s="45"/>
      <c r="HN6459" s="3"/>
      <c r="HO6459" s="3"/>
      <c r="HP6459" s="3"/>
      <c r="HQ6459" s="3"/>
      <c r="HR6459" s="3"/>
      <c r="HS6459" s="3"/>
      <c r="HT6459" s="3"/>
      <c r="HU6459" s="3"/>
      <c r="HV6459" s="3"/>
      <c r="HW6459" s="3"/>
      <c r="HX6459" s="3"/>
      <c r="HY6459" s="3"/>
      <c r="HZ6459" s="3"/>
      <c r="IA6459" s="3"/>
      <c r="IB6459" s="3"/>
      <c r="IC6459" s="3"/>
      <c r="ID6459" s="3"/>
      <c r="IE6459" s="3"/>
      <c r="IF6459" s="3"/>
      <c r="IG6459" s="3"/>
      <c r="IH6459" s="3"/>
      <c r="II6459" s="3"/>
      <c r="IJ6459" s="3"/>
      <c r="IK6459" s="3"/>
      <c r="IL6459" s="3"/>
      <c r="IM6459" s="3"/>
      <c r="IN6459" s="3"/>
      <c r="IO6459" s="15"/>
    </row>
    <row r="6460" spans="171:249">
      <c r="FO6460" s="3"/>
      <c r="FP6460" s="3"/>
      <c r="FQ6460" s="3"/>
      <c r="FR6460" s="3"/>
      <c r="FS6460" s="3"/>
      <c r="FT6460" s="3"/>
      <c r="FU6460" s="3"/>
      <c r="FV6460" s="3"/>
      <c r="FW6460" s="3"/>
      <c r="FX6460" s="3"/>
      <c r="FY6460" s="3"/>
      <c r="FZ6460" s="3"/>
      <c r="GA6460" s="3"/>
      <c r="GB6460" s="3"/>
      <c r="GC6460" s="3"/>
      <c r="GD6460" s="3"/>
      <c r="GE6460" s="3"/>
      <c r="GF6460" s="3"/>
      <c r="GG6460" s="3"/>
      <c r="GH6460" s="3"/>
      <c r="GI6460" s="3"/>
      <c r="GJ6460" s="3"/>
      <c r="GK6460" s="3"/>
      <c r="GL6460" s="3"/>
      <c r="GM6460" s="3"/>
      <c r="GN6460" s="3"/>
      <c r="GO6460" s="3"/>
      <c r="GP6460" s="3"/>
      <c r="GQ6460" s="3"/>
      <c r="GR6460" s="3"/>
      <c r="GS6460" s="3"/>
      <c r="GT6460" s="3"/>
      <c r="GU6460" s="3"/>
      <c r="GV6460" s="3"/>
      <c r="GW6460" s="3"/>
      <c r="GX6460" s="3"/>
      <c r="GY6460" s="3"/>
      <c r="GZ6460" s="3"/>
      <c r="HA6460" s="3"/>
      <c r="HB6460" s="3"/>
      <c r="HC6460" s="3"/>
      <c r="HD6460" s="3"/>
      <c r="HE6460" s="3"/>
      <c r="HF6460" s="3"/>
      <c r="HG6460" s="3"/>
      <c r="HH6460" s="3"/>
      <c r="HI6460" s="3"/>
      <c r="HJ6460" s="3"/>
      <c r="HK6460" s="3"/>
      <c r="HL6460" s="3"/>
      <c r="HM6460" s="45"/>
      <c r="HN6460" s="3"/>
      <c r="HO6460" s="3"/>
      <c r="HP6460" s="3"/>
      <c r="HQ6460" s="3"/>
      <c r="HR6460" s="3"/>
      <c r="HS6460" s="3"/>
      <c r="HT6460" s="3"/>
      <c r="HU6460" s="3"/>
      <c r="HV6460" s="3"/>
      <c r="HW6460" s="3"/>
      <c r="HX6460" s="3"/>
      <c r="HY6460" s="3"/>
      <c r="HZ6460" s="3"/>
      <c r="IA6460" s="3"/>
      <c r="IB6460" s="3"/>
      <c r="IC6460" s="3"/>
      <c r="ID6460" s="3"/>
      <c r="IE6460" s="3"/>
      <c r="IF6460" s="3"/>
      <c r="IG6460" s="3"/>
      <c r="IH6460" s="3"/>
      <c r="II6460" s="3"/>
      <c r="IJ6460" s="3"/>
      <c r="IK6460" s="3"/>
      <c r="IL6460" s="3"/>
      <c r="IM6460" s="3"/>
      <c r="IN6460" s="3"/>
      <c r="IO6460" s="15"/>
    </row>
    <row r="6461" spans="171:249">
      <c r="FO6461" s="3"/>
      <c r="FP6461" s="3"/>
      <c r="FQ6461" s="3"/>
      <c r="FR6461" s="3"/>
      <c r="FS6461" s="3"/>
      <c r="FT6461" s="3"/>
      <c r="FU6461" s="3"/>
      <c r="FV6461" s="3"/>
      <c r="FW6461" s="3"/>
      <c r="FX6461" s="3"/>
      <c r="FY6461" s="3"/>
      <c r="FZ6461" s="3"/>
      <c r="GA6461" s="3"/>
      <c r="GB6461" s="3"/>
      <c r="GC6461" s="3"/>
      <c r="GD6461" s="3"/>
      <c r="GE6461" s="3"/>
      <c r="GF6461" s="3"/>
      <c r="GG6461" s="3"/>
      <c r="GH6461" s="3"/>
      <c r="GI6461" s="3"/>
      <c r="GJ6461" s="3"/>
      <c r="GK6461" s="3"/>
      <c r="GL6461" s="3"/>
      <c r="GM6461" s="3"/>
      <c r="GN6461" s="3"/>
      <c r="GO6461" s="3"/>
      <c r="GP6461" s="3"/>
      <c r="GQ6461" s="3"/>
      <c r="GR6461" s="3"/>
      <c r="GS6461" s="3"/>
      <c r="GT6461" s="3"/>
      <c r="GU6461" s="3"/>
      <c r="GV6461" s="3"/>
      <c r="GW6461" s="3"/>
      <c r="GX6461" s="3"/>
      <c r="GY6461" s="3"/>
      <c r="GZ6461" s="3"/>
      <c r="HA6461" s="3"/>
      <c r="HB6461" s="3"/>
      <c r="HC6461" s="3"/>
      <c r="HD6461" s="3"/>
      <c r="HE6461" s="3"/>
      <c r="HF6461" s="3"/>
      <c r="HG6461" s="3"/>
      <c r="HH6461" s="3"/>
      <c r="HI6461" s="3"/>
      <c r="HJ6461" s="3"/>
      <c r="HK6461" s="3"/>
      <c r="HL6461" s="3"/>
      <c r="HM6461" s="45"/>
      <c r="HN6461" s="3"/>
      <c r="HO6461" s="3"/>
      <c r="HP6461" s="3"/>
      <c r="HQ6461" s="3"/>
      <c r="HR6461" s="3"/>
      <c r="HS6461" s="3"/>
      <c r="HT6461" s="3"/>
      <c r="HU6461" s="3"/>
      <c r="HV6461" s="3"/>
      <c r="HW6461" s="3"/>
      <c r="HX6461" s="3"/>
      <c r="HY6461" s="3"/>
      <c r="HZ6461" s="3"/>
      <c r="IA6461" s="3"/>
      <c r="IB6461" s="3"/>
      <c r="IC6461" s="3"/>
      <c r="ID6461" s="3"/>
      <c r="IE6461" s="3"/>
      <c r="IF6461" s="3"/>
      <c r="IG6461" s="3"/>
      <c r="IH6461" s="3"/>
      <c r="II6461" s="3"/>
      <c r="IJ6461" s="3"/>
      <c r="IK6461" s="3"/>
      <c r="IL6461" s="3"/>
      <c r="IM6461" s="3"/>
      <c r="IN6461" s="3"/>
      <c r="IO6461" s="15"/>
    </row>
    <row r="6462" spans="171:249">
      <c r="FO6462" s="3"/>
      <c r="FP6462" s="3"/>
      <c r="FQ6462" s="3"/>
      <c r="FR6462" s="3"/>
      <c r="FS6462" s="3"/>
      <c r="FT6462" s="3"/>
      <c r="FU6462" s="3"/>
      <c r="FV6462" s="3"/>
      <c r="FW6462" s="3"/>
      <c r="FX6462" s="3"/>
      <c r="FY6462" s="3"/>
      <c r="FZ6462" s="3"/>
      <c r="GA6462" s="3"/>
      <c r="GB6462" s="3"/>
      <c r="GC6462" s="3"/>
      <c r="GD6462" s="3"/>
      <c r="GE6462" s="3"/>
      <c r="GF6462" s="3"/>
      <c r="GG6462" s="3"/>
      <c r="GH6462" s="3"/>
      <c r="GI6462" s="3"/>
      <c r="GJ6462" s="3"/>
      <c r="GK6462" s="3"/>
      <c r="GL6462" s="3"/>
      <c r="GM6462" s="3"/>
      <c r="GN6462" s="3"/>
      <c r="GO6462" s="3"/>
      <c r="GP6462" s="3"/>
      <c r="GQ6462" s="3"/>
      <c r="GR6462" s="3"/>
      <c r="GS6462" s="3"/>
      <c r="GT6462" s="3"/>
      <c r="GU6462" s="3"/>
      <c r="GV6462" s="3"/>
      <c r="GW6462" s="3"/>
      <c r="GX6462" s="3"/>
      <c r="GY6462" s="3"/>
      <c r="GZ6462" s="3"/>
      <c r="HA6462" s="3"/>
      <c r="HB6462" s="3"/>
      <c r="HC6462" s="3"/>
      <c r="HD6462" s="3"/>
      <c r="HE6462" s="3"/>
      <c r="HF6462" s="3"/>
      <c r="HG6462" s="3"/>
      <c r="HH6462" s="3"/>
      <c r="HI6462" s="3"/>
      <c r="HJ6462" s="3"/>
      <c r="HK6462" s="3"/>
      <c r="HL6462" s="3"/>
      <c r="HM6462" s="45"/>
      <c r="HN6462" s="3"/>
      <c r="HO6462" s="3"/>
      <c r="HP6462" s="3"/>
      <c r="HQ6462" s="3"/>
      <c r="HR6462" s="3"/>
      <c r="HS6462" s="3"/>
      <c r="HT6462" s="3"/>
      <c r="HU6462" s="3"/>
      <c r="HV6462" s="3"/>
      <c r="HW6462" s="3"/>
      <c r="HX6462" s="3"/>
      <c r="HY6462" s="3"/>
      <c r="HZ6462" s="3"/>
      <c r="IA6462" s="3"/>
      <c r="IB6462" s="3"/>
      <c r="IC6462" s="3"/>
      <c r="ID6462" s="3"/>
      <c r="IE6462" s="3"/>
      <c r="IF6462" s="3"/>
      <c r="IG6462" s="3"/>
      <c r="IH6462" s="3"/>
      <c r="II6462" s="3"/>
      <c r="IJ6462" s="3"/>
      <c r="IK6462" s="3"/>
      <c r="IL6462" s="3"/>
      <c r="IM6462" s="3"/>
      <c r="IN6462" s="3"/>
      <c r="IO6462" s="15"/>
    </row>
    <row r="6463" spans="171:249">
      <c r="FO6463" s="3"/>
      <c r="FP6463" s="3"/>
      <c r="FQ6463" s="3"/>
      <c r="FR6463" s="3"/>
      <c r="FS6463" s="3"/>
      <c r="FT6463" s="3"/>
      <c r="FU6463" s="3"/>
      <c r="FV6463" s="3"/>
      <c r="FW6463" s="3"/>
      <c r="FX6463" s="3"/>
      <c r="FY6463" s="3"/>
      <c r="FZ6463" s="3"/>
      <c r="GA6463" s="3"/>
      <c r="GB6463" s="3"/>
      <c r="GC6463" s="3"/>
      <c r="GD6463" s="3"/>
      <c r="GE6463" s="3"/>
      <c r="GF6463" s="3"/>
      <c r="GG6463" s="3"/>
      <c r="GH6463" s="3"/>
      <c r="GI6463" s="3"/>
      <c r="GJ6463" s="3"/>
      <c r="GK6463" s="3"/>
      <c r="GL6463" s="3"/>
      <c r="GM6463" s="3"/>
      <c r="GN6463" s="3"/>
      <c r="GO6463" s="3"/>
      <c r="GP6463" s="3"/>
      <c r="GQ6463" s="3"/>
      <c r="GR6463" s="3"/>
      <c r="GS6463" s="3"/>
      <c r="GT6463" s="3"/>
      <c r="GU6463" s="3"/>
      <c r="GV6463" s="3"/>
      <c r="GW6463" s="3"/>
      <c r="GX6463" s="3"/>
      <c r="GY6463" s="3"/>
      <c r="GZ6463" s="3"/>
      <c r="HA6463" s="3"/>
      <c r="HB6463" s="3"/>
      <c r="HC6463" s="3"/>
      <c r="HD6463" s="3"/>
      <c r="HE6463" s="3"/>
      <c r="HF6463" s="3"/>
      <c r="HG6463" s="3"/>
      <c r="HH6463" s="3"/>
      <c r="HI6463" s="3"/>
      <c r="HJ6463" s="3"/>
      <c r="HK6463" s="3"/>
      <c r="HL6463" s="3"/>
      <c r="HM6463" s="45"/>
      <c r="HN6463" s="3"/>
      <c r="HO6463" s="3"/>
      <c r="HP6463" s="3"/>
      <c r="HQ6463" s="3"/>
      <c r="HR6463" s="3"/>
      <c r="HS6463" s="3"/>
      <c r="HT6463" s="3"/>
      <c r="HU6463" s="3"/>
      <c r="HV6463" s="3"/>
      <c r="HW6463" s="3"/>
      <c r="HX6463" s="3"/>
      <c r="HY6463" s="3"/>
      <c r="HZ6463" s="3"/>
      <c r="IA6463" s="3"/>
      <c r="IB6463" s="3"/>
      <c r="IC6463" s="3"/>
      <c r="ID6463" s="3"/>
      <c r="IE6463" s="3"/>
      <c r="IF6463" s="3"/>
      <c r="IG6463" s="3"/>
      <c r="IH6463" s="3"/>
      <c r="II6463" s="3"/>
      <c r="IJ6463" s="3"/>
      <c r="IK6463" s="3"/>
      <c r="IL6463" s="3"/>
      <c r="IM6463" s="3"/>
      <c r="IN6463" s="3"/>
      <c r="IO6463" s="15"/>
    </row>
    <row r="6464" spans="171:249">
      <c r="FO6464" s="3"/>
      <c r="FP6464" s="3"/>
      <c r="FQ6464" s="3"/>
      <c r="FR6464" s="3"/>
      <c r="FS6464" s="3"/>
      <c r="FT6464" s="3"/>
      <c r="FU6464" s="3"/>
      <c r="FV6464" s="3"/>
      <c r="FW6464" s="3"/>
      <c r="FX6464" s="3"/>
      <c r="FY6464" s="3"/>
      <c r="FZ6464" s="3"/>
      <c r="GA6464" s="3"/>
      <c r="GB6464" s="3"/>
      <c r="GC6464" s="3"/>
      <c r="GD6464" s="3"/>
      <c r="GE6464" s="3"/>
      <c r="GF6464" s="3"/>
      <c r="GG6464" s="3"/>
      <c r="GH6464" s="3"/>
      <c r="GI6464" s="3"/>
      <c r="GJ6464" s="3"/>
      <c r="GK6464" s="3"/>
      <c r="GL6464" s="3"/>
      <c r="GM6464" s="3"/>
      <c r="GN6464" s="3"/>
      <c r="GO6464" s="3"/>
      <c r="GP6464" s="3"/>
      <c r="GQ6464" s="3"/>
      <c r="GR6464" s="3"/>
      <c r="GS6464" s="3"/>
      <c r="GT6464" s="3"/>
      <c r="GU6464" s="3"/>
      <c r="GV6464" s="3"/>
      <c r="GW6464" s="3"/>
      <c r="GX6464" s="3"/>
      <c r="GY6464" s="3"/>
      <c r="GZ6464" s="3"/>
      <c r="HA6464" s="3"/>
      <c r="HB6464" s="3"/>
      <c r="HC6464" s="3"/>
      <c r="HD6464" s="3"/>
      <c r="HE6464" s="3"/>
      <c r="HF6464" s="3"/>
      <c r="HG6464" s="3"/>
      <c r="HH6464" s="3"/>
      <c r="HI6464" s="3"/>
      <c r="HJ6464" s="3"/>
      <c r="HK6464" s="3"/>
      <c r="HL6464" s="3"/>
      <c r="HM6464" s="45"/>
      <c r="HN6464" s="3"/>
      <c r="HO6464" s="3"/>
      <c r="HP6464" s="3"/>
      <c r="HQ6464" s="3"/>
      <c r="HR6464" s="3"/>
      <c r="HS6464" s="3"/>
      <c r="HT6464" s="3"/>
      <c r="HU6464" s="3"/>
      <c r="HV6464" s="3"/>
      <c r="HW6464" s="3"/>
      <c r="HX6464" s="3"/>
      <c r="HY6464" s="3"/>
      <c r="HZ6464" s="3"/>
      <c r="IA6464" s="3"/>
      <c r="IB6464" s="3"/>
      <c r="IC6464" s="3"/>
      <c r="ID6464" s="3"/>
      <c r="IE6464" s="3"/>
      <c r="IF6464" s="3"/>
      <c r="IG6464" s="3"/>
      <c r="IH6464" s="3"/>
      <c r="II6464" s="3"/>
      <c r="IJ6464" s="3"/>
      <c r="IK6464" s="3"/>
      <c r="IL6464" s="3"/>
      <c r="IM6464" s="3"/>
      <c r="IN6464" s="3"/>
      <c r="IO6464" s="15"/>
    </row>
    <row r="6465" spans="171:249">
      <c r="FO6465" s="3"/>
      <c r="FP6465" s="3"/>
      <c r="FQ6465" s="3"/>
      <c r="FR6465" s="3"/>
      <c r="FS6465" s="3"/>
      <c r="FT6465" s="3"/>
      <c r="FU6465" s="3"/>
      <c r="FV6465" s="3"/>
      <c r="FW6465" s="3"/>
      <c r="FX6465" s="3"/>
      <c r="FY6465" s="3"/>
      <c r="FZ6465" s="3"/>
      <c r="GA6465" s="3"/>
      <c r="GB6465" s="3"/>
      <c r="GC6465" s="3"/>
      <c r="GD6465" s="3"/>
      <c r="GE6465" s="3"/>
      <c r="GF6465" s="3"/>
      <c r="GG6465" s="3"/>
      <c r="GH6465" s="3"/>
      <c r="GI6465" s="3"/>
      <c r="GJ6465" s="3"/>
      <c r="GK6465" s="3"/>
      <c r="GL6465" s="3"/>
      <c r="GM6465" s="3"/>
      <c r="GN6465" s="3"/>
      <c r="GO6465" s="3"/>
      <c r="GP6465" s="3"/>
      <c r="GQ6465" s="3"/>
      <c r="GR6465" s="3"/>
      <c r="GS6465" s="3"/>
      <c r="GT6465" s="3"/>
      <c r="GU6465" s="3"/>
      <c r="GV6465" s="3"/>
      <c r="GW6465" s="3"/>
      <c r="GX6465" s="3"/>
      <c r="GY6465" s="3"/>
      <c r="GZ6465" s="3"/>
      <c r="HA6465" s="3"/>
      <c r="HB6465" s="3"/>
      <c r="HC6465" s="3"/>
      <c r="HD6465" s="3"/>
      <c r="HE6465" s="3"/>
      <c r="HF6465" s="3"/>
      <c r="HG6465" s="3"/>
      <c r="HH6465" s="3"/>
      <c r="HI6465" s="3"/>
      <c r="HJ6465" s="3"/>
      <c r="HK6465" s="3"/>
      <c r="HL6465" s="3"/>
      <c r="HM6465" s="45"/>
      <c r="HN6465" s="3"/>
      <c r="HO6465" s="3"/>
      <c r="HP6465" s="3"/>
      <c r="HQ6465" s="3"/>
      <c r="HR6465" s="3"/>
      <c r="HS6465" s="3"/>
      <c r="HT6465" s="3"/>
      <c r="HU6465" s="3"/>
      <c r="HV6465" s="3"/>
      <c r="HW6465" s="3"/>
      <c r="HX6465" s="3"/>
      <c r="HY6465" s="3"/>
      <c r="HZ6465" s="3"/>
      <c r="IA6465" s="3"/>
      <c r="IB6465" s="3"/>
      <c r="IC6465" s="3"/>
      <c r="ID6465" s="3"/>
      <c r="IE6465" s="3"/>
      <c r="IF6465" s="3"/>
      <c r="IG6465" s="3"/>
      <c r="IH6465" s="3"/>
      <c r="II6465" s="3"/>
      <c r="IJ6465" s="3"/>
      <c r="IK6465" s="3"/>
      <c r="IL6465" s="3"/>
      <c r="IM6465" s="3"/>
      <c r="IN6465" s="3"/>
      <c r="IO6465" s="15"/>
    </row>
    <row r="6466" spans="171:249">
      <c r="FO6466" s="3"/>
      <c r="FP6466" s="3"/>
      <c r="FQ6466" s="3"/>
      <c r="FR6466" s="3"/>
      <c r="FS6466" s="3"/>
      <c r="FT6466" s="3"/>
      <c r="FU6466" s="3"/>
      <c r="FV6466" s="3"/>
      <c r="FW6466" s="3"/>
      <c r="FX6466" s="3"/>
      <c r="FY6466" s="3"/>
      <c r="FZ6466" s="3"/>
      <c r="GA6466" s="3"/>
      <c r="GB6466" s="3"/>
      <c r="GC6466" s="3"/>
      <c r="GD6466" s="3"/>
      <c r="GE6466" s="3"/>
      <c r="GF6466" s="3"/>
      <c r="GG6466" s="3"/>
      <c r="GH6466" s="3"/>
      <c r="GI6466" s="3"/>
      <c r="GJ6466" s="3"/>
      <c r="GK6466" s="3"/>
      <c r="GL6466" s="3"/>
      <c r="GM6466" s="3"/>
      <c r="GN6466" s="3"/>
      <c r="GO6466" s="3"/>
      <c r="GP6466" s="3"/>
      <c r="GQ6466" s="3"/>
      <c r="GR6466" s="3"/>
      <c r="GS6466" s="3"/>
      <c r="GT6466" s="3"/>
      <c r="GU6466" s="3"/>
      <c r="GV6466" s="3"/>
      <c r="GW6466" s="3"/>
      <c r="GX6466" s="3"/>
      <c r="GY6466" s="3"/>
      <c r="GZ6466" s="3"/>
      <c r="HA6466" s="3"/>
      <c r="HB6466" s="3"/>
      <c r="HC6466" s="3"/>
      <c r="HD6466" s="3"/>
      <c r="HE6466" s="3"/>
      <c r="HF6466" s="3"/>
      <c r="HG6466" s="3"/>
      <c r="HH6466" s="3"/>
      <c r="HI6466" s="3"/>
      <c r="HJ6466" s="3"/>
      <c r="HK6466" s="3"/>
      <c r="HL6466" s="3"/>
      <c r="HM6466" s="45"/>
      <c r="HN6466" s="3"/>
      <c r="HO6466" s="3"/>
      <c r="HP6466" s="3"/>
      <c r="HQ6466" s="3"/>
      <c r="HR6466" s="3"/>
      <c r="HS6466" s="3"/>
      <c r="HT6466" s="3"/>
      <c r="HU6466" s="3"/>
      <c r="HV6466" s="3"/>
      <c r="HW6466" s="3"/>
      <c r="HX6466" s="3"/>
      <c r="HY6466" s="3"/>
      <c r="HZ6466" s="3"/>
      <c r="IA6466" s="3"/>
      <c r="IB6466" s="3"/>
      <c r="IC6466" s="3"/>
      <c r="ID6466" s="3"/>
      <c r="IE6466" s="3"/>
      <c r="IF6466" s="3"/>
      <c r="IG6466" s="3"/>
      <c r="IH6466" s="3"/>
      <c r="II6466" s="3"/>
      <c r="IJ6466" s="3"/>
      <c r="IK6466" s="3"/>
      <c r="IL6466" s="3"/>
      <c r="IM6466" s="3"/>
      <c r="IN6466" s="3"/>
      <c r="IO6466" s="15"/>
    </row>
    <row r="6467" spans="171:249">
      <c r="FO6467" s="3"/>
      <c r="FP6467" s="3"/>
      <c r="FQ6467" s="3"/>
      <c r="FR6467" s="3"/>
      <c r="FS6467" s="3"/>
      <c r="FT6467" s="3"/>
      <c r="FU6467" s="3"/>
      <c r="FV6467" s="3"/>
      <c r="FW6467" s="3"/>
      <c r="FX6467" s="3"/>
      <c r="FY6467" s="3"/>
      <c r="FZ6467" s="3"/>
      <c r="GA6467" s="3"/>
      <c r="GB6467" s="3"/>
      <c r="GC6467" s="3"/>
      <c r="GD6467" s="3"/>
      <c r="GE6467" s="3"/>
      <c r="GF6467" s="3"/>
      <c r="GG6467" s="3"/>
      <c r="GH6467" s="3"/>
      <c r="GI6467" s="3"/>
      <c r="GJ6467" s="3"/>
      <c r="GK6467" s="3"/>
      <c r="GL6467" s="3"/>
      <c r="GM6467" s="3"/>
      <c r="GN6467" s="3"/>
      <c r="GO6467" s="3"/>
      <c r="GP6467" s="3"/>
      <c r="GQ6467" s="3"/>
      <c r="GR6467" s="3"/>
      <c r="GS6467" s="3"/>
      <c r="GT6467" s="3"/>
      <c r="GU6467" s="3"/>
      <c r="GV6467" s="3"/>
      <c r="GW6467" s="3"/>
      <c r="GX6467" s="3"/>
      <c r="GY6467" s="3"/>
      <c r="GZ6467" s="3"/>
      <c r="HA6467" s="3"/>
      <c r="HB6467" s="3"/>
      <c r="HC6467" s="3"/>
      <c r="HD6467" s="3"/>
      <c r="HE6467" s="3"/>
      <c r="HF6467" s="3"/>
      <c r="HG6467" s="3"/>
      <c r="HH6467" s="3"/>
      <c r="HI6467" s="3"/>
      <c r="HJ6467" s="3"/>
      <c r="HK6467" s="3"/>
      <c r="HL6467" s="3"/>
      <c r="HM6467" s="45"/>
      <c r="HN6467" s="3"/>
      <c r="HO6467" s="3"/>
      <c r="HP6467" s="3"/>
      <c r="HQ6467" s="3"/>
      <c r="HR6467" s="3"/>
      <c r="HS6467" s="3"/>
      <c r="HT6467" s="3"/>
      <c r="HU6467" s="3"/>
      <c r="HV6467" s="3"/>
      <c r="HW6467" s="3"/>
      <c r="HX6467" s="3"/>
      <c r="HY6467" s="3"/>
      <c r="HZ6467" s="3"/>
      <c r="IA6467" s="3"/>
      <c r="IB6467" s="3"/>
      <c r="IC6467" s="3"/>
      <c r="ID6467" s="3"/>
      <c r="IE6467" s="3"/>
      <c r="IF6467" s="3"/>
      <c r="IG6467" s="3"/>
      <c r="IH6467" s="3"/>
      <c r="II6467" s="3"/>
      <c r="IJ6467" s="3"/>
      <c r="IK6467" s="3"/>
      <c r="IL6467" s="3"/>
      <c r="IM6467" s="3"/>
      <c r="IN6467" s="3"/>
      <c r="IO6467" s="15"/>
    </row>
    <row r="6468" spans="171:249">
      <c r="FO6468" s="3"/>
      <c r="FP6468" s="3"/>
      <c r="FQ6468" s="3"/>
      <c r="FR6468" s="3"/>
      <c r="FS6468" s="3"/>
      <c r="FT6468" s="3"/>
      <c r="FU6468" s="3"/>
      <c r="FV6468" s="3"/>
      <c r="FW6468" s="3"/>
      <c r="FX6468" s="3"/>
      <c r="FY6468" s="3"/>
      <c r="FZ6468" s="3"/>
      <c r="GA6468" s="3"/>
      <c r="GB6468" s="3"/>
      <c r="GC6468" s="3"/>
      <c r="GD6468" s="3"/>
      <c r="GE6468" s="3"/>
      <c r="GF6468" s="3"/>
      <c r="GG6468" s="3"/>
      <c r="GH6468" s="3"/>
      <c r="GI6468" s="3"/>
      <c r="GJ6468" s="3"/>
      <c r="GK6468" s="3"/>
      <c r="GL6468" s="3"/>
      <c r="GM6468" s="3"/>
      <c r="GN6468" s="3"/>
      <c r="GO6468" s="3"/>
      <c r="GP6468" s="3"/>
      <c r="GQ6468" s="3"/>
      <c r="GR6468" s="3"/>
      <c r="GS6468" s="3"/>
      <c r="GT6468" s="3"/>
      <c r="GU6468" s="3"/>
      <c r="GV6468" s="3"/>
      <c r="GW6468" s="3"/>
      <c r="GX6468" s="3"/>
      <c r="GY6468" s="3"/>
      <c r="GZ6468" s="3"/>
      <c r="HA6468" s="3"/>
      <c r="HB6468" s="3"/>
      <c r="HC6468" s="3"/>
      <c r="HD6468" s="3"/>
      <c r="HE6468" s="3"/>
      <c r="HF6468" s="3"/>
      <c r="HG6468" s="3"/>
      <c r="HH6468" s="3"/>
      <c r="HI6468" s="3"/>
      <c r="HJ6468" s="3"/>
      <c r="HK6468" s="3"/>
      <c r="HL6468" s="3"/>
      <c r="HM6468" s="45"/>
      <c r="HN6468" s="3"/>
      <c r="HO6468" s="3"/>
      <c r="HP6468" s="3"/>
      <c r="HQ6468" s="3"/>
      <c r="HR6468" s="3"/>
      <c r="HS6468" s="3"/>
      <c r="HT6468" s="3"/>
      <c r="HU6468" s="3"/>
      <c r="HV6468" s="3"/>
      <c r="HW6468" s="3"/>
      <c r="HX6468" s="3"/>
      <c r="HY6468" s="3"/>
      <c r="HZ6468" s="3"/>
      <c r="IA6468" s="3"/>
      <c r="IB6468" s="3"/>
      <c r="IC6468" s="3"/>
      <c r="ID6468" s="3"/>
      <c r="IE6468" s="3"/>
      <c r="IF6468" s="3"/>
      <c r="IG6468" s="3"/>
      <c r="IH6468" s="3"/>
      <c r="II6468" s="3"/>
      <c r="IJ6468" s="3"/>
      <c r="IK6468" s="3"/>
      <c r="IL6468" s="3"/>
      <c r="IM6468" s="3"/>
      <c r="IN6468" s="3"/>
      <c r="IO6468" s="15"/>
    </row>
    <row r="6469" spans="171:249">
      <c r="FO6469" s="3"/>
      <c r="FP6469" s="3"/>
      <c r="FQ6469" s="3"/>
      <c r="FR6469" s="3"/>
      <c r="FS6469" s="3"/>
      <c r="FT6469" s="3"/>
      <c r="FU6469" s="3"/>
      <c r="FV6469" s="3"/>
      <c r="FW6469" s="3"/>
      <c r="FX6469" s="3"/>
      <c r="FY6469" s="3"/>
      <c r="FZ6469" s="3"/>
      <c r="GA6469" s="3"/>
      <c r="GB6469" s="3"/>
      <c r="GC6469" s="3"/>
      <c r="GD6469" s="3"/>
      <c r="GE6469" s="3"/>
      <c r="GF6469" s="3"/>
      <c r="GG6469" s="3"/>
      <c r="GH6469" s="3"/>
      <c r="GI6469" s="3"/>
      <c r="GJ6469" s="3"/>
      <c r="GK6469" s="3"/>
      <c r="GL6469" s="3"/>
      <c r="GM6469" s="3"/>
      <c r="GN6469" s="3"/>
      <c r="GO6469" s="3"/>
      <c r="GP6469" s="3"/>
      <c r="GQ6469" s="3"/>
      <c r="GR6469" s="3"/>
      <c r="GS6469" s="3"/>
      <c r="GT6469" s="3"/>
      <c r="GU6469" s="3"/>
      <c r="GV6469" s="3"/>
      <c r="GW6469" s="3"/>
      <c r="GX6469" s="3"/>
      <c r="GY6469" s="3"/>
      <c r="GZ6469" s="3"/>
      <c r="HA6469" s="3"/>
      <c r="HB6469" s="3"/>
      <c r="HC6469" s="3"/>
      <c r="HD6469" s="3"/>
      <c r="HE6469" s="3"/>
      <c r="HF6469" s="3"/>
      <c r="HG6469" s="3"/>
      <c r="HH6469" s="3"/>
      <c r="HI6469" s="3"/>
      <c r="HJ6469" s="3"/>
      <c r="HK6469" s="3"/>
      <c r="HL6469" s="3"/>
      <c r="HM6469" s="45"/>
      <c r="HN6469" s="3"/>
      <c r="HO6469" s="3"/>
      <c r="HP6469" s="3"/>
      <c r="HQ6469" s="3"/>
      <c r="HR6469" s="3"/>
      <c r="HS6469" s="3"/>
      <c r="HT6469" s="3"/>
      <c r="HU6469" s="3"/>
      <c r="HV6469" s="3"/>
      <c r="HW6469" s="3"/>
      <c r="HX6469" s="3"/>
      <c r="HY6469" s="3"/>
      <c r="HZ6469" s="3"/>
      <c r="IA6469" s="3"/>
      <c r="IB6469" s="3"/>
      <c r="IC6469" s="3"/>
      <c r="ID6469" s="3"/>
      <c r="IE6469" s="3"/>
      <c r="IF6469" s="3"/>
      <c r="IG6469" s="3"/>
      <c r="IH6469" s="3"/>
      <c r="II6469" s="3"/>
      <c r="IJ6469" s="3"/>
      <c r="IK6469" s="3"/>
      <c r="IL6469" s="3"/>
      <c r="IM6469" s="3"/>
      <c r="IN6469" s="3"/>
      <c r="IO6469" s="15"/>
    </row>
    <row r="6470" spans="171:249">
      <c r="FO6470" s="3"/>
      <c r="FP6470" s="3"/>
      <c r="FQ6470" s="3"/>
      <c r="FR6470" s="3"/>
      <c r="FS6470" s="3"/>
      <c r="FT6470" s="3"/>
      <c r="FU6470" s="3"/>
      <c r="FV6470" s="3"/>
      <c r="FW6470" s="3"/>
      <c r="FX6470" s="3"/>
      <c r="FY6470" s="3"/>
      <c r="FZ6470" s="3"/>
      <c r="GA6470" s="3"/>
      <c r="GB6470" s="3"/>
      <c r="GC6470" s="3"/>
      <c r="GD6470" s="3"/>
      <c r="GE6470" s="3"/>
      <c r="GF6470" s="3"/>
      <c r="GG6470" s="3"/>
      <c r="GH6470" s="3"/>
      <c r="GI6470" s="3"/>
      <c r="GJ6470" s="3"/>
      <c r="GK6470" s="3"/>
      <c r="GL6470" s="3"/>
      <c r="GM6470" s="3"/>
      <c r="GN6470" s="3"/>
      <c r="GO6470" s="3"/>
      <c r="GP6470" s="3"/>
      <c r="GQ6470" s="3"/>
      <c r="GR6470" s="3"/>
      <c r="GS6470" s="3"/>
      <c r="GT6470" s="3"/>
      <c r="GU6470" s="3"/>
      <c r="GV6470" s="3"/>
      <c r="GW6470" s="3"/>
      <c r="GX6470" s="3"/>
      <c r="GY6470" s="3"/>
      <c r="GZ6470" s="3"/>
      <c r="HA6470" s="3"/>
      <c r="HB6470" s="3"/>
      <c r="HC6470" s="3"/>
      <c r="HD6470" s="3"/>
      <c r="HE6470" s="3"/>
      <c r="HF6470" s="3"/>
      <c r="HG6470" s="3"/>
      <c r="HH6470" s="3"/>
      <c r="HI6470" s="3"/>
      <c r="HJ6470" s="3"/>
      <c r="HK6470" s="3"/>
      <c r="HL6470" s="3"/>
      <c r="HM6470" s="45"/>
      <c r="HN6470" s="3"/>
      <c r="HO6470" s="3"/>
      <c r="HP6470" s="3"/>
      <c r="HQ6470" s="3"/>
      <c r="HR6470" s="3"/>
      <c r="HS6470" s="3"/>
      <c r="HT6470" s="3"/>
      <c r="HU6470" s="3"/>
      <c r="HV6470" s="3"/>
      <c r="HW6470" s="3"/>
      <c r="HX6470" s="3"/>
      <c r="HY6470" s="3"/>
      <c r="HZ6470" s="3"/>
      <c r="IA6470" s="3"/>
      <c r="IB6470" s="3"/>
      <c r="IC6470" s="3"/>
      <c r="ID6470" s="3"/>
      <c r="IE6470" s="3"/>
      <c r="IF6470" s="3"/>
      <c r="IG6470" s="3"/>
      <c r="IH6470" s="3"/>
      <c r="II6470" s="3"/>
      <c r="IJ6470" s="3"/>
      <c r="IK6470" s="3"/>
      <c r="IL6470" s="3"/>
      <c r="IM6470" s="3"/>
      <c r="IN6470" s="3"/>
      <c r="IO6470" s="15"/>
    </row>
    <row r="6471" spans="171:249">
      <c r="FO6471" s="3"/>
      <c r="FP6471" s="3"/>
      <c r="FQ6471" s="3"/>
      <c r="FR6471" s="3"/>
      <c r="FS6471" s="3"/>
      <c r="FT6471" s="3"/>
      <c r="FU6471" s="3"/>
      <c r="FV6471" s="3"/>
      <c r="FW6471" s="3"/>
      <c r="FX6471" s="3"/>
      <c r="FY6471" s="3"/>
      <c r="FZ6471" s="3"/>
      <c r="GA6471" s="3"/>
      <c r="GB6471" s="3"/>
      <c r="GC6471" s="3"/>
      <c r="GD6471" s="3"/>
      <c r="GE6471" s="3"/>
      <c r="GF6471" s="3"/>
      <c r="GG6471" s="3"/>
      <c r="GH6471" s="3"/>
      <c r="GI6471" s="3"/>
      <c r="GJ6471" s="3"/>
      <c r="GK6471" s="3"/>
      <c r="GL6471" s="3"/>
      <c r="GM6471" s="3"/>
      <c r="GN6471" s="3"/>
      <c r="GO6471" s="3"/>
      <c r="GP6471" s="3"/>
      <c r="GQ6471" s="3"/>
      <c r="GR6471" s="3"/>
      <c r="GS6471" s="3"/>
      <c r="GT6471" s="3"/>
      <c r="GU6471" s="3"/>
      <c r="GV6471" s="3"/>
      <c r="GW6471" s="3"/>
      <c r="GX6471" s="3"/>
      <c r="GY6471" s="3"/>
      <c r="GZ6471" s="3"/>
      <c r="HA6471" s="3"/>
      <c r="HB6471" s="3"/>
      <c r="HC6471" s="3"/>
      <c r="HD6471" s="3"/>
      <c r="HE6471" s="3"/>
      <c r="HF6471" s="3"/>
      <c r="HG6471" s="3"/>
      <c r="HH6471" s="3"/>
      <c r="HI6471" s="3"/>
      <c r="HJ6471" s="3"/>
      <c r="HK6471" s="3"/>
      <c r="HL6471" s="3"/>
      <c r="HM6471" s="45"/>
      <c r="HN6471" s="3"/>
      <c r="HO6471" s="3"/>
      <c r="HP6471" s="3"/>
      <c r="HQ6471" s="3"/>
      <c r="HR6471" s="3"/>
      <c r="HS6471" s="3"/>
      <c r="HT6471" s="3"/>
      <c r="HU6471" s="3"/>
      <c r="HV6471" s="3"/>
      <c r="HW6471" s="3"/>
      <c r="HX6471" s="3"/>
      <c r="HY6471" s="3"/>
      <c r="HZ6471" s="3"/>
      <c r="IA6471" s="3"/>
      <c r="IB6471" s="3"/>
      <c r="IC6471" s="3"/>
      <c r="ID6471" s="3"/>
      <c r="IE6471" s="3"/>
      <c r="IF6471" s="3"/>
      <c r="IG6471" s="3"/>
      <c r="IH6471" s="3"/>
      <c r="II6471" s="3"/>
      <c r="IJ6471" s="3"/>
      <c r="IK6471" s="3"/>
      <c r="IL6471" s="3"/>
      <c r="IM6471" s="3"/>
      <c r="IN6471" s="3"/>
      <c r="IO6471" s="15"/>
    </row>
    <row r="6472" spans="171:249">
      <c r="FO6472" s="3"/>
      <c r="FP6472" s="3"/>
      <c r="FQ6472" s="3"/>
      <c r="FR6472" s="3"/>
      <c r="FS6472" s="3"/>
      <c r="FT6472" s="3"/>
      <c r="FU6472" s="3"/>
      <c r="FV6472" s="3"/>
      <c r="FW6472" s="3"/>
      <c r="FX6472" s="3"/>
      <c r="FY6472" s="3"/>
      <c r="FZ6472" s="3"/>
      <c r="GA6472" s="3"/>
      <c r="GB6472" s="3"/>
      <c r="GC6472" s="3"/>
      <c r="GD6472" s="3"/>
      <c r="GE6472" s="3"/>
      <c r="GF6472" s="3"/>
      <c r="GG6472" s="3"/>
      <c r="GH6472" s="3"/>
      <c r="GI6472" s="3"/>
      <c r="GJ6472" s="3"/>
      <c r="GK6472" s="3"/>
      <c r="GL6472" s="3"/>
      <c r="GM6472" s="3"/>
      <c r="GN6472" s="3"/>
      <c r="GO6472" s="3"/>
      <c r="GP6472" s="3"/>
      <c r="GQ6472" s="3"/>
      <c r="GR6472" s="3"/>
      <c r="GS6472" s="3"/>
      <c r="GT6472" s="3"/>
      <c r="GU6472" s="3"/>
      <c r="GV6472" s="3"/>
      <c r="GW6472" s="3"/>
      <c r="GX6472" s="3"/>
      <c r="GY6472" s="3"/>
      <c r="GZ6472" s="3"/>
      <c r="HA6472" s="3"/>
      <c r="HB6472" s="3"/>
      <c r="HC6472" s="3"/>
      <c r="HD6472" s="3"/>
      <c r="HE6472" s="3"/>
      <c r="HF6472" s="3"/>
      <c r="HG6472" s="3"/>
      <c r="HH6472" s="3"/>
      <c r="HI6472" s="3"/>
      <c r="HJ6472" s="3"/>
      <c r="HK6472" s="3"/>
      <c r="HL6472" s="3"/>
      <c r="HM6472" s="45"/>
      <c r="HN6472" s="3"/>
      <c r="HO6472" s="3"/>
      <c r="HP6472" s="3"/>
      <c r="HQ6472" s="3"/>
      <c r="HR6472" s="3"/>
      <c r="HS6472" s="3"/>
      <c r="HT6472" s="3"/>
      <c r="HU6472" s="3"/>
      <c r="HV6472" s="3"/>
      <c r="HW6472" s="3"/>
      <c r="HX6472" s="3"/>
      <c r="HY6472" s="3"/>
      <c r="HZ6472" s="3"/>
      <c r="IA6472" s="3"/>
      <c r="IB6472" s="3"/>
      <c r="IC6472" s="3"/>
      <c r="ID6472" s="3"/>
      <c r="IE6472" s="3"/>
      <c r="IF6472" s="3"/>
      <c r="IG6472" s="3"/>
      <c r="IH6472" s="3"/>
      <c r="II6472" s="3"/>
      <c r="IJ6472" s="3"/>
      <c r="IK6472" s="3"/>
      <c r="IL6472" s="3"/>
      <c r="IM6472" s="3"/>
      <c r="IN6472" s="3"/>
      <c r="IO6472" s="15"/>
    </row>
    <row r="6473" spans="171:249">
      <c r="FO6473" s="3"/>
      <c r="FP6473" s="3"/>
      <c r="FQ6473" s="3"/>
      <c r="FR6473" s="3"/>
      <c r="FS6473" s="3"/>
      <c r="FT6473" s="3"/>
      <c r="FU6473" s="3"/>
      <c r="FV6473" s="3"/>
      <c r="FW6473" s="3"/>
      <c r="FX6473" s="3"/>
      <c r="FY6473" s="3"/>
      <c r="FZ6473" s="3"/>
      <c r="GA6473" s="3"/>
      <c r="GB6473" s="3"/>
      <c r="GC6473" s="3"/>
      <c r="GD6473" s="3"/>
      <c r="GE6473" s="3"/>
      <c r="GF6473" s="3"/>
      <c r="GG6473" s="3"/>
      <c r="GH6473" s="3"/>
      <c r="GI6473" s="3"/>
      <c r="GJ6473" s="3"/>
      <c r="GK6473" s="3"/>
      <c r="GL6473" s="3"/>
      <c r="GM6473" s="3"/>
      <c r="GN6473" s="3"/>
      <c r="GO6473" s="3"/>
      <c r="GP6473" s="3"/>
      <c r="GQ6473" s="3"/>
      <c r="GR6473" s="3"/>
      <c r="GS6473" s="3"/>
      <c r="GT6473" s="3"/>
      <c r="GU6473" s="3"/>
      <c r="GV6473" s="3"/>
      <c r="GW6473" s="3"/>
      <c r="GX6473" s="3"/>
      <c r="GY6473" s="3"/>
      <c r="GZ6473" s="3"/>
      <c r="HA6473" s="3"/>
      <c r="HB6473" s="3"/>
      <c r="HC6473" s="3"/>
      <c r="HD6473" s="3"/>
      <c r="HE6473" s="3"/>
      <c r="HF6473" s="3"/>
      <c r="HG6473" s="3"/>
      <c r="HH6473" s="3"/>
      <c r="HI6473" s="3"/>
      <c r="HJ6473" s="3"/>
      <c r="HK6473" s="3"/>
      <c r="HL6473" s="3"/>
      <c r="HM6473" s="45"/>
      <c r="HN6473" s="3"/>
      <c r="HO6473" s="3"/>
      <c r="HP6473" s="3"/>
      <c r="HQ6473" s="3"/>
      <c r="HR6473" s="3"/>
      <c r="HS6473" s="3"/>
      <c r="HT6473" s="3"/>
      <c r="HU6473" s="3"/>
      <c r="HV6473" s="3"/>
      <c r="HW6473" s="3"/>
      <c r="HX6473" s="3"/>
      <c r="HY6473" s="3"/>
      <c r="HZ6473" s="3"/>
      <c r="IA6473" s="3"/>
      <c r="IB6473" s="3"/>
      <c r="IC6473" s="3"/>
      <c r="ID6473" s="3"/>
      <c r="IE6473" s="3"/>
      <c r="IF6473" s="3"/>
      <c r="IG6473" s="3"/>
      <c r="IH6473" s="3"/>
      <c r="II6473" s="3"/>
      <c r="IJ6473" s="3"/>
      <c r="IK6473" s="3"/>
      <c r="IL6473" s="3"/>
      <c r="IM6473" s="3"/>
      <c r="IN6473" s="3"/>
      <c r="IO6473" s="15"/>
    </row>
    <row r="6474" spans="171:249">
      <c r="FO6474" s="3"/>
      <c r="FP6474" s="3"/>
      <c r="FQ6474" s="3"/>
      <c r="FR6474" s="3"/>
      <c r="FS6474" s="3"/>
      <c r="FT6474" s="3"/>
      <c r="FU6474" s="3"/>
      <c r="FV6474" s="3"/>
      <c r="FW6474" s="3"/>
      <c r="FX6474" s="3"/>
      <c r="FY6474" s="3"/>
      <c r="FZ6474" s="3"/>
      <c r="GA6474" s="3"/>
      <c r="GB6474" s="3"/>
      <c r="GC6474" s="3"/>
      <c r="GD6474" s="3"/>
      <c r="GE6474" s="3"/>
      <c r="GF6474" s="3"/>
      <c r="GG6474" s="3"/>
      <c r="GH6474" s="3"/>
      <c r="GI6474" s="3"/>
      <c r="GJ6474" s="3"/>
      <c r="GK6474" s="3"/>
      <c r="GL6474" s="3"/>
      <c r="GM6474" s="3"/>
      <c r="GN6474" s="3"/>
      <c r="GO6474" s="3"/>
      <c r="GP6474" s="3"/>
      <c r="GQ6474" s="3"/>
      <c r="GR6474" s="3"/>
      <c r="GS6474" s="3"/>
      <c r="GT6474" s="3"/>
      <c r="GU6474" s="3"/>
      <c r="GV6474" s="3"/>
      <c r="GW6474" s="3"/>
      <c r="GX6474" s="3"/>
      <c r="GY6474" s="3"/>
      <c r="GZ6474" s="3"/>
      <c r="HA6474" s="3"/>
      <c r="HB6474" s="3"/>
      <c r="HC6474" s="3"/>
      <c r="HD6474" s="3"/>
      <c r="HE6474" s="3"/>
      <c r="HF6474" s="3"/>
      <c r="HG6474" s="3"/>
      <c r="HH6474" s="3"/>
      <c r="HI6474" s="3"/>
      <c r="HJ6474" s="3"/>
      <c r="HK6474" s="3"/>
      <c r="HL6474" s="3"/>
      <c r="HM6474" s="45"/>
      <c r="HN6474" s="3"/>
      <c r="HO6474" s="3"/>
      <c r="HP6474" s="3"/>
      <c r="HQ6474" s="3"/>
      <c r="HR6474" s="3"/>
      <c r="HS6474" s="3"/>
      <c r="HT6474" s="3"/>
      <c r="HU6474" s="3"/>
      <c r="HV6474" s="3"/>
      <c r="HW6474" s="3"/>
      <c r="HX6474" s="3"/>
      <c r="HY6474" s="3"/>
      <c r="HZ6474" s="3"/>
      <c r="IA6474" s="3"/>
      <c r="IB6474" s="3"/>
      <c r="IC6474" s="3"/>
      <c r="ID6474" s="3"/>
      <c r="IE6474" s="3"/>
      <c r="IF6474" s="3"/>
      <c r="IG6474" s="3"/>
      <c r="IH6474" s="3"/>
      <c r="II6474" s="3"/>
      <c r="IJ6474" s="3"/>
      <c r="IK6474" s="3"/>
      <c r="IL6474" s="3"/>
      <c r="IM6474" s="3"/>
      <c r="IN6474" s="3"/>
      <c r="IO6474" s="15"/>
    </row>
    <row r="6475" spans="171:249">
      <c r="FO6475" s="3"/>
      <c r="FP6475" s="3"/>
      <c r="FQ6475" s="3"/>
      <c r="FR6475" s="3"/>
      <c r="FS6475" s="3"/>
      <c r="FT6475" s="3"/>
      <c r="FU6475" s="3"/>
      <c r="FV6475" s="3"/>
      <c r="FW6475" s="3"/>
      <c r="FX6475" s="3"/>
      <c r="FY6475" s="3"/>
      <c r="FZ6475" s="3"/>
      <c r="GA6475" s="3"/>
      <c r="GB6475" s="3"/>
      <c r="GC6475" s="3"/>
      <c r="GD6475" s="3"/>
      <c r="GE6475" s="3"/>
      <c r="GF6475" s="3"/>
      <c r="GG6475" s="3"/>
      <c r="GH6475" s="3"/>
      <c r="GI6475" s="3"/>
      <c r="GJ6475" s="3"/>
      <c r="GK6475" s="3"/>
      <c r="GL6475" s="3"/>
      <c r="GM6475" s="3"/>
      <c r="GN6475" s="3"/>
      <c r="GO6475" s="3"/>
      <c r="GP6475" s="3"/>
      <c r="GQ6475" s="3"/>
      <c r="GR6475" s="3"/>
      <c r="GS6475" s="3"/>
      <c r="GT6475" s="3"/>
      <c r="GU6475" s="3"/>
      <c r="GV6475" s="3"/>
      <c r="GW6475" s="3"/>
      <c r="GX6475" s="3"/>
      <c r="GY6475" s="3"/>
      <c r="GZ6475" s="3"/>
      <c r="HA6475" s="3"/>
      <c r="HB6475" s="3"/>
      <c r="HC6475" s="3"/>
      <c r="HD6475" s="3"/>
      <c r="HE6475" s="3"/>
      <c r="HF6475" s="3"/>
      <c r="HG6475" s="3"/>
      <c r="HH6475" s="3"/>
      <c r="HI6475" s="3"/>
      <c r="HJ6475" s="3"/>
      <c r="HK6475" s="3"/>
      <c r="HL6475" s="3"/>
      <c r="HM6475" s="45"/>
      <c r="HN6475" s="3"/>
      <c r="HO6475" s="3"/>
      <c r="HP6475" s="3"/>
      <c r="HQ6475" s="3"/>
      <c r="HR6475" s="3"/>
      <c r="HS6475" s="3"/>
      <c r="HT6475" s="3"/>
      <c r="HU6475" s="3"/>
      <c r="HV6475" s="3"/>
      <c r="HW6475" s="3"/>
      <c r="HX6475" s="3"/>
      <c r="HY6475" s="3"/>
      <c r="HZ6475" s="3"/>
      <c r="IA6475" s="3"/>
      <c r="IB6475" s="3"/>
      <c r="IC6475" s="3"/>
      <c r="ID6475" s="3"/>
      <c r="IE6475" s="3"/>
      <c r="IF6475" s="3"/>
      <c r="IG6475" s="3"/>
      <c r="IH6475" s="3"/>
      <c r="II6475" s="3"/>
      <c r="IJ6475" s="3"/>
      <c r="IK6475" s="3"/>
      <c r="IL6475" s="3"/>
      <c r="IM6475" s="3"/>
      <c r="IN6475" s="3"/>
      <c r="IO6475" s="15"/>
    </row>
    <row r="6476" spans="171:249">
      <c r="FO6476" s="3"/>
      <c r="FP6476" s="3"/>
      <c r="FQ6476" s="3"/>
      <c r="FR6476" s="3"/>
      <c r="FS6476" s="3"/>
      <c r="FT6476" s="3"/>
      <c r="FU6476" s="3"/>
      <c r="FV6476" s="3"/>
      <c r="FW6476" s="3"/>
      <c r="FX6476" s="3"/>
      <c r="FY6476" s="3"/>
      <c r="FZ6476" s="3"/>
      <c r="GA6476" s="3"/>
      <c r="GB6476" s="3"/>
      <c r="GC6476" s="3"/>
      <c r="GD6476" s="3"/>
      <c r="GE6476" s="3"/>
      <c r="GF6476" s="3"/>
      <c r="GG6476" s="3"/>
      <c r="GH6476" s="3"/>
      <c r="GI6476" s="3"/>
      <c r="GJ6476" s="3"/>
      <c r="GK6476" s="3"/>
      <c r="GL6476" s="3"/>
      <c r="GM6476" s="3"/>
      <c r="GN6476" s="3"/>
      <c r="GO6476" s="3"/>
      <c r="GP6476" s="3"/>
      <c r="GQ6476" s="3"/>
      <c r="GR6476" s="3"/>
      <c r="GS6476" s="3"/>
      <c r="GT6476" s="3"/>
      <c r="GU6476" s="3"/>
      <c r="GV6476" s="3"/>
      <c r="GW6476" s="3"/>
      <c r="GX6476" s="3"/>
      <c r="GY6476" s="3"/>
      <c r="GZ6476" s="3"/>
      <c r="HA6476" s="3"/>
      <c r="HB6476" s="3"/>
      <c r="HC6476" s="3"/>
      <c r="HD6476" s="3"/>
      <c r="HE6476" s="3"/>
      <c r="HF6476" s="3"/>
      <c r="HG6476" s="3"/>
      <c r="HH6476" s="3"/>
      <c r="HI6476" s="3"/>
      <c r="HJ6476" s="3"/>
      <c r="HK6476" s="3"/>
      <c r="HL6476" s="3"/>
      <c r="HM6476" s="45"/>
      <c r="HN6476" s="3"/>
      <c r="HO6476" s="3"/>
      <c r="HP6476" s="3"/>
      <c r="HQ6476" s="3"/>
      <c r="HR6476" s="3"/>
      <c r="HS6476" s="3"/>
      <c r="HT6476" s="3"/>
      <c r="HU6476" s="3"/>
      <c r="HV6476" s="3"/>
      <c r="HW6476" s="3"/>
      <c r="HX6476" s="3"/>
      <c r="HY6476" s="3"/>
      <c r="HZ6476" s="3"/>
      <c r="IA6476" s="3"/>
      <c r="IB6476" s="3"/>
      <c r="IC6476" s="3"/>
      <c r="ID6476" s="3"/>
      <c r="IE6476" s="3"/>
      <c r="IF6476" s="3"/>
      <c r="IG6476" s="3"/>
      <c r="IH6476" s="3"/>
      <c r="II6476" s="3"/>
      <c r="IJ6476" s="3"/>
      <c r="IK6476" s="3"/>
      <c r="IL6476" s="3"/>
      <c r="IM6476" s="3"/>
      <c r="IN6476" s="3"/>
      <c r="IO6476" s="15"/>
    </row>
    <row r="6477" spans="171:249">
      <c r="FO6477" s="3"/>
      <c r="FP6477" s="3"/>
      <c r="FQ6477" s="3"/>
      <c r="FR6477" s="3"/>
      <c r="FS6477" s="3"/>
      <c r="FT6477" s="3"/>
      <c r="FU6477" s="3"/>
      <c r="FV6477" s="3"/>
      <c r="FW6477" s="3"/>
      <c r="FX6477" s="3"/>
      <c r="FY6477" s="3"/>
      <c r="FZ6477" s="3"/>
      <c r="GA6477" s="3"/>
      <c r="GB6477" s="3"/>
      <c r="GC6477" s="3"/>
      <c r="GD6477" s="3"/>
      <c r="GE6477" s="3"/>
      <c r="GF6477" s="3"/>
      <c r="GG6477" s="3"/>
      <c r="GH6477" s="3"/>
      <c r="GI6477" s="3"/>
      <c r="GJ6477" s="3"/>
      <c r="GK6477" s="3"/>
      <c r="GL6477" s="3"/>
      <c r="GM6477" s="3"/>
      <c r="GN6477" s="3"/>
      <c r="GO6477" s="3"/>
      <c r="GP6477" s="3"/>
      <c r="GQ6477" s="3"/>
      <c r="GR6477" s="3"/>
      <c r="GS6477" s="3"/>
      <c r="GT6477" s="3"/>
      <c r="GU6477" s="3"/>
      <c r="GV6477" s="3"/>
      <c r="GW6477" s="3"/>
      <c r="GX6477" s="3"/>
      <c r="GY6477" s="3"/>
      <c r="GZ6477" s="3"/>
      <c r="HA6477" s="3"/>
      <c r="HB6477" s="3"/>
      <c r="HC6477" s="3"/>
      <c r="HD6477" s="3"/>
      <c r="HE6477" s="3"/>
      <c r="HF6477" s="3"/>
      <c r="HG6477" s="3"/>
      <c r="HH6477" s="3"/>
      <c r="HI6477" s="3"/>
      <c r="HJ6477" s="3"/>
      <c r="HK6477" s="3"/>
      <c r="HL6477" s="3"/>
      <c r="HM6477" s="45"/>
      <c r="HN6477" s="3"/>
      <c r="HO6477" s="3"/>
      <c r="HP6477" s="3"/>
      <c r="HQ6477" s="3"/>
      <c r="HR6477" s="3"/>
      <c r="HS6477" s="3"/>
      <c r="HT6477" s="3"/>
      <c r="HU6477" s="3"/>
      <c r="HV6477" s="3"/>
      <c r="HW6477" s="3"/>
      <c r="HX6477" s="3"/>
      <c r="HY6477" s="3"/>
      <c r="HZ6477" s="3"/>
      <c r="IA6477" s="3"/>
      <c r="IB6477" s="3"/>
      <c r="IC6477" s="3"/>
      <c r="ID6477" s="3"/>
      <c r="IE6477" s="3"/>
      <c r="IF6477" s="3"/>
      <c r="IG6477" s="3"/>
      <c r="IH6477" s="3"/>
      <c r="II6477" s="3"/>
      <c r="IJ6477" s="3"/>
      <c r="IK6477" s="3"/>
      <c r="IL6477" s="3"/>
      <c r="IM6477" s="3"/>
      <c r="IN6477" s="3"/>
      <c r="IO6477" s="15"/>
    </row>
    <row r="6478" spans="171:249">
      <c r="FO6478" s="3"/>
      <c r="FP6478" s="3"/>
      <c r="FQ6478" s="3"/>
      <c r="FR6478" s="3"/>
      <c r="FS6478" s="3"/>
      <c r="FT6478" s="3"/>
      <c r="FU6478" s="3"/>
      <c r="FV6478" s="3"/>
      <c r="FW6478" s="3"/>
      <c r="FX6478" s="3"/>
      <c r="FY6478" s="3"/>
      <c r="FZ6478" s="3"/>
      <c r="GA6478" s="3"/>
      <c r="GB6478" s="3"/>
      <c r="GC6478" s="3"/>
      <c r="GD6478" s="3"/>
      <c r="GE6478" s="3"/>
      <c r="GF6478" s="3"/>
      <c r="GG6478" s="3"/>
      <c r="GH6478" s="3"/>
      <c r="GI6478" s="3"/>
      <c r="GJ6478" s="3"/>
      <c r="GK6478" s="3"/>
      <c r="GL6478" s="3"/>
      <c r="GM6478" s="3"/>
      <c r="GN6478" s="3"/>
      <c r="GO6478" s="3"/>
      <c r="GP6478" s="3"/>
      <c r="GQ6478" s="3"/>
      <c r="GR6478" s="3"/>
      <c r="GS6478" s="3"/>
      <c r="GT6478" s="3"/>
      <c r="GU6478" s="3"/>
      <c r="GV6478" s="3"/>
      <c r="GW6478" s="3"/>
      <c r="GX6478" s="3"/>
      <c r="GY6478" s="3"/>
      <c r="GZ6478" s="3"/>
      <c r="HA6478" s="3"/>
      <c r="HB6478" s="3"/>
      <c r="HC6478" s="3"/>
      <c r="HD6478" s="3"/>
      <c r="HE6478" s="3"/>
      <c r="HF6478" s="3"/>
      <c r="HG6478" s="3"/>
      <c r="HH6478" s="3"/>
      <c r="HI6478" s="3"/>
      <c r="HJ6478" s="3"/>
      <c r="HK6478" s="3"/>
      <c r="HL6478" s="3"/>
      <c r="HM6478" s="45"/>
      <c r="HN6478" s="3"/>
      <c r="HO6478" s="3"/>
      <c r="HP6478" s="3"/>
      <c r="HQ6478" s="3"/>
      <c r="HR6478" s="3"/>
      <c r="HS6478" s="3"/>
      <c r="HT6478" s="3"/>
      <c r="HU6478" s="3"/>
      <c r="HV6478" s="3"/>
      <c r="HW6478" s="3"/>
      <c r="HX6478" s="3"/>
      <c r="HY6478" s="3"/>
      <c r="HZ6478" s="3"/>
      <c r="IA6478" s="3"/>
      <c r="IB6478" s="3"/>
      <c r="IC6478" s="3"/>
      <c r="ID6478" s="3"/>
      <c r="IE6478" s="3"/>
      <c r="IF6478" s="3"/>
      <c r="IG6478" s="3"/>
      <c r="IH6478" s="3"/>
      <c r="II6478" s="3"/>
      <c r="IJ6478" s="3"/>
      <c r="IK6478" s="3"/>
      <c r="IL6478" s="3"/>
      <c r="IM6478" s="3"/>
      <c r="IN6478" s="3"/>
      <c r="IO6478" s="15"/>
    </row>
    <row r="6479" spans="171:249">
      <c r="FO6479" s="3"/>
      <c r="FP6479" s="3"/>
      <c r="FQ6479" s="3"/>
      <c r="FR6479" s="3"/>
      <c r="FS6479" s="3"/>
      <c r="FT6479" s="3"/>
      <c r="FU6479" s="3"/>
      <c r="FV6479" s="3"/>
      <c r="FW6479" s="3"/>
      <c r="FX6479" s="3"/>
      <c r="FY6479" s="3"/>
      <c r="FZ6479" s="3"/>
      <c r="GA6479" s="3"/>
      <c r="GB6479" s="3"/>
      <c r="GC6479" s="3"/>
      <c r="GD6479" s="3"/>
      <c r="GE6479" s="3"/>
      <c r="GF6479" s="3"/>
      <c r="GG6479" s="3"/>
      <c r="GH6479" s="3"/>
      <c r="GI6479" s="3"/>
      <c r="GJ6479" s="3"/>
      <c r="GK6479" s="3"/>
      <c r="GL6479" s="3"/>
      <c r="GM6479" s="3"/>
      <c r="GN6479" s="3"/>
      <c r="GO6479" s="3"/>
      <c r="GP6479" s="3"/>
      <c r="GQ6479" s="3"/>
      <c r="GR6479" s="3"/>
      <c r="GS6479" s="3"/>
      <c r="GT6479" s="3"/>
      <c r="GU6479" s="3"/>
      <c r="GV6479" s="3"/>
      <c r="GW6479" s="3"/>
      <c r="GX6479" s="3"/>
      <c r="GY6479" s="3"/>
      <c r="GZ6479" s="3"/>
      <c r="HA6479" s="3"/>
      <c r="HB6479" s="3"/>
      <c r="HC6479" s="3"/>
      <c r="HD6479" s="3"/>
      <c r="HE6479" s="3"/>
      <c r="HF6479" s="3"/>
      <c r="HG6479" s="3"/>
      <c r="HH6479" s="3"/>
      <c r="HI6479" s="3"/>
      <c r="HJ6479" s="3"/>
      <c r="HK6479" s="3"/>
      <c r="HL6479" s="3"/>
      <c r="HM6479" s="45"/>
      <c r="HN6479" s="3"/>
      <c r="HO6479" s="3"/>
      <c r="HP6479" s="3"/>
      <c r="HQ6479" s="3"/>
      <c r="HR6479" s="3"/>
      <c r="HS6479" s="3"/>
      <c r="HT6479" s="3"/>
      <c r="HU6479" s="3"/>
      <c r="HV6479" s="3"/>
      <c r="HW6479" s="3"/>
      <c r="HX6479" s="3"/>
      <c r="HY6479" s="3"/>
      <c r="HZ6479" s="3"/>
      <c r="IA6479" s="3"/>
      <c r="IB6479" s="3"/>
      <c r="IC6479" s="3"/>
      <c r="ID6479" s="3"/>
      <c r="IE6479" s="3"/>
      <c r="IF6479" s="3"/>
      <c r="IG6479" s="3"/>
      <c r="IH6479" s="3"/>
      <c r="II6479" s="3"/>
      <c r="IJ6479" s="3"/>
      <c r="IK6479" s="3"/>
      <c r="IL6479" s="3"/>
      <c r="IM6479" s="3"/>
      <c r="IN6479" s="3"/>
      <c r="IO6479" s="15"/>
    </row>
    <row r="6480" spans="171:249">
      <c r="FO6480" s="3"/>
      <c r="FP6480" s="3"/>
      <c r="FQ6480" s="3"/>
      <c r="FR6480" s="3"/>
      <c r="FS6480" s="3"/>
      <c r="FT6480" s="3"/>
      <c r="FU6480" s="3"/>
      <c r="FV6480" s="3"/>
      <c r="FW6480" s="3"/>
      <c r="FX6480" s="3"/>
      <c r="FY6480" s="3"/>
      <c r="FZ6480" s="3"/>
      <c r="GA6480" s="3"/>
      <c r="GB6480" s="3"/>
      <c r="GC6480" s="3"/>
      <c r="GD6480" s="3"/>
      <c r="GE6480" s="3"/>
      <c r="GF6480" s="3"/>
      <c r="GG6480" s="3"/>
      <c r="GH6480" s="3"/>
      <c r="GI6480" s="3"/>
      <c r="GJ6480" s="3"/>
      <c r="GK6480" s="3"/>
      <c r="GL6480" s="3"/>
      <c r="GM6480" s="3"/>
      <c r="GN6480" s="3"/>
      <c r="GO6480" s="3"/>
      <c r="GP6480" s="3"/>
      <c r="GQ6480" s="3"/>
      <c r="GR6480" s="3"/>
      <c r="GS6480" s="3"/>
      <c r="GT6480" s="3"/>
      <c r="GU6480" s="3"/>
      <c r="GV6480" s="3"/>
      <c r="GW6480" s="3"/>
      <c r="GX6480" s="3"/>
      <c r="GY6480" s="3"/>
      <c r="GZ6480" s="3"/>
      <c r="HA6480" s="3"/>
      <c r="HB6480" s="3"/>
      <c r="HC6480" s="3"/>
      <c r="HD6480" s="3"/>
      <c r="HE6480" s="3"/>
      <c r="HF6480" s="3"/>
      <c r="HG6480" s="3"/>
      <c r="HH6480" s="3"/>
      <c r="HI6480" s="3"/>
      <c r="HJ6480" s="3"/>
      <c r="HK6480" s="3"/>
      <c r="HL6480" s="3"/>
      <c r="HM6480" s="45"/>
      <c r="HN6480" s="3"/>
      <c r="HO6480" s="3"/>
      <c r="HP6480" s="3"/>
      <c r="HQ6480" s="3"/>
      <c r="HR6480" s="3"/>
      <c r="HS6480" s="3"/>
      <c r="HT6480" s="3"/>
      <c r="HU6480" s="3"/>
      <c r="HV6480" s="3"/>
      <c r="HW6480" s="3"/>
      <c r="HX6480" s="3"/>
      <c r="HY6480" s="3"/>
      <c r="HZ6480" s="3"/>
      <c r="IA6480" s="3"/>
      <c r="IB6480" s="3"/>
      <c r="IC6480" s="3"/>
      <c r="ID6480" s="3"/>
      <c r="IE6480" s="3"/>
      <c r="IF6480" s="3"/>
      <c r="IG6480" s="3"/>
      <c r="IH6480" s="3"/>
      <c r="II6480" s="3"/>
      <c r="IJ6480" s="3"/>
      <c r="IK6480" s="3"/>
      <c r="IL6480" s="3"/>
      <c r="IM6480" s="3"/>
      <c r="IN6480" s="3"/>
      <c r="IO6480" s="15"/>
    </row>
    <row r="6481" spans="171:249">
      <c r="FO6481" s="3"/>
      <c r="FP6481" s="3"/>
      <c r="FQ6481" s="3"/>
      <c r="FR6481" s="3"/>
      <c r="FS6481" s="3"/>
      <c r="FT6481" s="3"/>
      <c r="FU6481" s="3"/>
      <c r="FV6481" s="3"/>
      <c r="FW6481" s="3"/>
      <c r="FX6481" s="3"/>
      <c r="FY6481" s="3"/>
      <c r="FZ6481" s="3"/>
      <c r="GA6481" s="3"/>
      <c r="GB6481" s="3"/>
      <c r="GC6481" s="3"/>
      <c r="GD6481" s="3"/>
      <c r="GE6481" s="3"/>
      <c r="GF6481" s="3"/>
      <c r="GG6481" s="3"/>
      <c r="GH6481" s="3"/>
      <c r="GI6481" s="3"/>
      <c r="GJ6481" s="3"/>
      <c r="GK6481" s="3"/>
      <c r="GL6481" s="3"/>
      <c r="GM6481" s="3"/>
      <c r="GN6481" s="3"/>
      <c r="GO6481" s="3"/>
      <c r="GP6481" s="3"/>
      <c r="GQ6481" s="3"/>
      <c r="GR6481" s="3"/>
      <c r="GS6481" s="3"/>
      <c r="GT6481" s="3"/>
      <c r="GU6481" s="3"/>
      <c r="GV6481" s="3"/>
      <c r="GW6481" s="3"/>
      <c r="GX6481" s="3"/>
      <c r="GY6481" s="3"/>
      <c r="GZ6481" s="3"/>
      <c r="HA6481" s="3"/>
      <c r="HB6481" s="3"/>
      <c r="HC6481" s="3"/>
      <c r="HD6481" s="3"/>
      <c r="HE6481" s="3"/>
      <c r="HF6481" s="3"/>
      <c r="HG6481" s="3"/>
      <c r="HH6481" s="3"/>
      <c r="HI6481" s="3"/>
      <c r="HJ6481" s="3"/>
      <c r="HK6481" s="3"/>
      <c r="HL6481" s="3"/>
      <c r="HM6481" s="45"/>
      <c r="HN6481" s="3"/>
      <c r="HO6481" s="3"/>
      <c r="HP6481" s="3"/>
      <c r="HQ6481" s="3"/>
      <c r="HR6481" s="3"/>
      <c r="HS6481" s="3"/>
      <c r="HT6481" s="3"/>
      <c r="HU6481" s="3"/>
      <c r="HV6481" s="3"/>
      <c r="HW6481" s="3"/>
      <c r="HX6481" s="3"/>
      <c r="HY6481" s="3"/>
      <c r="HZ6481" s="3"/>
      <c r="IA6481" s="3"/>
      <c r="IB6481" s="3"/>
      <c r="IC6481" s="3"/>
      <c r="ID6481" s="3"/>
      <c r="IE6481" s="3"/>
      <c r="IF6481" s="3"/>
      <c r="IG6481" s="3"/>
      <c r="IH6481" s="3"/>
      <c r="II6481" s="3"/>
      <c r="IJ6481" s="3"/>
      <c r="IK6481" s="3"/>
      <c r="IL6481" s="3"/>
      <c r="IM6481" s="3"/>
      <c r="IN6481" s="3"/>
      <c r="IO6481" s="15"/>
    </row>
    <row r="6482" spans="171:249">
      <c r="FO6482" s="3"/>
      <c r="FP6482" s="3"/>
      <c r="FQ6482" s="3"/>
      <c r="FR6482" s="3"/>
      <c r="FS6482" s="3"/>
      <c r="FT6482" s="3"/>
      <c r="FU6482" s="3"/>
      <c r="FV6482" s="3"/>
      <c r="FW6482" s="3"/>
      <c r="FX6482" s="3"/>
      <c r="FY6482" s="3"/>
      <c r="FZ6482" s="3"/>
      <c r="GA6482" s="3"/>
      <c r="GB6482" s="3"/>
      <c r="GC6482" s="3"/>
      <c r="GD6482" s="3"/>
      <c r="GE6482" s="3"/>
      <c r="GF6482" s="3"/>
      <c r="GG6482" s="3"/>
      <c r="GH6482" s="3"/>
      <c r="GI6482" s="3"/>
      <c r="GJ6482" s="3"/>
      <c r="GK6482" s="3"/>
      <c r="GL6482" s="3"/>
      <c r="GM6482" s="3"/>
      <c r="GN6482" s="3"/>
      <c r="GO6482" s="3"/>
      <c r="GP6482" s="3"/>
      <c r="GQ6482" s="3"/>
      <c r="GR6482" s="3"/>
      <c r="GS6482" s="3"/>
      <c r="GT6482" s="3"/>
      <c r="GU6482" s="3"/>
      <c r="GV6482" s="3"/>
      <c r="GW6482" s="3"/>
      <c r="GX6482" s="3"/>
      <c r="GY6482" s="3"/>
      <c r="GZ6482" s="3"/>
      <c r="HA6482" s="3"/>
      <c r="HB6482" s="3"/>
      <c r="HC6482" s="3"/>
      <c r="HD6482" s="3"/>
      <c r="HE6482" s="3"/>
      <c r="HF6482" s="3"/>
      <c r="HG6482" s="3"/>
      <c r="HH6482" s="3"/>
      <c r="HI6482" s="3"/>
      <c r="HJ6482" s="3"/>
      <c r="HK6482" s="3"/>
      <c r="HL6482" s="3"/>
      <c r="HM6482" s="45"/>
      <c r="HN6482" s="3"/>
      <c r="HO6482" s="3"/>
      <c r="HP6482" s="3"/>
      <c r="HQ6482" s="3"/>
      <c r="HR6482" s="3"/>
      <c r="HS6482" s="3"/>
      <c r="HT6482" s="3"/>
      <c r="HU6482" s="3"/>
      <c r="HV6482" s="3"/>
      <c r="HW6482" s="3"/>
      <c r="HX6482" s="3"/>
      <c r="HY6482" s="3"/>
      <c r="HZ6482" s="3"/>
      <c r="IA6482" s="3"/>
      <c r="IB6482" s="3"/>
      <c r="IC6482" s="3"/>
      <c r="ID6482" s="3"/>
      <c r="IE6482" s="3"/>
      <c r="IF6482" s="3"/>
      <c r="IG6482" s="3"/>
      <c r="IH6482" s="3"/>
      <c r="II6482" s="3"/>
      <c r="IJ6482" s="3"/>
      <c r="IK6482" s="3"/>
      <c r="IL6482" s="3"/>
      <c r="IM6482" s="3"/>
      <c r="IN6482" s="3"/>
      <c r="IO6482" s="15"/>
    </row>
    <row r="6483" spans="171:249">
      <c r="FO6483" s="3"/>
      <c r="FP6483" s="3"/>
      <c r="FQ6483" s="3"/>
      <c r="FR6483" s="3"/>
      <c r="FS6483" s="3"/>
      <c r="FT6483" s="3"/>
      <c r="FU6483" s="3"/>
      <c r="FV6483" s="3"/>
      <c r="FW6483" s="3"/>
      <c r="FX6483" s="3"/>
      <c r="FY6483" s="3"/>
      <c r="FZ6483" s="3"/>
      <c r="GA6483" s="3"/>
      <c r="GB6483" s="3"/>
      <c r="GC6483" s="3"/>
      <c r="GD6483" s="3"/>
      <c r="GE6483" s="3"/>
      <c r="GF6483" s="3"/>
      <c r="GG6483" s="3"/>
      <c r="GH6483" s="3"/>
      <c r="GI6483" s="3"/>
      <c r="GJ6483" s="3"/>
      <c r="GK6483" s="3"/>
      <c r="GL6483" s="3"/>
      <c r="GM6483" s="3"/>
      <c r="GN6483" s="3"/>
      <c r="GO6483" s="3"/>
      <c r="GP6483" s="3"/>
      <c r="GQ6483" s="3"/>
      <c r="GR6483" s="3"/>
      <c r="GS6483" s="3"/>
      <c r="GT6483" s="3"/>
      <c r="GU6483" s="3"/>
      <c r="GV6483" s="3"/>
      <c r="GW6483" s="3"/>
      <c r="GX6483" s="3"/>
      <c r="GY6483" s="3"/>
      <c r="GZ6483" s="3"/>
      <c r="HA6483" s="3"/>
      <c r="HB6483" s="3"/>
      <c r="HC6483" s="3"/>
      <c r="HD6483" s="3"/>
      <c r="HE6483" s="3"/>
      <c r="HF6483" s="3"/>
      <c r="HG6483" s="3"/>
      <c r="HH6483" s="3"/>
      <c r="HI6483" s="3"/>
      <c r="HJ6483" s="3"/>
      <c r="HK6483" s="3"/>
      <c r="HL6483" s="3"/>
      <c r="HM6483" s="45"/>
      <c r="HN6483" s="3"/>
      <c r="HO6483" s="3"/>
      <c r="HP6483" s="3"/>
      <c r="HQ6483" s="3"/>
      <c r="HR6483" s="3"/>
      <c r="HS6483" s="3"/>
      <c r="HT6483" s="3"/>
      <c r="HU6483" s="3"/>
      <c r="HV6483" s="3"/>
      <c r="HW6483" s="3"/>
      <c r="HX6483" s="3"/>
      <c r="HY6483" s="3"/>
      <c r="HZ6483" s="3"/>
      <c r="IA6483" s="3"/>
      <c r="IB6483" s="3"/>
      <c r="IC6483" s="3"/>
      <c r="ID6483" s="3"/>
      <c r="IE6483" s="3"/>
      <c r="IF6483" s="3"/>
      <c r="IG6483" s="3"/>
      <c r="IH6483" s="3"/>
      <c r="II6483" s="3"/>
      <c r="IJ6483" s="3"/>
      <c r="IK6483" s="3"/>
      <c r="IL6483" s="3"/>
      <c r="IM6483" s="3"/>
      <c r="IN6483" s="3"/>
      <c r="IO6483" s="15"/>
    </row>
    <row r="6484" spans="171:249">
      <c r="FO6484" s="3"/>
      <c r="FP6484" s="3"/>
      <c r="FQ6484" s="3"/>
      <c r="FR6484" s="3"/>
      <c r="FS6484" s="3"/>
      <c r="FT6484" s="3"/>
      <c r="FU6484" s="3"/>
      <c r="FV6484" s="3"/>
      <c r="FW6484" s="3"/>
      <c r="FX6484" s="3"/>
      <c r="FY6484" s="3"/>
      <c r="FZ6484" s="3"/>
      <c r="GA6484" s="3"/>
      <c r="GB6484" s="3"/>
      <c r="GC6484" s="3"/>
      <c r="GD6484" s="3"/>
      <c r="GE6484" s="3"/>
      <c r="GF6484" s="3"/>
      <c r="GG6484" s="3"/>
      <c r="GH6484" s="3"/>
      <c r="GI6484" s="3"/>
      <c r="GJ6484" s="3"/>
      <c r="GK6484" s="3"/>
      <c r="GL6484" s="3"/>
      <c r="GM6484" s="3"/>
      <c r="GN6484" s="3"/>
      <c r="GO6484" s="3"/>
      <c r="GP6484" s="3"/>
      <c r="GQ6484" s="3"/>
      <c r="GR6484" s="3"/>
      <c r="GS6484" s="3"/>
      <c r="GT6484" s="3"/>
      <c r="GU6484" s="3"/>
      <c r="GV6484" s="3"/>
      <c r="GW6484" s="3"/>
      <c r="GX6484" s="3"/>
      <c r="GY6484" s="3"/>
      <c r="GZ6484" s="3"/>
      <c r="HA6484" s="3"/>
      <c r="HB6484" s="3"/>
      <c r="HC6484" s="3"/>
      <c r="HD6484" s="3"/>
      <c r="HE6484" s="3"/>
      <c r="HF6484" s="3"/>
      <c r="HG6484" s="3"/>
      <c r="HH6484" s="3"/>
      <c r="HI6484" s="3"/>
      <c r="HJ6484" s="3"/>
      <c r="HK6484" s="3"/>
      <c r="HL6484" s="3"/>
      <c r="HM6484" s="45"/>
      <c r="HN6484" s="3"/>
      <c r="HO6484" s="3"/>
      <c r="HP6484" s="3"/>
      <c r="HQ6484" s="3"/>
      <c r="HR6484" s="3"/>
      <c r="HS6484" s="3"/>
      <c r="HT6484" s="3"/>
      <c r="HU6484" s="3"/>
      <c r="HV6484" s="3"/>
      <c r="HW6484" s="3"/>
      <c r="HX6484" s="3"/>
      <c r="HY6484" s="3"/>
      <c r="HZ6484" s="3"/>
      <c r="IA6484" s="3"/>
      <c r="IB6484" s="3"/>
      <c r="IC6484" s="3"/>
      <c r="ID6484" s="3"/>
      <c r="IE6484" s="3"/>
      <c r="IF6484" s="3"/>
      <c r="IG6484" s="3"/>
      <c r="IH6484" s="3"/>
      <c r="II6484" s="3"/>
      <c r="IJ6484" s="3"/>
      <c r="IK6484" s="3"/>
      <c r="IL6484" s="3"/>
      <c r="IM6484" s="3"/>
      <c r="IN6484" s="3"/>
      <c r="IO6484" s="15"/>
    </row>
    <row r="6485" spans="171:249">
      <c r="FO6485" s="3"/>
      <c r="FP6485" s="3"/>
      <c r="FQ6485" s="3"/>
      <c r="FR6485" s="3"/>
      <c r="FS6485" s="3"/>
      <c r="FT6485" s="3"/>
      <c r="FU6485" s="3"/>
      <c r="FV6485" s="3"/>
      <c r="FW6485" s="3"/>
      <c r="FX6485" s="3"/>
      <c r="FY6485" s="3"/>
      <c r="FZ6485" s="3"/>
      <c r="GA6485" s="3"/>
      <c r="GB6485" s="3"/>
      <c r="GC6485" s="3"/>
      <c r="GD6485" s="3"/>
      <c r="GE6485" s="3"/>
      <c r="GF6485" s="3"/>
      <c r="GG6485" s="3"/>
      <c r="GH6485" s="3"/>
      <c r="GI6485" s="3"/>
      <c r="GJ6485" s="3"/>
      <c r="GK6485" s="3"/>
      <c r="GL6485" s="3"/>
      <c r="GM6485" s="3"/>
      <c r="GN6485" s="3"/>
      <c r="GO6485" s="3"/>
      <c r="GP6485" s="3"/>
      <c r="GQ6485" s="3"/>
      <c r="GR6485" s="3"/>
      <c r="GS6485" s="3"/>
      <c r="GT6485" s="3"/>
      <c r="GU6485" s="3"/>
      <c r="GV6485" s="3"/>
      <c r="GW6485" s="3"/>
      <c r="GX6485" s="3"/>
      <c r="GY6485" s="3"/>
      <c r="GZ6485" s="3"/>
      <c r="HA6485" s="3"/>
      <c r="HB6485" s="3"/>
      <c r="HC6485" s="3"/>
      <c r="HD6485" s="3"/>
      <c r="HE6485" s="3"/>
      <c r="HF6485" s="3"/>
      <c r="HG6485" s="3"/>
      <c r="HH6485" s="3"/>
      <c r="HI6485" s="3"/>
      <c r="HJ6485" s="3"/>
      <c r="HK6485" s="3"/>
      <c r="HL6485" s="3"/>
      <c r="HM6485" s="45"/>
      <c r="HN6485" s="3"/>
      <c r="HO6485" s="3"/>
      <c r="HP6485" s="3"/>
      <c r="HQ6485" s="3"/>
      <c r="HR6485" s="3"/>
      <c r="HS6485" s="3"/>
      <c r="HT6485" s="3"/>
      <c r="HU6485" s="3"/>
      <c r="HV6485" s="3"/>
      <c r="HW6485" s="3"/>
      <c r="HX6485" s="3"/>
      <c r="HY6485" s="3"/>
      <c r="HZ6485" s="3"/>
      <c r="IA6485" s="3"/>
      <c r="IB6485" s="3"/>
      <c r="IC6485" s="3"/>
      <c r="ID6485" s="3"/>
      <c r="IE6485" s="3"/>
      <c r="IF6485" s="3"/>
      <c r="IG6485" s="3"/>
      <c r="IH6485" s="3"/>
      <c r="II6485" s="3"/>
      <c r="IJ6485" s="3"/>
      <c r="IK6485" s="3"/>
      <c r="IL6485" s="3"/>
      <c r="IM6485" s="3"/>
      <c r="IN6485" s="3"/>
      <c r="IO6485" s="15"/>
    </row>
    <row r="6486" spans="171:249">
      <c r="FO6486" s="3"/>
      <c r="FP6486" s="3"/>
      <c r="FQ6486" s="3"/>
      <c r="FR6486" s="3"/>
      <c r="FS6486" s="3"/>
      <c r="FT6486" s="3"/>
      <c r="FU6486" s="3"/>
      <c r="FV6486" s="3"/>
      <c r="FW6486" s="3"/>
      <c r="FX6486" s="3"/>
      <c r="FY6486" s="3"/>
      <c r="FZ6486" s="3"/>
      <c r="GA6486" s="3"/>
      <c r="GB6486" s="3"/>
      <c r="GC6486" s="3"/>
      <c r="GD6486" s="3"/>
      <c r="GE6486" s="3"/>
      <c r="GF6486" s="3"/>
      <c r="GG6486" s="3"/>
      <c r="GH6486" s="3"/>
      <c r="GI6486" s="3"/>
      <c r="GJ6486" s="3"/>
      <c r="GK6486" s="3"/>
      <c r="GL6486" s="3"/>
      <c r="GM6486" s="3"/>
      <c r="GN6486" s="3"/>
      <c r="GO6486" s="3"/>
      <c r="GP6486" s="3"/>
      <c r="GQ6486" s="3"/>
      <c r="GR6486" s="3"/>
      <c r="GS6486" s="3"/>
      <c r="GT6486" s="3"/>
      <c r="GU6486" s="3"/>
      <c r="GV6486" s="3"/>
      <c r="GW6486" s="3"/>
      <c r="GX6486" s="3"/>
      <c r="GY6486" s="3"/>
      <c r="GZ6486" s="3"/>
      <c r="HA6486" s="3"/>
      <c r="HB6486" s="3"/>
      <c r="HC6486" s="3"/>
      <c r="HD6486" s="3"/>
      <c r="HE6486" s="3"/>
      <c r="HF6486" s="3"/>
      <c r="HG6486" s="3"/>
      <c r="HH6486" s="3"/>
      <c r="HI6486" s="3"/>
      <c r="HJ6486" s="3"/>
      <c r="HK6486" s="3"/>
      <c r="HL6486" s="3"/>
      <c r="HM6486" s="45"/>
      <c r="HN6486" s="3"/>
      <c r="HO6486" s="3"/>
      <c r="HP6486" s="3"/>
      <c r="HQ6486" s="3"/>
      <c r="HR6486" s="3"/>
      <c r="HS6486" s="3"/>
      <c r="HT6486" s="3"/>
      <c r="HU6486" s="3"/>
      <c r="HV6486" s="3"/>
      <c r="HW6486" s="3"/>
      <c r="HX6486" s="3"/>
      <c r="HY6486" s="3"/>
      <c r="HZ6486" s="3"/>
      <c r="IA6486" s="3"/>
      <c r="IB6486" s="3"/>
      <c r="IC6486" s="3"/>
      <c r="ID6486" s="3"/>
      <c r="IE6486" s="3"/>
      <c r="IF6486" s="3"/>
      <c r="IG6486" s="3"/>
      <c r="IH6486" s="3"/>
      <c r="II6486" s="3"/>
      <c r="IJ6486" s="3"/>
      <c r="IK6486" s="3"/>
      <c r="IL6486" s="3"/>
      <c r="IM6486" s="3"/>
      <c r="IN6486" s="3"/>
      <c r="IO6486" s="15"/>
    </row>
    <row r="6487" spans="171:249">
      <c r="FO6487" s="3"/>
      <c r="FP6487" s="3"/>
      <c r="FQ6487" s="3"/>
      <c r="FR6487" s="3"/>
      <c r="FS6487" s="3"/>
      <c r="FT6487" s="3"/>
      <c r="FU6487" s="3"/>
      <c r="FV6487" s="3"/>
      <c r="FW6487" s="3"/>
      <c r="FX6487" s="3"/>
      <c r="FY6487" s="3"/>
      <c r="FZ6487" s="3"/>
      <c r="GA6487" s="3"/>
      <c r="GB6487" s="3"/>
      <c r="GC6487" s="3"/>
      <c r="GD6487" s="3"/>
      <c r="GE6487" s="3"/>
      <c r="GF6487" s="3"/>
      <c r="GG6487" s="3"/>
      <c r="GH6487" s="3"/>
      <c r="GI6487" s="3"/>
      <c r="GJ6487" s="3"/>
      <c r="GK6487" s="3"/>
      <c r="GL6487" s="3"/>
      <c r="GM6487" s="3"/>
      <c r="GN6487" s="3"/>
      <c r="GO6487" s="3"/>
      <c r="GP6487" s="3"/>
      <c r="GQ6487" s="3"/>
      <c r="GR6487" s="3"/>
      <c r="GS6487" s="3"/>
      <c r="GT6487" s="3"/>
      <c r="GU6487" s="3"/>
      <c r="GV6487" s="3"/>
      <c r="GW6487" s="3"/>
      <c r="GX6487" s="3"/>
      <c r="GY6487" s="3"/>
      <c r="GZ6487" s="3"/>
      <c r="HA6487" s="3"/>
      <c r="HB6487" s="3"/>
      <c r="HC6487" s="3"/>
      <c r="HD6487" s="3"/>
      <c r="HE6487" s="3"/>
      <c r="HF6487" s="3"/>
      <c r="HG6487" s="3"/>
      <c r="HH6487" s="3"/>
      <c r="HI6487" s="3"/>
      <c r="HJ6487" s="3"/>
      <c r="HK6487" s="3"/>
      <c r="HL6487" s="3"/>
      <c r="HM6487" s="45"/>
      <c r="HN6487" s="3"/>
      <c r="HO6487" s="3"/>
      <c r="HP6487" s="3"/>
      <c r="HQ6487" s="3"/>
      <c r="HR6487" s="3"/>
      <c r="HS6487" s="3"/>
      <c r="HT6487" s="3"/>
      <c r="HU6487" s="3"/>
      <c r="HV6487" s="3"/>
      <c r="HW6487" s="3"/>
      <c r="HX6487" s="3"/>
      <c r="HY6487" s="3"/>
      <c r="HZ6487" s="3"/>
      <c r="IA6487" s="3"/>
      <c r="IB6487" s="3"/>
      <c r="IC6487" s="3"/>
      <c r="ID6487" s="3"/>
      <c r="IE6487" s="3"/>
      <c r="IF6487" s="3"/>
      <c r="IG6487" s="3"/>
      <c r="IH6487" s="3"/>
      <c r="II6487" s="3"/>
      <c r="IJ6487" s="3"/>
      <c r="IK6487" s="3"/>
      <c r="IL6487" s="3"/>
      <c r="IM6487" s="3"/>
      <c r="IN6487" s="3"/>
      <c r="IO6487" s="15"/>
    </row>
    <row r="6488" spans="171:249">
      <c r="FO6488" s="3"/>
      <c r="FP6488" s="3"/>
      <c r="FQ6488" s="3"/>
      <c r="FR6488" s="3"/>
      <c r="FS6488" s="3"/>
      <c r="FT6488" s="3"/>
      <c r="FU6488" s="3"/>
      <c r="FV6488" s="3"/>
      <c r="FW6488" s="3"/>
      <c r="FX6488" s="3"/>
      <c r="FY6488" s="3"/>
      <c r="FZ6488" s="3"/>
      <c r="GA6488" s="3"/>
      <c r="GB6488" s="3"/>
      <c r="GC6488" s="3"/>
      <c r="GD6488" s="3"/>
      <c r="GE6488" s="3"/>
      <c r="GF6488" s="3"/>
      <c r="GG6488" s="3"/>
      <c r="GH6488" s="3"/>
      <c r="GI6488" s="3"/>
      <c r="GJ6488" s="3"/>
      <c r="GK6488" s="3"/>
      <c r="GL6488" s="3"/>
      <c r="GM6488" s="3"/>
      <c r="GN6488" s="3"/>
      <c r="GO6488" s="3"/>
      <c r="GP6488" s="3"/>
      <c r="GQ6488" s="3"/>
      <c r="GR6488" s="3"/>
      <c r="GS6488" s="3"/>
      <c r="GT6488" s="3"/>
      <c r="GU6488" s="3"/>
      <c r="GV6488" s="3"/>
      <c r="GW6488" s="3"/>
      <c r="GX6488" s="3"/>
      <c r="GY6488" s="3"/>
      <c r="GZ6488" s="3"/>
      <c r="HA6488" s="3"/>
      <c r="HB6488" s="3"/>
      <c r="HC6488" s="3"/>
      <c r="HD6488" s="3"/>
      <c r="HE6488" s="3"/>
      <c r="HF6488" s="3"/>
      <c r="HG6488" s="3"/>
      <c r="HH6488" s="3"/>
      <c r="HI6488" s="3"/>
      <c r="HJ6488" s="3"/>
      <c r="HK6488" s="3"/>
      <c r="HL6488" s="3"/>
      <c r="HM6488" s="45"/>
      <c r="HN6488" s="3"/>
      <c r="HO6488" s="3"/>
      <c r="HP6488" s="3"/>
      <c r="HQ6488" s="3"/>
      <c r="HR6488" s="3"/>
      <c r="HS6488" s="3"/>
      <c r="HT6488" s="3"/>
      <c r="HU6488" s="3"/>
      <c r="HV6488" s="3"/>
      <c r="HW6488" s="3"/>
      <c r="HX6488" s="3"/>
      <c r="HY6488" s="3"/>
      <c r="HZ6488" s="3"/>
      <c r="IA6488" s="3"/>
      <c r="IB6488" s="3"/>
      <c r="IC6488" s="3"/>
      <c r="ID6488" s="3"/>
      <c r="IE6488" s="3"/>
      <c r="IF6488" s="3"/>
      <c r="IG6488" s="3"/>
      <c r="IH6488" s="3"/>
      <c r="II6488" s="3"/>
      <c r="IJ6488" s="3"/>
      <c r="IK6488" s="3"/>
      <c r="IL6488" s="3"/>
      <c r="IM6488" s="3"/>
      <c r="IN6488" s="3"/>
      <c r="IO6488" s="15"/>
    </row>
    <row r="6489" spans="171:249">
      <c r="FO6489" s="3"/>
      <c r="FP6489" s="3"/>
      <c r="FQ6489" s="3"/>
      <c r="FR6489" s="3"/>
      <c r="FS6489" s="3"/>
      <c r="FT6489" s="3"/>
      <c r="FU6489" s="3"/>
      <c r="FV6489" s="3"/>
      <c r="FW6489" s="3"/>
      <c r="FX6489" s="3"/>
      <c r="FY6489" s="3"/>
      <c r="FZ6489" s="3"/>
      <c r="GA6489" s="3"/>
      <c r="GB6489" s="3"/>
      <c r="GC6489" s="3"/>
      <c r="GD6489" s="3"/>
      <c r="GE6489" s="3"/>
      <c r="GF6489" s="3"/>
      <c r="GG6489" s="3"/>
      <c r="GH6489" s="3"/>
      <c r="GI6489" s="3"/>
      <c r="GJ6489" s="3"/>
      <c r="GK6489" s="3"/>
      <c r="GL6489" s="3"/>
      <c r="GM6489" s="3"/>
      <c r="GN6489" s="3"/>
      <c r="GO6489" s="3"/>
      <c r="GP6489" s="3"/>
      <c r="GQ6489" s="3"/>
      <c r="GR6489" s="3"/>
      <c r="GS6489" s="3"/>
      <c r="GT6489" s="3"/>
      <c r="GU6489" s="3"/>
      <c r="GV6489" s="3"/>
      <c r="GW6489" s="3"/>
      <c r="GX6489" s="3"/>
      <c r="GY6489" s="3"/>
      <c r="GZ6489" s="3"/>
      <c r="HA6489" s="3"/>
      <c r="HB6489" s="3"/>
      <c r="HC6489" s="3"/>
      <c r="HD6489" s="3"/>
      <c r="HE6489" s="3"/>
      <c r="HF6489" s="3"/>
      <c r="HG6489" s="3"/>
      <c r="HH6489" s="3"/>
      <c r="HI6489" s="3"/>
      <c r="HJ6489" s="3"/>
      <c r="HK6489" s="3"/>
      <c r="HL6489" s="3"/>
      <c r="HM6489" s="45"/>
      <c r="HN6489" s="3"/>
      <c r="HO6489" s="3"/>
      <c r="HP6489" s="3"/>
      <c r="HQ6489" s="3"/>
      <c r="HR6489" s="3"/>
      <c r="HS6489" s="3"/>
      <c r="HT6489" s="3"/>
      <c r="HU6489" s="3"/>
      <c r="HV6489" s="3"/>
      <c r="HW6489" s="3"/>
      <c r="HX6489" s="3"/>
      <c r="HY6489" s="3"/>
      <c r="HZ6489" s="3"/>
      <c r="IA6489" s="3"/>
      <c r="IB6489" s="3"/>
      <c r="IC6489" s="3"/>
      <c r="ID6489" s="3"/>
      <c r="IE6489" s="3"/>
      <c r="IF6489" s="3"/>
      <c r="IG6489" s="3"/>
      <c r="IH6489" s="3"/>
      <c r="II6489" s="3"/>
      <c r="IJ6489" s="3"/>
      <c r="IK6489" s="3"/>
      <c r="IL6489" s="3"/>
      <c r="IM6489" s="3"/>
      <c r="IN6489" s="3"/>
      <c r="IO6489" s="15"/>
    </row>
    <row r="6490" spans="171:249">
      <c r="FO6490" s="3"/>
      <c r="FP6490" s="3"/>
      <c r="FQ6490" s="3"/>
      <c r="FR6490" s="3"/>
      <c r="FS6490" s="3"/>
      <c r="FT6490" s="3"/>
      <c r="FU6490" s="3"/>
      <c r="FV6490" s="3"/>
      <c r="FW6490" s="3"/>
      <c r="FX6490" s="3"/>
      <c r="FY6490" s="3"/>
      <c r="FZ6490" s="3"/>
      <c r="GA6490" s="3"/>
      <c r="GB6490" s="3"/>
      <c r="GC6490" s="3"/>
      <c r="GD6490" s="3"/>
      <c r="GE6490" s="3"/>
      <c r="GF6490" s="3"/>
      <c r="GG6490" s="3"/>
      <c r="GH6490" s="3"/>
      <c r="GI6490" s="3"/>
      <c r="GJ6490" s="3"/>
      <c r="GK6490" s="3"/>
      <c r="GL6490" s="3"/>
      <c r="GM6490" s="3"/>
      <c r="GN6490" s="3"/>
      <c r="GO6490" s="3"/>
      <c r="GP6490" s="3"/>
      <c r="GQ6490" s="3"/>
      <c r="GR6490" s="3"/>
      <c r="GS6490" s="3"/>
      <c r="GT6490" s="3"/>
      <c r="GU6490" s="3"/>
      <c r="GV6490" s="3"/>
      <c r="GW6490" s="3"/>
      <c r="GX6490" s="3"/>
      <c r="GY6490" s="3"/>
      <c r="GZ6490" s="3"/>
      <c r="HA6490" s="3"/>
      <c r="HB6490" s="3"/>
      <c r="HC6490" s="3"/>
      <c r="HD6490" s="3"/>
      <c r="HE6490" s="3"/>
      <c r="HF6490" s="3"/>
      <c r="HG6490" s="3"/>
      <c r="HH6490" s="3"/>
      <c r="HI6490" s="3"/>
      <c r="HJ6490" s="3"/>
      <c r="HK6490" s="3"/>
      <c r="HL6490" s="3"/>
      <c r="HM6490" s="45"/>
      <c r="HN6490" s="3"/>
      <c r="HO6490" s="3"/>
      <c r="HP6490" s="3"/>
      <c r="HQ6490" s="3"/>
      <c r="HR6490" s="3"/>
      <c r="HS6490" s="3"/>
      <c r="HT6490" s="3"/>
      <c r="HU6490" s="3"/>
      <c r="HV6490" s="3"/>
      <c r="HW6490" s="3"/>
      <c r="HX6490" s="3"/>
      <c r="HY6490" s="3"/>
      <c r="HZ6490" s="3"/>
      <c r="IA6490" s="3"/>
      <c r="IB6490" s="3"/>
      <c r="IC6490" s="3"/>
      <c r="ID6490" s="3"/>
      <c r="IE6490" s="3"/>
      <c r="IF6490" s="3"/>
      <c r="IG6490" s="3"/>
      <c r="IH6490" s="3"/>
      <c r="II6490" s="3"/>
      <c r="IJ6490" s="3"/>
      <c r="IK6490" s="3"/>
      <c r="IL6490" s="3"/>
      <c r="IM6490" s="3"/>
      <c r="IN6490" s="3"/>
      <c r="IO6490" s="15"/>
    </row>
    <row r="6491" spans="171:249">
      <c r="FO6491" s="3"/>
      <c r="FP6491" s="3"/>
      <c r="FQ6491" s="3"/>
      <c r="FR6491" s="3"/>
      <c r="FS6491" s="3"/>
      <c r="FT6491" s="3"/>
      <c r="FU6491" s="3"/>
      <c r="FV6491" s="3"/>
      <c r="FW6491" s="3"/>
      <c r="FX6491" s="3"/>
      <c r="FY6491" s="3"/>
      <c r="FZ6491" s="3"/>
      <c r="GA6491" s="3"/>
      <c r="GB6491" s="3"/>
      <c r="GC6491" s="3"/>
      <c r="GD6491" s="3"/>
      <c r="GE6491" s="3"/>
      <c r="GF6491" s="3"/>
      <c r="GG6491" s="3"/>
      <c r="GH6491" s="3"/>
      <c r="GI6491" s="3"/>
      <c r="GJ6491" s="3"/>
      <c r="GK6491" s="3"/>
      <c r="GL6491" s="3"/>
      <c r="GM6491" s="3"/>
      <c r="GN6491" s="3"/>
      <c r="GO6491" s="3"/>
      <c r="GP6491" s="3"/>
      <c r="GQ6491" s="3"/>
      <c r="GR6491" s="3"/>
      <c r="GS6491" s="3"/>
      <c r="GT6491" s="3"/>
      <c r="GU6491" s="3"/>
      <c r="GV6491" s="3"/>
      <c r="GW6491" s="3"/>
      <c r="GX6491" s="3"/>
      <c r="GY6491" s="3"/>
      <c r="GZ6491" s="3"/>
      <c r="HA6491" s="3"/>
      <c r="HB6491" s="3"/>
      <c r="HC6491" s="3"/>
      <c r="HD6491" s="3"/>
      <c r="HE6491" s="3"/>
      <c r="HF6491" s="3"/>
      <c r="HG6491" s="3"/>
      <c r="HH6491" s="3"/>
      <c r="HI6491" s="3"/>
      <c r="HJ6491" s="3"/>
      <c r="HK6491" s="3"/>
      <c r="HL6491" s="3"/>
      <c r="HM6491" s="45"/>
      <c r="HN6491" s="3"/>
      <c r="HO6491" s="3"/>
      <c r="HP6491" s="3"/>
      <c r="HQ6491" s="3"/>
      <c r="HR6491" s="3"/>
      <c r="HS6491" s="3"/>
      <c r="HT6491" s="3"/>
      <c r="HU6491" s="3"/>
      <c r="HV6491" s="3"/>
      <c r="HW6491" s="3"/>
      <c r="HX6491" s="3"/>
      <c r="HY6491" s="3"/>
      <c r="HZ6491" s="3"/>
      <c r="IA6491" s="3"/>
      <c r="IB6491" s="3"/>
      <c r="IC6491" s="3"/>
      <c r="ID6491" s="3"/>
      <c r="IE6491" s="3"/>
      <c r="IF6491" s="3"/>
      <c r="IG6491" s="3"/>
      <c r="IH6491" s="3"/>
      <c r="II6491" s="3"/>
      <c r="IJ6491" s="3"/>
      <c r="IK6491" s="3"/>
      <c r="IL6491" s="3"/>
      <c r="IM6491" s="3"/>
      <c r="IN6491" s="3"/>
      <c r="IO6491" s="15"/>
    </row>
    <row r="6492" spans="171:249">
      <c r="FO6492" s="3"/>
      <c r="FP6492" s="3"/>
      <c r="FQ6492" s="3"/>
      <c r="FR6492" s="3"/>
      <c r="FS6492" s="3"/>
      <c r="FT6492" s="3"/>
      <c r="FU6492" s="3"/>
      <c r="FV6492" s="3"/>
      <c r="FW6492" s="3"/>
      <c r="FX6492" s="3"/>
      <c r="FY6492" s="3"/>
      <c r="FZ6492" s="3"/>
      <c r="GA6492" s="3"/>
      <c r="GB6492" s="3"/>
      <c r="GC6492" s="3"/>
      <c r="GD6492" s="3"/>
      <c r="GE6492" s="3"/>
      <c r="GF6492" s="3"/>
      <c r="GG6492" s="3"/>
      <c r="GH6492" s="3"/>
      <c r="GI6492" s="3"/>
      <c r="GJ6492" s="3"/>
      <c r="GK6492" s="3"/>
      <c r="GL6492" s="3"/>
      <c r="GM6492" s="3"/>
      <c r="GN6492" s="3"/>
      <c r="GO6492" s="3"/>
      <c r="GP6492" s="3"/>
      <c r="GQ6492" s="3"/>
      <c r="GR6492" s="3"/>
      <c r="GS6492" s="3"/>
      <c r="GT6492" s="3"/>
      <c r="GU6492" s="3"/>
      <c r="GV6492" s="3"/>
      <c r="GW6492" s="3"/>
      <c r="GX6492" s="3"/>
      <c r="GY6492" s="3"/>
      <c r="GZ6492" s="3"/>
      <c r="HA6492" s="3"/>
      <c r="HB6492" s="3"/>
      <c r="HC6492" s="3"/>
      <c r="HD6492" s="3"/>
      <c r="HE6492" s="3"/>
      <c r="HF6492" s="3"/>
      <c r="HG6492" s="3"/>
      <c r="HH6492" s="3"/>
      <c r="HI6492" s="3"/>
      <c r="HJ6492" s="3"/>
      <c r="HK6492" s="3"/>
      <c r="HL6492" s="3"/>
      <c r="HM6492" s="45"/>
      <c r="HN6492" s="3"/>
      <c r="HO6492" s="3"/>
      <c r="HP6492" s="3"/>
      <c r="HQ6492" s="3"/>
      <c r="HR6492" s="3"/>
      <c r="HS6492" s="3"/>
      <c r="HT6492" s="3"/>
      <c r="HU6492" s="3"/>
      <c r="HV6492" s="3"/>
      <c r="HW6492" s="3"/>
      <c r="HX6492" s="3"/>
      <c r="HY6492" s="3"/>
      <c r="HZ6492" s="3"/>
      <c r="IA6492" s="3"/>
      <c r="IB6492" s="3"/>
      <c r="IC6492" s="3"/>
      <c r="ID6492" s="3"/>
      <c r="IE6492" s="3"/>
      <c r="IF6492" s="3"/>
      <c r="IG6492" s="3"/>
      <c r="IH6492" s="3"/>
      <c r="II6492" s="3"/>
      <c r="IJ6492" s="3"/>
      <c r="IK6492" s="3"/>
      <c r="IL6492" s="3"/>
      <c r="IM6492" s="3"/>
      <c r="IN6492" s="3"/>
      <c r="IO6492" s="15"/>
    </row>
    <row r="6493" spans="171:249">
      <c r="FO6493" s="3"/>
      <c r="FP6493" s="3"/>
      <c r="FQ6493" s="3"/>
      <c r="FR6493" s="3"/>
      <c r="FS6493" s="3"/>
      <c r="FT6493" s="3"/>
      <c r="FU6493" s="3"/>
      <c r="FV6493" s="3"/>
      <c r="FW6493" s="3"/>
      <c r="FX6493" s="3"/>
      <c r="FY6493" s="3"/>
      <c r="FZ6493" s="3"/>
      <c r="GA6493" s="3"/>
      <c r="GB6493" s="3"/>
      <c r="GC6493" s="3"/>
      <c r="GD6493" s="3"/>
      <c r="GE6493" s="3"/>
      <c r="GF6493" s="3"/>
      <c r="GG6493" s="3"/>
      <c r="GH6493" s="3"/>
      <c r="GI6493" s="3"/>
      <c r="GJ6493" s="3"/>
      <c r="GK6493" s="3"/>
      <c r="GL6493" s="3"/>
      <c r="GM6493" s="3"/>
      <c r="GN6493" s="3"/>
      <c r="GO6493" s="3"/>
      <c r="GP6493" s="3"/>
      <c r="GQ6493" s="3"/>
      <c r="GR6493" s="3"/>
      <c r="GS6493" s="3"/>
      <c r="GT6493" s="3"/>
      <c r="GU6493" s="3"/>
      <c r="GV6493" s="3"/>
      <c r="GW6493" s="3"/>
      <c r="GX6493" s="3"/>
      <c r="GY6493" s="3"/>
      <c r="GZ6493" s="3"/>
      <c r="HA6493" s="3"/>
      <c r="HB6493" s="3"/>
      <c r="HC6493" s="3"/>
      <c r="HD6493" s="3"/>
      <c r="HE6493" s="3"/>
      <c r="HF6493" s="3"/>
      <c r="HG6493" s="3"/>
      <c r="HH6493" s="3"/>
      <c r="HI6493" s="3"/>
      <c r="HJ6493" s="3"/>
      <c r="HK6493" s="3"/>
      <c r="HL6493" s="3"/>
      <c r="HM6493" s="45"/>
      <c r="HN6493" s="3"/>
      <c r="HO6493" s="3"/>
      <c r="HP6493" s="3"/>
      <c r="HQ6493" s="3"/>
      <c r="HR6493" s="3"/>
      <c r="HS6493" s="3"/>
      <c r="HT6493" s="3"/>
      <c r="HU6493" s="3"/>
      <c r="HV6493" s="3"/>
      <c r="HW6493" s="3"/>
      <c r="HX6493" s="3"/>
      <c r="HY6493" s="3"/>
      <c r="HZ6493" s="3"/>
      <c r="IA6493" s="3"/>
      <c r="IB6493" s="3"/>
      <c r="IC6493" s="3"/>
      <c r="ID6493" s="3"/>
      <c r="IE6493" s="3"/>
      <c r="IF6493" s="3"/>
      <c r="IG6493" s="3"/>
      <c r="IH6493" s="3"/>
      <c r="II6493" s="3"/>
      <c r="IJ6493" s="3"/>
      <c r="IK6493" s="3"/>
      <c r="IL6493" s="3"/>
      <c r="IM6493" s="3"/>
      <c r="IN6493" s="3"/>
      <c r="IO6493" s="15"/>
    </row>
    <row r="6494" spans="171:249">
      <c r="FO6494" s="3"/>
      <c r="FP6494" s="3"/>
      <c r="FQ6494" s="3"/>
      <c r="FR6494" s="3"/>
      <c r="FS6494" s="3"/>
      <c r="FT6494" s="3"/>
      <c r="FU6494" s="3"/>
      <c r="FV6494" s="3"/>
      <c r="FW6494" s="3"/>
      <c r="FX6494" s="3"/>
      <c r="FY6494" s="3"/>
      <c r="FZ6494" s="3"/>
      <c r="GA6494" s="3"/>
      <c r="GB6494" s="3"/>
      <c r="GC6494" s="3"/>
      <c r="GD6494" s="3"/>
      <c r="GE6494" s="3"/>
      <c r="GF6494" s="3"/>
      <c r="GG6494" s="3"/>
      <c r="GH6494" s="3"/>
      <c r="GI6494" s="3"/>
      <c r="GJ6494" s="3"/>
      <c r="GK6494" s="3"/>
      <c r="GL6494" s="3"/>
      <c r="GM6494" s="3"/>
      <c r="GN6494" s="3"/>
      <c r="GO6494" s="3"/>
      <c r="GP6494" s="3"/>
      <c r="GQ6494" s="3"/>
      <c r="GR6494" s="3"/>
      <c r="GS6494" s="3"/>
      <c r="GT6494" s="3"/>
      <c r="GU6494" s="3"/>
      <c r="GV6494" s="3"/>
      <c r="GW6494" s="3"/>
      <c r="GX6494" s="3"/>
      <c r="GY6494" s="3"/>
      <c r="GZ6494" s="3"/>
      <c r="HA6494" s="3"/>
      <c r="HB6494" s="3"/>
      <c r="HC6494" s="3"/>
      <c r="HD6494" s="3"/>
      <c r="HE6494" s="3"/>
      <c r="HF6494" s="3"/>
      <c r="HG6494" s="3"/>
      <c r="HH6494" s="3"/>
      <c r="HI6494" s="3"/>
      <c r="HJ6494" s="3"/>
      <c r="HK6494" s="3"/>
      <c r="HL6494" s="3"/>
      <c r="HM6494" s="45"/>
      <c r="HN6494" s="3"/>
      <c r="HO6494" s="3"/>
      <c r="HP6494" s="3"/>
      <c r="HQ6494" s="3"/>
      <c r="HR6494" s="3"/>
      <c r="HS6494" s="3"/>
      <c r="HT6494" s="3"/>
      <c r="HU6494" s="3"/>
      <c r="HV6494" s="3"/>
      <c r="HW6494" s="3"/>
      <c r="HX6494" s="3"/>
      <c r="HY6494" s="3"/>
      <c r="HZ6494" s="3"/>
      <c r="IA6494" s="3"/>
      <c r="IB6494" s="3"/>
      <c r="IC6494" s="3"/>
      <c r="ID6494" s="3"/>
      <c r="IE6494" s="3"/>
      <c r="IF6494" s="3"/>
      <c r="IG6494" s="3"/>
      <c r="IH6494" s="3"/>
      <c r="II6494" s="3"/>
      <c r="IJ6494" s="3"/>
      <c r="IK6494" s="3"/>
      <c r="IL6494" s="3"/>
      <c r="IM6494" s="3"/>
      <c r="IN6494" s="3"/>
      <c r="IO6494" s="15"/>
    </row>
    <row r="6495" spans="171:249">
      <c r="FO6495" s="3"/>
      <c r="FP6495" s="3"/>
      <c r="FQ6495" s="3"/>
      <c r="FR6495" s="3"/>
      <c r="FS6495" s="3"/>
      <c r="FT6495" s="3"/>
      <c r="FU6495" s="3"/>
      <c r="FV6495" s="3"/>
      <c r="FW6495" s="3"/>
      <c r="FX6495" s="3"/>
      <c r="FY6495" s="3"/>
      <c r="FZ6495" s="3"/>
      <c r="GA6495" s="3"/>
      <c r="GB6495" s="3"/>
      <c r="GC6495" s="3"/>
      <c r="GD6495" s="3"/>
      <c r="GE6495" s="3"/>
      <c r="GF6495" s="3"/>
      <c r="GG6495" s="3"/>
      <c r="GH6495" s="3"/>
      <c r="GI6495" s="3"/>
      <c r="GJ6495" s="3"/>
      <c r="GK6495" s="3"/>
      <c r="GL6495" s="3"/>
      <c r="GM6495" s="3"/>
      <c r="GN6495" s="3"/>
      <c r="GO6495" s="3"/>
      <c r="GP6495" s="3"/>
      <c r="GQ6495" s="3"/>
      <c r="GR6495" s="3"/>
      <c r="GS6495" s="3"/>
      <c r="GT6495" s="3"/>
      <c r="GU6495" s="3"/>
      <c r="GV6495" s="3"/>
      <c r="GW6495" s="3"/>
      <c r="GX6495" s="3"/>
      <c r="GY6495" s="3"/>
      <c r="GZ6495" s="3"/>
      <c r="HA6495" s="3"/>
      <c r="HB6495" s="3"/>
      <c r="HC6495" s="3"/>
      <c r="HD6495" s="3"/>
      <c r="HE6495" s="3"/>
      <c r="HF6495" s="3"/>
      <c r="HG6495" s="3"/>
      <c r="HH6495" s="3"/>
      <c r="HI6495" s="3"/>
      <c r="HJ6495" s="3"/>
      <c r="HK6495" s="3"/>
      <c r="HL6495" s="3"/>
      <c r="HM6495" s="45"/>
      <c r="HN6495" s="3"/>
      <c r="HO6495" s="3"/>
      <c r="HP6495" s="3"/>
      <c r="HQ6495" s="3"/>
      <c r="HR6495" s="3"/>
      <c r="HS6495" s="3"/>
      <c r="HT6495" s="3"/>
      <c r="HU6495" s="3"/>
      <c r="HV6495" s="3"/>
      <c r="HW6495" s="3"/>
      <c r="HX6495" s="3"/>
      <c r="HY6495" s="3"/>
      <c r="HZ6495" s="3"/>
      <c r="IA6495" s="3"/>
      <c r="IB6495" s="3"/>
      <c r="IC6495" s="3"/>
      <c r="ID6495" s="3"/>
      <c r="IE6495" s="3"/>
      <c r="IF6495" s="3"/>
      <c r="IG6495" s="3"/>
      <c r="IH6495" s="3"/>
      <c r="II6495" s="3"/>
      <c r="IJ6495" s="3"/>
      <c r="IK6495" s="3"/>
      <c r="IL6495" s="3"/>
      <c r="IM6495" s="3"/>
      <c r="IN6495" s="3"/>
      <c r="IO6495" s="15"/>
    </row>
    <row r="6496" spans="171:249">
      <c r="FO6496" s="3"/>
      <c r="FP6496" s="3"/>
      <c r="FQ6496" s="3"/>
      <c r="FR6496" s="3"/>
      <c r="FS6496" s="3"/>
      <c r="FT6496" s="3"/>
      <c r="FU6496" s="3"/>
      <c r="FV6496" s="3"/>
      <c r="FW6496" s="3"/>
      <c r="FX6496" s="3"/>
      <c r="FY6496" s="3"/>
      <c r="FZ6496" s="3"/>
      <c r="GA6496" s="3"/>
      <c r="GB6496" s="3"/>
      <c r="GC6496" s="3"/>
      <c r="GD6496" s="3"/>
      <c r="GE6496" s="3"/>
      <c r="GF6496" s="3"/>
      <c r="GG6496" s="3"/>
      <c r="GH6496" s="3"/>
      <c r="GI6496" s="3"/>
      <c r="GJ6496" s="3"/>
      <c r="GK6496" s="3"/>
      <c r="GL6496" s="3"/>
      <c r="GM6496" s="3"/>
      <c r="GN6496" s="3"/>
      <c r="GO6496" s="3"/>
      <c r="GP6496" s="3"/>
      <c r="GQ6496" s="3"/>
      <c r="GR6496" s="3"/>
      <c r="GS6496" s="3"/>
      <c r="GT6496" s="3"/>
      <c r="GU6496" s="3"/>
      <c r="GV6496" s="3"/>
      <c r="GW6496" s="3"/>
      <c r="GX6496" s="3"/>
      <c r="GY6496" s="3"/>
      <c r="GZ6496" s="3"/>
      <c r="HA6496" s="3"/>
      <c r="HB6496" s="3"/>
      <c r="HC6496" s="3"/>
      <c r="HD6496" s="3"/>
      <c r="HE6496" s="3"/>
      <c r="HF6496" s="3"/>
      <c r="HG6496" s="3"/>
      <c r="HH6496" s="3"/>
      <c r="HI6496" s="3"/>
      <c r="HJ6496" s="3"/>
      <c r="HK6496" s="3"/>
      <c r="HL6496" s="3"/>
      <c r="HM6496" s="45"/>
      <c r="HN6496" s="3"/>
      <c r="HO6496" s="3"/>
      <c r="HP6496" s="3"/>
      <c r="HQ6496" s="3"/>
      <c r="HR6496" s="3"/>
      <c r="HS6496" s="3"/>
      <c r="HT6496" s="3"/>
      <c r="HU6496" s="3"/>
      <c r="HV6496" s="3"/>
      <c r="HW6496" s="3"/>
      <c r="HX6496" s="3"/>
      <c r="HY6496" s="3"/>
      <c r="HZ6496" s="3"/>
      <c r="IA6496" s="3"/>
      <c r="IB6496" s="3"/>
      <c r="IC6496" s="3"/>
      <c r="ID6496" s="3"/>
      <c r="IE6496" s="3"/>
      <c r="IF6496" s="3"/>
      <c r="IG6496" s="3"/>
      <c r="IH6496" s="3"/>
      <c r="II6496" s="3"/>
      <c r="IJ6496" s="3"/>
      <c r="IK6496" s="3"/>
      <c r="IL6496" s="3"/>
      <c r="IM6496" s="3"/>
      <c r="IN6496" s="3"/>
      <c r="IO6496" s="15"/>
    </row>
    <row r="6497" spans="171:249">
      <c r="FO6497" s="3"/>
      <c r="FP6497" s="3"/>
      <c r="FQ6497" s="3"/>
      <c r="FR6497" s="3"/>
      <c r="FS6497" s="3"/>
      <c r="FT6497" s="3"/>
      <c r="FU6497" s="3"/>
      <c r="FV6497" s="3"/>
      <c r="FW6497" s="3"/>
      <c r="FX6497" s="3"/>
      <c r="FY6497" s="3"/>
      <c r="FZ6497" s="3"/>
      <c r="GA6497" s="3"/>
      <c r="GB6497" s="3"/>
      <c r="GC6497" s="3"/>
      <c r="GD6497" s="3"/>
      <c r="GE6497" s="3"/>
      <c r="GF6497" s="3"/>
      <c r="GG6497" s="3"/>
      <c r="GH6497" s="3"/>
      <c r="GI6497" s="3"/>
      <c r="GJ6497" s="3"/>
      <c r="GK6497" s="3"/>
      <c r="GL6497" s="3"/>
      <c r="GM6497" s="3"/>
      <c r="GN6497" s="3"/>
      <c r="GO6497" s="3"/>
      <c r="GP6497" s="3"/>
      <c r="GQ6497" s="3"/>
      <c r="GR6497" s="3"/>
      <c r="GS6497" s="3"/>
      <c r="GT6497" s="3"/>
      <c r="GU6497" s="3"/>
      <c r="GV6497" s="3"/>
      <c r="GW6497" s="3"/>
      <c r="GX6497" s="3"/>
      <c r="GY6497" s="3"/>
      <c r="GZ6497" s="3"/>
      <c r="HA6497" s="3"/>
      <c r="HB6497" s="3"/>
      <c r="HC6497" s="3"/>
      <c r="HD6497" s="3"/>
      <c r="HE6497" s="3"/>
      <c r="HF6497" s="3"/>
      <c r="HG6497" s="3"/>
      <c r="HH6497" s="3"/>
      <c r="HI6497" s="3"/>
      <c r="HJ6497" s="3"/>
      <c r="HK6497" s="3"/>
      <c r="HL6497" s="3"/>
      <c r="HM6497" s="45"/>
      <c r="HN6497" s="3"/>
      <c r="HO6497" s="3"/>
      <c r="HP6497" s="3"/>
      <c r="HQ6497" s="3"/>
      <c r="HR6497" s="3"/>
      <c r="HS6497" s="3"/>
      <c r="HT6497" s="3"/>
      <c r="HU6497" s="3"/>
      <c r="HV6497" s="3"/>
      <c r="HW6497" s="3"/>
      <c r="HX6497" s="3"/>
      <c r="HY6497" s="3"/>
      <c r="HZ6497" s="3"/>
      <c r="IA6497" s="3"/>
      <c r="IB6497" s="3"/>
      <c r="IC6497" s="3"/>
      <c r="ID6497" s="3"/>
      <c r="IE6497" s="3"/>
      <c r="IF6497" s="3"/>
      <c r="IG6497" s="3"/>
      <c r="IH6497" s="3"/>
      <c r="II6497" s="3"/>
      <c r="IJ6497" s="3"/>
      <c r="IK6497" s="3"/>
      <c r="IL6497" s="3"/>
      <c r="IM6497" s="3"/>
      <c r="IN6497" s="3"/>
      <c r="IO6497" s="15"/>
    </row>
    <row r="6498" spans="171:249">
      <c r="FO6498" s="3"/>
      <c r="FP6498" s="3"/>
      <c r="FQ6498" s="3"/>
      <c r="FR6498" s="3"/>
      <c r="FS6498" s="3"/>
      <c r="FT6498" s="3"/>
      <c r="FU6498" s="3"/>
      <c r="FV6498" s="3"/>
      <c r="FW6498" s="3"/>
      <c r="FX6498" s="3"/>
      <c r="FY6498" s="3"/>
      <c r="FZ6498" s="3"/>
      <c r="GA6498" s="3"/>
      <c r="GB6498" s="3"/>
      <c r="GC6498" s="3"/>
      <c r="GD6498" s="3"/>
      <c r="GE6498" s="3"/>
      <c r="GF6498" s="3"/>
      <c r="GG6498" s="3"/>
      <c r="GH6498" s="3"/>
      <c r="GI6498" s="3"/>
      <c r="GJ6498" s="3"/>
      <c r="GK6498" s="3"/>
      <c r="GL6498" s="3"/>
      <c r="GM6498" s="3"/>
      <c r="GN6498" s="3"/>
      <c r="GO6498" s="3"/>
      <c r="GP6498" s="3"/>
      <c r="GQ6498" s="3"/>
      <c r="GR6498" s="3"/>
      <c r="GS6498" s="3"/>
      <c r="GT6498" s="3"/>
      <c r="GU6498" s="3"/>
      <c r="GV6498" s="3"/>
      <c r="GW6498" s="3"/>
      <c r="GX6498" s="3"/>
      <c r="GY6498" s="3"/>
      <c r="GZ6498" s="3"/>
      <c r="HA6498" s="3"/>
      <c r="HB6498" s="3"/>
      <c r="HC6498" s="3"/>
      <c r="HD6498" s="3"/>
      <c r="HE6498" s="3"/>
      <c r="HF6498" s="3"/>
      <c r="HG6498" s="3"/>
      <c r="HH6498" s="3"/>
      <c r="HI6498" s="3"/>
      <c r="HJ6498" s="3"/>
      <c r="HK6498" s="3"/>
      <c r="HL6498" s="3"/>
      <c r="HM6498" s="45"/>
      <c r="HN6498" s="3"/>
      <c r="HO6498" s="3"/>
      <c r="HP6498" s="3"/>
      <c r="HQ6498" s="3"/>
      <c r="HR6498" s="3"/>
      <c r="HS6498" s="3"/>
      <c r="HT6498" s="3"/>
      <c r="HU6498" s="3"/>
      <c r="HV6498" s="3"/>
      <c r="HW6498" s="3"/>
      <c r="HX6498" s="3"/>
      <c r="HY6498" s="3"/>
      <c r="HZ6498" s="3"/>
      <c r="IA6498" s="3"/>
      <c r="IB6498" s="3"/>
      <c r="IC6498" s="3"/>
      <c r="ID6498" s="3"/>
      <c r="IE6498" s="3"/>
      <c r="IF6498" s="3"/>
      <c r="IG6498" s="3"/>
      <c r="IH6498" s="3"/>
      <c r="II6498" s="3"/>
      <c r="IJ6498" s="3"/>
      <c r="IK6498" s="3"/>
      <c r="IL6498" s="3"/>
      <c r="IM6498" s="3"/>
      <c r="IN6498" s="3"/>
      <c r="IO6498" s="15"/>
    </row>
    <row r="6499" spans="171:249">
      <c r="FO6499" s="3"/>
      <c r="FP6499" s="3"/>
      <c r="FQ6499" s="3"/>
      <c r="FR6499" s="3"/>
      <c r="FS6499" s="3"/>
      <c r="FT6499" s="3"/>
      <c r="FU6499" s="3"/>
      <c r="FV6499" s="3"/>
      <c r="FW6499" s="3"/>
      <c r="FX6499" s="3"/>
      <c r="FY6499" s="3"/>
      <c r="FZ6499" s="3"/>
      <c r="GA6499" s="3"/>
      <c r="GB6499" s="3"/>
      <c r="GC6499" s="3"/>
      <c r="GD6499" s="3"/>
      <c r="GE6499" s="3"/>
      <c r="GF6499" s="3"/>
      <c r="GG6499" s="3"/>
      <c r="GH6499" s="3"/>
      <c r="GI6499" s="3"/>
      <c r="GJ6499" s="3"/>
      <c r="GK6499" s="3"/>
      <c r="GL6499" s="3"/>
      <c r="GM6499" s="3"/>
      <c r="GN6499" s="3"/>
      <c r="GO6499" s="3"/>
      <c r="GP6499" s="3"/>
      <c r="GQ6499" s="3"/>
      <c r="GR6499" s="3"/>
      <c r="GS6499" s="3"/>
      <c r="GT6499" s="3"/>
      <c r="GU6499" s="3"/>
      <c r="GV6499" s="3"/>
      <c r="GW6499" s="3"/>
      <c r="GX6499" s="3"/>
      <c r="GY6499" s="3"/>
      <c r="GZ6499" s="3"/>
      <c r="HA6499" s="3"/>
      <c r="HB6499" s="3"/>
      <c r="HC6499" s="3"/>
      <c r="HD6499" s="3"/>
      <c r="HE6499" s="3"/>
      <c r="HF6499" s="3"/>
      <c r="HG6499" s="3"/>
      <c r="HH6499" s="3"/>
      <c r="HI6499" s="3"/>
      <c r="HJ6499" s="3"/>
      <c r="HK6499" s="3"/>
      <c r="HL6499" s="3"/>
      <c r="HM6499" s="45"/>
      <c r="HN6499" s="3"/>
      <c r="HO6499" s="3"/>
      <c r="HP6499" s="3"/>
      <c r="HQ6499" s="3"/>
      <c r="HR6499" s="3"/>
      <c r="HS6499" s="3"/>
      <c r="HT6499" s="3"/>
      <c r="HU6499" s="3"/>
      <c r="HV6499" s="3"/>
      <c r="HW6499" s="3"/>
      <c r="HX6499" s="3"/>
      <c r="HY6499" s="3"/>
      <c r="HZ6499" s="3"/>
      <c r="IA6499" s="3"/>
      <c r="IB6499" s="3"/>
      <c r="IC6499" s="3"/>
      <c r="ID6499" s="3"/>
      <c r="IE6499" s="3"/>
      <c r="IF6499" s="3"/>
      <c r="IG6499" s="3"/>
      <c r="IH6499" s="3"/>
      <c r="II6499" s="3"/>
      <c r="IJ6499" s="3"/>
      <c r="IK6499" s="3"/>
      <c r="IL6499" s="3"/>
      <c r="IM6499" s="3"/>
      <c r="IN6499" s="3"/>
      <c r="IO6499" s="15"/>
    </row>
    <row r="6500" spans="171:249">
      <c r="FO6500" s="3"/>
      <c r="FP6500" s="3"/>
      <c r="FQ6500" s="3"/>
      <c r="FR6500" s="3"/>
      <c r="FS6500" s="3"/>
      <c r="FT6500" s="3"/>
      <c r="FU6500" s="3"/>
      <c r="FV6500" s="3"/>
      <c r="FW6500" s="3"/>
      <c r="FX6500" s="3"/>
      <c r="FY6500" s="3"/>
      <c r="FZ6500" s="3"/>
      <c r="GA6500" s="3"/>
      <c r="GB6500" s="3"/>
      <c r="GC6500" s="3"/>
      <c r="GD6500" s="3"/>
      <c r="GE6500" s="3"/>
      <c r="GF6500" s="3"/>
      <c r="GG6500" s="3"/>
      <c r="GH6500" s="3"/>
      <c r="GI6500" s="3"/>
      <c r="GJ6500" s="3"/>
      <c r="GK6500" s="3"/>
      <c r="GL6500" s="3"/>
      <c r="GM6500" s="3"/>
      <c r="GN6500" s="3"/>
      <c r="GO6500" s="3"/>
      <c r="GP6500" s="3"/>
      <c r="GQ6500" s="3"/>
      <c r="GR6500" s="3"/>
      <c r="GS6500" s="3"/>
      <c r="GT6500" s="3"/>
      <c r="GU6500" s="3"/>
      <c r="GV6500" s="3"/>
      <c r="GW6500" s="3"/>
      <c r="GX6500" s="3"/>
      <c r="GY6500" s="3"/>
      <c r="GZ6500" s="3"/>
      <c r="HA6500" s="3"/>
      <c r="HB6500" s="3"/>
      <c r="HC6500" s="3"/>
      <c r="HD6500" s="3"/>
      <c r="HE6500" s="3"/>
      <c r="HF6500" s="3"/>
      <c r="HG6500" s="3"/>
      <c r="HH6500" s="3"/>
      <c r="HI6500" s="3"/>
      <c r="HJ6500" s="3"/>
      <c r="HK6500" s="3"/>
      <c r="HL6500" s="3"/>
      <c r="HM6500" s="45"/>
      <c r="HN6500" s="3"/>
      <c r="HO6500" s="3"/>
      <c r="HP6500" s="3"/>
      <c r="HQ6500" s="3"/>
      <c r="HR6500" s="3"/>
      <c r="HS6500" s="3"/>
      <c r="HT6500" s="3"/>
      <c r="HU6500" s="3"/>
      <c r="HV6500" s="3"/>
      <c r="HW6500" s="3"/>
      <c r="HX6500" s="3"/>
      <c r="HY6500" s="3"/>
      <c r="HZ6500" s="3"/>
      <c r="IA6500" s="3"/>
      <c r="IB6500" s="3"/>
      <c r="IC6500" s="3"/>
      <c r="ID6500" s="3"/>
      <c r="IE6500" s="3"/>
      <c r="IF6500" s="3"/>
      <c r="IG6500" s="3"/>
      <c r="IH6500" s="3"/>
      <c r="II6500" s="3"/>
      <c r="IJ6500" s="3"/>
      <c r="IK6500" s="3"/>
      <c r="IL6500" s="3"/>
      <c r="IM6500" s="3"/>
      <c r="IN6500" s="3"/>
      <c r="IO6500" s="15"/>
    </row>
    <row r="6501" spans="171:249">
      <c r="FO6501" s="3"/>
      <c r="FP6501" s="3"/>
      <c r="FQ6501" s="3"/>
      <c r="FR6501" s="3"/>
      <c r="FS6501" s="3"/>
      <c r="FT6501" s="3"/>
      <c r="FU6501" s="3"/>
      <c r="FV6501" s="3"/>
      <c r="FW6501" s="3"/>
      <c r="FX6501" s="3"/>
      <c r="FY6501" s="3"/>
      <c r="FZ6501" s="3"/>
      <c r="GA6501" s="3"/>
      <c r="GB6501" s="3"/>
      <c r="GC6501" s="3"/>
      <c r="GD6501" s="3"/>
      <c r="GE6501" s="3"/>
      <c r="GF6501" s="3"/>
      <c r="GG6501" s="3"/>
      <c r="GH6501" s="3"/>
      <c r="GI6501" s="3"/>
      <c r="GJ6501" s="3"/>
      <c r="GK6501" s="3"/>
      <c r="GL6501" s="3"/>
      <c r="GM6501" s="3"/>
      <c r="GN6501" s="3"/>
      <c r="GO6501" s="3"/>
      <c r="GP6501" s="3"/>
      <c r="GQ6501" s="3"/>
      <c r="GR6501" s="3"/>
      <c r="GS6501" s="3"/>
      <c r="GT6501" s="3"/>
      <c r="GU6501" s="3"/>
      <c r="GV6501" s="3"/>
      <c r="GW6501" s="3"/>
      <c r="GX6501" s="3"/>
      <c r="GY6501" s="3"/>
      <c r="GZ6501" s="3"/>
      <c r="HA6501" s="3"/>
      <c r="HB6501" s="3"/>
      <c r="HC6501" s="3"/>
      <c r="HD6501" s="3"/>
      <c r="HE6501" s="3"/>
      <c r="HF6501" s="3"/>
      <c r="HG6501" s="3"/>
      <c r="HH6501" s="3"/>
      <c r="HI6501" s="3"/>
      <c r="HJ6501" s="3"/>
      <c r="HK6501" s="3"/>
      <c r="HL6501" s="3"/>
      <c r="HM6501" s="45"/>
      <c r="HN6501" s="3"/>
      <c r="HO6501" s="3"/>
      <c r="HP6501" s="3"/>
      <c r="HQ6501" s="3"/>
      <c r="HR6501" s="3"/>
      <c r="HS6501" s="3"/>
      <c r="HT6501" s="3"/>
      <c r="HU6501" s="3"/>
      <c r="HV6501" s="3"/>
      <c r="HW6501" s="3"/>
      <c r="HX6501" s="3"/>
      <c r="HY6501" s="3"/>
      <c r="HZ6501" s="3"/>
      <c r="IA6501" s="3"/>
      <c r="IB6501" s="3"/>
      <c r="IC6501" s="3"/>
      <c r="ID6501" s="3"/>
      <c r="IE6501" s="3"/>
      <c r="IF6501" s="3"/>
      <c r="IG6501" s="3"/>
      <c r="IH6501" s="3"/>
      <c r="II6501" s="3"/>
      <c r="IJ6501" s="3"/>
      <c r="IK6501" s="3"/>
      <c r="IL6501" s="3"/>
      <c r="IM6501" s="3"/>
      <c r="IN6501" s="3"/>
      <c r="IO6501" s="15"/>
    </row>
    <row r="6502" spans="171:249">
      <c r="FO6502" s="3"/>
      <c r="FP6502" s="3"/>
      <c r="FQ6502" s="3"/>
      <c r="FR6502" s="3"/>
      <c r="FS6502" s="3"/>
      <c r="FT6502" s="3"/>
      <c r="FU6502" s="3"/>
      <c r="FV6502" s="3"/>
      <c r="FW6502" s="3"/>
      <c r="FX6502" s="3"/>
      <c r="FY6502" s="3"/>
      <c r="FZ6502" s="3"/>
      <c r="GA6502" s="3"/>
      <c r="GB6502" s="3"/>
      <c r="GC6502" s="3"/>
      <c r="GD6502" s="3"/>
      <c r="GE6502" s="3"/>
      <c r="GF6502" s="3"/>
      <c r="GG6502" s="3"/>
      <c r="GH6502" s="3"/>
      <c r="GI6502" s="3"/>
      <c r="GJ6502" s="3"/>
      <c r="GK6502" s="3"/>
      <c r="GL6502" s="3"/>
      <c r="GM6502" s="3"/>
      <c r="GN6502" s="3"/>
      <c r="GO6502" s="3"/>
      <c r="GP6502" s="3"/>
      <c r="GQ6502" s="3"/>
      <c r="GR6502" s="3"/>
      <c r="GS6502" s="3"/>
      <c r="GT6502" s="3"/>
      <c r="GU6502" s="3"/>
      <c r="GV6502" s="3"/>
      <c r="GW6502" s="3"/>
      <c r="GX6502" s="3"/>
      <c r="GY6502" s="3"/>
      <c r="GZ6502" s="3"/>
      <c r="HA6502" s="3"/>
      <c r="HB6502" s="3"/>
      <c r="HC6502" s="3"/>
      <c r="HD6502" s="3"/>
      <c r="HE6502" s="3"/>
      <c r="HF6502" s="3"/>
      <c r="HG6502" s="3"/>
      <c r="HH6502" s="3"/>
      <c r="HI6502" s="3"/>
      <c r="HJ6502" s="3"/>
      <c r="HK6502" s="3"/>
      <c r="HL6502" s="3"/>
      <c r="HM6502" s="45"/>
      <c r="HN6502" s="3"/>
      <c r="HO6502" s="3"/>
      <c r="HP6502" s="3"/>
      <c r="HQ6502" s="3"/>
      <c r="HR6502" s="3"/>
      <c r="HS6502" s="3"/>
      <c r="HT6502" s="3"/>
      <c r="HU6502" s="3"/>
      <c r="HV6502" s="3"/>
      <c r="HW6502" s="3"/>
      <c r="HX6502" s="3"/>
      <c r="HY6502" s="3"/>
      <c r="HZ6502" s="3"/>
      <c r="IA6502" s="3"/>
      <c r="IB6502" s="3"/>
      <c r="IC6502" s="3"/>
      <c r="ID6502" s="3"/>
      <c r="IE6502" s="3"/>
      <c r="IF6502" s="3"/>
      <c r="IG6502" s="3"/>
      <c r="IH6502" s="3"/>
      <c r="II6502" s="3"/>
      <c r="IJ6502" s="3"/>
      <c r="IK6502" s="3"/>
      <c r="IL6502" s="3"/>
      <c r="IM6502" s="3"/>
      <c r="IN6502" s="3"/>
      <c r="IO6502" s="15"/>
    </row>
    <row r="6503" spans="171:249">
      <c r="FO6503" s="3"/>
      <c r="FP6503" s="3"/>
      <c r="FQ6503" s="3"/>
      <c r="FR6503" s="3"/>
      <c r="FS6503" s="3"/>
      <c r="FT6503" s="3"/>
      <c r="FU6503" s="3"/>
      <c r="FV6503" s="3"/>
      <c r="FW6503" s="3"/>
      <c r="FX6503" s="3"/>
      <c r="FY6503" s="3"/>
      <c r="FZ6503" s="3"/>
      <c r="GA6503" s="3"/>
      <c r="GB6503" s="3"/>
      <c r="GC6503" s="3"/>
      <c r="GD6503" s="3"/>
      <c r="GE6503" s="3"/>
      <c r="GF6503" s="3"/>
      <c r="GG6503" s="3"/>
      <c r="GH6503" s="3"/>
      <c r="GI6503" s="3"/>
      <c r="GJ6503" s="3"/>
      <c r="GK6503" s="3"/>
      <c r="GL6503" s="3"/>
      <c r="GM6503" s="3"/>
      <c r="GN6503" s="3"/>
      <c r="GO6503" s="3"/>
      <c r="GP6503" s="3"/>
      <c r="GQ6503" s="3"/>
      <c r="GR6503" s="3"/>
      <c r="GS6503" s="3"/>
      <c r="GT6503" s="3"/>
      <c r="GU6503" s="3"/>
      <c r="GV6503" s="3"/>
      <c r="GW6503" s="3"/>
      <c r="GX6503" s="3"/>
      <c r="GY6503" s="3"/>
      <c r="GZ6503" s="3"/>
      <c r="HA6503" s="3"/>
      <c r="HB6503" s="3"/>
      <c r="HC6503" s="3"/>
      <c r="HD6503" s="3"/>
      <c r="HE6503" s="3"/>
      <c r="HF6503" s="3"/>
      <c r="HG6503" s="3"/>
      <c r="HH6503" s="3"/>
      <c r="HI6503" s="3"/>
      <c r="HJ6503" s="3"/>
      <c r="HK6503" s="3"/>
      <c r="HL6503" s="3"/>
      <c r="HM6503" s="45"/>
      <c r="HN6503" s="3"/>
      <c r="HO6503" s="3"/>
      <c r="HP6503" s="3"/>
      <c r="HQ6503" s="3"/>
      <c r="HR6503" s="3"/>
      <c r="HS6503" s="3"/>
      <c r="HT6503" s="3"/>
      <c r="HU6503" s="3"/>
      <c r="HV6503" s="3"/>
      <c r="HW6503" s="3"/>
      <c r="HX6503" s="3"/>
      <c r="HY6503" s="3"/>
      <c r="HZ6503" s="3"/>
      <c r="IA6503" s="3"/>
      <c r="IB6503" s="3"/>
      <c r="IC6503" s="3"/>
      <c r="ID6503" s="3"/>
      <c r="IE6503" s="3"/>
      <c r="IF6503" s="3"/>
      <c r="IG6503" s="3"/>
      <c r="IH6503" s="3"/>
      <c r="II6503" s="3"/>
      <c r="IJ6503" s="3"/>
      <c r="IK6503" s="3"/>
      <c r="IL6503" s="3"/>
      <c r="IM6503" s="3"/>
      <c r="IN6503" s="3"/>
      <c r="IO6503" s="15"/>
    </row>
    <row r="6504" spans="171:249">
      <c r="FO6504" s="3"/>
      <c r="FP6504" s="3"/>
      <c r="FQ6504" s="3"/>
      <c r="FR6504" s="3"/>
      <c r="FS6504" s="3"/>
      <c r="FT6504" s="3"/>
      <c r="FU6504" s="3"/>
      <c r="FV6504" s="3"/>
      <c r="FW6504" s="3"/>
      <c r="FX6504" s="3"/>
      <c r="FY6504" s="3"/>
      <c r="FZ6504" s="3"/>
      <c r="GA6504" s="3"/>
      <c r="GB6504" s="3"/>
      <c r="GC6504" s="3"/>
      <c r="GD6504" s="3"/>
      <c r="GE6504" s="3"/>
      <c r="GF6504" s="3"/>
      <c r="GG6504" s="3"/>
      <c r="GH6504" s="3"/>
      <c r="GI6504" s="3"/>
      <c r="GJ6504" s="3"/>
      <c r="GK6504" s="3"/>
      <c r="GL6504" s="3"/>
      <c r="GM6504" s="3"/>
      <c r="GN6504" s="3"/>
      <c r="GO6504" s="3"/>
      <c r="GP6504" s="3"/>
      <c r="GQ6504" s="3"/>
      <c r="GR6504" s="3"/>
      <c r="GS6504" s="3"/>
      <c r="GT6504" s="3"/>
      <c r="GU6504" s="3"/>
      <c r="GV6504" s="3"/>
      <c r="GW6504" s="3"/>
      <c r="GX6504" s="3"/>
      <c r="GY6504" s="3"/>
      <c r="GZ6504" s="3"/>
      <c r="HA6504" s="3"/>
      <c r="HB6504" s="3"/>
      <c r="HC6504" s="3"/>
      <c r="HD6504" s="3"/>
      <c r="HE6504" s="3"/>
      <c r="HF6504" s="3"/>
      <c r="HG6504" s="3"/>
      <c r="HH6504" s="3"/>
      <c r="HI6504" s="3"/>
      <c r="HJ6504" s="3"/>
      <c r="HK6504" s="3"/>
      <c r="HL6504" s="3"/>
      <c r="HM6504" s="45"/>
      <c r="HN6504" s="3"/>
      <c r="HO6504" s="3"/>
      <c r="HP6504" s="3"/>
      <c r="HQ6504" s="3"/>
      <c r="HR6504" s="3"/>
      <c r="HS6504" s="3"/>
      <c r="HT6504" s="3"/>
      <c r="HU6504" s="3"/>
      <c r="HV6504" s="3"/>
      <c r="HW6504" s="3"/>
      <c r="HX6504" s="3"/>
      <c r="HY6504" s="3"/>
      <c r="HZ6504" s="3"/>
      <c r="IA6504" s="3"/>
      <c r="IB6504" s="3"/>
      <c r="IC6504" s="3"/>
      <c r="ID6504" s="3"/>
      <c r="IE6504" s="3"/>
      <c r="IF6504" s="3"/>
      <c r="IG6504" s="3"/>
      <c r="IH6504" s="3"/>
      <c r="II6504" s="3"/>
      <c r="IJ6504" s="3"/>
      <c r="IK6504" s="3"/>
      <c r="IL6504" s="3"/>
      <c r="IM6504" s="3"/>
      <c r="IN6504" s="3"/>
      <c r="IO6504" s="15"/>
    </row>
    <row r="6505" spans="171:249">
      <c r="FO6505" s="3"/>
      <c r="FP6505" s="3"/>
      <c r="FQ6505" s="3"/>
      <c r="FR6505" s="3"/>
      <c r="FS6505" s="3"/>
      <c r="FT6505" s="3"/>
      <c r="FU6505" s="3"/>
      <c r="FV6505" s="3"/>
      <c r="FW6505" s="3"/>
      <c r="FX6505" s="3"/>
      <c r="FY6505" s="3"/>
      <c r="FZ6505" s="3"/>
      <c r="GA6505" s="3"/>
      <c r="GB6505" s="3"/>
      <c r="GC6505" s="3"/>
      <c r="GD6505" s="3"/>
      <c r="GE6505" s="3"/>
      <c r="GF6505" s="3"/>
      <c r="GG6505" s="3"/>
      <c r="GH6505" s="3"/>
      <c r="GI6505" s="3"/>
      <c r="GJ6505" s="3"/>
      <c r="GK6505" s="3"/>
      <c r="GL6505" s="3"/>
      <c r="GM6505" s="3"/>
      <c r="GN6505" s="3"/>
      <c r="GO6505" s="3"/>
      <c r="GP6505" s="3"/>
      <c r="GQ6505" s="3"/>
      <c r="GR6505" s="3"/>
      <c r="GS6505" s="3"/>
      <c r="GT6505" s="3"/>
      <c r="GU6505" s="3"/>
      <c r="GV6505" s="3"/>
      <c r="GW6505" s="3"/>
      <c r="GX6505" s="3"/>
      <c r="GY6505" s="3"/>
      <c r="GZ6505" s="3"/>
      <c r="HA6505" s="3"/>
      <c r="HB6505" s="3"/>
      <c r="HC6505" s="3"/>
      <c r="HD6505" s="3"/>
      <c r="HE6505" s="3"/>
      <c r="HF6505" s="3"/>
      <c r="HG6505" s="3"/>
      <c r="HH6505" s="3"/>
      <c r="HI6505" s="3"/>
      <c r="HJ6505" s="3"/>
      <c r="HK6505" s="3"/>
      <c r="HL6505" s="3"/>
      <c r="HM6505" s="45"/>
      <c r="HN6505" s="3"/>
      <c r="HO6505" s="3"/>
      <c r="HP6505" s="3"/>
      <c r="HQ6505" s="3"/>
      <c r="HR6505" s="3"/>
      <c r="HS6505" s="3"/>
      <c r="HT6505" s="3"/>
      <c r="HU6505" s="3"/>
      <c r="HV6505" s="3"/>
      <c r="HW6505" s="3"/>
      <c r="HX6505" s="3"/>
      <c r="HY6505" s="3"/>
      <c r="HZ6505" s="3"/>
      <c r="IA6505" s="3"/>
      <c r="IB6505" s="3"/>
      <c r="IC6505" s="3"/>
      <c r="ID6505" s="3"/>
      <c r="IE6505" s="3"/>
      <c r="IF6505" s="3"/>
      <c r="IG6505" s="3"/>
      <c r="IH6505" s="3"/>
      <c r="II6505" s="3"/>
      <c r="IJ6505" s="3"/>
      <c r="IK6505" s="3"/>
      <c r="IL6505" s="3"/>
      <c r="IM6505" s="3"/>
      <c r="IN6505" s="3"/>
      <c r="IO6505" s="15"/>
    </row>
    <row r="6506" spans="171:249">
      <c r="FO6506" s="3"/>
      <c r="FP6506" s="3"/>
      <c r="FQ6506" s="3"/>
      <c r="FR6506" s="3"/>
      <c r="FS6506" s="3"/>
      <c r="FT6506" s="3"/>
      <c r="FU6506" s="3"/>
      <c r="FV6506" s="3"/>
      <c r="FW6506" s="3"/>
      <c r="FX6506" s="3"/>
      <c r="FY6506" s="3"/>
      <c r="FZ6506" s="3"/>
      <c r="GA6506" s="3"/>
      <c r="GB6506" s="3"/>
      <c r="GC6506" s="3"/>
      <c r="GD6506" s="3"/>
      <c r="GE6506" s="3"/>
      <c r="GF6506" s="3"/>
      <c r="GG6506" s="3"/>
      <c r="GH6506" s="3"/>
      <c r="GI6506" s="3"/>
      <c r="GJ6506" s="3"/>
      <c r="GK6506" s="3"/>
      <c r="GL6506" s="3"/>
      <c r="GM6506" s="3"/>
      <c r="GN6506" s="3"/>
      <c r="GO6506" s="3"/>
      <c r="GP6506" s="3"/>
      <c r="GQ6506" s="3"/>
      <c r="GR6506" s="3"/>
      <c r="GS6506" s="3"/>
      <c r="GT6506" s="3"/>
      <c r="GU6506" s="3"/>
      <c r="GV6506" s="3"/>
      <c r="GW6506" s="3"/>
      <c r="GX6506" s="3"/>
      <c r="GY6506" s="3"/>
      <c r="GZ6506" s="3"/>
      <c r="HA6506" s="3"/>
      <c r="HB6506" s="3"/>
      <c r="HC6506" s="3"/>
      <c r="HD6506" s="3"/>
      <c r="HE6506" s="3"/>
      <c r="HF6506" s="3"/>
      <c r="HG6506" s="3"/>
      <c r="HH6506" s="3"/>
      <c r="HI6506" s="3"/>
      <c r="HJ6506" s="3"/>
      <c r="HK6506" s="3"/>
      <c r="HL6506" s="3"/>
      <c r="HM6506" s="45"/>
      <c r="HN6506" s="3"/>
      <c r="HO6506" s="3"/>
      <c r="HP6506" s="3"/>
      <c r="HQ6506" s="3"/>
      <c r="HR6506" s="3"/>
      <c r="HS6506" s="3"/>
      <c r="HT6506" s="3"/>
      <c r="HU6506" s="3"/>
      <c r="HV6506" s="3"/>
      <c r="HW6506" s="3"/>
      <c r="HX6506" s="3"/>
      <c r="HY6506" s="3"/>
      <c r="HZ6506" s="3"/>
      <c r="IA6506" s="3"/>
      <c r="IB6506" s="3"/>
      <c r="IC6506" s="3"/>
      <c r="ID6506" s="3"/>
      <c r="IE6506" s="3"/>
      <c r="IF6506" s="3"/>
      <c r="IG6506" s="3"/>
      <c r="IH6506" s="3"/>
      <c r="II6506" s="3"/>
      <c r="IJ6506" s="3"/>
      <c r="IK6506" s="3"/>
      <c r="IL6506" s="3"/>
      <c r="IM6506" s="3"/>
      <c r="IN6506" s="3"/>
      <c r="IO6506" s="15"/>
    </row>
    <row r="6507" spans="171:249">
      <c r="FO6507" s="3"/>
      <c r="FP6507" s="3"/>
      <c r="FQ6507" s="3"/>
      <c r="FR6507" s="3"/>
      <c r="FS6507" s="3"/>
      <c r="FT6507" s="3"/>
      <c r="FU6507" s="3"/>
      <c r="FV6507" s="3"/>
      <c r="FW6507" s="3"/>
      <c r="FX6507" s="3"/>
      <c r="FY6507" s="3"/>
      <c r="FZ6507" s="3"/>
      <c r="GA6507" s="3"/>
      <c r="GB6507" s="3"/>
      <c r="GC6507" s="3"/>
      <c r="GD6507" s="3"/>
      <c r="GE6507" s="3"/>
      <c r="GF6507" s="3"/>
      <c r="GG6507" s="3"/>
      <c r="GH6507" s="3"/>
      <c r="GI6507" s="3"/>
      <c r="GJ6507" s="3"/>
      <c r="GK6507" s="3"/>
      <c r="GL6507" s="3"/>
      <c r="GM6507" s="3"/>
      <c r="GN6507" s="3"/>
      <c r="GO6507" s="3"/>
      <c r="GP6507" s="3"/>
      <c r="GQ6507" s="3"/>
      <c r="GR6507" s="3"/>
      <c r="GS6507" s="3"/>
      <c r="GT6507" s="3"/>
      <c r="GU6507" s="3"/>
      <c r="GV6507" s="3"/>
      <c r="GW6507" s="3"/>
      <c r="GX6507" s="3"/>
      <c r="GY6507" s="3"/>
      <c r="GZ6507" s="3"/>
      <c r="HA6507" s="3"/>
      <c r="HB6507" s="3"/>
      <c r="HC6507" s="3"/>
      <c r="HD6507" s="3"/>
      <c r="HE6507" s="3"/>
      <c r="HF6507" s="3"/>
      <c r="HG6507" s="3"/>
      <c r="HH6507" s="3"/>
      <c r="HI6507" s="3"/>
      <c r="HJ6507" s="3"/>
      <c r="HK6507" s="3"/>
      <c r="HL6507" s="3"/>
      <c r="HM6507" s="45"/>
      <c r="HN6507" s="3"/>
      <c r="HO6507" s="3"/>
      <c r="HP6507" s="3"/>
      <c r="HQ6507" s="3"/>
      <c r="HR6507" s="3"/>
      <c r="HS6507" s="3"/>
      <c r="HT6507" s="3"/>
      <c r="HU6507" s="3"/>
      <c r="HV6507" s="3"/>
      <c r="HW6507" s="3"/>
      <c r="HX6507" s="3"/>
      <c r="HY6507" s="3"/>
      <c r="HZ6507" s="3"/>
      <c r="IA6507" s="3"/>
      <c r="IB6507" s="3"/>
      <c r="IC6507" s="3"/>
      <c r="ID6507" s="3"/>
      <c r="IE6507" s="3"/>
      <c r="IF6507" s="3"/>
      <c r="IG6507" s="3"/>
      <c r="IH6507" s="3"/>
      <c r="II6507" s="3"/>
      <c r="IJ6507" s="3"/>
      <c r="IK6507" s="3"/>
      <c r="IL6507" s="3"/>
      <c r="IM6507" s="3"/>
      <c r="IN6507" s="3"/>
      <c r="IO6507" s="15"/>
    </row>
    <row r="6508" spans="171:249">
      <c r="FO6508" s="3"/>
      <c r="FP6508" s="3"/>
      <c r="FQ6508" s="3"/>
      <c r="FR6508" s="3"/>
      <c r="FS6508" s="3"/>
      <c r="FT6508" s="3"/>
      <c r="FU6508" s="3"/>
      <c r="FV6508" s="3"/>
      <c r="FW6508" s="3"/>
      <c r="FX6508" s="3"/>
      <c r="FY6508" s="3"/>
      <c r="FZ6508" s="3"/>
      <c r="GA6508" s="3"/>
      <c r="GB6508" s="3"/>
      <c r="GC6508" s="3"/>
      <c r="GD6508" s="3"/>
      <c r="GE6508" s="3"/>
      <c r="GF6508" s="3"/>
      <c r="GG6508" s="3"/>
      <c r="GH6508" s="3"/>
      <c r="GI6508" s="3"/>
      <c r="GJ6508" s="3"/>
      <c r="GK6508" s="3"/>
      <c r="GL6508" s="3"/>
      <c r="GM6508" s="3"/>
      <c r="GN6508" s="3"/>
      <c r="GO6508" s="3"/>
      <c r="GP6508" s="3"/>
      <c r="GQ6508" s="3"/>
      <c r="GR6508" s="3"/>
      <c r="GS6508" s="3"/>
      <c r="GT6508" s="3"/>
      <c r="GU6508" s="3"/>
      <c r="GV6508" s="3"/>
      <c r="GW6508" s="3"/>
      <c r="GX6508" s="3"/>
      <c r="GY6508" s="3"/>
      <c r="GZ6508" s="3"/>
      <c r="HA6508" s="3"/>
      <c r="HB6508" s="3"/>
      <c r="HC6508" s="3"/>
      <c r="HD6508" s="3"/>
      <c r="HE6508" s="3"/>
      <c r="HF6508" s="3"/>
      <c r="HG6508" s="3"/>
      <c r="HH6508" s="3"/>
      <c r="HI6508" s="3"/>
      <c r="HJ6508" s="3"/>
      <c r="HK6508" s="3"/>
      <c r="HL6508" s="3"/>
      <c r="HM6508" s="45"/>
      <c r="HN6508" s="3"/>
      <c r="HO6508" s="3"/>
      <c r="HP6508" s="3"/>
      <c r="HQ6508" s="3"/>
      <c r="HR6508" s="3"/>
      <c r="HS6508" s="3"/>
      <c r="HT6508" s="3"/>
      <c r="HU6508" s="3"/>
      <c r="HV6508" s="3"/>
      <c r="HW6508" s="3"/>
      <c r="HX6508" s="3"/>
      <c r="HY6508" s="3"/>
      <c r="HZ6508" s="3"/>
      <c r="IA6508" s="3"/>
      <c r="IB6508" s="3"/>
      <c r="IC6508" s="3"/>
      <c r="ID6508" s="3"/>
      <c r="IE6508" s="3"/>
      <c r="IF6508" s="3"/>
      <c r="IG6508" s="3"/>
      <c r="IH6508" s="3"/>
      <c r="II6508" s="3"/>
      <c r="IJ6508" s="3"/>
      <c r="IK6508" s="3"/>
      <c r="IL6508" s="3"/>
      <c r="IM6508" s="3"/>
      <c r="IN6508" s="3"/>
      <c r="IO6508" s="15"/>
    </row>
    <row r="6509" spans="171:249">
      <c r="FO6509" s="3"/>
      <c r="FP6509" s="3"/>
      <c r="FQ6509" s="3"/>
      <c r="FR6509" s="3"/>
      <c r="FS6509" s="3"/>
      <c r="FT6509" s="3"/>
      <c r="FU6509" s="3"/>
      <c r="FV6509" s="3"/>
      <c r="FW6509" s="3"/>
      <c r="FX6509" s="3"/>
      <c r="FY6509" s="3"/>
      <c r="FZ6509" s="3"/>
      <c r="GA6509" s="3"/>
      <c r="GB6509" s="3"/>
      <c r="GC6509" s="3"/>
      <c r="GD6509" s="3"/>
      <c r="GE6509" s="3"/>
      <c r="GF6509" s="3"/>
      <c r="GG6509" s="3"/>
      <c r="GH6509" s="3"/>
      <c r="GI6509" s="3"/>
      <c r="GJ6509" s="3"/>
      <c r="GK6509" s="3"/>
      <c r="GL6509" s="3"/>
      <c r="GM6509" s="3"/>
      <c r="GN6509" s="3"/>
      <c r="GO6509" s="3"/>
      <c r="GP6509" s="3"/>
      <c r="GQ6509" s="3"/>
      <c r="GR6509" s="3"/>
      <c r="GS6509" s="3"/>
      <c r="GT6509" s="3"/>
      <c r="GU6509" s="3"/>
      <c r="GV6509" s="3"/>
      <c r="GW6509" s="3"/>
      <c r="GX6509" s="3"/>
      <c r="GY6509" s="3"/>
      <c r="GZ6509" s="3"/>
      <c r="HA6509" s="3"/>
      <c r="HB6509" s="3"/>
      <c r="HC6509" s="3"/>
      <c r="HD6509" s="3"/>
      <c r="HE6509" s="3"/>
      <c r="HF6509" s="3"/>
      <c r="HG6509" s="3"/>
      <c r="HH6509" s="3"/>
      <c r="HI6509" s="3"/>
      <c r="HJ6509" s="3"/>
      <c r="HK6509" s="3"/>
      <c r="HL6509" s="3"/>
      <c r="HM6509" s="45"/>
      <c r="HN6509" s="3"/>
      <c r="HO6509" s="3"/>
      <c r="HP6509" s="3"/>
      <c r="HQ6509" s="3"/>
      <c r="HR6509" s="3"/>
      <c r="HS6509" s="3"/>
      <c r="HT6509" s="3"/>
      <c r="HU6509" s="3"/>
      <c r="HV6509" s="3"/>
      <c r="HW6509" s="3"/>
      <c r="HX6509" s="3"/>
      <c r="HY6509" s="3"/>
      <c r="HZ6509" s="3"/>
      <c r="IA6509" s="3"/>
      <c r="IB6509" s="3"/>
      <c r="IC6509" s="3"/>
      <c r="ID6509" s="3"/>
      <c r="IE6509" s="3"/>
      <c r="IF6509" s="3"/>
      <c r="IG6509" s="3"/>
      <c r="IH6509" s="3"/>
      <c r="II6509" s="3"/>
      <c r="IJ6509" s="3"/>
      <c r="IK6509" s="3"/>
      <c r="IL6509" s="3"/>
      <c r="IM6509" s="3"/>
      <c r="IN6509" s="3"/>
      <c r="IO6509" s="15"/>
    </row>
    <row r="6510" spans="171:249">
      <c r="FO6510" s="3"/>
      <c r="FP6510" s="3"/>
      <c r="FQ6510" s="3"/>
      <c r="FR6510" s="3"/>
      <c r="FS6510" s="3"/>
      <c r="FT6510" s="3"/>
      <c r="FU6510" s="3"/>
      <c r="FV6510" s="3"/>
      <c r="FW6510" s="3"/>
      <c r="FX6510" s="3"/>
      <c r="FY6510" s="3"/>
      <c r="FZ6510" s="3"/>
      <c r="GA6510" s="3"/>
      <c r="GB6510" s="3"/>
      <c r="GC6510" s="3"/>
      <c r="GD6510" s="3"/>
      <c r="GE6510" s="3"/>
      <c r="GF6510" s="3"/>
      <c r="GG6510" s="3"/>
      <c r="GH6510" s="3"/>
      <c r="GI6510" s="3"/>
      <c r="GJ6510" s="3"/>
      <c r="GK6510" s="3"/>
      <c r="GL6510" s="3"/>
      <c r="GM6510" s="3"/>
      <c r="GN6510" s="3"/>
      <c r="GO6510" s="3"/>
      <c r="GP6510" s="3"/>
      <c r="GQ6510" s="3"/>
      <c r="GR6510" s="3"/>
      <c r="GS6510" s="3"/>
      <c r="GT6510" s="3"/>
      <c r="GU6510" s="3"/>
      <c r="GV6510" s="3"/>
      <c r="GW6510" s="3"/>
      <c r="GX6510" s="3"/>
      <c r="GY6510" s="3"/>
      <c r="GZ6510" s="3"/>
      <c r="HA6510" s="3"/>
      <c r="HB6510" s="3"/>
      <c r="HC6510" s="3"/>
      <c r="HD6510" s="3"/>
      <c r="HE6510" s="3"/>
      <c r="HF6510" s="3"/>
      <c r="HG6510" s="3"/>
      <c r="HH6510" s="3"/>
      <c r="HI6510" s="3"/>
      <c r="HJ6510" s="3"/>
      <c r="HK6510" s="3"/>
      <c r="HL6510" s="3"/>
      <c r="HM6510" s="45"/>
      <c r="HN6510" s="3"/>
      <c r="HO6510" s="3"/>
      <c r="HP6510" s="3"/>
      <c r="HQ6510" s="3"/>
      <c r="HR6510" s="3"/>
      <c r="HS6510" s="3"/>
      <c r="HT6510" s="3"/>
      <c r="HU6510" s="3"/>
      <c r="HV6510" s="3"/>
      <c r="HW6510" s="3"/>
      <c r="HX6510" s="3"/>
      <c r="HY6510" s="3"/>
      <c r="HZ6510" s="3"/>
      <c r="IA6510" s="3"/>
      <c r="IB6510" s="3"/>
      <c r="IC6510" s="3"/>
      <c r="ID6510" s="3"/>
      <c r="IE6510" s="3"/>
      <c r="IF6510" s="3"/>
      <c r="IG6510" s="3"/>
      <c r="IH6510" s="3"/>
      <c r="II6510" s="3"/>
      <c r="IJ6510" s="3"/>
      <c r="IK6510" s="3"/>
      <c r="IL6510" s="3"/>
      <c r="IM6510" s="3"/>
      <c r="IN6510" s="3"/>
      <c r="IO6510" s="15"/>
    </row>
    <row r="6511" spans="171:249">
      <c r="FO6511" s="3"/>
      <c r="FP6511" s="3"/>
      <c r="FQ6511" s="3"/>
      <c r="FR6511" s="3"/>
      <c r="FS6511" s="3"/>
      <c r="FT6511" s="3"/>
      <c r="FU6511" s="3"/>
      <c r="FV6511" s="3"/>
      <c r="FW6511" s="3"/>
      <c r="FX6511" s="3"/>
      <c r="FY6511" s="3"/>
      <c r="FZ6511" s="3"/>
      <c r="GA6511" s="3"/>
      <c r="GB6511" s="3"/>
      <c r="GC6511" s="3"/>
      <c r="GD6511" s="3"/>
      <c r="GE6511" s="3"/>
      <c r="GF6511" s="3"/>
      <c r="GG6511" s="3"/>
      <c r="GH6511" s="3"/>
      <c r="GI6511" s="3"/>
      <c r="GJ6511" s="3"/>
      <c r="GK6511" s="3"/>
      <c r="GL6511" s="3"/>
      <c r="GM6511" s="3"/>
      <c r="GN6511" s="3"/>
      <c r="GO6511" s="3"/>
      <c r="GP6511" s="3"/>
      <c r="GQ6511" s="3"/>
      <c r="GR6511" s="3"/>
      <c r="GS6511" s="3"/>
      <c r="GT6511" s="3"/>
      <c r="GU6511" s="3"/>
      <c r="GV6511" s="3"/>
      <c r="GW6511" s="3"/>
      <c r="GX6511" s="3"/>
      <c r="GY6511" s="3"/>
      <c r="GZ6511" s="3"/>
      <c r="HA6511" s="3"/>
      <c r="HB6511" s="3"/>
      <c r="HC6511" s="3"/>
      <c r="HD6511" s="3"/>
      <c r="HE6511" s="3"/>
      <c r="HF6511" s="3"/>
      <c r="HG6511" s="3"/>
      <c r="HH6511" s="3"/>
      <c r="HI6511" s="3"/>
      <c r="HJ6511" s="3"/>
      <c r="HK6511" s="3"/>
      <c r="HL6511" s="3"/>
      <c r="HM6511" s="45"/>
      <c r="HN6511" s="3"/>
      <c r="HO6511" s="3"/>
      <c r="HP6511" s="3"/>
      <c r="HQ6511" s="3"/>
      <c r="HR6511" s="3"/>
      <c r="HS6511" s="3"/>
      <c r="HT6511" s="3"/>
      <c r="HU6511" s="3"/>
      <c r="HV6511" s="3"/>
      <c r="HW6511" s="3"/>
      <c r="HX6511" s="3"/>
      <c r="HY6511" s="3"/>
      <c r="HZ6511" s="3"/>
      <c r="IA6511" s="3"/>
      <c r="IB6511" s="3"/>
      <c r="IC6511" s="3"/>
      <c r="ID6511" s="3"/>
      <c r="IE6511" s="3"/>
      <c r="IF6511" s="3"/>
      <c r="IG6511" s="3"/>
      <c r="IH6511" s="3"/>
      <c r="II6511" s="3"/>
      <c r="IJ6511" s="3"/>
      <c r="IK6511" s="3"/>
      <c r="IL6511" s="3"/>
      <c r="IM6511" s="3"/>
      <c r="IN6511" s="3"/>
      <c r="IO6511" s="15"/>
    </row>
    <row r="6512" spans="171:249">
      <c r="FO6512" s="3"/>
      <c r="FP6512" s="3"/>
      <c r="FQ6512" s="3"/>
      <c r="FR6512" s="3"/>
      <c r="FS6512" s="3"/>
      <c r="FT6512" s="3"/>
      <c r="FU6512" s="3"/>
      <c r="FV6512" s="3"/>
      <c r="FW6512" s="3"/>
      <c r="FX6512" s="3"/>
      <c r="FY6512" s="3"/>
      <c r="FZ6512" s="3"/>
      <c r="GA6512" s="3"/>
      <c r="GB6512" s="3"/>
      <c r="GC6512" s="3"/>
      <c r="GD6512" s="3"/>
      <c r="GE6512" s="3"/>
      <c r="GF6512" s="3"/>
      <c r="GG6512" s="3"/>
      <c r="GH6512" s="3"/>
      <c r="GI6512" s="3"/>
      <c r="GJ6512" s="3"/>
      <c r="GK6512" s="3"/>
      <c r="GL6512" s="3"/>
      <c r="GM6512" s="3"/>
      <c r="GN6512" s="3"/>
      <c r="GO6512" s="3"/>
      <c r="GP6512" s="3"/>
      <c r="GQ6512" s="3"/>
      <c r="GR6512" s="3"/>
      <c r="GS6512" s="3"/>
      <c r="GT6512" s="3"/>
      <c r="GU6512" s="3"/>
      <c r="GV6512" s="3"/>
      <c r="GW6512" s="3"/>
      <c r="GX6512" s="3"/>
      <c r="GY6512" s="3"/>
      <c r="GZ6512" s="3"/>
      <c r="HA6512" s="3"/>
      <c r="HB6512" s="3"/>
      <c r="HC6512" s="3"/>
      <c r="HD6512" s="3"/>
      <c r="HE6512" s="3"/>
      <c r="HF6512" s="3"/>
      <c r="HG6512" s="3"/>
      <c r="HH6512" s="3"/>
      <c r="HI6512" s="3"/>
      <c r="HJ6512" s="3"/>
      <c r="HK6512" s="3"/>
      <c r="HL6512" s="3"/>
      <c r="HM6512" s="45"/>
      <c r="HN6512" s="3"/>
      <c r="HO6512" s="3"/>
      <c r="HP6512" s="3"/>
      <c r="HQ6512" s="3"/>
      <c r="HR6512" s="3"/>
      <c r="HS6512" s="3"/>
      <c r="HT6512" s="3"/>
      <c r="HU6512" s="3"/>
      <c r="HV6512" s="3"/>
      <c r="HW6512" s="3"/>
      <c r="HX6512" s="3"/>
      <c r="HY6512" s="3"/>
      <c r="HZ6512" s="3"/>
      <c r="IA6512" s="3"/>
      <c r="IB6512" s="3"/>
      <c r="IC6512" s="3"/>
      <c r="ID6512" s="3"/>
      <c r="IE6512" s="3"/>
      <c r="IF6512" s="3"/>
      <c r="IG6512" s="3"/>
      <c r="IH6512" s="3"/>
      <c r="II6512" s="3"/>
      <c r="IJ6512" s="3"/>
      <c r="IK6512" s="3"/>
      <c r="IL6512" s="3"/>
      <c r="IM6512" s="3"/>
      <c r="IN6512" s="3"/>
      <c r="IO6512" s="15"/>
    </row>
    <row r="6513" spans="171:249">
      <c r="FO6513" s="3"/>
      <c r="FP6513" s="3"/>
      <c r="FQ6513" s="3"/>
      <c r="FR6513" s="3"/>
      <c r="FS6513" s="3"/>
      <c r="FT6513" s="3"/>
      <c r="FU6513" s="3"/>
      <c r="FV6513" s="3"/>
      <c r="FW6513" s="3"/>
      <c r="FX6513" s="3"/>
      <c r="FY6513" s="3"/>
      <c r="FZ6513" s="3"/>
      <c r="GA6513" s="3"/>
      <c r="GB6513" s="3"/>
      <c r="GC6513" s="3"/>
      <c r="GD6513" s="3"/>
      <c r="GE6513" s="3"/>
      <c r="GF6513" s="3"/>
      <c r="GG6513" s="3"/>
      <c r="GH6513" s="3"/>
      <c r="GI6513" s="3"/>
      <c r="GJ6513" s="3"/>
      <c r="GK6513" s="3"/>
      <c r="GL6513" s="3"/>
      <c r="GM6513" s="3"/>
      <c r="GN6513" s="3"/>
      <c r="GO6513" s="3"/>
      <c r="GP6513" s="3"/>
      <c r="GQ6513" s="3"/>
      <c r="GR6513" s="3"/>
      <c r="GS6513" s="3"/>
      <c r="GT6513" s="3"/>
      <c r="GU6513" s="3"/>
      <c r="GV6513" s="3"/>
      <c r="GW6513" s="3"/>
      <c r="GX6513" s="3"/>
      <c r="GY6513" s="3"/>
      <c r="GZ6513" s="3"/>
      <c r="HA6513" s="3"/>
      <c r="HB6513" s="3"/>
      <c r="HC6513" s="3"/>
      <c r="HD6513" s="3"/>
      <c r="HE6513" s="3"/>
      <c r="HF6513" s="3"/>
      <c r="HG6513" s="3"/>
      <c r="HH6513" s="3"/>
      <c r="HI6513" s="3"/>
      <c r="HJ6513" s="3"/>
      <c r="HK6513" s="3"/>
      <c r="HL6513" s="3"/>
      <c r="HM6513" s="45"/>
      <c r="HN6513" s="3"/>
      <c r="HO6513" s="3"/>
      <c r="HP6513" s="3"/>
      <c r="HQ6513" s="3"/>
      <c r="HR6513" s="3"/>
      <c r="HS6513" s="3"/>
      <c r="HT6513" s="3"/>
      <c r="HU6513" s="3"/>
      <c r="HV6513" s="3"/>
      <c r="HW6513" s="3"/>
      <c r="HX6513" s="3"/>
      <c r="HY6513" s="3"/>
      <c r="HZ6513" s="3"/>
      <c r="IA6513" s="3"/>
      <c r="IB6513" s="3"/>
      <c r="IC6513" s="3"/>
      <c r="ID6513" s="3"/>
      <c r="IE6513" s="3"/>
      <c r="IF6513" s="3"/>
      <c r="IG6513" s="3"/>
      <c r="IH6513" s="3"/>
      <c r="II6513" s="3"/>
      <c r="IJ6513" s="3"/>
      <c r="IK6513" s="3"/>
      <c r="IL6513" s="3"/>
      <c r="IM6513" s="3"/>
      <c r="IN6513" s="3"/>
      <c r="IO6513" s="15"/>
    </row>
    <row r="6514" spans="171:249">
      <c r="FO6514" s="3"/>
      <c r="FP6514" s="3"/>
      <c r="FQ6514" s="3"/>
      <c r="FR6514" s="3"/>
      <c r="FS6514" s="3"/>
      <c r="FT6514" s="3"/>
      <c r="FU6514" s="3"/>
      <c r="FV6514" s="3"/>
      <c r="FW6514" s="3"/>
      <c r="FX6514" s="3"/>
      <c r="FY6514" s="3"/>
      <c r="FZ6514" s="3"/>
      <c r="GA6514" s="3"/>
      <c r="GB6514" s="3"/>
      <c r="GC6514" s="3"/>
      <c r="GD6514" s="3"/>
      <c r="GE6514" s="3"/>
      <c r="GF6514" s="3"/>
      <c r="GG6514" s="3"/>
      <c r="GH6514" s="3"/>
      <c r="GI6514" s="3"/>
      <c r="GJ6514" s="3"/>
      <c r="GK6514" s="3"/>
      <c r="GL6514" s="3"/>
      <c r="GM6514" s="3"/>
      <c r="GN6514" s="3"/>
      <c r="GO6514" s="3"/>
      <c r="GP6514" s="3"/>
      <c r="GQ6514" s="3"/>
      <c r="GR6514" s="3"/>
      <c r="GS6514" s="3"/>
      <c r="GT6514" s="3"/>
      <c r="GU6514" s="3"/>
      <c r="GV6514" s="3"/>
      <c r="GW6514" s="3"/>
      <c r="GX6514" s="3"/>
      <c r="GY6514" s="3"/>
      <c r="GZ6514" s="3"/>
      <c r="HA6514" s="3"/>
      <c r="HB6514" s="3"/>
      <c r="HC6514" s="3"/>
      <c r="HD6514" s="3"/>
      <c r="HE6514" s="3"/>
      <c r="HF6514" s="3"/>
      <c r="HG6514" s="3"/>
      <c r="HH6514" s="3"/>
      <c r="HI6514" s="3"/>
      <c r="HJ6514" s="3"/>
      <c r="HK6514" s="3"/>
      <c r="HL6514" s="3"/>
      <c r="HM6514" s="45"/>
      <c r="HN6514" s="3"/>
      <c r="HO6514" s="3"/>
      <c r="HP6514" s="3"/>
      <c r="HQ6514" s="3"/>
      <c r="HR6514" s="3"/>
      <c r="HS6514" s="3"/>
      <c r="HT6514" s="3"/>
      <c r="HU6514" s="3"/>
      <c r="HV6514" s="3"/>
      <c r="HW6514" s="3"/>
      <c r="HX6514" s="3"/>
      <c r="HY6514" s="3"/>
      <c r="HZ6514" s="3"/>
      <c r="IA6514" s="3"/>
      <c r="IB6514" s="3"/>
      <c r="IC6514" s="3"/>
      <c r="ID6514" s="3"/>
      <c r="IE6514" s="3"/>
      <c r="IF6514" s="3"/>
      <c r="IG6514" s="3"/>
      <c r="IH6514" s="3"/>
      <c r="II6514" s="3"/>
      <c r="IJ6514" s="3"/>
      <c r="IK6514" s="3"/>
      <c r="IL6514" s="3"/>
      <c r="IM6514" s="3"/>
      <c r="IN6514" s="3"/>
      <c r="IO6514" s="15"/>
    </row>
    <row r="6515" spans="171:249">
      <c r="FO6515" s="3"/>
      <c r="FP6515" s="3"/>
      <c r="FQ6515" s="3"/>
      <c r="FR6515" s="3"/>
      <c r="FS6515" s="3"/>
      <c r="FT6515" s="3"/>
      <c r="FU6515" s="3"/>
      <c r="FV6515" s="3"/>
      <c r="FW6515" s="3"/>
      <c r="FX6515" s="3"/>
      <c r="FY6515" s="3"/>
      <c r="FZ6515" s="3"/>
      <c r="GA6515" s="3"/>
      <c r="GB6515" s="3"/>
      <c r="GC6515" s="3"/>
      <c r="GD6515" s="3"/>
      <c r="GE6515" s="3"/>
      <c r="GF6515" s="3"/>
      <c r="GG6515" s="3"/>
      <c r="GH6515" s="3"/>
      <c r="GI6515" s="3"/>
      <c r="GJ6515" s="3"/>
      <c r="GK6515" s="3"/>
      <c r="GL6515" s="3"/>
      <c r="GM6515" s="3"/>
      <c r="GN6515" s="3"/>
      <c r="GO6515" s="3"/>
      <c r="GP6515" s="3"/>
      <c r="GQ6515" s="3"/>
      <c r="GR6515" s="3"/>
      <c r="GS6515" s="3"/>
      <c r="GT6515" s="3"/>
      <c r="GU6515" s="3"/>
      <c r="GV6515" s="3"/>
      <c r="GW6515" s="3"/>
      <c r="GX6515" s="3"/>
      <c r="GY6515" s="3"/>
      <c r="GZ6515" s="3"/>
      <c r="HA6515" s="3"/>
      <c r="HB6515" s="3"/>
      <c r="HC6515" s="3"/>
      <c r="HD6515" s="3"/>
      <c r="HE6515" s="3"/>
      <c r="HF6515" s="3"/>
      <c r="HG6515" s="3"/>
      <c r="HH6515" s="3"/>
      <c r="HI6515" s="3"/>
      <c r="HJ6515" s="3"/>
      <c r="HK6515" s="3"/>
      <c r="HL6515" s="3"/>
      <c r="HM6515" s="45"/>
      <c r="HN6515" s="3"/>
      <c r="HO6515" s="3"/>
      <c r="HP6515" s="3"/>
      <c r="HQ6515" s="3"/>
      <c r="HR6515" s="3"/>
      <c r="HS6515" s="3"/>
      <c r="HT6515" s="3"/>
      <c r="HU6515" s="3"/>
      <c r="HV6515" s="3"/>
      <c r="HW6515" s="3"/>
      <c r="HX6515" s="3"/>
      <c r="HY6515" s="3"/>
      <c r="HZ6515" s="3"/>
      <c r="IA6515" s="3"/>
      <c r="IB6515" s="3"/>
      <c r="IC6515" s="3"/>
      <c r="ID6515" s="3"/>
      <c r="IE6515" s="3"/>
      <c r="IF6515" s="3"/>
      <c r="IG6515" s="3"/>
      <c r="IH6515" s="3"/>
      <c r="II6515" s="3"/>
      <c r="IJ6515" s="3"/>
      <c r="IK6515" s="3"/>
      <c r="IL6515" s="3"/>
      <c r="IM6515" s="3"/>
      <c r="IN6515" s="3"/>
      <c r="IO6515" s="15"/>
    </row>
    <row r="6516" spans="171:249">
      <c r="FO6516" s="3"/>
      <c r="FP6516" s="3"/>
      <c r="FQ6516" s="3"/>
      <c r="FR6516" s="3"/>
      <c r="FS6516" s="3"/>
      <c r="FT6516" s="3"/>
      <c r="FU6516" s="3"/>
      <c r="FV6516" s="3"/>
      <c r="FW6516" s="3"/>
      <c r="FX6516" s="3"/>
      <c r="FY6516" s="3"/>
      <c r="FZ6516" s="3"/>
      <c r="GA6516" s="3"/>
      <c r="GB6516" s="3"/>
      <c r="GC6516" s="3"/>
      <c r="GD6516" s="3"/>
      <c r="GE6516" s="3"/>
      <c r="GF6516" s="3"/>
      <c r="GG6516" s="3"/>
      <c r="GH6516" s="3"/>
      <c r="GI6516" s="3"/>
      <c r="GJ6516" s="3"/>
      <c r="GK6516" s="3"/>
      <c r="GL6516" s="3"/>
      <c r="GM6516" s="3"/>
      <c r="GN6516" s="3"/>
      <c r="GO6516" s="3"/>
      <c r="GP6516" s="3"/>
      <c r="GQ6516" s="3"/>
      <c r="GR6516" s="3"/>
      <c r="GS6516" s="3"/>
      <c r="GT6516" s="3"/>
      <c r="GU6516" s="3"/>
      <c r="GV6516" s="3"/>
      <c r="GW6516" s="3"/>
      <c r="GX6516" s="3"/>
      <c r="GY6516" s="3"/>
      <c r="GZ6516" s="3"/>
      <c r="HA6516" s="3"/>
      <c r="HB6516" s="3"/>
      <c r="HC6516" s="3"/>
      <c r="HD6516" s="3"/>
      <c r="HE6516" s="3"/>
      <c r="HF6516" s="3"/>
      <c r="HG6516" s="3"/>
      <c r="HH6516" s="3"/>
      <c r="HI6516" s="3"/>
      <c r="HJ6516" s="3"/>
      <c r="HK6516" s="3"/>
      <c r="HL6516" s="3"/>
      <c r="HM6516" s="45"/>
      <c r="HN6516" s="3"/>
      <c r="HO6516" s="3"/>
      <c r="HP6516" s="3"/>
      <c r="HQ6516" s="3"/>
      <c r="HR6516" s="3"/>
      <c r="HS6516" s="3"/>
      <c r="HT6516" s="3"/>
      <c r="HU6516" s="3"/>
      <c r="HV6516" s="3"/>
      <c r="HW6516" s="3"/>
      <c r="HX6516" s="3"/>
      <c r="HY6516" s="3"/>
      <c r="HZ6516" s="3"/>
      <c r="IA6516" s="3"/>
      <c r="IB6516" s="3"/>
      <c r="IC6516" s="3"/>
      <c r="ID6516" s="3"/>
      <c r="IE6516" s="3"/>
      <c r="IF6516" s="3"/>
      <c r="IG6516" s="3"/>
      <c r="IH6516" s="3"/>
      <c r="II6516" s="3"/>
      <c r="IJ6516" s="3"/>
      <c r="IK6516" s="3"/>
      <c r="IL6516" s="3"/>
      <c r="IM6516" s="3"/>
      <c r="IN6516" s="3"/>
      <c r="IO6516" s="15"/>
    </row>
    <row r="6517" spans="171:249">
      <c r="FO6517" s="3"/>
      <c r="FP6517" s="3"/>
      <c r="FQ6517" s="3"/>
      <c r="FR6517" s="3"/>
      <c r="FS6517" s="3"/>
      <c r="FT6517" s="3"/>
      <c r="FU6517" s="3"/>
      <c r="FV6517" s="3"/>
      <c r="FW6517" s="3"/>
      <c r="FX6517" s="3"/>
      <c r="FY6517" s="3"/>
      <c r="FZ6517" s="3"/>
      <c r="GA6517" s="3"/>
      <c r="GB6517" s="3"/>
      <c r="GC6517" s="3"/>
      <c r="GD6517" s="3"/>
      <c r="GE6517" s="3"/>
      <c r="GF6517" s="3"/>
      <c r="GG6517" s="3"/>
      <c r="GH6517" s="3"/>
      <c r="GI6517" s="3"/>
      <c r="GJ6517" s="3"/>
      <c r="GK6517" s="3"/>
      <c r="GL6517" s="3"/>
      <c r="GM6517" s="3"/>
      <c r="GN6517" s="3"/>
      <c r="GO6517" s="3"/>
      <c r="GP6517" s="3"/>
      <c r="GQ6517" s="3"/>
      <c r="GR6517" s="3"/>
      <c r="GS6517" s="3"/>
      <c r="GT6517" s="3"/>
      <c r="GU6517" s="3"/>
      <c r="GV6517" s="3"/>
      <c r="GW6517" s="3"/>
      <c r="GX6517" s="3"/>
      <c r="GY6517" s="3"/>
      <c r="GZ6517" s="3"/>
      <c r="HA6517" s="3"/>
      <c r="HB6517" s="3"/>
      <c r="HC6517" s="3"/>
      <c r="HD6517" s="3"/>
      <c r="HE6517" s="3"/>
      <c r="HF6517" s="3"/>
      <c r="HG6517" s="3"/>
      <c r="HH6517" s="3"/>
      <c r="HI6517" s="3"/>
      <c r="HJ6517" s="3"/>
      <c r="HK6517" s="3"/>
      <c r="HL6517" s="3"/>
      <c r="HM6517" s="45"/>
      <c r="HN6517" s="3"/>
      <c r="HO6517" s="3"/>
      <c r="HP6517" s="3"/>
      <c r="HQ6517" s="3"/>
      <c r="HR6517" s="3"/>
      <c r="HS6517" s="3"/>
      <c r="HT6517" s="3"/>
      <c r="HU6517" s="3"/>
      <c r="HV6517" s="3"/>
      <c r="HW6517" s="3"/>
      <c r="HX6517" s="3"/>
      <c r="HY6517" s="3"/>
      <c r="HZ6517" s="3"/>
      <c r="IA6517" s="3"/>
      <c r="IB6517" s="3"/>
      <c r="IC6517" s="3"/>
      <c r="ID6517" s="3"/>
      <c r="IE6517" s="3"/>
      <c r="IF6517" s="3"/>
      <c r="IG6517" s="3"/>
      <c r="IH6517" s="3"/>
      <c r="II6517" s="3"/>
      <c r="IJ6517" s="3"/>
      <c r="IK6517" s="3"/>
      <c r="IL6517" s="3"/>
      <c r="IM6517" s="3"/>
      <c r="IN6517" s="3"/>
      <c r="IO6517" s="15"/>
    </row>
    <row r="6518" spans="171:249">
      <c r="FO6518" s="3"/>
      <c r="FP6518" s="3"/>
      <c r="FQ6518" s="3"/>
      <c r="FR6518" s="3"/>
      <c r="FS6518" s="3"/>
      <c r="FT6518" s="3"/>
      <c r="FU6518" s="3"/>
      <c r="FV6518" s="3"/>
      <c r="FW6518" s="3"/>
      <c r="FX6518" s="3"/>
      <c r="FY6518" s="3"/>
      <c r="FZ6518" s="3"/>
      <c r="GA6518" s="3"/>
      <c r="GB6518" s="3"/>
      <c r="GC6518" s="3"/>
      <c r="GD6518" s="3"/>
      <c r="GE6518" s="3"/>
      <c r="GF6518" s="3"/>
      <c r="GG6518" s="3"/>
      <c r="GH6518" s="3"/>
      <c r="GI6518" s="3"/>
      <c r="GJ6518" s="3"/>
      <c r="GK6518" s="3"/>
      <c r="GL6518" s="3"/>
      <c r="GM6518" s="3"/>
      <c r="GN6518" s="3"/>
      <c r="GO6518" s="3"/>
      <c r="GP6518" s="3"/>
      <c r="GQ6518" s="3"/>
      <c r="GR6518" s="3"/>
      <c r="GS6518" s="3"/>
      <c r="GT6518" s="3"/>
      <c r="GU6518" s="3"/>
      <c r="GV6518" s="3"/>
      <c r="GW6518" s="3"/>
      <c r="GX6518" s="3"/>
      <c r="GY6518" s="3"/>
      <c r="GZ6518" s="3"/>
      <c r="HA6518" s="3"/>
      <c r="HB6518" s="3"/>
      <c r="HC6518" s="3"/>
      <c r="HD6518" s="3"/>
      <c r="HE6518" s="3"/>
      <c r="HF6518" s="3"/>
      <c r="HG6518" s="3"/>
      <c r="HH6518" s="3"/>
      <c r="HI6518" s="3"/>
      <c r="HJ6518" s="3"/>
      <c r="HK6518" s="3"/>
      <c r="HL6518" s="3"/>
      <c r="HM6518" s="45"/>
      <c r="HN6518" s="3"/>
      <c r="HO6518" s="3"/>
      <c r="HP6518" s="3"/>
      <c r="HQ6518" s="3"/>
      <c r="HR6518" s="3"/>
      <c r="HS6518" s="3"/>
      <c r="HT6518" s="3"/>
      <c r="HU6518" s="3"/>
      <c r="HV6518" s="3"/>
      <c r="HW6518" s="3"/>
      <c r="HX6518" s="3"/>
      <c r="HY6518" s="3"/>
      <c r="HZ6518" s="3"/>
      <c r="IA6518" s="3"/>
      <c r="IB6518" s="3"/>
      <c r="IC6518" s="3"/>
      <c r="ID6518" s="3"/>
      <c r="IE6518" s="3"/>
      <c r="IF6518" s="3"/>
      <c r="IG6518" s="3"/>
      <c r="IH6518" s="3"/>
      <c r="II6518" s="3"/>
      <c r="IJ6518" s="3"/>
      <c r="IK6518" s="3"/>
      <c r="IL6518" s="3"/>
      <c r="IM6518" s="3"/>
      <c r="IN6518" s="3"/>
      <c r="IO6518" s="15"/>
    </row>
    <row r="6519" spans="171:249">
      <c r="FO6519" s="3"/>
      <c r="FP6519" s="3"/>
      <c r="FQ6519" s="3"/>
      <c r="FR6519" s="3"/>
      <c r="FS6519" s="3"/>
      <c r="FT6519" s="3"/>
      <c r="FU6519" s="3"/>
      <c r="FV6519" s="3"/>
      <c r="FW6519" s="3"/>
      <c r="FX6519" s="3"/>
      <c r="FY6519" s="3"/>
      <c r="FZ6519" s="3"/>
      <c r="GA6519" s="3"/>
      <c r="GB6519" s="3"/>
      <c r="GC6519" s="3"/>
      <c r="GD6519" s="3"/>
      <c r="GE6519" s="3"/>
      <c r="GF6519" s="3"/>
      <c r="GG6519" s="3"/>
      <c r="GH6519" s="3"/>
      <c r="GI6519" s="3"/>
      <c r="GJ6519" s="3"/>
      <c r="GK6519" s="3"/>
      <c r="GL6519" s="3"/>
      <c r="GM6519" s="3"/>
      <c r="GN6519" s="3"/>
      <c r="GO6519" s="3"/>
      <c r="GP6519" s="3"/>
      <c r="GQ6519" s="3"/>
      <c r="GR6519" s="3"/>
      <c r="GS6519" s="3"/>
      <c r="GT6519" s="3"/>
      <c r="GU6519" s="3"/>
      <c r="GV6519" s="3"/>
      <c r="GW6519" s="3"/>
      <c r="GX6519" s="3"/>
      <c r="GY6519" s="3"/>
      <c r="GZ6519" s="3"/>
      <c r="HA6519" s="3"/>
      <c r="HB6519" s="3"/>
      <c r="HC6519" s="3"/>
      <c r="HD6519" s="3"/>
      <c r="HE6519" s="3"/>
      <c r="HF6519" s="3"/>
      <c r="HG6519" s="3"/>
      <c r="HH6519" s="3"/>
      <c r="HI6519" s="3"/>
      <c r="HJ6519" s="3"/>
      <c r="HK6519" s="3"/>
      <c r="HL6519" s="3"/>
      <c r="HM6519" s="45"/>
      <c r="HN6519" s="3"/>
      <c r="HO6519" s="3"/>
      <c r="HP6519" s="3"/>
      <c r="HQ6519" s="3"/>
      <c r="HR6519" s="3"/>
      <c r="HS6519" s="3"/>
      <c r="HT6519" s="3"/>
      <c r="HU6519" s="3"/>
      <c r="HV6519" s="3"/>
      <c r="HW6519" s="3"/>
      <c r="HX6519" s="3"/>
      <c r="HY6519" s="3"/>
      <c r="HZ6519" s="3"/>
      <c r="IA6519" s="3"/>
      <c r="IB6519" s="3"/>
      <c r="IC6519" s="3"/>
      <c r="ID6519" s="3"/>
      <c r="IE6519" s="3"/>
      <c r="IF6519" s="3"/>
      <c r="IG6519" s="3"/>
      <c r="IH6519" s="3"/>
      <c r="II6519" s="3"/>
      <c r="IJ6519" s="3"/>
      <c r="IK6519" s="3"/>
      <c r="IL6519" s="3"/>
      <c r="IM6519" s="3"/>
      <c r="IN6519" s="3"/>
      <c r="IO6519" s="15"/>
    </row>
    <row r="6520" spans="171:249">
      <c r="FO6520" s="3"/>
      <c r="FP6520" s="3"/>
      <c r="FQ6520" s="3"/>
      <c r="FR6520" s="3"/>
      <c r="FS6520" s="3"/>
      <c r="FT6520" s="3"/>
      <c r="FU6520" s="3"/>
      <c r="FV6520" s="3"/>
      <c r="FW6520" s="3"/>
      <c r="FX6520" s="3"/>
      <c r="FY6520" s="3"/>
      <c r="FZ6520" s="3"/>
      <c r="GA6520" s="3"/>
      <c r="GB6520" s="3"/>
      <c r="GC6520" s="3"/>
      <c r="GD6520" s="3"/>
      <c r="GE6520" s="3"/>
      <c r="GF6520" s="3"/>
      <c r="GG6520" s="3"/>
      <c r="GH6520" s="3"/>
      <c r="GI6520" s="3"/>
      <c r="GJ6520" s="3"/>
      <c r="GK6520" s="3"/>
      <c r="GL6520" s="3"/>
      <c r="GM6520" s="3"/>
      <c r="GN6520" s="3"/>
      <c r="GO6520" s="3"/>
      <c r="GP6520" s="3"/>
      <c r="GQ6520" s="3"/>
      <c r="GR6520" s="3"/>
      <c r="GS6520" s="3"/>
      <c r="GT6520" s="3"/>
      <c r="GU6520" s="3"/>
      <c r="GV6520" s="3"/>
      <c r="GW6520" s="3"/>
      <c r="GX6520" s="3"/>
      <c r="GY6520" s="3"/>
      <c r="GZ6520" s="3"/>
      <c r="HA6520" s="3"/>
      <c r="HB6520" s="3"/>
      <c r="HC6520" s="3"/>
      <c r="HD6520" s="3"/>
      <c r="HE6520" s="3"/>
      <c r="HF6520" s="3"/>
      <c r="HG6520" s="3"/>
      <c r="HH6520" s="3"/>
      <c r="HI6520" s="3"/>
      <c r="HJ6520" s="3"/>
      <c r="HK6520" s="3"/>
      <c r="HL6520" s="3"/>
      <c r="HM6520" s="45"/>
      <c r="HN6520" s="3"/>
      <c r="HO6520" s="3"/>
      <c r="HP6520" s="3"/>
      <c r="HQ6520" s="3"/>
      <c r="HR6520" s="3"/>
      <c r="HS6520" s="3"/>
      <c r="HT6520" s="3"/>
      <c r="HU6520" s="3"/>
      <c r="HV6520" s="3"/>
      <c r="HW6520" s="3"/>
      <c r="HX6520" s="3"/>
      <c r="HY6520" s="3"/>
      <c r="HZ6520" s="3"/>
      <c r="IA6520" s="3"/>
      <c r="IB6520" s="3"/>
      <c r="IC6520" s="3"/>
      <c r="ID6520" s="3"/>
      <c r="IE6520" s="3"/>
      <c r="IF6520" s="3"/>
      <c r="IG6520" s="3"/>
      <c r="IH6520" s="3"/>
      <c r="II6520" s="3"/>
      <c r="IJ6520" s="3"/>
      <c r="IK6520" s="3"/>
      <c r="IL6520" s="3"/>
      <c r="IM6520" s="3"/>
      <c r="IN6520" s="3"/>
      <c r="IO6520" s="15"/>
    </row>
    <row r="6521" spans="171:249">
      <c r="FO6521" s="3"/>
      <c r="FP6521" s="3"/>
      <c r="FQ6521" s="3"/>
      <c r="FR6521" s="3"/>
      <c r="FS6521" s="3"/>
      <c r="FT6521" s="3"/>
      <c r="FU6521" s="3"/>
      <c r="FV6521" s="3"/>
      <c r="FW6521" s="3"/>
      <c r="FX6521" s="3"/>
      <c r="FY6521" s="3"/>
      <c r="FZ6521" s="3"/>
      <c r="GA6521" s="3"/>
      <c r="GB6521" s="3"/>
      <c r="GC6521" s="3"/>
      <c r="GD6521" s="3"/>
      <c r="GE6521" s="3"/>
      <c r="GF6521" s="3"/>
      <c r="GG6521" s="3"/>
      <c r="GH6521" s="3"/>
      <c r="GI6521" s="3"/>
      <c r="GJ6521" s="3"/>
      <c r="GK6521" s="3"/>
      <c r="GL6521" s="3"/>
      <c r="GM6521" s="3"/>
      <c r="GN6521" s="3"/>
      <c r="GO6521" s="3"/>
      <c r="GP6521" s="3"/>
      <c r="GQ6521" s="3"/>
      <c r="GR6521" s="3"/>
      <c r="GS6521" s="3"/>
      <c r="GT6521" s="3"/>
      <c r="GU6521" s="3"/>
      <c r="GV6521" s="3"/>
      <c r="GW6521" s="3"/>
      <c r="GX6521" s="3"/>
      <c r="GY6521" s="3"/>
      <c r="GZ6521" s="3"/>
      <c r="HA6521" s="3"/>
      <c r="HB6521" s="3"/>
      <c r="HC6521" s="3"/>
      <c r="HD6521" s="3"/>
      <c r="HE6521" s="3"/>
      <c r="HF6521" s="3"/>
      <c r="HG6521" s="3"/>
      <c r="HH6521" s="3"/>
      <c r="HI6521" s="3"/>
      <c r="HJ6521" s="3"/>
      <c r="HK6521" s="3"/>
      <c r="HL6521" s="3"/>
      <c r="HM6521" s="45"/>
      <c r="HN6521" s="3"/>
      <c r="HO6521" s="3"/>
      <c r="HP6521" s="3"/>
      <c r="HQ6521" s="3"/>
      <c r="HR6521" s="3"/>
      <c r="HS6521" s="3"/>
      <c r="HT6521" s="3"/>
      <c r="HU6521" s="3"/>
      <c r="HV6521" s="3"/>
      <c r="HW6521" s="3"/>
      <c r="HX6521" s="3"/>
      <c r="HY6521" s="3"/>
      <c r="HZ6521" s="3"/>
      <c r="IA6521" s="3"/>
      <c r="IB6521" s="3"/>
      <c r="IC6521" s="3"/>
      <c r="ID6521" s="3"/>
      <c r="IE6521" s="3"/>
      <c r="IF6521" s="3"/>
      <c r="IG6521" s="3"/>
      <c r="IH6521" s="3"/>
      <c r="II6521" s="3"/>
      <c r="IJ6521" s="3"/>
      <c r="IK6521" s="3"/>
      <c r="IL6521" s="3"/>
      <c r="IM6521" s="3"/>
      <c r="IN6521" s="3"/>
      <c r="IO6521" s="15"/>
    </row>
    <row r="6522" spans="171:249">
      <c r="FO6522" s="3"/>
      <c r="FP6522" s="3"/>
      <c r="FQ6522" s="3"/>
      <c r="FR6522" s="3"/>
      <c r="FS6522" s="3"/>
      <c r="FT6522" s="3"/>
      <c r="FU6522" s="3"/>
      <c r="FV6522" s="3"/>
      <c r="FW6522" s="3"/>
      <c r="FX6522" s="3"/>
      <c r="FY6522" s="3"/>
      <c r="FZ6522" s="3"/>
      <c r="GA6522" s="3"/>
      <c r="GB6522" s="3"/>
      <c r="GC6522" s="3"/>
      <c r="GD6522" s="3"/>
      <c r="GE6522" s="3"/>
      <c r="GF6522" s="3"/>
      <c r="GG6522" s="3"/>
      <c r="GH6522" s="3"/>
      <c r="GI6522" s="3"/>
      <c r="GJ6522" s="3"/>
      <c r="GK6522" s="3"/>
      <c r="GL6522" s="3"/>
      <c r="GM6522" s="3"/>
      <c r="GN6522" s="3"/>
      <c r="GO6522" s="3"/>
      <c r="GP6522" s="3"/>
      <c r="GQ6522" s="3"/>
      <c r="GR6522" s="3"/>
      <c r="GS6522" s="3"/>
      <c r="GT6522" s="3"/>
      <c r="GU6522" s="3"/>
      <c r="GV6522" s="3"/>
      <c r="GW6522" s="3"/>
      <c r="GX6522" s="3"/>
      <c r="GY6522" s="3"/>
      <c r="GZ6522" s="3"/>
      <c r="HA6522" s="3"/>
      <c r="HB6522" s="3"/>
      <c r="HC6522" s="3"/>
      <c r="HD6522" s="3"/>
      <c r="HE6522" s="3"/>
      <c r="HF6522" s="3"/>
      <c r="HG6522" s="3"/>
      <c r="HH6522" s="3"/>
      <c r="HI6522" s="3"/>
      <c r="HJ6522" s="3"/>
      <c r="HK6522" s="3"/>
      <c r="HL6522" s="3"/>
      <c r="HM6522" s="45"/>
      <c r="HN6522" s="3"/>
      <c r="HO6522" s="3"/>
      <c r="HP6522" s="3"/>
      <c r="HQ6522" s="3"/>
      <c r="HR6522" s="3"/>
      <c r="HS6522" s="3"/>
      <c r="HT6522" s="3"/>
      <c r="HU6522" s="3"/>
      <c r="HV6522" s="3"/>
      <c r="HW6522" s="3"/>
      <c r="HX6522" s="3"/>
      <c r="HY6522" s="3"/>
      <c r="HZ6522" s="3"/>
      <c r="IA6522" s="3"/>
      <c r="IB6522" s="3"/>
      <c r="IC6522" s="3"/>
      <c r="ID6522" s="3"/>
      <c r="IE6522" s="3"/>
      <c r="IF6522" s="3"/>
      <c r="IG6522" s="3"/>
      <c r="IH6522" s="3"/>
      <c r="II6522" s="3"/>
      <c r="IJ6522" s="3"/>
      <c r="IK6522" s="3"/>
      <c r="IL6522" s="3"/>
      <c r="IM6522" s="3"/>
      <c r="IN6522" s="3"/>
      <c r="IO6522" s="15"/>
    </row>
    <row r="6523" spans="171:249">
      <c r="FO6523" s="3"/>
      <c r="FP6523" s="3"/>
      <c r="FQ6523" s="3"/>
      <c r="FR6523" s="3"/>
      <c r="FS6523" s="3"/>
      <c r="FT6523" s="3"/>
      <c r="FU6523" s="3"/>
      <c r="FV6523" s="3"/>
      <c r="FW6523" s="3"/>
      <c r="FX6523" s="3"/>
      <c r="FY6523" s="3"/>
      <c r="FZ6523" s="3"/>
      <c r="GA6523" s="3"/>
      <c r="GB6523" s="3"/>
      <c r="GC6523" s="3"/>
      <c r="GD6523" s="3"/>
      <c r="GE6523" s="3"/>
      <c r="GF6523" s="3"/>
      <c r="GG6523" s="3"/>
      <c r="GH6523" s="3"/>
      <c r="GI6523" s="3"/>
      <c r="GJ6523" s="3"/>
      <c r="GK6523" s="3"/>
      <c r="GL6523" s="3"/>
      <c r="GM6523" s="3"/>
      <c r="GN6523" s="3"/>
      <c r="GO6523" s="3"/>
      <c r="GP6523" s="3"/>
      <c r="GQ6523" s="3"/>
      <c r="GR6523" s="3"/>
      <c r="GS6523" s="3"/>
      <c r="GT6523" s="3"/>
      <c r="GU6523" s="3"/>
      <c r="GV6523" s="3"/>
      <c r="GW6523" s="3"/>
      <c r="GX6523" s="3"/>
      <c r="GY6523" s="3"/>
      <c r="GZ6523" s="3"/>
      <c r="HA6523" s="3"/>
      <c r="HB6523" s="3"/>
      <c r="HC6523" s="3"/>
      <c r="HD6523" s="3"/>
      <c r="HE6523" s="3"/>
      <c r="HF6523" s="3"/>
      <c r="HG6523" s="3"/>
      <c r="HH6523" s="3"/>
      <c r="HI6523" s="3"/>
      <c r="HJ6523" s="3"/>
      <c r="HK6523" s="3"/>
      <c r="HL6523" s="3"/>
      <c r="HM6523" s="45"/>
      <c r="HN6523" s="3"/>
      <c r="HO6523" s="3"/>
      <c r="HP6523" s="3"/>
      <c r="HQ6523" s="3"/>
      <c r="HR6523" s="3"/>
      <c r="HS6523" s="3"/>
      <c r="HT6523" s="3"/>
      <c r="HU6523" s="3"/>
      <c r="HV6523" s="3"/>
      <c r="HW6523" s="3"/>
      <c r="HX6523" s="3"/>
      <c r="HY6523" s="3"/>
      <c r="HZ6523" s="3"/>
      <c r="IA6523" s="3"/>
      <c r="IB6523" s="3"/>
      <c r="IC6523" s="3"/>
      <c r="ID6523" s="3"/>
      <c r="IE6523" s="3"/>
      <c r="IF6523" s="3"/>
      <c r="IG6523" s="3"/>
      <c r="IH6523" s="3"/>
      <c r="II6523" s="3"/>
      <c r="IJ6523" s="3"/>
      <c r="IK6523" s="3"/>
      <c r="IL6523" s="3"/>
      <c r="IM6523" s="3"/>
      <c r="IN6523" s="3"/>
      <c r="IO6523" s="15"/>
    </row>
    <row r="6524" spans="171:249">
      <c r="FO6524" s="3"/>
      <c r="FP6524" s="3"/>
      <c r="FQ6524" s="3"/>
      <c r="FR6524" s="3"/>
      <c r="FS6524" s="3"/>
      <c r="FT6524" s="3"/>
      <c r="FU6524" s="3"/>
      <c r="FV6524" s="3"/>
      <c r="FW6524" s="3"/>
      <c r="FX6524" s="3"/>
      <c r="FY6524" s="3"/>
      <c r="FZ6524" s="3"/>
      <c r="GA6524" s="3"/>
      <c r="GB6524" s="3"/>
      <c r="GC6524" s="3"/>
      <c r="GD6524" s="3"/>
      <c r="GE6524" s="3"/>
      <c r="GF6524" s="3"/>
      <c r="GG6524" s="3"/>
      <c r="GH6524" s="3"/>
      <c r="GI6524" s="3"/>
      <c r="GJ6524" s="3"/>
      <c r="GK6524" s="3"/>
      <c r="GL6524" s="3"/>
      <c r="GM6524" s="3"/>
      <c r="GN6524" s="3"/>
      <c r="GO6524" s="3"/>
      <c r="GP6524" s="3"/>
      <c r="GQ6524" s="3"/>
      <c r="GR6524" s="3"/>
      <c r="GS6524" s="3"/>
      <c r="GT6524" s="3"/>
      <c r="GU6524" s="3"/>
      <c r="GV6524" s="3"/>
      <c r="GW6524" s="3"/>
      <c r="GX6524" s="3"/>
      <c r="GY6524" s="3"/>
      <c r="GZ6524" s="3"/>
      <c r="HA6524" s="3"/>
      <c r="HB6524" s="3"/>
      <c r="HC6524" s="3"/>
      <c r="HD6524" s="3"/>
      <c r="HE6524" s="3"/>
      <c r="HF6524" s="3"/>
      <c r="HG6524" s="3"/>
      <c r="HH6524" s="3"/>
      <c r="HI6524" s="3"/>
      <c r="HJ6524" s="3"/>
      <c r="HK6524" s="3"/>
      <c r="HL6524" s="3"/>
      <c r="HM6524" s="45"/>
      <c r="HN6524" s="3"/>
      <c r="HO6524" s="3"/>
      <c r="HP6524" s="3"/>
      <c r="HQ6524" s="3"/>
      <c r="HR6524" s="3"/>
      <c r="HS6524" s="3"/>
      <c r="HT6524" s="3"/>
      <c r="HU6524" s="3"/>
      <c r="HV6524" s="3"/>
      <c r="HW6524" s="3"/>
      <c r="HX6524" s="3"/>
      <c r="HY6524" s="3"/>
      <c r="HZ6524" s="3"/>
      <c r="IA6524" s="3"/>
      <c r="IB6524" s="3"/>
      <c r="IC6524" s="3"/>
      <c r="ID6524" s="3"/>
      <c r="IE6524" s="3"/>
      <c r="IF6524" s="3"/>
      <c r="IG6524" s="3"/>
      <c r="IH6524" s="3"/>
      <c r="II6524" s="3"/>
      <c r="IJ6524" s="3"/>
      <c r="IK6524" s="3"/>
      <c r="IL6524" s="3"/>
      <c r="IM6524" s="3"/>
      <c r="IN6524" s="3"/>
      <c r="IO6524" s="15"/>
    </row>
    <row r="6525" spans="171:249">
      <c r="FO6525" s="3"/>
      <c r="FP6525" s="3"/>
      <c r="FQ6525" s="3"/>
      <c r="FR6525" s="3"/>
      <c r="FS6525" s="3"/>
      <c r="FT6525" s="3"/>
      <c r="FU6525" s="3"/>
      <c r="FV6525" s="3"/>
      <c r="FW6525" s="3"/>
      <c r="FX6525" s="3"/>
      <c r="FY6525" s="3"/>
      <c r="FZ6525" s="3"/>
      <c r="GA6525" s="3"/>
      <c r="GB6525" s="3"/>
      <c r="GC6525" s="3"/>
      <c r="GD6525" s="3"/>
      <c r="GE6525" s="3"/>
      <c r="GF6525" s="3"/>
      <c r="GG6525" s="3"/>
      <c r="GH6525" s="3"/>
      <c r="GI6525" s="3"/>
      <c r="GJ6525" s="3"/>
      <c r="GK6525" s="3"/>
      <c r="GL6525" s="3"/>
      <c r="GM6525" s="3"/>
      <c r="GN6525" s="3"/>
      <c r="GO6525" s="3"/>
      <c r="GP6525" s="3"/>
      <c r="GQ6525" s="3"/>
      <c r="GR6525" s="3"/>
      <c r="GS6525" s="3"/>
      <c r="GT6525" s="3"/>
      <c r="GU6525" s="3"/>
      <c r="GV6525" s="3"/>
      <c r="GW6525" s="3"/>
      <c r="GX6525" s="3"/>
      <c r="GY6525" s="3"/>
      <c r="GZ6525" s="3"/>
      <c r="HA6525" s="3"/>
      <c r="HB6525" s="3"/>
      <c r="HC6525" s="3"/>
      <c r="HD6525" s="3"/>
      <c r="HE6525" s="3"/>
      <c r="HF6525" s="3"/>
      <c r="HG6525" s="3"/>
      <c r="HH6525" s="3"/>
      <c r="HI6525" s="3"/>
      <c r="HJ6525" s="3"/>
      <c r="HK6525" s="3"/>
      <c r="HL6525" s="3"/>
      <c r="HM6525" s="45"/>
      <c r="HN6525" s="3"/>
      <c r="HO6525" s="3"/>
      <c r="HP6525" s="3"/>
      <c r="HQ6525" s="3"/>
      <c r="HR6525" s="3"/>
      <c r="HS6525" s="3"/>
      <c r="HT6525" s="3"/>
      <c r="HU6525" s="3"/>
      <c r="HV6525" s="3"/>
      <c r="HW6525" s="3"/>
      <c r="HX6525" s="3"/>
      <c r="HY6525" s="3"/>
      <c r="HZ6525" s="3"/>
      <c r="IA6525" s="3"/>
      <c r="IB6525" s="3"/>
      <c r="IC6525" s="3"/>
      <c r="ID6525" s="3"/>
      <c r="IE6525" s="3"/>
      <c r="IF6525" s="3"/>
      <c r="IG6525" s="3"/>
      <c r="IH6525" s="3"/>
      <c r="II6525" s="3"/>
      <c r="IJ6525" s="3"/>
      <c r="IK6525" s="3"/>
      <c r="IL6525" s="3"/>
      <c r="IM6525" s="3"/>
      <c r="IN6525" s="3"/>
      <c r="IO6525" s="15"/>
    </row>
    <row r="6526" spans="171:249">
      <c r="FO6526" s="3"/>
      <c r="FP6526" s="3"/>
      <c r="FQ6526" s="3"/>
      <c r="FR6526" s="3"/>
      <c r="FS6526" s="3"/>
      <c r="FT6526" s="3"/>
      <c r="FU6526" s="3"/>
      <c r="FV6526" s="3"/>
      <c r="FW6526" s="3"/>
      <c r="FX6526" s="3"/>
      <c r="FY6526" s="3"/>
      <c r="FZ6526" s="3"/>
      <c r="GA6526" s="3"/>
      <c r="GB6526" s="3"/>
      <c r="GC6526" s="3"/>
      <c r="GD6526" s="3"/>
      <c r="GE6526" s="3"/>
      <c r="GF6526" s="3"/>
      <c r="GG6526" s="3"/>
      <c r="GH6526" s="3"/>
      <c r="GI6526" s="3"/>
      <c r="GJ6526" s="3"/>
      <c r="GK6526" s="3"/>
      <c r="GL6526" s="3"/>
      <c r="GM6526" s="3"/>
      <c r="GN6526" s="3"/>
      <c r="GO6526" s="3"/>
      <c r="GP6526" s="3"/>
      <c r="GQ6526" s="3"/>
      <c r="GR6526" s="3"/>
      <c r="GS6526" s="3"/>
      <c r="GT6526" s="3"/>
      <c r="GU6526" s="3"/>
      <c r="GV6526" s="3"/>
      <c r="GW6526" s="3"/>
      <c r="GX6526" s="3"/>
      <c r="GY6526" s="3"/>
      <c r="GZ6526" s="3"/>
      <c r="HA6526" s="3"/>
      <c r="HB6526" s="3"/>
      <c r="HC6526" s="3"/>
      <c r="HD6526" s="3"/>
      <c r="HE6526" s="3"/>
      <c r="HF6526" s="3"/>
      <c r="HG6526" s="3"/>
      <c r="HH6526" s="3"/>
      <c r="HI6526" s="3"/>
      <c r="HJ6526" s="3"/>
      <c r="HK6526" s="3"/>
      <c r="HL6526" s="3"/>
      <c r="HM6526" s="45"/>
      <c r="HN6526" s="3"/>
      <c r="HO6526" s="3"/>
      <c r="HP6526" s="3"/>
      <c r="HQ6526" s="3"/>
      <c r="HR6526" s="3"/>
      <c r="HS6526" s="3"/>
      <c r="HT6526" s="3"/>
      <c r="HU6526" s="3"/>
      <c r="HV6526" s="3"/>
      <c r="HW6526" s="3"/>
      <c r="HX6526" s="3"/>
      <c r="HY6526" s="3"/>
      <c r="HZ6526" s="3"/>
      <c r="IA6526" s="3"/>
      <c r="IB6526" s="3"/>
      <c r="IC6526" s="3"/>
      <c r="ID6526" s="3"/>
      <c r="IE6526" s="3"/>
      <c r="IF6526" s="3"/>
      <c r="IG6526" s="3"/>
      <c r="IH6526" s="3"/>
      <c r="II6526" s="3"/>
      <c r="IJ6526" s="3"/>
      <c r="IK6526" s="3"/>
      <c r="IL6526" s="3"/>
      <c r="IM6526" s="3"/>
      <c r="IN6526" s="3"/>
      <c r="IO6526" s="15"/>
    </row>
    <row r="6527" spans="171:249">
      <c r="FO6527" s="3"/>
      <c r="FP6527" s="3"/>
      <c r="FQ6527" s="3"/>
      <c r="FR6527" s="3"/>
      <c r="FS6527" s="3"/>
      <c r="FT6527" s="3"/>
      <c r="FU6527" s="3"/>
      <c r="FV6527" s="3"/>
      <c r="FW6527" s="3"/>
      <c r="FX6527" s="3"/>
      <c r="FY6527" s="3"/>
      <c r="FZ6527" s="3"/>
      <c r="GA6527" s="3"/>
      <c r="GB6527" s="3"/>
      <c r="GC6527" s="3"/>
      <c r="GD6527" s="3"/>
      <c r="GE6527" s="3"/>
      <c r="GF6527" s="3"/>
      <c r="GG6527" s="3"/>
      <c r="GH6527" s="3"/>
      <c r="GI6527" s="3"/>
      <c r="GJ6527" s="3"/>
      <c r="GK6527" s="3"/>
      <c r="GL6527" s="3"/>
      <c r="GM6527" s="3"/>
      <c r="GN6527" s="3"/>
      <c r="GO6527" s="3"/>
      <c r="GP6527" s="3"/>
      <c r="GQ6527" s="3"/>
      <c r="GR6527" s="3"/>
      <c r="GS6527" s="3"/>
      <c r="GT6527" s="3"/>
      <c r="GU6527" s="3"/>
      <c r="GV6527" s="3"/>
      <c r="GW6527" s="3"/>
      <c r="GX6527" s="3"/>
      <c r="GY6527" s="3"/>
      <c r="GZ6527" s="3"/>
      <c r="HA6527" s="3"/>
      <c r="HB6527" s="3"/>
      <c r="HC6527" s="3"/>
      <c r="HD6527" s="3"/>
      <c r="HE6527" s="3"/>
      <c r="HF6527" s="3"/>
      <c r="HG6527" s="3"/>
      <c r="HH6527" s="3"/>
      <c r="HI6527" s="3"/>
      <c r="HJ6527" s="3"/>
      <c r="HK6527" s="3"/>
      <c r="HL6527" s="3"/>
      <c r="HM6527" s="45"/>
      <c r="HN6527" s="3"/>
      <c r="HO6527" s="3"/>
      <c r="HP6527" s="3"/>
      <c r="HQ6527" s="3"/>
      <c r="HR6527" s="3"/>
      <c r="HS6527" s="3"/>
      <c r="HT6527" s="3"/>
      <c r="HU6527" s="3"/>
      <c r="HV6527" s="3"/>
      <c r="HW6527" s="3"/>
      <c r="HX6527" s="3"/>
      <c r="HY6527" s="3"/>
      <c r="HZ6527" s="3"/>
      <c r="IA6527" s="3"/>
      <c r="IB6527" s="3"/>
      <c r="IC6527" s="3"/>
      <c r="ID6527" s="3"/>
      <c r="IE6527" s="3"/>
      <c r="IF6527" s="3"/>
      <c r="IG6527" s="3"/>
      <c r="IH6527" s="3"/>
      <c r="II6527" s="3"/>
      <c r="IJ6527" s="3"/>
      <c r="IK6527" s="3"/>
      <c r="IL6527" s="3"/>
      <c r="IM6527" s="3"/>
      <c r="IN6527" s="3"/>
      <c r="IO6527" s="15"/>
    </row>
    <row r="6528" spans="171:249">
      <c r="FO6528" s="3"/>
      <c r="FP6528" s="3"/>
      <c r="FQ6528" s="3"/>
      <c r="FR6528" s="3"/>
      <c r="FS6528" s="3"/>
      <c r="FT6528" s="3"/>
      <c r="FU6528" s="3"/>
      <c r="FV6528" s="3"/>
      <c r="FW6528" s="3"/>
      <c r="FX6528" s="3"/>
      <c r="FY6528" s="3"/>
      <c r="FZ6528" s="3"/>
      <c r="GA6528" s="3"/>
      <c r="GB6528" s="3"/>
      <c r="GC6528" s="3"/>
      <c r="GD6528" s="3"/>
      <c r="GE6528" s="3"/>
      <c r="GF6528" s="3"/>
      <c r="GG6528" s="3"/>
      <c r="GH6528" s="3"/>
      <c r="GI6528" s="3"/>
      <c r="GJ6528" s="3"/>
      <c r="GK6528" s="3"/>
      <c r="GL6528" s="3"/>
      <c r="GM6528" s="3"/>
      <c r="GN6528" s="3"/>
      <c r="GO6528" s="3"/>
      <c r="GP6528" s="3"/>
      <c r="GQ6528" s="3"/>
      <c r="GR6528" s="3"/>
      <c r="GS6528" s="3"/>
      <c r="GT6528" s="3"/>
      <c r="GU6528" s="3"/>
      <c r="GV6528" s="3"/>
      <c r="GW6528" s="3"/>
      <c r="GX6528" s="3"/>
      <c r="GY6528" s="3"/>
      <c r="GZ6528" s="3"/>
      <c r="HA6528" s="3"/>
      <c r="HB6528" s="3"/>
      <c r="HC6528" s="3"/>
      <c r="HD6528" s="3"/>
      <c r="HE6528" s="3"/>
      <c r="HF6528" s="3"/>
      <c r="HG6528" s="3"/>
      <c r="HH6528" s="3"/>
      <c r="HI6528" s="3"/>
      <c r="HJ6528" s="3"/>
      <c r="HK6528" s="3"/>
      <c r="HL6528" s="3"/>
      <c r="HM6528" s="45"/>
      <c r="HN6528" s="3"/>
      <c r="HO6528" s="3"/>
      <c r="HP6528" s="3"/>
      <c r="HQ6528" s="3"/>
      <c r="HR6528" s="3"/>
      <c r="HS6528" s="3"/>
      <c r="HT6528" s="3"/>
      <c r="HU6528" s="3"/>
      <c r="HV6528" s="3"/>
      <c r="HW6528" s="3"/>
      <c r="HX6528" s="3"/>
      <c r="HY6528" s="3"/>
      <c r="HZ6528" s="3"/>
      <c r="IA6528" s="3"/>
      <c r="IB6528" s="3"/>
      <c r="IC6528" s="3"/>
      <c r="ID6528" s="3"/>
      <c r="IE6528" s="3"/>
      <c r="IF6528" s="3"/>
      <c r="IG6528" s="3"/>
      <c r="IH6528" s="3"/>
      <c r="II6528" s="3"/>
      <c r="IJ6528" s="3"/>
      <c r="IK6528" s="3"/>
      <c r="IL6528" s="3"/>
      <c r="IM6528" s="3"/>
      <c r="IN6528" s="3"/>
      <c r="IO6528" s="15"/>
    </row>
    <row r="6529" spans="171:249">
      <c r="FO6529" s="3"/>
      <c r="FP6529" s="3"/>
      <c r="FQ6529" s="3"/>
      <c r="FR6529" s="3"/>
      <c r="FS6529" s="3"/>
      <c r="FT6529" s="3"/>
      <c r="FU6529" s="3"/>
      <c r="FV6529" s="3"/>
      <c r="FW6529" s="3"/>
      <c r="FX6529" s="3"/>
      <c r="FY6529" s="3"/>
      <c r="FZ6529" s="3"/>
      <c r="GA6529" s="3"/>
      <c r="GB6529" s="3"/>
      <c r="GC6529" s="3"/>
      <c r="GD6529" s="3"/>
      <c r="GE6529" s="3"/>
      <c r="GF6529" s="3"/>
      <c r="GG6529" s="3"/>
      <c r="GH6529" s="3"/>
      <c r="GI6529" s="3"/>
      <c r="GJ6529" s="3"/>
      <c r="GK6529" s="3"/>
      <c r="GL6529" s="3"/>
      <c r="GM6529" s="3"/>
      <c r="GN6529" s="3"/>
      <c r="GO6529" s="3"/>
      <c r="GP6529" s="3"/>
      <c r="GQ6529" s="3"/>
      <c r="GR6529" s="3"/>
      <c r="GS6529" s="3"/>
      <c r="GT6529" s="3"/>
      <c r="GU6529" s="3"/>
      <c r="GV6529" s="3"/>
      <c r="GW6529" s="3"/>
      <c r="GX6529" s="3"/>
      <c r="GY6529" s="3"/>
      <c r="GZ6529" s="3"/>
      <c r="HA6529" s="3"/>
      <c r="HB6529" s="3"/>
      <c r="HC6529" s="3"/>
      <c r="HD6529" s="3"/>
      <c r="HE6529" s="3"/>
      <c r="HF6529" s="3"/>
      <c r="HG6529" s="3"/>
      <c r="HH6529" s="3"/>
      <c r="HI6529" s="3"/>
      <c r="HJ6529" s="3"/>
      <c r="HK6529" s="3"/>
      <c r="HL6529" s="3"/>
      <c r="HM6529" s="45"/>
      <c r="HN6529" s="3"/>
      <c r="HO6529" s="3"/>
      <c r="HP6529" s="3"/>
      <c r="HQ6529" s="3"/>
      <c r="HR6529" s="3"/>
      <c r="HS6529" s="3"/>
      <c r="HT6529" s="3"/>
      <c r="HU6529" s="3"/>
      <c r="HV6529" s="3"/>
      <c r="HW6529" s="3"/>
      <c r="HX6529" s="3"/>
      <c r="HY6529" s="3"/>
      <c r="HZ6529" s="3"/>
      <c r="IA6529" s="3"/>
      <c r="IB6529" s="3"/>
      <c r="IC6529" s="3"/>
      <c r="ID6529" s="3"/>
      <c r="IE6529" s="3"/>
      <c r="IF6529" s="3"/>
      <c r="IG6529" s="3"/>
      <c r="IH6529" s="3"/>
      <c r="II6529" s="3"/>
      <c r="IJ6529" s="3"/>
      <c r="IK6529" s="3"/>
      <c r="IL6529" s="3"/>
      <c r="IM6529" s="3"/>
      <c r="IN6529" s="3"/>
      <c r="IO6529" s="15"/>
    </row>
    <row r="6530" spans="171:249">
      <c r="FO6530" s="3"/>
      <c r="FP6530" s="3"/>
      <c r="FQ6530" s="3"/>
      <c r="FR6530" s="3"/>
      <c r="FS6530" s="3"/>
      <c r="FT6530" s="3"/>
      <c r="FU6530" s="3"/>
      <c r="FV6530" s="3"/>
      <c r="FW6530" s="3"/>
      <c r="FX6530" s="3"/>
      <c r="FY6530" s="3"/>
      <c r="FZ6530" s="3"/>
      <c r="GA6530" s="3"/>
      <c r="GB6530" s="3"/>
      <c r="GC6530" s="3"/>
      <c r="GD6530" s="3"/>
      <c r="GE6530" s="3"/>
      <c r="GF6530" s="3"/>
      <c r="GG6530" s="3"/>
      <c r="GH6530" s="3"/>
      <c r="GI6530" s="3"/>
      <c r="GJ6530" s="3"/>
      <c r="GK6530" s="3"/>
      <c r="GL6530" s="3"/>
      <c r="GM6530" s="3"/>
      <c r="GN6530" s="3"/>
      <c r="GO6530" s="3"/>
      <c r="GP6530" s="3"/>
      <c r="GQ6530" s="3"/>
      <c r="GR6530" s="3"/>
      <c r="GS6530" s="3"/>
      <c r="GT6530" s="3"/>
      <c r="GU6530" s="3"/>
      <c r="GV6530" s="3"/>
      <c r="GW6530" s="3"/>
      <c r="GX6530" s="3"/>
      <c r="GY6530" s="3"/>
      <c r="GZ6530" s="3"/>
      <c r="HA6530" s="3"/>
      <c r="HB6530" s="3"/>
      <c r="HC6530" s="3"/>
      <c r="HD6530" s="3"/>
      <c r="HE6530" s="3"/>
      <c r="HF6530" s="3"/>
      <c r="HG6530" s="3"/>
      <c r="HH6530" s="3"/>
      <c r="HI6530" s="3"/>
      <c r="HJ6530" s="3"/>
      <c r="HK6530" s="3"/>
      <c r="HL6530" s="3"/>
      <c r="HM6530" s="45"/>
      <c r="HN6530" s="3"/>
      <c r="HO6530" s="3"/>
      <c r="HP6530" s="3"/>
      <c r="HQ6530" s="3"/>
      <c r="HR6530" s="3"/>
      <c r="HS6530" s="3"/>
      <c r="HT6530" s="3"/>
      <c r="HU6530" s="3"/>
      <c r="HV6530" s="3"/>
      <c r="HW6530" s="3"/>
      <c r="HX6530" s="3"/>
      <c r="HY6530" s="3"/>
      <c r="HZ6530" s="3"/>
      <c r="IA6530" s="3"/>
      <c r="IB6530" s="3"/>
      <c r="IC6530" s="3"/>
      <c r="ID6530" s="3"/>
      <c r="IE6530" s="3"/>
      <c r="IF6530" s="3"/>
      <c r="IG6530" s="3"/>
      <c r="IH6530" s="3"/>
      <c r="II6530" s="3"/>
      <c r="IJ6530" s="3"/>
      <c r="IK6530" s="3"/>
      <c r="IL6530" s="3"/>
      <c r="IM6530" s="3"/>
      <c r="IN6530" s="3"/>
      <c r="IO6530" s="15"/>
    </row>
    <row r="6531" spans="171:249">
      <c r="FO6531" s="3"/>
      <c r="FP6531" s="3"/>
      <c r="FQ6531" s="3"/>
      <c r="FR6531" s="3"/>
      <c r="FS6531" s="3"/>
      <c r="FT6531" s="3"/>
      <c r="FU6531" s="3"/>
      <c r="FV6531" s="3"/>
      <c r="FW6531" s="3"/>
      <c r="FX6531" s="3"/>
      <c r="FY6531" s="3"/>
      <c r="FZ6531" s="3"/>
      <c r="GA6531" s="3"/>
      <c r="GB6531" s="3"/>
      <c r="GC6531" s="3"/>
      <c r="GD6531" s="3"/>
      <c r="GE6531" s="3"/>
      <c r="GF6531" s="3"/>
      <c r="GG6531" s="3"/>
      <c r="GH6531" s="3"/>
      <c r="GI6531" s="3"/>
      <c r="GJ6531" s="3"/>
      <c r="GK6531" s="3"/>
      <c r="GL6531" s="3"/>
      <c r="GM6531" s="3"/>
      <c r="GN6531" s="3"/>
      <c r="GO6531" s="3"/>
      <c r="GP6531" s="3"/>
      <c r="GQ6531" s="3"/>
      <c r="GR6531" s="3"/>
      <c r="GS6531" s="3"/>
      <c r="GT6531" s="3"/>
      <c r="GU6531" s="3"/>
      <c r="GV6531" s="3"/>
      <c r="GW6531" s="3"/>
      <c r="GX6531" s="3"/>
      <c r="GY6531" s="3"/>
      <c r="GZ6531" s="3"/>
      <c r="HA6531" s="3"/>
      <c r="HB6531" s="3"/>
      <c r="HC6531" s="3"/>
      <c r="HD6531" s="3"/>
      <c r="HE6531" s="3"/>
      <c r="HF6531" s="3"/>
      <c r="HG6531" s="3"/>
      <c r="HH6531" s="3"/>
      <c r="HI6531" s="3"/>
      <c r="HJ6531" s="3"/>
      <c r="HK6531" s="3"/>
      <c r="HL6531" s="3"/>
      <c r="HM6531" s="45"/>
      <c r="HN6531" s="3"/>
      <c r="HO6531" s="3"/>
      <c r="HP6531" s="3"/>
      <c r="HQ6531" s="3"/>
      <c r="HR6531" s="3"/>
      <c r="HS6531" s="3"/>
      <c r="HT6531" s="3"/>
      <c r="HU6531" s="3"/>
      <c r="HV6531" s="3"/>
      <c r="HW6531" s="3"/>
      <c r="HX6531" s="3"/>
      <c r="HY6531" s="3"/>
      <c r="HZ6531" s="3"/>
      <c r="IA6531" s="3"/>
      <c r="IB6531" s="3"/>
      <c r="IC6531" s="3"/>
      <c r="ID6531" s="3"/>
      <c r="IE6531" s="3"/>
      <c r="IF6531" s="3"/>
      <c r="IG6531" s="3"/>
      <c r="IH6531" s="3"/>
      <c r="II6531" s="3"/>
      <c r="IJ6531" s="3"/>
      <c r="IK6531" s="3"/>
      <c r="IL6531" s="3"/>
      <c r="IM6531" s="3"/>
      <c r="IN6531" s="3"/>
      <c r="IO6531" s="15"/>
    </row>
    <row r="6532" spans="171:249">
      <c r="FO6532" s="3"/>
      <c r="FP6532" s="3"/>
      <c r="FQ6532" s="3"/>
      <c r="FR6532" s="3"/>
      <c r="FS6532" s="3"/>
      <c r="FT6532" s="3"/>
      <c r="FU6532" s="3"/>
      <c r="FV6532" s="3"/>
      <c r="FW6532" s="3"/>
      <c r="FX6532" s="3"/>
      <c r="FY6532" s="3"/>
      <c r="FZ6532" s="3"/>
      <c r="GA6532" s="3"/>
      <c r="GB6532" s="3"/>
      <c r="GC6532" s="3"/>
      <c r="GD6532" s="3"/>
      <c r="GE6532" s="3"/>
      <c r="GF6532" s="3"/>
      <c r="GG6532" s="3"/>
      <c r="GH6532" s="3"/>
      <c r="GI6532" s="3"/>
      <c r="GJ6532" s="3"/>
      <c r="GK6532" s="3"/>
      <c r="GL6532" s="3"/>
      <c r="GM6532" s="3"/>
      <c r="GN6532" s="3"/>
      <c r="GO6532" s="3"/>
      <c r="GP6532" s="3"/>
      <c r="GQ6532" s="3"/>
      <c r="GR6532" s="3"/>
      <c r="GS6532" s="3"/>
      <c r="GT6532" s="3"/>
      <c r="GU6532" s="3"/>
      <c r="GV6532" s="3"/>
      <c r="GW6532" s="3"/>
      <c r="GX6532" s="3"/>
      <c r="GY6532" s="3"/>
      <c r="GZ6532" s="3"/>
      <c r="HA6532" s="3"/>
      <c r="HB6532" s="3"/>
      <c r="HC6532" s="3"/>
      <c r="HD6532" s="3"/>
      <c r="HE6532" s="3"/>
      <c r="HF6532" s="3"/>
      <c r="HG6532" s="3"/>
      <c r="HH6532" s="3"/>
      <c r="HI6532" s="3"/>
      <c r="HJ6532" s="3"/>
      <c r="HK6532" s="3"/>
      <c r="HL6532" s="3"/>
      <c r="HM6532" s="45"/>
      <c r="HN6532" s="3"/>
      <c r="HO6532" s="3"/>
      <c r="HP6532" s="3"/>
      <c r="HQ6532" s="3"/>
      <c r="HR6532" s="3"/>
      <c r="HS6532" s="3"/>
      <c r="HT6532" s="3"/>
      <c r="HU6532" s="3"/>
      <c r="HV6532" s="3"/>
      <c r="HW6532" s="3"/>
      <c r="HX6532" s="3"/>
      <c r="HY6532" s="3"/>
      <c r="HZ6532" s="3"/>
      <c r="IA6532" s="3"/>
      <c r="IB6532" s="3"/>
      <c r="IC6532" s="3"/>
      <c r="ID6532" s="3"/>
      <c r="IE6532" s="3"/>
      <c r="IF6532" s="3"/>
      <c r="IG6532" s="3"/>
      <c r="IH6532" s="3"/>
      <c r="II6532" s="3"/>
      <c r="IJ6532" s="3"/>
      <c r="IK6532" s="3"/>
      <c r="IL6532" s="3"/>
      <c r="IM6532" s="3"/>
      <c r="IN6532" s="3"/>
      <c r="IO6532" s="15"/>
    </row>
    <row r="6533" spans="171:249">
      <c r="FO6533" s="3"/>
      <c r="FP6533" s="3"/>
      <c r="FQ6533" s="3"/>
      <c r="FR6533" s="3"/>
      <c r="FS6533" s="3"/>
      <c r="FT6533" s="3"/>
      <c r="FU6533" s="3"/>
      <c r="FV6533" s="3"/>
      <c r="FW6533" s="3"/>
      <c r="FX6533" s="3"/>
      <c r="FY6533" s="3"/>
      <c r="FZ6533" s="3"/>
      <c r="GA6533" s="3"/>
      <c r="GB6533" s="3"/>
      <c r="GC6533" s="3"/>
      <c r="GD6533" s="3"/>
      <c r="GE6533" s="3"/>
      <c r="GF6533" s="3"/>
      <c r="GG6533" s="3"/>
      <c r="GH6533" s="3"/>
      <c r="GI6533" s="3"/>
      <c r="GJ6533" s="3"/>
      <c r="GK6533" s="3"/>
      <c r="GL6533" s="3"/>
      <c r="GM6533" s="3"/>
      <c r="GN6533" s="3"/>
      <c r="GO6533" s="3"/>
      <c r="GP6533" s="3"/>
      <c r="GQ6533" s="3"/>
      <c r="GR6533" s="3"/>
      <c r="GS6533" s="3"/>
      <c r="GT6533" s="3"/>
      <c r="GU6533" s="3"/>
      <c r="GV6533" s="3"/>
      <c r="GW6533" s="3"/>
      <c r="GX6533" s="3"/>
      <c r="GY6533" s="3"/>
      <c r="GZ6533" s="3"/>
      <c r="HA6533" s="3"/>
      <c r="HB6533" s="3"/>
      <c r="HC6533" s="3"/>
      <c r="HD6533" s="3"/>
      <c r="HE6533" s="3"/>
      <c r="HF6533" s="3"/>
      <c r="HG6533" s="3"/>
      <c r="HH6533" s="3"/>
      <c r="HI6533" s="3"/>
      <c r="HJ6533" s="3"/>
      <c r="HK6533" s="3"/>
      <c r="HL6533" s="3"/>
      <c r="HM6533" s="45"/>
      <c r="HN6533" s="3"/>
      <c r="HO6533" s="3"/>
      <c r="HP6533" s="3"/>
      <c r="HQ6533" s="3"/>
      <c r="HR6533" s="3"/>
      <c r="HS6533" s="3"/>
      <c r="HT6533" s="3"/>
      <c r="HU6533" s="3"/>
      <c r="HV6533" s="3"/>
      <c r="HW6533" s="3"/>
      <c r="HX6533" s="3"/>
      <c r="HY6533" s="3"/>
      <c r="HZ6533" s="3"/>
      <c r="IA6533" s="3"/>
      <c r="IB6533" s="3"/>
      <c r="IC6533" s="3"/>
      <c r="ID6533" s="3"/>
      <c r="IE6533" s="3"/>
      <c r="IF6533" s="3"/>
      <c r="IG6533" s="3"/>
      <c r="IH6533" s="3"/>
      <c r="II6533" s="3"/>
      <c r="IJ6533" s="3"/>
      <c r="IK6533" s="3"/>
      <c r="IL6533" s="3"/>
      <c r="IM6533" s="3"/>
      <c r="IN6533" s="3"/>
      <c r="IO6533" s="15"/>
    </row>
    <row r="6534" spans="171:249">
      <c r="FO6534" s="3"/>
      <c r="FP6534" s="3"/>
      <c r="FQ6534" s="3"/>
      <c r="FR6534" s="3"/>
      <c r="FS6534" s="3"/>
      <c r="FT6534" s="3"/>
      <c r="FU6534" s="3"/>
      <c r="FV6534" s="3"/>
      <c r="FW6534" s="3"/>
      <c r="FX6534" s="3"/>
      <c r="FY6534" s="3"/>
      <c r="FZ6534" s="3"/>
      <c r="GA6534" s="3"/>
      <c r="GB6534" s="3"/>
      <c r="GC6534" s="3"/>
      <c r="GD6534" s="3"/>
      <c r="GE6534" s="3"/>
      <c r="GF6534" s="3"/>
      <c r="GG6534" s="3"/>
      <c r="GH6534" s="3"/>
      <c r="GI6534" s="3"/>
      <c r="GJ6534" s="3"/>
      <c r="GK6534" s="3"/>
      <c r="GL6534" s="3"/>
      <c r="GM6534" s="3"/>
      <c r="GN6534" s="3"/>
      <c r="GO6534" s="3"/>
      <c r="GP6534" s="3"/>
      <c r="GQ6534" s="3"/>
      <c r="GR6534" s="3"/>
      <c r="GS6534" s="3"/>
      <c r="GT6534" s="3"/>
      <c r="GU6534" s="3"/>
      <c r="GV6534" s="3"/>
      <c r="GW6534" s="3"/>
      <c r="GX6534" s="3"/>
      <c r="GY6534" s="3"/>
      <c r="GZ6534" s="3"/>
      <c r="HA6534" s="3"/>
      <c r="HB6534" s="3"/>
      <c r="HC6534" s="3"/>
      <c r="HD6534" s="3"/>
      <c r="HE6534" s="3"/>
      <c r="HF6534" s="3"/>
      <c r="HG6534" s="3"/>
      <c r="HH6534" s="3"/>
      <c r="HI6534" s="3"/>
      <c r="HJ6534" s="3"/>
      <c r="HK6534" s="3"/>
      <c r="HL6534" s="3"/>
      <c r="HM6534" s="45"/>
      <c r="HN6534" s="3"/>
      <c r="HO6534" s="3"/>
      <c r="HP6534" s="3"/>
      <c r="HQ6534" s="3"/>
      <c r="HR6534" s="3"/>
      <c r="HS6534" s="3"/>
      <c r="HT6534" s="3"/>
      <c r="HU6534" s="3"/>
      <c r="HV6534" s="3"/>
      <c r="HW6534" s="3"/>
      <c r="HX6534" s="3"/>
      <c r="HY6534" s="3"/>
      <c r="HZ6534" s="3"/>
      <c r="IA6534" s="3"/>
      <c r="IB6534" s="3"/>
      <c r="IC6534" s="3"/>
      <c r="ID6534" s="3"/>
      <c r="IE6534" s="3"/>
      <c r="IF6534" s="3"/>
      <c r="IG6534" s="3"/>
      <c r="IH6534" s="3"/>
      <c r="II6534" s="3"/>
      <c r="IJ6534" s="3"/>
      <c r="IK6534" s="3"/>
      <c r="IL6534" s="3"/>
      <c r="IM6534" s="3"/>
      <c r="IN6534" s="3"/>
      <c r="IO6534" s="15"/>
    </row>
    <row r="6535" spans="171:249">
      <c r="FO6535" s="3"/>
      <c r="FP6535" s="3"/>
      <c r="FQ6535" s="3"/>
      <c r="FR6535" s="3"/>
      <c r="FS6535" s="3"/>
      <c r="FT6535" s="3"/>
      <c r="FU6535" s="3"/>
      <c r="FV6535" s="3"/>
      <c r="FW6535" s="3"/>
      <c r="FX6535" s="3"/>
      <c r="FY6535" s="3"/>
      <c r="FZ6535" s="3"/>
      <c r="GA6535" s="3"/>
      <c r="GB6535" s="3"/>
      <c r="GC6535" s="3"/>
      <c r="GD6535" s="3"/>
      <c r="GE6535" s="3"/>
      <c r="GF6535" s="3"/>
      <c r="GG6535" s="3"/>
      <c r="GH6535" s="3"/>
      <c r="GI6535" s="3"/>
      <c r="GJ6535" s="3"/>
      <c r="GK6535" s="3"/>
      <c r="GL6535" s="3"/>
      <c r="GM6535" s="3"/>
      <c r="GN6535" s="3"/>
      <c r="GO6535" s="3"/>
      <c r="GP6535" s="3"/>
      <c r="GQ6535" s="3"/>
      <c r="GR6535" s="3"/>
      <c r="GS6535" s="3"/>
      <c r="GT6535" s="3"/>
      <c r="GU6535" s="3"/>
      <c r="GV6535" s="3"/>
      <c r="GW6535" s="3"/>
      <c r="GX6535" s="3"/>
      <c r="GY6535" s="3"/>
      <c r="GZ6535" s="3"/>
      <c r="HA6535" s="3"/>
      <c r="HB6535" s="3"/>
      <c r="HC6535" s="3"/>
      <c r="HD6535" s="3"/>
      <c r="HE6535" s="3"/>
      <c r="HF6535" s="3"/>
      <c r="HG6535" s="3"/>
      <c r="HH6535" s="3"/>
      <c r="HI6535" s="3"/>
      <c r="HJ6535" s="3"/>
      <c r="HK6535" s="3"/>
      <c r="HL6535" s="3"/>
      <c r="HM6535" s="45"/>
      <c r="HN6535" s="3"/>
      <c r="HO6535" s="3"/>
      <c r="HP6535" s="3"/>
      <c r="HQ6535" s="3"/>
      <c r="HR6535" s="3"/>
      <c r="HS6535" s="3"/>
      <c r="HT6535" s="3"/>
      <c r="HU6535" s="3"/>
      <c r="HV6535" s="3"/>
      <c r="HW6535" s="3"/>
      <c r="HX6535" s="3"/>
      <c r="HY6535" s="3"/>
      <c r="HZ6535" s="3"/>
      <c r="IA6535" s="3"/>
      <c r="IB6535" s="3"/>
      <c r="IC6535" s="3"/>
      <c r="ID6535" s="3"/>
      <c r="IE6535" s="3"/>
      <c r="IF6535" s="3"/>
      <c r="IG6535" s="3"/>
      <c r="IH6535" s="3"/>
      <c r="II6535" s="3"/>
      <c r="IJ6535" s="3"/>
      <c r="IK6535" s="3"/>
      <c r="IL6535" s="3"/>
      <c r="IM6535" s="3"/>
      <c r="IN6535" s="3"/>
      <c r="IO6535" s="15"/>
    </row>
    <row r="6536" spans="171:249">
      <c r="FO6536" s="3"/>
      <c r="FP6536" s="3"/>
      <c r="FQ6536" s="3"/>
      <c r="FR6536" s="3"/>
      <c r="FS6536" s="3"/>
      <c r="FT6536" s="3"/>
      <c r="FU6536" s="3"/>
      <c r="FV6536" s="3"/>
      <c r="FW6536" s="3"/>
      <c r="FX6536" s="3"/>
      <c r="FY6536" s="3"/>
      <c r="FZ6536" s="3"/>
      <c r="GA6536" s="3"/>
      <c r="GB6536" s="3"/>
      <c r="GC6536" s="3"/>
      <c r="GD6536" s="3"/>
      <c r="GE6536" s="3"/>
      <c r="GF6536" s="3"/>
      <c r="GG6536" s="3"/>
      <c r="GH6536" s="3"/>
      <c r="GI6536" s="3"/>
      <c r="GJ6536" s="3"/>
      <c r="GK6536" s="3"/>
      <c r="GL6536" s="3"/>
      <c r="GM6536" s="3"/>
      <c r="GN6536" s="3"/>
      <c r="GO6536" s="3"/>
      <c r="GP6536" s="3"/>
      <c r="GQ6536" s="3"/>
      <c r="GR6536" s="3"/>
      <c r="GS6536" s="3"/>
      <c r="GT6536" s="3"/>
      <c r="GU6536" s="3"/>
      <c r="GV6536" s="3"/>
      <c r="GW6536" s="3"/>
      <c r="GX6536" s="3"/>
      <c r="GY6536" s="3"/>
      <c r="GZ6536" s="3"/>
      <c r="HA6536" s="3"/>
      <c r="HB6536" s="3"/>
      <c r="HC6536" s="3"/>
      <c r="HD6536" s="3"/>
      <c r="HE6536" s="3"/>
      <c r="HF6536" s="3"/>
      <c r="HG6536" s="3"/>
      <c r="HH6536" s="3"/>
      <c r="HI6536" s="3"/>
      <c r="HJ6536" s="3"/>
      <c r="HK6536" s="3"/>
      <c r="HL6536" s="3"/>
      <c r="HM6536" s="45"/>
      <c r="HN6536" s="3"/>
      <c r="HO6536" s="3"/>
      <c r="HP6536" s="3"/>
      <c r="HQ6536" s="3"/>
      <c r="HR6536" s="3"/>
      <c r="HS6536" s="3"/>
      <c r="HT6536" s="3"/>
      <c r="HU6536" s="3"/>
      <c r="HV6536" s="3"/>
      <c r="HW6536" s="3"/>
      <c r="HX6536" s="3"/>
      <c r="HY6536" s="3"/>
      <c r="HZ6536" s="3"/>
      <c r="IA6536" s="3"/>
      <c r="IB6536" s="3"/>
      <c r="IC6536" s="3"/>
      <c r="ID6536" s="3"/>
      <c r="IE6536" s="3"/>
      <c r="IF6536" s="3"/>
      <c r="IG6536" s="3"/>
      <c r="IH6536" s="3"/>
      <c r="II6536" s="3"/>
      <c r="IJ6536" s="3"/>
      <c r="IK6536" s="3"/>
      <c r="IL6536" s="3"/>
      <c r="IM6536" s="3"/>
      <c r="IN6536" s="3"/>
      <c r="IO6536" s="15"/>
    </row>
    <row r="6537" spans="171:249">
      <c r="FO6537" s="3"/>
      <c r="FP6537" s="3"/>
      <c r="FQ6537" s="3"/>
      <c r="FR6537" s="3"/>
      <c r="FS6537" s="3"/>
      <c r="FT6537" s="3"/>
      <c r="FU6537" s="3"/>
      <c r="FV6537" s="3"/>
      <c r="FW6537" s="3"/>
      <c r="FX6537" s="3"/>
      <c r="FY6537" s="3"/>
      <c r="FZ6537" s="3"/>
      <c r="GA6537" s="3"/>
      <c r="GB6537" s="3"/>
      <c r="GC6537" s="3"/>
      <c r="GD6537" s="3"/>
      <c r="GE6537" s="3"/>
      <c r="GF6537" s="3"/>
      <c r="GG6537" s="3"/>
      <c r="GH6537" s="3"/>
      <c r="GI6537" s="3"/>
      <c r="GJ6537" s="3"/>
      <c r="GK6537" s="3"/>
      <c r="GL6537" s="3"/>
      <c r="GM6537" s="3"/>
      <c r="GN6537" s="3"/>
      <c r="GO6537" s="3"/>
      <c r="GP6537" s="3"/>
      <c r="GQ6537" s="3"/>
      <c r="GR6537" s="3"/>
      <c r="GS6537" s="3"/>
      <c r="GT6537" s="3"/>
      <c r="GU6537" s="3"/>
      <c r="GV6537" s="3"/>
      <c r="GW6537" s="3"/>
      <c r="GX6537" s="3"/>
      <c r="GY6537" s="3"/>
      <c r="GZ6537" s="3"/>
      <c r="HA6537" s="3"/>
      <c r="HB6537" s="3"/>
      <c r="HC6537" s="3"/>
      <c r="HD6537" s="3"/>
      <c r="HE6537" s="3"/>
      <c r="HF6537" s="3"/>
      <c r="HG6537" s="3"/>
      <c r="HH6537" s="3"/>
      <c r="HI6537" s="3"/>
      <c r="HJ6537" s="3"/>
      <c r="HK6537" s="3"/>
      <c r="HL6537" s="3"/>
      <c r="HM6537" s="45"/>
      <c r="HN6537" s="3"/>
      <c r="HO6537" s="3"/>
      <c r="HP6537" s="3"/>
      <c r="HQ6537" s="3"/>
      <c r="HR6537" s="3"/>
      <c r="HS6537" s="3"/>
      <c r="HT6537" s="3"/>
      <c r="HU6537" s="3"/>
      <c r="HV6537" s="3"/>
      <c r="HW6537" s="3"/>
      <c r="HX6537" s="3"/>
      <c r="HY6537" s="3"/>
      <c r="HZ6537" s="3"/>
      <c r="IA6537" s="3"/>
      <c r="IB6537" s="3"/>
      <c r="IC6537" s="3"/>
      <c r="ID6537" s="3"/>
      <c r="IE6537" s="3"/>
      <c r="IF6537" s="3"/>
      <c r="IG6537" s="3"/>
      <c r="IH6537" s="3"/>
      <c r="II6537" s="3"/>
      <c r="IJ6537" s="3"/>
      <c r="IK6537" s="3"/>
      <c r="IL6537" s="3"/>
      <c r="IM6537" s="3"/>
      <c r="IN6537" s="3"/>
      <c r="IO6537" s="15"/>
    </row>
    <row r="6538" spans="171:249">
      <c r="FO6538" s="3"/>
      <c r="FP6538" s="3"/>
      <c r="FQ6538" s="3"/>
      <c r="FR6538" s="3"/>
      <c r="FS6538" s="3"/>
      <c r="FT6538" s="3"/>
      <c r="FU6538" s="3"/>
      <c r="FV6538" s="3"/>
      <c r="FW6538" s="3"/>
      <c r="FX6538" s="3"/>
      <c r="FY6538" s="3"/>
      <c r="FZ6538" s="3"/>
      <c r="GA6538" s="3"/>
      <c r="GB6538" s="3"/>
      <c r="GC6538" s="3"/>
      <c r="GD6538" s="3"/>
      <c r="GE6538" s="3"/>
      <c r="GF6538" s="3"/>
      <c r="GG6538" s="3"/>
      <c r="GH6538" s="3"/>
      <c r="GI6538" s="3"/>
      <c r="GJ6538" s="3"/>
      <c r="GK6538" s="3"/>
      <c r="GL6538" s="3"/>
      <c r="GM6538" s="3"/>
      <c r="GN6538" s="3"/>
      <c r="GO6538" s="3"/>
      <c r="GP6538" s="3"/>
      <c r="GQ6538" s="3"/>
      <c r="GR6538" s="3"/>
      <c r="GS6538" s="3"/>
      <c r="GT6538" s="3"/>
      <c r="GU6538" s="3"/>
      <c r="GV6538" s="3"/>
      <c r="GW6538" s="3"/>
      <c r="GX6538" s="3"/>
      <c r="GY6538" s="3"/>
      <c r="GZ6538" s="3"/>
      <c r="HA6538" s="3"/>
      <c r="HB6538" s="3"/>
      <c r="HC6538" s="3"/>
      <c r="HD6538" s="3"/>
      <c r="HE6538" s="3"/>
      <c r="HF6538" s="3"/>
      <c r="HG6538" s="3"/>
      <c r="HH6538" s="3"/>
      <c r="HI6538" s="3"/>
      <c r="HJ6538" s="3"/>
      <c r="HK6538" s="3"/>
      <c r="HL6538" s="3"/>
      <c r="HM6538" s="45"/>
      <c r="HN6538" s="3"/>
      <c r="HO6538" s="3"/>
      <c r="HP6538" s="3"/>
      <c r="HQ6538" s="3"/>
      <c r="HR6538" s="3"/>
      <c r="HS6538" s="3"/>
      <c r="HT6538" s="3"/>
      <c r="HU6538" s="3"/>
      <c r="HV6538" s="3"/>
      <c r="HW6538" s="3"/>
      <c r="HX6538" s="3"/>
      <c r="HY6538" s="3"/>
      <c r="HZ6538" s="3"/>
      <c r="IA6538" s="3"/>
      <c r="IB6538" s="3"/>
      <c r="IC6538" s="3"/>
      <c r="ID6538" s="3"/>
      <c r="IE6538" s="3"/>
      <c r="IF6538" s="3"/>
      <c r="IG6538" s="3"/>
      <c r="IH6538" s="3"/>
      <c r="II6538" s="3"/>
      <c r="IJ6538" s="3"/>
      <c r="IK6538" s="3"/>
      <c r="IL6538" s="3"/>
      <c r="IM6538" s="3"/>
      <c r="IN6538" s="3"/>
      <c r="IO6538" s="15"/>
    </row>
    <row r="6539" spans="171:249">
      <c r="FO6539" s="3"/>
      <c r="FP6539" s="3"/>
      <c r="FQ6539" s="3"/>
      <c r="FR6539" s="3"/>
      <c r="FS6539" s="3"/>
      <c r="FT6539" s="3"/>
      <c r="FU6539" s="3"/>
      <c r="FV6539" s="3"/>
      <c r="FW6539" s="3"/>
      <c r="FX6539" s="3"/>
      <c r="FY6539" s="3"/>
      <c r="FZ6539" s="3"/>
      <c r="GA6539" s="3"/>
      <c r="GB6539" s="3"/>
      <c r="GC6539" s="3"/>
      <c r="GD6539" s="3"/>
      <c r="GE6539" s="3"/>
      <c r="GF6539" s="3"/>
      <c r="GG6539" s="3"/>
      <c r="GH6539" s="3"/>
      <c r="GI6539" s="3"/>
      <c r="GJ6539" s="3"/>
      <c r="GK6539" s="3"/>
      <c r="GL6539" s="3"/>
      <c r="GM6539" s="3"/>
      <c r="GN6539" s="3"/>
      <c r="GO6539" s="3"/>
      <c r="GP6539" s="3"/>
      <c r="GQ6539" s="3"/>
      <c r="GR6539" s="3"/>
      <c r="GS6539" s="3"/>
      <c r="GT6539" s="3"/>
      <c r="GU6539" s="3"/>
      <c r="GV6539" s="3"/>
      <c r="GW6539" s="3"/>
      <c r="GX6539" s="3"/>
      <c r="GY6539" s="3"/>
      <c r="GZ6539" s="3"/>
      <c r="HA6539" s="3"/>
      <c r="HB6539" s="3"/>
      <c r="HC6539" s="3"/>
      <c r="HD6539" s="3"/>
      <c r="HE6539" s="3"/>
      <c r="HF6539" s="3"/>
      <c r="HG6539" s="3"/>
      <c r="HH6539" s="3"/>
      <c r="HI6539" s="3"/>
      <c r="HJ6539" s="3"/>
      <c r="HK6539" s="3"/>
      <c r="HL6539" s="3"/>
      <c r="HM6539" s="45"/>
      <c r="HN6539" s="3"/>
      <c r="HO6539" s="3"/>
      <c r="HP6539" s="3"/>
      <c r="HQ6539" s="3"/>
      <c r="HR6539" s="3"/>
      <c r="HS6539" s="3"/>
      <c r="HT6539" s="3"/>
      <c r="HU6539" s="3"/>
      <c r="HV6539" s="3"/>
      <c r="HW6539" s="3"/>
      <c r="HX6539" s="3"/>
      <c r="HY6539" s="3"/>
      <c r="HZ6539" s="3"/>
      <c r="IA6539" s="3"/>
      <c r="IB6539" s="3"/>
      <c r="IC6539" s="3"/>
      <c r="ID6539" s="3"/>
      <c r="IE6539" s="3"/>
      <c r="IF6539" s="3"/>
      <c r="IG6539" s="3"/>
      <c r="IH6539" s="3"/>
      <c r="II6539" s="3"/>
      <c r="IJ6539" s="3"/>
      <c r="IK6539" s="3"/>
      <c r="IL6539" s="3"/>
      <c r="IM6539" s="3"/>
      <c r="IN6539" s="3"/>
      <c r="IO6539" s="15"/>
    </row>
    <row r="6540" spans="171:249">
      <c r="FO6540" s="3"/>
      <c r="FP6540" s="3"/>
      <c r="FQ6540" s="3"/>
      <c r="FR6540" s="3"/>
      <c r="FS6540" s="3"/>
      <c r="FT6540" s="3"/>
      <c r="FU6540" s="3"/>
      <c r="FV6540" s="3"/>
      <c r="FW6540" s="3"/>
      <c r="FX6540" s="3"/>
      <c r="FY6540" s="3"/>
      <c r="FZ6540" s="3"/>
      <c r="GA6540" s="3"/>
      <c r="GB6540" s="3"/>
      <c r="GC6540" s="3"/>
      <c r="GD6540" s="3"/>
      <c r="GE6540" s="3"/>
      <c r="GF6540" s="3"/>
      <c r="GG6540" s="3"/>
      <c r="GH6540" s="3"/>
      <c r="GI6540" s="3"/>
      <c r="GJ6540" s="3"/>
      <c r="GK6540" s="3"/>
      <c r="GL6540" s="3"/>
      <c r="GM6540" s="3"/>
      <c r="GN6540" s="3"/>
      <c r="GO6540" s="3"/>
      <c r="GP6540" s="3"/>
      <c r="GQ6540" s="3"/>
      <c r="GR6540" s="3"/>
      <c r="GS6540" s="3"/>
      <c r="GT6540" s="3"/>
      <c r="GU6540" s="3"/>
      <c r="GV6540" s="3"/>
      <c r="GW6540" s="3"/>
      <c r="GX6540" s="3"/>
      <c r="GY6540" s="3"/>
      <c r="GZ6540" s="3"/>
      <c r="HA6540" s="3"/>
      <c r="HB6540" s="3"/>
      <c r="HC6540" s="3"/>
      <c r="HD6540" s="3"/>
      <c r="HE6540" s="3"/>
      <c r="HF6540" s="3"/>
      <c r="HG6540" s="3"/>
      <c r="HH6540" s="3"/>
      <c r="HI6540" s="3"/>
      <c r="HJ6540" s="3"/>
      <c r="HK6540" s="3"/>
      <c r="HL6540" s="3"/>
      <c r="HM6540" s="45"/>
      <c r="HN6540" s="3"/>
      <c r="HO6540" s="3"/>
      <c r="HP6540" s="3"/>
      <c r="HQ6540" s="3"/>
      <c r="HR6540" s="3"/>
      <c r="HS6540" s="3"/>
      <c r="HT6540" s="3"/>
      <c r="HU6540" s="3"/>
      <c r="HV6540" s="3"/>
      <c r="HW6540" s="3"/>
      <c r="HX6540" s="3"/>
      <c r="HY6540" s="3"/>
      <c r="HZ6540" s="3"/>
      <c r="IA6540" s="3"/>
      <c r="IB6540" s="3"/>
      <c r="IC6540" s="3"/>
      <c r="ID6540" s="3"/>
      <c r="IE6540" s="3"/>
      <c r="IF6540" s="3"/>
      <c r="IG6540" s="3"/>
      <c r="IH6540" s="3"/>
      <c r="II6540" s="3"/>
      <c r="IJ6540" s="3"/>
      <c r="IK6540" s="3"/>
      <c r="IL6540" s="3"/>
      <c r="IM6540" s="3"/>
      <c r="IN6540" s="3"/>
      <c r="IO6540" s="15"/>
    </row>
    <row r="6541" spans="171:249">
      <c r="FO6541" s="3"/>
      <c r="FP6541" s="3"/>
      <c r="FQ6541" s="3"/>
      <c r="FR6541" s="3"/>
      <c r="FS6541" s="3"/>
      <c r="FT6541" s="3"/>
      <c r="FU6541" s="3"/>
      <c r="FV6541" s="3"/>
      <c r="FW6541" s="3"/>
      <c r="FX6541" s="3"/>
      <c r="FY6541" s="3"/>
      <c r="FZ6541" s="3"/>
      <c r="GA6541" s="3"/>
      <c r="GB6541" s="3"/>
      <c r="GC6541" s="3"/>
      <c r="GD6541" s="3"/>
      <c r="GE6541" s="3"/>
      <c r="GF6541" s="3"/>
      <c r="GG6541" s="3"/>
      <c r="GH6541" s="3"/>
      <c r="GI6541" s="3"/>
      <c r="GJ6541" s="3"/>
      <c r="GK6541" s="3"/>
      <c r="GL6541" s="3"/>
      <c r="GM6541" s="3"/>
      <c r="GN6541" s="3"/>
      <c r="GO6541" s="3"/>
      <c r="GP6541" s="3"/>
      <c r="GQ6541" s="3"/>
      <c r="GR6541" s="3"/>
      <c r="GS6541" s="3"/>
      <c r="GT6541" s="3"/>
      <c r="GU6541" s="3"/>
      <c r="GV6541" s="3"/>
      <c r="GW6541" s="3"/>
      <c r="GX6541" s="3"/>
      <c r="GY6541" s="3"/>
      <c r="GZ6541" s="3"/>
      <c r="HA6541" s="3"/>
      <c r="HB6541" s="3"/>
      <c r="HC6541" s="3"/>
      <c r="HD6541" s="3"/>
      <c r="HE6541" s="3"/>
      <c r="HF6541" s="3"/>
      <c r="HG6541" s="3"/>
      <c r="HH6541" s="3"/>
      <c r="HI6541" s="3"/>
      <c r="HJ6541" s="3"/>
      <c r="HK6541" s="3"/>
      <c r="HL6541" s="3"/>
      <c r="HM6541" s="45"/>
      <c r="HN6541" s="3"/>
      <c r="HO6541" s="3"/>
      <c r="HP6541" s="3"/>
      <c r="HQ6541" s="3"/>
      <c r="HR6541" s="3"/>
      <c r="HS6541" s="3"/>
      <c r="HT6541" s="3"/>
      <c r="HU6541" s="3"/>
      <c r="HV6541" s="3"/>
      <c r="HW6541" s="3"/>
      <c r="HX6541" s="3"/>
      <c r="HY6541" s="3"/>
      <c r="HZ6541" s="3"/>
      <c r="IA6541" s="3"/>
      <c r="IB6541" s="3"/>
      <c r="IC6541" s="3"/>
      <c r="ID6541" s="3"/>
      <c r="IE6541" s="3"/>
      <c r="IF6541" s="3"/>
      <c r="IG6541" s="3"/>
      <c r="IH6541" s="3"/>
      <c r="II6541" s="3"/>
      <c r="IJ6541" s="3"/>
      <c r="IK6541" s="3"/>
      <c r="IL6541" s="3"/>
      <c r="IM6541" s="3"/>
      <c r="IN6541" s="3"/>
      <c r="IO6541" s="15"/>
    </row>
    <row r="6542" spans="171:249">
      <c r="FO6542" s="3"/>
      <c r="FP6542" s="3"/>
      <c r="FQ6542" s="3"/>
      <c r="FR6542" s="3"/>
      <c r="FS6542" s="3"/>
      <c r="FT6542" s="3"/>
      <c r="FU6542" s="3"/>
      <c r="FV6542" s="3"/>
      <c r="FW6542" s="3"/>
      <c r="FX6542" s="3"/>
      <c r="FY6542" s="3"/>
      <c r="FZ6542" s="3"/>
      <c r="GA6542" s="3"/>
      <c r="GB6542" s="3"/>
      <c r="GC6542" s="3"/>
      <c r="GD6542" s="3"/>
      <c r="GE6542" s="3"/>
      <c r="GF6542" s="3"/>
      <c r="GG6542" s="3"/>
      <c r="GH6542" s="3"/>
      <c r="GI6542" s="3"/>
      <c r="GJ6542" s="3"/>
      <c r="GK6542" s="3"/>
      <c r="GL6542" s="3"/>
      <c r="GM6542" s="3"/>
      <c r="GN6542" s="3"/>
      <c r="GO6542" s="3"/>
      <c r="GP6542" s="3"/>
      <c r="GQ6542" s="3"/>
      <c r="GR6542" s="3"/>
      <c r="GS6542" s="3"/>
      <c r="GT6542" s="3"/>
      <c r="GU6542" s="3"/>
      <c r="GV6542" s="3"/>
      <c r="GW6542" s="3"/>
      <c r="GX6542" s="3"/>
      <c r="GY6542" s="3"/>
      <c r="GZ6542" s="3"/>
      <c r="HA6542" s="3"/>
      <c r="HB6542" s="3"/>
      <c r="HC6542" s="3"/>
      <c r="HD6542" s="3"/>
      <c r="HE6542" s="3"/>
      <c r="HF6542" s="3"/>
      <c r="HG6542" s="3"/>
      <c r="HH6542" s="3"/>
      <c r="HI6542" s="3"/>
      <c r="HJ6542" s="3"/>
      <c r="HK6542" s="3"/>
      <c r="HL6542" s="3"/>
      <c r="HM6542" s="45"/>
      <c r="HN6542" s="3"/>
      <c r="HO6542" s="3"/>
      <c r="HP6542" s="3"/>
      <c r="HQ6542" s="3"/>
      <c r="HR6542" s="3"/>
      <c r="HS6542" s="3"/>
      <c r="HT6542" s="3"/>
      <c r="HU6542" s="3"/>
      <c r="HV6542" s="3"/>
      <c r="HW6542" s="3"/>
      <c r="HX6542" s="3"/>
      <c r="HY6542" s="3"/>
      <c r="HZ6542" s="3"/>
      <c r="IA6542" s="3"/>
      <c r="IB6542" s="3"/>
      <c r="IC6542" s="3"/>
      <c r="ID6542" s="3"/>
      <c r="IE6542" s="3"/>
      <c r="IF6542" s="3"/>
      <c r="IG6542" s="3"/>
      <c r="IH6542" s="3"/>
      <c r="II6542" s="3"/>
      <c r="IJ6542" s="3"/>
      <c r="IK6542" s="3"/>
      <c r="IL6542" s="3"/>
      <c r="IM6542" s="3"/>
      <c r="IN6542" s="3"/>
      <c r="IO6542" s="15"/>
    </row>
    <row r="6543" spans="171:249">
      <c r="FO6543" s="3"/>
      <c r="FP6543" s="3"/>
      <c r="FQ6543" s="3"/>
      <c r="FR6543" s="3"/>
      <c r="FS6543" s="3"/>
      <c r="FT6543" s="3"/>
      <c r="FU6543" s="3"/>
      <c r="FV6543" s="3"/>
      <c r="FW6543" s="3"/>
      <c r="FX6543" s="3"/>
      <c r="FY6543" s="3"/>
      <c r="FZ6543" s="3"/>
      <c r="GA6543" s="3"/>
      <c r="GB6543" s="3"/>
      <c r="GC6543" s="3"/>
      <c r="GD6543" s="3"/>
      <c r="GE6543" s="3"/>
      <c r="GF6543" s="3"/>
      <c r="GG6543" s="3"/>
      <c r="GH6543" s="3"/>
      <c r="GI6543" s="3"/>
      <c r="GJ6543" s="3"/>
      <c r="GK6543" s="3"/>
      <c r="GL6543" s="3"/>
      <c r="GM6543" s="3"/>
      <c r="GN6543" s="3"/>
      <c r="GO6543" s="3"/>
      <c r="GP6543" s="3"/>
      <c r="GQ6543" s="3"/>
      <c r="GR6543" s="3"/>
      <c r="GS6543" s="3"/>
      <c r="GT6543" s="3"/>
      <c r="GU6543" s="3"/>
      <c r="GV6543" s="3"/>
      <c r="GW6543" s="3"/>
      <c r="GX6543" s="3"/>
      <c r="GY6543" s="3"/>
      <c r="GZ6543" s="3"/>
      <c r="HA6543" s="3"/>
      <c r="HB6543" s="3"/>
      <c r="HC6543" s="3"/>
      <c r="HD6543" s="3"/>
      <c r="HE6543" s="3"/>
      <c r="HF6543" s="3"/>
      <c r="HG6543" s="3"/>
      <c r="HH6543" s="3"/>
      <c r="HI6543" s="3"/>
      <c r="HJ6543" s="3"/>
      <c r="HK6543" s="3"/>
      <c r="HL6543" s="3"/>
      <c r="HM6543" s="45"/>
      <c r="HN6543" s="3"/>
      <c r="HO6543" s="3"/>
      <c r="HP6543" s="3"/>
      <c r="HQ6543" s="3"/>
      <c r="HR6543" s="3"/>
      <c r="HS6543" s="3"/>
      <c r="HT6543" s="3"/>
      <c r="HU6543" s="3"/>
      <c r="HV6543" s="3"/>
      <c r="HW6543" s="3"/>
      <c r="HX6543" s="3"/>
      <c r="HY6543" s="3"/>
      <c r="HZ6543" s="3"/>
      <c r="IA6543" s="3"/>
      <c r="IB6543" s="3"/>
      <c r="IC6543" s="3"/>
      <c r="ID6543" s="3"/>
      <c r="IE6543" s="3"/>
      <c r="IF6543" s="3"/>
      <c r="IG6543" s="3"/>
      <c r="IH6543" s="3"/>
      <c r="II6543" s="3"/>
      <c r="IJ6543" s="3"/>
      <c r="IK6543" s="3"/>
      <c r="IL6543" s="3"/>
      <c r="IM6543" s="3"/>
      <c r="IN6543" s="3"/>
      <c r="IO6543" s="15"/>
    </row>
    <row r="6544" spans="171:249">
      <c r="FO6544" s="3"/>
      <c r="FP6544" s="3"/>
      <c r="FQ6544" s="3"/>
      <c r="FR6544" s="3"/>
      <c r="FS6544" s="3"/>
      <c r="FT6544" s="3"/>
      <c r="FU6544" s="3"/>
      <c r="FV6544" s="3"/>
      <c r="FW6544" s="3"/>
      <c r="FX6544" s="3"/>
      <c r="FY6544" s="3"/>
      <c r="FZ6544" s="3"/>
      <c r="GA6544" s="3"/>
      <c r="GB6544" s="3"/>
      <c r="GC6544" s="3"/>
      <c r="GD6544" s="3"/>
      <c r="GE6544" s="3"/>
      <c r="GF6544" s="3"/>
      <c r="GG6544" s="3"/>
      <c r="GH6544" s="3"/>
      <c r="GI6544" s="3"/>
      <c r="GJ6544" s="3"/>
      <c r="GK6544" s="3"/>
      <c r="GL6544" s="3"/>
      <c r="GM6544" s="3"/>
      <c r="GN6544" s="3"/>
      <c r="GO6544" s="3"/>
      <c r="GP6544" s="3"/>
      <c r="GQ6544" s="3"/>
      <c r="GR6544" s="3"/>
      <c r="GS6544" s="3"/>
      <c r="GT6544" s="3"/>
      <c r="GU6544" s="3"/>
      <c r="GV6544" s="3"/>
      <c r="GW6544" s="3"/>
      <c r="GX6544" s="3"/>
      <c r="GY6544" s="3"/>
      <c r="GZ6544" s="3"/>
      <c r="HA6544" s="3"/>
      <c r="HB6544" s="3"/>
      <c r="HC6544" s="3"/>
      <c r="HD6544" s="3"/>
      <c r="HE6544" s="3"/>
      <c r="HF6544" s="3"/>
      <c r="HG6544" s="3"/>
      <c r="HH6544" s="3"/>
      <c r="HI6544" s="3"/>
      <c r="HJ6544" s="3"/>
      <c r="HK6544" s="3"/>
      <c r="HL6544" s="3"/>
      <c r="HM6544" s="45"/>
      <c r="HN6544" s="3"/>
      <c r="HO6544" s="3"/>
      <c r="HP6544" s="3"/>
      <c r="HQ6544" s="3"/>
      <c r="HR6544" s="3"/>
      <c r="HS6544" s="3"/>
      <c r="HT6544" s="3"/>
      <c r="HU6544" s="3"/>
      <c r="HV6544" s="3"/>
      <c r="HW6544" s="3"/>
      <c r="HX6544" s="3"/>
      <c r="HY6544" s="3"/>
      <c r="HZ6544" s="3"/>
      <c r="IA6544" s="3"/>
      <c r="IB6544" s="3"/>
      <c r="IC6544" s="3"/>
      <c r="ID6544" s="3"/>
      <c r="IE6544" s="3"/>
      <c r="IF6544" s="3"/>
      <c r="IG6544" s="3"/>
      <c r="IH6544" s="3"/>
      <c r="II6544" s="3"/>
      <c r="IJ6544" s="3"/>
      <c r="IK6544" s="3"/>
      <c r="IL6544" s="3"/>
      <c r="IM6544" s="3"/>
      <c r="IN6544" s="3"/>
      <c r="IO6544" s="15"/>
    </row>
    <row r="6545" spans="171:249">
      <c r="FO6545" s="3"/>
      <c r="FP6545" s="3"/>
      <c r="FQ6545" s="3"/>
      <c r="FR6545" s="3"/>
      <c r="FS6545" s="3"/>
      <c r="FT6545" s="3"/>
      <c r="FU6545" s="3"/>
      <c r="FV6545" s="3"/>
      <c r="FW6545" s="3"/>
      <c r="FX6545" s="3"/>
      <c r="FY6545" s="3"/>
      <c r="FZ6545" s="3"/>
      <c r="GA6545" s="3"/>
      <c r="GB6545" s="3"/>
      <c r="GC6545" s="3"/>
      <c r="GD6545" s="3"/>
      <c r="GE6545" s="3"/>
      <c r="GF6545" s="3"/>
      <c r="GG6545" s="3"/>
      <c r="GH6545" s="3"/>
      <c r="GI6545" s="3"/>
      <c r="GJ6545" s="3"/>
      <c r="GK6545" s="3"/>
      <c r="GL6545" s="3"/>
      <c r="GM6545" s="3"/>
      <c r="GN6545" s="3"/>
      <c r="GO6545" s="3"/>
      <c r="GP6545" s="3"/>
      <c r="GQ6545" s="3"/>
      <c r="GR6545" s="3"/>
      <c r="GS6545" s="3"/>
      <c r="GT6545" s="3"/>
      <c r="GU6545" s="3"/>
      <c r="GV6545" s="3"/>
      <c r="GW6545" s="3"/>
      <c r="GX6545" s="3"/>
      <c r="GY6545" s="3"/>
      <c r="GZ6545" s="3"/>
      <c r="HA6545" s="3"/>
      <c r="HB6545" s="3"/>
      <c r="HC6545" s="3"/>
      <c r="HD6545" s="3"/>
      <c r="HE6545" s="3"/>
      <c r="HF6545" s="3"/>
      <c r="HG6545" s="3"/>
      <c r="HH6545" s="3"/>
      <c r="HI6545" s="3"/>
      <c r="HJ6545" s="3"/>
      <c r="HK6545" s="3"/>
      <c r="HL6545" s="3"/>
      <c r="HM6545" s="45"/>
      <c r="HN6545" s="3"/>
      <c r="HO6545" s="3"/>
      <c r="HP6545" s="3"/>
      <c r="HQ6545" s="3"/>
      <c r="HR6545" s="3"/>
      <c r="HS6545" s="3"/>
      <c r="HT6545" s="3"/>
      <c r="HU6545" s="3"/>
      <c r="HV6545" s="3"/>
      <c r="HW6545" s="3"/>
      <c r="HX6545" s="3"/>
      <c r="HY6545" s="3"/>
      <c r="HZ6545" s="3"/>
      <c r="IA6545" s="3"/>
      <c r="IB6545" s="3"/>
      <c r="IC6545" s="3"/>
      <c r="ID6545" s="3"/>
      <c r="IE6545" s="3"/>
      <c r="IF6545" s="3"/>
      <c r="IG6545" s="3"/>
      <c r="IH6545" s="3"/>
      <c r="II6545" s="3"/>
      <c r="IJ6545" s="3"/>
      <c r="IK6545" s="3"/>
      <c r="IL6545" s="3"/>
      <c r="IM6545" s="3"/>
      <c r="IN6545" s="3"/>
      <c r="IO6545" s="15"/>
    </row>
    <row r="6546" spans="171:249">
      <c r="FO6546" s="3"/>
      <c r="FP6546" s="3"/>
      <c r="FQ6546" s="3"/>
      <c r="FR6546" s="3"/>
      <c r="FS6546" s="3"/>
      <c r="FT6546" s="3"/>
      <c r="FU6546" s="3"/>
      <c r="FV6546" s="3"/>
      <c r="FW6546" s="3"/>
      <c r="FX6546" s="3"/>
      <c r="FY6546" s="3"/>
      <c r="FZ6546" s="3"/>
      <c r="GA6546" s="3"/>
      <c r="GB6546" s="3"/>
      <c r="GC6546" s="3"/>
      <c r="GD6546" s="3"/>
      <c r="GE6546" s="3"/>
      <c r="GF6546" s="3"/>
      <c r="GG6546" s="3"/>
      <c r="GH6546" s="3"/>
      <c r="GI6546" s="3"/>
      <c r="GJ6546" s="3"/>
      <c r="GK6546" s="3"/>
      <c r="GL6546" s="3"/>
      <c r="GM6546" s="3"/>
      <c r="GN6546" s="3"/>
      <c r="GO6546" s="3"/>
      <c r="GP6546" s="3"/>
      <c r="GQ6546" s="3"/>
      <c r="GR6546" s="3"/>
      <c r="GS6546" s="3"/>
      <c r="GT6546" s="3"/>
      <c r="GU6546" s="3"/>
      <c r="GV6546" s="3"/>
      <c r="GW6546" s="3"/>
      <c r="GX6546" s="3"/>
      <c r="GY6546" s="3"/>
      <c r="GZ6546" s="3"/>
      <c r="HA6546" s="3"/>
      <c r="HB6546" s="3"/>
      <c r="HC6546" s="3"/>
      <c r="HD6546" s="3"/>
      <c r="HE6546" s="3"/>
      <c r="HF6546" s="3"/>
      <c r="HG6546" s="3"/>
      <c r="HH6546" s="3"/>
      <c r="HI6546" s="3"/>
      <c r="HJ6546" s="3"/>
      <c r="HK6546" s="3"/>
      <c r="HL6546" s="3"/>
      <c r="HM6546" s="45"/>
      <c r="HN6546" s="3"/>
      <c r="HO6546" s="3"/>
      <c r="HP6546" s="3"/>
      <c r="HQ6546" s="3"/>
      <c r="HR6546" s="3"/>
      <c r="HS6546" s="3"/>
      <c r="HT6546" s="3"/>
      <c r="HU6546" s="3"/>
      <c r="HV6546" s="3"/>
      <c r="HW6546" s="3"/>
      <c r="HX6546" s="3"/>
      <c r="HY6546" s="3"/>
      <c r="HZ6546" s="3"/>
      <c r="IA6546" s="3"/>
      <c r="IB6546" s="3"/>
      <c r="IC6546" s="3"/>
      <c r="ID6546" s="3"/>
      <c r="IE6546" s="3"/>
      <c r="IF6546" s="3"/>
      <c r="IG6546" s="3"/>
      <c r="IH6546" s="3"/>
      <c r="II6546" s="3"/>
      <c r="IJ6546" s="3"/>
      <c r="IK6546" s="3"/>
      <c r="IL6546" s="3"/>
      <c r="IM6546" s="3"/>
      <c r="IN6546" s="3"/>
      <c r="IO6546" s="15"/>
    </row>
    <row r="6547" spans="171:249">
      <c r="FO6547" s="3"/>
      <c r="FP6547" s="3"/>
      <c r="FQ6547" s="3"/>
      <c r="FR6547" s="3"/>
      <c r="FS6547" s="3"/>
      <c r="FT6547" s="3"/>
      <c r="FU6547" s="3"/>
      <c r="FV6547" s="3"/>
      <c r="FW6547" s="3"/>
      <c r="FX6547" s="3"/>
      <c r="FY6547" s="3"/>
      <c r="FZ6547" s="3"/>
      <c r="GA6547" s="3"/>
      <c r="GB6547" s="3"/>
      <c r="GC6547" s="3"/>
      <c r="GD6547" s="3"/>
      <c r="GE6547" s="3"/>
      <c r="GF6547" s="3"/>
      <c r="GG6547" s="3"/>
      <c r="GH6547" s="3"/>
      <c r="GI6547" s="3"/>
      <c r="GJ6547" s="3"/>
      <c r="GK6547" s="3"/>
      <c r="GL6547" s="3"/>
      <c r="GM6547" s="3"/>
      <c r="GN6547" s="3"/>
      <c r="GO6547" s="3"/>
      <c r="GP6547" s="3"/>
      <c r="GQ6547" s="3"/>
      <c r="GR6547" s="3"/>
      <c r="GS6547" s="3"/>
      <c r="GT6547" s="3"/>
      <c r="GU6547" s="3"/>
      <c r="GV6547" s="3"/>
      <c r="GW6547" s="3"/>
      <c r="GX6547" s="3"/>
      <c r="GY6547" s="3"/>
      <c r="GZ6547" s="3"/>
      <c r="HA6547" s="3"/>
      <c r="HB6547" s="3"/>
      <c r="HC6547" s="3"/>
      <c r="HD6547" s="3"/>
      <c r="HE6547" s="3"/>
      <c r="HF6547" s="3"/>
      <c r="HG6547" s="3"/>
      <c r="HH6547" s="3"/>
      <c r="HI6547" s="3"/>
      <c r="HJ6547" s="3"/>
      <c r="HK6547" s="3"/>
      <c r="HL6547" s="3"/>
      <c r="HM6547" s="45"/>
      <c r="HN6547" s="3"/>
      <c r="HO6547" s="3"/>
      <c r="HP6547" s="3"/>
      <c r="HQ6547" s="3"/>
      <c r="HR6547" s="3"/>
      <c r="HS6547" s="3"/>
      <c r="HT6547" s="3"/>
      <c r="HU6547" s="3"/>
      <c r="HV6547" s="3"/>
      <c r="HW6547" s="3"/>
      <c r="HX6547" s="3"/>
      <c r="HY6547" s="3"/>
      <c r="HZ6547" s="3"/>
      <c r="IA6547" s="3"/>
      <c r="IB6547" s="3"/>
      <c r="IC6547" s="3"/>
      <c r="ID6547" s="3"/>
      <c r="IE6547" s="3"/>
      <c r="IF6547" s="3"/>
      <c r="IG6547" s="3"/>
      <c r="IH6547" s="3"/>
      <c r="II6547" s="3"/>
      <c r="IJ6547" s="3"/>
      <c r="IK6547" s="3"/>
      <c r="IL6547" s="3"/>
      <c r="IM6547" s="3"/>
      <c r="IN6547" s="3"/>
      <c r="IO6547" s="15"/>
    </row>
    <row r="6548" spans="171:249">
      <c r="FO6548" s="3"/>
      <c r="FP6548" s="3"/>
      <c r="FQ6548" s="3"/>
      <c r="FR6548" s="3"/>
      <c r="FS6548" s="3"/>
      <c r="FT6548" s="3"/>
      <c r="FU6548" s="3"/>
      <c r="FV6548" s="3"/>
      <c r="FW6548" s="3"/>
      <c r="FX6548" s="3"/>
      <c r="FY6548" s="3"/>
      <c r="FZ6548" s="3"/>
      <c r="GA6548" s="3"/>
      <c r="GB6548" s="3"/>
      <c r="GC6548" s="3"/>
      <c r="GD6548" s="3"/>
      <c r="GE6548" s="3"/>
      <c r="GF6548" s="3"/>
      <c r="GG6548" s="3"/>
      <c r="GH6548" s="3"/>
      <c r="GI6548" s="3"/>
      <c r="GJ6548" s="3"/>
      <c r="GK6548" s="3"/>
      <c r="GL6548" s="3"/>
      <c r="GM6548" s="3"/>
      <c r="GN6548" s="3"/>
      <c r="GO6548" s="3"/>
      <c r="GP6548" s="3"/>
      <c r="GQ6548" s="3"/>
      <c r="GR6548" s="3"/>
      <c r="GS6548" s="3"/>
      <c r="GT6548" s="3"/>
      <c r="GU6548" s="3"/>
      <c r="GV6548" s="3"/>
      <c r="GW6548" s="3"/>
      <c r="GX6548" s="3"/>
      <c r="GY6548" s="3"/>
      <c r="GZ6548" s="3"/>
      <c r="HA6548" s="3"/>
      <c r="HB6548" s="3"/>
      <c r="HC6548" s="3"/>
      <c r="HD6548" s="3"/>
      <c r="HE6548" s="3"/>
      <c r="HF6548" s="3"/>
      <c r="HG6548" s="3"/>
      <c r="HH6548" s="3"/>
      <c r="HI6548" s="3"/>
      <c r="HJ6548" s="3"/>
      <c r="HK6548" s="3"/>
      <c r="HL6548" s="3"/>
      <c r="HM6548" s="45"/>
      <c r="HN6548" s="3"/>
      <c r="HO6548" s="3"/>
      <c r="HP6548" s="3"/>
      <c r="HQ6548" s="3"/>
      <c r="HR6548" s="3"/>
      <c r="HS6548" s="3"/>
      <c r="HT6548" s="3"/>
      <c r="HU6548" s="3"/>
      <c r="HV6548" s="3"/>
      <c r="HW6548" s="3"/>
      <c r="HX6548" s="3"/>
      <c r="HY6548" s="3"/>
      <c r="HZ6548" s="3"/>
      <c r="IA6548" s="3"/>
      <c r="IB6548" s="3"/>
      <c r="IC6548" s="3"/>
      <c r="ID6548" s="3"/>
      <c r="IE6548" s="3"/>
      <c r="IF6548" s="3"/>
      <c r="IG6548" s="3"/>
      <c r="IH6548" s="3"/>
      <c r="II6548" s="3"/>
      <c r="IJ6548" s="3"/>
      <c r="IK6548" s="3"/>
      <c r="IL6548" s="3"/>
      <c r="IM6548" s="3"/>
      <c r="IN6548" s="3"/>
      <c r="IO6548" s="15"/>
    </row>
    <row r="6549" spans="171:249">
      <c r="FO6549" s="3"/>
      <c r="FP6549" s="3"/>
      <c r="FQ6549" s="3"/>
      <c r="FR6549" s="3"/>
      <c r="FS6549" s="3"/>
      <c r="FT6549" s="3"/>
      <c r="FU6549" s="3"/>
      <c r="FV6549" s="3"/>
      <c r="FW6549" s="3"/>
      <c r="FX6549" s="3"/>
      <c r="FY6549" s="3"/>
      <c r="FZ6549" s="3"/>
      <c r="GA6549" s="3"/>
      <c r="GB6549" s="3"/>
      <c r="GC6549" s="3"/>
      <c r="GD6549" s="3"/>
      <c r="GE6549" s="3"/>
      <c r="GF6549" s="3"/>
      <c r="GG6549" s="3"/>
      <c r="GH6549" s="3"/>
      <c r="GI6549" s="3"/>
      <c r="GJ6549" s="3"/>
      <c r="GK6549" s="3"/>
      <c r="GL6549" s="3"/>
      <c r="GM6549" s="3"/>
      <c r="GN6549" s="3"/>
      <c r="GO6549" s="3"/>
      <c r="GP6549" s="3"/>
      <c r="GQ6549" s="3"/>
      <c r="GR6549" s="3"/>
      <c r="GS6549" s="3"/>
      <c r="GT6549" s="3"/>
      <c r="GU6549" s="3"/>
      <c r="GV6549" s="3"/>
      <c r="GW6549" s="3"/>
      <c r="GX6549" s="3"/>
      <c r="GY6549" s="3"/>
      <c r="GZ6549" s="3"/>
      <c r="HA6549" s="3"/>
      <c r="HB6549" s="3"/>
      <c r="HC6549" s="3"/>
      <c r="HD6549" s="3"/>
      <c r="HE6549" s="3"/>
      <c r="HF6549" s="3"/>
      <c r="HG6549" s="3"/>
      <c r="HH6549" s="3"/>
      <c r="HI6549" s="3"/>
      <c r="HJ6549" s="3"/>
      <c r="HK6549" s="3"/>
      <c r="HL6549" s="3"/>
      <c r="HM6549" s="45"/>
      <c r="HN6549" s="3"/>
      <c r="HO6549" s="3"/>
      <c r="HP6549" s="3"/>
      <c r="HQ6549" s="3"/>
      <c r="HR6549" s="3"/>
      <c r="HS6549" s="3"/>
      <c r="HT6549" s="3"/>
      <c r="HU6549" s="3"/>
      <c r="HV6549" s="3"/>
      <c r="HW6549" s="3"/>
      <c r="HX6549" s="3"/>
      <c r="HY6549" s="3"/>
      <c r="HZ6549" s="3"/>
      <c r="IA6549" s="3"/>
      <c r="IB6549" s="3"/>
      <c r="IC6549" s="3"/>
      <c r="ID6549" s="3"/>
      <c r="IE6549" s="3"/>
      <c r="IF6549" s="3"/>
      <c r="IG6549" s="3"/>
      <c r="IH6549" s="3"/>
      <c r="II6549" s="3"/>
      <c r="IJ6549" s="3"/>
      <c r="IK6549" s="3"/>
      <c r="IL6549" s="3"/>
      <c r="IM6549" s="3"/>
      <c r="IN6549" s="3"/>
      <c r="IO6549" s="15"/>
    </row>
    <row r="6550" spans="171:249">
      <c r="FO6550" s="3"/>
      <c r="FP6550" s="3"/>
      <c r="FQ6550" s="3"/>
      <c r="FR6550" s="3"/>
      <c r="FS6550" s="3"/>
      <c r="FT6550" s="3"/>
      <c r="FU6550" s="3"/>
      <c r="FV6550" s="3"/>
      <c r="FW6550" s="3"/>
      <c r="FX6550" s="3"/>
      <c r="FY6550" s="3"/>
      <c r="FZ6550" s="3"/>
      <c r="GA6550" s="3"/>
      <c r="GB6550" s="3"/>
      <c r="GC6550" s="3"/>
      <c r="GD6550" s="3"/>
      <c r="GE6550" s="3"/>
      <c r="GF6550" s="3"/>
      <c r="GG6550" s="3"/>
      <c r="GH6550" s="3"/>
      <c r="GI6550" s="3"/>
      <c r="GJ6550" s="3"/>
      <c r="GK6550" s="3"/>
      <c r="GL6550" s="3"/>
      <c r="GM6550" s="3"/>
      <c r="GN6550" s="3"/>
      <c r="GO6550" s="3"/>
      <c r="GP6550" s="3"/>
      <c r="GQ6550" s="3"/>
      <c r="GR6550" s="3"/>
      <c r="GS6550" s="3"/>
      <c r="GT6550" s="3"/>
      <c r="GU6550" s="3"/>
      <c r="GV6550" s="3"/>
      <c r="GW6550" s="3"/>
      <c r="GX6550" s="3"/>
      <c r="GY6550" s="3"/>
      <c r="GZ6550" s="3"/>
      <c r="HA6550" s="3"/>
      <c r="HB6550" s="3"/>
      <c r="HC6550" s="3"/>
      <c r="HD6550" s="3"/>
      <c r="HE6550" s="3"/>
      <c r="HF6550" s="3"/>
      <c r="HG6550" s="3"/>
      <c r="HH6550" s="3"/>
      <c r="HI6550" s="3"/>
      <c r="HJ6550" s="3"/>
      <c r="HK6550" s="3"/>
      <c r="HL6550" s="3"/>
      <c r="HM6550" s="45"/>
      <c r="HN6550" s="3"/>
      <c r="HO6550" s="3"/>
      <c r="HP6550" s="3"/>
      <c r="HQ6550" s="3"/>
      <c r="HR6550" s="3"/>
      <c r="HS6550" s="3"/>
      <c r="HT6550" s="3"/>
      <c r="HU6550" s="3"/>
      <c r="HV6550" s="3"/>
      <c r="HW6550" s="3"/>
      <c r="HX6550" s="3"/>
      <c r="HY6550" s="3"/>
      <c r="HZ6550" s="3"/>
      <c r="IA6550" s="3"/>
      <c r="IB6550" s="3"/>
      <c r="IC6550" s="3"/>
      <c r="ID6550" s="3"/>
      <c r="IE6550" s="3"/>
      <c r="IF6550" s="3"/>
      <c r="IG6550" s="3"/>
      <c r="IH6550" s="3"/>
      <c r="II6550" s="3"/>
      <c r="IJ6550" s="3"/>
      <c r="IK6550" s="3"/>
      <c r="IL6550" s="3"/>
      <c r="IM6550" s="3"/>
      <c r="IN6550" s="3"/>
      <c r="IO6550" s="15"/>
    </row>
    <row r="6551" spans="171:249">
      <c r="FO6551" s="3"/>
      <c r="FP6551" s="3"/>
      <c r="FQ6551" s="3"/>
      <c r="FR6551" s="3"/>
      <c r="FS6551" s="3"/>
      <c r="FT6551" s="3"/>
      <c r="FU6551" s="3"/>
      <c r="FV6551" s="3"/>
      <c r="FW6551" s="3"/>
      <c r="FX6551" s="3"/>
      <c r="FY6551" s="3"/>
      <c r="FZ6551" s="3"/>
      <c r="GA6551" s="3"/>
      <c r="GB6551" s="3"/>
      <c r="GC6551" s="3"/>
      <c r="GD6551" s="3"/>
      <c r="GE6551" s="3"/>
      <c r="GF6551" s="3"/>
      <c r="GG6551" s="3"/>
      <c r="GH6551" s="3"/>
      <c r="GI6551" s="3"/>
      <c r="GJ6551" s="3"/>
      <c r="GK6551" s="3"/>
      <c r="GL6551" s="3"/>
      <c r="GM6551" s="3"/>
      <c r="GN6551" s="3"/>
      <c r="GO6551" s="3"/>
      <c r="GP6551" s="3"/>
      <c r="GQ6551" s="3"/>
      <c r="GR6551" s="3"/>
      <c r="GS6551" s="3"/>
      <c r="GT6551" s="3"/>
      <c r="GU6551" s="3"/>
      <c r="GV6551" s="3"/>
      <c r="GW6551" s="3"/>
      <c r="GX6551" s="3"/>
      <c r="GY6551" s="3"/>
      <c r="GZ6551" s="3"/>
      <c r="HA6551" s="3"/>
      <c r="HB6551" s="3"/>
      <c r="HC6551" s="3"/>
      <c r="HD6551" s="3"/>
      <c r="HE6551" s="3"/>
      <c r="HF6551" s="3"/>
      <c r="HG6551" s="3"/>
      <c r="HH6551" s="3"/>
      <c r="HI6551" s="3"/>
      <c r="HJ6551" s="3"/>
      <c r="HK6551" s="3"/>
      <c r="HL6551" s="3"/>
      <c r="HM6551" s="45"/>
      <c r="HN6551" s="3"/>
      <c r="HO6551" s="3"/>
      <c r="HP6551" s="3"/>
      <c r="HQ6551" s="3"/>
      <c r="HR6551" s="3"/>
      <c r="HS6551" s="3"/>
      <c r="HT6551" s="3"/>
      <c r="HU6551" s="3"/>
      <c r="HV6551" s="3"/>
      <c r="HW6551" s="3"/>
      <c r="HX6551" s="3"/>
      <c r="HY6551" s="3"/>
      <c r="HZ6551" s="3"/>
      <c r="IA6551" s="3"/>
      <c r="IB6551" s="3"/>
      <c r="IC6551" s="3"/>
      <c r="ID6551" s="3"/>
      <c r="IE6551" s="3"/>
      <c r="IF6551" s="3"/>
      <c r="IG6551" s="3"/>
      <c r="IH6551" s="3"/>
      <c r="II6551" s="3"/>
      <c r="IJ6551" s="3"/>
      <c r="IK6551" s="3"/>
      <c r="IL6551" s="3"/>
      <c r="IM6551" s="3"/>
      <c r="IN6551" s="3"/>
      <c r="IO6551" s="15"/>
    </row>
    <row r="6552" spans="171:249">
      <c r="FO6552" s="3"/>
      <c r="FP6552" s="3"/>
      <c r="FQ6552" s="3"/>
      <c r="FR6552" s="3"/>
      <c r="FS6552" s="3"/>
      <c r="FT6552" s="3"/>
      <c r="FU6552" s="3"/>
      <c r="FV6552" s="3"/>
      <c r="FW6552" s="3"/>
      <c r="FX6552" s="3"/>
      <c r="FY6552" s="3"/>
      <c r="FZ6552" s="3"/>
      <c r="GA6552" s="3"/>
      <c r="GB6552" s="3"/>
      <c r="GC6552" s="3"/>
      <c r="GD6552" s="3"/>
      <c r="GE6552" s="3"/>
      <c r="GF6552" s="3"/>
      <c r="GG6552" s="3"/>
      <c r="GH6552" s="3"/>
      <c r="GI6552" s="3"/>
      <c r="GJ6552" s="3"/>
      <c r="GK6552" s="3"/>
      <c r="GL6552" s="3"/>
      <c r="GM6552" s="3"/>
      <c r="GN6552" s="3"/>
      <c r="GO6552" s="3"/>
      <c r="GP6552" s="3"/>
      <c r="GQ6552" s="3"/>
      <c r="GR6552" s="3"/>
      <c r="GS6552" s="3"/>
      <c r="GT6552" s="3"/>
      <c r="GU6552" s="3"/>
      <c r="GV6552" s="3"/>
      <c r="GW6552" s="3"/>
      <c r="GX6552" s="3"/>
      <c r="GY6552" s="3"/>
      <c r="GZ6552" s="3"/>
      <c r="HA6552" s="3"/>
      <c r="HB6552" s="3"/>
      <c r="HC6552" s="3"/>
      <c r="HD6552" s="3"/>
      <c r="HE6552" s="3"/>
      <c r="HF6552" s="3"/>
      <c r="HG6552" s="3"/>
      <c r="HH6552" s="3"/>
      <c r="HI6552" s="3"/>
      <c r="HJ6552" s="3"/>
      <c r="HK6552" s="3"/>
      <c r="HL6552" s="3"/>
      <c r="HM6552" s="45"/>
      <c r="HN6552" s="3"/>
      <c r="HO6552" s="3"/>
      <c r="HP6552" s="3"/>
      <c r="HQ6552" s="3"/>
      <c r="HR6552" s="3"/>
      <c r="HS6552" s="3"/>
      <c r="HT6552" s="3"/>
      <c r="HU6552" s="3"/>
      <c r="HV6552" s="3"/>
      <c r="HW6552" s="3"/>
      <c r="HX6552" s="3"/>
      <c r="HY6552" s="3"/>
      <c r="HZ6552" s="3"/>
      <c r="IA6552" s="3"/>
      <c r="IB6552" s="3"/>
      <c r="IC6552" s="3"/>
      <c r="ID6552" s="3"/>
      <c r="IE6552" s="3"/>
      <c r="IF6552" s="3"/>
      <c r="IG6552" s="3"/>
      <c r="IH6552" s="3"/>
      <c r="II6552" s="3"/>
      <c r="IJ6552" s="3"/>
      <c r="IK6552" s="3"/>
      <c r="IL6552" s="3"/>
      <c r="IM6552" s="3"/>
      <c r="IN6552" s="3"/>
      <c r="IO6552" s="15"/>
    </row>
    <row r="6553" spans="171:249">
      <c r="FO6553" s="3"/>
      <c r="FP6553" s="3"/>
      <c r="FQ6553" s="3"/>
      <c r="FR6553" s="3"/>
      <c r="FS6553" s="3"/>
      <c r="FT6553" s="3"/>
      <c r="FU6553" s="3"/>
      <c r="FV6553" s="3"/>
      <c r="FW6553" s="3"/>
      <c r="FX6553" s="3"/>
      <c r="FY6553" s="3"/>
      <c r="FZ6553" s="3"/>
      <c r="GA6553" s="3"/>
      <c r="GB6553" s="3"/>
      <c r="GC6553" s="3"/>
      <c r="GD6553" s="3"/>
      <c r="GE6553" s="3"/>
      <c r="GF6553" s="3"/>
      <c r="GG6553" s="3"/>
      <c r="GH6553" s="3"/>
      <c r="GI6553" s="3"/>
      <c r="GJ6553" s="3"/>
      <c r="GK6553" s="3"/>
      <c r="GL6553" s="3"/>
      <c r="GM6553" s="3"/>
      <c r="GN6553" s="3"/>
      <c r="GO6553" s="3"/>
      <c r="GP6553" s="3"/>
      <c r="GQ6553" s="3"/>
      <c r="GR6553" s="3"/>
      <c r="GS6553" s="3"/>
      <c r="GT6553" s="3"/>
      <c r="GU6553" s="3"/>
      <c r="GV6553" s="3"/>
      <c r="GW6553" s="3"/>
      <c r="GX6553" s="3"/>
      <c r="GY6553" s="3"/>
      <c r="GZ6553" s="3"/>
      <c r="HA6553" s="3"/>
      <c r="HB6553" s="3"/>
      <c r="HC6553" s="3"/>
      <c r="HD6553" s="3"/>
      <c r="HE6553" s="3"/>
      <c r="HF6553" s="3"/>
      <c r="HG6553" s="3"/>
      <c r="HH6553" s="3"/>
      <c r="HI6553" s="3"/>
      <c r="HJ6553" s="3"/>
      <c r="HK6553" s="3"/>
      <c r="HL6553" s="3"/>
      <c r="HM6553" s="45"/>
      <c r="HN6553" s="3"/>
      <c r="HO6553" s="3"/>
      <c r="HP6553" s="3"/>
      <c r="HQ6553" s="3"/>
      <c r="HR6553" s="3"/>
      <c r="HS6553" s="3"/>
      <c r="HT6553" s="3"/>
      <c r="HU6553" s="3"/>
      <c r="HV6553" s="3"/>
      <c r="HW6553" s="3"/>
      <c r="HX6553" s="3"/>
      <c r="HY6553" s="3"/>
      <c r="HZ6553" s="3"/>
      <c r="IA6553" s="3"/>
      <c r="IB6553" s="3"/>
      <c r="IC6553" s="3"/>
      <c r="ID6553" s="3"/>
      <c r="IE6553" s="3"/>
      <c r="IF6553" s="3"/>
      <c r="IG6553" s="3"/>
      <c r="IH6553" s="3"/>
      <c r="II6553" s="3"/>
      <c r="IJ6553" s="3"/>
      <c r="IK6553" s="3"/>
      <c r="IL6553" s="3"/>
      <c r="IM6553" s="3"/>
      <c r="IN6553" s="3"/>
      <c r="IO6553" s="15"/>
    </row>
    <row r="6554" spans="171:249">
      <c r="FO6554" s="3"/>
      <c r="FP6554" s="3"/>
      <c r="FQ6554" s="3"/>
      <c r="FR6554" s="3"/>
      <c r="FS6554" s="3"/>
      <c r="FT6554" s="3"/>
      <c r="FU6554" s="3"/>
      <c r="FV6554" s="3"/>
      <c r="FW6554" s="3"/>
      <c r="FX6554" s="3"/>
      <c r="FY6554" s="3"/>
      <c r="FZ6554" s="3"/>
      <c r="GA6554" s="3"/>
      <c r="GB6554" s="3"/>
      <c r="GC6554" s="3"/>
      <c r="GD6554" s="3"/>
      <c r="GE6554" s="3"/>
      <c r="GF6554" s="3"/>
      <c r="GG6554" s="3"/>
      <c r="GH6554" s="3"/>
      <c r="GI6554" s="3"/>
      <c r="GJ6554" s="3"/>
      <c r="GK6554" s="3"/>
      <c r="GL6554" s="3"/>
      <c r="GM6554" s="3"/>
      <c r="GN6554" s="3"/>
      <c r="GO6554" s="3"/>
      <c r="GP6554" s="3"/>
      <c r="GQ6554" s="3"/>
      <c r="GR6554" s="3"/>
      <c r="GS6554" s="3"/>
      <c r="GT6554" s="3"/>
      <c r="GU6554" s="3"/>
      <c r="GV6554" s="3"/>
      <c r="GW6554" s="3"/>
      <c r="GX6554" s="3"/>
      <c r="GY6554" s="3"/>
      <c r="GZ6554" s="3"/>
      <c r="HA6554" s="3"/>
      <c r="HB6554" s="3"/>
      <c r="HC6554" s="3"/>
      <c r="HD6554" s="3"/>
      <c r="HE6554" s="3"/>
      <c r="HF6554" s="3"/>
      <c r="HG6554" s="3"/>
      <c r="HH6554" s="3"/>
      <c r="HI6554" s="3"/>
      <c r="HJ6554" s="3"/>
      <c r="HK6554" s="3"/>
      <c r="HL6554" s="3"/>
      <c r="HM6554" s="45"/>
      <c r="HN6554" s="3"/>
      <c r="HO6554" s="3"/>
      <c r="HP6554" s="3"/>
      <c r="HQ6554" s="3"/>
      <c r="HR6554" s="3"/>
      <c r="HS6554" s="3"/>
      <c r="HT6554" s="3"/>
      <c r="HU6554" s="3"/>
      <c r="HV6554" s="3"/>
      <c r="HW6554" s="3"/>
      <c r="HX6554" s="3"/>
      <c r="HY6554" s="3"/>
      <c r="HZ6554" s="3"/>
      <c r="IA6554" s="3"/>
      <c r="IB6554" s="3"/>
      <c r="IC6554" s="3"/>
      <c r="ID6554" s="3"/>
      <c r="IE6554" s="3"/>
      <c r="IF6554" s="3"/>
      <c r="IG6554" s="3"/>
      <c r="IH6554" s="3"/>
      <c r="II6554" s="3"/>
      <c r="IJ6554" s="3"/>
      <c r="IK6554" s="3"/>
      <c r="IL6554" s="3"/>
      <c r="IM6554" s="3"/>
      <c r="IN6554" s="3"/>
      <c r="IO6554" s="15"/>
    </row>
    <row r="6555" spans="171:249">
      <c r="FO6555" s="3"/>
      <c r="FP6555" s="3"/>
      <c r="FQ6555" s="3"/>
      <c r="FR6555" s="3"/>
      <c r="FS6555" s="3"/>
      <c r="FT6555" s="3"/>
      <c r="FU6555" s="3"/>
      <c r="FV6555" s="3"/>
      <c r="FW6555" s="3"/>
      <c r="FX6555" s="3"/>
      <c r="FY6555" s="3"/>
      <c r="FZ6555" s="3"/>
      <c r="GA6555" s="3"/>
      <c r="GB6555" s="3"/>
      <c r="GC6555" s="3"/>
      <c r="GD6555" s="3"/>
      <c r="GE6555" s="3"/>
      <c r="GF6555" s="3"/>
      <c r="GG6555" s="3"/>
      <c r="GH6555" s="3"/>
      <c r="GI6555" s="3"/>
      <c r="GJ6555" s="3"/>
      <c r="GK6555" s="3"/>
      <c r="GL6555" s="3"/>
      <c r="GM6555" s="3"/>
      <c r="GN6555" s="3"/>
      <c r="GO6555" s="3"/>
      <c r="GP6555" s="3"/>
      <c r="GQ6555" s="3"/>
      <c r="GR6555" s="3"/>
      <c r="GS6555" s="3"/>
      <c r="GT6555" s="3"/>
      <c r="GU6555" s="3"/>
      <c r="GV6555" s="3"/>
      <c r="GW6555" s="3"/>
      <c r="GX6555" s="3"/>
      <c r="GY6555" s="3"/>
      <c r="GZ6555" s="3"/>
      <c r="HA6555" s="3"/>
      <c r="HB6555" s="3"/>
      <c r="HC6555" s="3"/>
      <c r="HD6555" s="3"/>
      <c r="HE6555" s="3"/>
      <c r="HF6555" s="3"/>
      <c r="HG6555" s="3"/>
      <c r="HH6555" s="3"/>
      <c r="HI6555" s="3"/>
      <c r="HJ6555" s="3"/>
      <c r="HK6555" s="3"/>
      <c r="HL6555" s="3"/>
      <c r="HM6555" s="45"/>
      <c r="HN6555" s="3"/>
      <c r="HO6555" s="3"/>
      <c r="HP6555" s="3"/>
      <c r="HQ6555" s="3"/>
      <c r="HR6555" s="3"/>
      <c r="HS6555" s="3"/>
      <c r="HT6555" s="3"/>
      <c r="HU6555" s="3"/>
      <c r="HV6555" s="3"/>
      <c r="HW6555" s="3"/>
      <c r="HX6555" s="3"/>
      <c r="HY6555" s="3"/>
      <c r="HZ6555" s="3"/>
      <c r="IA6555" s="3"/>
      <c r="IB6555" s="3"/>
      <c r="IC6555" s="3"/>
      <c r="ID6555" s="3"/>
      <c r="IE6555" s="3"/>
      <c r="IF6555" s="3"/>
      <c r="IG6555" s="3"/>
      <c r="IH6555" s="3"/>
      <c r="II6555" s="3"/>
      <c r="IJ6555" s="3"/>
      <c r="IK6555" s="3"/>
      <c r="IL6555" s="3"/>
      <c r="IM6555" s="3"/>
      <c r="IN6555" s="3"/>
      <c r="IO6555" s="15"/>
    </row>
    <row r="6556" spans="171:249">
      <c r="FO6556" s="3"/>
      <c r="FP6556" s="3"/>
      <c r="FQ6556" s="3"/>
      <c r="FR6556" s="3"/>
      <c r="FS6556" s="3"/>
      <c r="FT6556" s="3"/>
      <c r="FU6556" s="3"/>
      <c r="FV6556" s="3"/>
      <c r="FW6556" s="3"/>
      <c r="FX6556" s="3"/>
      <c r="FY6556" s="3"/>
      <c r="FZ6556" s="3"/>
      <c r="GA6556" s="3"/>
      <c r="GB6556" s="3"/>
      <c r="GC6556" s="3"/>
      <c r="GD6556" s="3"/>
      <c r="GE6556" s="3"/>
      <c r="GF6556" s="3"/>
      <c r="GG6556" s="3"/>
      <c r="GH6556" s="3"/>
      <c r="GI6556" s="3"/>
      <c r="GJ6556" s="3"/>
      <c r="GK6556" s="3"/>
      <c r="GL6556" s="3"/>
      <c r="GM6556" s="3"/>
      <c r="GN6556" s="3"/>
      <c r="GO6556" s="3"/>
      <c r="GP6556" s="3"/>
      <c r="GQ6556" s="3"/>
      <c r="GR6556" s="3"/>
      <c r="GS6556" s="3"/>
      <c r="GT6556" s="3"/>
      <c r="GU6556" s="3"/>
      <c r="GV6556" s="3"/>
      <c r="GW6556" s="3"/>
      <c r="GX6556" s="3"/>
      <c r="GY6556" s="3"/>
      <c r="GZ6556" s="3"/>
      <c r="HA6556" s="3"/>
      <c r="HB6556" s="3"/>
      <c r="HC6556" s="3"/>
      <c r="HD6556" s="3"/>
      <c r="HE6556" s="3"/>
      <c r="HF6556" s="3"/>
      <c r="HG6556" s="3"/>
      <c r="HH6556" s="3"/>
      <c r="HI6556" s="3"/>
      <c r="HJ6556" s="3"/>
      <c r="HK6556" s="3"/>
      <c r="HL6556" s="3"/>
      <c r="HM6556" s="45"/>
      <c r="HN6556" s="3"/>
      <c r="HO6556" s="3"/>
      <c r="HP6556" s="3"/>
      <c r="HQ6556" s="3"/>
      <c r="HR6556" s="3"/>
      <c r="HS6556" s="3"/>
      <c r="HT6556" s="3"/>
      <c r="HU6556" s="3"/>
      <c r="HV6556" s="3"/>
      <c r="HW6556" s="3"/>
      <c r="HX6556" s="3"/>
      <c r="HY6556" s="3"/>
      <c r="HZ6556" s="3"/>
      <c r="IA6556" s="3"/>
      <c r="IB6556" s="3"/>
      <c r="IC6556" s="3"/>
      <c r="ID6556" s="3"/>
      <c r="IE6556" s="3"/>
      <c r="IF6556" s="3"/>
      <c r="IG6556" s="3"/>
      <c r="IH6556" s="3"/>
      <c r="II6556" s="3"/>
      <c r="IJ6556" s="3"/>
      <c r="IK6556" s="3"/>
      <c r="IL6556" s="3"/>
      <c r="IM6556" s="3"/>
      <c r="IN6556" s="3"/>
      <c r="IO6556" s="15"/>
    </row>
    <row r="6557" spans="171:249">
      <c r="FO6557" s="3"/>
      <c r="FP6557" s="3"/>
      <c r="FQ6557" s="3"/>
      <c r="FR6557" s="3"/>
      <c r="FS6557" s="3"/>
      <c r="FT6557" s="3"/>
      <c r="FU6557" s="3"/>
      <c r="FV6557" s="3"/>
      <c r="FW6557" s="3"/>
      <c r="FX6557" s="3"/>
      <c r="FY6557" s="3"/>
      <c r="FZ6557" s="3"/>
      <c r="GA6557" s="3"/>
      <c r="GB6557" s="3"/>
      <c r="GC6557" s="3"/>
      <c r="GD6557" s="3"/>
      <c r="GE6557" s="3"/>
      <c r="GF6557" s="3"/>
      <c r="GG6557" s="3"/>
      <c r="GH6557" s="3"/>
      <c r="GI6557" s="3"/>
      <c r="GJ6557" s="3"/>
      <c r="GK6557" s="3"/>
      <c r="GL6557" s="3"/>
      <c r="GM6557" s="3"/>
      <c r="GN6557" s="3"/>
      <c r="GO6557" s="3"/>
      <c r="GP6557" s="3"/>
      <c r="GQ6557" s="3"/>
      <c r="GR6557" s="3"/>
      <c r="GS6557" s="3"/>
      <c r="GT6557" s="3"/>
      <c r="GU6557" s="3"/>
      <c r="GV6557" s="3"/>
      <c r="GW6557" s="3"/>
      <c r="GX6557" s="3"/>
      <c r="GY6557" s="3"/>
      <c r="GZ6557" s="3"/>
      <c r="HA6557" s="3"/>
      <c r="HB6557" s="3"/>
      <c r="HC6557" s="3"/>
      <c r="HD6557" s="3"/>
      <c r="HE6557" s="3"/>
      <c r="HF6557" s="3"/>
      <c r="HG6557" s="3"/>
      <c r="HH6557" s="3"/>
      <c r="HI6557" s="3"/>
      <c r="HJ6557" s="3"/>
      <c r="HK6557" s="3"/>
      <c r="HL6557" s="3"/>
      <c r="HM6557" s="45"/>
      <c r="HN6557" s="3"/>
      <c r="HO6557" s="3"/>
      <c r="HP6557" s="3"/>
      <c r="HQ6557" s="3"/>
      <c r="HR6557" s="3"/>
      <c r="HS6557" s="3"/>
      <c r="HT6557" s="3"/>
      <c r="HU6557" s="3"/>
      <c r="HV6557" s="3"/>
      <c r="HW6557" s="3"/>
      <c r="HX6557" s="3"/>
      <c r="HY6557" s="3"/>
      <c r="HZ6557" s="3"/>
      <c r="IA6557" s="3"/>
      <c r="IB6557" s="3"/>
      <c r="IC6557" s="3"/>
      <c r="ID6557" s="3"/>
      <c r="IE6557" s="3"/>
      <c r="IF6557" s="3"/>
      <c r="IG6557" s="3"/>
      <c r="IH6557" s="3"/>
      <c r="II6557" s="3"/>
      <c r="IJ6557" s="3"/>
      <c r="IK6557" s="3"/>
      <c r="IL6557" s="3"/>
      <c r="IM6557" s="3"/>
      <c r="IN6557" s="3"/>
      <c r="IO6557" s="15"/>
    </row>
    <row r="6558" spans="171:249">
      <c r="FO6558" s="3"/>
      <c r="FP6558" s="3"/>
      <c r="FQ6558" s="3"/>
      <c r="FR6558" s="3"/>
      <c r="FS6558" s="3"/>
      <c r="FT6558" s="3"/>
      <c r="FU6558" s="3"/>
      <c r="FV6558" s="3"/>
      <c r="FW6558" s="3"/>
      <c r="FX6558" s="3"/>
      <c r="FY6558" s="3"/>
      <c r="FZ6558" s="3"/>
      <c r="GA6558" s="3"/>
      <c r="GB6558" s="3"/>
      <c r="GC6558" s="3"/>
      <c r="GD6558" s="3"/>
      <c r="GE6558" s="3"/>
      <c r="GF6558" s="3"/>
      <c r="GG6558" s="3"/>
      <c r="GH6558" s="3"/>
      <c r="GI6558" s="3"/>
      <c r="GJ6558" s="3"/>
      <c r="GK6558" s="3"/>
      <c r="GL6558" s="3"/>
      <c r="GM6558" s="3"/>
      <c r="GN6558" s="3"/>
      <c r="GO6558" s="3"/>
      <c r="GP6558" s="3"/>
      <c r="GQ6558" s="3"/>
      <c r="GR6558" s="3"/>
      <c r="GS6558" s="3"/>
      <c r="GT6558" s="3"/>
      <c r="GU6558" s="3"/>
      <c r="GV6558" s="3"/>
      <c r="GW6558" s="3"/>
      <c r="GX6558" s="3"/>
      <c r="GY6558" s="3"/>
      <c r="GZ6558" s="3"/>
      <c r="HA6558" s="3"/>
      <c r="HB6558" s="3"/>
      <c r="HC6558" s="3"/>
      <c r="HD6558" s="3"/>
      <c r="HE6558" s="3"/>
      <c r="HF6558" s="3"/>
      <c r="HG6558" s="3"/>
      <c r="HH6558" s="3"/>
      <c r="HI6558" s="3"/>
      <c r="HJ6558" s="3"/>
      <c r="HK6558" s="3"/>
      <c r="HL6558" s="3"/>
      <c r="HM6558" s="45"/>
      <c r="HN6558" s="3"/>
      <c r="HO6558" s="3"/>
      <c r="HP6558" s="3"/>
      <c r="HQ6558" s="3"/>
      <c r="HR6558" s="3"/>
      <c r="HS6558" s="3"/>
      <c r="HT6558" s="3"/>
      <c r="HU6558" s="3"/>
      <c r="HV6558" s="3"/>
      <c r="HW6558" s="3"/>
      <c r="HX6558" s="3"/>
      <c r="HY6558" s="3"/>
      <c r="HZ6558" s="3"/>
      <c r="IA6558" s="3"/>
      <c r="IB6558" s="3"/>
      <c r="IC6558" s="3"/>
      <c r="ID6558" s="3"/>
      <c r="IE6558" s="3"/>
      <c r="IF6558" s="3"/>
      <c r="IG6558" s="3"/>
      <c r="IH6558" s="3"/>
      <c r="II6558" s="3"/>
      <c r="IJ6558" s="3"/>
      <c r="IK6558" s="3"/>
      <c r="IL6558" s="3"/>
      <c r="IM6558" s="3"/>
      <c r="IN6558" s="3"/>
      <c r="IO6558" s="15"/>
    </row>
    <row r="6559" spans="171:249">
      <c r="FO6559" s="3"/>
      <c r="FP6559" s="3"/>
      <c r="FQ6559" s="3"/>
      <c r="FR6559" s="3"/>
      <c r="FS6559" s="3"/>
      <c r="FT6559" s="3"/>
      <c r="FU6559" s="3"/>
      <c r="FV6559" s="3"/>
      <c r="FW6559" s="3"/>
      <c r="FX6559" s="3"/>
      <c r="FY6559" s="3"/>
      <c r="FZ6559" s="3"/>
      <c r="GA6559" s="3"/>
      <c r="GB6559" s="3"/>
      <c r="GC6559" s="3"/>
      <c r="GD6559" s="3"/>
      <c r="GE6559" s="3"/>
      <c r="GF6559" s="3"/>
      <c r="GG6559" s="3"/>
      <c r="GH6559" s="3"/>
      <c r="GI6559" s="3"/>
      <c r="GJ6559" s="3"/>
      <c r="GK6559" s="3"/>
      <c r="GL6559" s="3"/>
      <c r="GM6559" s="3"/>
      <c r="GN6559" s="3"/>
      <c r="GO6559" s="3"/>
      <c r="GP6559" s="3"/>
      <c r="GQ6559" s="3"/>
      <c r="GR6559" s="3"/>
      <c r="GS6559" s="3"/>
      <c r="GT6559" s="3"/>
      <c r="GU6559" s="3"/>
      <c r="GV6559" s="3"/>
      <c r="GW6559" s="3"/>
      <c r="GX6559" s="3"/>
      <c r="GY6559" s="3"/>
      <c r="GZ6559" s="3"/>
      <c r="HA6559" s="3"/>
      <c r="HB6559" s="3"/>
      <c r="HC6559" s="3"/>
      <c r="HD6559" s="3"/>
      <c r="HE6559" s="3"/>
      <c r="HF6559" s="3"/>
      <c r="HG6559" s="3"/>
      <c r="HH6559" s="3"/>
      <c r="HI6559" s="3"/>
      <c r="HJ6559" s="3"/>
      <c r="HK6559" s="3"/>
      <c r="HL6559" s="3"/>
      <c r="HM6559" s="45"/>
      <c r="HN6559" s="3"/>
      <c r="HO6559" s="3"/>
      <c r="HP6559" s="3"/>
      <c r="HQ6559" s="3"/>
      <c r="HR6559" s="3"/>
      <c r="HS6559" s="3"/>
      <c r="HT6559" s="3"/>
      <c r="HU6559" s="3"/>
      <c r="HV6559" s="3"/>
      <c r="HW6559" s="3"/>
      <c r="HX6559" s="3"/>
      <c r="HY6559" s="3"/>
      <c r="HZ6559" s="3"/>
      <c r="IA6559" s="3"/>
      <c r="IB6559" s="3"/>
      <c r="IC6559" s="3"/>
      <c r="ID6559" s="3"/>
      <c r="IE6559" s="3"/>
      <c r="IF6559" s="3"/>
      <c r="IG6559" s="3"/>
      <c r="IH6559" s="3"/>
      <c r="II6559" s="3"/>
      <c r="IJ6559" s="3"/>
      <c r="IK6559" s="3"/>
      <c r="IL6559" s="3"/>
      <c r="IM6559" s="3"/>
      <c r="IN6559" s="3"/>
      <c r="IO6559" s="15"/>
    </row>
    <row r="6560" spans="171:249">
      <c r="FO6560" s="3"/>
      <c r="FP6560" s="3"/>
      <c r="FQ6560" s="3"/>
      <c r="FR6560" s="3"/>
      <c r="FS6560" s="3"/>
      <c r="FT6560" s="3"/>
      <c r="FU6560" s="3"/>
      <c r="FV6560" s="3"/>
      <c r="FW6560" s="3"/>
      <c r="FX6560" s="3"/>
      <c r="FY6560" s="3"/>
      <c r="FZ6560" s="3"/>
      <c r="GA6560" s="3"/>
      <c r="GB6560" s="3"/>
      <c r="GC6560" s="3"/>
      <c r="GD6560" s="3"/>
      <c r="GE6560" s="3"/>
      <c r="GF6560" s="3"/>
      <c r="GG6560" s="3"/>
      <c r="GH6560" s="3"/>
      <c r="GI6560" s="3"/>
      <c r="GJ6560" s="3"/>
      <c r="GK6560" s="3"/>
      <c r="GL6560" s="3"/>
      <c r="GM6560" s="3"/>
      <c r="GN6560" s="3"/>
      <c r="GO6560" s="3"/>
      <c r="GP6560" s="3"/>
      <c r="GQ6560" s="3"/>
      <c r="GR6560" s="3"/>
      <c r="GS6560" s="3"/>
      <c r="GT6560" s="3"/>
      <c r="GU6560" s="3"/>
      <c r="GV6560" s="3"/>
      <c r="GW6560" s="3"/>
      <c r="GX6560" s="3"/>
      <c r="GY6560" s="3"/>
      <c r="GZ6560" s="3"/>
      <c r="HA6560" s="3"/>
      <c r="HB6560" s="3"/>
      <c r="HC6560" s="3"/>
      <c r="HD6560" s="3"/>
      <c r="HE6560" s="3"/>
      <c r="HF6560" s="3"/>
      <c r="HG6560" s="3"/>
      <c r="HH6560" s="3"/>
      <c r="HI6560" s="3"/>
      <c r="HJ6560" s="3"/>
      <c r="HK6560" s="3"/>
      <c r="HL6560" s="3"/>
      <c r="HM6560" s="45"/>
      <c r="HN6560" s="3"/>
      <c r="HO6560" s="3"/>
      <c r="HP6560" s="3"/>
      <c r="HQ6560" s="3"/>
      <c r="HR6560" s="3"/>
      <c r="HS6560" s="3"/>
      <c r="HT6560" s="3"/>
      <c r="HU6560" s="3"/>
      <c r="HV6560" s="3"/>
      <c r="HW6560" s="3"/>
      <c r="HX6560" s="3"/>
      <c r="HY6560" s="3"/>
      <c r="HZ6560" s="3"/>
      <c r="IA6560" s="3"/>
      <c r="IB6560" s="3"/>
      <c r="IC6560" s="3"/>
      <c r="ID6560" s="3"/>
      <c r="IE6560" s="3"/>
      <c r="IF6560" s="3"/>
      <c r="IG6560" s="3"/>
      <c r="IH6560" s="3"/>
      <c r="II6560" s="3"/>
      <c r="IJ6560" s="3"/>
      <c r="IK6560" s="3"/>
      <c r="IL6560" s="3"/>
      <c r="IM6560" s="3"/>
      <c r="IN6560" s="3"/>
      <c r="IO6560" s="15"/>
    </row>
    <row r="6561" spans="171:249">
      <c r="FO6561" s="3"/>
      <c r="FP6561" s="3"/>
      <c r="FQ6561" s="3"/>
      <c r="FR6561" s="3"/>
      <c r="FS6561" s="3"/>
      <c r="FT6561" s="3"/>
      <c r="FU6561" s="3"/>
      <c r="FV6561" s="3"/>
      <c r="FW6561" s="3"/>
      <c r="FX6561" s="3"/>
      <c r="FY6561" s="3"/>
      <c r="FZ6561" s="3"/>
      <c r="GA6561" s="3"/>
      <c r="GB6561" s="3"/>
      <c r="GC6561" s="3"/>
      <c r="GD6561" s="3"/>
      <c r="GE6561" s="3"/>
      <c r="GF6561" s="3"/>
      <c r="GG6561" s="3"/>
      <c r="GH6561" s="3"/>
      <c r="GI6561" s="3"/>
      <c r="GJ6561" s="3"/>
      <c r="GK6561" s="3"/>
      <c r="GL6561" s="3"/>
      <c r="GM6561" s="3"/>
      <c r="GN6561" s="3"/>
      <c r="GO6561" s="3"/>
      <c r="GP6561" s="3"/>
      <c r="GQ6561" s="3"/>
      <c r="GR6561" s="3"/>
      <c r="GS6561" s="3"/>
      <c r="GT6561" s="3"/>
      <c r="GU6561" s="3"/>
      <c r="GV6561" s="3"/>
      <c r="GW6561" s="3"/>
      <c r="GX6561" s="3"/>
      <c r="GY6561" s="3"/>
      <c r="GZ6561" s="3"/>
      <c r="HA6561" s="3"/>
      <c r="HB6561" s="3"/>
      <c r="HC6561" s="3"/>
      <c r="HD6561" s="3"/>
      <c r="HE6561" s="3"/>
      <c r="HF6561" s="3"/>
      <c r="HG6561" s="3"/>
      <c r="HH6561" s="3"/>
      <c r="HI6561" s="3"/>
      <c r="HJ6561" s="3"/>
      <c r="HK6561" s="3"/>
      <c r="HL6561" s="3"/>
      <c r="HM6561" s="45"/>
      <c r="HN6561" s="3"/>
      <c r="HO6561" s="3"/>
      <c r="HP6561" s="3"/>
      <c r="HQ6561" s="3"/>
      <c r="HR6561" s="3"/>
      <c r="HS6561" s="3"/>
      <c r="HT6561" s="3"/>
      <c r="HU6561" s="3"/>
      <c r="HV6561" s="3"/>
      <c r="HW6561" s="3"/>
      <c r="HX6561" s="3"/>
      <c r="HY6561" s="3"/>
      <c r="HZ6561" s="3"/>
      <c r="IA6561" s="3"/>
      <c r="IB6561" s="3"/>
      <c r="IC6561" s="3"/>
      <c r="ID6561" s="3"/>
      <c r="IE6561" s="3"/>
      <c r="IF6561" s="3"/>
      <c r="IG6561" s="3"/>
      <c r="IH6561" s="3"/>
      <c r="II6561" s="3"/>
      <c r="IJ6561" s="3"/>
      <c r="IK6561" s="3"/>
      <c r="IL6561" s="3"/>
      <c r="IM6561" s="3"/>
      <c r="IN6561" s="3"/>
      <c r="IO6561" s="15"/>
    </row>
    <row r="6562" spans="171:249">
      <c r="FO6562" s="3"/>
      <c r="FP6562" s="3"/>
      <c r="FQ6562" s="3"/>
      <c r="FR6562" s="3"/>
      <c r="FS6562" s="3"/>
      <c r="FT6562" s="3"/>
      <c r="FU6562" s="3"/>
      <c r="FV6562" s="3"/>
      <c r="FW6562" s="3"/>
      <c r="FX6562" s="3"/>
      <c r="FY6562" s="3"/>
      <c r="FZ6562" s="3"/>
      <c r="GA6562" s="3"/>
      <c r="GB6562" s="3"/>
      <c r="GC6562" s="3"/>
      <c r="GD6562" s="3"/>
      <c r="GE6562" s="3"/>
      <c r="GF6562" s="3"/>
      <c r="GG6562" s="3"/>
      <c r="GH6562" s="3"/>
      <c r="GI6562" s="3"/>
      <c r="GJ6562" s="3"/>
      <c r="GK6562" s="3"/>
      <c r="GL6562" s="3"/>
      <c r="GM6562" s="3"/>
      <c r="GN6562" s="3"/>
      <c r="GO6562" s="3"/>
      <c r="GP6562" s="3"/>
      <c r="GQ6562" s="3"/>
      <c r="GR6562" s="3"/>
      <c r="GS6562" s="3"/>
      <c r="GT6562" s="3"/>
      <c r="GU6562" s="3"/>
      <c r="GV6562" s="3"/>
      <c r="GW6562" s="3"/>
      <c r="GX6562" s="3"/>
      <c r="GY6562" s="3"/>
      <c r="GZ6562" s="3"/>
      <c r="HA6562" s="3"/>
      <c r="HB6562" s="3"/>
      <c r="HC6562" s="3"/>
      <c r="HD6562" s="3"/>
      <c r="HE6562" s="3"/>
      <c r="HF6562" s="3"/>
      <c r="HG6562" s="3"/>
      <c r="HH6562" s="3"/>
      <c r="HI6562" s="3"/>
      <c r="HJ6562" s="3"/>
      <c r="HK6562" s="3"/>
      <c r="HL6562" s="3"/>
      <c r="HM6562" s="45"/>
      <c r="HN6562" s="3"/>
      <c r="HO6562" s="3"/>
      <c r="HP6562" s="3"/>
      <c r="HQ6562" s="3"/>
      <c r="HR6562" s="3"/>
      <c r="HS6562" s="3"/>
      <c r="HT6562" s="3"/>
      <c r="HU6562" s="3"/>
      <c r="HV6562" s="3"/>
      <c r="HW6562" s="3"/>
      <c r="HX6562" s="3"/>
      <c r="HY6562" s="3"/>
      <c r="HZ6562" s="3"/>
      <c r="IA6562" s="3"/>
      <c r="IB6562" s="3"/>
      <c r="IC6562" s="3"/>
      <c r="ID6562" s="3"/>
      <c r="IE6562" s="3"/>
      <c r="IF6562" s="3"/>
      <c r="IG6562" s="3"/>
      <c r="IH6562" s="3"/>
      <c r="II6562" s="3"/>
      <c r="IJ6562" s="3"/>
      <c r="IK6562" s="3"/>
      <c r="IL6562" s="3"/>
      <c r="IM6562" s="3"/>
      <c r="IN6562" s="3"/>
      <c r="IO6562" s="15"/>
    </row>
    <row r="6563" spans="171:249">
      <c r="FO6563" s="3"/>
      <c r="FP6563" s="3"/>
      <c r="FQ6563" s="3"/>
      <c r="FR6563" s="3"/>
      <c r="FS6563" s="3"/>
      <c r="FT6563" s="3"/>
      <c r="FU6563" s="3"/>
      <c r="FV6563" s="3"/>
      <c r="FW6563" s="3"/>
      <c r="FX6563" s="3"/>
      <c r="FY6563" s="3"/>
      <c r="FZ6563" s="3"/>
      <c r="GA6563" s="3"/>
      <c r="GB6563" s="3"/>
      <c r="GC6563" s="3"/>
      <c r="GD6563" s="3"/>
      <c r="GE6563" s="3"/>
      <c r="GF6563" s="3"/>
      <c r="GG6563" s="3"/>
      <c r="GH6563" s="3"/>
      <c r="GI6563" s="3"/>
      <c r="GJ6563" s="3"/>
      <c r="GK6563" s="3"/>
      <c r="GL6563" s="3"/>
      <c r="GM6563" s="3"/>
      <c r="GN6563" s="3"/>
      <c r="GO6563" s="3"/>
      <c r="GP6563" s="3"/>
      <c r="GQ6563" s="3"/>
      <c r="GR6563" s="3"/>
      <c r="GS6563" s="3"/>
      <c r="GT6563" s="3"/>
      <c r="GU6563" s="3"/>
      <c r="GV6563" s="3"/>
      <c r="GW6563" s="3"/>
      <c r="GX6563" s="3"/>
      <c r="GY6563" s="3"/>
      <c r="GZ6563" s="3"/>
      <c r="HA6563" s="3"/>
      <c r="HB6563" s="3"/>
      <c r="HC6563" s="3"/>
      <c r="HD6563" s="3"/>
      <c r="HE6563" s="3"/>
      <c r="HF6563" s="3"/>
      <c r="HG6563" s="3"/>
      <c r="HH6563" s="3"/>
      <c r="HI6563" s="3"/>
      <c r="HJ6563" s="3"/>
      <c r="HK6563" s="3"/>
      <c r="HL6563" s="3"/>
      <c r="HM6563" s="45"/>
      <c r="HN6563" s="3"/>
      <c r="HO6563" s="3"/>
      <c r="HP6563" s="3"/>
      <c r="HQ6563" s="3"/>
      <c r="HR6563" s="3"/>
      <c r="HS6563" s="3"/>
      <c r="HT6563" s="3"/>
      <c r="HU6563" s="3"/>
      <c r="HV6563" s="3"/>
      <c r="HW6563" s="3"/>
      <c r="HX6563" s="3"/>
      <c r="HY6563" s="3"/>
      <c r="HZ6563" s="3"/>
      <c r="IA6563" s="3"/>
      <c r="IB6563" s="3"/>
      <c r="IC6563" s="3"/>
      <c r="ID6563" s="3"/>
      <c r="IE6563" s="3"/>
      <c r="IF6563" s="3"/>
      <c r="IG6563" s="3"/>
      <c r="IH6563" s="3"/>
      <c r="II6563" s="3"/>
      <c r="IJ6563" s="3"/>
      <c r="IK6563" s="3"/>
      <c r="IL6563" s="3"/>
      <c r="IM6563" s="3"/>
      <c r="IN6563" s="3"/>
      <c r="IO6563" s="15"/>
    </row>
    <row r="6564" spans="171:249">
      <c r="FO6564" s="3"/>
      <c r="FP6564" s="3"/>
      <c r="FQ6564" s="3"/>
      <c r="FR6564" s="3"/>
      <c r="FS6564" s="3"/>
      <c r="FT6564" s="3"/>
      <c r="FU6564" s="3"/>
      <c r="FV6564" s="3"/>
      <c r="FW6564" s="3"/>
      <c r="FX6564" s="3"/>
      <c r="FY6564" s="3"/>
      <c r="FZ6564" s="3"/>
      <c r="GA6564" s="3"/>
      <c r="GB6564" s="3"/>
      <c r="GC6564" s="3"/>
      <c r="GD6564" s="3"/>
      <c r="GE6564" s="3"/>
      <c r="GF6564" s="3"/>
      <c r="GG6564" s="3"/>
      <c r="GH6564" s="3"/>
      <c r="GI6564" s="3"/>
      <c r="GJ6564" s="3"/>
      <c r="GK6564" s="3"/>
      <c r="GL6564" s="3"/>
      <c r="GM6564" s="3"/>
      <c r="GN6564" s="3"/>
      <c r="GO6564" s="3"/>
      <c r="GP6564" s="3"/>
      <c r="GQ6564" s="3"/>
      <c r="GR6564" s="3"/>
      <c r="GS6564" s="3"/>
      <c r="GT6564" s="3"/>
      <c r="GU6564" s="3"/>
      <c r="GV6564" s="3"/>
      <c r="GW6564" s="3"/>
      <c r="GX6564" s="3"/>
      <c r="GY6564" s="3"/>
      <c r="GZ6564" s="3"/>
      <c r="HA6564" s="3"/>
      <c r="HB6564" s="3"/>
      <c r="HC6564" s="3"/>
      <c r="HD6564" s="3"/>
      <c r="HE6564" s="3"/>
      <c r="HF6564" s="3"/>
      <c r="HG6564" s="3"/>
      <c r="HH6564" s="3"/>
      <c r="HI6564" s="3"/>
      <c r="HJ6564" s="3"/>
      <c r="HK6564" s="3"/>
      <c r="HL6564" s="3"/>
      <c r="HM6564" s="45"/>
      <c r="HN6564" s="3"/>
      <c r="HO6564" s="3"/>
      <c r="HP6564" s="3"/>
      <c r="HQ6564" s="3"/>
      <c r="HR6564" s="3"/>
      <c r="HS6564" s="3"/>
      <c r="HT6564" s="3"/>
      <c r="HU6564" s="3"/>
      <c r="HV6564" s="3"/>
      <c r="HW6564" s="3"/>
      <c r="HX6564" s="3"/>
      <c r="HY6564" s="3"/>
      <c r="HZ6564" s="3"/>
      <c r="IA6564" s="3"/>
      <c r="IB6564" s="3"/>
      <c r="IC6564" s="3"/>
      <c r="ID6564" s="3"/>
      <c r="IE6564" s="3"/>
      <c r="IF6564" s="3"/>
      <c r="IG6564" s="3"/>
      <c r="IH6564" s="3"/>
      <c r="II6564" s="3"/>
      <c r="IJ6564" s="3"/>
      <c r="IK6564" s="3"/>
      <c r="IL6564" s="3"/>
      <c r="IM6564" s="3"/>
      <c r="IN6564" s="3"/>
      <c r="IO6564" s="15"/>
    </row>
    <row r="6565" spans="171:249">
      <c r="FO6565" s="3"/>
      <c r="FP6565" s="3"/>
      <c r="FQ6565" s="3"/>
      <c r="FR6565" s="3"/>
      <c r="FS6565" s="3"/>
      <c r="FT6565" s="3"/>
      <c r="FU6565" s="3"/>
      <c r="FV6565" s="3"/>
      <c r="FW6565" s="3"/>
      <c r="FX6565" s="3"/>
      <c r="FY6565" s="3"/>
      <c r="FZ6565" s="3"/>
      <c r="GA6565" s="3"/>
      <c r="GB6565" s="3"/>
      <c r="GC6565" s="3"/>
      <c r="GD6565" s="3"/>
      <c r="GE6565" s="3"/>
      <c r="GF6565" s="3"/>
      <c r="GG6565" s="3"/>
      <c r="GH6565" s="3"/>
      <c r="GI6565" s="3"/>
      <c r="GJ6565" s="3"/>
      <c r="GK6565" s="3"/>
      <c r="GL6565" s="3"/>
      <c r="GM6565" s="3"/>
      <c r="GN6565" s="3"/>
      <c r="GO6565" s="3"/>
      <c r="GP6565" s="3"/>
      <c r="GQ6565" s="3"/>
      <c r="GR6565" s="3"/>
      <c r="GS6565" s="3"/>
      <c r="GT6565" s="3"/>
      <c r="GU6565" s="3"/>
      <c r="GV6565" s="3"/>
      <c r="GW6565" s="3"/>
      <c r="GX6565" s="3"/>
      <c r="GY6565" s="3"/>
      <c r="GZ6565" s="3"/>
      <c r="HA6565" s="3"/>
      <c r="HB6565" s="3"/>
      <c r="HC6565" s="3"/>
      <c r="HD6565" s="3"/>
      <c r="HE6565" s="3"/>
      <c r="HF6565" s="3"/>
      <c r="HG6565" s="3"/>
      <c r="HH6565" s="3"/>
      <c r="HI6565" s="3"/>
      <c r="HJ6565" s="3"/>
      <c r="HK6565" s="3"/>
      <c r="HL6565" s="3"/>
      <c r="HM6565" s="45"/>
      <c r="HN6565" s="3"/>
      <c r="HO6565" s="3"/>
      <c r="HP6565" s="3"/>
      <c r="HQ6565" s="3"/>
      <c r="HR6565" s="3"/>
      <c r="HS6565" s="3"/>
      <c r="HT6565" s="3"/>
      <c r="HU6565" s="3"/>
      <c r="HV6565" s="3"/>
      <c r="HW6565" s="3"/>
      <c r="HX6565" s="3"/>
      <c r="HY6565" s="3"/>
      <c r="HZ6565" s="3"/>
      <c r="IA6565" s="3"/>
      <c r="IB6565" s="3"/>
      <c r="IC6565" s="3"/>
      <c r="ID6565" s="3"/>
      <c r="IE6565" s="3"/>
      <c r="IF6565" s="3"/>
      <c r="IG6565" s="3"/>
      <c r="IH6565" s="3"/>
      <c r="II6565" s="3"/>
      <c r="IJ6565" s="3"/>
      <c r="IK6565" s="3"/>
      <c r="IL6565" s="3"/>
      <c r="IM6565" s="3"/>
      <c r="IN6565" s="3"/>
      <c r="IO6565" s="15"/>
    </row>
    <row r="6566" spans="171:249">
      <c r="FO6566" s="3"/>
      <c r="FP6566" s="3"/>
      <c r="FQ6566" s="3"/>
      <c r="FR6566" s="3"/>
      <c r="FS6566" s="3"/>
      <c r="FT6566" s="3"/>
      <c r="FU6566" s="3"/>
      <c r="FV6566" s="3"/>
      <c r="FW6566" s="3"/>
      <c r="FX6566" s="3"/>
      <c r="FY6566" s="3"/>
      <c r="FZ6566" s="3"/>
      <c r="GA6566" s="3"/>
      <c r="GB6566" s="3"/>
      <c r="GC6566" s="3"/>
      <c r="GD6566" s="3"/>
      <c r="GE6566" s="3"/>
      <c r="GF6566" s="3"/>
      <c r="GG6566" s="3"/>
      <c r="GH6566" s="3"/>
      <c r="GI6566" s="3"/>
      <c r="GJ6566" s="3"/>
      <c r="GK6566" s="3"/>
      <c r="GL6566" s="3"/>
      <c r="GM6566" s="3"/>
      <c r="GN6566" s="3"/>
      <c r="GO6566" s="3"/>
      <c r="GP6566" s="3"/>
      <c r="GQ6566" s="3"/>
      <c r="GR6566" s="3"/>
      <c r="GS6566" s="3"/>
      <c r="GT6566" s="3"/>
      <c r="GU6566" s="3"/>
      <c r="GV6566" s="3"/>
      <c r="GW6566" s="3"/>
      <c r="GX6566" s="3"/>
      <c r="GY6566" s="3"/>
      <c r="GZ6566" s="3"/>
      <c r="HA6566" s="3"/>
      <c r="HB6566" s="3"/>
      <c r="HC6566" s="3"/>
      <c r="HD6566" s="3"/>
      <c r="HE6566" s="3"/>
      <c r="HF6566" s="3"/>
      <c r="HG6566" s="3"/>
      <c r="HH6566" s="3"/>
      <c r="HI6566" s="3"/>
      <c r="HJ6566" s="3"/>
      <c r="HK6566" s="3"/>
      <c r="HL6566" s="3"/>
      <c r="HM6566" s="45"/>
      <c r="HN6566" s="3"/>
      <c r="HO6566" s="3"/>
      <c r="HP6566" s="3"/>
      <c r="HQ6566" s="3"/>
      <c r="HR6566" s="3"/>
      <c r="HS6566" s="3"/>
      <c r="HT6566" s="3"/>
      <c r="HU6566" s="3"/>
      <c r="HV6566" s="3"/>
      <c r="HW6566" s="3"/>
      <c r="HX6566" s="3"/>
      <c r="HY6566" s="3"/>
      <c r="HZ6566" s="3"/>
      <c r="IA6566" s="3"/>
      <c r="IB6566" s="3"/>
      <c r="IC6566" s="3"/>
      <c r="ID6566" s="3"/>
      <c r="IE6566" s="3"/>
      <c r="IF6566" s="3"/>
      <c r="IG6566" s="3"/>
      <c r="IH6566" s="3"/>
      <c r="II6566" s="3"/>
      <c r="IJ6566" s="3"/>
      <c r="IK6566" s="3"/>
      <c r="IL6566" s="3"/>
      <c r="IM6566" s="3"/>
      <c r="IN6566" s="3"/>
      <c r="IO6566" s="15"/>
    </row>
    <row r="6567" spans="171:249">
      <c r="FO6567" s="3"/>
      <c r="FP6567" s="3"/>
      <c r="FQ6567" s="3"/>
      <c r="FR6567" s="3"/>
      <c r="FS6567" s="3"/>
      <c r="FT6567" s="3"/>
      <c r="FU6567" s="3"/>
      <c r="FV6567" s="3"/>
      <c r="FW6567" s="3"/>
      <c r="FX6567" s="3"/>
      <c r="FY6567" s="3"/>
      <c r="FZ6567" s="3"/>
      <c r="GA6567" s="3"/>
      <c r="GB6567" s="3"/>
      <c r="GC6567" s="3"/>
      <c r="GD6567" s="3"/>
      <c r="GE6567" s="3"/>
      <c r="GF6567" s="3"/>
      <c r="GG6567" s="3"/>
      <c r="GH6567" s="3"/>
      <c r="GI6567" s="3"/>
      <c r="GJ6567" s="3"/>
      <c r="GK6567" s="3"/>
      <c r="GL6567" s="3"/>
      <c r="GM6567" s="3"/>
      <c r="GN6567" s="3"/>
      <c r="GO6567" s="3"/>
      <c r="GP6567" s="3"/>
      <c r="GQ6567" s="3"/>
      <c r="GR6567" s="3"/>
      <c r="GS6567" s="3"/>
      <c r="GT6567" s="3"/>
      <c r="GU6567" s="3"/>
      <c r="GV6567" s="3"/>
      <c r="GW6567" s="3"/>
      <c r="GX6567" s="3"/>
      <c r="GY6567" s="3"/>
      <c r="GZ6567" s="3"/>
      <c r="HA6567" s="3"/>
      <c r="HB6567" s="3"/>
      <c r="HC6567" s="3"/>
      <c r="HD6567" s="3"/>
      <c r="HE6567" s="3"/>
      <c r="HF6567" s="3"/>
      <c r="HG6567" s="3"/>
      <c r="HH6567" s="3"/>
      <c r="HI6567" s="3"/>
      <c r="HJ6567" s="3"/>
      <c r="HK6567" s="3"/>
      <c r="HL6567" s="3"/>
      <c r="HM6567" s="45"/>
      <c r="HN6567" s="3"/>
      <c r="HO6567" s="3"/>
      <c r="HP6567" s="3"/>
      <c r="HQ6567" s="3"/>
      <c r="HR6567" s="3"/>
      <c r="HS6567" s="3"/>
      <c r="HT6567" s="3"/>
      <c r="HU6567" s="3"/>
      <c r="HV6567" s="3"/>
      <c r="HW6567" s="3"/>
      <c r="HX6567" s="3"/>
      <c r="HY6567" s="3"/>
      <c r="HZ6567" s="3"/>
      <c r="IA6567" s="3"/>
      <c r="IB6567" s="3"/>
      <c r="IC6567" s="3"/>
      <c r="ID6567" s="3"/>
      <c r="IE6567" s="3"/>
      <c r="IF6567" s="3"/>
      <c r="IG6567" s="3"/>
      <c r="IH6567" s="3"/>
      <c r="II6567" s="3"/>
      <c r="IJ6567" s="3"/>
      <c r="IK6567" s="3"/>
      <c r="IL6567" s="3"/>
      <c r="IM6567" s="3"/>
      <c r="IN6567" s="3"/>
      <c r="IO6567" s="15"/>
    </row>
    <row r="6568" spans="171:249">
      <c r="FO6568" s="3"/>
      <c r="FP6568" s="3"/>
      <c r="FQ6568" s="3"/>
      <c r="FR6568" s="3"/>
      <c r="FS6568" s="3"/>
      <c r="FT6568" s="3"/>
      <c r="FU6568" s="3"/>
      <c r="FV6568" s="3"/>
      <c r="FW6568" s="3"/>
      <c r="FX6568" s="3"/>
      <c r="FY6568" s="3"/>
      <c r="FZ6568" s="3"/>
      <c r="GA6568" s="3"/>
      <c r="GB6568" s="3"/>
      <c r="GC6568" s="3"/>
      <c r="GD6568" s="3"/>
      <c r="GE6568" s="3"/>
      <c r="GF6568" s="3"/>
      <c r="GG6568" s="3"/>
      <c r="GH6568" s="3"/>
      <c r="GI6568" s="3"/>
      <c r="GJ6568" s="3"/>
      <c r="GK6568" s="3"/>
      <c r="GL6568" s="3"/>
      <c r="GM6568" s="3"/>
      <c r="GN6568" s="3"/>
      <c r="GO6568" s="3"/>
      <c r="GP6568" s="3"/>
      <c r="GQ6568" s="3"/>
      <c r="GR6568" s="3"/>
      <c r="GS6568" s="3"/>
      <c r="GT6568" s="3"/>
      <c r="GU6568" s="3"/>
      <c r="GV6568" s="3"/>
      <c r="GW6568" s="3"/>
      <c r="GX6568" s="3"/>
      <c r="GY6568" s="3"/>
      <c r="GZ6568" s="3"/>
      <c r="HA6568" s="3"/>
      <c r="HB6568" s="3"/>
      <c r="HC6568" s="3"/>
      <c r="HD6568" s="3"/>
      <c r="HE6568" s="3"/>
      <c r="HF6568" s="3"/>
      <c r="HG6568" s="3"/>
      <c r="HH6568" s="3"/>
      <c r="HI6568" s="3"/>
      <c r="HJ6568" s="3"/>
      <c r="HK6568" s="3"/>
      <c r="HL6568" s="3"/>
      <c r="HM6568" s="45"/>
      <c r="HN6568" s="3"/>
      <c r="HO6568" s="3"/>
      <c r="HP6568" s="3"/>
      <c r="HQ6568" s="3"/>
      <c r="HR6568" s="3"/>
      <c r="HS6568" s="3"/>
      <c r="HT6568" s="3"/>
      <c r="HU6568" s="3"/>
      <c r="HV6568" s="3"/>
      <c r="HW6568" s="3"/>
      <c r="HX6568" s="3"/>
      <c r="HY6568" s="3"/>
      <c r="HZ6568" s="3"/>
      <c r="IA6568" s="3"/>
      <c r="IB6568" s="3"/>
      <c r="IC6568" s="3"/>
      <c r="ID6568" s="3"/>
      <c r="IE6568" s="3"/>
      <c r="IF6568" s="3"/>
      <c r="IG6568" s="3"/>
      <c r="IH6568" s="3"/>
      <c r="II6568" s="3"/>
      <c r="IJ6568" s="3"/>
      <c r="IK6568" s="3"/>
      <c r="IL6568" s="3"/>
      <c r="IM6568" s="3"/>
      <c r="IN6568" s="3"/>
      <c r="IO6568" s="15"/>
    </row>
    <row r="6569" spans="171:249">
      <c r="FO6569" s="3"/>
      <c r="FP6569" s="3"/>
      <c r="FQ6569" s="3"/>
      <c r="FR6569" s="3"/>
      <c r="FS6569" s="3"/>
      <c r="FT6569" s="3"/>
      <c r="FU6569" s="3"/>
      <c r="FV6569" s="3"/>
      <c r="FW6569" s="3"/>
      <c r="FX6569" s="3"/>
      <c r="FY6569" s="3"/>
      <c r="FZ6569" s="3"/>
      <c r="GA6569" s="3"/>
      <c r="GB6569" s="3"/>
      <c r="GC6569" s="3"/>
      <c r="GD6569" s="3"/>
      <c r="GE6569" s="3"/>
      <c r="GF6569" s="3"/>
      <c r="GG6569" s="3"/>
      <c r="GH6569" s="3"/>
      <c r="GI6569" s="3"/>
      <c r="GJ6569" s="3"/>
      <c r="GK6569" s="3"/>
      <c r="GL6569" s="3"/>
      <c r="GM6569" s="3"/>
      <c r="GN6569" s="3"/>
      <c r="GO6569" s="3"/>
      <c r="GP6569" s="3"/>
      <c r="GQ6569" s="3"/>
      <c r="GR6569" s="3"/>
      <c r="GS6569" s="3"/>
      <c r="GT6569" s="3"/>
      <c r="GU6569" s="3"/>
      <c r="GV6569" s="3"/>
      <c r="GW6569" s="3"/>
      <c r="GX6569" s="3"/>
      <c r="GY6569" s="3"/>
      <c r="GZ6569" s="3"/>
      <c r="HA6569" s="3"/>
      <c r="HB6569" s="3"/>
      <c r="HC6569" s="3"/>
      <c r="HD6569" s="3"/>
      <c r="HE6569" s="3"/>
      <c r="HF6569" s="3"/>
      <c r="HG6569" s="3"/>
      <c r="HH6569" s="3"/>
      <c r="HI6569" s="3"/>
      <c r="HJ6569" s="3"/>
      <c r="HK6569" s="3"/>
      <c r="HL6569" s="3"/>
      <c r="HM6569" s="45"/>
      <c r="HN6569" s="3"/>
      <c r="HO6569" s="3"/>
      <c r="HP6569" s="3"/>
      <c r="HQ6569" s="3"/>
      <c r="HR6569" s="3"/>
      <c r="HS6569" s="3"/>
      <c r="HT6569" s="3"/>
      <c r="HU6569" s="3"/>
      <c r="HV6569" s="3"/>
      <c r="HW6569" s="3"/>
      <c r="HX6569" s="3"/>
      <c r="HY6569" s="3"/>
      <c r="HZ6569" s="3"/>
      <c r="IA6569" s="3"/>
      <c r="IB6569" s="3"/>
      <c r="IC6569" s="3"/>
      <c r="ID6569" s="3"/>
      <c r="IE6569" s="3"/>
      <c r="IF6569" s="3"/>
      <c r="IG6569" s="3"/>
      <c r="IH6569" s="3"/>
      <c r="II6569" s="3"/>
      <c r="IJ6569" s="3"/>
      <c r="IK6569" s="3"/>
      <c r="IL6569" s="3"/>
      <c r="IM6569" s="3"/>
      <c r="IN6569" s="3"/>
      <c r="IO6569" s="15"/>
    </row>
    <row r="6570" spans="171:249">
      <c r="FO6570" s="3"/>
      <c r="FP6570" s="3"/>
      <c r="FQ6570" s="3"/>
      <c r="FR6570" s="3"/>
      <c r="FS6570" s="3"/>
      <c r="FT6570" s="3"/>
      <c r="FU6570" s="3"/>
      <c r="FV6570" s="3"/>
      <c r="FW6570" s="3"/>
      <c r="FX6570" s="3"/>
      <c r="FY6570" s="3"/>
      <c r="FZ6570" s="3"/>
      <c r="GA6570" s="3"/>
      <c r="GB6570" s="3"/>
      <c r="GC6570" s="3"/>
      <c r="GD6570" s="3"/>
      <c r="GE6570" s="3"/>
      <c r="GF6570" s="3"/>
      <c r="GG6570" s="3"/>
      <c r="GH6570" s="3"/>
      <c r="GI6570" s="3"/>
      <c r="GJ6570" s="3"/>
      <c r="GK6570" s="3"/>
      <c r="GL6570" s="3"/>
      <c r="GM6570" s="3"/>
      <c r="GN6570" s="3"/>
      <c r="GO6570" s="3"/>
      <c r="GP6570" s="3"/>
      <c r="GQ6570" s="3"/>
      <c r="GR6570" s="3"/>
      <c r="GS6570" s="3"/>
      <c r="GT6570" s="3"/>
      <c r="GU6570" s="3"/>
      <c r="GV6570" s="3"/>
      <c r="GW6570" s="3"/>
      <c r="GX6570" s="3"/>
      <c r="GY6570" s="3"/>
      <c r="GZ6570" s="3"/>
      <c r="HA6570" s="3"/>
      <c r="HB6570" s="3"/>
      <c r="HC6570" s="3"/>
      <c r="HD6570" s="3"/>
      <c r="HE6570" s="3"/>
      <c r="HF6570" s="3"/>
      <c r="HG6570" s="3"/>
      <c r="HH6570" s="3"/>
      <c r="HI6570" s="3"/>
      <c r="HJ6570" s="3"/>
      <c r="HK6570" s="3"/>
      <c r="HL6570" s="3"/>
      <c r="HM6570" s="45"/>
      <c r="HN6570" s="3"/>
      <c r="HO6570" s="3"/>
      <c r="HP6570" s="3"/>
      <c r="HQ6570" s="3"/>
      <c r="HR6570" s="3"/>
      <c r="HS6570" s="3"/>
      <c r="HT6570" s="3"/>
      <c r="HU6570" s="3"/>
      <c r="HV6570" s="3"/>
      <c r="HW6570" s="3"/>
      <c r="HX6570" s="3"/>
      <c r="HY6570" s="3"/>
      <c r="HZ6570" s="3"/>
      <c r="IA6570" s="3"/>
      <c r="IB6570" s="3"/>
      <c r="IC6570" s="3"/>
      <c r="ID6570" s="3"/>
      <c r="IE6570" s="3"/>
      <c r="IF6570" s="3"/>
      <c r="IG6570" s="3"/>
      <c r="IH6570" s="3"/>
      <c r="II6570" s="3"/>
      <c r="IJ6570" s="3"/>
      <c r="IK6570" s="3"/>
      <c r="IL6570" s="3"/>
      <c r="IM6570" s="3"/>
      <c r="IN6570" s="3"/>
      <c r="IO6570" s="15"/>
    </row>
    <row r="6571" spans="171:249">
      <c r="FO6571" s="3"/>
      <c r="FP6571" s="3"/>
      <c r="FQ6571" s="3"/>
      <c r="FR6571" s="3"/>
      <c r="FS6571" s="3"/>
      <c r="FT6571" s="3"/>
      <c r="FU6571" s="3"/>
      <c r="FV6571" s="3"/>
      <c r="FW6571" s="3"/>
      <c r="FX6571" s="3"/>
      <c r="FY6571" s="3"/>
      <c r="FZ6571" s="3"/>
      <c r="GA6571" s="3"/>
      <c r="GB6571" s="3"/>
      <c r="GC6571" s="3"/>
      <c r="GD6571" s="3"/>
      <c r="GE6571" s="3"/>
      <c r="GF6571" s="3"/>
      <c r="GG6571" s="3"/>
      <c r="GH6571" s="3"/>
      <c r="GI6571" s="3"/>
      <c r="GJ6571" s="3"/>
      <c r="GK6571" s="3"/>
      <c r="GL6571" s="3"/>
      <c r="GM6571" s="3"/>
      <c r="GN6571" s="3"/>
      <c r="GO6571" s="3"/>
      <c r="GP6571" s="3"/>
      <c r="GQ6571" s="3"/>
      <c r="GR6571" s="3"/>
      <c r="GS6571" s="3"/>
      <c r="GT6571" s="3"/>
      <c r="GU6571" s="3"/>
      <c r="GV6571" s="3"/>
      <c r="GW6571" s="3"/>
      <c r="GX6571" s="3"/>
      <c r="GY6571" s="3"/>
      <c r="GZ6571" s="3"/>
      <c r="HA6571" s="3"/>
      <c r="HB6571" s="3"/>
      <c r="HC6571" s="3"/>
      <c r="HD6571" s="3"/>
      <c r="HE6571" s="3"/>
      <c r="HF6571" s="3"/>
      <c r="HG6571" s="3"/>
      <c r="HH6571" s="3"/>
      <c r="HI6571" s="3"/>
      <c r="HJ6571" s="3"/>
      <c r="HK6571" s="3"/>
      <c r="HL6571" s="3"/>
      <c r="HM6571" s="45"/>
      <c r="HN6571" s="3"/>
      <c r="HO6571" s="3"/>
      <c r="HP6571" s="3"/>
      <c r="HQ6571" s="3"/>
      <c r="HR6571" s="3"/>
      <c r="HS6571" s="3"/>
      <c r="HT6571" s="3"/>
      <c r="HU6571" s="3"/>
      <c r="HV6571" s="3"/>
      <c r="HW6571" s="3"/>
      <c r="HX6571" s="3"/>
      <c r="HY6571" s="3"/>
      <c r="HZ6571" s="3"/>
      <c r="IA6571" s="3"/>
      <c r="IB6571" s="3"/>
      <c r="IC6571" s="3"/>
      <c r="ID6571" s="3"/>
      <c r="IE6571" s="3"/>
      <c r="IF6571" s="3"/>
      <c r="IG6571" s="3"/>
      <c r="IH6571" s="3"/>
      <c r="II6571" s="3"/>
      <c r="IJ6571" s="3"/>
      <c r="IK6571" s="3"/>
      <c r="IL6571" s="3"/>
      <c r="IM6571" s="3"/>
      <c r="IN6571" s="3"/>
      <c r="IO6571" s="15"/>
    </row>
    <row r="6572" spans="171:249">
      <c r="FO6572" s="3"/>
      <c r="FP6572" s="3"/>
      <c r="FQ6572" s="3"/>
      <c r="FR6572" s="3"/>
      <c r="FS6572" s="3"/>
      <c r="FT6572" s="3"/>
      <c r="FU6572" s="3"/>
      <c r="FV6572" s="3"/>
      <c r="FW6572" s="3"/>
      <c r="FX6572" s="3"/>
      <c r="FY6572" s="3"/>
      <c r="FZ6572" s="3"/>
      <c r="GA6572" s="3"/>
      <c r="GB6572" s="3"/>
      <c r="GC6572" s="3"/>
      <c r="GD6572" s="3"/>
      <c r="GE6572" s="3"/>
      <c r="GF6572" s="3"/>
      <c r="GG6572" s="3"/>
      <c r="GH6572" s="3"/>
      <c r="GI6572" s="3"/>
      <c r="GJ6572" s="3"/>
      <c r="GK6572" s="3"/>
      <c r="GL6572" s="3"/>
      <c r="GM6572" s="3"/>
      <c r="GN6572" s="3"/>
      <c r="GO6572" s="3"/>
      <c r="GP6572" s="3"/>
      <c r="GQ6572" s="3"/>
      <c r="GR6572" s="3"/>
      <c r="GS6572" s="3"/>
      <c r="GT6572" s="3"/>
      <c r="GU6572" s="3"/>
      <c r="GV6572" s="3"/>
      <c r="GW6572" s="3"/>
      <c r="GX6572" s="3"/>
      <c r="GY6572" s="3"/>
      <c r="GZ6572" s="3"/>
      <c r="HA6572" s="3"/>
      <c r="HB6572" s="3"/>
      <c r="HC6572" s="3"/>
      <c r="HD6572" s="3"/>
      <c r="HE6572" s="3"/>
      <c r="HF6572" s="3"/>
      <c r="HG6572" s="3"/>
      <c r="HH6572" s="3"/>
      <c r="HI6572" s="3"/>
      <c r="HJ6572" s="3"/>
      <c r="HK6572" s="3"/>
      <c r="HL6572" s="3"/>
      <c r="HM6572" s="45"/>
      <c r="HN6572" s="3"/>
      <c r="HO6572" s="3"/>
      <c r="HP6572" s="3"/>
      <c r="HQ6572" s="3"/>
      <c r="HR6572" s="3"/>
      <c r="HS6572" s="3"/>
      <c r="HT6572" s="3"/>
      <c r="HU6572" s="3"/>
      <c r="HV6572" s="3"/>
      <c r="HW6572" s="3"/>
      <c r="HX6572" s="3"/>
      <c r="HY6572" s="3"/>
      <c r="HZ6572" s="3"/>
      <c r="IA6572" s="3"/>
      <c r="IB6572" s="3"/>
      <c r="IC6572" s="3"/>
      <c r="ID6572" s="3"/>
      <c r="IE6572" s="3"/>
      <c r="IF6572" s="3"/>
      <c r="IG6572" s="3"/>
      <c r="IH6572" s="3"/>
      <c r="II6572" s="3"/>
      <c r="IJ6572" s="3"/>
      <c r="IK6572" s="3"/>
      <c r="IL6572" s="3"/>
      <c r="IM6572" s="3"/>
      <c r="IN6572" s="3"/>
      <c r="IO6572" s="15"/>
    </row>
    <row r="6573" spans="171:249">
      <c r="FO6573" s="3"/>
      <c r="FP6573" s="3"/>
      <c r="FQ6573" s="3"/>
      <c r="FR6573" s="3"/>
      <c r="FS6573" s="3"/>
      <c r="FT6573" s="3"/>
      <c r="FU6573" s="3"/>
      <c r="FV6573" s="3"/>
      <c r="FW6573" s="3"/>
      <c r="FX6573" s="3"/>
      <c r="FY6573" s="3"/>
      <c r="FZ6573" s="3"/>
      <c r="GA6573" s="3"/>
      <c r="GB6573" s="3"/>
      <c r="GC6573" s="3"/>
      <c r="GD6573" s="3"/>
      <c r="GE6573" s="3"/>
      <c r="GF6573" s="3"/>
      <c r="GG6573" s="3"/>
      <c r="GH6573" s="3"/>
      <c r="GI6573" s="3"/>
      <c r="GJ6573" s="3"/>
      <c r="GK6573" s="3"/>
      <c r="GL6573" s="3"/>
      <c r="GM6573" s="3"/>
      <c r="GN6573" s="3"/>
      <c r="GO6573" s="3"/>
      <c r="GP6573" s="3"/>
      <c r="GQ6573" s="3"/>
      <c r="GR6573" s="3"/>
      <c r="GS6573" s="3"/>
      <c r="GT6573" s="3"/>
      <c r="GU6573" s="3"/>
      <c r="GV6573" s="3"/>
      <c r="GW6573" s="3"/>
      <c r="GX6573" s="3"/>
      <c r="GY6573" s="3"/>
      <c r="GZ6573" s="3"/>
      <c r="HA6573" s="3"/>
      <c r="HB6573" s="3"/>
      <c r="HC6573" s="3"/>
      <c r="HD6573" s="3"/>
      <c r="HE6573" s="3"/>
      <c r="HF6573" s="3"/>
      <c r="HG6573" s="3"/>
      <c r="HH6573" s="3"/>
      <c r="HI6573" s="3"/>
      <c r="HJ6573" s="3"/>
      <c r="HK6573" s="3"/>
      <c r="HL6573" s="3"/>
      <c r="HM6573" s="45"/>
      <c r="HN6573" s="3"/>
      <c r="HO6573" s="3"/>
      <c r="HP6573" s="3"/>
      <c r="HQ6573" s="3"/>
      <c r="HR6573" s="3"/>
      <c r="HS6573" s="3"/>
      <c r="HT6573" s="3"/>
      <c r="HU6573" s="3"/>
      <c r="HV6573" s="3"/>
      <c r="HW6573" s="3"/>
      <c r="HX6573" s="3"/>
      <c r="HY6573" s="3"/>
      <c r="HZ6573" s="3"/>
      <c r="IA6573" s="3"/>
      <c r="IB6573" s="3"/>
      <c r="IC6573" s="3"/>
      <c r="ID6573" s="3"/>
      <c r="IE6573" s="3"/>
      <c r="IF6573" s="3"/>
      <c r="IG6573" s="3"/>
      <c r="IH6573" s="3"/>
      <c r="II6573" s="3"/>
      <c r="IJ6573" s="3"/>
      <c r="IK6573" s="3"/>
      <c r="IL6573" s="3"/>
      <c r="IM6573" s="3"/>
      <c r="IN6573" s="3"/>
      <c r="IO6573" s="15"/>
    </row>
    <row r="6574" spans="171:249">
      <c r="FO6574" s="3"/>
      <c r="FP6574" s="3"/>
      <c r="FQ6574" s="3"/>
      <c r="FR6574" s="3"/>
      <c r="FS6574" s="3"/>
      <c r="FT6574" s="3"/>
      <c r="FU6574" s="3"/>
      <c r="FV6574" s="3"/>
      <c r="FW6574" s="3"/>
      <c r="FX6574" s="3"/>
      <c r="FY6574" s="3"/>
      <c r="FZ6574" s="3"/>
      <c r="GA6574" s="3"/>
      <c r="GB6574" s="3"/>
      <c r="GC6574" s="3"/>
      <c r="GD6574" s="3"/>
      <c r="GE6574" s="3"/>
      <c r="GF6574" s="3"/>
      <c r="GG6574" s="3"/>
      <c r="GH6574" s="3"/>
      <c r="GI6574" s="3"/>
      <c r="GJ6574" s="3"/>
      <c r="GK6574" s="3"/>
      <c r="GL6574" s="3"/>
      <c r="GM6574" s="3"/>
      <c r="GN6574" s="3"/>
      <c r="GO6574" s="3"/>
      <c r="GP6574" s="3"/>
      <c r="GQ6574" s="3"/>
      <c r="GR6574" s="3"/>
      <c r="GS6574" s="3"/>
      <c r="GT6574" s="3"/>
      <c r="GU6574" s="3"/>
      <c r="GV6574" s="3"/>
      <c r="GW6574" s="3"/>
      <c r="GX6574" s="3"/>
      <c r="GY6574" s="3"/>
      <c r="GZ6574" s="3"/>
      <c r="HA6574" s="3"/>
      <c r="HB6574" s="3"/>
      <c r="HC6574" s="3"/>
      <c r="HD6574" s="3"/>
      <c r="HE6574" s="3"/>
      <c r="HF6574" s="3"/>
      <c r="HG6574" s="3"/>
      <c r="HH6574" s="3"/>
      <c r="HI6574" s="3"/>
      <c r="HJ6574" s="3"/>
      <c r="HK6574" s="3"/>
      <c r="HL6574" s="3"/>
      <c r="HM6574" s="45"/>
      <c r="HN6574" s="3"/>
      <c r="HO6574" s="3"/>
      <c r="HP6574" s="3"/>
      <c r="HQ6574" s="3"/>
      <c r="HR6574" s="3"/>
      <c r="HS6574" s="3"/>
      <c r="HT6574" s="3"/>
      <c r="HU6574" s="3"/>
      <c r="HV6574" s="3"/>
      <c r="HW6574" s="3"/>
      <c r="HX6574" s="3"/>
      <c r="HY6574" s="3"/>
      <c r="HZ6574" s="3"/>
      <c r="IA6574" s="3"/>
      <c r="IB6574" s="3"/>
      <c r="IC6574" s="3"/>
      <c r="ID6574" s="3"/>
      <c r="IE6574" s="3"/>
      <c r="IF6574" s="3"/>
      <c r="IG6574" s="3"/>
      <c r="IH6574" s="3"/>
      <c r="II6574" s="3"/>
      <c r="IJ6574" s="3"/>
      <c r="IK6574" s="3"/>
      <c r="IL6574" s="3"/>
      <c r="IM6574" s="3"/>
      <c r="IN6574" s="3"/>
      <c r="IO6574" s="15"/>
    </row>
    <row r="6575" spans="171:249">
      <c r="FO6575" s="3"/>
      <c r="FP6575" s="3"/>
      <c r="FQ6575" s="3"/>
      <c r="FR6575" s="3"/>
      <c r="FS6575" s="3"/>
      <c r="FT6575" s="3"/>
      <c r="FU6575" s="3"/>
      <c r="FV6575" s="3"/>
      <c r="FW6575" s="3"/>
      <c r="FX6575" s="3"/>
      <c r="FY6575" s="3"/>
      <c r="FZ6575" s="3"/>
      <c r="GA6575" s="3"/>
      <c r="GB6575" s="3"/>
      <c r="GC6575" s="3"/>
      <c r="GD6575" s="3"/>
      <c r="GE6575" s="3"/>
      <c r="GF6575" s="3"/>
      <c r="GG6575" s="3"/>
      <c r="GH6575" s="3"/>
      <c r="GI6575" s="3"/>
      <c r="GJ6575" s="3"/>
      <c r="GK6575" s="3"/>
      <c r="GL6575" s="3"/>
      <c r="GM6575" s="3"/>
      <c r="GN6575" s="3"/>
      <c r="GO6575" s="3"/>
      <c r="GP6575" s="3"/>
      <c r="GQ6575" s="3"/>
      <c r="GR6575" s="3"/>
      <c r="GS6575" s="3"/>
      <c r="GT6575" s="3"/>
      <c r="GU6575" s="3"/>
      <c r="GV6575" s="3"/>
      <c r="GW6575" s="3"/>
      <c r="GX6575" s="3"/>
      <c r="GY6575" s="3"/>
      <c r="GZ6575" s="3"/>
      <c r="HA6575" s="3"/>
      <c r="HB6575" s="3"/>
      <c r="HC6575" s="3"/>
      <c r="HD6575" s="3"/>
      <c r="HE6575" s="3"/>
      <c r="HF6575" s="3"/>
      <c r="HG6575" s="3"/>
      <c r="HH6575" s="3"/>
      <c r="HI6575" s="3"/>
      <c r="HJ6575" s="3"/>
      <c r="HK6575" s="3"/>
      <c r="HL6575" s="3"/>
      <c r="HM6575" s="45"/>
      <c r="HN6575" s="3"/>
      <c r="HO6575" s="3"/>
      <c r="HP6575" s="3"/>
      <c r="HQ6575" s="3"/>
      <c r="HR6575" s="3"/>
      <c r="HS6575" s="3"/>
      <c r="HT6575" s="3"/>
      <c r="HU6575" s="3"/>
      <c r="HV6575" s="3"/>
      <c r="HW6575" s="3"/>
      <c r="HX6575" s="3"/>
      <c r="HY6575" s="3"/>
      <c r="HZ6575" s="3"/>
      <c r="IA6575" s="3"/>
      <c r="IB6575" s="3"/>
      <c r="IC6575" s="3"/>
      <c r="ID6575" s="3"/>
      <c r="IE6575" s="3"/>
      <c r="IF6575" s="3"/>
      <c r="IG6575" s="3"/>
      <c r="IH6575" s="3"/>
      <c r="II6575" s="3"/>
      <c r="IJ6575" s="3"/>
      <c r="IK6575" s="3"/>
      <c r="IL6575" s="3"/>
      <c r="IM6575" s="3"/>
      <c r="IN6575" s="3"/>
      <c r="IO6575" s="15"/>
    </row>
    <row r="6576" spans="171:249">
      <c r="FO6576" s="3"/>
      <c r="FP6576" s="3"/>
      <c r="FQ6576" s="3"/>
      <c r="FR6576" s="3"/>
      <c r="FS6576" s="3"/>
      <c r="FT6576" s="3"/>
      <c r="FU6576" s="3"/>
      <c r="FV6576" s="3"/>
      <c r="FW6576" s="3"/>
      <c r="FX6576" s="3"/>
      <c r="FY6576" s="3"/>
      <c r="FZ6576" s="3"/>
      <c r="GA6576" s="3"/>
      <c r="GB6576" s="3"/>
      <c r="GC6576" s="3"/>
      <c r="GD6576" s="3"/>
      <c r="GE6576" s="3"/>
      <c r="GF6576" s="3"/>
      <c r="GG6576" s="3"/>
      <c r="GH6576" s="3"/>
      <c r="GI6576" s="3"/>
      <c r="GJ6576" s="3"/>
      <c r="GK6576" s="3"/>
      <c r="GL6576" s="3"/>
      <c r="GM6576" s="3"/>
      <c r="GN6576" s="3"/>
      <c r="GO6576" s="3"/>
      <c r="GP6576" s="3"/>
      <c r="GQ6576" s="3"/>
      <c r="GR6576" s="3"/>
      <c r="GS6576" s="3"/>
      <c r="GT6576" s="3"/>
      <c r="GU6576" s="3"/>
      <c r="GV6576" s="3"/>
      <c r="GW6576" s="3"/>
      <c r="GX6576" s="3"/>
      <c r="GY6576" s="3"/>
      <c r="GZ6576" s="3"/>
      <c r="HA6576" s="3"/>
      <c r="HB6576" s="3"/>
      <c r="HC6576" s="3"/>
      <c r="HD6576" s="3"/>
      <c r="HE6576" s="3"/>
      <c r="HF6576" s="3"/>
      <c r="HG6576" s="3"/>
      <c r="HH6576" s="3"/>
      <c r="HI6576" s="3"/>
      <c r="HJ6576" s="3"/>
      <c r="HK6576" s="3"/>
      <c r="HL6576" s="3"/>
      <c r="HM6576" s="45"/>
      <c r="HN6576" s="3"/>
      <c r="HO6576" s="3"/>
      <c r="HP6576" s="3"/>
      <c r="HQ6576" s="3"/>
      <c r="HR6576" s="3"/>
      <c r="HS6576" s="3"/>
      <c r="HT6576" s="3"/>
      <c r="HU6576" s="3"/>
      <c r="HV6576" s="3"/>
      <c r="HW6576" s="3"/>
      <c r="HX6576" s="3"/>
      <c r="HY6576" s="3"/>
      <c r="HZ6576" s="3"/>
      <c r="IA6576" s="3"/>
      <c r="IB6576" s="3"/>
      <c r="IC6576" s="3"/>
      <c r="ID6576" s="3"/>
      <c r="IE6576" s="3"/>
      <c r="IF6576" s="3"/>
      <c r="IG6576" s="3"/>
      <c r="IH6576" s="3"/>
      <c r="II6576" s="3"/>
      <c r="IJ6576" s="3"/>
      <c r="IK6576" s="3"/>
      <c r="IL6576" s="3"/>
      <c r="IM6576" s="3"/>
      <c r="IN6576" s="3"/>
      <c r="IO6576" s="15"/>
    </row>
    <row r="6577" spans="171:249">
      <c r="FO6577" s="3"/>
      <c r="FP6577" s="3"/>
      <c r="FQ6577" s="3"/>
      <c r="FR6577" s="3"/>
      <c r="FS6577" s="3"/>
      <c r="FT6577" s="3"/>
      <c r="FU6577" s="3"/>
      <c r="FV6577" s="3"/>
      <c r="FW6577" s="3"/>
      <c r="FX6577" s="3"/>
      <c r="FY6577" s="3"/>
      <c r="FZ6577" s="3"/>
      <c r="GA6577" s="3"/>
      <c r="GB6577" s="3"/>
      <c r="GC6577" s="3"/>
      <c r="GD6577" s="3"/>
      <c r="GE6577" s="3"/>
      <c r="GF6577" s="3"/>
      <c r="GG6577" s="3"/>
      <c r="GH6577" s="3"/>
      <c r="GI6577" s="3"/>
      <c r="GJ6577" s="3"/>
      <c r="GK6577" s="3"/>
      <c r="GL6577" s="3"/>
      <c r="GM6577" s="3"/>
      <c r="GN6577" s="3"/>
      <c r="GO6577" s="3"/>
      <c r="GP6577" s="3"/>
      <c r="GQ6577" s="3"/>
      <c r="GR6577" s="3"/>
      <c r="GS6577" s="3"/>
      <c r="GT6577" s="3"/>
      <c r="GU6577" s="3"/>
      <c r="GV6577" s="3"/>
      <c r="GW6577" s="3"/>
      <c r="GX6577" s="3"/>
      <c r="GY6577" s="3"/>
      <c r="GZ6577" s="3"/>
      <c r="HA6577" s="3"/>
      <c r="HB6577" s="3"/>
      <c r="HC6577" s="3"/>
      <c r="HD6577" s="3"/>
      <c r="HE6577" s="3"/>
      <c r="HF6577" s="3"/>
      <c r="HG6577" s="3"/>
      <c r="HH6577" s="3"/>
      <c r="HI6577" s="3"/>
      <c r="HJ6577" s="3"/>
      <c r="HK6577" s="3"/>
      <c r="HL6577" s="3"/>
      <c r="HM6577" s="45"/>
      <c r="HN6577" s="3"/>
      <c r="HO6577" s="3"/>
      <c r="HP6577" s="3"/>
      <c r="HQ6577" s="3"/>
      <c r="HR6577" s="3"/>
      <c r="HS6577" s="3"/>
      <c r="HT6577" s="3"/>
      <c r="HU6577" s="3"/>
      <c r="HV6577" s="3"/>
      <c r="HW6577" s="3"/>
      <c r="HX6577" s="3"/>
      <c r="HY6577" s="3"/>
      <c r="HZ6577" s="3"/>
      <c r="IA6577" s="3"/>
      <c r="IB6577" s="3"/>
      <c r="IC6577" s="3"/>
      <c r="ID6577" s="3"/>
      <c r="IE6577" s="3"/>
      <c r="IF6577" s="3"/>
      <c r="IG6577" s="3"/>
      <c r="IH6577" s="3"/>
      <c r="II6577" s="3"/>
      <c r="IJ6577" s="3"/>
      <c r="IK6577" s="3"/>
      <c r="IL6577" s="3"/>
      <c r="IM6577" s="3"/>
      <c r="IN6577" s="3"/>
      <c r="IO6577" s="15"/>
    </row>
    <row r="6578" spans="171:249">
      <c r="FO6578" s="3"/>
      <c r="FP6578" s="3"/>
      <c r="FQ6578" s="3"/>
      <c r="FR6578" s="3"/>
      <c r="FS6578" s="3"/>
      <c r="FT6578" s="3"/>
      <c r="FU6578" s="3"/>
      <c r="FV6578" s="3"/>
      <c r="FW6578" s="3"/>
      <c r="FX6578" s="3"/>
      <c r="FY6578" s="3"/>
      <c r="FZ6578" s="3"/>
      <c r="GA6578" s="3"/>
      <c r="GB6578" s="3"/>
      <c r="GC6578" s="3"/>
      <c r="GD6578" s="3"/>
      <c r="GE6578" s="3"/>
      <c r="GF6578" s="3"/>
      <c r="GG6578" s="3"/>
      <c r="GH6578" s="3"/>
      <c r="GI6578" s="3"/>
      <c r="GJ6578" s="3"/>
      <c r="GK6578" s="3"/>
      <c r="GL6578" s="3"/>
      <c r="GM6578" s="3"/>
      <c r="GN6578" s="3"/>
      <c r="GO6578" s="3"/>
      <c r="GP6578" s="3"/>
      <c r="GQ6578" s="3"/>
      <c r="GR6578" s="3"/>
      <c r="GS6578" s="3"/>
      <c r="GT6578" s="3"/>
      <c r="GU6578" s="3"/>
      <c r="GV6578" s="3"/>
      <c r="GW6578" s="3"/>
      <c r="GX6578" s="3"/>
      <c r="GY6578" s="3"/>
      <c r="GZ6578" s="3"/>
      <c r="HA6578" s="3"/>
      <c r="HB6578" s="3"/>
      <c r="HC6578" s="3"/>
      <c r="HD6578" s="3"/>
      <c r="HE6578" s="3"/>
      <c r="HF6578" s="3"/>
      <c r="HG6578" s="3"/>
      <c r="HH6578" s="3"/>
      <c r="HI6578" s="3"/>
      <c r="HJ6578" s="3"/>
      <c r="HK6578" s="3"/>
      <c r="HL6578" s="3"/>
      <c r="HM6578" s="45"/>
      <c r="HN6578" s="3"/>
      <c r="HO6578" s="3"/>
      <c r="HP6578" s="3"/>
      <c r="HQ6578" s="3"/>
      <c r="HR6578" s="3"/>
      <c r="HS6578" s="3"/>
      <c r="HT6578" s="3"/>
      <c r="HU6578" s="3"/>
      <c r="HV6578" s="3"/>
      <c r="HW6578" s="3"/>
      <c r="HX6578" s="3"/>
      <c r="HY6578" s="3"/>
      <c r="HZ6578" s="3"/>
      <c r="IA6578" s="3"/>
      <c r="IB6578" s="3"/>
      <c r="IC6578" s="3"/>
      <c r="ID6578" s="3"/>
      <c r="IE6578" s="3"/>
      <c r="IF6578" s="3"/>
      <c r="IG6578" s="3"/>
      <c r="IH6578" s="3"/>
      <c r="II6578" s="3"/>
      <c r="IJ6578" s="3"/>
      <c r="IK6578" s="3"/>
      <c r="IL6578" s="3"/>
      <c r="IM6578" s="3"/>
      <c r="IN6578" s="3"/>
      <c r="IO6578" s="15"/>
    </row>
    <row r="6579" spans="171:249">
      <c r="FO6579" s="3"/>
      <c r="FP6579" s="3"/>
      <c r="FQ6579" s="3"/>
      <c r="FR6579" s="3"/>
      <c r="FS6579" s="3"/>
      <c r="FT6579" s="3"/>
      <c r="FU6579" s="3"/>
      <c r="FV6579" s="3"/>
      <c r="FW6579" s="3"/>
      <c r="FX6579" s="3"/>
      <c r="FY6579" s="3"/>
      <c r="FZ6579" s="3"/>
      <c r="GA6579" s="3"/>
      <c r="GB6579" s="3"/>
      <c r="GC6579" s="3"/>
      <c r="GD6579" s="3"/>
      <c r="GE6579" s="3"/>
      <c r="GF6579" s="3"/>
      <c r="GG6579" s="3"/>
      <c r="GH6579" s="3"/>
      <c r="GI6579" s="3"/>
      <c r="GJ6579" s="3"/>
      <c r="GK6579" s="3"/>
      <c r="GL6579" s="3"/>
      <c r="GM6579" s="3"/>
      <c r="GN6579" s="3"/>
      <c r="GO6579" s="3"/>
      <c r="GP6579" s="3"/>
      <c r="GQ6579" s="3"/>
      <c r="GR6579" s="3"/>
      <c r="GS6579" s="3"/>
      <c r="GT6579" s="3"/>
      <c r="GU6579" s="3"/>
      <c r="GV6579" s="3"/>
      <c r="GW6579" s="3"/>
      <c r="GX6579" s="3"/>
      <c r="GY6579" s="3"/>
      <c r="GZ6579" s="3"/>
      <c r="HA6579" s="3"/>
      <c r="HB6579" s="3"/>
      <c r="HC6579" s="3"/>
      <c r="HD6579" s="3"/>
      <c r="HE6579" s="3"/>
      <c r="HF6579" s="3"/>
      <c r="HG6579" s="3"/>
      <c r="HH6579" s="3"/>
      <c r="HI6579" s="3"/>
      <c r="HJ6579" s="3"/>
      <c r="HK6579" s="3"/>
      <c r="HL6579" s="3"/>
      <c r="HM6579" s="45"/>
      <c r="HN6579" s="3"/>
      <c r="HO6579" s="3"/>
      <c r="HP6579" s="3"/>
      <c r="HQ6579" s="3"/>
      <c r="HR6579" s="3"/>
      <c r="HS6579" s="3"/>
      <c r="HT6579" s="3"/>
      <c r="HU6579" s="3"/>
      <c r="HV6579" s="3"/>
      <c r="HW6579" s="3"/>
      <c r="HX6579" s="3"/>
      <c r="HY6579" s="3"/>
      <c r="HZ6579" s="3"/>
      <c r="IA6579" s="3"/>
      <c r="IB6579" s="3"/>
      <c r="IC6579" s="3"/>
      <c r="ID6579" s="3"/>
      <c r="IE6579" s="3"/>
      <c r="IF6579" s="3"/>
      <c r="IG6579" s="3"/>
      <c r="IH6579" s="3"/>
      <c r="II6579" s="3"/>
      <c r="IJ6579" s="3"/>
      <c r="IK6579" s="3"/>
      <c r="IL6579" s="3"/>
      <c r="IM6579" s="3"/>
      <c r="IN6579" s="3"/>
      <c r="IO6579" s="15"/>
    </row>
    <row r="6580" spans="171:249">
      <c r="FO6580" s="3"/>
      <c r="FP6580" s="3"/>
      <c r="FQ6580" s="3"/>
      <c r="FR6580" s="3"/>
      <c r="FS6580" s="3"/>
      <c r="FT6580" s="3"/>
      <c r="FU6580" s="3"/>
      <c r="FV6580" s="3"/>
      <c r="FW6580" s="3"/>
      <c r="FX6580" s="3"/>
      <c r="FY6580" s="3"/>
      <c r="FZ6580" s="3"/>
      <c r="GA6580" s="3"/>
      <c r="GB6580" s="3"/>
      <c r="GC6580" s="3"/>
      <c r="GD6580" s="3"/>
      <c r="GE6580" s="3"/>
      <c r="GF6580" s="3"/>
      <c r="GG6580" s="3"/>
      <c r="GH6580" s="3"/>
      <c r="GI6580" s="3"/>
      <c r="GJ6580" s="3"/>
      <c r="GK6580" s="3"/>
      <c r="GL6580" s="3"/>
      <c r="GM6580" s="3"/>
      <c r="GN6580" s="3"/>
      <c r="GO6580" s="3"/>
      <c r="GP6580" s="3"/>
      <c r="GQ6580" s="3"/>
      <c r="GR6580" s="3"/>
      <c r="GS6580" s="3"/>
      <c r="GT6580" s="3"/>
      <c r="GU6580" s="3"/>
      <c r="GV6580" s="3"/>
      <c r="GW6580" s="3"/>
      <c r="GX6580" s="3"/>
      <c r="GY6580" s="3"/>
      <c r="GZ6580" s="3"/>
      <c r="HA6580" s="3"/>
      <c r="HB6580" s="3"/>
      <c r="HC6580" s="3"/>
      <c r="HD6580" s="3"/>
      <c r="HE6580" s="3"/>
      <c r="HF6580" s="3"/>
      <c r="HG6580" s="3"/>
      <c r="HH6580" s="3"/>
      <c r="HI6580" s="3"/>
      <c r="HJ6580" s="3"/>
      <c r="HK6580" s="3"/>
      <c r="HL6580" s="3"/>
      <c r="HM6580" s="45"/>
      <c r="HN6580" s="3"/>
      <c r="HO6580" s="3"/>
      <c r="HP6580" s="3"/>
      <c r="HQ6580" s="3"/>
      <c r="HR6580" s="3"/>
      <c r="HS6580" s="3"/>
      <c r="HT6580" s="3"/>
      <c r="HU6580" s="3"/>
      <c r="HV6580" s="3"/>
      <c r="HW6580" s="3"/>
      <c r="HX6580" s="3"/>
      <c r="HY6580" s="3"/>
      <c r="HZ6580" s="3"/>
      <c r="IA6580" s="3"/>
      <c r="IB6580" s="3"/>
      <c r="IC6580" s="3"/>
      <c r="ID6580" s="3"/>
      <c r="IE6580" s="3"/>
      <c r="IF6580" s="3"/>
      <c r="IG6580" s="3"/>
      <c r="IH6580" s="3"/>
      <c r="II6580" s="3"/>
      <c r="IJ6580" s="3"/>
      <c r="IK6580" s="3"/>
      <c r="IL6580" s="3"/>
      <c r="IM6580" s="3"/>
      <c r="IN6580" s="3"/>
      <c r="IO6580" s="15"/>
    </row>
    <row r="6581" spans="171:249">
      <c r="FO6581" s="3"/>
      <c r="FP6581" s="3"/>
      <c r="FQ6581" s="3"/>
      <c r="FR6581" s="3"/>
      <c r="FS6581" s="3"/>
      <c r="FT6581" s="3"/>
      <c r="FU6581" s="3"/>
      <c r="FV6581" s="3"/>
      <c r="FW6581" s="3"/>
      <c r="FX6581" s="3"/>
      <c r="FY6581" s="3"/>
      <c r="FZ6581" s="3"/>
      <c r="GA6581" s="3"/>
      <c r="GB6581" s="3"/>
      <c r="GC6581" s="3"/>
      <c r="GD6581" s="3"/>
      <c r="GE6581" s="3"/>
      <c r="GF6581" s="3"/>
      <c r="GG6581" s="3"/>
      <c r="GH6581" s="3"/>
      <c r="GI6581" s="3"/>
      <c r="GJ6581" s="3"/>
      <c r="GK6581" s="3"/>
      <c r="GL6581" s="3"/>
      <c r="GM6581" s="3"/>
      <c r="GN6581" s="3"/>
      <c r="GO6581" s="3"/>
      <c r="GP6581" s="3"/>
      <c r="GQ6581" s="3"/>
      <c r="GR6581" s="3"/>
      <c r="GS6581" s="3"/>
      <c r="GT6581" s="3"/>
      <c r="GU6581" s="3"/>
      <c r="GV6581" s="3"/>
      <c r="GW6581" s="3"/>
      <c r="GX6581" s="3"/>
      <c r="GY6581" s="3"/>
      <c r="GZ6581" s="3"/>
      <c r="HA6581" s="3"/>
      <c r="HB6581" s="3"/>
      <c r="HC6581" s="3"/>
      <c r="HD6581" s="3"/>
      <c r="HE6581" s="3"/>
      <c r="HF6581" s="3"/>
      <c r="HG6581" s="3"/>
      <c r="HH6581" s="3"/>
      <c r="HI6581" s="3"/>
      <c r="HJ6581" s="3"/>
      <c r="HK6581" s="3"/>
      <c r="HL6581" s="3"/>
      <c r="HM6581" s="45"/>
      <c r="HN6581" s="3"/>
      <c r="HO6581" s="3"/>
      <c r="HP6581" s="3"/>
      <c r="HQ6581" s="3"/>
      <c r="HR6581" s="3"/>
      <c r="HS6581" s="3"/>
      <c r="HT6581" s="3"/>
      <c r="HU6581" s="3"/>
      <c r="HV6581" s="3"/>
      <c r="HW6581" s="3"/>
      <c r="HX6581" s="3"/>
      <c r="HY6581" s="3"/>
      <c r="HZ6581" s="3"/>
      <c r="IA6581" s="3"/>
      <c r="IB6581" s="3"/>
      <c r="IC6581" s="3"/>
      <c r="ID6581" s="3"/>
      <c r="IE6581" s="3"/>
      <c r="IF6581" s="3"/>
      <c r="IG6581" s="3"/>
      <c r="IH6581" s="3"/>
      <c r="II6581" s="3"/>
      <c r="IJ6581" s="3"/>
      <c r="IK6581" s="3"/>
      <c r="IL6581" s="3"/>
      <c r="IM6581" s="3"/>
      <c r="IN6581" s="3"/>
      <c r="IO6581" s="15"/>
    </row>
    <row r="6582" spans="171:249">
      <c r="FO6582" s="3"/>
      <c r="FP6582" s="3"/>
      <c r="FQ6582" s="3"/>
      <c r="FR6582" s="3"/>
      <c r="FS6582" s="3"/>
      <c r="FT6582" s="3"/>
      <c r="FU6582" s="3"/>
      <c r="FV6582" s="3"/>
      <c r="FW6582" s="3"/>
      <c r="FX6582" s="3"/>
      <c r="FY6582" s="3"/>
      <c r="FZ6582" s="3"/>
      <c r="GA6582" s="3"/>
      <c r="GB6582" s="3"/>
      <c r="GC6582" s="3"/>
      <c r="GD6582" s="3"/>
      <c r="GE6582" s="3"/>
      <c r="GF6582" s="3"/>
      <c r="GG6582" s="3"/>
      <c r="GH6582" s="3"/>
      <c r="GI6582" s="3"/>
      <c r="GJ6582" s="3"/>
      <c r="GK6582" s="3"/>
      <c r="GL6582" s="3"/>
      <c r="GM6582" s="3"/>
      <c r="GN6582" s="3"/>
      <c r="GO6582" s="3"/>
      <c r="GP6582" s="3"/>
      <c r="GQ6582" s="3"/>
      <c r="GR6582" s="3"/>
      <c r="GS6582" s="3"/>
      <c r="GT6582" s="3"/>
      <c r="GU6582" s="3"/>
      <c r="GV6582" s="3"/>
      <c r="GW6582" s="3"/>
      <c r="GX6582" s="3"/>
      <c r="GY6582" s="3"/>
      <c r="GZ6582" s="3"/>
      <c r="HA6582" s="3"/>
      <c r="HB6582" s="3"/>
      <c r="HC6582" s="3"/>
      <c r="HD6582" s="3"/>
      <c r="HE6582" s="3"/>
      <c r="HF6582" s="3"/>
      <c r="HG6582" s="3"/>
      <c r="HH6582" s="3"/>
      <c r="HI6582" s="3"/>
      <c r="HJ6582" s="3"/>
      <c r="HK6582" s="3"/>
      <c r="HL6582" s="3"/>
      <c r="HM6582" s="45"/>
      <c r="HN6582" s="3"/>
      <c r="HO6582" s="3"/>
      <c r="HP6582" s="3"/>
      <c r="HQ6582" s="3"/>
      <c r="HR6582" s="3"/>
      <c r="HS6582" s="3"/>
      <c r="HT6582" s="3"/>
      <c r="HU6582" s="3"/>
      <c r="HV6582" s="3"/>
      <c r="HW6582" s="3"/>
      <c r="HX6582" s="3"/>
      <c r="HY6582" s="3"/>
      <c r="HZ6582" s="3"/>
      <c r="IA6582" s="3"/>
      <c r="IB6582" s="3"/>
      <c r="IC6582" s="3"/>
      <c r="ID6582" s="3"/>
      <c r="IE6582" s="3"/>
      <c r="IF6582" s="3"/>
      <c r="IG6582" s="3"/>
      <c r="IH6582" s="3"/>
      <c r="II6582" s="3"/>
      <c r="IJ6582" s="3"/>
      <c r="IK6582" s="3"/>
      <c r="IL6582" s="3"/>
      <c r="IM6582" s="3"/>
      <c r="IN6582" s="3"/>
      <c r="IO6582" s="15"/>
    </row>
    <row r="6583" spans="171:249">
      <c r="FO6583" s="3"/>
      <c r="FP6583" s="3"/>
      <c r="FQ6583" s="3"/>
      <c r="FR6583" s="3"/>
      <c r="FS6583" s="3"/>
      <c r="FT6583" s="3"/>
      <c r="FU6583" s="3"/>
      <c r="FV6583" s="3"/>
      <c r="FW6583" s="3"/>
      <c r="FX6583" s="3"/>
      <c r="FY6583" s="3"/>
      <c r="FZ6583" s="3"/>
      <c r="GA6583" s="3"/>
      <c r="GB6583" s="3"/>
      <c r="GC6583" s="3"/>
      <c r="GD6583" s="3"/>
      <c r="GE6583" s="3"/>
      <c r="GF6583" s="3"/>
      <c r="GG6583" s="3"/>
      <c r="GH6583" s="3"/>
      <c r="GI6583" s="3"/>
      <c r="GJ6583" s="3"/>
      <c r="GK6583" s="3"/>
      <c r="GL6583" s="3"/>
      <c r="GM6583" s="3"/>
      <c r="GN6583" s="3"/>
      <c r="GO6583" s="3"/>
      <c r="GP6583" s="3"/>
      <c r="GQ6583" s="3"/>
      <c r="GR6583" s="3"/>
      <c r="GS6583" s="3"/>
      <c r="GT6583" s="3"/>
      <c r="GU6583" s="3"/>
      <c r="GV6583" s="3"/>
      <c r="GW6583" s="3"/>
      <c r="GX6583" s="3"/>
      <c r="GY6583" s="3"/>
      <c r="GZ6583" s="3"/>
      <c r="HA6583" s="3"/>
      <c r="HB6583" s="3"/>
      <c r="HC6583" s="3"/>
      <c r="HD6583" s="3"/>
      <c r="HE6583" s="3"/>
      <c r="HF6583" s="3"/>
      <c r="HG6583" s="3"/>
      <c r="HH6583" s="3"/>
      <c r="HI6583" s="3"/>
      <c r="HJ6583" s="3"/>
      <c r="HK6583" s="3"/>
      <c r="HL6583" s="3"/>
      <c r="HM6583" s="45"/>
      <c r="HN6583" s="3"/>
      <c r="HO6583" s="3"/>
      <c r="HP6583" s="3"/>
      <c r="HQ6583" s="3"/>
      <c r="HR6583" s="3"/>
      <c r="HS6583" s="3"/>
      <c r="HT6583" s="3"/>
      <c r="HU6583" s="3"/>
      <c r="HV6583" s="3"/>
      <c r="HW6583" s="3"/>
      <c r="HX6583" s="3"/>
      <c r="HY6583" s="3"/>
      <c r="HZ6583" s="3"/>
      <c r="IA6583" s="3"/>
      <c r="IB6583" s="3"/>
      <c r="IC6583" s="3"/>
      <c r="ID6583" s="3"/>
      <c r="IE6583" s="3"/>
      <c r="IF6583" s="3"/>
      <c r="IG6583" s="3"/>
      <c r="IH6583" s="3"/>
      <c r="II6583" s="3"/>
      <c r="IJ6583" s="3"/>
      <c r="IK6583" s="3"/>
      <c r="IL6583" s="3"/>
      <c r="IM6583" s="3"/>
      <c r="IN6583" s="3"/>
      <c r="IO6583" s="15"/>
    </row>
    <row r="6584" spans="171:249">
      <c r="FO6584" s="3"/>
      <c r="FP6584" s="3"/>
      <c r="FQ6584" s="3"/>
      <c r="FR6584" s="3"/>
      <c r="FS6584" s="3"/>
      <c r="FT6584" s="3"/>
      <c r="FU6584" s="3"/>
      <c r="FV6584" s="3"/>
      <c r="FW6584" s="3"/>
      <c r="FX6584" s="3"/>
      <c r="FY6584" s="3"/>
      <c r="FZ6584" s="3"/>
      <c r="GA6584" s="3"/>
      <c r="GB6584" s="3"/>
      <c r="GC6584" s="3"/>
      <c r="GD6584" s="3"/>
      <c r="GE6584" s="3"/>
      <c r="GF6584" s="3"/>
      <c r="GG6584" s="3"/>
      <c r="GH6584" s="3"/>
      <c r="GI6584" s="3"/>
      <c r="GJ6584" s="3"/>
      <c r="GK6584" s="3"/>
      <c r="GL6584" s="3"/>
      <c r="GM6584" s="3"/>
      <c r="GN6584" s="3"/>
      <c r="GO6584" s="3"/>
      <c r="GP6584" s="3"/>
      <c r="GQ6584" s="3"/>
      <c r="GR6584" s="3"/>
      <c r="GS6584" s="3"/>
      <c r="GT6584" s="3"/>
      <c r="GU6584" s="3"/>
      <c r="GV6584" s="3"/>
      <c r="GW6584" s="3"/>
      <c r="GX6584" s="3"/>
      <c r="GY6584" s="3"/>
      <c r="GZ6584" s="3"/>
      <c r="HA6584" s="3"/>
      <c r="HB6584" s="3"/>
      <c r="HC6584" s="3"/>
      <c r="HD6584" s="3"/>
      <c r="HE6584" s="3"/>
      <c r="HF6584" s="3"/>
      <c r="HG6584" s="3"/>
      <c r="HH6584" s="3"/>
      <c r="HI6584" s="3"/>
      <c r="HJ6584" s="3"/>
      <c r="HK6584" s="3"/>
      <c r="HL6584" s="3"/>
      <c r="HM6584" s="45"/>
      <c r="HN6584" s="3"/>
      <c r="HO6584" s="3"/>
      <c r="HP6584" s="3"/>
      <c r="HQ6584" s="3"/>
      <c r="HR6584" s="3"/>
      <c r="HS6584" s="3"/>
      <c r="HT6584" s="3"/>
      <c r="HU6584" s="3"/>
      <c r="HV6584" s="3"/>
      <c r="HW6584" s="3"/>
      <c r="HX6584" s="3"/>
      <c r="HY6584" s="3"/>
      <c r="HZ6584" s="3"/>
      <c r="IA6584" s="3"/>
      <c r="IB6584" s="3"/>
      <c r="IC6584" s="3"/>
      <c r="ID6584" s="3"/>
      <c r="IE6584" s="3"/>
      <c r="IF6584" s="3"/>
      <c r="IG6584" s="3"/>
      <c r="IH6584" s="3"/>
      <c r="II6584" s="3"/>
      <c r="IJ6584" s="3"/>
      <c r="IK6584" s="3"/>
      <c r="IL6584" s="3"/>
      <c r="IM6584" s="3"/>
      <c r="IN6584" s="3"/>
      <c r="IO6584" s="15"/>
    </row>
    <row r="6585" spans="171:249">
      <c r="FO6585" s="3"/>
      <c r="FP6585" s="3"/>
      <c r="FQ6585" s="3"/>
      <c r="FR6585" s="3"/>
      <c r="FS6585" s="3"/>
      <c r="FT6585" s="3"/>
      <c r="FU6585" s="3"/>
      <c r="FV6585" s="3"/>
      <c r="FW6585" s="3"/>
      <c r="FX6585" s="3"/>
      <c r="FY6585" s="3"/>
      <c r="FZ6585" s="3"/>
      <c r="GA6585" s="3"/>
      <c r="GB6585" s="3"/>
      <c r="GC6585" s="3"/>
      <c r="GD6585" s="3"/>
      <c r="GE6585" s="3"/>
      <c r="GF6585" s="3"/>
      <c r="GG6585" s="3"/>
      <c r="GH6585" s="3"/>
      <c r="GI6585" s="3"/>
      <c r="GJ6585" s="3"/>
      <c r="GK6585" s="3"/>
      <c r="GL6585" s="3"/>
      <c r="GM6585" s="3"/>
      <c r="GN6585" s="3"/>
      <c r="GO6585" s="3"/>
      <c r="GP6585" s="3"/>
      <c r="GQ6585" s="3"/>
      <c r="GR6585" s="3"/>
      <c r="GS6585" s="3"/>
      <c r="GT6585" s="3"/>
      <c r="GU6585" s="3"/>
      <c r="GV6585" s="3"/>
      <c r="GW6585" s="3"/>
      <c r="GX6585" s="3"/>
      <c r="GY6585" s="3"/>
      <c r="GZ6585" s="3"/>
      <c r="HA6585" s="3"/>
      <c r="HB6585" s="3"/>
      <c r="HC6585" s="3"/>
      <c r="HD6585" s="3"/>
      <c r="HE6585" s="3"/>
      <c r="HF6585" s="3"/>
      <c r="HG6585" s="3"/>
      <c r="HH6585" s="3"/>
      <c r="HI6585" s="3"/>
      <c r="HJ6585" s="3"/>
      <c r="HK6585" s="3"/>
      <c r="HL6585" s="3"/>
      <c r="HM6585" s="45"/>
      <c r="HN6585" s="3"/>
      <c r="HO6585" s="3"/>
      <c r="HP6585" s="3"/>
      <c r="HQ6585" s="3"/>
      <c r="HR6585" s="3"/>
      <c r="HS6585" s="3"/>
      <c r="HT6585" s="3"/>
      <c r="HU6585" s="3"/>
      <c r="HV6585" s="3"/>
      <c r="HW6585" s="3"/>
      <c r="HX6585" s="3"/>
      <c r="HY6585" s="3"/>
      <c r="HZ6585" s="3"/>
      <c r="IA6585" s="3"/>
      <c r="IB6585" s="3"/>
      <c r="IC6585" s="3"/>
      <c r="ID6585" s="3"/>
      <c r="IE6585" s="3"/>
      <c r="IF6585" s="3"/>
      <c r="IG6585" s="3"/>
      <c r="IH6585" s="3"/>
      <c r="II6585" s="3"/>
      <c r="IJ6585" s="3"/>
      <c r="IK6585" s="3"/>
      <c r="IL6585" s="3"/>
      <c r="IM6585" s="3"/>
      <c r="IN6585" s="3"/>
      <c r="IO6585" s="15"/>
    </row>
    <row r="6586" spans="171:249">
      <c r="FO6586" s="3"/>
      <c r="FP6586" s="3"/>
      <c r="FQ6586" s="3"/>
      <c r="FR6586" s="3"/>
      <c r="FS6586" s="3"/>
      <c r="FT6586" s="3"/>
      <c r="FU6586" s="3"/>
      <c r="FV6586" s="3"/>
      <c r="FW6586" s="3"/>
      <c r="FX6586" s="3"/>
      <c r="FY6586" s="3"/>
      <c r="FZ6586" s="3"/>
      <c r="GA6586" s="3"/>
      <c r="GB6586" s="3"/>
      <c r="GC6586" s="3"/>
      <c r="GD6586" s="3"/>
      <c r="GE6586" s="3"/>
      <c r="GF6586" s="3"/>
      <c r="GG6586" s="3"/>
      <c r="GH6586" s="3"/>
      <c r="GI6586" s="3"/>
      <c r="GJ6586" s="3"/>
      <c r="GK6586" s="3"/>
      <c r="GL6586" s="3"/>
      <c r="GM6586" s="3"/>
      <c r="GN6586" s="3"/>
      <c r="GO6586" s="3"/>
      <c r="GP6586" s="3"/>
      <c r="GQ6586" s="3"/>
      <c r="GR6586" s="3"/>
      <c r="GS6586" s="3"/>
      <c r="GT6586" s="3"/>
      <c r="GU6586" s="3"/>
      <c r="GV6586" s="3"/>
      <c r="GW6586" s="3"/>
      <c r="GX6586" s="3"/>
      <c r="GY6586" s="3"/>
      <c r="GZ6586" s="3"/>
      <c r="HA6586" s="3"/>
      <c r="HB6586" s="3"/>
      <c r="HC6586" s="3"/>
      <c r="HD6586" s="3"/>
      <c r="HE6586" s="3"/>
      <c r="HF6586" s="3"/>
      <c r="HG6586" s="3"/>
      <c r="HH6586" s="3"/>
      <c r="HI6586" s="3"/>
      <c r="HJ6586" s="3"/>
      <c r="HK6586" s="3"/>
      <c r="HL6586" s="3"/>
      <c r="HM6586" s="45"/>
      <c r="HN6586" s="3"/>
      <c r="HO6586" s="3"/>
      <c r="HP6586" s="3"/>
      <c r="HQ6586" s="3"/>
      <c r="HR6586" s="3"/>
      <c r="HS6586" s="3"/>
      <c r="HT6586" s="3"/>
      <c r="HU6586" s="3"/>
      <c r="HV6586" s="3"/>
      <c r="HW6586" s="3"/>
      <c r="HX6586" s="3"/>
      <c r="HY6586" s="3"/>
      <c r="HZ6586" s="3"/>
      <c r="IA6586" s="3"/>
      <c r="IB6586" s="3"/>
      <c r="IC6586" s="3"/>
      <c r="ID6586" s="3"/>
      <c r="IE6586" s="3"/>
      <c r="IF6586" s="3"/>
      <c r="IG6586" s="3"/>
      <c r="IH6586" s="3"/>
      <c r="II6586" s="3"/>
      <c r="IJ6586" s="3"/>
      <c r="IK6586" s="3"/>
      <c r="IL6586" s="3"/>
      <c r="IM6586" s="3"/>
      <c r="IN6586" s="3"/>
      <c r="IO6586" s="15"/>
    </row>
    <row r="6587" spans="171:249">
      <c r="FO6587" s="3"/>
      <c r="FP6587" s="3"/>
      <c r="FQ6587" s="3"/>
      <c r="FR6587" s="3"/>
      <c r="FS6587" s="3"/>
      <c r="FT6587" s="3"/>
      <c r="FU6587" s="3"/>
      <c r="FV6587" s="3"/>
      <c r="FW6587" s="3"/>
      <c r="FX6587" s="3"/>
      <c r="FY6587" s="3"/>
      <c r="FZ6587" s="3"/>
      <c r="GA6587" s="3"/>
      <c r="GB6587" s="3"/>
      <c r="GC6587" s="3"/>
      <c r="GD6587" s="3"/>
      <c r="GE6587" s="3"/>
      <c r="GF6587" s="3"/>
      <c r="GG6587" s="3"/>
      <c r="GH6587" s="3"/>
      <c r="GI6587" s="3"/>
      <c r="GJ6587" s="3"/>
      <c r="GK6587" s="3"/>
      <c r="GL6587" s="3"/>
      <c r="GM6587" s="3"/>
      <c r="GN6587" s="3"/>
      <c r="GO6587" s="3"/>
      <c r="GP6587" s="3"/>
      <c r="GQ6587" s="3"/>
      <c r="GR6587" s="3"/>
      <c r="GS6587" s="3"/>
      <c r="GT6587" s="3"/>
      <c r="GU6587" s="3"/>
      <c r="GV6587" s="3"/>
      <c r="GW6587" s="3"/>
      <c r="GX6587" s="3"/>
      <c r="GY6587" s="3"/>
      <c r="GZ6587" s="3"/>
      <c r="HA6587" s="3"/>
      <c r="HB6587" s="3"/>
      <c r="HC6587" s="3"/>
      <c r="HD6587" s="3"/>
      <c r="HE6587" s="3"/>
      <c r="HF6587" s="3"/>
      <c r="HG6587" s="3"/>
      <c r="HH6587" s="3"/>
      <c r="HI6587" s="3"/>
      <c r="HJ6587" s="3"/>
      <c r="HK6587" s="3"/>
      <c r="HL6587" s="3"/>
      <c r="HM6587" s="45"/>
      <c r="HN6587" s="3"/>
      <c r="HO6587" s="3"/>
      <c r="HP6587" s="3"/>
      <c r="HQ6587" s="3"/>
      <c r="HR6587" s="3"/>
      <c r="HS6587" s="3"/>
      <c r="HT6587" s="3"/>
      <c r="HU6587" s="3"/>
      <c r="HV6587" s="3"/>
      <c r="HW6587" s="3"/>
      <c r="HX6587" s="3"/>
      <c r="HY6587" s="3"/>
      <c r="HZ6587" s="3"/>
      <c r="IA6587" s="3"/>
      <c r="IB6587" s="3"/>
      <c r="IC6587" s="3"/>
      <c r="ID6587" s="3"/>
      <c r="IE6587" s="3"/>
      <c r="IF6587" s="3"/>
      <c r="IG6587" s="3"/>
      <c r="IH6587" s="3"/>
      <c r="II6587" s="3"/>
      <c r="IJ6587" s="3"/>
      <c r="IK6587" s="3"/>
      <c r="IL6587" s="3"/>
      <c r="IM6587" s="3"/>
      <c r="IN6587" s="3"/>
      <c r="IO6587" s="15"/>
    </row>
    <row r="6588" spans="171:249">
      <c r="FO6588" s="3"/>
      <c r="FP6588" s="3"/>
      <c r="FQ6588" s="3"/>
      <c r="FR6588" s="3"/>
      <c r="FS6588" s="3"/>
      <c r="FT6588" s="3"/>
      <c r="FU6588" s="3"/>
      <c r="FV6588" s="3"/>
      <c r="FW6588" s="3"/>
      <c r="FX6588" s="3"/>
      <c r="FY6588" s="3"/>
      <c r="FZ6588" s="3"/>
      <c r="GA6588" s="3"/>
      <c r="GB6588" s="3"/>
      <c r="GC6588" s="3"/>
      <c r="GD6588" s="3"/>
      <c r="GE6588" s="3"/>
      <c r="GF6588" s="3"/>
      <c r="GG6588" s="3"/>
      <c r="GH6588" s="3"/>
      <c r="GI6588" s="3"/>
      <c r="GJ6588" s="3"/>
      <c r="GK6588" s="3"/>
      <c r="GL6588" s="3"/>
      <c r="GM6588" s="3"/>
      <c r="GN6588" s="3"/>
      <c r="GO6588" s="3"/>
      <c r="GP6588" s="3"/>
      <c r="GQ6588" s="3"/>
      <c r="GR6588" s="3"/>
      <c r="GS6588" s="3"/>
      <c r="GT6588" s="3"/>
      <c r="GU6588" s="3"/>
      <c r="GV6588" s="3"/>
      <c r="GW6588" s="3"/>
      <c r="GX6588" s="3"/>
      <c r="GY6588" s="3"/>
      <c r="GZ6588" s="3"/>
      <c r="HA6588" s="3"/>
      <c r="HB6588" s="3"/>
      <c r="HC6588" s="3"/>
      <c r="HD6588" s="3"/>
      <c r="HE6588" s="3"/>
      <c r="HF6588" s="3"/>
      <c r="HG6588" s="3"/>
      <c r="HH6588" s="3"/>
      <c r="HI6588" s="3"/>
      <c r="HJ6588" s="3"/>
      <c r="HK6588" s="3"/>
      <c r="HL6588" s="3"/>
      <c r="HM6588" s="45"/>
      <c r="HN6588" s="3"/>
      <c r="HO6588" s="3"/>
      <c r="HP6588" s="3"/>
      <c r="HQ6588" s="3"/>
      <c r="HR6588" s="3"/>
      <c r="HS6588" s="3"/>
      <c r="HT6588" s="3"/>
      <c r="HU6588" s="3"/>
      <c r="HV6588" s="3"/>
      <c r="HW6588" s="3"/>
      <c r="HX6588" s="3"/>
      <c r="HY6588" s="3"/>
      <c r="HZ6588" s="3"/>
      <c r="IA6588" s="3"/>
      <c r="IB6588" s="3"/>
      <c r="IC6588" s="3"/>
      <c r="ID6588" s="3"/>
      <c r="IE6588" s="3"/>
      <c r="IF6588" s="3"/>
      <c r="IG6588" s="3"/>
      <c r="IH6588" s="3"/>
      <c r="II6588" s="3"/>
      <c r="IJ6588" s="3"/>
      <c r="IK6588" s="3"/>
      <c r="IL6588" s="3"/>
      <c r="IM6588" s="3"/>
      <c r="IN6588" s="3"/>
      <c r="IO6588" s="15"/>
    </row>
    <row r="6589" spans="171:249">
      <c r="FO6589" s="3"/>
      <c r="FP6589" s="3"/>
      <c r="FQ6589" s="3"/>
      <c r="FR6589" s="3"/>
      <c r="FS6589" s="3"/>
      <c r="FT6589" s="3"/>
      <c r="FU6589" s="3"/>
      <c r="FV6589" s="3"/>
      <c r="FW6589" s="3"/>
      <c r="FX6589" s="3"/>
      <c r="FY6589" s="3"/>
      <c r="FZ6589" s="3"/>
      <c r="GA6589" s="3"/>
      <c r="GB6589" s="3"/>
      <c r="GC6589" s="3"/>
      <c r="GD6589" s="3"/>
      <c r="GE6589" s="3"/>
      <c r="GF6589" s="3"/>
      <c r="GG6589" s="3"/>
      <c r="GH6589" s="3"/>
      <c r="GI6589" s="3"/>
      <c r="GJ6589" s="3"/>
      <c r="GK6589" s="3"/>
      <c r="GL6589" s="3"/>
      <c r="GM6589" s="3"/>
      <c r="GN6589" s="3"/>
      <c r="GO6589" s="3"/>
      <c r="GP6589" s="3"/>
      <c r="GQ6589" s="3"/>
      <c r="GR6589" s="3"/>
      <c r="GS6589" s="3"/>
      <c r="GT6589" s="3"/>
      <c r="GU6589" s="3"/>
      <c r="GV6589" s="3"/>
      <c r="GW6589" s="3"/>
      <c r="GX6589" s="3"/>
      <c r="GY6589" s="3"/>
      <c r="GZ6589" s="3"/>
      <c r="HA6589" s="3"/>
      <c r="HB6589" s="3"/>
      <c r="HC6589" s="3"/>
      <c r="HD6589" s="3"/>
      <c r="HE6589" s="3"/>
      <c r="HF6589" s="3"/>
      <c r="HG6589" s="3"/>
      <c r="HH6589" s="3"/>
      <c r="HI6589" s="3"/>
      <c r="HJ6589" s="3"/>
      <c r="HK6589" s="3"/>
      <c r="HL6589" s="3"/>
      <c r="HM6589" s="45"/>
      <c r="HN6589" s="3"/>
      <c r="HO6589" s="3"/>
      <c r="HP6589" s="3"/>
      <c r="HQ6589" s="3"/>
      <c r="HR6589" s="3"/>
      <c r="HS6589" s="3"/>
      <c r="HT6589" s="3"/>
      <c r="HU6589" s="3"/>
      <c r="HV6589" s="3"/>
      <c r="HW6589" s="3"/>
      <c r="HX6589" s="3"/>
      <c r="HY6589" s="3"/>
      <c r="HZ6589" s="3"/>
      <c r="IA6589" s="3"/>
      <c r="IB6589" s="3"/>
      <c r="IC6589" s="3"/>
      <c r="ID6589" s="3"/>
      <c r="IE6589" s="3"/>
      <c r="IF6589" s="3"/>
      <c r="IG6589" s="3"/>
      <c r="IH6589" s="3"/>
      <c r="II6589" s="3"/>
      <c r="IJ6589" s="3"/>
      <c r="IK6589" s="3"/>
      <c r="IL6589" s="3"/>
      <c r="IM6589" s="3"/>
      <c r="IN6589" s="3"/>
      <c r="IO6589" s="15"/>
    </row>
    <row r="6590" spans="171:249">
      <c r="FO6590" s="3"/>
      <c r="FP6590" s="3"/>
      <c r="FQ6590" s="3"/>
      <c r="FR6590" s="3"/>
      <c r="FS6590" s="3"/>
      <c r="FT6590" s="3"/>
      <c r="FU6590" s="3"/>
      <c r="FV6590" s="3"/>
      <c r="FW6590" s="3"/>
      <c r="FX6590" s="3"/>
      <c r="FY6590" s="3"/>
      <c r="FZ6590" s="3"/>
      <c r="GA6590" s="3"/>
      <c r="GB6590" s="3"/>
      <c r="GC6590" s="3"/>
      <c r="GD6590" s="3"/>
      <c r="GE6590" s="3"/>
      <c r="GF6590" s="3"/>
      <c r="GG6590" s="3"/>
      <c r="GH6590" s="3"/>
      <c r="GI6590" s="3"/>
      <c r="GJ6590" s="3"/>
      <c r="GK6590" s="3"/>
      <c r="GL6590" s="3"/>
      <c r="GM6590" s="3"/>
      <c r="GN6590" s="3"/>
      <c r="GO6590" s="3"/>
      <c r="GP6590" s="3"/>
      <c r="GQ6590" s="3"/>
      <c r="GR6590" s="3"/>
      <c r="GS6590" s="3"/>
      <c r="GT6590" s="3"/>
      <c r="GU6590" s="3"/>
      <c r="GV6590" s="3"/>
      <c r="GW6590" s="3"/>
      <c r="GX6590" s="3"/>
      <c r="GY6590" s="3"/>
      <c r="GZ6590" s="3"/>
      <c r="HA6590" s="3"/>
      <c r="HB6590" s="3"/>
      <c r="HC6590" s="3"/>
      <c r="HD6590" s="3"/>
      <c r="HE6590" s="3"/>
      <c r="HF6590" s="3"/>
      <c r="HG6590" s="3"/>
      <c r="HH6590" s="3"/>
      <c r="HI6590" s="3"/>
      <c r="HJ6590" s="3"/>
      <c r="HK6590" s="3"/>
      <c r="HL6590" s="3"/>
      <c r="HM6590" s="45"/>
      <c r="HN6590" s="3"/>
      <c r="HO6590" s="3"/>
      <c r="HP6590" s="3"/>
      <c r="HQ6590" s="3"/>
      <c r="HR6590" s="3"/>
      <c r="HS6590" s="3"/>
      <c r="HT6590" s="3"/>
      <c r="HU6590" s="3"/>
      <c r="HV6590" s="3"/>
      <c r="HW6590" s="3"/>
      <c r="HX6590" s="3"/>
      <c r="HY6590" s="3"/>
      <c r="HZ6590" s="3"/>
      <c r="IA6590" s="3"/>
      <c r="IB6590" s="3"/>
      <c r="IC6590" s="3"/>
      <c r="ID6590" s="3"/>
      <c r="IE6590" s="3"/>
      <c r="IF6590" s="3"/>
      <c r="IG6590" s="3"/>
      <c r="IH6590" s="3"/>
      <c r="II6590" s="3"/>
      <c r="IJ6590" s="3"/>
      <c r="IK6590" s="3"/>
      <c r="IL6590" s="3"/>
      <c r="IM6590" s="3"/>
      <c r="IN6590" s="3"/>
      <c r="IO6590" s="15"/>
    </row>
    <row r="6591" spans="171:249">
      <c r="FO6591" s="3"/>
      <c r="FP6591" s="3"/>
      <c r="FQ6591" s="3"/>
      <c r="FR6591" s="3"/>
      <c r="FS6591" s="3"/>
      <c r="FT6591" s="3"/>
      <c r="FU6591" s="3"/>
      <c r="FV6591" s="3"/>
      <c r="FW6591" s="3"/>
      <c r="FX6591" s="3"/>
      <c r="FY6591" s="3"/>
      <c r="FZ6591" s="3"/>
      <c r="GA6591" s="3"/>
      <c r="GB6591" s="3"/>
      <c r="GC6591" s="3"/>
      <c r="GD6591" s="3"/>
      <c r="GE6591" s="3"/>
      <c r="GF6591" s="3"/>
      <c r="GG6591" s="3"/>
      <c r="GH6591" s="3"/>
      <c r="GI6591" s="3"/>
      <c r="GJ6591" s="3"/>
      <c r="GK6591" s="3"/>
      <c r="GL6591" s="3"/>
      <c r="GM6591" s="3"/>
      <c r="GN6591" s="3"/>
      <c r="GO6591" s="3"/>
      <c r="GP6591" s="3"/>
      <c r="GQ6591" s="3"/>
      <c r="GR6591" s="3"/>
      <c r="GS6591" s="3"/>
      <c r="GT6591" s="3"/>
      <c r="GU6591" s="3"/>
      <c r="GV6591" s="3"/>
      <c r="GW6591" s="3"/>
      <c r="GX6591" s="3"/>
      <c r="GY6591" s="3"/>
      <c r="GZ6591" s="3"/>
      <c r="HA6591" s="3"/>
      <c r="HB6591" s="3"/>
      <c r="HC6591" s="3"/>
      <c r="HD6591" s="3"/>
      <c r="HE6591" s="3"/>
      <c r="HF6591" s="3"/>
      <c r="HG6591" s="3"/>
      <c r="HH6591" s="3"/>
      <c r="HI6591" s="3"/>
      <c r="HJ6591" s="3"/>
      <c r="HK6591" s="3"/>
      <c r="HL6591" s="3"/>
      <c r="HM6591" s="45"/>
      <c r="HN6591" s="3"/>
      <c r="HO6591" s="3"/>
      <c r="HP6591" s="3"/>
      <c r="HQ6591" s="3"/>
      <c r="HR6591" s="3"/>
      <c r="HS6591" s="3"/>
      <c r="HT6591" s="3"/>
      <c r="HU6591" s="3"/>
      <c r="HV6591" s="3"/>
      <c r="HW6591" s="3"/>
      <c r="HX6591" s="3"/>
      <c r="HY6591" s="3"/>
      <c r="HZ6591" s="3"/>
      <c r="IA6591" s="3"/>
      <c r="IB6591" s="3"/>
      <c r="IC6591" s="3"/>
      <c r="ID6591" s="3"/>
      <c r="IE6591" s="3"/>
      <c r="IF6591" s="3"/>
      <c r="IG6591" s="3"/>
      <c r="IH6591" s="3"/>
      <c r="II6591" s="3"/>
      <c r="IJ6591" s="3"/>
      <c r="IK6591" s="3"/>
      <c r="IL6591" s="3"/>
      <c r="IM6591" s="3"/>
      <c r="IN6591" s="3"/>
      <c r="IO6591" s="15"/>
    </row>
    <row r="6592" spans="171:249">
      <c r="FO6592" s="3"/>
      <c r="FP6592" s="3"/>
      <c r="FQ6592" s="3"/>
      <c r="FR6592" s="3"/>
      <c r="FS6592" s="3"/>
      <c r="FT6592" s="3"/>
      <c r="FU6592" s="3"/>
      <c r="FV6592" s="3"/>
      <c r="FW6592" s="3"/>
      <c r="FX6592" s="3"/>
      <c r="FY6592" s="3"/>
      <c r="FZ6592" s="3"/>
      <c r="GA6592" s="3"/>
      <c r="GB6592" s="3"/>
      <c r="GC6592" s="3"/>
      <c r="GD6592" s="3"/>
      <c r="GE6592" s="3"/>
      <c r="GF6592" s="3"/>
      <c r="GG6592" s="3"/>
      <c r="GH6592" s="3"/>
      <c r="GI6592" s="3"/>
      <c r="GJ6592" s="3"/>
      <c r="GK6592" s="3"/>
      <c r="GL6592" s="3"/>
      <c r="GM6592" s="3"/>
      <c r="GN6592" s="3"/>
      <c r="GO6592" s="3"/>
      <c r="GP6592" s="3"/>
      <c r="GQ6592" s="3"/>
      <c r="GR6592" s="3"/>
      <c r="GS6592" s="3"/>
      <c r="GT6592" s="3"/>
      <c r="GU6592" s="3"/>
      <c r="GV6592" s="3"/>
      <c r="GW6592" s="3"/>
      <c r="GX6592" s="3"/>
      <c r="GY6592" s="3"/>
      <c r="GZ6592" s="3"/>
      <c r="HA6592" s="3"/>
      <c r="HB6592" s="3"/>
      <c r="HC6592" s="3"/>
      <c r="HD6592" s="3"/>
      <c r="HE6592" s="3"/>
      <c r="HF6592" s="3"/>
      <c r="HG6592" s="3"/>
      <c r="HH6592" s="3"/>
      <c r="HI6592" s="3"/>
      <c r="HJ6592" s="3"/>
      <c r="HK6592" s="3"/>
      <c r="HL6592" s="3"/>
      <c r="HM6592" s="45"/>
      <c r="HN6592" s="3"/>
      <c r="HO6592" s="3"/>
      <c r="HP6592" s="3"/>
      <c r="HQ6592" s="3"/>
      <c r="HR6592" s="3"/>
      <c r="HS6592" s="3"/>
      <c r="HT6592" s="3"/>
      <c r="HU6592" s="3"/>
      <c r="HV6592" s="3"/>
      <c r="HW6592" s="3"/>
      <c r="HX6592" s="3"/>
      <c r="HY6592" s="3"/>
      <c r="HZ6592" s="3"/>
      <c r="IA6592" s="3"/>
      <c r="IB6592" s="3"/>
      <c r="IC6592" s="3"/>
      <c r="ID6592" s="3"/>
      <c r="IE6592" s="3"/>
      <c r="IF6592" s="3"/>
      <c r="IG6592" s="3"/>
      <c r="IH6592" s="3"/>
      <c r="II6592" s="3"/>
      <c r="IJ6592" s="3"/>
      <c r="IK6592" s="3"/>
      <c r="IL6592" s="3"/>
      <c r="IM6592" s="3"/>
      <c r="IN6592" s="3"/>
      <c r="IO6592" s="15"/>
    </row>
    <row r="6593" spans="171:249">
      <c r="FO6593" s="3"/>
      <c r="FP6593" s="3"/>
      <c r="FQ6593" s="3"/>
      <c r="FR6593" s="3"/>
      <c r="FS6593" s="3"/>
      <c r="FT6593" s="3"/>
      <c r="FU6593" s="3"/>
      <c r="FV6593" s="3"/>
      <c r="FW6593" s="3"/>
      <c r="FX6593" s="3"/>
      <c r="FY6593" s="3"/>
      <c r="FZ6593" s="3"/>
      <c r="GA6593" s="3"/>
      <c r="GB6593" s="3"/>
      <c r="GC6593" s="3"/>
      <c r="GD6593" s="3"/>
      <c r="GE6593" s="3"/>
      <c r="GF6593" s="3"/>
      <c r="GG6593" s="3"/>
      <c r="GH6593" s="3"/>
      <c r="GI6593" s="3"/>
      <c r="GJ6593" s="3"/>
      <c r="GK6593" s="3"/>
      <c r="GL6593" s="3"/>
      <c r="GM6593" s="3"/>
      <c r="GN6593" s="3"/>
      <c r="GO6593" s="3"/>
      <c r="GP6593" s="3"/>
      <c r="GQ6593" s="3"/>
      <c r="GR6593" s="3"/>
      <c r="GS6593" s="3"/>
      <c r="GT6593" s="3"/>
      <c r="GU6593" s="3"/>
      <c r="GV6593" s="3"/>
      <c r="GW6593" s="3"/>
      <c r="GX6593" s="3"/>
      <c r="GY6593" s="3"/>
      <c r="GZ6593" s="3"/>
      <c r="HA6593" s="3"/>
      <c r="HB6593" s="3"/>
      <c r="HC6593" s="3"/>
      <c r="HD6593" s="3"/>
      <c r="HE6593" s="3"/>
      <c r="HF6593" s="3"/>
      <c r="HG6593" s="3"/>
      <c r="HH6593" s="3"/>
      <c r="HI6593" s="3"/>
      <c r="HJ6593" s="3"/>
      <c r="HK6593" s="3"/>
      <c r="HL6593" s="3"/>
      <c r="HM6593" s="45"/>
      <c r="HN6593" s="3"/>
      <c r="HO6593" s="3"/>
      <c r="HP6593" s="3"/>
      <c r="HQ6593" s="3"/>
      <c r="HR6593" s="3"/>
      <c r="HS6593" s="3"/>
      <c r="HT6593" s="3"/>
      <c r="HU6593" s="3"/>
      <c r="HV6593" s="3"/>
      <c r="HW6593" s="3"/>
      <c r="HX6593" s="3"/>
      <c r="HY6593" s="3"/>
      <c r="HZ6593" s="3"/>
      <c r="IA6593" s="3"/>
      <c r="IB6593" s="3"/>
      <c r="IC6593" s="3"/>
      <c r="ID6593" s="3"/>
      <c r="IE6593" s="3"/>
      <c r="IF6593" s="3"/>
      <c r="IG6593" s="3"/>
      <c r="IH6593" s="3"/>
      <c r="II6593" s="3"/>
      <c r="IJ6593" s="3"/>
      <c r="IK6593" s="3"/>
      <c r="IL6593" s="3"/>
      <c r="IM6593" s="3"/>
      <c r="IN6593" s="3"/>
      <c r="IO6593" s="15"/>
    </row>
    <row r="6594" spans="171:249">
      <c r="FO6594" s="3"/>
      <c r="FP6594" s="3"/>
      <c r="FQ6594" s="3"/>
      <c r="FR6594" s="3"/>
      <c r="FS6594" s="3"/>
      <c r="FT6594" s="3"/>
      <c r="FU6594" s="3"/>
      <c r="FV6594" s="3"/>
      <c r="FW6594" s="3"/>
      <c r="FX6594" s="3"/>
      <c r="FY6594" s="3"/>
      <c r="FZ6594" s="3"/>
      <c r="GA6594" s="3"/>
      <c r="GB6594" s="3"/>
      <c r="GC6594" s="3"/>
      <c r="GD6594" s="3"/>
      <c r="GE6594" s="3"/>
      <c r="GF6594" s="3"/>
      <c r="GG6594" s="3"/>
      <c r="GH6594" s="3"/>
      <c r="GI6594" s="3"/>
      <c r="GJ6594" s="3"/>
      <c r="GK6594" s="3"/>
      <c r="GL6594" s="3"/>
      <c r="GM6594" s="3"/>
      <c r="GN6594" s="3"/>
      <c r="GO6594" s="3"/>
      <c r="GP6594" s="3"/>
      <c r="GQ6594" s="3"/>
      <c r="GR6594" s="3"/>
      <c r="GS6594" s="3"/>
      <c r="GT6594" s="3"/>
      <c r="GU6594" s="3"/>
      <c r="GV6594" s="3"/>
      <c r="GW6594" s="3"/>
      <c r="GX6594" s="3"/>
      <c r="GY6594" s="3"/>
      <c r="GZ6594" s="3"/>
      <c r="HA6594" s="3"/>
      <c r="HB6594" s="3"/>
      <c r="HC6594" s="3"/>
      <c r="HD6594" s="3"/>
      <c r="HE6594" s="3"/>
      <c r="HF6594" s="3"/>
      <c r="HG6594" s="3"/>
      <c r="HH6594" s="3"/>
      <c r="HI6594" s="3"/>
      <c r="HJ6594" s="3"/>
      <c r="HK6594" s="3"/>
      <c r="HL6594" s="3"/>
      <c r="HM6594" s="45"/>
      <c r="HN6594" s="3"/>
      <c r="HO6594" s="3"/>
      <c r="HP6594" s="3"/>
      <c r="HQ6594" s="3"/>
      <c r="HR6594" s="3"/>
      <c r="HS6594" s="3"/>
      <c r="HT6594" s="3"/>
      <c r="HU6594" s="3"/>
      <c r="HV6594" s="3"/>
      <c r="HW6594" s="3"/>
      <c r="HX6594" s="3"/>
      <c r="HY6594" s="3"/>
      <c r="HZ6594" s="3"/>
      <c r="IA6594" s="3"/>
      <c r="IB6594" s="3"/>
      <c r="IC6594" s="3"/>
      <c r="ID6594" s="3"/>
      <c r="IE6594" s="3"/>
      <c r="IF6594" s="3"/>
      <c r="IG6594" s="3"/>
      <c r="IH6594" s="3"/>
      <c r="II6594" s="3"/>
      <c r="IJ6594" s="3"/>
      <c r="IK6594" s="3"/>
      <c r="IL6594" s="3"/>
      <c r="IM6594" s="3"/>
      <c r="IN6594" s="3"/>
      <c r="IO6594" s="15"/>
    </row>
    <row r="6595" spans="171:249">
      <c r="FO6595" s="3"/>
      <c r="FP6595" s="3"/>
      <c r="FQ6595" s="3"/>
      <c r="FR6595" s="3"/>
      <c r="FS6595" s="3"/>
      <c r="FT6595" s="3"/>
      <c r="FU6595" s="3"/>
      <c r="FV6595" s="3"/>
      <c r="FW6595" s="3"/>
      <c r="FX6595" s="3"/>
      <c r="FY6595" s="3"/>
      <c r="FZ6595" s="3"/>
      <c r="GA6595" s="3"/>
      <c r="GB6595" s="3"/>
      <c r="GC6595" s="3"/>
      <c r="GD6595" s="3"/>
      <c r="GE6595" s="3"/>
      <c r="GF6595" s="3"/>
      <c r="GG6595" s="3"/>
      <c r="GH6595" s="3"/>
      <c r="GI6595" s="3"/>
      <c r="GJ6595" s="3"/>
      <c r="GK6595" s="3"/>
      <c r="GL6595" s="3"/>
      <c r="GM6595" s="3"/>
      <c r="GN6595" s="3"/>
      <c r="GO6595" s="3"/>
      <c r="GP6595" s="3"/>
      <c r="GQ6595" s="3"/>
      <c r="GR6595" s="3"/>
      <c r="GS6595" s="3"/>
      <c r="GT6595" s="3"/>
      <c r="GU6595" s="3"/>
      <c r="GV6595" s="3"/>
      <c r="GW6595" s="3"/>
      <c r="GX6595" s="3"/>
      <c r="GY6595" s="3"/>
      <c r="GZ6595" s="3"/>
      <c r="HA6595" s="3"/>
      <c r="HB6595" s="3"/>
      <c r="HC6595" s="3"/>
      <c r="HD6595" s="3"/>
      <c r="HE6595" s="3"/>
      <c r="HF6595" s="3"/>
      <c r="HG6595" s="3"/>
      <c r="HH6595" s="3"/>
      <c r="HI6595" s="3"/>
      <c r="HJ6595" s="3"/>
      <c r="HK6595" s="3"/>
      <c r="HL6595" s="3"/>
      <c r="HM6595" s="45"/>
      <c r="HN6595" s="3"/>
      <c r="HO6595" s="3"/>
      <c r="HP6595" s="3"/>
      <c r="HQ6595" s="3"/>
      <c r="HR6595" s="3"/>
      <c r="HS6595" s="3"/>
      <c r="HT6595" s="3"/>
      <c r="HU6595" s="3"/>
      <c r="HV6595" s="3"/>
      <c r="HW6595" s="3"/>
      <c r="HX6595" s="3"/>
      <c r="HY6595" s="3"/>
      <c r="HZ6595" s="3"/>
      <c r="IA6595" s="3"/>
      <c r="IB6595" s="3"/>
      <c r="IC6595" s="3"/>
      <c r="ID6595" s="3"/>
      <c r="IE6595" s="3"/>
      <c r="IF6595" s="3"/>
      <c r="IG6595" s="3"/>
      <c r="IH6595" s="3"/>
      <c r="II6595" s="3"/>
      <c r="IJ6595" s="3"/>
      <c r="IK6595" s="3"/>
      <c r="IL6595" s="3"/>
      <c r="IM6595" s="3"/>
      <c r="IN6595" s="3"/>
      <c r="IO6595" s="15"/>
    </row>
    <row r="6596" spans="171:249">
      <c r="FO6596" s="3"/>
      <c r="FP6596" s="3"/>
      <c r="FQ6596" s="3"/>
      <c r="FR6596" s="3"/>
      <c r="FS6596" s="3"/>
      <c r="FT6596" s="3"/>
      <c r="FU6596" s="3"/>
      <c r="FV6596" s="3"/>
      <c r="FW6596" s="3"/>
      <c r="FX6596" s="3"/>
      <c r="FY6596" s="3"/>
      <c r="FZ6596" s="3"/>
      <c r="GA6596" s="3"/>
      <c r="GB6596" s="3"/>
      <c r="GC6596" s="3"/>
      <c r="GD6596" s="3"/>
      <c r="GE6596" s="3"/>
      <c r="GF6596" s="3"/>
      <c r="GG6596" s="3"/>
      <c r="GH6596" s="3"/>
      <c r="GI6596" s="3"/>
      <c r="GJ6596" s="3"/>
      <c r="GK6596" s="3"/>
      <c r="GL6596" s="3"/>
      <c r="GM6596" s="3"/>
      <c r="GN6596" s="3"/>
      <c r="GO6596" s="3"/>
      <c r="GP6596" s="3"/>
      <c r="GQ6596" s="3"/>
      <c r="GR6596" s="3"/>
      <c r="GS6596" s="3"/>
      <c r="GT6596" s="3"/>
      <c r="GU6596" s="3"/>
      <c r="GV6596" s="3"/>
      <c r="GW6596" s="3"/>
      <c r="GX6596" s="3"/>
      <c r="GY6596" s="3"/>
      <c r="GZ6596" s="3"/>
      <c r="HA6596" s="3"/>
      <c r="HB6596" s="3"/>
      <c r="HC6596" s="3"/>
      <c r="HD6596" s="3"/>
      <c r="HE6596" s="3"/>
      <c r="HF6596" s="3"/>
      <c r="HG6596" s="3"/>
      <c r="HH6596" s="3"/>
      <c r="HI6596" s="3"/>
      <c r="HJ6596" s="3"/>
      <c r="HK6596" s="3"/>
      <c r="HL6596" s="3"/>
      <c r="HM6596" s="45"/>
      <c r="HN6596" s="3"/>
      <c r="HO6596" s="3"/>
      <c r="HP6596" s="3"/>
      <c r="HQ6596" s="3"/>
      <c r="HR6596" s="3"/>
      <c r="HS6596" s="3"/>
      <c r="HT6596" s="3"/>
      <c r="HU6596" s="3"/>
      <c r="HV6596" s="3"/>
      <c r="HW6596" s="3"/>
      <c r="HX6596" s="3"/>
      <c r="HY6596" s="3"/>
      <c r="HZ6596" s="3"/>
      <c r="IA6596" s="3"/>
      <c r="IB6596" s="3"/>
      <c r="IC6596" s="3"/>
      <c r="ID6596" s="3"/>
      <c r="IE6596" s="3"/>
      <c r="IF6596" s="3"/>
      <c r="IG6596" s="3"/>
      <c r="IH6596" s="3"/>
      <c r="II6596" s="3"/>
      <c r="IJ6596" s="3"/>
      <c r="IK6596" s="3"/>
      <c r="IL6596" s="3"/>
      <c r="IM6596" s="3"/>
      <c r="IN6596" s="3"/>
      <c r="IO6596" s="15"/>
    </row>
    <row r="6597" spans="171:249">
      <c r="FO6597" s="3"/>
      <c r="FP6597" s="3"/>
      <c r="FQ6597" s="3"/>
      <c r="FR6597" s="3"/>
      <c r="FS6597" s="3"/>
      <c r="FT6597" s="3"/>
      <c r="FU6597" s="3"/>
      <c r="FV6597" s="3"/>
      <c r="FW6597" s="3"/>
      <c r="FX6597" s="3"/>
      <c r="FY6597" s="3"/>
      <c r="FZ6597" s="3"/>
      <c r="GA6597" s="3"/>
      <c r="GB6597" s="3"/>
      <c r="GC6597" s="3"/>
      <c r="GD6597" s="3"/>
      <c r="GE6597" s="3"/>
      <c r="GF6597" s="3"/>
      <c r="GG6597" s="3"/>
      <c r="GH6597" s="3"/>
      <c r="GI6597" s="3"/>
      <c r="GJ6597" s="3"/>
      <c r="GK6597" s="3"/>
      <c r="GL6597" s="3"/>
      <c r="GM6597" s="3"/>
      <c r="GN6597" s="3"/>
      <c r="GO6597" s="3"/>
      <c r="GP6597" s="3"/>
      <c r="GQ6597" s="3"/>
      <c r="GR6597" s="3"/>
      <c r="GS6597" s="3"/>
      <c r="GT6597" s="3"/>
      <c r="GU6597" s="3"/>
      <c r="GV6597" s="3"/>
      <c r="GW6597" s="3"/>
      <c r="GX6597" s="3"/>
      <c r="GY6597" s="3"/>
      <c r="GZ6597" s="3"/>
      <c r="HA6597" s="3"/>
      <c r="HB6597" s="3"/>
      <c r="HC6597" s="3"/>
      <c r="HD6597" s="3"/>
      <c r="HE6597" s="3"/>
      <c r="HF6597" s="3"/>
      <c r="HG6597" s="3"/>
      <c r="HH6597" s="3"/>
      <c r="HI6597" s="3"/>
      <c r="HJ6597" s="3"/>
      <c r="HK6597" s="3"/>
      <c r="HL6597" s="3"/>
      <c r="HM6597" s="45"/>
      <c r="HN6597" s="3"/>
      <c r="HO6597" s="3"/>
      <c r="HP6597" s="3"/>
      <c r="HQ6597" s="3"/>
      <c r="HR6597" s="3"/>
      <c r="HS6597" s="3"/>
      <c r="HT6597" s="3"/>
      <c r="HU6597" s="3"/>
      <c r="HV6597" s="3"/>
      <c r="HW6597" s="3"/>
      <c r="HX6597" s="3"/>
      <c r="HY6597" s="3"/>
      <c r="HZ6597" s="3"/>
      <c r="IA6597" s="3"/>
      <c r="IB6597" s="3"/>
      <c r="IC6597" s="3"/>
      <c r="ID6597" s="3"/>
      <c r="IE6597" s="3"/>
      <c r="IF6597" s="3"/>
      <c r="IG6597" s="3"/>
      <c r="IH6597" s="3"/>
      <c r="II6597" s="3"/>
      <c r="IJ6597" s="3"/>
      <c r="IK6597" s="3"/>
      <c r="IL6597" s="3"/>
      <c r="IM6597" s="3"/>
      <c r="IN6597" s="3"/>
      <c r="IO6597" s="15"/>
    </row>
    <row r="6598" spans="171:249">
      <c r="FO6598" s="3"/>
      <c r="FP6598" s="3"/>
      <c r="FQ6598" s="3"/>
      <c r="FR6598" s="3"/>
      <c r="FS6598" s="3"/>
      <c r="FT6598" s="3"/>
      <c r="FU6598" s="3"/>
      <c r="FV6598" s="3"/>
      <c r="FW6598" s="3"/>
      <c r="FX6598" s="3"/>
      <c r="FY6598" s="3"/>
      <c r="FZ6598" s="3"/>
      <c r="GA6598" s="3"/>
      <c r="GB6598" s="3"/>
      <c r="GC6598" s="3"/>
      <c r="GD6598" s="3"/>
      <c r="GE6598" s="3"/>
      <c r="GF6598" s="3"/>
      <c r="GG6598" s="3"/>
      <c r="GH6598" s="3"/>
      <c r="GI6598" s="3"/>
      <c r="GJ6598" s="3"/>
      <c r="GK6598" s="3"/>
      <c r="GL6598" s="3"/>
      <c r="GM6598" s="3"/>
      <c r="GN6598" s="3"/>
      <c r="GO6598" s="3"/>
      <c r="GP6598" s="3"/>
      <c r="GQ6598" s="3"/>
      <c r="GR6598" s="3"/>
      <c r="GS6598" s="3"/>
      <c r="GT6598" s="3"/>
      <c r="GU6598" s="3"/>
      <c r="GV6598" s="3"/>
      <c r="GW6598" s="3"/>
      <c r="GX6598" s="3"/>
      <c r="GY6598" s="3"/>
      <c r="GZ6598" s="3"/>
      <c r="HA6598" s="3"/>
      <c r="HB6598" s="3"/>
      <c r="HC6598" s="3"/>
      <c r="HD6598" s="3"/>
      <c r="HE6598" s="3"/>
      <c r="HF6598" s="3"/>
      <c r="HG6598" s="3"/>
      <c r="HH6598" s="3"/>
      <c r="HI6598" s="3"/>
      <c r="HJ6598" s="3"/>
      <c r="HK6598" s="3"/>
      <c r="HL6598" s="3"/>
      <c r="HM6598" s="45"/>
      <c r="HN6598" s="3"/>
      <c r="HO6598" s="3"/>
      <c r="HP6598" s="3"/>
      <c r="HQ6598" s="3"/>
      <c r="HR6598" s="3"/>
      <c r="HS6598" s="3"/>
      <c r="HT6598" s="3"/>
      <c r="HU6598" s="3"/>
      <c r="HV6598" s="3"/>
      <c r="HW6598" s="3"/>
      <c r="HX6598" s="3"/>
      <c r="HY6598" s="3"/>
      <c r="HZ6598" s="3"/>
      <c r="IA6598" s="3"/>
      <c r="IB6598" s="3"/>
      <c r="IC6598" s="3"/>
      <c r="ID6598" s="3"/>
      <c r="IE6598" s="3"/>
      <c r="IF6598" s="3"/>
      <c r="IG6598" s="3"/>
      <c r="IH6598" s="3"/>
      <c r="II6598" s="3"/>
      <c r="IJ6598" s="3"/>
      <c r="IK6598" s="3"/>
      <c r="IL6598" s="3"/>
      <c r="IM6598" s="3"/>
      <c r="IN6598" s="3"/>
      <c r="IO6598" s="15"/>
    </row>
    <row r="6599" spans="171:249">
      <c r="FO6599" s="3"/>
      <c r="FP6599" s="3"/>
      <c r="FQ6599" s="3"/>
      <c r="FR6599" s="3"/>
      <c r="FS6599" s="3"/>
      <c r="FT6599" s="3"/>
      <c r="FU6599" s="3"/>
      <c r="FV6599" s="3"/>
      <c r="FW6599" s="3"/>
      <c r="FX6599" s="3"/>
      <c r="FY6599" s="3"/>
      <c r="FZ6599" s="3"/>
      <c r="GA6599" s="3"/>
      <c r="GB6599" s="3"/>
      <c r="GC6599" s="3"/>
      <c r="GD6599" s="3"/>
      <c r="GE6599" s="3"/>
      <c r="GF6599" s="3"/>
      <c r="GG6599" s="3"/>
      <c r="GH6599" s="3"/>
      <c r="GI6599" s="3"/>
      <c r="GJ6599" s="3"/>
      <c r="GK6599" s="3"/>
      <c r="GL6599" s="3"/>
      <c r="GM6599" s="3"/>
      <c r="GN6599" s="3"/>
      <c r="GO6599" s="3"/>
      <c r="GP6599" s="3"/>
      <c r="GQ6599" s="3"/>
      <c r="GR6599" s="3"/>
      <c r="GS6599" s="3"/>
      <c r="GT6599" s="3"/>
      <c r="GU6599" s="3"/>
      <c r="GV6599" s="3"/>
      <c r="GW6599" s="3"/>
      <c r="GX6599" s="3"/>
      <c r="GY6599" s="3"/>
      <c r="GZ6599" s="3"/>
      <c r="HA6599" s="3"/>
      <c r="HB6599" s="3"/>
      <c r="HC6599" s="3"/>
      <c r="HD6599" s="3"/>
      <c r="HE6599" s="3"/>
      <c r="HF6599" s="3"/>
      <c r="HG6599" s="3"/>
      <c r="HH6599" s="3"/>
      <c r="HI6599" s="3"/>
      <c r="HJ6599" s="3"/>
      <c r="HK6599" s="3"/>
      <c r="HL6599" s="3"/>
      <c r="HM6599" s="45"/>
      <c r="HN6599" s="3"/>
      <c r="HO6599" s="3"/>
      <c r="HP6599" s="3"/>
      <c r="HQ6599" s="3"/>
      <c r="HR6599" s="3"/>
      <c r="HS6599" s="3"/>
      <c r="HT6599" s="3"/>
      <c r="HU6599" s="3"/>
      <c r="HV6599" s="3"/>
      <c r="HW6599" s="3"/>
      <c r="HX6599" s="3"/>
      <c r="HY6599" s="3"/>
      <c r="HZ6599" s="3"/>
      <c r="IA6599" s="3"/>
      <c r="IB6599" s="3"/>
      <c r="IC6599" s="3"/>
      <c r="ID6599" s="3"/>
      <c r="IE6599" s="3"/>
      <c r="IF6599" s="3"/>
      <c r="IG6599" s="3"/>
      <c r="IH6599" s="3"/>
      <c r="II6599" s="3"/>
      <c r="IJ6599" s="3"/>
      <c r="IK6599" s="3"/>
      <c r="IL6599" s="3"/>
      <c r="IM6599" s="3"/>
      <c r="IN6599" s="3"/>
      <c r="IO6599" s="15"/>
    </row>
    <row r="6600" spans="171:249">
      <c r="FO6600" s="3"/>
      <c r="FP6600" s="3"/>
      <c r="FQ6600" s="3"/>
      <c r="FR6600" s="3"/>
      <c r="FS6600" s="3"/>
      <c r="FT6600" s="3"/>
      <c r="FU6600" s="3"/>
      <c r="FV6600" s="3"/>
      <c r="FW6600" s="3"/>
      <c r="FX6600" s="3"/>
      <c r="FY6600" s="3"/>
      <c r="FZ6600" s="3"/>
      <c r="GA6600" s="3"/>
      <c r="GB6600" s="3"/>
      <c r="GC6600" s="3"/>
      <c r="GD6600" s="3"/>
      <c r="GE6600" s="3"/>
      <c r="GF6600" s="3"/>
      <c r="GG6600" s="3"/>
      <c r="GH6600" s="3"/>
      <c r="GI6600" s="3"/>
      <c r="GJ6600" s="3"/>
      <c r="GK6600" s="3"/>
      <c r="GL6600" s="3"/>
      <c r="GM6600" s="3"/>
      <c r="GN6600" s="3"/>
      <c r="GO6600" s="3"/>
      <c r="GP6600" s="3"/>
      <c r="GQ6600" s="3"/>
      <c r="GR6600" s="3"/>
      <c r="GS6600" s="3"/>
      <c r="GT6600" s="3"/>
      <c r="GU6600" s="3"/>
      <c r="GV6600" s="3"/>
      <c r="GW6600" s="3"/>
      <c r="GX6600" s="3"/>
      <c r="GY6600" s="3"/>
      <c r="GZ6600" s="3"/>
      <c r="HA6600" s="3"/>
      <c r="HB6600" s="3"/>
      <c r="HC6600" s="3"/>
      <c r="HD6600" s="3"/>
      <c r="HE6600" s="3"/>
      <c r="HF6600" s="3"/>
      <c r="HG6600" s="3"/>
      <c r="HH6600" s="3"/>
      <c r="HI6600" s="3"/>
      <c r="HJ6600" s="3"/>
      <c r="HK6600" s="3"/>
      <c r="HL6600" s="3"/>
      <c r="HM6600" s="45"/>
      <c r="HN6600" s="3"/>
      <c r="HO6600" s="3"/>
      <c r="HP6600" s="3"/>
      <c r="HQ6600" s="3"/>
      <c r="HR6600" s="3"/>
      <c r="HS6600" s="3"/>
      <c r="HT6600" s="3"/>
      <c r="HU6600" s="3"/>
      <c r="HV6600" s="3"/>
      <c r="HW6600" s="3"/>
      <c r="HX6600" s="3"/>
      <c r="HY6600" s="3"/>
      <c r="HZ6600" s="3"/>
      <c r="IA6600" s="3"/>
      <c r="IB6600" s="3"/>
      <c r="IC6600" s="3"/>
      <c r="ID6600" s="3"/>
      <c r="IE6600" s="3"/>
      <c r="IF6600" s="3"/>
      <c r="IG6600" s="3"/>
      <c r="IH6600" s="3"/>
      <c r="II6600" s="3"/>
      <c r="IJ6600" s="3"/>
      <c r="IK6600" s="3"/>
      <c r="IL6600" s="3"/>
      <c r="IM6600" s="3"/>
      <c r="IN6600" s="3"/>
      <c r="IO6600" s="15"/>
    </row>
    <row r="6601" spans="171:249">
      <c r="FO6601" s="3"/>
      <c r="FP6601" s="3"/>
      <c r="FQ6601" s="3"/>
      <c r="FR6601" s="3"/>
      <c r="FS6601" s="3"/>
      <c r="FT6601" s="3"/>
      <c r="FU6601" s="3"/>
      <c r="FV6601" s="3"/>
      <c r="FW6601" s="3"/>
      <c r="FX6601" s="3"/>
      <c r="FY6601" s="3"/>
      <c r="FZ6601" s="3"/>
      <c r="GA6601" s="3"/>
      <c r="GB6601" s="3"/>
      <c r="GC6601" s="3"/>
      <c r="GD6601" s="3"/>
      <c r="GE6601" s="3"/>
      <c r="GF6601" s="3"/>
      <c r="GG6601" s="3"/>
      <c r="GH6601" s="3"/>
      <c r="GI6601" s="3"/>
      <c r="GJ6601" s="3"/>
      <c r="GK6601" s="3"/>
      <c r="GL6601" s="3"/>
      <c r="GM6601" s="3"/>
      <c r="GN6601" s="3"/>
      <c r="GO6601" s="3"/>
      <c r="GP6601" s="3"/>
      <c r="GQ6601" s="3"/>
      <c r="GR6601" s="3"/>
      <c r="GS6601" s="3"/>
      <c r="GT6601" s="3"/>
      <c r="GU6601" s="3"/>
      <c r="GV6601" s="3"/>
      <c r="GW6601" s="3"/>
      <c r="GX6601" s="3"/>
      <c r="GY6601" s="3"/>
      <c r="GZ6601" s="3"/>
      <c r="HA6601" s="3"/>
      <c r="HB6601" s="3"/>
      <c r="HC6601" s="3"/>
      <c r="HD6601" s="3"/>
      <c r="HE6601" s="3"/>
      <c r="HF6601" s="3"/>
      <c r="HG6601" s="3"/>
      <c r="HH6601" s="3"/>
      <c r="HI6601" s="3"/>
      <c r="HJ6601" s="3"/>
      <c r="HK6601" s="3"/>
      <c r="HL6601" s="3"/>
      <c r="HM6601" s="45"/>
      <c r="HN6601" s="3"/>
      <c r="HO6601" s="3"/>
      <c r="HP6601" s="3"/>
      <c r="HQ6601" s="3"/>
      <c r="HR6601" s="3"/>
      <c r="HS6601" s="3"/>
      <c r="HT6601" s="3"/>
      <c r="HU6601" s="3"/>
      <c r="HV6601" s="3"/>
      <c r="HW6601" s="3"/>
      <c r="HX6601" s="3"/>
      <c r="HY6601" s="3"/>
      <c r="HZ6601" s="3"/>
      <c r="IA6601" s="3"/>
      <c r="IB6601" s="3"/>
      <c r="IC6601" s="3"/>
      <c r="ID6601" s="3"/>
      <c r="IE6601" s="3"/>
      <c r="IF6601" s="3"/>
      <c r="IG6601" s="3"/>
      <c r="IH6601" s="3"/>
      <c r="II6601" s="3"/>
      <c r="IJ6601" s="3"/>
      <c r="IK6601" s="3"/>
      <c r="IL6601" s="3"/>
      <c r="IM6601" s="3"/>
      <c r="IN6601" s="3"/>
      <c r="IO6601" s="15"/>
    </row>
    <row r="6602" spans="171:249">
      <c r="FO6602" s="3"/>
      <c r="FP6602" s="3"/>
      <c r="FQ6602" s="3"/>
      <c r="FR6602" s="3"/>
      <c r="FS6602" s="3"/>
      <c r="FT6602" s="3"/>
      <c r="FU6602" s="3"/>
      <c r="FV6602" s="3"/>
      <c r="FW6602" s="3"/>
      <c r="FX6602" s="3"/>
      <c r="FY6602" s="3"/>
      <c r="FZ6602" s="3"/>
      <c r="GA6602" s="3"/>
      <c r="GB6602" s="3"/>
      <c r="GC6602" s="3"/>
      <c r="GD6602" s="3"/>
      <c r="GE6602" s="3"/>
      <c r="GF6602" s="3"/>
      <c r="GG6602" s="3"/>
      <c r="GH6602" s="3"/>
      <c r="GI6602" s="3"/>
      <c r="GJ6602" s="3"/>
      <c r="GK6602" s="3"/>
      <c r="GL6602" s="3"/>
      <c r="GM6602" s="3"/>
      <c r="GN6602" s="3"/>
      <c r="GO6602" s="3"/>
      <c r="GP6602" s="3"/>
      <c r="GQ6602" s="3"/>
      <c r="GR6602" s="3"/>
      <c r="GS6602" s="3"/>
      <c r="GT6602" s="3"/>
      <c r="GU6602" s="3"/>
      <c r="GV6602" s="3"/>
      <c r="GW6602" s="3"/>
      <c r="GX6602" s="3"/>
      <c r="GY6602" s="3"/>
      <c r="GZ6602" s="3"/>
      <c r="HA6602" s="3"/>
      <c r="HB6602" s="3"/>
      <c r="HC6602" s="3"/>
      <c r="HD6602" s="3"/>
      <c r="HE6602" s="3"/>
      <c r="HF6602" s="3"/>
      <c r="HG6602" s="3"/>
      <c r="HH6602" s="3"/>
      <c r="HI6602" s="3"/>
      <c r="HJ6602" s="3"/>
      <c r="HK6602" s="3"/>
      <c r="HL6602" s="3"/>
      <c r="HM6602" s="45"/>
      <c r="HN6602" s="3"/>
      <c r="HO6602" s="3"/>
      <c r="HP6602" s="3"/>
      <c r="HQ6602" s="3"/>
      <c r="HR6602" s="3"/>
      <c r="HS6602" s="3"/>
      <c r="HT6602" s="3"/>
      <c r="HU6602" s="3"/>
      <c r="HV6602" s="3"/>
      <c r="HW6602" s="3"/>
      <c r="HX6602" s="3"/>
      <c r="HY6602" s="3"/>
      <c r="HZ6602" s="3"/>
      <c r="IA6602" s="3"/>
      <c r="IB6602" s="3"/>
      <c r="IC6602" s="3"/>
      <c r="ID6602" s="3"/>
      <c r="IE6602" s="3"/>
      <c r="IF6602" s="3"/>
      <c r="IG6602" s="3"/>
      <c r="IH6602" s="3"/>
      <c r="II6602" s="3"/>
      <c r="IJ6602" s="3"/>
      <c r="IK6602" s="3"/>
      <c r="IL6602" s="3"/>
      <c r="IM6602" s="3"/>
      <c r="IN6602" s="3"/>
      <c r="IO6602" s="15"/>
    </row>
    <row r="6603" spans="171:249">
      <c r="FO6603" s="3"/>
      <c r="FP6603" s="3"/>
      <c r="FQ6603" s="3"/>
      <c r="FR6603" s="3"/>
      <c r="FS6603" s="3"/>
      <c r="FT6603" s="3"/>
      <c r="FU6603" s="3"/>
      <c r="FV6603" s="3"/>
      <c r="FW6603" s="3"/>
      <c r="FX6603" s="3"/>
      <c r="FY6603" s="3"/>
      <c r="FZ6603" s="3"/>
      <c r="GA6603" s="3"/>
      <c r="GB6603" s="3"/>
      <c r="GC6603" s="3"/>
      <c r="GD6603" s="3"/>
      <c r="GE6603" s="3"/>
      <c r="GF6603" s="3"/>
      <c r="GG6603" s="3"/>
      <c r="GH6603" s="3"/>
      <c r="GI6603" s="3"/>
      <c r="GJ6603" s="3"/>
      <c r="GK6603" s="3"/>
      <c r="GL6603" s="3"/>
      <c r="GM6603" s="3"/>
      <c r="GN6603" s="3"/>
      <c r="GO6603" s="3"/>
      <c r="GP6603" s="3"/>
      <c r="GQ6603" s="3"/>
      <c r="GR6603" s="3"/>
      <c r="GS6603" s="3"/>
      <c r="GT6603" s="3"/>
      <c r="GU6603" s="3"/>
      <c r="GV6603" s="3"/>
      <c r="GW6603" s="3"/>
      <c r="GX6603" s="3"/>
      <c r="GY6603" s="3"/>
      <c r="GZ6603" s="3"/>
      <c r="HA6603" s="3"/>
      <c r="HB6603" s="3"/>
      <c r="HC6603" s="3"/>
      <c r="HD6603" s="3"/>
      <c r="HE6603" s="3"/>
      <c r="HF6603" s="3"/>
      <c r="HG6603" s="3"/>
      <c r="HH6603" s="3"/>
      <c r="HI6603" s="3"/>
      <c r="HJ6603" s="3"/>
      <c r="HK6603" s="3"/>
      <c r="HL6603" s="3"/>
      <c r="HM6603" s="45"/>
      <c r="HN6603" s="3"/>
      <c r="HO6603" s="3"/>
      <c r="HP6603" s="3"/>
      <c r="HQ6603" s="3"/>
      <c r="HR6603" s="3"/>
      <c r="HS6603" s="3"/>
      <c r="HT6603" s="3"/>
      <c r="HU6603" s="3"/>
      <c r="HV6603" s="3"/>
      <c r="HW6603" s="3"/>
      <c r="HX6603" s="3"/>
      <c r="HY6603" s="3"/>
      <c r="HZ6603" s="3"/>
      <c r="IA6603" s="3"/>
      <c r="IB6603" s="3"/>
      <c r="IC6603" s="3"/>
      <c r="ID6603" s="3"/>
      <c r="IE6603" s="3"/>
      <c r="IF6603" s="3"/>
      <c r="IG6603" s="3"/>
      <c r="IH6603" s="3"/>
      <c r="II6603" s="3"/>
      <c r="IJ6603" s="3"/>
      <c r="IK6603" s="3"/>
      <c r="IL6603" s="3"/>
      <c r="IM6603" s="3"/>
      <c r="IN6603" s="3"/>
      <c r="IO6603" s="15"/>
    </row>
    <row r="6604" spans="171:249">
      <c r="FO6604" s="3"/>
      <c r="FP6604" s="3"/>
      <c r="FQ6604" s="3"/>
      <c r="FR6604" s="3"/>
      <c r="FS6604" s="3"/>
      <c r="FT6604" s="3"/>
      <c r="FU6604" s="3"/>
      <c r="FV6604" s="3"/>
      <c r="FW6604" s="3"/>
      <c r="FX6604" s="3"/>
      <c r="FY6604" s="3"/>
      <c r="FZ6604" s="3"/>
      <c r="GA6604" s="3"/>
      <c r="GB6604" s="3"/>
      <c r="GC6604" s="3"/>
      <c r="GD6604" s="3"/>
      <c r="GE6604" s="3"/>
      <c r="GF6604" s="3"/>
      <c r="GG6604" s="3"/>
      <c r="GH6604" s="3"/>
      <c r="GI6604" s="3"/>
      <c r="GJ6604" s="3"/>
      <c r="GK6604" s="3"/>
      <c r="GL6604" s="3"/>
      <c r="GM6604" s="3"/>
      <c r="GN6604" s="3"/>
      <c r="GO6604" s="3"/>
      <c r="GP6604" s="3"/>
      <c r="GQ6604" s="3"/>
      <c r="GR6604" s="3"/>
      <c r="GS6604" s="3"/>
      <c r="GT6604" s="3"/>
      <c r="GU6604" s="3"/>
      <c r="GV6604" s="3"/>
      <c r="GW6604" s="3"/>
      <c r="GX6604" s="3"/>
      <c r="GY6604" s="3"/>
      <c r="GZ6604" s="3"/>
      <c r="HA6604" s="3"/>
      <c r="HB6604" s="3"/>
      <c r="HC6604" s="3"/>
      <c r="HD6604" s="3"/>
      <c r="HE6604" s="3"/>
      <c r="HF6604" s="3"/>
      <c r="HG6604" s="3"/>
      <c r="HH6604" s="3"/>
      <c r="HI6604" s="3"/>
      <c r="HJ6604" s="3"/>
      <c r="HK6604" s="3"/>
      <c r="HL6604" s="3"/>
      <c r="HM6604" s="45"/>
      <c r="HN6604" s="3"/>
      <c r="HO6604" s="3"/>
      <c r="HP6604" s="3"/>
      <c r="HQ6604" s="3"/>
      <c r="HR6604" s="3"/>
      <c r="HS6604" s="3"/>
      <c r="HT6604" s="3"/>
      <c r="HU6604" s="3"/>
      <c r="HV6604" s="3"/>
      <c r="HW6604" s="3"/>
      <c r="HX6604" s="3"/>
      <c r="HY6604" s="3"/>
      <c r="HZ6604" s="3"/>
      <c r="IA6604" s="3"/>
      <c r="IB6604" s="3"/>
      <c r="IC6604" s="3"/>
      <c r="ID6604" s="3"/>
      <c r="IE6604" s="3"/>
      <c r="IF6604" s="3"/>
      <c r="IG6604" s="3"/>
      <c r="IH6604" s="3"/>
      <c r="II6604" s="3"/>
      <c r="IJ6604" s="3"/>
      <c r="IK6604" s="3"/>
      <c r="IL6604" s="3"/>
      <c r="IM6604" s="3"/>
      <c r="IN6604" s="3"/>
      <c r="IO6604" s="15"/>
    </row>
    <row r="6605" spans="171:249">
      <c r="FO6605" s="3"/>
      <c r="FP6605" s="3"/>
      <c r="FQ6605" s="3"/>
      <c r="FR6605" s="3"/>
      <c r="FS6605" s="3"/>
      <c r="FT6605" s="3"/>
      <c r="FU6605" s="3"/>
      <c r="FV6605" s="3"/>
      <c r="FW6605" s="3"/>
      <c r="FX6605" s="3"/>
      <c r="FY6605" s="3"/>
      <c r="FZ6605" s="3"/>
      <c r="GA6605" s="3"/>
      <c r="GB6605" s="3"/>
      <c r="GC6605" s="3"/>
      <c r="GD6605" s="3"/>
      <c r="GE6605" s="3"/>
      <c r="GF6605" s="3"/>
      <c r="GG6605" s="3"/>
      <c r="GH6605" s="3"/>
      <c r="GI6605" s="3"/>
      <c r="GJ6605" s="3"/>
      <c r="GK6605" s="3"/>
      <c r="GL6605" s="3"/>
      <c r="GM6605" s="3"/>
      <c r="GN6605" s="3"/>
      <c r="GO6605" s="3"/>
      <c r="GP6605" s="3"/>
      <c r="GQ6605" s="3"/>
      <c r="GR6605" s="3"/>
      <c r="GS6605" s="3"/>
      <c r="GT6605" s="3"/>
      <c r="GU6605" s="3"/>
      <c r="GV6605" s="3"/>
      <c r="GW6605" s="3"/>
      <c r="GX6605" s="3"/>
      <c r="GY6605" s="3"/>
      <c r="GZ6605" s="3"/>
      <c r="HA6605" s="3"/>
      <c r="HB6605" s="3"/>
      <c r="HC6605" s="3"/>
      <c r="HD6605" s="3"/>
      <c r="HE6605" s="3"/>
      <c r="HF6605" s="3"/>
      <c r="HG6605" s="3"/>
      <c r="HH6605" s="3"/>
      <c r="HI6605" s="3"/>
      <c r="HJ6605" s="3"/>
      <c r="HK6605" s="3"/>
      <c r="HL6605" s="3"/>
      <c r="HM6605" s="45"/>
      <c r="HN6605" s="3"/>
      <c r="HO6605" s="3"/>
      <c r="HP6605" s="3"/>
      <c r="HQ6605" s="3"/>
      <c r="HR6605" s="3"/>
      <c r="HS6605" s="3"/>
      <c r="HT6605" s="3"/>
      <c r="HU6605" s="3"/>
      <c r="HV6605" s="3"/>
      <c r="HW6605" s="3"/>
      <c r="HX6605" s="3"/>
      <c r="HY6605" s="3"/>
      <c r="HZ6605" s="3"/>
      <c r="IA6605" s="3"/>
      <c r="IB6605" s="3"/>
      <c r="IC6605" s="3"/>
      <c r="ID6605" s="3"/>
      <c r="IE6605" s="3"/>
      <c r="IF6605" s="3"/>
      <c r="IG6605" s="3"/>
      <c r="IH6605" s="3"/>
      <c r="II6605" s="3"/>
      <c r="IJ6605" s="3"/>
      <c r="IK6605" s="3"/>
      <c r="IL6605" s="3"/>
      <c r="IM6605" s="3"/>
      <c r="IN6605" s="3"/>
      <c r="IO6605" s="15"/>
    </row>
    <row r="6606" spans="171:249">
      <c r="FO6606" s="3"/>
      <c r="FP6606" s="3"/>
      <c r="FQ6606" s="3"/>
      <c r="FR6606" s="3"/>
      <c r="FS6606" s="3"/>
      <c r="FT6606" s="3"/>
      <c r="FU6606" s="3"/>
      <c r="FV6606" s="3"/>
      <c r="FW6606" s="3"/>
      <c r="FX6606" s="3"/>
      <c r="FY6606" s="3"/>
      <c r="FZ6606" s="3"/>
      <c r="GA6606" s="3"/>
      <c r="GB6606" s="3"/>
      <c r="GC6606" s="3"/>
      <c r="GD6606" s="3"/>
      <c r="GE6606" s="3"/>
      <c r="GF6606" s="3"/>
      <c r="GG6606" s="3"/>
      <c r="GH6606" s="3"/>
      <c r="GI6606" s="3"/>
      <c r="GJ6606" s="3"/>
      <c r="GK6606" s="3"/>
      <c r="GL6606" s="3"/>
      <c r="GM6606" s="3"/>
      <c r="GN6606" s="3"/>
      <c r="GO6606" s="3"/>
      <c r="GP6606" s="3"/>
      <c r="GQ6606" s="3"/>
      <c r="GR6606" s="3"/>
      <c r="GS6606" s="3"/>
      <c r="GT6606" s="3"/>
      <c r="GU6606" s="3"/>
      <c r="GV6606" s="3"/>
      <c r="GW6606" s="3"/>
      <c r="GX6606" s="3"/>
      <c r="GY6606" s="3"/>
      <c r="GZ6606" s="3"/>
      <c r="HA6606" s="3"/>
      <c r="HB6606" s="3"/>
      <c r="HC6606" s="3"/>
      <c r="HD6606" s="3"/>
      <c r="HE6606" s="3"/>
      <c r="HF6606" s="3"/>
      <c r="HG6606" s="3"/>
      <c r="HH6606" s="3"/>
      <c r="HI6606" s="3"/>
      <c r="HJ6606" s="3"/>
      <c r="HK6606" s="3"/>
      <c r="HL6606" s="3"/>
      <c r="HM6606" s="45"/>
      <c r="HN6606" s="3"/>
      <c r="HO6606" s="3"/>
      <c r="HP6606" s="3"/>
      <c r="HQ6606" s="3"/>
      <c r="HR6606" s="3"/>
      <c r="HS6606" s="3"/>
      <c r="HT6606" s="3"/>
      <c r="HU6606" s="3"/>
      <c r="HV6606" s="3"/>
      <c r="HW6606" s="3"/>
      <c r="HX6606" s="3"/>
      <c r="HY6606" s="3"/>
      <c r="HZ6606" s="3"/>
      <c r="IA6606" s="3"/>
      <c r="IB6606" s="3"/>
      <c r="IC6606" s="3"/>
      <c r="ID6606" s="3"/>
      <c r="IE6606" s="3"/>
      <c r="IF6606" s="3"/>
      <c r="IG6606" s="3"/>
      <c r="IH6606" s="3"/>
      <c r="II6606" s="3"/>
      <c r="IJ6606" s="3"/>
      <c r="IK6606" s="3"/>
      <c r="IL6606" s="3"/>
      <c r="IM6606" s="3"/>
      <c r="IN6606" s="3"/>
      <c r="IO6606" s="15"/>
    </row>
    <row r="6607" spans="171:249">
      <c r="FO6607" s="3"/>
      <c r="FP6607" s="3"/>
      <c r="FQ6607" s="3"/>
      <c r="FR6607" s="3"/>
      <c r="FS6607" s="3"/>
      <c r="FT6607" s="3"/>
      <c r="FU6607" s="3"/>
      <c r="FV6607" s="3"/>
      <c r="FW6607" s="3"/>
      <c r="FX6607" s="3"/>
      <c r="FY6607" s="3"/>
      <c r="FZ6607" s="3"/>
      <c r="GA6607" s="3"/>
      <c r="GB6607" s="3"/>
      <c r="GC6607" s="3"/>
      <c r="GD6607" s="3"/>
      <c r="GE6607" s="3"/>
      <c r="GF6607" s="3"/>
      <c r="GG6607" s="3"/>
      <c r="GH6607" s="3"/>
      <c r="GI6607" s="3"/>
      <c r="GJ6607" s="3"/>
      <c r="GK6607" s="3"/>
      <c r="GL6607" s="3"/>
      <c r="GM6607" s="3"/>
      <c r="GN6607" s="3"/>
      <c r="GO6607" s="3"/>
      <c r="GP6607" s="3"/>
      <c r="GQ6607" s="3"/>
      <c r="GR6607" s="3"/>
      <c r="GS6607" s="3"/>
      <c r="GT6607" s="3"/>
      <c r="GU6607" s="3"/>
      <c r="GV6607" s="3"/>
      <c r="GW6607" s="3"/>
      <c r="GX6607" s="3"/>
      <c r="GY6607" s="3"/>
      <c r="GZ6607" s="3"/>
      <c r="HA6607" s="3"/>
      <c r="HB6607" s="3"/>
      <c r="HC6607" s="3"/>
      <c r="HD6607" s="3"/>
      <c r="HE6607" s="3"/>
      <c r="HF6607" s="3"/>
      <c r="HG6607" s="3"/>
      <c r="HH6607" s="3"/>
      <c r="HI6607" s="3"/>
      <c r="HJ6607" s="3"/>
      <c r="HK6607" s="3"/>
      <c r="HL6607" s="3"/>
      <c r="HM6607" s="45"/>
      <c r="HN6607" s="3"/>
      <c r="HO6607" s="3"/>
      <c r="HP6607" s="3"/>
      <c r="HQ6607" s="3"/>
      <c r="HR6607" s="3"/>
      <c r="HS6607" s="3"/>
      <c r="HT6607" s="3"/>
      <c r="HU6607" s="3"/>
      <c r="HV6607" s="3"/>
      <c r="HW6607" s="3"/>
      <c r="HX6607" s="3"/>
      <c r="HY6607" s="3"/>
      <c r="HZ6607" s="3"/>
      <c r="IA6607" s="3"/>
      <c r="IB6607" s="3"/>
      <c r="IC6607" s="3"/>
      <c r="ID6607" s="3"/>
      <c r="IE6607" s="3"/>
      <c r="IF6607" s="3"/>
      <c r="IG6607" s="3"/>
      <c r="IH6607" s="3"/>
      <c r="II6607" s="3"/>
      <c r="IJ6607" s="3"/>
      <c r="IK6607" s="3"/>
      <c r="IL6607" s="3"/>
      <c r="IM6607" s="3"/>
      <c r="IN6607" s="3"/>
      <c r="IO6607" s="15"/>
    </row>
    <row r="6608" spans="171:249">
      <c r="FO6608" s="3"/>
      <c r="FP6608" s="3"/>
      <c r="FQ6608" s="3"/>
      <c r="FR6608" s="3"/>
      <c r="FS6608" s="3"/>
      <c r="FT6608" s="3"/>
      <c r="FU6608" s="3"/>
      <c r="FV6608" s="3"/>
      <c r="FW6608" s="3"/>
      <c r="FX6608" s="3"/>
      <c r="FY6608" s="3"/>
      <c r="FZ6608" s="3"/>
      <c r="GA6608" s="3"/>
      <c r="GB6608" s="3"/>
      <c r="GC6608" s="3"/>
      <c r="GD6608" s="3"/>
      <c r="GE6608" s="3"/>
      <c r="GF6608" s="3"/>
      <c r="GG6608" s="3"/>
      <c r="GH6608" s="3"/>
      <c r="GI6608" s="3"/>
      <c r="GJ6608" s="3"/>
      <c r="GK6608" s="3"/>
      <c r="GL6608" s="3"/>
      <c r="GM6608" s="3"/>
      <c r="GN6608" s="3"/>
      <c r="GO6608" s="3"/>
      <c r="GP6608" s="3"/>
      <c r="GQ6608" s="3"/>
      <c r="GR6608" s="3"/>
      <c r="GS6608" s="3"/>
      <c r="GT6608" s="3"/>
      <c r="GU6608" s="3"/>
      <c r="GV6608" s="3"/>
      <c r="GW6608" s="3"/>
      <c r="GX6608" s="3"/>
      <c r="GY6608" s="3"/>
      <c r="GZ6608" s="3"/>
      <c r="HA6608" s="3"/>
      <c r="HB6608" s="3"/>
      <c r="HC6608" s="3"/>
      <c r="HD6608" s="3"/>
      <c r="HE6608" s="3"/>
      <c r="HF6608" s="3"/>
      <c r="HG6608" s="3"/>
      <c r="HH6608" s="3"/>
      <c r="HI6608" s="3"/>
      <c r="HJ6608" s="3"/>
      <c r="HK6608" s="3"/>
      <c r="HL6608" s="3"/>
      <c r="HM6608" s="45"/>
      <c r="HN6608" s="3"/>
      <c r="HO6608" s="3"/>
      <c r="HP6608" s="3"/>
      <c r="HQ6608" s="3"/>
      <c r="HR6608" s="3"/>
      <c r="HS6608" s="3"/>
      <c r="HT6608" s="3"/>
      <c r="HU6608" s="3"/>
      <c r="HV6608" s="3"/>
      <c r="HW6608" s="3"/>
      <c r="HX6608" s="3"/>
      <c r="HY6608" s="3"/>
      <c r="HZ6608" s="3"/>
      <c r="IA6608" s="3"/>
      <c r="IB6608" s="3"/>
      <c r="IC6608" s="3"/>
      <c r="ID6608" s="3"/>
      <c r="IE6608" s="3"/>
      <c r="IF6608" s="3"/>
      <c r="IG6608" s="3"/>
      <c r="IH6608" s="3"/>
      <c r="II6608" s="3"/>
      <c r="IJ6608" s="3"/>
      <c r="IK6608" s="3"/>
      <c r="IL6608" s="3"/>
      <c r="IM6608" s="3"/>
      <c r="IN6608" s="3"/>
      <c r="IO6608" s="15"/>
    </row>
    <row r="6609" spans="171:249">
      <c r="FO6609" s="3"/>
      <c r="FP6609" s="3"/>
      <c r="FQ6609" s="3"/>
      <c r="FR6609" s="3"/>
      <c r="FS6609" s="3"/>
      <c r="FT6609" s="3"/>
      <c r="FU6609" s="3"/>
      <c r="FV6609" s="3"/>
      <c r="FW6609" s="3"/>
      <c r="FX6609" s="3"/>
      <c r="FY6609" s="3"/>
      <c r="FZ6609" s="3"/>
      <c r="GA6609" s="3"/>
      <c r="GB6609" s="3"/>
      <c r="GC6609" s="3"/>
      <c r="GD6609" s="3"/>
      <c r="GE6609" s="3"/>
      <c r="GF6609" s="3"/>
      <c r="GG6609" s="3"/>
      <c r="GH6609" s="3"/>
      <c r="GI6609" s="3"/>
      <c r="GJ6609" s="3"/>
      <c r="GK6609" s="3"/>
      <c r="GL6609" s="3"/>
      <c r="GM6609" s="3"/>
      <c r="GN6609" s="3"/>
      <c r="GO6609" s="3"/>
      <c r="GP6609" s="3"/>
      <c r="GQ6609" s="3"/>
      <c r="GR6609" s="3"/>
      <c r="GS6609" s="3"/>
      <c r="GT6609" s="3"/>
      <c r="GU6609" s="3"/>
      <c r="GV6609" s="3"/>
      <c r="GW6609" s="3"/>
      <c r="GX6609" s="3"/>
      <c r="GY6609" s="3"/>
      <c r="GZ6609" s="3"/>
      <c r="HA6609" s="3"/>
      <c r="HB6609" s="3"/>
      <c r="HC6609" s="3"/>
      <c r="HD6609" s="3"/>
      <c r="HE6609" s="3"/>
      <c r="HF6609" s="3"/>
      <c r="HG6609" s="3"/>
      <c r="HH6609" s="3"/>
      <c r="HI6609" s="3"/>
      <c r="HJ6609" s="3"/>
      <c r="HK6609" s="3"/>
      <c r="HL6609" s="3"/>
      <c r="HM6609" s="45"/>
      <c r="HN6609" s="3"/>
      <c r="HO6609" s="3"/>
      <c r="HP6609" s="3"/>
      <c r="HQ6609" s="3"/>
      <c r="HR6609" s="3"/>
      <c r="HS6609" s="3"/>
      <c r="HT6609" s="3"/>
      <c r="HU6609" s="3"/>
      <c r="HV6609" s="3"/>
      <c r="HW6609" s="3"/>
      <c r="HX6609" s="3"/>
      <c r="HY6609" s="3"/>
      <c r="HZ6609" s="3"/>
      <c r="IA6609" s="3"/>
      <c r="IB6609" s="3"/>
      <c r="IC6609" s="3"/>
      <c r="ID6609" s="3"/>
      <c r="IE6609" s="3"/>
      <c r="IF6609" s="3"/>
      <c r="IG6609" s="3"/>
      <c r="IH6609" s="3"/>
      <c r="II6609" s="3"/>
      <c r="IJ6609" s="3"/>
      <c r="IK6609" s="3"/>
      <c r="IL6609" s="3"/>
      <c r="IM6609" s="3"/>
      <c r="IN6609" s="3"/>
      <c r="IO6609" s="15"/>
    </row>
    <row r="6610" spans="171:249">
      <c r="FO6610" s="3"/>
      <c r="FP6610" s="3"/>
      <c r="FQ6610" s="3"/>
      <c r="FR6610" s="3"/>
      <c r="FS6610" s="3"/>
      <c r="FT6610" s="3"/>
      <c r="FU6610" s="3"/>
      <c r="FV6610" s="3"/>
      <c r="FW6610" s="3"/>
      <c r="FX6610" s="3"/>
      <c r="FY6610" s="3"/>
      <c r="FZ6610" s="3"/>
      <c r="GA6610" s="3"/>
      <c r="GB6610" s="3"/>
      <c r="GC6610" s="3"/>
      <c r="GD6610" s="3"/>
      <c r="GE6610" s="3"/>
      <c r="GF6610" s="3"/>
      <c r="GG6610" s="3"/>
      <c r="GH6610" s="3"/>
      <c r="GI6610" s="3"/>
      <c r="GJ6610" s="3"/>
      <c r="GK6610" s="3"/>
      <c r="GL6610" s="3"/>
      <c r="GM6610" s="3"/>
      <c r="GN6610" s="3"/>
      <c r="GO6610" s="3"/>
      <c r="GP6610" s="3"/>
      <c r="GQ6610" s="3"/>
      <c r="GR6610" s="3"/>
      <c r="GS6610" s="3"/>
      <c r="GT6610" s="3"/>
      <c r="GU6610" s="3"/>
      <c r="GV6610" s="3"/>
      <c r="GW6610" s="3"/>
      <c r="GX6610" s="3"/>
      <c r="GY6610" s="3"/>
      <c r="GZ6610" s="3"/>
      <c r="HA6610" s="3"/>
      <c r="HB6610" s="3"/>
      <c r="HC6610" s="3"/>
      <c r="HD6610" s="3"/>
      <c r="HE6610" s="3"/>
      <c r="HF6610" s="3"/>
      <c r="HG6610" s="3"/>
      <c r="HH6610" s="3"/>
      <c r="HI6610" s="3"/>
      <c r="HJ6610" s="3"/>
      <c r="HK6610" s="3"/>
      <c r="HL6610" s="3"/>
      <c r="HM6610" s="45"/>
      <c r="HN6610" s="3"/>
      <c r="HO6610" s="3"/>
      <c r="HP6610" s="3"/>
      <c r="HQ6610" s="3"/>
      <c r="HR6610" s="3"/>
      <c r="HS6610" s="3"/>
      <c r="HT6610" s="3"/>
      <c r="HU6610" s="3"/>
      <c r="HV6610" s="3"/>
      <c r="HW6610" s="3"/>
      <c r="HX6610" s="3"/>
      <c r="HY6610" s="3"/>
      <c r="HZ6610" s="3"/>
      <c r="IA6610" s="3"/>
      <c r="IB6610" s="3"/>
      <c r="IC6610" s="3"/>
      <c r="ID6610" s="3"/>
      <c r="IE6610" s="3"/>
      <c r="IF6610" s="3"/>
      <c r="IG6610" s="3"/>
      <c r="IH6610" s="3"/>
      <c r="II6610" s="3"/>
      <c r="IJ6610" s="3"/>
      <c r="IK6610" s="3"/>
      <c r="IL6610" s="3"/>
      <c r="IM6610" s="3"/>
      <c r="IN6610" s="3"/>
      <c r="IO6610" s="15"/>
    </row>
    <row r="6611" spans="171:249">
      <c r="FO6611" s="3"/>
      <c r="FP6611" s="3"/>
      <c r="FQ6611" s="3"/>
      <c r="FR6611" s="3"/>
      <c r="FS6611" s="3"/>
      <c r="FT6611" s="3"/>
      <c r="FU6611" s="3"/>
      <c r="FV6611" s="3"/>
      <c r="FW6611" s="3"/>
      <c r="FX6611" s="3"/>
      <c r="FY6611" s="3"/>
      <c r="FZ6611" s="3"/>
      <c r="GA6611" s="3"/>
      <c r="GB6611" s="3"/>
      <c r="GC6611" s="3"/>
      <c r="GD6611" s="3"/>
      <c r="GE6611" s="3"/>
      <c r="GF6611" s="3"/>
      <c r="GG6611" s="3"/>
      <c r="GH6611" s="3"/>
      <c r="GI6611" s="3"/>
      <c r="GJ6611" s="3"/>
      <c r="GK6611" s="3"/>
      <c r="GL6611" s="3"/>
      <c r="GM6611" s="3"/>
      <c r="GN6611" s="3"/>
      <c r="GO6611" s="3"/>
      <c r="GP6611" s="3"/>
      <c r="GQ6611" s="3"/>
      <c r="GR6611" s="3"/>
      <c r="GS6611" s="3"/>
      <c r="GT6611" s="3"/>
      <c r="GU6611" s="3"/>
      <c r="GV6611" s="3"/>
      <c r="GW6611" s="3"/>
      <c r="GX6611" s="3"/>
      <c r="GY6611" s="3"/>
      <c r="GZ6611" s="3"/>
      <c r="HA6611" s="3"/>
      <c r="HB6611" s="3"/>
      <c r="HC6611" s="3"/>
      <c r="HD6611" s="3"/>
      <c r="HE6611" s="3"/>
      <c r="HF6611" s="3"/>
      <c r="HG6611" s="3"/>
      <c r="HH6611" s="3"/>
      <c r="HI6611" s="3"/>
      <c r="HJ6611" s="3"/>
      <c r="HK6611" s="3"/>
      <c r="HL6611" s="3"/>
      <c r="HM6611" s="45"/>
      <c r="HN6611" s="3"/>
      <c r="HO6611" s="3"/>
      <c r="HP6611" s="3"/>
      <c r="HQ6611" s="3"/>
      <c r="HR6611" s="3"/>
      <c r="HS6611" s="3"/>
      <c r="HT6611" s="3"/>
      <c r="HU6611" s="3"/>
      <c r="HV6611" s="3"/>
      <c r="HW6611" s="3"/>
      <c r="HX6611" s="3"/>
      <c r="HY6611" s="3"/>
      <c r="HZ6611" s="3"/>
      <c r="IA6611" s="3"/>
      <c r="IB6611" s="3"/>
      <c r="IC6611" s="3"/>
      <c r="ID6611" s="3"/>
      <c r="IE6611" s="3"/>
      <c r="IF6611" s="3"/>
      <c r="IG6611" s="3"/>
      <c r="IH6611" s="3"/>
      <c r="II6611" s="3"/>
      <c r="IJ6611" s="3"/>
      <c r="IK6611" s="3"/>
      <c r="IL6611" s="3"/>
      <c r="IM6611" s="3"/>
      <c r="IN6611" s="3"/>
      <c r="IO6611" s="15"/>
    </row>
    <row r="6612" spans="171:249">
      <c r="FO6612" s="3"/>
      <c r="FP6612" s="3"/>
      <c r="FQ6612" s="3"/>
      <c r="FR6612" s="3"/>
      <c r="FS6612" s="3"/>
      <c r="FT6612" s="3"/>
      <c r="FU6612" s="3"/>
      <c r="FV6612" s="3"/>
      <c r="FW6612" s="3"/>
      <c r="FX6612" s="3"/>
      <c r="FY6612" s="3"/>
      <c r="FZ6612" s="3"/>
      <c r="GA6612" s="3"/>
      <c r="GB6612" s="3"/>
      <c r="GC6612" s="3"/>
      <c r="GD6612" s="3"/>
      <c r="GE6612" s="3"/>
      <c r="GF6612" s="3"/>
      <c r="GG6612" s="3"/>
      <c r="GH6612" s="3"/>
      <c r="GI6612" s="3"/>
      <c r="GJ6612" s="3"/>
      <c r="GK6612" s="3"/>
      <c r="GL6612" s="3"/>
      <c r="GM6612" s="3"/>
      <c r="GN6612" s="3"/>
      <c r="GO6612" s="3"/>
      <c r="GP6612" s="3"/>
      <c r="GQ6612" s="3"/>
      <c r="GR6612" s="3"/>
      <c r="GS6612" s="3"/>
      <c r="GT6612" s="3"/>
      <c r="GU6612" s="3"/>
      <c r="GV6612" s="3"/>
      <c r="GW6612" s="3"/>
      <c r="GX6612" s="3"/>
      <c r="GY6612" s="3"/>
      <c r="GZ6612" s="3"/>
      <c r="HA6612" s="3"/>
      <c r="HB6612" s="3"/>
      <c r="HC6612" s="3"/>
      <c r="HD6612" s="3"/>
      <c r="HE6612" s="3"/>
      <c r="HF6612" s="3"/>
      <c r="HG6612" s="3"/>
      <c r="HH6612" s="3"/>
      <c r="HI6612" s="3"/>
      <c r="HJ6612" s="3"/>
      <c r="HK6612" s="3"/>
      <c r="HL6612" s="3"/>
      <c r="HM6612" s="45"/>
      <c r="HN6612" s="3"/>
      <c r="HO6612" s="3"/>
      <c r="HP6612" s="3"/>
      <c r="HQ6612" s="3"/>
      <c r="HR6612" s="3"/>
      <c r="HS6612" s="3"/>
      <c r="HT6612" s="3"/>
      <c r="HU6612" s="3"/>
      <c r="HV6612" s="3"/>
      <c r="HW6612" s="3"/>
      <c r="HX6612" s="3"/>
      <c r="HY6612" s="3"/>
      <c r="HZ6612" s="3"/>
      <c r="IA6612" s="3"/>
      <c r="IB6612" s="3"/>
      <c r="IC6612" s="3"/>
      <c r="ID6612" s="3"/>
      <c r="IE6612" s="3"/>
      <c r="IF6612" s="3"/>
      <c r="IG6612" s="3"/>
      <c r="IH6612" s="3"/>
      <c r="II6612" s="3"/>
      <c r="IJ6612" s="3"/>
      <c r="IK6612" s="3"/>
      <c r="IL6612" s="3"/>
      <c r="IM6612" s="3"/>
      <c r="IN6612" s="3"/>
      <c r="IO6612" s="15"/>
    </row>
    <row r="6613" spans="171:249">
      <c r="FO6613" s="3"/>
      <c r="FP6613" s="3"/>
      <c r="FQ6613" s="3"/>
      <c r="FR6613" s="3"/>
      <c r="FS6613" s="3"/>
      <c r="FT6613" s="3"/>
      <c r="FU6613" s="3"/>
      <c r="FV6613" s="3"/>
      <c r="FW6613" s="3"/>
      <c r="FX6613" s="3"/>
      <c r="FY6613" s="3"/>
      <c r="FZ6613" s="3"/>
      <c r="GA6613" s="3"/>
      <c r="GB6613" s="3"/>
      <c r="GC6613" s="3"/>
      <c r="GD6613" s="3"/>
      <c r="GE6613" s="3"/>
      <c r="GF6613" s="3"/>
      <c r="GG6613" s="3"/>
      <c r="GH6613" s="3"/>
      <c r="GI6613" s="3"/>
      <c r="GJ6613" s="3"/>
      <c r="GK6613" s="3"/>
      <c r="GL6613" s="3"/>
      <c r="GM6613" s="3"/>
      <c r="GN6613" s="3"/>
      <c r="GO6613" s="3"/>
      <c r="GP6613" s="3"/>
      <c r="GQ6613" s="3"/>
      <c r="GR6613" s="3"/>
      <c r="GS6613" s="3"/>
      <c r="GT6613" s="3"/>
      <c r="GU6613" s="3"/>
      <c r="GV6613" s="3"/>
      <c r="GW6613" s="3"/>
      <c r="GX6613" s="3"/>
      <c r="GY6613" s="3"/>
      <c r="GZ6613" s="3"/>
      <c r="HA6613" s="3"/>
      <c r="HB6613" s="3"/>
      <c r="HC6613" s="3"/>
      <c r="HD6613" s="3"/>
      <c r="HE6613" s="3"/>
      <c r="HF6613" s="3"/>
      <c r="HG6613" s="3"/>
      <c r="HH6613" s="3"/>
      <c r="HI6613" s="3"/>
      <c r="HJ6613" s="3"/>
      <c r="HK6613" s="3"/>
      <c r="HL6613" s="3"/>
      <c r="HM6613" s="45"/>
      <c r="HN6613" s="3"/>
      <c r="HO6613" s="3"/>
      <c r="HP6613" s="3"/>
      <c r="HQ6613" s="3"/>
      <c r="HR6613" s="3"/>
      <c r="HS6613" s="3"/>
      <c r="HT6613" s="3"/>
      <c r="HU6613" s="3"/>
      <c r="HV6613" s="3"/>
      <c r="HW6613" s="3"/>
      <c r="HX6613" s="3"/>
      <c r="HY6613" s="3"/>
      <c r="HZ6613" s="3"/>
      <c r="IA6613" s="3"/>
      <c r="IB6613" s="3"/>
      <c r="IC6613" s="3"/>
      <c r="ID6613" s="3"/>
      <c r="IE6613" s="3"/>
      <c r="IF6613" s="3"/>
      <c r="IG6613" s="3"/>
      <c r="IH6613" s="3"/>
      <c r="II6613" s="3"/>
      <c r="IJ6613" s="3"/>
      <c r="IK6613" s="3"/>
      <c r="IL6613" s="3"/>
      <c r="IM6613" s="3"/>
      <c r="IN6613" s="3"/>
      <c r="IO6613" s="15"/>
    </row>
    <row r="6614" spans="171:249">
      <c r="FO6614" s="3"/>
      <c r="FP6614" s="3"/>
      <c r="FQ6614" s="3"/>
      <c r="FR6614" s="3"/>
      <c r="FS6614" s="3"/>
      <c r="FT6614" s="3"/>
      <c r="FU6614" s="3"/>
      <c r="FV6614" s="3"/>
      <c r="FW6614" s="3"/>
      <c r="FX6614" s="3"/>
      <c r="FY6614" s="3"/>
      <c r="FZ6614" s="3"/>
      <c r="GA6614" s="3"/>
      <c r="GB6614" s="3"/>
      <c r="GC6614" s="3"/>
      <c r="GD6614" s="3"/>
      <c r="GE6614" s="3"/>
      <c r="GF6614" s="3"/>
      <c r="GG6614" s="3"/>
      <c r="GH6614" s="3"/>
      <c r="GI6614" s="3"/>
      <c r="GJ6614" s="3"/>
      <c r="GK6614" s="3"/>
      <c r="GL6614" s="3"/>
      <c r="GM6614" s="3"/>
      <c r="GN6614" s="3"/>
      <c r="GO6614" s="3"/>
      <c r="GP6614" s="3"/>
      <c r="GQ6614" s="3"/>
      <c r="GR6614" s="3"/>
      <c r="GS6614" s="3"/>
      <c r="GT6614" s="3"/>
      <c r="GU6614" s="3"/>
      <c r="GV6614" s="3"/>
      <c r="GW6614" s="3"/>
      <c r="GX6614" s="3"/>
      <c r="GY6614" s="3"/>
      <c r="GZ6614" s="3"/>
      <c r="HA6614" s="3"/>
      <c r="HB6614" s="3"/>
      <c r="HC6614" s="3"/>
      <c r="HD6614" s="3"/>
      <c r="HE6614" s="3"/>
      <c r="HF6614" s="3"/>
      <c r="HG6614" s="3"/>
      <c r="HH6614" s="3"/>
      <c r="HI6614" s="3"/>
      <c r="HJ6614" s="3"/>
      <c r="HK6614" s="3"/>
      <c r="HL6614" s="3"/>
      <c r="HM6614" s="45"/>
      <c r="HN6614" s="3"/>
      <c r="HO6614" s="3"/>
      <c r="HP6614" s="3"/>
      <c r="HQ6614" s="3"/>
      <c r="HR6614" s="3"/>
      <c r="HS6614" s="3"/>
      <c r="HT6614" s="3"/>
      <c r="HU6614" s="3"/>
      <c r="HV6614" s="3"/>
      <c r="HW6614" s="3"/>
      <c r="HX6614" s="3"/>
      <c r="HY6614" s="3"/>
      <c r="HZ6614" s="3"/>
      <c r="IA6614" s="3"/>
      <c r="IB6614" s="3"/>
      <c r="IC6614" s="3"/>
      <c r="ID6614" s="3"/>
      <c r="IE6614" s="3"/>
      <c r="IF6614" s="3"/>
      <c r="IG6614" s="3"/>
      <c r="IH6614" s="3"/>
      <c r="II6614" s="3"/>
      <c r="IJ6614" s="3"/>
      <c r="IK6614" s="3"/>
      <c r="IL6614" s="3"/>
      <c r="IM6614" s="3"/>
      <c r="IN6614" s="3"/>
      <c r="IO6614" s="15"/>
    </row>
    <row r="6615" spans="171:249">
      <c r="FO6615" s="3"/>
      <c r="FP6615" s="3"/>
      <c r="FQ6615" s="3"/>
      <c r="FR6615" s="3"/>
      <c r="FS6615" s="3"/>
      <c r="FT6615" s="3"/>
      <c r="FU6615" s="3"/>
      <c r="FV6615" s="3"/>
      <c r="FW6615" s="3"/>
      <c r="FX6615" s="3"/>
      <c r="FY6615" s="3"/>
      <c r="FZ6615" s="3"/>
      <c r="GA6615" s="3"/>
      <c r="GB6615" s="3"/>
      <c r="GC6615" s="3"/>
      <c r="GD6615" s="3"/>
      <c r="GE6615" s="3"/>
      <c r="GF6615" s="3"/>
      <c r="GG6615" s="3"/>
      <c r="GH6615" s="3"/>
      <c r="GI6615" s="3"/>
      <c r="GJ6615" s="3"/>
      <c r="GK6615" s="3"/>
      <c r="GL6615" s="3"/>
      <c r="GM6615" s="3"/>
      <c r="GN6615" s="3"/>
      <c r="GO6615" s="3"/>
      <c r="GP6615" s="3"/>
      <c r="GQ6615" s="3"/>
      <c r="GR6615" s="3"/>
      <c r="GS6615" s="3"/>
      <c r="GT6615" s="3"/>
      <c r="GU6615" s="3"/>
      <c r="GV6615" s="3"/>
      <c r="GW6615" s="3"/>
      <c r="GX6615" s="3"/>
      <c r="GY6615" s="3"/>
      <c r="GZ6615" s="3"/>
      <c r="HA6615" s="3"/>
      <c r="HB6615" s="3"/>
      <c r="HC6615" s="3"/>
      <c r="HD6615" s="3"/>
      <c r="HE6615" s="3"/>
      <c r="HF6615" s="3"/>
      <c r="HG6615" s="3"/>
      <c r="HH6615" s="3"/>
      <c r="HI6615" s="3"/>
      <c r="HJ6615" s="3"/>
      <c r="HK6615" s="3"/>
      <c r="HL6615" s="3"/>
      <c r="HM6615" s="45"/>
      <c r="HN6615" s="3"/>
      <c r="HO6615" s="3"/>
      <c r="HP6615" s="3"/>
      <c r="HQ6615" s="3"/>
      <c r="HR6615" s="3"/>
      <c r="HS6615" s="3"/>
      <c r="HT6615" s="3"/>
      <c r="HU6615" s="3"/>
      <c r="HV6615" s="3"/>
      <c r="HW6615" s="3"/>
      <c r="HX6615" s="3"/>
      <c r="HY6615" s="3"/>
      <c r="HZ6615" s="3"/>
      <c r="IA6615" s="3"/>
      <c r="IB6615" s="3"/>
      <c r="IC6615" s="3"/>
      <c r="ID6615" s="3"/>
      <c r="IE6615" s="3"/>
      <c r="IF6615" s="3"/>
      <c r="IG6615" s="3"/>
      <c r="IH6615" s="3"/>
      <c r="II6615" s="3"/>
      <c r="IJ6615" s="3"/>
      <c r="IK6615" s="3"/>
      <c r="IL6615" s="3"/>
      <c r="IM6615" s="3"/>
      <c r="IN6615" s="3"/>
      <c r="IO6615" s="15"/>
    </row>
    <row r="6616" spans="171:249">
      <c r="FO6616" s="3"/>
      <c r="FP6616" s="3"/>
      <c r="FQ6616" s="3"/>
      <c r="FR6616" s="3"/>
      <c r="FS6616" s="3"/>
      <c r="FT6616" s="3"/>
      <c r="FU6616" s="3"/>
      <c r="FV6616" s="3"/>
      <c r="FW6616" s="3"/>
      <c r="FX6616" s="3"/>
      <c r="FY6616" s="3"/>
      <c r="FZ6616" s="3"/>
      <c r="GA6616" s="3"/>
      <c r="GB6616" s="3"/>
      <c r="GC6616" s="3"/>
      <c r="GD6616" s="3"/>
      <c r="GE6616" s="3"/>
      <c r="GF6616" s="3"/>
      <c r="GG6616" s="3"/>
      <c r="GH6616" s="3"/>
      <c r="GI6616" s="3"/>
      <c r="GJ6616" s="3"/>
      <c r="GK6616" s="3"/>
      <c r="GL6616" s="3"/>
      <c r="GM6616" s="3"/>
      <c r="GN6616" s="3"/>
      <c r="GO6616" s="3"/>
      <c r="GP6616" s="3"/>
      <c r="GQ6616" s="3"/>
      <c r="GR6616" s="3"/>
      <c r="GS6616" s="3"/>
      <c r="GT6616" s="3"/>
      <c r="GU6616" s="3"/>
      <c r="GV6616" s="3"/>
      <c r="GW6616" s="3"/>
      <c r="GX6616" s="3"/>
      <c r="GY6616" s="3"/>
      <c r="GZ6616" s="3"/>
      <c r="HA6616" s="3"/>
      <c r="HB6616" s="3"/>
      <c r="HC6616" s="3"/>
      <c r="HD6616" s="3"/>
      <c r="HE6616" s="3"/>
      <c r="HF6616" s="3"/>
      <c r="HG6616" s="3"/>
      <c r="HH6616" s="3"/>
      <c r="HI6616" s="3"/>
      <c r="HJ6616" s="3"/>
      <c r="HK6616" s="3"/>
      <c r="HL6616" s="3"/>
      <c r="HM6616" s="45"/>
      <c r="HN6616" s="3"/>
      <c r="HO6616" s="3"/>
      <c r="HP6616" s="3"/>
      <c r="HQ6616" s="3"/>
      <c r="HR6616" s="3"/>
      <c r="HS6616" s="3"/>
      <c r="HT6616" s="3"/>
      <c r="HU6616" s="3"/>
      <c r="HV6616" s="3"/>
      <c r="HW6616" s="3"/>
      <c r="HX6616" s="3"/>
      <c r="HY6616" s="3"/>
      <c r="HZ6616" s="3"/>
      <c r="IA6616" s="3"/>
      <c r="IB6616" s="3"/>
      <c r="IC6616" s="3"/>
      <c r="ID6616" s="3"/>
      <c r="IE6616" s="3"/>
      <c r="IF6616" s="3"/>
      <c r="IG6616" s="3"/>
      <c r="IH6616" s="3"/>
      <c r="II6616" s="3"/>
      <c r="IJ6616" s="3"/>
      <c r="IK6616" s="3"/>
      <c r="IL6616" s="3"/>
      <c r="IM6616" s="3"/>
      <c r="IN6616" s="3"/>
      <c r="IO6616" s="15"/>
    </row>
    <row r="6617" spans="171:249">
      <c r="FO6617" s="3"/>
      <c r="FP6617" s="3"/>
      <c r="FQ6617" s="3"/>
      <c r="FR6617" s="3"/>
      <c r="FS6617" s="3"/>
      <c r="FT6617" s="3"/>
      <c r="FU6617" s="3"/>
      <c r="FV6617" s="3"/>
      <c r="FW6617" s="3"/>
      <c r="FX6617" s="3"/>
      <c r="FY6617" s="3"/>
      <c r="FZ6617" s="3"/>
      <c r="GA6617" s="3"/>
      <c r="GB6617" s="3"/>
      <c r="GC6617" s="3"/>
      <c r="GD6617" s="3"/>
      <c r="GE6617" s="3"/>
      <c r="GF6617" s="3"/>
      <c r="GG6617" s="3"/>
      <c r="GH6617" s="3"/>
      <c r="GI6617" s="3"/>
      <c r="GJ6617" s="3"/>
      <c r="GK6617" s="3"/>
      <c r="GL6617" s="3"/>
      <c r="GM6617" s="3"/>
      <c r="GN6617" s="3"/>
      <c r="GO6617" s="3"/>
      <c r="GP6617" s="3"/>
      <c r="GQ6617" s="3"/>
      <c r="GR6617" s="3"/>
      <c r="GS6617" s="3"/>
      <c r="GT6617" s="3"/>
      <c r="GU6617" s="3"/>
      <c r="GV6617" s="3"/>
      <c r="GW6617" s="3"/>
      <c r="GX6617" s="3"/>
      <c r="GY6617" s="3"/>
      <c r="GZ6617" s="3"/>
      <c r="HA6617" s="3"/>
      <c r="HB6617" s="3"/>
      <c r="HC6617" s="3"/>
      <c r="HD6617" s="3"/>
      <c r="HE6617" s="3"/>
      <c r="HF6617" s="3"/>
      <c r="HG6617" s="3"/>
      <c r="HH6617" s="3"/>
      <c r="HI6617" s="3"/>
      <c r="HJ6617" s="3"/>
      <c r="HK6617" s="3"/>
      <c r="HL6617" s="3"/>
      <c r="HM6617" s="45"/>
      <c r="HN6617" s="3"/>
      <c r="HO6617" s="3"/>
      <c r="HP6617" s="3"/>
      <c r="HQ6617" s="3"/>
      <c r="HR6617" s="3"/>
      <c r="HS6617" s="3"/>
      <c r="HT6617" s="3"/>
      <c r="HU6617" s="3"/>
      <c r="HV6617" s="3"/>
      <c r="HW6617" s="3"/>
      <c r="HX6617" s="3"/>
      <c r="HY6617" s="3"/>
      <c r="HZ6617" s="3"/>
      <c r="IA6617" s="3"/>
      <c r="IB6617" s="3"/>
      <c r="IC6617" s="3"/>
      <c r="ID6617" s="3"/>
      <c r="IE6617" s="3"/>
      <c r="IF6617" s="3"/>
      <c r="IG6617" s="3"/>
      <c r="IH6617" s="3"/>
      <c r="II6617" s="3"/>
      <c r="IJ6617" s="3"/>
      <c r="IK6617" s="3"/>
      <c r="IL6617" s="3"/>
      <c r="IM6617" s="3"/>
      <c r="IN6617" s="3"/>
      <c r="IO6617" s="15"/>
    </row>
    <row r="6618" spans="171:249">
      <c r="FO6618" s="3"/>
      <c r="FP6618" s="3"/>
      <c r="FQ6618" s="3"/>
      <c r="FR6618" s="3"/>
      <c r="FS6618" s="3"/>
      <c r="FT6618" s="3"/>
      <c r="FU6618" s="3"/>
      <c r="FV6618" s="3"/>
      <c r="FW6618" s="3"/>
      <c r="FX6618" s="3"/>
      <c r="FY6618" s="3"/>
      <c r="FZ6618" s="3"/>
      <c r="GA6618" s="3"/>
      <c r="GB6618" s="3"/>
      <c r="GC6618" s="3"/>
      <c r="GD6618" s="3"/>
      <c r="GE6618" s="3"/>
      <c r="GF6618" s="3"/>
      <c r="GG6618" s="3"/>
      <c r="GH6618" s="3"/>
      <c r="GI6618" s="3"/>
      <c r="GJ6618" s="3"/>
      <c r="GK6618" s="3"/>
      <c r="GL6618" s="3"/>
      <c r="GM6618" s="3"/>
      <c r="GN6618" s="3"/>
      <c r="GO6618" s="3"/>
      <c r="GP6618" s="3"/>
      <c r="GQ6618" s="3"/>
      <c r="GR6618" s="3"/>
      <c r="GS6618" s="3"/>
      <c r="GT6618" s="3"/>
      <c r="GU6618" s="3"/>
      <c r="GV6618" s="3"/>
      <c r="GW6618" s="3"/>
      <c r="GX6618" s="3"/>
      <c r="GY6618" s="3"/>
      <c r="GZ6618" s="3"/>
      <c r="HA6618" s="3"/>
      <c r="HB6618" s="3"/>
      <c r="HC6618" s="3"/>
      <c r="HD6618" s="3"/>
      <c r="HE6618" s="3"/>
      <c r="HF6618" s="3"/>
      <c r="HG6618" s="3"/>
      <c r="HH6618" s="3"/>
      <c r="HI6618" s="3"/>
      <c r="HJ6618" s="3"/>
      <c r="HK6618" s="3"/>
      <c r="HL6618" s="3"/>
      <c r="HM6618" s="45"/>
      <c r="HN6618" s="3"/>
      <c r="HO6618" s="3"/>
      <c r="HP6618" s="3"/>
      <c r="HQ6618" s="3"/>
      <c r="HR6618" s="3"/>
      <c r="HS6618" s="3"/>
      <c r="HT6618" s="3"/>
      <c r="HU6618" s="3"/>
      <c r="HV6618" s="3"/>
      <c r="HW6618" s="3"/>
      <c r="HX6618" s="3"/>
      <c r="HY6618" s="3"/>
      <c r="HZ6618" s="3"/>
      <c r="IA6618" s="3"/>
      <c r="IB6618" s="3"/>
      <c r="IC6618" s="3"/>
      <c r="ID6618" s="3"/>
      <c r="IE6618" s="3"/>
      <c r="IF6618" s="3"/>
      <c r="IG6618" s="3"/>
      <c r="IH6618" s="3"/>
      <c r="II6618" s="3"/>
      <c r="IJ6618" s="3"/>
      <c r="IK6618" s="3"/>
      <c r="IL6618" s="3"/>
      <c r="IM6618" s="3"/>
      <c r="IN6618" s="3"/>
      <c r="IO6618" s="15"/>
    </row>
    <row r="6619" spans="171:249">
      <c r="FO6619" s="3"/>
      <c r="FP6619" s="3"/>
      <c r="FQ6619" s="3"/>
      <c r="FR6619" s="3"/>
      <c r="FS6619" s="3"/>
      <c r="FT6619" s="3"/>
      <c r="FU6619" s="3"/>
      <c r="FV6619" s="3"/>
      <c r="FW6619" s="3"/>
      <c r="FX6619" s="3"/>
      <c r="FY6619" s="3"/>
      <c r="FZ6619" s="3"/>
      <c r="GA6619" s="3"/>
      <c r="GB6619" s="3"/>
      <c r="GC6619" s="3"/>
      <c r="GD6619" s="3"/>
      <c r="GE6619" s="3"/>
      <c r="GF6619" s="3"/>
      <c r="GG6619" s="3"/>
      <c r="GH6619" s="3"/>
      <c r="GI6619" s="3"/>
      <c r="GJ6619" s="3"/>
      <c r="GK6619" s="3"/>
      <c r="GL6619" s="3"/>
      <c r="GM6619" s="3"/>
      <c r="GN6619" s="3"/>
      <c r="GO6619" s="3"/>
      <c r="GP6619" s="3"/>
      <c r="GQ6619" s="3"/>
      <c r="GR6619" s="3"/>
      <c r="GS6619" s="3"/>
      <c r="GT6619" s="3"/>
      <c r="GU6619" s="3"/>
      <c r="GV6619" s="3"/>
      <c r="GW6619" s="3"/>
      <c r="GX6619" s="3"/>
      <c r="GY6619" s="3"/>
      <c r="GZ6619" s="3"/>
      <c r="HA6619" s="3"/>
      <c r="HB6619" s="3"/>
      <c r="HC6619" s="3"/>
      <c r="HD6619" s="3"/>
      <c r="HE6619" s="3"/>
      <c r="HF6619" s="3"/>
      <c r="HG6619" s="3"/>
      <c r="HH6619" s="3"/>
      <c r="HI6619" s="3"/>
      <c r="HJ6619" s="3"/>
      <c r="HK6619" s="3"/>
      <c r="HL6619" s="3"/>
      <c r="HM6619" s="45"/>
      <c r="HN6619" s="3"/>
      <c r="HO6619" s="3"/>
      <c r="HP6619" s="3"/>
      <c r="HQ6619" s="3"/>
      <c r="HR6619" s="3"/>
      <c r="HS6619" s="3"/>
      <c r="HT6619" s="3"/>
      <c r="HU6619" s="3"/>
      <c r="HV6619" s="3"/>
      <c r="HW6619" s="3"/>
      <c r="HX6619" s="3"/>
      <c r="HY6619" s="3"/>
      <c r="HZ6619" s="3"/>
      <c r="IA6619" s="3"/>
      <c r="IB6619" s="3"/>
      <c r="IC6619" s="3"/>
      <c r="ID6619" s="3"/>
      <c r="IE6619" s="3"/>
      <c r="IF6619" s="3"/>
      <c r="IG6619" s="3"/>
      <c r="IH6619" s="3"/>
      <c r="II6619" s="3"/>
      <c r="IJ6619" s="3"/>
      <c r="IK6619" s="3"/>
      <c r="IL6619" s="3"/>
      <c r="IM6619" s="3"/>
      <c r="IN6619" s="3"/>
      <c r="IO6619" s="15"/>
    </row>
    <row r="6620" spans="171:249">
      <c r="FO6620" s="3"/>
      <c r="FP6620" s="3"/>
      <c r="FQ6620" s="3"/>
      <c r="FR6620" s="3"/>
      <c r="FS6620" s="3"/>
      <c r="FT6620" s="3"/>
      <c r="FU6620" s="3"/>
      <c r="FV6620" s="3"/>
      <c r="FW6620" s="3"/>
      <c r="FX6620" s="3"/>
      <c r="FY6620" s="3"/>
      <c r="FZ6620" s="3"/>
      <c r="GA6620" s="3"/>
      <c r="GB6620" s="3"/>
      <c r="GC6620" s="3"/>
      <c r="GD6620" s="3"/>
      <c r="GE6620" s="3"/>
      <c r="GF6620" s="3"/>
      <c r="GG6620" s="3"/>
      <c r="GH6620" s="3"/>
      <c r="GI6620" s="3"/>
      <c r="GJ6620" s="3"/>
      <c r="GK6620" s="3"/>
      <c r="GL6620" s="3"/>
      <c r="GM6620" s="3"/>
      <c r="GN6620" s="3"/>
      <c r="GO6620" s="3"/>
      <c r="GP6620" s="3"/>
      <c r="GQ6620" s="3"/>
      <c r="GR6620" s="3"/>
      <c r="GS6620" s="3"/>
      <c r="GT6620" s="3"/>
      <c r="GU6620" s="3"/>
      <c r="GV6620" s="3"/>
      <c r="GW6620" s="3"/>
      <c r="GX6620" s="3"/>
      <c r="GY6620" s="3"/>
      <c r="GZ6620" s="3"/>
      <c r="HA6620" s="3"/>
      <c r="HB6620" s="3"/>
      <c r="HC6620" s="3"/>
      <c r="HD6620" s="3"/>
      <c r="HE6620" s="3"/>
      <c r="HF6620" s="3"/>
      <c r="HG6620" s="3"/>
      <c r="HH6620" s="3"/>
      <c r="HI6620" s="3"/>
      <c r="HJ6620" s="3"/>
      <c r="HK6620" s="3"/>
      <c r="HL6620" s="3"/>
      <c r="HM6620" s="45"/>
      <c r="HN6620" s="3"/>
      <c r="HO6620" s="3"/>
      <c r="HP6620" s="3"/>
      <c r="HQ6620" s="3"/>
      <c r="HR6620" s="3"/>
      <c r="HS6620" s="3"/>
      <c r="HT6620" s="3"/>
      <c r="HU6620" s="3"/>
      <c r="HV6620" s="3"/>
      <c r="HW6620" s="3"/>
      <c r="HX6620" s="3"/>
      <c r="HY6620" s="3"/>
      <c r="HZ6620" s="3"/>
      <c r="IA6620" s="3"/>
      <c r="IB6620" s="3"/>
      <c r="IC6620" s="3"/>
      <c r="ID6620" s="3"/>
      <c r="IE6620" s="3"/>
      <c r="IF6620" s="3"/>
      <c r="IG6620" s="3"/>
      <c r="IH6620" s="3"/>
      <c r="II6620" s="3"/>
      <c r="IJ6620" s="3"/>
      <c r="IK6620" s="3"/>
      <c r="IL6620" s="3"/>
      <c r="IM6620" s="3"/>
      <c r="IN6620" s="3"/>
      <c r="IO6620" s="15"/>
    </row>
    <row r="6621" spans="171:249">
      <c r="FO6621" s="3"/>
      <c r="FP6621" s="3"/>
      <c r="FQ6621" s="3"/>
      <c r="FR6621" s="3"/>
      <c r="FS6621" s="3"/>
      <c r="FT6621" s="3"/>
      <c r="FU6621" s="3"/>
      <c r="FV6621" s="3"/>
      <c r="FW6621" s="3"/>
      <c r="FX6621" s="3"/>
      <c r="FY6621" s="3"/>
      <c r="FZ6621" s="3"/>
      <c r="GA6621" s="3"/>
      <c r="GB6621" s="3"/>
      <c r="GC6621" s="3"/>
      <c r="GD6621" s="3"/>
      <c r="GE6621" s="3"/>
      <c r="GF6621" s="3"/>
      <c r="GG6621" s="3"/>
      <c r="GH6621" s="3"/>
      <c r="GI6621" s="3"/>
      <c r="GJ6621" s="3"/>
      <c r="GK6621" s="3"/>
      <c r="GL6621" s="3"/>
      <c r="GM6621" s="3"/>
      <c r="GN6621" s="3"/>
      <c r="GO6621" s="3"/>
      <c r="GP6621" s="3"/>
      <c r="GQ6621" s="3"/>
      <c r="GR6621" s="3"/>
      <c r="GS6621" s="3"/>
      <c r="GT6621" s="3"/>
      <c r="GU6621" s="3"/>
      <c r="GV6621" s="3"/>
      <c r="GW6621" s="3"/>
      <c r="GX6621" s="3"/>
      <c r="GY6621" s="3"/>
      <c r="GZ6621" s="3"/>
      <c r="HA6621" s="3"/>
      <c r="HB6621" s="3"/>
      <c r="HC6621" s="3"/>
      <c r="HD6621" s="3"/>
      <c r="HE6621" s="3"/>
      <c r="HF6621" s="3"/>
      <c r="HG6621" s="3"/>
      <c r="HH6621" s="3"/>
      <c r="HI6621" s="3"/>
      <c r="HJ6621" s="3"/>
      <c r="HK6621" s="3"/>
      <c r="HL6621" s="3"/>
      <c r="HM6621" s="45"/>
      <c r="HN6621" s="3"/>
      <c r="HO6621" s="3"/>
      <c r="HP6621" s="3"/>
      <c r="HQ6621" s="3"/>
      <c r="HR6621" s="3"/>
      <c r="HS6621" s="3"/>
      <c r="HT6621" s="3"/>
      <c r="HU6621" s="3"/>
      <c r="HV6621" s="3"/>
      <c r="HW6621" s="3"/>
      <c r="HX6621" s="3"/>
      <c r="HY6621" s="3"/>
      <c r="HZ6621" s="3"/>
      <c r="IA6621" s="3"/>
      <c r="IB6621" s="3"/>
      <c r="IC6621" s="3"/>
      <c r="ID6621" s="3"/>
      <c r="IE6621" s="3"/>
      <c r="IF6621" s="3"/>
      <c r="IG6621" s="3"/>
      <c r="IH6621" s="3"/>
      <c r="II6621" s="3"/>
      <c r="IJ6621" s="3"/>
      <c r="IK6621" s="3"/>
      <c r="IL6621" s="3"/>
      <c r="IM6621" s="3"/>
      <c r="IN6621" s="3"/>
      <c r="IO6621" s="15"/>
    </row>
    <row r="6622" spans="171:249">
      <c r="FO6622" s="3"/>
      <c r="FP6622" s="3"/>
      <c r="FQ6622" s="3"/>
      <c r="FR6622" s="3"/>
      <c r="FS6622" s="3"/>
      <c r="FT6622" s="3"/>
      <c r="FU6622" s="3"/>
      <c r="FV6622" s="3"/>
      <c r="FW6622" s="3"/>
      <c r="FX6622" s="3"/>
      <c r="FY6622" s="3"/>
      <c r="FZ6622" s="3"/>
      <c r="GA6622" s="3"/>
      <c r="GB6622" s="3"/>
      <c r="GC6622" s="3"/>
      <c r="GD6622" s="3"/>
      <c r="GE6622" s="3"/>
      <c r="GF6622" s="3"/>
      <c r="GG6622" s="3"/>
      <c r="GH6622" s="3"/>
      <c r="GI6622" s="3"/>
      <c r="GJ6622" s="3"/>
      <c r="GK6622" s="3"/>
      <c r="GL6622" s="3"/>
      <c r="GM6622" s="3"/>
      <c r="GN6622" s="3"/>
      <c r="GO6622" s="3"/>
      <c r="GP6622" s="3"/>
      <c r="GQ6622" s="3"/>
      <c r="GR6622" s="3"/>
      <c r="GS6622" s="3"/>
      <c r="GT6622" s="3"/>
      <c r="GU6622" s="3"/>
      <c r="GV6622" s="3"/>
      <c r="GW6622" s="3"/>
      <c r="GX6622" s="3"/>
      <c r="GY6622" s="3"/>
      <c r="GZ6622" s="3"/>
      <c r="HA6622" s="3"/>
      <c r="HB6622" s="3"/>
      <c r="HC6622" s="3"/>
      <c r="HD6622" s="3"/>
      <c r="HE6622" s="3"/>
      <c r="HF6622" s="3"/>
      <c r="HG6622" s="3"/>
      <c r="HH6622" s="3"/>
      <c r="HI6622" s="3"/>
      <c r="HJ6622" s="3"/>
      <c r="HK6622" s="3"/>
      <c r="HL6622" s="3"/>
      <c r="HM6622" s="45"/>
      <c r="HN6622" s="3"/>
      <c r="HO6622" s="3"/>
      <c r="HP6622" s="3"/>
      <c r="HQ6622" s="3"/>
      <c r="HR6622" s="3"/>
      <c r="HS6622" s="3"/>
      <c r="HT6622" s="3"/>
      <c r="HU6622" s="3"/>
      <c r="HV6622" s="3"/>
      <c r="HW6622" s="3"/>
      <c r="HX6622" s="3"/>
      <c r="HY6622" s="3"/>
      <c r="HZ6622" s="3"/>
      <c r="IA6622" s="3"/>
      <c r="IB6622" s="3"/>
      <c r="IC6622" s="3"/>
      <c r="ID6622" s="3"/>
      <c r="IE6622" s="3"/>
      <c r="IF6622" s="3"/>
      <c r="IG6622" s="3"/>
      <c r="IH6622" s="3"/>
      <c r="II6622" s="3"/>
      <c r="IJ6622" s="3"/>
      <c r="IK6622" s="3"/>
      <c r="IL6622" s="3"/>
      <c r="IM6622" s="3"/>
      <c r="IN6622" s="3"/>
      <c r="IO6622" s="15"/>
    </row>
    <row r="6623" spans="171:249">
      <c r="FO6623" s="3"/>
      <c r="FP6623" s="3"/>
      <c r="FQ6623" s="3"/>
      <c r="FR6623" s="3"/>
      <c r="FS6623" s="3"/>
      <c r="FT6623" s="3"/>
      <c r="FU6623" s="3"/>
      <c r="FV6623" s="3"/>
      <c r="FW6623" s="3"/>
      <c r="FX6623" s="3"/>
      <c r="FY6623" s="3"/>
      <c r="FZ6623" s="3"/>
      <c r="GA6623" s="3"/>
      <c r="GB6623" s="3"/>
      <c r="GC6623" s="3"/>
      <c r="GD6623" s="3"/>
      <c r="GE6623" s="3"/>
      <c r="GF6623" s="3"/>
      <c r="GG6623" s="3"/>
      <c r="GH6623" s="3"/>
      <c r="GI6623" s="3"/>
      <c r="GJ6623" s="3"/>
      <c r="GK6623" s="3"/>
      <c r="GL6623" s="3"/>
      <c r="GM6623" s="3"/>
      <c r="GN6623" s="3"/>
      <c r="GO6623" s="3"/>
      <c r="GP6623" s="3"/>
      <c r="GQ6623" s="3"/>
      <c r="GR6623" s="3"/>
      <c r="GS6623" s="3"/>
      <c r="GT6623" s="3"/>
      <c r="GU6623" s="3"/>
      <c r="GV6623" s="3"/>
      <c r="GW6623" s="3"/>
      <c r="GX6623" s="3"/>
      <c r="GY6623" s="3"/>
      <c r="GZ6623" s="3"/>
      <c r="HA6623" s="3"/>
      <c r="HB6623" s="3"/>
      <c r="HC6623" s="3"/>
      <c r="HD6623" s="3"/>
      <c r="HE6623" s="3"/>
      <c r="HF6623" s="3"/>
      <c r="HG6623" s="3"/>
      <c r="HH6623" s="3"/>
      <c r="HI6623" s="3"/>
      <c r="HJ6623" s="3"/>
      <c r="HK6623" s="3"/>
      <c r="HL6623" s="3"/>
      <c r="HM6623" s="45"/>
      <c r="HN6623" s="3"/>
      <c r="HO6623" s="3"/>
      <c r="HP6623" s="3"/>
      <c r="HQ6623" s="3"/>
      <c r="HR6623" s="3"/>
      <c r="HS6623" s="3"/>
      <c r="HT6623" s="3"/>
      <c r="HU6623" s="3"/>
      <c r="HV6623" s="3"/>
      <c r="HW6623" s="3"/>
      <c r="HX6623" s="3"/>
      <c r="HY6623" s="3"/>
      <c r="HZ6623" s="3"/>
      <c r="IA6623" s="3"/>
      <c r="IB6623" s="3"/>
      <c r="IC6623" s="3"/>
      <c r="ID6623" s="3"/>
      <c r="IE6623" s="3"/>
      <c r="IF6623" s="3"/>
      <c r="IG6623" s="3"/>
      <c r="IH6623" s="3"/>
      <c r="II6623" s="3"/>
      <c r="IJ6623" s="3"/>
      <c r="IK6623" s="3"/>
      <c r="IL6623" s="3"/>
      <c r="IM6623" s="3"/>
      <c r="IN6623" s="3"/>
      <c r="IO6623" s="15"/>
    </row>
    <row r="6624" spans="171:249">
      <c r="FO6624" s="3"/>
      <c r="FP6624" s="3"/>
      <c r="FQ6624" s="3"/>
      <c r="FR6624" s="3"/>
      <c r="FS6624" s="3"/>
      <c r="FT6624" s="3"/>
      <c r="FU6624" s="3"/>
      <c r="FV6624" s="3"/>
      <c r="FW6624" s="3"/>
      <c r="FX6624" s="3"/>
      <c r="FY6624" s="3"/>
      <c r="FZ6624" s="3"/>
      <c r="GA6624" s="3"/>
      <c r="GB6624" s="3"/>
      <c r="GC6624" s="3"/>
      <c r="GD6624" s="3"/>
      <c r="GE6624" s="3"/>
      <c r="GF6624" s="3"/>
      <c r="GG6624" s="3"/>
      <c r="GH6624" s="3"/>
      <c r="GI6624" s="3"/>
      <c r="GJ6624" s="3"/>
      <c r="GK6624" s="3"/>
      <c r="GL6624" s="3"/>
      <c r="GM6624" s="3"/>
      <c r="GN6624" s="3"/>
      <c r="GO6624" s="3"/>
      <c r="GP6624" s="3"/>
      <c r="GQ6624" s="3"/>
      <c r="GR6624" s="3"/>
      <c r="GS6624" s="3"/>
      <c r="GT6624" s="3"/>
      <c r="GU6624" s="3"/>
      <c r="GV6624" s="3"/>
      <c r="GW6624" s="3"/>
      <c r="GX6624" s="3"/>
      <c r="GY6624" s="3"/>
      <c r="GZ6624" s="3"/>
      <c r="HA6624" s="3"/>
      <c r="HB6624" s="3"/>
      <c r="HC6624" s="3"/>
      <c r="HD6624" s="3"/>
      <c r="HE6624" s="3"/>
      <c r="HF6624" s="3"/>
      <c r="HG6624" s="3"/>
      <c r="HH6624" s="3"/>
      <c r="HI6624" s="3"/>
      <c r="HJ6624" s="3"/>
      <c r="HK6624" s="3"/>
      <c r="HL6624" s="3"/>
      <c r="HM6624" s="45"/>
      <c r="HN6624" s="3"/>
      <c r="HO6624" s="3"/>
      <c r="HP6624" s="3"/>
      <c r="HQ6624" s="3"/>
      <c r="HR6624" s="3"/>
      <c r="HS6624" s="3"/>
      <c r="HT6624" s="3"/>
      <c r="HU6624" s="3"/>
      <c r="HV6624" s="3"/>
      <c r="HW6624" s="3"/>
      <c r="HX6624" s="3"/>
      <c r="HY6624" s="3"/>
      <c r="HZ6624" s="3"/>
      <c r="IA6624" s="3"/>
      <c r="IB6624" s="3"/>
      <c r="IC6624" s="3"/>
      <c r="ID6624" s="3"/>
      <c r="IE6624" s="3"/>
      <c r="IF6624" s="3"/>
      <c r="IG6624" s="3"/>
      <c r="IH6624" s="3"/>
      <c r="II6624" s="3"/>
      <c r="IJ6624" s="3"/>
      <c r="IK6624" s="3"/>
      <c r="IL6624" s="3"/>
      <c r="IM6624" s="3"/>
      <c r="IN6624" s="3"/>
      <c r="IO6624" s="15"/>
    </row>
    <row r="6625" spans="171:249">
      <c r="FO6625" s="3"/>
      <c r="FP6625" s="3"/>
      <c r="FQ6625" s="3"/>
      <c r="FR6625" s="3"/>
      <c r="FS6625" s="3"/>
      <c r="FT6625" s="3"/>
      <c r="FU6625" s="3"/>
      <c r="FV6625" s="3"/>
      <c r="FW6625" s="3"/>
      <c r="FX6625" s="3"/>
      <c r="FY6625" s="3"/>
      <c r="FZ6625" s="3"/>
      <c r="GA6625" s="3"/>
      <c r="GB6625" s="3"/>
      <c r="GC6625" s="3"/>
      <c r="GD6625" s="3"/>
      <c r="GE6625" s="3"/>
      <c r="GF6625" s="3"/>
      <c r="GG6625" s="3"/>
      <c r="GH6625" s="3"/>
      <c r="GI6625" s="3"/>
      <c r="GJ6625" s="3"/>
      <c r="GK6625" s="3"/>
      <c r="GL6625" s="3"/>
      <c r="GM6625" s="3"/>
      <c r="GN6625" s="3"/>
      <c r="GO6625" s="3"/>
      <c r="GP6625" s="3"/>
      <c r="GQ6625" s="3"/>
      <c r="GR6625" s="3"/>
      <c r="GS6625" s="3"/>
      <c r="GT6625" s="3"/>
      <c r="GU6625" s="3"/>
      <c r="GV6625" s="3"/>
      <c r="GW6625" s="3"/>
      <c r="GX6625" s="3"/>
      <c r="GY6625" s="3"/>
      <c r="GZ6625" s="3"/>
      <c r="HA6625" s="3"/>
      <c r="HB6625" s="3"/>
      <c r="HC6625" s="3"/>
      <c r="HD6625" s="3"/>
      <c r="HE6625" s="3"/>
      <c r="HF6625" s="3"/>
      <c r="HG6625" s="3"/>
      <c r="HH6625" s="3"/>
      <c r="HI6625" s="3"/>
      <c r="HJ6625" s="3"/>
      <c r="HK6625" s="3"/>
      <c r="HL6625" s="3"/>
      <c r="HM6625" s="45"/>
      <c r="HN6625" s="3"/>
      <c r="HO6625" s="3"/>
      <c r="HP6625" s="3"/>
      <c r="HQ6625" s="3"/>
      <c r="HR6625" s="3"/>
      <c r="HS6625" s="3"/>
      <c r="HT6625" s="3"/>
      <c r="HU6625" s="3"/>
      <c r="HV6625" s="3"/>
      <c r="HW6625" s="3"/>
      <c r="HX6625" s="3"/>
      <c r="HY6625" s="3"/>
      <c r="HZ6625" s="3"/>
      <c r="IA6625" s="3"/>
      <c r="IB6625" s="3"/>
      <c r="IC6625" s="3"/>
      <c r="ID6625" s="3"/>
      <c r="IE6625" s="3"/>
      <c r="IF6625" s="3"/>
      <c r="IG6625" s="3"/>
      <c r="IH6625" s="3"/>
      <c r="II6625" s="3"/>
      <c r="IJ6625" s="3"/>
      <c r="IK6625" s="3"/>
      <c r="IL6625" s="3"/>
      <c r="IM6625" s="3"/>
      <c r="IN6625" s="3"/>
      <c r="IO6625" s="15"/>
    </row>
    <row r="6626" spans="171:249">
      <c r="FO6626" s="3"/>
      <c r="FP6626" s="3"/>
      <c r="FQ6626" s="3"/>
      <c r="FR6626" s="3"/>
      <c r="FS6626" s="3"/>
      <c r="FT6626" s="3"/>
      <c r="FU6626" s="3"/>
      <c r="FV6626" s="3"/>
      <c r="FW6626" s="3"/>
      <c r="FX6626" s="3"/>
      <c r="FY6626" s="3"/>
      <c r="FZ6626" s="3"/>
      <c r="GA6626" s="3"/>
      <c r="GB6626" s="3"/>
      <c r="GC6626" s="3"/>
      <c r="GD6626" s="3"/>
      <c r="GE6626" s="3"/>
      <c r="GF6626" s="3"/>
      <c r="GG6626" s="3"/>
      <c r="GH6626" s="3"/>
      <c r="GI6626" s="3"/>
      <c r="GJ6626" s="3"/>
      <c r="GK6626" s="3"/>
      <c r="GL6626" s="3"/>
      <c r="GM6626" s="3"/>
      <c r="GN6626" s="3"/>
      <c r="GO6626" s="3"/>
      <c r="GP6626" s="3"/>
      <c r="GQ6626" s="3"/>
      <c r="GR6626" s="3"/>
      <c r="GS6626" s="3"/>
      <c r="GT6626" s="3"/>
      <c r="GU6626" s="3"/>
      <c r="GV6626" s="3"/>
      <c r="GW6626" s="3"/>
      <c r="GX6626" s="3"/>
      <c r="GY6626" s="3"/>
      <c r="GZ6626" s="3"/>
      <c r="HA6626" s="3"/>
      <c r="HB6626" s="3"/>
      <c r="HC6626" s="3"/>
      <c r="HD6626" s="3"/>
      <c r="HE6626" s="3"/>
      <c r="HF6626" s="3"/>
      <c r="HG6626" s="3"/>
      <c r="HH6626" s="3"/>
      <c r="HI6626" s="3"/>
      <c r="HJ6626" s="3"/>
      <c r="HK6626" s="3"/>
      <c r="HL6626" s="3"/>
      <c r="HM6626" s="45"/>
      <c r="HN6626" s="3"/>
      <c r="HO6626" s="3"/>
      <c r="HP6626" s="3"/>
      <c r="HQ6626" s="3"/>
      <c r="HR6626" s="3"/>
      <c r="HS6626" s="3"/>
      <c r="HT6626" s="3"/>
      <c r="HU6626" s="3"/>
      <c r="HV6626" s="3"/>
      <c r="HW6626" s="3"/>
      <c r="HX6626" s="3"/>
      <c r="HY6626" s="3"/>
      <c r="HZ6626" s="3"/>
      <c r="IA6626" s="3"/>
      <c r="IB6626" s="3"/>
      <c r="IC6626" s="3"/>
      <c r="ID6626" s="3"/>
      <c r="IE6626" s="3"/>
      <c r="IF6626" s="3"/>
      <c r="IG6626" s="3"/>
      <c r="IH6626" s="3"/>
      <c r="II6626" s="3"/>
      <c r="IJ6626" s="3"/>
      <c r="IK6626" s="3"/>
      <c r="IL6626" s="3"/>
      <c r="IM6626" s="3"/>
      <c r="IN6626" s="3"/>
      <c r="IO6626" s="15"/>
    </row>
    <row r="6627" spans="171:249">
      <c r="FO6627" s="3"/>
      <c r="FP6627" s="3"/>
      <c r="FQ6627" s="3"/>
      <c r="FR6627" s="3"/>
      <c r="FS6627" s="3"/>
      <c r="FT6627" s="3"/>
      <c r="FU6627" s="3"/>
      <c r="FV6627" s="3"/>
      <c r="FW6627" s="3"/>
      <c r="FX6627" s="3"/>
      <c r="FY6627" s="3"/>
      <c r="FZ6627" s="3"/>
      <c r="GA6627" s="3"/>
      <c r="GB6627" s="3"/>
      <c r="GC6627" s="3"/>
      <c r="GD6627" s="3"/>
      <c r="GE6627" s="3"/>
      <c r="GF6627" s="3"/>
      <c r="GG6627" s="3"/>
      <c r="GH6627" s="3"/>
      <c r="GI6627" s="3"/>
      <c r="GJ6627" s="3"/>
      <c r="GK6627" s="3"/>
      <c r="GL6627" s="3"/>
      <c r="GM6627" s="3"/>
      <c r="GN6627" s="3"/>
      <c r="GO6627" s="3"/>
      <c r="GP6627" s="3"/>
      <c r="GQ6627" s="3"/>
      <c r="GR6627" s="3"/>
      <c r="GS6627" s="3"/>
      <c r="GT6627" s="3"/>
      <c r="GU6627" s="3"/>
      <c r="GV6627" s="3"/>
      <c r="GW6627" s="3"/>
      <c r="GX6627" s="3"/>
      <c r="GY6627" s="3"/>
      <c r="GZ6627" s="3"/>
      <c r="HA6627" s="3"/>
      <c r="HB6627" s="3"/>
      <c r="HC6627" s="3"/>
      <c r="HD6627" s="3"/>
      <c r="HE6627" s="3"/>
      <c r="HF6627" s="3"/>
      <c r="HG6627" s="3"/>
      <c r="HH6627" s="3"/>
      <c r="HI6627" s="3"/>
      <c r="HJ6627" s="3"/>
      <c r="HK6627" s="3"/>
      <c r="HL6627" s="3"/>
      <c r="HM6627" s="45"/>
      <c r="HN6627" s="3"/>
      <c r="HO6627" s="3"/>
      <c r="HP6627" s="3"/>
      <c r="HQ6627" s="3"/>
      <c r="HR6627" s="3"/>
      <c r="HS6627" s="3"/>
      <c r="HT6627" s="3"/>
      <c r="HU6627" s="3"/>
      <c r="HV6627" s="3"/>
      <c r="HW6627" s="3"/>
      <c r="HX6627" s="3"/>
      <c r="HY6627" s="3"/>
      <c r="HZ6627" s="3"/>
      <c r="IA6627" s="3"/>
      <c r="IB6627" s="3"/>
      <c r="IC6627" s="3"/>
      <c r="ID6627" s="3"/>
      <c r="IE6627" s="3"/>
      <c r="IF6627" s="3"/>
      <c r="IG6627" s="3"/>
      <c r="IH6627" s="3"/>
      <c r="II6627" s="3"/>
      <c r="IJ6627" s="3"/>
      <c r="IK6627" s="3"/>
      <c r="IL6627" s="3"/>
      <c r="IM6627" s="3"/>
      <c r="IN6627" s="3"/>
      <c r="IO6627" s="15"/>
    </row>
    <row r="6628" spans="171:249">
      <c r="FO6628" s="3"/>
      <c r="FP6628" s="3"/>
      <c r="FQ6628" s="3"/>
      <c r="FR6628" s="3"/>
      <c r="FS6628" s="3"/>
      <c r="FT6628" s="3"/>
      <c r="FU6628" s="3"/>
      <c r="FV6628" s="3"/>
      <c r="FW6628" s="3"/>
      <c r="FX6628" s="3"/>
      <c r="FY6628" s="3"/>
      <c r="FZ6628" s="3"/>
      <c r="GA6628" s="3"/>
      <c r="GB6628" s="3"/>
      <c r="GC6628" s="3"/>
      <c r="GD6628" s="3"/>
      <c r="GE6628" s="3"/>
      <c r="GF6628" s="3"/>
      <c r="GG6628" s="3"/>
      <c r="GH6628" s="3"/>
      <c r="GI6628" s="3"/>
      <c r="GJ6628" s="3"/>
      <c r="GK6628" s="3"/>
      <c r="GL6628" s="3"/>
      <c r="GM6628" s="3"/>
      <c r="GN6628" s="3"/>
      <c r="GO6628" s="3"/>
      <c r="GP6628" s="3"/>
      <c r="GQ6628" s="3"/>
      <c r="GR6628" s="3"/>
      <c r="GS6628" s="3"/>
      <c r="GT6628" s="3"/>
      <c r="GU6628" s="3"/>
      <c r="GV6628" s="3"/>
      <c r="GW6628" s="3"/>
      <c r="GX6628" s="3"/>
      <c r="GY6628" s="3"/>
      <c r="GZ6628" s="3"/>
      <c r="HA6628" s="3"/>
      <c r="HB6628" s="3"/>
      <c r="HC6628" s="3"/>
      <c r="HD6628" s="3"/>
      <c r="HE6628" s="3"/>
      <c r="HF6628" s="3"/>
      <c r="HG6628" s="3"/>
      <c r="HH6628" s="3"/>
      <c r="HI6628" s="3"/>
      <c r="HJ6628" s="3"/>
      <c r="HK6628" s="3"/>
      <c r="HL6628" s="3"/>
      <c r="HM6628" s="45"/>
      <c r="HN6628" s="3"/>
      <c r="HO6628" s="3"/>
      <c r="HP6628" s="3"/>
      <c r="HQ6628" s="3"/>
      <c r="HR6628" s="3"/>
      <c r="HS6628" s="3"/>
      <c r="HT6628" s="3"/>
      <c r="HU6628" s="3"/>
      <c r="HV6628" s="3"/>
      <c r="HW6628" s="3"/>
      <c r="HX6628" s="3"/>
      <c r="HY6628" s="3"/>
      <c r="HZ6628" s="3"/>
      <c r="IA6628" s="3"/>
      <c r="IB6628" s="3"/>
      <c r="IC6628" s="3"/>
      <c r="ID6628" s="3"/>
      <c r="IE6628" s="3"/>
      <c r="IF6628" s="3"/>
      <c r="IG6628" s="3"/>
      <c r="IH6628" s="3"/>
      <c r="II6628" s="3"/>
      <c r="IJ6628" s="3"/>
      <c r="IK6628" s="3"/>
      <c r="IL6628" s="3"/>
      <c r="IM6628" s="3"/>
      <c r="IN6628" s="3"/>
      <c r="IO6628" s="15"/>
    </row>
    <row r="6629" spans="171:249">
      <c r="FO6629" s="3"/>
      <c r="FP6629" s="3"/>
      <c r="FQ6629" s="3"/>
      <c r="FR6629" s="3"/>
      <c r="FS6629" s="3"/>
      <c r="FT6629" s="3"/>
      <c r="FU6629" s="3"/>
      <c r="FV6629" s="3"/>
      <c r="FW6629" s="3"/>
      <c r="FX6629" s="3"/>
      <c r="FY6629" s="3"/>
      <c r="FZ6629" s="3"/>
      <c r="GA6629" s="3"/>
      <c r="GB6629" s="3"/>
      <c r="GC6629" s="3"/>
      <c r="GD6629" s="3"/>
      <c r="GE6629" s="3"/>
      <c r="GF6629" s="3"/>
      <c r="GG6629" s="3"/>
      <c r="GH6629" s="3"/>
      <c r="GI6629" s="3"/>
      <c r="GJ6629" s="3"/>
      <c r="GK6629" s="3"/>
      <c r="GL6629" s="3"/>
      <c r="GM6629" s="3"/>
      <c r="GN6629" s="3"/>
      <c r="GO6629" s="3"/>
      <c r="GP6629" s="3"/>
      <c r="GQ6629" s="3"/>
      <c r="GR6629" s="3"/>
      <c r="GS6629" s="3"/>
      <c r="GT6629" s="3"/>
      <c r="GU6629" s="3"/>
      <c r="GV6629" s="3"/>
      <c r="GW6629" s="3"/>
      <c r="GX6629" s="3"/>
      <c r="GY6629" s="3"/>
      <c r="GZ6629" s="3"/>
      <c r="HA6629" s="3"/>
      <c r="HB6629" s="3"/>
      <c r="HC6629" s="3"/>
      <c r="HD6629" s="3"/>
      <c r="HE6629" s="3"/>
      <c r="HF6629" s="3"/>
      <c r="HG6629" s="3"/>
      <c r="HH6629" s="3"/>
      <c r="HI6629" s="3"/>
      <c r="HJ6629" s="3"/>
      <c r="HK6629" s="3"/>
      <c r="HL6629" s="3"/>
      <c r="HM6629" s="45"/>
      <c r="HN6629" s="3"/>
      <c r="HO6629" s="3"/>
      <c r="HP6629" s="3"/>
      <c r="HQ6629" s="3"/>
      <c r="HR6629" s="3"/>
      <c r="HS6629" s="3"/>
      <c r="HT6629" s="3"/>
      <c r="HU6629" s="3"/>
      <c r="HV6629" s="3"/>
      <c r="HW6629" s="3"/>
      <c r="HX6629" s="3"/>
      <c r="HY6629" s="3"/>
      <c r="HZ6629" s="3"/>
      <c r="IA6629" s="3"/>
      <c r="IB6629" s="3"/>
      <c r="IC6629" s="3"/>
      <c r="ID6629" s="3"/>
      <c r="IE6629" s="3"/>
      <c r="IF6629" s="3"/>
      <c r="IG6629" s="3"/>
      <c r="IH6629" s="3"/>
      <c r="II6629" s="3"/>
      <c r="IJ6629" s="3"/>
      <c r="IK6629" s="3"/>
      <c r="IL6629" s="3"/>
      <c r="IM6629" s="3"/>
      <c r="IN6629" s="3"/>
      <c r="IO6629" s="15"/>
    </row>
    <row r="6630" spans="171:249">
      <c r="FO6630" s="3"/>
      <c r="FP6630" s="3"/>
      <c r="FQ6630" s="3"/>
      <c r="FR6630" s="3"/>
      <c r="FS6630" s="3"/>
      <c r="FT6630" s="3"/>
      <c r="FU6630" s="3"/>
      <c r="FV6630" s="3"/>
      <c r="FW6630" s="3"/>
      <c r="FX6630" s="3"/>
      <c r="FY6630" s="3"/>
      <c r="FZ6630" s="3"/>
      <c r="GA6630" s="3"/>
      <c r="GB6630" s="3"/>
      <c r="GC6630" s="3"/>
      <c r="GD6630" s="3"/>
      <c r="GE6630" s="3"/>
      <c r="GF6630" s="3"/>
      <c r="GG6630" s="3"/>
      <c r="GH6630" s="3"/>
      <c r="GI6630" s="3"/>
      <c r="GJ6630" s="3"/>
      <c r="GK6630" s="3"/>
      <c r="GL6630" s="3"/>
      <c r="GM6630" s="3"/>
      <c r="GN6630" s="3"/>
      <c r="GO6630" s="3"/>
      <c r="GP6630" s="3"/>
      <c r="GQ6630" s="3"/>
      <c r="GR6630" s="3"/>
      <c r="GS6630" s="3"/>
      <c r="GT6630" s="3"/>
      <c r="GU6630" s="3"/>
      <c r="GV6630" s="3"/>
      <c r="GW6630" s="3"/>
      <c r="GX6630" s="3"/>
      <c r="GY6630" s="3"/>
      <c r="GZ6630" s="3"/>
      <c r="HA6630" s="3"/>
      <c r="HB6630" s="3"/>
      <c r="HC6630" s="3"/>
      <c r="HD6630" s="3"/>
      <c r="HE6630" s="3"/>
      <c r="HF6630" s="3"/>
      <c r="HG6630" s="3"/>
      <c r="HH6630" s="3"/>
      <c r="HI6630" s="3"/>
      <c r="HJ6630" s="3"/>
      <c r="HK6630" s="3"/>
      <c r="HL6630" s="3"/>
      <c r="HM6630" s="45"/>
      <c r="HN6630" s="3"/>
      <c r="HO6630" s="3"/>
      <c r="HP6630" s="3"/>
      <c r="HQ6630" s="3"/>
      <c r="HR6630" s="3"/>
      <c r="HS6630" s="3"/>
      <c r="HT6630" s="3"/>
      <c r="HU6630" s="3"/>
      <c r="HV6630" s="3"/>
      <c r="HW6630" s="3"/>
      <c r="HX6630" s="3"/>
      <c r="HY6630" s="3"/>
      <c r="HZ6630" s="3"/>
      <c r="IA6630" s="3"/>
      <c r="IB6630" s="3"/>
      <c r="IC6630" s="3"/>
      <c r="ID6630" s="3"/>
      <c r="IE6630" s="3"/>
      <c r="IF6630" s="3"/>
      <c r="IG6630" s="3"/>
      <c r="IH6630" s="3"/>
      <c r="II6630" s="3"/>
      <c r="IJ6630" s="3"/>
      <c r="IK6630" s="3"/>
      <c r="IL6630" s="3"/>
      <c r="IM6630" s="3"/>
      <c r="IN6630" s="3"/>
      <c r="IO6630" s="15"/>
    </row>
    <row r="6631" spans="171:249">
      <c r="FO6631" s="3"/>
      <c r="FP6631" s="3"/>
      <c r="FQ6631" s="3"/>
      <c r="FR6631" s="3"/>
      <c r="FS6631" s="3"/>
      <c r="FT6631" s="3"/>
      <c r="FU6631" s="3"/>
      <c r="FV6631" s="3"/>
      <c r="FW6631" s="3"/>
      <c r="FX6631" s="3"/>
      <c r="FY6631" s="3"/>
      <c r="FZ6631" s="3"/>
      <c r="GA6631" s="3"/>
      <c r="GB6631" s="3"/>
      <c r="GC6631" s="3"/>
      <c r="GD6631" s="3"/>
      <c r="GE6631" s="3"/>
      <c r="GF6631" s="3"/>
      <c r="GG6631" s="3"/>
      <c r="GH6631" s="3"/>
      <c r="GI6631" s="3"/>
      <c r="GJ6631" s="3"/>
      <c r="GK6631" s="3"/>
      <c r="GL6631" s="3"/>
      <c r="GM6631" s="3"/>
      <c r="GN6631" s="3"/>
      <c r="GO6631" s="3"/>
      <c r="GP6631" s="3"/>
      <c r="GQ6631" s="3"/>
      <c r="GR6631" s="3"/>
      <c r="GS6631" s="3"/>
      <c r="GT6631" s="3"/>
      <c r="GU6631" s="3"/>
      <c r="GV6631" s="3"/>
      <c r="GW6631" s="3"/>
      <c r="GX6631" s="3"/>
      <c r="GY6631" s="3"/>
      <c r="GZ6631" s="3"/>
      <c r="HA6631" s="3"/>
      <c r="HB6631" s="3"/>
      <c r="HC6631" s="3"/>
      <c r="HD6631" s="3"/>
      <c r="HE6631" s="3"/>
      <c r="HF6631" s="3"/>
      <c r="HG6631" s="3"/>
      <c r="HH6631" s="3"/>
      <c r="HI6631" s="3"/>
      <c r="HJ6631" s="3"/>
      <c r="HK6631" s="3"/>
      <c r="HL6631" s="3"/>
      <c r="HM6631" s="45"/>
      <c r="HN6631" s="3"/>
      <c r="HO6631" s="3"/>
      <c r="HP6631" s="3"/>
      <c r="HQ6631" s="3"/>
      <c r="HR6631" s="3"/>
      <c r="HS6631" s="3"/>
      <c r="HT6631" s="3"/>
      <c r="HU6631" s="3"/>
      <c r="HV6631" s="3"/>
      <c r="HW6631" s="3"/>
      <c r="HX6631" s="3"/>
      <c r="HY6631" s="3"/>
      <c r="HZ6631" s="3"/>
      <c r="IA6631" s="3"/>
      <c r="IB6631" s="3"/>
      <c r="IC6631" s="3"/>
      <c r="ID6631" s="3"/>
      <c r="IE6631" s="3"/>
      <c r="IF6631" s="3"/>
      <c r="IG6631" s="3"/>
      <c r="IH6631" s="3"/>
      <c r="II6631" s="3"/>
      <c r="IJ6631" s="3"/>
      <c r="IK6631" s="3"/>
      <c r="IL6631" s="3"/>
      <c r="IM6631" s="3"/>
      <c r="IN6631" s="3"/>
      <c r="IO6631" s="15"/>
    </row>
    <row r="6632" spans="171:249">
      <c r="FO6632" s="3"/>
      <c r="FP6632" s="3"/>
      <c r="FQ6632" s="3"/>
      <c r="FR6632" s="3"/>
      <c r="FS6632" s="3"/>
      <c r="FT6632" s="3"/>
      <c r="FU6632" s="3"/>
      <c r="FV6632" s="3"/>
      <c r="FW6632" s="3"/>
      <c r="FX6632" s="3"/>
      <c r="FY6632" s="3"/>
      <c r="FZ6632" s="3"/>
      <c r="GA6632" s="3"/>
      <c r="GB6632" s="3"/>
      <c r="GC6632" s="3"/>
      <c r="GD6632" s="3"/>
      <c r="GE6632" s="3"/>
      <c r="GF6632" s="3"/>
      <c r="GG6632" s="3"/>
      <c r="GH6632" s="3"/>
      <c r="GI6632" s="3"/>
      <c r="GJ6632" s="3"/>
      <c r="GK6632" s="3"/>
      <c r="GL6632" s="3"/>
      <c r="GM6632" s="3"/>
      <c r="GN6632" s="3"/>
      <c r="GO6632" s="3"/>
      <c r="GP6632" s="3"/>
      <c r="GQ6632" s="3"/>
      <c r="GR6632" s="3"/>
      <c r="GS6632" s="3"/>
      <c r="GT6632" s="3"/>
      <c r="GU6632" s="3"/>
      <c r="GV6632" s="3"/>
      <c r="GW6632" s="3"/>
      <c r="GX6632" s="3"/>
      <c r="GY6632" s="3"/>
      <c r="GZ6632" s="3"/>
      <c r="HA6632" s="3"/>
      <c r="HB6632" s="3"/>
      <c r="HC6632" s="3"/>
      <c r="HD6632" s="3"/>
      <c r="HE6632" s="3"/>
      <c r="HF6632" s="3"/>
      <c r="HG6632" s="3"/>
      <c r="HH6632" s="3"/>
      <c r="HI6632" s="3"/>
      <c r="HJ6632" s="3"/>
      <c r="HK6632" s="3"/>
      <c r="HL6632" s="3"/>
      <c r="HM6632" s="45"/>
      <c r="HN6632" s="3"/>
      <c r="HO6632" s="3"/>
      <c r="HP6632" s="3"/>
      <c r="HQ6632" s="3"/>
      <c r="HR6632" s="3"/>
      <c r="HS6632" s="3"/>
      <c r="HT6632" s="3"/>
      <c r="HU6632" s="3"/>
      <c r="HV6632" s="3"/>
      <c r="HW6632" s="3"/>
      <c r="HX6632" s="3"/>
      <c r="HY6632" s="3"/>
      <c r="HZ6632" s="3"/>
      <c r="IA6632" s="3"/>
      <c r="IB6632" s="3"/>
      <c r="IC6632" s="3"/>
      <c r="ID6632" s="3"/>
      <c r="IE6632" s="3"/>
      <c r="IF6632" s="3"/>
      <c r="IG6632" s="3"/>
      <c r="IH6632" s="3"/>
      <c r="II6632" s="3"/>
      <c r="IJ6632" s="3"/>
      <c r="IK6632" s="3"/>
      <c r="IL6632" s="3"/>
      <c r="IM6632" s="3"/>
      <c r="IN6632" s="3"/>
      <c r="IO6632" s="15"/>
    </row>
    <row r="6633" spans="171:249">
      <c r="FO6633" s="3"/>
      <c r="FP6633" s="3"/>
      <c r="FQ6633" s="3"/>
      <c r="FR6633" s="3"/>
      <c r="FS6633" s="3"/>
      <c r="FT6633" s="3"/>
      <c r="FU6633" s="3"/>
      <c r="FV6633" s="3"/>
      <c r="FW6633" s="3"/>
      <c r="FX6633" s="3"/>
      <c r="FY6633" s="3"/>
      <c r="FZ6633" s="3"/>
      <c r="GA6633" s="3"/>
      <c r="GB6633" s="3"/>
      <c r="GC6633" s="3"/>
      <c r="GD6633" s="3"/>
      <c r="GE6633" s="3"/>
      <c r="GF6633" s="3"/>
      <c r="GG6633" s="3"/>
      <c r="GH6633" s="3"/>
      <c r="GI6633" s="3"/>
      <c r="GJ6633" s="3"/>
      <c r="GK6633" s="3"/>
      <c r="GL6633" s="3"/>
      <c r="GM6633" s="3"/>
      <c r="GN6633" s="3"/>
      <c r="GO6633" s="3"/>
      <c r="GP6633" s="3"/>
      <c r="GQ6633" s="3"/>
      <c r="GR6633" s="3"/>
      <c r="GS6633" s="3"/>
      <c r="GT6633" s="3"/>
      <c r="GU6633" s="3"/>
      <c r="GV6633" s="3"/>
      <c r="GW6633" s="3"/>
      <c r="GX6633" s="3"/>
      <c r="GY6633" s="3"/>
      <c r="GZ6633" s="3"/>
      <c r="HA6633" s="3"/>
      <c r="HB6633" s="3"/>
      <c r="HC6633" s="3"/>
      <c r="HD6633" s="3"/>
      <c r="HE6633" s="3"/>
      <c r="HF6633" s="3"/>
      <c r="HG6633" s="3"/>
      <c r="HH6633" s="3"/>
      <c r="HI6633" s="3"/>
      <c r="HJ6633" s="3"/>
      <c r="HK6633" s="3"/>
      <c r="HL6633" s="3"/>
      <c r="HM6633" s="45"/>
      <c r="HN6633" s="3"/>
      <c r="HO6633" s="3"/>
      <c r="HP6633" s="3"/>
      <c r="HQ6633" s="3"/>
      <c r="HR6633" s="3"/>
      <c r="HS6633" s="3"/>
      <c r="HT6633" s="3"/>
      <c r="HU6633" s="3"/>
      <c r="HV6633" s="3"/>
      <c r="HW6633" s="3"/>
      <c r="HX6633" s="3"/>
      <c r="HY6633" s="3"/>
      <c r="HZ6633" s="3"/>
      <c r="IA6633" s="3"/>
      <c r="IB6633" s="3"/>
      <c r="IC6633" s="3"/>
      <c r="ID6633" s="3"/>
      <c r="IE6633" s="3"/>
      <c r="IF6633" s="3"/>
      <c r="IG6633" s="3"/>
      <c r="IH6633" s="3"/>
      <c r="II6633" s="3"/>
      <c r="IJ6633" s="3"/>
      <c r="IK6633" s="3"/>
      <c r="IL6633" s="3"/>
      <c r="IM6633" s="3"/>
      <c r="IN6633" s="3"/>
      <c r="IO6633" s="15"/>
    </row>
    <row r="6634" spans="171:249">
      <c r="FO6634" s="3"/>
      <c r="FP6634" s="3"/>
      <c r="FQ6634" s="3"/>
      <c r="FR6634" s="3"/>
      <c r="FS6634" s="3"/>
      <c r="FT6634" s="3"/>
      <c r="FU6634" s="3"/>
      <c r="FV6634" s="3"/>
      <c r="FW6634" s="3"/>
      <c r="FX6634" s="3"/>
      <c r="FY6634" s="3"/>
      <c r="FZ6634" s="3"/>
      <c r="GA6634" s="3"/>
      <c r="GB6634" s="3"/>
      <c r="GC6634" s="3"/>
      <c r="GD6634" s="3"/>
      <c r="GE6634" s="3"/>
      <c r="GF6634" s="3"/>
      <c r="GG6634" s="3"/>
      <c r="GH6634" s="3"/>
      <c r="GI6634" s="3"/>
      <c r="GJ6634" s="3"/>
      <c r="GK6634" s="3"/>
      <c r="GL6634" s="3"/>
      <c r="GM6634" s="3"/>
      <c r="GN6634" s="3"/>
      <c r="GO6634" s="3"/>
      <c r="GP6634" s="3"/>
      <c r="GQ6634" s="3"/>
      <c r="GR6634" s="3"/>
      <c r="GS6634" s="3"/>
      <c r="GT6634" s="3"/>
      <c r="GU6634" s="3"/>
      <c r="GV6634" s="3"/>
      <c r="GW6634" s="3"/>
      <c r="GX6634" s="3"/>
      <c r="GY6634" s="3"/>
      <c r="GZ6634" s="3"/>
      <c r="HA6634" s="3"/>
      <c r="HB6634" s="3"/>
      <c r="HC6634" s="3"/>
      <c r="HD6634" s="3"/>
      <c r="HE6634" s="3"/>
      <c r="HF6634" s="3"/>
      <c r="HG6634" s="3"/>
      <c r="HH6634" s="3"/>
      <c r="HI6634" s="3"/>
      <c r="HJ6634" s="3"/>
      <c r="HK6634" s="3"/>
      <c r="HL6634" s="3"/>
      <c r="HM6634" s="45"/>
      <c r="HN6634" s="3"/>
      <c r="HO6634" s="3"/>
      <c r="HP6634" s="3"/>
      <c r="HQ6634" s="3"/>
      <c r="HR6634" s="3"/>
      <c r="HS6634" s="3"/>
      <c r="HT6634" s="3"/>
      <c r="HU6634" s="3"/>
      <c r="HV6634" s="3"/>
      <c r="HW6634" s="3"/>
      <c r="HX6634" s="3"/>
      <c r="HY6634" s="3"/>
      <c r="HZ6634" s="3"/>
      <c r="IA6634" s="3"/>
      <c r="IB6634" s="3"/>
      <c r="IC6634" s="3"/>
      <c r="ID6634" s="3"/>
      <c r="IE6634" s="3"/>
      <c r="IF6634" s="3"/>
      <c r="IG6634" s="3"/>
      <c r="IH6634" s="3"/>
      <c r="II6634" s="3"/>
      <c r="IJ6634" s="3"/>
      <c r="IK6634" s="3"/>
      <c r="IL6634" s="3"/>
      <c r="IM6634" s="3"/>
      <c r="IN6634" s="3"/>
      <c r="IO6634" s="15"/>
    </row>
    <row r="6635" spans="171:249">
      <c r="FO6635" s="3"/>
      <c r="FP6635" s="3"/>
      <c r="FQ6635" s="3"/>
      <c r="FR6635" s="3"/>
      <c r="FS6635" s="3"/>
      <c r="FT6635" s="3"/>
      <c r="FU6635" s="3"/>
      <c r="FV6635" s="3"/>
      <c r="FW6635" s="3"/>
      <c r="FX6635" s="3"/>
      <c r="FY6635" s="3"/>
      <c r="FZ6635" s="3"/>
      <c r="GA6635" s="3"/>
      <c r="GB6635" s="3"/>
      <c r="GC6635" s="3"/>
      <c r="GD6635" s="3"/>
      <c r="GE6635" s="3"/>
      <c r="GF6635" s="3"/>
      <c r="GG6635" s="3"/>
      <c r="GH6635" s="3"/>
      <c r="GI6635" s="3"/>
      <c r="GJ6635" s="3"/>
      <c r="GK6635" s="3"/>
      <c r="GL6635" s="3"/>
      <c r="GM6635" s="3"/>
      <c r="GN6635" s="3"/>
      <c r="GO6635" s="3"/>
      <c r="GP6635" s="3"/>
      <c r="GQ6635" s="3"/>
      <c r="GR6635" s="3"/>
      <c r="GS6635" s="3"/>
      <c r="GT6635" s="3"/>
      <c r="GU6635" s="3"/>
      <c r="GV6635" s="3"/>
      <c r="GW6635" s="3"/>
      <c r="GX6635" s="3"/>
      <c r="GY6635" s="3"/>
      <c r="GZ6635" s="3"/>
      <c r="HA6635" s="3"/>
      <c r="HB6635" s="3"/>
      <c r="HC6635" s="3"/>
      <c r="HD6635" s="3"/>
      <c r="HE6635" s="3"/>
      <c r="HF6635" s="3"/>
      <c r="HG6635" s="3"/>
      <c r="HH6635" s="3"/>
      <c r="HI6635" s="3"/>
      <c r="HJ6635" s="3"/>
      <c r="HK6635" s="3"/>
      <c r="HL6635" s="3"/>
      <c r="HM6635" s="45"/>
      <c r="HN6635" s="3"/>
      <c r="HO6635" s="3"/>
      <c r="HP6635" s="3"/>
      <c r="HQ6635" s="3"/>
      <c r="HR6635" s="3"/>
      <c r="HS6635" s="3"/>
      <c r="HT6635" s="3"/>
      <c r="HU6635" s="3"/>
      <c r="HV6635" s="3"/>
      <c r="HW6635" s="3"/>
      <c r="HX6635" s="3"/>
      <c r="HY6635" s="3"/>
      <c r="HZ6635" s="3"/>
      <c r="IA6635" s="3"/>
      <c r="IB6635" s="3"/>
      <c r="IC6635" s="3"/>
      <c r="ID6635" s="3"/>
      <c r="IE6635" s="3"/>
      <c r="IF6635" s="3"/>
      <c r="IG6635" s="3"/>
      <c r="IH6635" s="3"/>
      <c r="II6635" s="3"/>
      <c r="IJ6635" s="3"/>
      <c r="IK6635" s="3"/>
      <c r="IL6635" s="3"/>
      <c r="IM6635" s="3"/>
      <c r="IN6635" s="3"/>
      <c r="IO6635" s="15"/>
    </row>
    <row r="6636" spans="171:249">
      <c r="FO6636" s="3"/>
      <c r="FP6636" s="3"/>
      <c r="FQ6636" s="3"/>
      <c r="FR6636" s="3"/>
      <c r="FS6636" s="3"/>
      <c r="FT6636" s="3"/>
      <c r="FU6636" s="3"/>
      <c r="FV6636" s="3"/>
      <c r="FW6636" s="3"/>
      <c r="FX6636" s="3"/>
      <c r="FY6636" s="3"/>
      <c r="FZ6636" s="3"/>
      <c r="GA6636" s="3"/>
      <c r="GB6636" s="3"/>
      <c r="GC6636" s="3"/>
      <c r="GD6636" s="3"/>
      <c r="GE6636" s="3"/>
      <c r="GF6636" s="3"/>
      <c r="GG6636" s="3"/>
      <c r="GH6636" s="3"/>
      <c r="GI6636" s="3"/>
      <c r="GJ6636" s="3"/>
      <c r="GK6636" s="3"/>
      <c r="GL6636" s="3"/>
      <c r="GM6636" s="3"/>
      <c r="GN6636" s="3"/>
      <c r="GO6636" s="3"/>
      <c r="GP6636" s="3"/>
      <c r="GQ6636" s="3"/>
      <c r="GR6636" s="3"/>
      <c r="GS6636" s="3"/>
      <c r="GT6636" s="3"/>
      <c r="GU6636" s="3"/>
      <c r="GV6636" s="3"/>
      <c r="GW6636" s="3"/>
      <c r="GX6636" s="3"/>
      <c r="GY6636" s="3"/>
      <c r="GZ6636" s="3"/>
      <c r="HA6636" s="3"/>
      <c r="HB6636" s="3"/>
      <c r="HC6636" s="3"/>
      <c r="HD6636" s="3"/>
      <c r="HE6636" s="3"/>
      <c r="HF6636" s="3"/>
      <c r="HG6636" s="3"/>
      <c r="HH6636" s="3"/>
      <c r="HI6636" s="3"/>
      <c r="HJ6636" s="3"/>
      <c r="HK6636" s="3"/>
      <c r="HL6636" s="3"/>
      <c r="HM6636" s="45"/>
      <c r="HN6636" s="3"/>
      <c r="HO6636" s="3"/>
      <c r="HP6636" s="3"/>
      <c r="HQ6636" s="3"/>
      <c r="HR6636" s="3"/>
      <c r="HS6636" s="3"/>
      <c r="HT6636" s="3"/>
      <c r="HU6636" s="3"/>
      <c r="HV6636" s="3"/>
      <c r="HW6636" s="3"/>
      <c r="HX6636" s="3"/>
      <c r="HY6636" s="3"/>
      <c r="HZ6636" s="3"/>
      <c r="IA6636" s="3"/>
      <c r="IB6636" s="3"/>
      <c r="IC6636" s="3"/>
      <c r="ID6636" s="3"/>
      <c r="IE6636" s="3"/>
      <c r="IF6636" s="3"/>
      <c r="IG6636" s="3"/>
      <c r="IH6636" s="3"/>
      <c r="II6636" s="3"/>
      <c r="IJ6636" s="3"/>
      <c r="IK6636" s="3"/>
      <c r="IL6636" s="3"/>
      <c r="IM6636" s="3"/>
      <c r="IN6636" s="3"/>
      <c r="IO6636" s="15"/>
    </row>
    <row r="6637" spans="171:249">
      <c r="FO6637" s="3"/>
      <c r="FP6637" s="3"/>
      <c r="FQ6637" s="3"/>
      <c r="FR6637" s="3"/>
      <c r="FS6637" s="3"/>
      <c r="FT6637" s="3"/>
      <c r="FU6637" s="3"/>
      <c r="FV6637" s="3"/>
      <c r="FW6637" s="3"/>
      <c r="FX6637" s="3"/>
      <c r="FY6637" s="3"/>
      <c r="FZ6637" s="3"/>
      <c r="GA6637" s="3"/>
      <c r="GB6637" s="3"/>
      <c r="GC6637" s="3"/>
      <c r="GD6637" s="3"/>
      <c r="GE6637" s="3"/>
      <c r="GF6637" s="3"/>
      <c r="GG6637" s="3"/>
      <c r="GH6637" s="3"/>
      <c r="GI6637" s="3"/>
      <c r="GJ6637" s="3"/>
      <c r="GK6637" s="3"/>
      <c r="GL6637" s="3"/>
      <c r="GM6637" s="3"/>
      <c r="GN6637" s="3"/>
      <c r="GO6637" s="3"/>
      <c r="GP6637" s="3"/>
      <c r="GQ6637" s="3"/>
      <c r="GR6637" s="3"/>
      <c r="GS6637" s="3"/>
      <c r="GT6637" s="3"/>
      <c r="GU6637" s="3"/>
      <c r="GV6637" s="3"/>
      <c r="GW6637" s="3"/>
      <c r="GX6637" s="3"/>
      <c r="GY6637" s="3"/>
      <c r="GZ6637" s="3"/>
      <c r="HA6637" s="3"/>
      <c r="HB6637" s="3"/>
      <c r="HC6637" s="3"/>
      <c r="HD6637" s="3"/>
      <c r="HE6637" s="3"/>
      <c r="HF6637" s="3"/>
      <c r="HG6637" s="3"/>
      <c r="HH6637" s="3"/>
      <c r="HI6637" s="3"/>
      <c r="HJ6637" s="3"/>
      <c r="HK6637" s="3"/>
      <c r="HL6637" s="3"/>
      <c r="HM6637" s="45"/>
      <c r="HN6637" s="3"/>
      <c r="HO6637" s="3"/>
      <c r="HP6637" s="3"/>
      <c r="HQ6637" s="3"/>
      <c r="HR6637" s="3"/>
      <c r="HS6637" s="3"/>
      <c r="HT6637" s="3"/>
      <c r="HU6637" s="3"/>
      <c r="HV6637" s="3"/>
      <c r="HW6637" s="3"/>
      <c r="HX6637" s="3"/>
      <c r="HY6637" s="3"/>
      <c r="HZ6637" s="3"/>
      <c r="IA6637" s="3"/>
      <c r="IB6637" s="3"/>
      <c r="IC6637" s="3"/>
      <c r="ID6637" s="3"/>
      <c r="IE6637" s="3"/>
      <c r="IF6637" s="3"/>
      <c r="IG6637" s="3"/>
      <c r="IH6637" s="3"/>
      <c r="II6637" s="3"/>
      <c r="IJ6637" s="3"/>
      <c r="IK6637" s="3"/>
      <c r="IL6637" s="3"/>
      <c r="IM6637" s="3"/>
      <c r="IN6637" s="3"/>
      <c r="IO6637" s="15"/>
    </row>
    <row r="6638" spans="171:249">
      <c r="FO6638" s="3"/>
      <c r="FP6638" s="3"/>
      <c r="FQ6638" s="3"/>
      <c r="FR6638" s="3"/>
      <c r="FS6638" s="3"/>
      <c r="FT6638" s="3"/>
      <c r="FU6638" s="3"/>
      <c r="FV6638" s="3"/>
      <c r="FW6638" s="3"/>
      <c r="FX6638" s="3"/>
      <c r="FY6638" s="3"/>
      <c r="FZ6638" s="3"/>
      <c r="GA6638" s="3"/>
      <c r="GB6638" s="3"/>
      <c r="GC6638" s="3"/>
      <c r="GD6638" s="3"/>
      <c r="GE6638" s="3"/>
      <c r="GF6638" s="3"/>
      <c r="GG6638" s="3"/>
      <c r="GH6638" s="3"/>
      <c r="GI6638" s="3"/>
      <c r="GJ6638" s="3"/>
      <c r="GK6638" s="3"/>
      <c r="GL6638" s="3"/>
      <c r="GM6638" s="3"/>
      <c r="GN6638" s="3"/>
      <c r="GO6638" s="3"/>
      <c r="GP6638" s="3"/>
      <c r="GQ6638" s="3"/>
      <c r="GR6638" s="3"/>
      <c r="GS6638" s="3"/>
      <c r="GT6638" s="3"/>
      <c r="GU6638" s="3"/>
      <c r="GV6638" s="3"/>
      <c r="GW6638" s="3"/>
      <c r="GX6638" s="3"/>
      <c r="GY6638" s="3"/>
      <c r="GZ6638" s="3"/>
      <c r="HA6638" s="3"/>
      <c r="HB6638" s="3"/>
      <c r="HC6638" s="3"/>
      <c r="HD6638" s="3"/>
      <c r="HE6638" s="3"/>
      <c r="HF6638" s="3"/>
      <c r="HG6638" s="3"/>
      <c r="HH6638" s="3"/>
      <c r="HI6638" s="3"/>
      <c r="HJ6638" s="3"/>
      <c r="HK6638" s="3"/>
      <c r="HL6638" s="3"/>
      <c r="HM6638" s="45"/>
      <c r="HN6638" s="3"/>
      <c r="HO6638" s="3"/>
      <c r="HP6638" s="3"/>
      <c r="HQ6638" s="3"/>
      <c r="HR6638" s="3"/>
      <c r="HS6638" s="3"/>
      <c r="HT6638" s="3"/>
      <c r="HU6638" s="3"/>
      <c r="HV6638" s="3"/>
      <c r="HW6638" s="3"/>
      <c r="HX6638" s="3"/>
      <c r="HY6638" s="3"/>
      <c r="HZ6638" s="3"/>
      <c r="IA6638" s="3"/>
      <c r="IB6638" s="3"/>
      <c r="IC6638" s="3"/>
      <c r="ID6638" s="3"/>
      <c r="IE6638" s="3"/>
      <c r="IF6638" s="3"/>
      <c r="IG6638" s="3"/>
      <c r="IH6638" s="3"/>
      <c r="II6638" s="3"/>
      <c r="IJ6638" s="3"/>
      <c r="IK6638" s="3"/>
      <c r="IL6638" s="3"/>
      <c r="IM6638" s="3"/>
      <c r="IN6638" s="3"/>
      <c r="IO6638" s="15"/>
    </row>
    <row r="6639" spans="171:249">
      <c r="FO6639" s="3"/>
      <c r="FP6639" s="3"/>
      <c r="FQ6639" s="3"/>
      <c r="FR6639" s="3"/>
      <c r="FS6639" s="3"/>
      <c r="FT6639" s="3"/>
      <c r="FU6639" s="3"/>
      <c r="FV6639" s="3"/>
      <c r="FW6639" s="3"/>
      <c r="FX6639" s="3"/>
      <c r="FY6639" s="3"/>
      <c r="FZ6639" s="3"/>
      <c r="GA6639" s="3"/>
      <c r="GB6639" s="3"/>
      <c r="GC6639" s="3"/>
      <c r="GD6639" s="3"/>
      <c r="GE6639" s="3"/>
      <c r="GF6639" s="3"/>
      <c r="GG6639" s="3"/>
      <c r="GH6639" s="3"/>
      <c r="GI6639" s="3"/>
      <c r="GJ6639" s="3"/>
      <c r="GK6639" s="3"/>
      <c r="GL6639" s="3"/>
      <c r="GM6639" s="3"/>
      <c r="GN6639" s="3"/>
      <c r="GO6639" s="3"/>
      <c r="GP6639" s="3"/>
      <c r="GQ6639" s="3"/>
      <c r="GR6639" s="3"/>
      <c r="GS6639" s="3"/>
      <c r="GT6639" s="3"/>
      <c r="GU6639" s="3"/>
      <c r="GV6639" s="3"/>
      <c r="GW6639" s="3"/>
      <c r="GX6639" s="3"/>
      <c r="GY6639" s="3"/>
      <c r="GZ6639" s="3"/>
      <c r="HA6639" s="3"/>
      <c r="HB6639" s="3"/>
      <c r="HC6639" s="3"/>
      <c r="HD6639" s="3"/>
      <c r="HE6639" s="3"/>
      <c r="HF6639" s="3"/>
      <c r="HG6639" s="3"/>
      <c r="HH6639" s="3"/>
      <c r="HI6639" s="3"/>
      <c r="HJ6639" s="3"/>
      <c r="HK6639" s="3"/>
      <c r="HL6639" s="3"/>
      <c r="HM6639" s="45"/>
      <c r="HN6639" s="3"/>
      <c r="HO6639" s="3"/>
      <c r="HP6639" s="3"/>
      <c r="HQ6639" s="3"/>
      <c r="HR6639" s="3"/>
      <c r="HS6639" s="3"/>
      <c r="HT6639" s="3"/>
      <c r="HU6639" s="3"/>
      <c r="HV6639" s="3"/>
      <c r="HW6639" s="3"/>
      <c r="HX6639" s="3"/>
      <c r="HY6639" s="3"/>
      <c r="HZ6639" s="3"/>
      <c r="IA6639" s="3"/>
      <c r="IB6639" s="3"/>
      <c r="IC6639" s="3"/>
      <c r="ID6639" s="3"/>
      <c r="IE6639" s="3"/>
      <c r="IF6639" s="3"/>
      <c r="IG6639" s="3"/>
      <c r="IH6639" s="3"/>
      <c r="II6639" s="3"/>
      <c r="IJ6639" s="3"/>
      <c r="IK6639" s="3"/>
      <c r="IL6639" s="3"/>
      <c r="IM6639" s="3"/>
      <c r="IN6639" s="3"/>
      <c r="IO6639" s="15"/>
    </row>
    <row r="6640" spans="171:249">
      <c r="FO6640" s="3"/>
      <c r="FP6640" s="3"/>
      <c r="FQ6640" s="3"/>
      <c r="FR6640" s="3"/>
      <c r="FS6640" s="3"/>
      <c r="FT6640" s="3"/>
      <c r="FU6640" s="3"/>
      <c r="FV6640" s="3"/>
      <c r="FW6640" s="3"/>
      <c r="FX6640" s="3"/>
      <c r="FY6640" s="3"/>
      <c r="FZ6640" s="3"/>
      <c r="GA6640" s="3"/>
      <c r="GB6640" s="3"/>
      <c r="GC6640" s="3"/>
      <c r="GD6640" s="3"/>
      <c r="GE6640" s="3"/>
      <c r="GF6640" s="3"/>
      <c r="GG6640" s="3"/>
      <c r="GH6640" s="3"/>
      <c r="GI6640" s="3"/>
      <c r="GJ6640" s="3"/>
      <c r="GK6640" s="3"/>
      <c r="GL6640" s="3"/>
      <c r="GM6640" s="3"/>
      <c r="GN6640" s="3"/>
      <c r="GO6640" s="3"/>
      <c r="GP6640" s="3"/>
      <c r="GQ6640" s="3"/>
      <c r="GR6640" s="3"/>
      <c r="GS6640" s="3"/>
      <c r="GT6640" s="3"/>
      <c r="GU6640" s="3"/>
      <c r="GV6640" s="3"/>
      <c r="GW6640" s="3"/>
      <c r="GX6640" s="3"/>
      <c r="GY6640" s="3"/>
      <c r="GZ6640" s="3"/>
      <c r="HA6640" s="3"/>
      <c r="HB6640" s="3"/>
      <c r="HC6640" s="3"/>
      <c r="HD6640" s="3"/>
      <c r="HE6640" s="3"/>
      <c r="HF6640" s="3"/>
      <c r="HG6640" s="3"/>
      <c r="HH6640" s="3"/>
      <c r="HI6640" s="3"/>
      <c r="HJ6640" s="3"/>
      <c r="HK6640" s="3"/>
      <c r="HL6640" s="3"/>
      <c r="HM6640" s="45"/>
      <c r="HN6640" s="3"/>
      <c r="HO6640" s="3"/>
      <c r="HP6640" s="3"/>
      <c r="HQ6640" s="3"/>
      <c r="HR6640" s="3"/>
      <c r="HS6640" s="3"/>
      <c r="HT6640" s="3"/>
      <c r="HU6640" s="3"/>
      <c r="HV6640" s="3"/>
      <c r="HW6640" s="3"/>
      <c r="HX6640" s="3"/>
      <c r="HY6640" s="3"/>
      <c r="HZ6640" s="3"/>
      <c r="IA6640" s="3"/>
      <c r="IB6640" s="3"/>
      <c r="IC6640" s="3"/>
      <c r="ID6640" s="3"/>
      <c r="IE6640" s="3"/>
      <c r="IF6640" s="3"/>
      <c r="IG6640" s="3"/>
      <c r="IH6640" s="3"/>
      <c r="II6640" s="3"/>
      <c r="IJ6640" s="3"/>
      <c r="IK6640" s="3"/>
      <c r="IL6640" s="3"/>
      <c r="IM6640" s="3"/>
      <c r="IN6640" s="3"/>
      <c r="IO6640" s="15"/>
    </row>
    <row r="6641" spans="171:249">
      <c r="FO6641" s="3"/>
      <c r="FP6641" s="3"/>
      <c r="FQ6641" s="3"/>
      <c r="FR6641" s="3"/>
      <c r="FS6641" s="3"/>
      <c r="FT6641" s="3"/>
      <c r="FU6641" s="3"/>
      <c r="FV6641" s="3"/>
      <c r="FW6641" s="3"/>
      <c r="FX6641" s="3"/>
      <c r="FY6641" s="3"/>
      <c r="FZ6641" s="3"/>
      <c r="GA6641" s="3"/>
      <c r="GB6641" s="3"/>
      <c r="GC6641" s="3"/>
      <c r="GD6641" s="3"/>
      <c r="GE6641" s="3"/>
      <c r="GF6641" s="3"/>
      <c r="GG6641" s="3"/>
      <c r="GH6641" s="3"/>
      <c r="GI6641" s="3"/>
      <c r="GJ6641" s="3"/>
      <c r="GK6641" s="3"/>
      <c r="GL6641" s="3"/>
      <c r="GM6641" s="3"/>
      <c r="GN6641" s="3"/>
      <c r="GO6641" s="3"/>
      <c r="GP6641" s="3"/>
      <c r="GQ6641" s="3"/>
      <c r="GR6641" s="3"/>
      <c r="GS6641" s="3"/>
      <c r="GT6641" s="3"/>
      <c r="GU6641" s="3"/>
      <c r="GV6641" s="3"/>
      <c r="GW6641" s="3"/>
      <c r="GX6641" s="3"/>
      <c r="GY6641" s="3"/>
      <c r="GZ6641" s="3"/>
      <c r="HA6641" s="3"/>
      <c r="HB6641" s="3"/>
      <c r="HC6641" s="3"/>
      <c r="HD6641" s="3"/>
      <c r="HE6641" s="3"/>
      <c r="HF6641" s="3"/>
      <c r="HG6641" s="3"/>
      <c r="HH6641" s="3"/>
      <c r="HI6641" s="3"/>
      <c r="HJ6641" s="3"/>
      <c r="HK6641" s="3"/>
      <c r="HL6641" s="3"/>
      <c r="HM6641" s="45"/>
      <c r="HN6641" s="3"/>
      <c r="HO6641" s="3"/>
      <c r="HP6641" s="3"/>
      <c r="HQ6641" s="3"/>
      <c r="HR6641" s="3"/>
      <c r="HS6641" s="3"/>
      <c r="HT6641" s="3"/>
      <c r="HU6641" s="3"/>
      <c r="HV6641" s="3"/>
      <c r="HW6641" s="3"/>
      <c r="HX6641" s="3"/>
      <c r="HY6641" s="3"/>
      <c r="HZ6641" s="3"/>
      <c r="IA6641" s="3"/>
      <c r="IB6641" s="3"/>
      <c r="IC6641" s="3"/>
      <c r="ID6641" s="3"/>
      <c r="IE6641" s="3"/>
      <c r="IF6641" s="3"/>
      <c r="IG6641" s="3"/>
      <c r="IH6641" s="3"/>
      <c r="II6641" s="3"/>
      <c r="IJ6641" s="3"/>
      <c r="IK6641" s="3"/>
      <c r="IL6641" s="3"/>
      <c r="IM6641" s="3"/>
      <c r="IN6641" s="3"/>
      <c r="IO6641" s="15"/>
    </row>
    <row r="6642" spans="171:249">
      <c r="FO6642" s="3"/>
      <c r="FP6642" s="3"/>
      <c r="FQ6642" s="3"/>
      <c r="FR6642" s="3"/>
      <c r="FS6642" s="3"/>
      <c r="FT6642" s="3"/>
      <c r="FU6642" s="3"/>
      <c r="FV6642" s="3"/>
      <c r="FW6642" s="3"/>
      <c r="FX6642" s="3"/>
      <c r="FY6642" s="3"/>
      <c r="FZ6642" s="3"/>
      <c r="GA6642" s="3"/>
      <c r="GB6642" s="3"/>
      <c r="GC6642" s="3"/>
      <c r="GD6642" s="3"/>
      <c r="GE6642" s="3"/>
      <c r="GF6642" s="3"/>
      <c r="GG6642" s="3"/>
      <c r="GH6642" s="3"/>
      <c r="GI6642" s="3"/>
      <c r="GJ6642" s="3"/>
      <c r="GK6642" s="3"/>
      <c r="GL6642" s="3"/>
      <c r="GM6642" s="3"/>
      <c r="GN6642" s="3"/>
      <c r="GO6642" s="3"/>
      <c r="GP6642" s="3"/>
      <c r="GQ6642" s="3"/>
      <c r="GR6642" s="3"/>
      <c r="GS6642" s="3"/>
      <c r="GT6642" s="3"/>
      <c r="GU6642" s="3"/>
      <c r="GV6642" s="3"/>
      <c r="GW6642" s="3"/>
      <c r="GX6642" s="3"/>
      <c r="GY6642" s="3"/>
      <c r="GZ6642" s="3"/>
      <c r="HA6642" s="3"/>
      <c r="HB6642" s="3"/>
      <c r="HC6642" s="3"/>
      <c r="HD6642" s="3"/>
      <c r="HE6642" s="3"/>
      <c r="HF6642" s="3"/>
      <c r="HG6642" s="3"/>
      <c r="HH6642" s="3"/>
      <c r="HI6642" s="3"/>
      <c r="HJ6642" s="3"/>
      <c r="HK6642" s="3"/>
      <c r="HL6642" s="3"/>
      <c r="HM6642" s="45"/>
      <c r="HN6642" s="3"/>
      <c r="HO6642" s="3"/>
      <c r="HP6642" s="3"/>
      <c r="HQ6642" s="3"/>
      <c r="HR6642" s="3"/>
      <c r="HS6642" s="3"/>
      <c r="HT6642" s="3"/>
      <c r="HU6642" s="3"/>
      <c r="HV6642" s="3"/>
      <c r="HW6642" s="3"/>
      <c r="HX6642" s="3"/>
      <c r="HY6642" s="3"/>
      <c r="HZ6642" s="3"/>
      <c r="IA6642" s="3"/>
      <c r="IB6642" s="3"/>
      <c r="IC6642" s="3"/>
      <c r="ID6642" s="3"/>
      <c r="IE6642" s="3"/>
      <c r="IF6642" s="3"/>
      <c r="IG6642" s="3"/>
      <c r="IH6642" s="3"/>
      <c r="II6642" s="3"/>
      <c r="IJ6642" s="3"/>
      <c r="IK6642" s="3"/>
      <c r="IL6642" s="3"/>
      <c r="IM6642" s="3"/>
      <c r="IN6642" s="3"/>
      <c r="IO6642" s="15"/>
    </row>
    <row r="6643" spans="171:249">
      <c r="FO6643" s="3"/>
      <c r="FP6643" s="3"/>
      <c r="FQ6643" s="3"/>
      <c r="FR6643" s="3"/>
      <c r="FS6643" s="3"/>
      <c r="FT6643" s="3"/>
      <c r="FU6643" s="3"/>
      <c r="FV6643" s="3"/>
      <c r="FW6643" s="3"/>
      <c r="FX6643" s="3"/>
      <c r="FY6643" s="3"/>
      <c r="FZ6643" s="3"/>
      <c r="GA6643" s="3"/>
      <c r="GB6643" s="3"/>
      <c r="GC6643" s="3"/>
      <c r="GD6643" s="3"/>
      <c r="GE6643" s="3"/>
      <c r="GF6643" s="3"/>
      <c r="GG6643" s="3"/>
      <c r="GH6643" s="3"/>
      <c r="GI6643" s="3"/>
      <c r="GJ6643" s="3"/>
      <c r="GK6643" s="3"/>
      <c r="GL6643" s="3"/>
      <c r="GM6643" s="3"/>
      <c r="GN6643" s="3"/>
      <c r="GO6643" s="3"/>
      <c r="GP6643" s="3"/>
      <c r="GQ6643" s="3"/>
      <c r="GR6643" s="3"/>
      <c r="GS6643" s="3"/>
      <c r="GT6643" s="3"/>
      <c r="GU6643" s="3"/>
      <c r="GV6643" s="3"/>
      <c r="GW6643" s="3"/>
      <c r="GX6643" s="3"/>
      <c r="GY6643" s="3"/>
      <c r="GZ6643" s="3"/>
      <c r="HA6643" s="3"/>
      <c r="HB6643" s="3"/>
      <c r="HC6643" s="3"/>
      <c r="HD6643" s="3"/>
      <c r="HE6643" s="3"/>
      <c r="HF6643" s="3"/>
      <c r="HG6643" s="3"/>
      <c r="HH6643" s="3"/>
      <c r="HI6643" s="3"/>
      <c r="HJ6643" s="3"/>
      <c r="HK6643" s="3"/>
      <c r="HL6643" s="3"/>
      <c r="HM6643" s="45"/>
      <c r="HN6643" s="3"/>
      <c r="HO6643" s="3"/>
      <c r="HP6643" s="3"/>
      <c r="HQ6643" s="3"/>
      <c r="HR6643" s="3"/>
      <c r="HS6643" s="3"/>
      <c r="HT6643" s="3"/>
      <c r="HU6643" s="3"/>
      <c r="HV6643" s="3"/>
      <c r="HW6643" s="3"/>
      <c r="HX6643" s="3"/>
      <c r="HY6643" s="3"/>
      <c r="HZ6643" s="3"/>
      <c r="IA6643" s="3"/>
      <c r="IB6643" s="3"/>
      <c r="IC6643" s="3"/>
      <c r="ID6643" s="3"/>
      <c r="IE6643" s="3"/>
      <c r="IF6643" s="3"/>
      <c r="IG6643" s="3"/>
      <c r="IH6643" s="3"/>
      <c r="II6643" s="3"/>
      <c r="IJ6643" s="3"/>
      <c r="IK6643" s="3"/>
      <c r="IL6643" s="3"/>
      <c r="IM6643" s="3"/>
      <c r="IN6643" s="3"/>
      <c r="IO6643" s="15"/>
    </row>
    <row r="6644" spans="171:249">
      <c r="FO6644" s="3"/>
      <c r="FP6644" s="3"/>
      <c r="FQ6644" s="3"/>
      <c r="FR6644" s="3"/>
      <c r="FS6644" s="3"/>
      <c r="FT6644" s="3"/>
      <c r="FU6644" s="3"/>
      <c r="FV6644" s="3"/>
      <c r="FW6644" s="3"/>
      <c r="FX6644" s="3"/>
      <c r="FY6644" s="3"/>
      <c r="FZ6644" s="3"/>
      <c r="GA6644" s="3"/>
      <c r="GB6644" s="3"/>
      <c r="GC6644" s="3"/>
      <c r="GD6644" s="3"/>
      <c r="GE6644" s="3"/>
      <c r="GF6644" s="3"/>
      <c r="GG6644" s="3"/>
      <c r="GH6644" s="3"/>
      <c r="GI6644" s="3"/>
      <c r="GJ6644" s="3"/>
      <c r="GK6644" s="3"/>
      <c r="GL6644" s="3"/>
      <c r="GM6644" s="3"/>
      <c r="GN6644" s="3"/>
      <c r="GO6644" s="3"/>
      <c r="GP6644" s="3"/>
      <c r="GQ6644" s="3"/>
      <c r="GR6644" s="3"/>
      <c r="GS6644" s="3"/>
      <c r="GT6644" s="3"/>
      <c r="GU6644" s="3"/>
      <c r="GV6644" s="3"/>
      <c r="GW6644" s="3"/>
      <c r="GX6644" s="3"/>
      <c r="GY6644" s="3"/>
      <c r="GZ6644" s="3"/>
      <c r="HA6644" s="3"/>
      <c r="HB6644" s="3"/>
      <c r="HC6644" s="3"/>
      <c r="HD6644" s="3"/>
      <c r="HE6644" s="3"/>
      <c r="HF6644" s="3"/>
      <c r="HG6644" s="3"/>
      <c r="HH6644" s="3"/>
      <c r="HI6644" s="3"/>
      <c r="HJ6644" s="3"/>
      <c r="HK6644" s="3"/>
      <c r="HL6644" s="3"/>
      <c r="HM6644" s="45"/>
      <c r="HN6644" s="3"/>
      <c r="HO6644" s="3"/>
      <c r="HP6644" s="3"/>
      <c r="HQ6644" s="3"/>
      <c r="HR6644" s="3"/>
      <c r="HS6644" s="3"/>
      <c r="HT6644" s="3"/>
      <c r="HU6644" s="3"/>
      <c r="HV6644" s="3"/>
      <c r="HW6644" s="3"/>
      <c r="HX6644" s="3"/>
      <c r="HY6644" s="3"/>
      <c r="HZ6644" s="3"/>
      <c r="IA6644" s="3"/>
      <c r="IB6644" s="3"/>
      <c r="IC6644" s="3"/>
      <c r="ID6644" s="3"/>
      <c r="IE6644" s="3"/>
      <c r="IF6644" s="3"/>
      <c r="IG6644" s="3"/>
      <c r="IH6644" s="3"/>
      <c r="II6644" s="3"/>
      <c r="IJ6644" s="3"/>
      <c r="IK6644" s="3"/>
      <c r="IL6644" s="3"/>
      <c r="IM6644" s="3"/>
      <c r="IN6644" s="3"/>
      <c r="IO6644" s="15"/>
    </row>
    <row r="6645" spans="171:249">
      <c r="FO6645" s="3"/>
      <c r="FP6645" s="3"/>
      <c r="FQ6645" s="3"/>
      <c r="FR6645" s="3"/>
      <c r="FS6645" s="3"/>
      <c r="FT6645" s="3"/>
      <c r="FU6645" s="3"/>
      <c r="FV6645" s="3"/>
      <c r="FW6645" s="3"/>
      <c r="FX6645" s="3"/>
      <c r="FY6645" s="3"/>
      <c r="FZ6645" s="3"/>
      <c r="GA6645" s="3"/>
      <c r="GB6645" s="3"/>
      <c r="GC6645" s="3"/>
      <c r="GD6645" s="3"/>
      <c r="GE6645" s="3"/>
      <c r="GF6645" s="3"/>
      <c r="GG6645" s="3"/>
      <c r="GH6645" s="3"/>
      <c r="GI6645" s="3"/>
      <c r="GJ6645" s="3"/>
      <c r="GK6645" s="3"/>
      <c r="GL6645" s="3"/>
      <c r="GM6645" s="3"/>
      <c r="GN6645" s="3"/>
      <c r="GO6645" s="3"/>
      <c r="GP6645" s="3"/>
      <c r="GQ6645" s="3"/>
      <c r="GR6645" s="3"/>
      <c r="GS6645" s="3"/>
      <c r="GT6645" s="3"/>
      <c r="GU6645" s="3"/>
      <c r="GV6645" s="3"/>
      <c r="GW6645" s="3"/>
      <c r="GX6645" s="3"/>
      <c r="GY6645" s="3"/>
      <c r="GZ6645" s="3"/>
      <c r="HA6645" s="3"/>
      <c r="HB6645" s="3"/>
      <c r="HC6645" s="3"/>
      <c r="HD6645" s="3"/>
      <c r="HE6645" s="3"/>
      <c r="HF6645" s="3"/>
      <c r="HG6645" s="3"/>
      <c r="HH6645" s="3"/>
      <c r="HI6645" s="3"/>
      <c r="HJ6645" s="3"/>
      <c r="HK6645" s="3"/>
      <c r="HL6645" s="3"/>
      <c r="HM6645" s="45"/>
      <c r="HN6645" s="3"/>
      <c r="HO6645" s="3"/>
      <c r="HP6645" s="3"/>
      <c r="HQ6645" s="3"/>
      <c r="HR6645" s="3"/>
      <c r="HS6645" s="3"/>
      <c r="HT6645" s="3"/>
      <c r="HU6645" s="3"/>
      <c r="HV6645" s="3"/>
      <c r="HW6645" s="3"/>
      <c r="HX6645" s="3"/>
      <c r="HY6645" s="3"/>
      <c r="HZ6645" s="3"/>
      <c r="IA6645" s="3"/>
      <c r="IB6645" s="3"/>
      <c r="IC6645" s="3"/>
      <c r="ID6645" s="3"/>
      <c r="IE6645" s="3"/>
      <c r="IF6645" s="3"/>
      <c r="IG6645" s="3"/>
      <c r="IH6645" s="3"/>
      <c r="II6645" s="3"/>
      <c r="IJ6645" s="3"/>
      <c r="IK6645" s="3"/>
      <c r="IL6645" s="3"/>
      <c r="IM6645" s="3"/>
      <c r="IN6645" s="3"/>
      <c r="IO6645" s="15"/>
    </row>
    <row r="6646" spans="171:249">
      <c r="FO6646" s="3"/>
      <c r="FP6646" s="3"/>
      <c r="FQ6646" s="3"/>
      <c r="FR6646" s="3"/>
      <c r="FS6646" s="3"/>
      <c r="FT6646" s="3"/>
      <c r="FU6646" s="3"/>
      <c r="FV6646" s="3"/>
      <c r="FW6646" s="3"/>
      <c r="FX6646" s="3"/>
      <c r="FY6646" s="3"/>
      <c r="FZ6646" s="3"/>
      <c r="GA6646" s="3"/>
      <c r="GB6646" s="3"/>
      <c r="GC6646" s="3"/>
      <c r="GD6646" s="3"/>
      <c r="GE6646" s="3"/>
      <c r="GF6646" s="3"/>
      <c r="GG6646" s="3"/>
      <c r="GH6646" s="3"/>
      <c r="GI6646" s="3"/>
      <c r="GJ6646" s="3"/>
      <c r="GK6646" s="3"/>
      <c r="GL6646" s="3"/>
      <c r="GM6646" s="3"/>
      <c r="GN6646" s="3"/>
      <c r="GO6646" s="3"/>
      <c r="GP6646" s="3"/>
      <c r="GQ6646" s="3"/>
      <c r="GR6646" s="3"/>
      <c r="GS6646" s="3"/>
      <c r="GT6646" s="3"/>
      <c r="GU6646" s="3"/>
      <c r="GV6646" s="3"/>
      <c r="GW6646" s="3"/>
      <c r="GX6646" s="3"/>
      <c r="GY6646" s="3"/>
      <c r="GZ6646" s="3"/>
      <c r="HA6646" s="3"/>
      <c r="HB6646" s="3"/>
      <c r="HC6646" s="3"/>
      <c r="HD6646" s="3"/>
      <c r="HE6646" s="3"/>
      <c r="HF6646" s="3"/>
      <c r="HG6646" s="3"/>
      <c r="HH6646" s="3"/>
      <c r="HI6646" s="3"/>
      <c r="HJ6646" s="3"/>
      <c r="HK6646" s="3"/>
      <c r="HL6646" s="3"/>
      <c r="HM6646" s="45"/>
      <c r="HN6646" s="3"/>
      <c r="HO6646" s="3"/>
      <c r="HP6646" s="3"/>
      <c r="HQ6646" s="3"/>
      <c r="HR6646" s="3"/>
      <c r="HS6646" s="3"/>
      <c r="HT6646" s="3"/>
      <c r="HU6646" s="3"/>
      <c r="HV6646" s="3"/>
      <c r="HW6646" s="3"/>
      <c r="HX6646" s="3"/>
      <c r="HY6646" s="3"/>
      <c r="HZ6646" s="3"/>
      <c r="IA6646" s="3"/>
      <c r="IB6646" s="3"/>
      <c r="IC6646" s="3"/>
      <c r="ID6646" s="3"/>
      <c r="IE6646" s="3"/>
      <c r="IF6646" s="3"/>
      <c r="IG6646" s="3"/>
      <c r="IH6646" s="3"/>
      <c r="II6646" s="3"/>
      <c r="IJ6646" s="3"/>
      <c r="IK6646" s="3"/>
      <c r="IL6646" s="3"/>
      <c r="IM6646" s="3"/>
      <c r="IN6646" s="3"/>
      <c r="IO6646" s="15"/>
    </row>
    <row r="6647" spans="171:249">
      <c r="FO6647" s="3"/>
      <c r="FP6647" s="3"/>
      <c r="FQ6647" s="3"/>
      <c r="FR6647" s="3"/>
      <c r="FS6647" s="3"/>
      <c r="FT6647" s="3"/>
      <c r="FU6647" s="3"/>
      <c r="FV6647" s="3"/>
      <c r="FW6647" s="3"/>
      <c r="FX6647" s="3"/>
      <c r="FY6647" s="3"/>
      <c r="FZ6647" s="3"/>
      <c r="GA6647" s="3"/>
      <c r="GB6647" s="3"/>
      <c r="GC6647" s="3"/>
      <c r="GD6647" s="3"/>
      <c r="GE6647" s="3"/>
      <c r="GF6647" s="3"/>
      <c r="GG6647" s="3"/>
      <c r="GH6647" s="3"/>
      <c r="GI6647" s="3"/>
      <c r="GJ6647" s="3"/>
      <c r="GK6647" s="3"/>
      <c r="GL6647" s="3"/>
      <c r="GM6647" s="3"/>
      <c r="GN6647" s="3"/>
      <c r="GO6647" s="3"/>
      <c r="GP6647" s="3"/>
      <c r="GQ6647" s="3"/>
      <c r="GR6647" s="3"/>
      <c r="GS6647" s="3"/>
      <c r="GT6647" s="3"/>
      <c r="GU6647" s="3"/>
      <c r="GV6647" s="3"/>
      <c r="GW6647" s="3"/>
      <c r="GX6647" s="3"/>
      <c r="GY6647" s="3"/>
      <c r="GZ6647" s="3"/>
      <c r="HA6647" s="3"/>
      <c r="HB6647" s="3"/>
      <c r="HC6647" s="3"/>
      <c r="HD6647" s="3"/>
      <c r="HE6647" s="3"/>
      <c r="HF6647" s="3"/>
      <c r="HG6647" s="3"/>
      <c r="HH6647" s="3"/>
      <c r="HI6647" s="3"/>
      <c r="HJ6647" s="3"/>
      <c r="HK6647" s="3"/>
      <c r="HL6647" s="3"/>
      <c r="HM6647" s="45"/>
      <c r="HN6647" s="3"/>
      <c r="HO6647" s="3"/>
      <c r="HP6647" s="3"/>
      <c r="HQ6647" s="3"/>
      <c r="HR6647" s="3"/>
      <c r="HS6647" s="3"/>
      <c r="HT6647" s="3"/>
      <c r="HU6647" s="3"/>
      <c r="HV6647" s="3"/>
      <c r="HW6647" s="3"/>
      <c r="HX6647" s="3"/>
      <c r="HY6647" s="3"/>
      <c r="HZ6647" s="3"/>
      <c r="IA6647" s="3"/>
      <c r="IB6647" s="3"/>
      <c r="IC6647" s="3"/>
      <c r="ID6647" s="3"/>
      <c r="IE6647" s="3"/>
      <c r="IF6647" s="3"/>
      <c r="IG6647" s="3"/>
      <c r="IH6647" s="3"/>
      <c r="II6647" s="3"/>
      <c r="IJ6647" s="3"/>
      <c r="IK6647" s="3"/>
      <c r="IL6647" s="3"/>
      <c r="IM6647" s="3"/>
      <c r="IN6647" s="3"/>
      <c r="IO6647" s="15"/>
    </row>
    <row r="6648" spans="171:249">
      <c r="FO6648" s="3"/>
      <c r="FP6648" s="3"/>
      <c r="FQ6648" s="3"/>
      <c r="FR6648" s="3"/>
      <c r="FS6648" s="3"/>
      <c r="FT6648" s="3"/>
      <c r="FU6648" s="3"/>
      <c r="FV6648" s="3"/>
      <c r="FW6648" s="3"/>
      <c r="FX6648" s="3"/>
      <c r="FY6648" s="3"/>
      <c r="FZ6648" s="3"/>
      <c r="GA6648" s="3"/>
      <c r="GB6648" s="3"/>
      <c r="GC6648" s="3"/>
      <c r="GD6648" s="3"/>
      <c r="GE6648" s="3"/>
      <c r="GF6648" s="3"/>
      <c r="GG6648" s="3"/>
      <c r="GH6648" s="3"/>
      <c r="GI6648" s="3"/>
      <c r="GJ6648" s="3"/>
      <c r="GK6648" s="3"/>
      <c r="GL6648" s="3"/>
      <c r="GM6648" s="3"/>
      <c r="GN6648" s="3"/>
      <c r="GO6648" s="3"/>
      <c r="GP6648" s="3"/>
      <c r="GQ6648" s="3"/>
      <c r="GR6648" s="3"/>
      <c r="GS6648" s="3"/>
      <c r="GT6648" s="3"/>
      <c r="GU6648" s="3"/>
      <c r="GV6648" s="3"/>
      <c r="GW6648" s="3"/>
      <c r="GX6648" s="3"/>
      <c r="GY6648" s="3"/>
      <c r="GZ6648" s="3"/>
      <c r="HA6648" s="3"/>
      <c r="HB6648" s="3"/>
      <c r="HC6648" s="3"/>
      <c r="HD6648" s="3"/>
      <c r="HE6648" s="3"/>
      <c r="HF6648" s="3"/>
      <c r="HG6648" s="3"/>
      <c r="HH6648" s="3"/>
      <c r="HI6648" s="3"/>
      <c r="HJ6648" s="3"/>
      <c r="HK6648" s="3"/>
      <c r="HL6648" s="3"/>
      <c r="HM6648" s="45"/>
      <c r="HN6648" s="3"/>
      <c r="HO6648" s="3"/>
      <c r="HP6648" s="3"/>
      <c r="HQ6648" s="3"/>
      <c r="HR6648" s="3"/>
      <c r="HS6648" s="3"/>
      <c r="HT6648" s="3"/>
      <c r="HU6648" s="3"/>
      <c r="HV6648" s="3"/>
      <c r="HW6648" s="3"/>
      <c r="HX6648" s="3"/>
      <c r="HY6648" s="3"/>
      <c r="HZ6648" s="3"/>
      <c r="IA6648" s="3"/>
      <c r="IB6648" s="3"/>
      <c r="IC6648" s="3"/>
      <c r="ID6648" s="3"/>
      <c r="IE6648" s="3"/>
      <c r="IF6648" s="3"/>
      <c r="IG6648" s="3"/>
      <c r="IH6648" s="3"/>
      <c r="II6648" s="3"/>
      <c r="IJ6648" s="3"/>
      <c r="IK6648" s="3"/>
      <c r="IL6648" s="3"/>
      <c r="IM6648" s="3"/>
      <c r="IN6648" s="3"/>
      <c r="IO6648" s="15"/>
    </row>
    <row r="6649" spans="171:249">
      <c r="FO6649" s="3"/>
      <c r="FP6649" s="3"/>
      <c r="FQ6649" s="3"/>
      <c r="FR6649" s="3"/>
      <c r="FS6649" s="3"/>
      <c r="FT6649" s="3"/>
      <c r="FU6649" s="3"/>
      <c r="FV6649" s="3"/>
      <c r="FW6649" s="3"/>
      <c r="FX6649" s="3"/>
      <c r="FY6649" s="3"/>
      <c r="FZ6649" s="3"/>
      <c r="GA6649" s="3"/>
      <c r="GB6649" s="3"/>
      <c r="GC6649" s="3"/>
      <c r="GD6649" s="3"/>
      <c r="GE6649" s="3"/>
      <c r="GF6649" s="3"/>
      <c r="GG6649" s="3"/>
      <c r="GH6649" s="3"/>
      <c r="GI6649" s="3"/>
      <c r="GJ6649" s="3"/>
      <c r="GK6649" s="3"/>
      <c r="GL6649" s="3"/>
      <c r="GM6649" s="3"/>
      <c r="GN6649" s="3"/>
      <c r="GO6649" s="3"/>
      <c r="GP6649" s="3"/>
      <c r="GQ6649" s="3"/>
      <c r="GR6649" s="3"/>
      <c r="GS6649" s="3"/>
      <c r="GT6649" s="3"/>
      <c r="GU6649" s="3"/>
      <c r="GV6649" s="3"/>
      <c r="GW6649" s="3"/>
      <c r="GX6649" s="3"/>
      <c r="GY6649" s="3"/>
      <c r="GZ6649" s="3"/>
      <c r="HA6649" s="3"/>
      <c r="HB6649" s="3"/>
      <c r="HC6649" s="3"/>
      <c r="HD6649" s="3"/>
      <c r="HE6649" s="3"/>
      <c r="HF6649" s="3"/>
      <c r="HG6649" s="3"/>
      <c r="HH6649" s="3"/>
      <c r="HI6649" s="3"/>
      <c r="HJ6649" s="3"/>
      <c r="HK6649" s="3"/>
      <c r="HL6649" s="3"/>
      <c r="HM6649" s="45"/>
      <c r="HN6649" s="3"/>
      <c r="HO6649" s="3"/>
      <c r="HP6649" s="3"/>
      <c r="HQ6649" s="3"/>
      <c r="HR6649" s="3"/>
      <c r="HS6649" s="3"/>
      <c r="HT6649" s="3"/>
      <c r="HU6649" s="3"/>
      <c r="HV6649" s="3"/>
      <c r="HW6649" s="3"/>
      <c r="HX6649" s="3"/>
      <c r="HY6649" s="3"/>
      <c r="HZ6649" s="3"/>
      <c r="IA6649" s="3"/>
      <c r="IB6649" s="3"/>
      <c r="IC6649" s="3"/>
      <c r="ID6649" s="3"/>
      <c r="IE6649" s="3"/>
      <c r="IF6649" s="3"/>
      <c r="IG6649" s="3"/>
      <c r="IH6649" s="3"/>
      <c r="II6649" s="3"/>
      <c r="IJ6649" s="3"/>
      <c r="IK6649" s="3"/>
      <c r="IL6649" s="3"/>
      <c r="IM6649" s="3"/>
      <c r="IN6649" s="3"/>
      <c r="IO6649" s="15"/>
    </row>
    <row r="6650" spans="171:249">
      <c r="FO6650" s="3"/>
      <c r="FP6650" s="3"/>
      <c r="FQ6650" s="3"/>
      <c r="FR6650" s="3"/>
      <c r="FS6650" s="3"/>
      <c r="FT6650" s="3"/>
      <c r="FU6650" s="3"/>
      <c r="FV6650" s="3"/>
      <c r="FW6650" s="3"/>
      <c r="FX6650" s="3"/>
      <c r="FY6650" s="3"/>
      <c r="FZ6650" s="3"/>
      <c r="GA6650" s="3"/>
      <c r="GB6650" s="3"/>
      <c r="GC6650" s="3"/>
      <c r="GD6650" s="3"/>
      <c r="GE6650" s="3"/>
      <c r="GF6650" s="3"/>
      <c r="GG6650" s="3"/>
      <c r="GH6650" s="3"/>
      <c r="GI6650" s="3"/>
      <c r="GJ6650" s="3"/>
      <c r="GK6650" s="3"/>
      <c r="GL6650" s="3"/>
      <c r="GM6650" s="3"/>
      <c r="GN6650" s="3"/>
      <c r="GO6650" s="3"/>
      <c r="GP6650" s="3"/>
      <c r="GQ6650" s="3"/>
      <c r="GR6650" s="3"/>
      <c r="GS6650" s="3"/>
      <c r="GT6650" s="3"/>
      <c r="GU6650" s="3"/>
      <c r="GV6650" s="3"/>
      <c r="GW6650" s="3"/>
      <c r="GX6650" s="3"/>
      <c r="GY6650" s="3"/>
      <c r="GZ6650" s="3"/>
      <c r="HA6650" s="3"/>
      <c r="HB6650" s="3"/>
      <c r="HC6650" s="3"/>
      <c r="HD6650" s="3"/>
      <c r="HE6650" s="3"/>
      <c r="HF6650" s="3"/>
      <c r="HG6650" s="3"/>
      <c r="HH6650" s="3"/>
      <c r="HI6650" s="3"/>
      <c r="HJ6650" s="3"/>
      <c r="HK6650" s="3"/>
      <c r="HL6650" s="3"/>
      <c r="HM6650" s="45"/>
      <c r="HN6650" s="3"/>
      <c r="HO6650" s="3"/>
      <c r="HP6650" s="3"/>
      <c r="HQ6650" s="3"/>
      <c r="HR6650" s="3"/>
      <c r="HS6650" s="3"/>
      <c r="HT6650" s="3"/>
      <c r="HU6650" s="3"/>
      <c r="HV6650" s="3"/>
      <c r="HW6650" s="3"/>
      <c r="HX6650" s="3"/>
      <c r="HY6650" s="3"/>
      <c r="HZ6650" s="3"/>
      <c r="IA6650" s="3"/>
      <c r="IB6650" s="3"/>
      <c r="IC6650" s="3"/>
      <c r="ID6650" s="3"/>
      <c r="IE6650" s="3"/>
      <c r="IF6650" s="3"/>
      <c r="IG6650" s="3"/>
      <c r="IH6650" s="3"/>
      <c r="II6650" s="3"/>
      <c r="IJ6650" s="3"/>
      <c r="IK6650" s="3"/>
      <c r="IL6650" s="3"/>
      <c r="IM6650" s="3"/>
      <c r="IN6650" s="3"/>
      <c r="IO6650" s="15"/>
    </row>
    <row r="6651" spans="171:249">
      <c r="FO6651" s="3"/>
      <c r="FP6651" s="3"/>
      <c r="FQ6651" s="3"/>
      <c r="FR6651" s="3"/>
      <c r="FS6651" s="3"/>
      <c r="FT6651" s="3"/>
      <c r="FU6651" s="3"/>
      <c r="FV6651" s="3"/>
      <c r="FW6651" s="3"/>
      <c r="FX6651" s="3"/>
      <c r="FY6651" s="3"/>
      <c r="FZ6651" s="3"/>
      <c r="GA6651" s="3"/>
      <c r="GB6651" s="3"/>
      <c r="GC6651" s="3"/>
      <c r="GD6651" s="3"/>
      <c r="GE6651" s="3"/>
      <c r="GF6651" s="3"/>
      <c r="GG6651" s="3"/>
      <c r="GH6651" s="3"/>
      <c r="GI6651" s="3"/>
      <c r="GJ6651" s="3"/>
      <c r="GK6651" s="3"/>
      <c r="GL6651" s="3"/>
      <c r="GM6651" s="3"/>
      <c r="GN6651" s="3"/>
      <c r="GO6651" s="3"/>
      <c r="GP6651" s="3"/>
      <c r="GQ6651" s="3"/>
      <c r="GR6651" s="3"/>
      <c r="GS6651" s="3"/>
      <c r="GT6651" s="3"/>
      <c r="GU6651" s="3"/>
      <c r="GV6651" s="3"/>
      <c r="GW6651" s="3"/>
      <c r="GX6651" s="3"/>
      <c r="GY6651" s="3"/>
      <c r="GZ6651" s="3"/>
      <c r="HA6651" s="3"/>
      <c r="HB6651" s="3"/>
      <c r="HC6651" s="3"/>
      <c r="HD6651" s="3"/>
      <c r="HE6651" s="3"/>
      <c r="HF6651" s="3"/>
      <c r="HG6651" s="3"/>
      <c r="HH6651" s="3"/>
      <c r="HI6651" s="3"/>
      <c r="HJ6651" s="3"/>
      <c r="HK6651" s="3"/>
      <c r="HL6651" s="3"/>
      <c r="HM6651" s="45"/>
      <c r="HN6651" s="3"/>
      <c r="HO6651" s="3"/>
      <c r="HP6651" s="3"/>
      <c r="HQ6651" s="3"/>
      <c r="HR6651" s="3"/>
      <c r="HS6651" s="3"/>
      <c r="HT6651" s="3"/>
      <c r="HU6651" s="3"/>
      <c r="HV6651" s="3"/>
      <c r="HW6651" s="3"/>
      <c r="HX6651" s="3"/>
      <c r="HY6651" s="3"/>
      <c r="HZ6651" s="3"/>
      <c r="IA6651" s="3"/>
      <c r="IB6651" s="3"/>
      <c r="IC6651" s="3"/>
      <c r="ID6651" s="3"/>
      <c r="IE6651" s="3"/>
      <c r="IF6651" s="3"/>
      <c r="IG6651" s="3"/>
      <c r="IH6651" s="3"/>
      <c r="II6651" s="3"/>
      <c r="IJ6651" s="3"/>
      <c r="IK6651" s="3"/>
      <c r="IL6651" s="3"/>
      <c r="IM6651" s="3"/>
      <c r="IN6651" s="3"/>
      <c r="IO6651" s="15"/>
    </row>
    <row r="6652" spans="171:249">
      <c r="FO6652" s="3"/>
      <c r="FP6652" s="3"/>
      <c r="FQ6652" s="3"/>
      <c r="FR6652" s="3"/>
      <c r="FS6652" s="3"/>
      <c r="FT6652" s="3"/>
      <c r="FU6652" s="3"/>
      <c r="FV6652" s="3"/>
      <c r="FW6652" s="3"/>
      <c r="FX6652" s="3"/>
      <c r="FY6652" s="3"/>
      <c r="FZ6652" s="3"/>
      <c r="GA6652" s="3"/>
      <c r="GB6652" s="3"/>
      <c r="GC6652" s="3"/>
      <c r="GD6652" s="3"/>
      <c r="GE6652" s="3"/>
      <c r="GF6652" s="3"/>
      <c r="GG6652" s="3"/>
      <c r="GH6652" s="3"/>
      <c r="GI6652" s="3"/>
      <c r="GJ6652" s="3"/>
      <c r="GK6652" s="3"/>
      <c r="GL6652" s="3"/>
      <c r="GM6652" s="3"/>
      <c r="GN6652" s="3"/>
      <c r="GO6652" s="3"/>
      <c r="GP6652" s="3"/>
      <c r="GQ6652" s="3"/>
      <c r="GR6652" s="3"/>
      <c r="GS6652" s="3"/>
      <c r="GT6652" s="3"/>
      <c r="GU6652" s="3"/>
      <c r="GV6652" s="3"/>
      <c r="GW6652" s="3"/>
      <c r="GX6652" s="3"/>
      <c r="GY6652" s="3"/>
      <c r="GZ6652" s="3"/>
      <c r="HA6652" s="3"/>
      <c r="HB6652" s="3"/>
      <c r="HC6652" s="3"/>
      <c r="HD6652" s="3"/>
      <c r="HE6652" s="3"/>
      <c r="HF6652" s="3"/>
      <c r="HG6652" s="3"/>
      <c r="HH6652" s="3"/>
      <c r="HI6652" s="3"/>
      <c r="HJ6652" s="3"/>
      <c r="HK6652" s="3"/>
      <c r="HL6652" s="3"/>
      <c r="HM6652" s="45"/>
      <c r="HN6652" s="3"/>
      <c r="HO6652" s="3"/>
      <c r="HP6652" s="3"/>
      <c r="HQ6652" s="3"/>
      <c r="HR6652" s="3"/>
      <c r="HS6652" s="3"/>
      <c r="HT6652" s="3"/>
      <c r="HU6652" s="3"/>
      <c r="HV6652" s="3"/>
      <c r="HW6652" s="3"/>
      <c r="HX6652" s="3"/>
      <c r="HY6652" s="3"/>
      <c r="HZ6652" s="3"/>
      <c r="IA6652" s="3"/>
      <c r="IB6652" s="3"/>
      <c r="IC6652" s="3"/>
      <c r="ID6652" s="3"/>
      <c r="IE6652" s="3"/>
      <c r="IF6652" s="3"/>
      <c r="IG6652" s="3"/>
      <c r="IH6652" s="3"/>
      <c r="II6652" s="3"/>
      <c r="IJ6652" s="3"/>
      <c r="IK6652" s="3"/>
      <c r="IL6652" s="3"/>
      <c r="IM6652" s="3"/>
      <c r="IN6652" s="3"/>
      <c r="IO6652" s="15"/>
    </row>
    <row r="6653" spans="171:249">
      <c r="FO6653" s="3"/>
      <c r="FP6653" s="3"/>
      <c r="FQ6653" s="3"/>
      <c r="FR6653" s="3"/>
      <c r="FS6653" s="3"/>
      <c r="FT6653" s="3"/>
      <c r="FU6653" s="3"/>
      <c r="FV6653" s="3"/>
      <c r="FW6653" s="3"/>
      <c r="FX6653" s="3"/>
      <c r="FY6653" s="3"/>
      <c r="FZ6653" s="3"/>
      <c r="GA6653" s="3"/>
      <c r="GB6653" s="3"/>
      <c r="GC6653" s="3"/>
      <c r="GD6653" s="3"/>
      <c r="GE6653" s="3"/>
      <c r="GF6653" s="3"/>
      <c r="GG6653" s="3"/>
      <c r="GH6653" s="3"/>
      <c r="GI6653" s="3"/>
      <c r="GJ6653" s="3"/>
      <c r="GK6653" s="3"/>
      <c r="GL6653" s="3"/>
      <c r="GM6653" s="3"/>
      <c r="GN6653" s="3"/>
      <c r="GO6653" s="3"/>
      <c r="GP6653" s="3"/>
      <c r="GQ6653" s="3"/>
      <c r="GR6653" s="3"/>
      <c r="GS6653" s="3"/>
      <c r="GT6653" s="3"/>
      <c r="GU6653" s="3"/>
      <c r="GV6653" s="3"/>
      <c r="GW6653" s="3"/>
      <c r="GX6653" s="3"/>
      <c r="GY6653" s="3"/>
      <c r="GZ6653" s="3"/>
      <c r="HA6653" s="3"/>
      <c r="HB6653" s="3"/>
      <c r="HC6653" s="3"/>
      <c r="HD6653" s="3"/>
      <c r="HE6653" s="3"/>
      <c r="HF6653" s="3"/>
      <c r="HG6653" s="3"/>
      <c r="HH6653" s="3"/>
      <c r="HI6653" s="3"/>
      <c r="HJ6653" s="3"/>
      <c r="HK6653" s="3"/>
      <c r="HL6653" s="3"/>
      <c r="HM6653" s="45"/>
      <c r="HN6653" s="3"/>
      <c r="HO6653" s="3"/>
      <c r="HP6653" s="3"/>
      <c r="HQ6653" s="3"/>
      <c r="HR6653" s="3"/>
      <c r="HS6653" s="3"/>
      <c r="HT6653" s="3"/>
      <c r="HU6653" s="3"/>
      <c r="HV6653" s="3"/>
      <c r="HW6653" s="3"/>
      <c r="HX6653" s="3"/>
      <c r="HY6653" s="3"/>
      <c r="HZ6653" s="3"/>
      <c r="IA6653" s="3"/>
      <c r="IB6653" s="3"/>
      <c r="IC6653" s="3"/>
      <c r="ID6653" s="3"/>
      <c r="IE6653" s="3"/>
      <c r="IF6653" s="3"/>
      <c r="IG6653" s="3"/>
      <c r="IH6653" s="3"/>
      <c r="II6653" s="3"/>
      <c r="IJ6653" s="3"/>
      <c r="IK6653" s="3"/>
      <c r="IL6653" s="3"/>
      <c r="IM6653" s="3"/>
      <c r="IN6653" s="3"/>
      <c r="IO6653" s="15"/>
    </row>
    <row r="6654" spans="171:249">
      <c r="FO6654" s="3"/>
      <c r="FP6654" s="3"/>
      <c r="FQ6654" s="3"/>
      <c r="FR6654" s="3"/>
      <c r="FS6654" s="3"/>
      <c r="FT6654" s="3"/>
      <c r="FU6654" s="3"/>
      <c r="FV6654" s="3"/>
      <c r="FW6654" s="3"/>
      <c r="FX6654" s="3"/>
      <c r="FY6654" s="3"/>
      <c r="FZ6654" s="3"/>
      <c r="GA6654" s="3"/>
      <c r="GB6654" s="3"/>
      <c r="GC6654" s="3"/>
      <c r="GD6654" s="3"/>
      <c r="GE6654" s="3"/>
      <c r="GF6654" s="3"/>
      <c r="GG6654" s="3"/>
      <c r="GH6654" s="3"/>
      <c r="GI6654" s="3"/>
      <c r="GJ6654" s="3"/>
      <c r="GK6654" s="3"/>
      <c r="GL6654" s="3"/>
      <c r="GM6654" s="3"/>
      <c r="GN6654" s="3"/>
      <c r="GO6654" s="3"/>
      <c r="GP6654" s="3"/>
      <c r="GQ6654" s="3"/>
      <c r="GR6654" s="3"/>
      <c r="GS6654" s="3"/>
      <c r="GT6654" s="3"/>
      <c r="GU6654" s="3"/>
      <c r="GV6654" s="3"/>
      <c r="GW6654" s="3"/>
      <c r="GX6654" s="3"/>
      <c r="GY6654" s="3"/>
      <c r="GZ6654" s="3"/>
      <c r="HA6654" s="3"/>
      <c r="HB6654" s="3"/>
      <c r="HC6654" s="3"/>
      <c r="HD6654" s="3"/>
      <c r="HE6654" s="3"/>
      <c r="HF6654" s="3"/>
      <c r="HG6654" s="3"/>
      <c r="HH6654" s="3"/>
      <c r="HI6654" s="3"/>
      <c r="HJ6654" s="3"/>
      <c r="HK6654" s="3"/>
      <c r="HL6654" s="3"/>
      <c r="HM6654" s="45"/>
      <c r="HN6654" s="3"/>
      <c r="HO6654" s="3"/>
      <c r="HP6654" s="3"/>
      <c r="HQ6654" s="3"/>
      <c r="HR6654" s="3"/>
      <c r="HS6654" s="3"/>
      <c r="HT6654" s="3"/>
      <c r="HU6654" s="3"/>
      <c r="HV6654" s="3"/>
      <c r="HW6654" s="3"/>
      <c r="HX6654" s="3"/>
      <c r="HY6654" s="3"/>
      <c r="HZ6654" s="3"/>
      <c r="IA6654" s="3"/>
      <c r="IB6654" s="3"/>
      <c r="IC6654" s="3"/>
      <c r="ID6654" s="3"/>
      <c r="IE6654" s="3"/>
      <c r="IF6654" s="3"/>
      <c r="IG6654" s="3"/>
      <c r="IH6654" s="3"/>
      <c r="II6654" s="3"/>
      <c r="IJ6654" s="3"/>
      <c r="IK6654" s="3"/>
      <c r="IL6654" s="3"/>
      <c r="IM6654" s="3"/>
      <c r="IN6654" s="3"/>
      <c r="IO6654" s="15"/>
    </row>
    <row r="6655" spans="171:249">
      <c r="FO6655" s="3"/>
      <c r="FP6655" s="3"/>
      <c r="FQ6655" s="3"/>
      <c r="FR6655" s="3"/>
      <c r="FS6655" s="3"/>
      <c r="FT6655" s="3"/>
      <c r="FU6655" s="3"/>
      <c r="FV6655" s="3"/>
      <c r="FW6655" s="3"/>
      <c r="FX6655" s="3"/>
      <c r="FY6655" s="3"/>
      <c r="FZ6655" s="3"/>
      <c r="GA6655" s="3"/>
      <c r="GB6655" s="3"/>
      <c r="GC6655" s="3"/>
      <c r="GD6655" s="3"/>
      <c r="GE6655" s="3"/>
      <c r="GF6655" s="3"/>
      <c r="GG6655" s="3"/>
      <c r="GH6655" s="3"/>
      <c r="GI6655" s="3"/>
      <c r="GJ6655" s="3"/>
      <c r="GK6655" s="3"/>
      <c r="GL6655" s="3"/>
      <c r="GM6655" s="3"/>
      <c r="GN6655" s="3"/>
      <c r="GO6655" s="3"/>
      <c r="GP6655" s="3"/>
      <c r="GQ6655" s="3"/>
      <c r="GR6655" s="3"/>
      <c r="GS6655" s="3"/>
      <c r="GT6655" s="3"/>
      <c r="GU6655" s="3"/>
      <c r="GV6655" s="3"/>
      <c r="GW6655" s="3"/>
      <c r="GX6655" s="3"/>
      <c r="GY6655" s="3"/>
      <c r="GZ6655" s="3"/>
      <c r="HA6655" s="3"/>
      <c r="HB6655" s="3"/>
      <c r="HC6655" s="3"/>
      <c r="HD6655" s="3"/>
      <c r="HE6655" s="3"/>
      <c r="HF6655" s="3"/>
      <c r="HG6655" s="3"/>
      <c r="HH6655" s="3"/>
      <c r="HI6655" s="3"/>
      <c r="HJ6655" s="3"/>
      <c r="HK6655" s="3"/>
      <c r="HL6655" s="3"/>
      <c r="HM6655" s="45"/>
      <c r="HN6655" s="3"/>
      <c r="HO6655" s="3"/>
      <c r="HP6655" s="3"/>
      <c r="HQ6655" s="3"/>
      <c r="HR6655" s="3"/>
      <c r="HS6655" s="3"/>
      <c r="HT6655" s="3"/>
      <c r="HU6655" s="3"/>
      <c r="HV6655" s="3"/>
      <c r="HW6655" s="3"/>
      <c r="HX6655" s="3"/>
      <c r="HY6655" s="3"/>
      <c r="HZ6655" s="3"/>
      <c r="IA6655" s="3"/>
      <c r="IB6655" s="3"/>
      <c r="IC6655" s="3"/>
      <c r="ID6655" s="3"/>
      <c r="IE6655" s="3"/>
      <c r="IF6655" s="3"/>
      <c r="IG6655" s="3"/>
      <c r="IH6655" s="3"/>
      <c r="II6655" s="3"/>
      <c r="IJ6655" s="3"/>
      <c r="IK6655" s="3"/>
      <c r="IL6655" s="3"/>
      <c r="IM6655" s="3"/>
      <c r="IN6655" s="3"/>
      <c r="IO6655" s="15"/>
    </row>
    <row r="6656" spans="171:249">
      <c r="FO6656" s="3"/>
      <c r="FP6656" s="3"/>
      <c r="FQ6656" s="3"/>
      <c r="FR6656" s="3"/>
      <c r="FS6656" s="3"/>
      <c r="FT6656" s="3"/>
      <c r="FU6656" s="3"/>
      <c r="FV6656" s="3"/>
      <c r="FW6656" s="3"/>
      <c r="FX6656" s="3"/>
      <c r="FY6656" s="3"/>
      <c r="FZ6656" s="3"/>
      <c r="GA6656" s="3"/>
      <c r="GB6656" s="3"/>
      <c r="GC6656" s="3"/>
      <c r="GD6656" s="3"/>
      <c r="GE6656" s="3"/>
      <c r="GF6656" s="3"/>
      <c r="GG6656" s="3"/>
      <c r="GH6656" s="3"/>
      <c r="GI6656" s="3"/>
      <c r="GJ6656" s="3"/>
      <c r="GK6656" s="3"/>
      <c r="GL6656" s="3"/>
      <c r="GM6656" s="3"/>
      <c r="GN6656" s="3"/>
      <c r="GO6656" s="3"/>
      <c r="GP6656" s="3"/>
      <c r="GQ6656" s="3"/>
      <c r="GR6656" s="3"/>
      <c r="GS6656" s="3"/>
      <c r="GT6656" s="3"/>
      <c r="GU6656" s="3"/>
      <c r="GV6656" s="3"/>
      <c r="GW6656" s="3"/>
      <c r="GX6656" s="3"/>
      <c r="GY6656" s="3"/>
      <c r="GZ6656" s="3"/>
      <c r="HA6656" s="3"/>
      <c r="HB6656" s="3"/>
      <c r="HC6656" s="3"/>
      <c r="HD6656" s="3"/>
      <c r="HE6656" s="3"/>
      <c r="HF6656" s="3"/>
      <c r="HG6656" s="3"/>
      <c r="HH6656" s="3"/>
      <c r="HI6656" s="3"/>
      <c r="HJ6656" s="3"/>
      <c r="HK6656" s="3"/>
      <c r="HL6656" s="3"/>
      <c r="HM6656" s="45"/>
      <c r="HN6656" s="3"/>
      <c r="HO6656" s="3"/>
      <c r="HP6656" s="3"/>
      <c r="HQ6656" s="3"/>
      <c r="HR6656" s="3"/>
      <c r="HS6656" s="3"/>
      <c r="HT6656" s="3"/>
      <c r="HU6656" s="3"/>
      <c r="HV6656" s="3"/>
      <c r="HW6656" s="3"/>
      <c r="HX6656" s="3"/>
      <c r="HY6656" s="3"/>
      <c r="HZ6656" s="3"/>
      <c r="IA6656" s="3"/>
      <c r="IB6656" s="3"/>
      <c r="IC6656" s="3"/>
      <c r="ID6656" s="3"/>
      <c r="IE6656" s="3"/>
      <c r="IF6656" s="3"/>
      <c r="IG6656" s="3"/>
      <c r="IH6656" s="3"/>
      <c r="II6656" s="3"/>
      <c r="IJ6656" s="3"/>
      <c r="IK6656" s="3"/>
      <c r="IL6656" s="3"/>
      <c r="IM6656" s="3"/>
      <c r="IN6656" s="3"/>
      <c r="IO6656" s="15"/>
    </row>
    <row r="6657" spans="171:249">
      <c r="FO6657" s="3"/>
      <c r="FP6657" s="3"/>
      <c r="FQ6657" s="3"/>
      <c r="FR6657" s="3"/>
      <c r="FS6657" s="3"/>
      <c r="FT6657" s="3"/>
      <c r="FU6657" s="3"/>
      <c r="FV6657" s="3"/>
      <c r="FW6657" s="3"/>
      <c r="FX6657" s="3"/>
      <c r="FY6657" s="3"/>
      <c r="FZ6657" s="3"/>
      <c r="GA6657" s="3"/>
      <c r="GB6657" s="3"/>
      <c r="GC6657" s="3"/>
      <c r="GD6657" s="3"/>
      <c r="GE6657" s="3"/>
      <c r="GF6657" s="3"/>
      <c r="GG6657" s="3"/>
      <c r="GH6657" s="3"/>
      <c r="GI6657" s="3"/>
      <c r="GJ6657" s="3"/>
      <c r="GK6657" s="3"/>
      <c r="GL6657" s="3"/>
      <c r="GM6657" s="3"/>
      <c r="GN6657" s="3"/>
      <c r="GO6657" s="3"/>
      <c r="GP6657" s="3"/>
      <c r="GQ6657" s="3"/>
      <c r="GR6657" s="3"/>
      <c r="GS6657" s="3"/>
      <c r="GT6657" s="3"/>
      <c r="GU6657" s="3"/>
      <c r="GV6657" s="3"/>
      <c r="GW6657" s="3"/>
      <c r="GX6657" s="3"/>
      <c r="GY6657" s="3"/>
      <c r="GZ6657" s="3"/>
      <c r="HA6657" s="3"/>
      <c r="HB6657" s="3"/>
      <c r="HC6657" s="3"/>
      <c r="HD6657" s="3"/>
      <c r="HE6657" s="3"/>
      <c r="HF6657" s="3"/>
      <c r="HG6657" s="3"/>
      <c r="HH6657" s="3"/>
      <c r="HI6657" s="3"/>
      <c r="HJ6657" s="3"/>
      <c r="HK6657" s="3"/>
      <c r="HL6657" s="3"/>
      <c r="HM6657" s="45"/>
      <c r="HN6657" s="3"/>
      <c r="HO6657" s="3"/>
      <c r="HP6657" s="3"/>
      <c r="HQ6657" s="3"/>
      <c r="HR6657" s="3"/>
      <c r="HS6657" s="3"/>
      <c r="HT6657" s="3"/>
      <c r="HU6657" s="3"/>
      <c r="HV6657" s="3"/>
      <c r="HW6657" s="3"/>
      <c r="HX6657" s="3"/>
      <c r="HY6657" s="3"/>
      <c r="HZ6657" s="3"/>
      <c r="IA6657" s="3"/>
      <c r="IB6657" s="3"/>
      <c r="IC6657" s="3"/>
      <c r="ID6657" s="3"/>
      <c r="IE6657" s="3"/>
      <c r="IF6657" s="3"/>
      <c r="IG6657" s="3"/>
      <c r="IH6657" s="3"/>
      <c r="II6657" s="3"/>
      <c r="IJ6657" s="3"/>
      <c r="IK6657" s="3"/>
      <c r="IL6657" s="3"/>
      <c r="IM6657" s="3"/>
      <c r="IN6657" s="3"/>
      <c r="IO6657" s="15"/>
    </row>
    <row r="6658" spans="171:249">
      <c r="FO6658" s="3"/>
      <c r="FP6658" s="3"/>
      <c r="FQ6658" s="3"/>
      <c r="FR6658" s="3"/>
      <c r="FS6658" s="3"/>
      <c r="FT6658" s="3"/>
      <c r="FU6658" s="3"/>
      <c r="FV6658" s="3"/>
      <c r="FW6658" s="3"/>
      <c r="FX6658" s="3"/>
      <c r="FY6658" s="3"/>
      <c r="FZ6658" s="3"/>
      <c r="GA6658" s="3"/>
      <c r="GB6658" s="3"/>
      <c r="GC6658" s="3"/>
      <c r="GD6658" s="3"/>
      <c r="GE6658" s="3"/>
      <c r="GF6658" s="3"/>
      <c r="GG6658" s="3"/>
      <c r="GH6658" s="3"/>
      <c r="GI6658" s="3"/>
      <c r="GJ6658" s="3"/>
      <c r="GK6658" s="3"/>
      <c r="GL6658" s="3"/>
      <c r="GM6658" s="3"/>
      <c r="GN6658" s="3"/>
      <c r="GO6658" s="3"/>
      <c r="GP6658" s="3"/>
      <c r="GQ6658" s="3"/>
      <c r="GR6658" s="3"/>
      <c r="GS6658" s="3"/>
      <c r="GT6658" s="3"/>
      <c r="GU6658" s="3"/>
      <c r="GV6658" s="3"/>
      <c r="GW6658" s="3"/>
      <c r="GX6658" s="3"/>
      <c r="GY6658" s="3"/>
      <c r="GZ6658" s="3"/>
      <c r="HA6658" s="3"/>
      <c r="HB6658" s="3"/>
      <c r="HC6658" s="3"/>
      <c r="HD6658" s="3"/>
      <c r="HE6658" s="3"/>
      <c r="HF6658" s="3"/>
      <c r="HG6658" s="3"/>
      <c r="HH6658" s="3"/>
      <c r="HI6658" s="3"/>
      <c r="HJ6658" s="3"/>
      <c r="HK6658" s="3"/>
      <c r="HL6658" s="3"/>
      <c r="HM6658" s="45"/>
      <c r="HN6658" s="3"/>
      <c r="HO6658" s="3"/>
      <c r="HP6658" s="3"/>
      <c r="HQ6658" s="3"/>
      <c r="HR6658" s="3"/>
      <c r="HS6658" s="3"/>
      <c r="HT6658" s="3"/>
      <c r="HU6658" s="3"/>
      <c r="HV6658" s="3"/>
      <c r="HW6658" s="3"/>
      <c r="HX6658" s="3"/>
      <c r="HY6658" s="3"/>
      <c r="HZ6658" s="3"/>
      <c r="IA6658" s="3"/>
      <c r="IB6658" s="3"/>
      <c r="IC6658" s="3"/>
      <c r="ID6658" s="3"/>
      <c r="IE6658" s="3"/>
      <c r="IF6658" s="3"/>
      <c r="IG6658" s="3"/>
      <c r="IH6658" s="3"/>
      <c r="II6658" s="3"/>
      <c r="IJ6658" s="3"/>
      <c r="IK6658" s="3"/>
      <c r="IL6658" s="3"/>
      <c r="IM6658" s="3"/>
      <c r="IN6658" s="3"/>
      <c r="IO6658" s="15"/>
    </row>
    <row r="6659" spans="171:249">
      <c r="FO6659" s="3"/>
      <c r="FP6659" s="3"/>
      <c r="FQ6659" s="3"/>
      <c r="FR6659" s="3"/>
      <c r="FS6659" s="3"/>
      <c r="FT6659" s="3"/>
      <c r="FU6659" s="3"/>
      <c r="FV6659" s="3"/>
      <c r="FW6659" s="3"/>
      <c r="FX6659" s="3"/>
      <c r="FY6659" s="3"/>
      <c r="FZ6659" s="3"/>
      <c r="GA6659" s="3"/>
      <c r="GB6659" s="3"/>
      <c r="GC6659" s="3"/>
      <c r="GD6659" s="3"/>
      <c r="GE6659" s="3"/>
      <c r="GF6659" s="3"/>
      <c r="GG6659" s="3"/>
      <c r="GH6659" s="3"/>
      <c r="GI6659" s="3"/>
      <c r="GJ6659" s="3"/>
      <c r="GK6659" s="3"/>
      <c r="GL6659" s="3"/>
      <c r="GM6659" s="3"/>
      <c r="GN6659" s="3"/>
      <c r="GO6659" s="3"/>
      <c r="GP6659" s="3"/>
      <c r="GQ6659" s="3"/>
      <c r="GR6659" s="3"/>
      <c r="GS6659" s="3"/>
      <c r="GT6659" s="3"/>
      <c r="GU6659" s="3"/>
      <c r="GV6659" s="3"/>
      <c r="GW6659" s="3"/>
      <c r="GX6659" s="3"/>
      <c r="GY6659" s="3"/>
      <c r="GZ6659" s="3"/>
      <c r="HA6659" s="3"/>
      <c r="HB6659" s="3"/>
      <c r="HC6659" s="3"/>
      <c r="HD6659" s="3"/>
      <c r="HE6659" s="3"/>
      <c r="HF6659" s="3"/>
      <c r="HG6659" s="3"/>
      <c r="HH6659" s="3"/>
      <c r="HI6659" s="3"/>
      <c r="HJ6659" s="3"/>
      <c r="HK6659" s="3"/>
      <c r="HL6659" s="3"/>
      <c r="HM6659" s="45"/>
      <c r="HN6659" s="3"/>
      <c r="HO6659" s="3"/>
      <c r="HP6659" s="3"/>
      <c r="HQ6659" s="3"/>
      <c r="HR6659" s="3"/>
      <c r="HS6659" s="3"/>
      <c r="HT6659" s="3"/>
      <c r="HU6659" s="3"/>
      <c r="HV6659" s="3"/>
      <c r="HW6659" s="3"/>
      <c r="HX6659" s="3"/>
      <c r="HY6659" s="3"/>
      <c r="HZ6659" s="3"/>
      <c r="IA6659" s="3"/>
      <c r="IB6659" s="3"/>
      <c r="IC6659" s="3"/>
      <c r="ID6659" s="3"/>
      <c r="IE6659" s="3"/>
      <c r="IF6659" s="3"/>
      <c r="IG6659" s="3"/>
      <c r="IH6659" s="3"/>
      <c r="II6659" s="3"/>
      <c r="IJ6659" s="3"/>
      <c r="IK6659" s="3"/>
      <c r="IL6659" s="3"/>
      <c r="IM6659" s="3"/>
      <c r="IN6659" s="3"/>
      <c r="IO6659" s="15"/>
    </row>
    <row r="6660" spans="171:249">
      <c r="FO6660" s="3"/>
      <c r="FP6660" s="3"/>
      <c r="FQ6660" s="3"/>
      <c r="FR6660" s="3"/>
      <c r="FS6660" s="3"/>
      <c r="FT6660" s="3"/>
      <c r="FU6660" s="3"/>
      <c r="FV6660" s="3"/>
      <c r="FW6660" s="3"/>
      <c r="FX6660" s="3"/>
      <c r="FY6660" s="3"/>
      <c r="FZ6660" s="3"/>
      <c r="GA6660" s="3"/>
      <c r="GB6660" s="3"/>
      <c r="GC6660" s="3"/>
      <c r="GD6660" s="3"/>
      <c r="GE6660" s="3"/>
      <c r="GF6660" s="3"/>
      <c r="GG6660" s="3"/>
      <c r="GH6660" s="3"/>
      <c r="GI6660" s="3"/>
      <c r="GJ6660" s="3"/>
      <c r="GK6660" s="3"/>
      <c r="GL6660" s="3"/>
      <c r="GM6660" s="3"/>
      <c r="GN6660" s="3"/>
      <c r="GO6660" s="3"/>
      <c r="GP6660" s="3"/>
      <c r="GQ6660" s="3"/>
      <c r="GR6660" s="3"/>
      <c r="GS6660" s="3"/>
      <c r="GT6660" s="3"/>
      <c r="GU6660" s="3"/>
      <c r="GV6660" s="3"/>
      <c r="GW6660" s="3"/>
      <c r="GX6660" s="3"/>
      <c r="GY6660" s="3"/>
      <c r="GZ6660" s="3"/>
      <c r="HA6660" s="3"/>
      <c r="HB6660" s="3"/>
      <c r="HC6660" s="3"/>
      <c r="HD6660" s="3"/>
      <c r="HE6660" s="3"/>
      <c r="HF6660" s="3"/>
      <c r="HG6660" s="3"/>
      <c r="HH6660" s="3"/>
      <c r="HI6660" s="3"/>
      <c r="HJ6660" s="3"/>
      <c r="HK6660" s="3"/>
      <c r="HL6660" s="3"/>
      <c r="HM6660" s="45"/>
      <c r="HN6660" s="3"/>
      <c r="HO6660" s="3"/>
      <c r="HP6660" s="3"/>
      <c r="HQ6660" s="3"/>
      <c r="HR6660" s="3"/>
      <c r="HS6660" s="3"/>
      <c r="HT6660" s="3"/>
      <c r="HU6660" s="3"/>
      <c r="HV6660" s="3"/>
      <c r="HW6660" s="3"/>
      <c r="HX6660" s="3"/>
      <c r="HY6660" s="3"/>
      <c r="HZ6660" s="3"/>
      <c r="IA6660" s="3"/>
      <c r="IB6660" s="3"/>
      <c r="IC6660" s="3"/>
      <c r="ID6660" s="3"/>
      <c r="IE6660" s="3"/>
      <c r="IF6660" s="3"/>
      <c r="IG6660" s="3"/>
      <c r="IH6660" s="3"/>
      <c r="II6660" s="3"/>
      <c r="IJ6660" s="3"/>
      <c r="IK6660" s="3"/>
      <c r="IL6660" s="3"/>
      <c r="IM6660" s="3"/>
      <c r="IN6660" s="3"/>
      <c r="IO6660" s="15"/>
    </row>
    <row r="6661" spans="171:249">
      <c r="FO6661" s="3"/>
      <c r="FP6661" s="3"/>
      <c r="FQ6661" s="3"/>
      <c r="FR6661" s="3"/>
      <c r="FS6661" s="3"/>
      <c r="FT6661" s="3"/>
      <c r="FU6661" s="3"/>
      <c r="FV6661" s="3"/>
      <c r="FW6661" s="3"/>
      <c r="FX6661" s="3"/>
      <c r="FY6661" s="3"/>
      <c r="FZ6661" s="3"/>
      <c r="GA6661" s="3"/>
      <c r="GB6661" s="3"/>
      <c r="GC6661" s="3"/>
      <c r="GD6661" s="3"/>
      <c r="GE6661" s="3"/>
      <c r="GF6661" s="3"/>
      <c r="GG6661" s="3"/>
      <c r="GH6661" s="3"/>
      <c r="GI6661" s="3"/>
      <c r="GJ6661" s="3"/>
      <c r="GK6661" s="3"/>
      <c r="GL6661" s="3"/>
      <c r="GM6661" s="3"/>
      <c r="GN6661" s="3"/>
      <c r="GO6661" s="3"/>
      <c r="GP6661" s="3"/>
      <c r="GQ6661" s="3"/>
      <c r="GR6661" s="3"/>
      <c r="GS6661" s="3"/>
      <c r="GT6661" s="3"/>
      <c r="GU6661" s="3"/>
      <c r="GV6661" s="3"/>
      <c r="GW6661" s="3"/>
      <c r="GX6661" s="3"/>
      <c r="GY6661" s="3"/>
      <c r="GZ6661" s="3"/>
      <c r="HA6661" s="3"/>
      <c r="HB6661" s="3"/>
      <c r="HC6661" s="3"/>
      <c r="HD6661" s="3"/>
      <c r="HE6661" s="3"/>
      <c r="HF6661" s="3"/>
      <c r="HG6661" s="3"/>
      <c r="HH6661" s="3"/>
      <c r="HI6661" s="3"/>
      <c r="HJ6661" s="3"/>
      <c r="HK6661" s="3"/>
      <c r="HL6661" s="3"/>
      <c r="HM6661" s="45"/>
      <c r="HN6661" s="3"/>
      <c r="HO6661" s="3"/>
      <c r="HP6661" s="3"/>
      <c r="HQ6661" s="3"/>
      <c r="HR6661" s="3"/>
      <c r="HS6661" s="3"/>
      <c r="HT6661" s="3"/>
      <c r="HU6661" s="3"/>
      <c r="HV6661" s="3"/>
      <c r="HW6661" s="3"/>
      <c r="HX6661" s="3"/>
      <c r="HY6661" s="3"/>
      <c r="HZ6661" s="3"/>
      <c r="IA6661" s="3"/>
      <c r="IB6661" s="3"/>
      <c r="IC6661" s="3"/>
      <c r="ID6661" s="3"/>
      <c r="IE6661" s="3"/>
      <c r="IF6661" s="3"/>
      <c r="IG6661" s="3"/>
      <c r="IH6661" s="3"/>
      <c r="II6661" s="3"/>
      <c r="IJ6661" s="3"/>
      <c r="IK6661" s="3"/>
      <c r="IL6661" s="3"/>
      <c r="IM6661" s="3"/>
      <c r="IN6661" s="3"/>
      <c r="IO6661" s="15"/>
    </row>
    <row r="6662" spans="171:249">
      <c r="FO6662" s="3"/>
      <c r="FP6662" s="3"/>
      <c r="FQ6662" s="3"/>
      <c r="FR6662" s="3"/>
      <c r="FS6662" s="3"/>
      <c r="FT6662" s="3"/>
      <c r="FU6662" s="3"/>
      <c r="FV6662" s="3"/>
      <c r="FW6662" s="3"/>
      <c r="FX6662" s="3"/>
      <c r="FY6662" s="3"/>
      <c r="FZ6662" s="3"/>
      <c r="GA6662" s="3"/>
      <c r="GB6662" s="3"/>
      <c r="GC6662" s="3"/>
      <c r="GD6662" s="3"/>
      <c r="GE6662" s="3"/>
      <c r="GF6662" s="3"/>
      <c r="GG6662" s="3"/>
      <c r="GH6662" s="3"/>
      <c r="GI6662" s="3"/>
      <c r="GJ6662" s="3"/>
      <c r="GK6662" s="3"/>
      <c r="GL6662" s="3"/>
      <c r="GM6662" s="3"/>
      <c r="GN6662" s="3"/>
      <c r="GO6662" s="3"/>
      <c r="GP6662" s="3"/>
      <c r="GQ6662" s="3"/>
      <c r="GR6662" s="3"/>
      <c r="GS6662" s="3"/>
      <c r="GT6662" s="3"/>
      <c r="GU6662" s="3"/>
      <c r="GV6662" s="3"/>
      <c r="GW6662" s="3"/>
      <c r="GX6662" s="3"/>
      <c r="GY6662" s="3"/>
      <c r="GZ6662" s="3"/>
      <c r="HA6662" s="3"/>
      <c r="HB6662" s="3"/>
      <c r="HC6662" s="3"/>
      <c r="HD6662" s="3"/>
      <c r="HE6662" s="3"/>
      <c r="HF6662" s="3"/>
      <c r="HG6662" s="3"/>
      <c r="HH6662" s="3"/>
      <c r="HI6662" s="3"/>
      <c r="HJ6662" s="3"/>
      <c r="HK6662" s="3"/>
      <c r="HL6662" s="3"/>
      <c r="HM6662" s="45"/>
      <c r="HN6662" s="3"/>
      <c r="HO6662" s="3"/>
      <c r="HP6662" s="3"/>
      <c r="HQ6662" s="3"/>
      <c r="HR6662" s="3"/>
      <c r="HS6662" s="3"/>
      <c r="HT6662" s="3"/>
      <c r="HU6662" s="3"/>
      <c r="HV6662" s="3"/>
      <c r="HW6662" s="3"/>
      <c r="HX6662" s="3"/>
      <c r="HY6662" s="3"/>
      <c r="HZ6662" s="3"/>
      <c r="IA6662" s="3"/>
      <c r="IB6662" s="3"/>
      <c r="IC6662" s="3"/>
      <c r="ID6662" s="3"/>
      <c r="IE6662" s="3"/>
      <c r="IF6662" s="3"/>
      <c r="IG6662" s="3"/>
      <c r="IH6662" s="3"/>
      <c r="II6662" s="3"/>
      <c r="IJ6662" s="3"/>
      <c r="IK6662" s="3"/>
      <c r="IL6662" s="3"/>
      <c r="IM6662" s="3"/>
      <c r="IN6662" s="3"/>
      <c r="IO6662" s="15"/>
    </row>
    <row r="6663" spans="171:249">
      <c r="FO6663" s="3"/>
      <c r="FP6663" s="3"/>
      <c r="FQ6663" s="3"/>
      <c r="FR6663" s="3"/>
      <c r="FS6663" s="3"/>
      <c r="FT6663" s="3"/>
      <c r="FU6663" s="3"/>
      <c r="FV6663" s="3"/>
      <c r="FW6663" s="3"/>
      <c r="FX6663" s="3"/>
      <c r="FY6663" s="3"/>
      <c r="FZ6663" s="3"/>
      <c r="GA6663" s="3"/>
      <c r="GB6663" s="3"/>
      <c r="GC6663" s="3"/>
      <c r="GD6663" s="3"/>
      <c r="GE6663" s="3"/>
      <c r="GF6663" s="3"/>
      <c r="GG6663" s="3"/>
      <c r="GH6663" s="3"/>
      <c r="GI6663" s="3"/>
      <c r="GJ6663" s="3"/>
      <c r="GK6663" s="3"/>
      <c r="GL6663" s="3"/>
      <c r="GM6663" s="3"/>
      <c r="GN6663" s="3"/>
      <c r="GO6663" s="3"/>
      <c r="GP6663" s="3"/>
      <c r="GQ6663" s="3"/>
      <c r="GR6663" s="3"/>
      <c r="GS6663" s="3"/>
      <c r="GT6663" s="3"/>
      <c r="GU6663" s="3"/>
      <c r="GV6663" s="3"/>
      <c r="GW6663" s="3"/>
      <c r="GX6663" s="3"/>
      <c r="GY6663" s="3"/>
      <c r="GZ6663" s="3"/>
      <c r="HA6663" s="3"/>
      <c r="HB6663" s="3"/>
      <c r="HC6663" s="3"/>
      <c r="HD6663" s="3"/>
      <c r="HE6663" s="3"/>
      <c r="HF6663" s="3"/>
      <c r="HG6663" s="3"/>
      <c r="HH6663" s="3"/>
      <c r="HI6663" s="3"/>
      <c r="HJ6663" s="3"/>
      <c r="HK6663" s="3"/>
      <c r="HL6663" s="3"/>
      <c r="HM6663" s="45"/>
      <c r="HN6663" s="3"/>
      <c r="HO6663" s="3"/>
      <c r="HP6663" s="3"/>
      <c r="HQ6663" s="3"/>
      <c r="HR6663" s="3"/>
      <c r="HS6663" s="3"/>
      <c r="HT6663" s="3"/>
      <c r="HU6663" s="3"/>
      <c r="HV6663" s="3"/>
      <c r="HW6663" s="3"/>
      <c r="HX6663" s="3"/>
      <c r="HY6663" s="3"/>
      <c r="HZ6663" s="3"/>
      <c r="IA6663" s="3"/>
      <c r="IB6663" s="3"/>
      <c r="IC6663" s="3"/>
      <c r="ID6663" s="3"/>
      <c r="IE6663" s="3"/>
      <c r="IF6663" s="3"/>
      <c r="IG6663" s="3"/>
      <c r="IH6663" s="3"/>
      <c r="II6663" s="3"/>
      <c r="IJ6663" s="3"/>
      <c r="IK6663" s="3"/>
      <c r="IL6663" s="3"/>
      <c r="IM6663" s="3"/>
      <c r="IN6663" s="3"/>
      <c r="IO6663" s="15"/>
    </row>
    <row r="6664" spans="171:249">
      <c r="FO6664" s="3"/>
      <c r="FP6664" s="3"/>
      <c r="FQ6664" s="3"/>
      <c r="FR6664" s="3"/>
      <c r="FS6664" s="3"/>
      <c r="FT6664" s="3"/>
      <c r="FU6664" s="3"/>
      <c r="FV6664" s="3"/>
      <c r="FW6664" s="3"/>
      <c r="FX6664" s="3"/>
      <c r="FY6664" s="3"/>
      <c r="FZ6664" s="3"/>
      <c r="GA6664" s="3"/>
      <c r="GB6664" s="3"/>
      <c r="GC6664" s="3"/>
      <c r="GD6664" s="3"/>
      <c r="GE6664" s="3"/>
      <c r="GF6664" s="3"/>
      <c r="GG6664" s="3"/>
      <c r="GH6664" s="3"/>
      <c r="GI6664" s="3"/>
      <c r="GJ6664" s="3"/>
      <c r="GK6664" s="3"/>
      <c r="GL6664" s="3"/>
      <c r="GM6664" s="3"/>
      <c r="GN6664" s="3"/>
      <c r="GO6664" s="3"/>
      <c r="GP6664" s="3"/>
      <c r="GQ6664" s="3"/>
      <c r="GR6664" s="3"/>
      <c r="GS6664" s="3"/>
      <c r="GT6664" s="3"/>
      <c r="GU6664" s="3"/>
      <c r="GV6664" s="3"/>
      <c r="GW6664" s="3"/>
      <c r="GX6664" s="3"/>
      <c r="GY6664" s="3"/>
      <c r="GZ6664" s="3"/>
      <c r="HA6664" s="3"/>
      <c r="HB6664" s="3"/>
      <c r="HC6664" s="3"/>
      <c r="HD6664" s="3"/>
      <c r="HE6664" s="3"/>
      <c r="HF6664" s="3"/>
      <c r="HG6664" s="3"/>
      <c r="HH6664" s="3"/>
      <c r="HI6664" s="3"/>
      <c r="HJ6664" s="3"/>
      <c r="HK6664" s="3"/>
      <c r="HL6664" s="3"/>
      <c r="HM6664" s="45"/>
      <c r="HN6664" s="3"/>
      <c r="HO6664" s="3"/>
      <c r="HP6664" s="3"/>
      <c r="HQ6664" s="3"/>
      <c r="HR6664" s="3"/>
      <c r="HS6664" s="3"/>
      <c r="HT6664" s="3"/>
      <c r="HU6664" s="3"/>
      <c r="HV6664" s="3"/>
      <c r="HW6664" s="3"/>
      <c r="HX6664" s="3"/>
      <c r="HY6664" s="3"/>
      <c r="HZ6664" s="3"/>
      <c r="IA6664" s="3"/>
      <c r="IB6664" s="3"/>
      <c r="IC6664" s="3"/>
      <c r="ID6664" s="3"/>
      <c r="IE6664" s="3"/>
      <c r="IF6664" s="3"/>
      <c r="IG6664" s="3"/>
      <c r="IH6664" s="3"/>
      <c r="II6664" s="3"/>
      <c r="IJ6664" s="3"/>
      <c r="IK6664" s="3"/>
      <c r="IL6664" s="3"/>
      <c r="IM6664" s="3"/>
      <c r="IN6664" s="3"/>
      <c r="IO6664" s="15"/>
    </row>
    <row r="6665" spans="171:249">
      <c r="FO6665" s="3"/>
      <c r="FP6665" s="3"/>
      <c r="FQ6665" s="3"/>
      <c r="FR6665" s="3"/>
      <c r="FS6665" s="3"/>
      <c r="FT6665" s="3"/>
      <c r="FU6665" s="3"/>
      <c r="FV6665" s="3"/>
      <c r="FW6665" s="3"/>
      <c r="FX6665" s="3"/>
      <c r="FY6665" s="3"/>
      <c r="FZ6665" s="3"/>
      <c r="GA6665" s="3"/>
      <c r="GB6665" s="3"/>
      <c r="GC6665" s="3"/>
      <c r="GD6665" s="3"/>
      <c r="GE6665" s="3"/>
      <c r="GF6665" s="3"/>
      <c r="GG6665" s="3"/>
      <c r="GH6665" s="3"/>
      <c r="GI6665" s="3"/>
      <c r="GJ6665" s="3"/>
      <c r="GK6665" s="3"/>
      <c r="GL6665" s="3"/>
      <c r="GM6665" s="3"/>
      <c r="GN6665" s="3"/>
      <c r="GO6665" s="3"/>
      <c r="GP6665" s="3"/>
      <c r="GQ6665" s="3"/>
      <c r="GR6665" s="3"/>
      <c r="GS6665" s="3"/>
      <c r="GT6665" s="3"/>
      <c r="GU6665" s="3"/>
      <c r="GV6665" s="3"/>
      <c r="GW6665" s="3"/>
      <c r="GX6665" s="3"/>
      <c r="GY6665" s="3"/>
      <c r="GZ6665" s="3"/>
      <c r="HA6665" s="3"/>
      <c r="HB6665" s="3"/>
      <c r="HC6665" s="3"/>
      <c r="HD6665" s="3"/>
      <c r="HE6665" s="3"/>
      <c r="HF6665" s="3"/>
      <c r="HG6665" s="3"/>
      <c r="HH6665" s="3"/>
      <c r="HI6665" s="3"/>
      <c r="HJ6665" s="3"/>
      <c r="HK6665" s="3"/>
      <c r="HL6665" s="3"/>
      <c r="HM6665" s="45"/>
      <c r="HN6665" s="3"/>
      <c r="HO6665" s="3"/>
      <c r="HP6665" s="3"/>
      <c r="HQ6665" s="3"/>
      <c r="HR6665" s="3"/>
      <c r="HS6665" s="3"/>
      <c r="HT6665" s="3"/>
      <c r="HU6665" s="3"/>
      <c r="HV6665" s="3"/>
      <c r="HW6665" s="3"/>
      <c r="HX6665" s="3"/>
      <c r="HY6665" s="3"/>
      <c r="HZ6665" s="3"/>
      <c r="IA6665" s="3"/>
      <c r="IB6665" s="3"/>
      <c r="IC6665" s="3"/>
      <c r="ID6665" s="3"/>
      <c r="IE6665" s="3"/>
      <c r="IF6665" s="3"/>
      <c r="IG6665" s="3"/>
      <c r="IH6665" s="3"/>
      <c r="II6665" s="3"/>
      <c r="IJ6665" s="3"/>
      <c r="IK6665" s="3"/>
      <c r="IL6665" s="3"/>
      <c r="IM6665" s="3"/>
      <c r="IN6665" s="3"/>
      <c r="IO6665" s="15"/>
    </row>
    <row r="6666" spans="171:249">
      <c r="FO6666" s="3"/>
      <c r="FP6666" s="3"/>
      <c r="FQ6666" s="3"/>
      <c r="FR6666" s="3"/>
      <c r="FS6666" s="3"/>
      <c r="FT6666" s="3"/>
      <c r="FU6666" s="3"/>
      <c r="FV6666" s="3"/>
      <c r="FW6666" s="3"/>
      <c r="FX6666" s="3"/>
      <c r="FY6666" s="3"/>
      <c r="FZ6666" s="3"/>
      <c r="GA6666" s="3"/>
      <c r="GB6666" s="3"/>
      <c r="GC6666" s="3"/>
      <c r="GD6666" s="3"/>
      <c r="GE6666" s="3"/>
      <c r="GF6666" s="3"/>
      <c r="GG6666" s="3"/>
      <c r="GH6666" s="3"/>
      <c r="GI6666" s="3"/>
      <c r="GJ6666" s="3"/>
      <c r="GK6666" s="3"/>
      <c r="GL6666" s="3"/>
      <c r="GM6666" s="3"/>
      <c r="GN6666" s="3"/>
      <c r="GO6666" s="3"/>
      <c r="GP6666" s="3"/>
      <c r="GQ6666" s="3"/>
      <c r="GR6666" s="3"/>
      <c r="GS6666" s="3"/>
      <c r="GT6666" s="3"/>
      <c r="GU6666" s="3"/>
      <c r="GV6666" s="3"/>
      <c r="GW6666" s="3"/>
      <c r="GX6666" s="3"/>
      <c r="GY6666" s="3"/>
      <c r="GZ6666" s="3"/>
      <c r="HA6666" s="3"/>
      <c r="HB6666" s="3"/>
      <c r="HC6666" s="3"/>
      <c r="HD6666" s="3"/>
      <c r="HE6666" s="3"/>
      <c r="HF6666" s="3"/>
      <c r="HG6666" s="3"/>
      <c r="HH6666" s="3"/>
      <c r="HI6666" s="3"/>
      <c r="HJ6666" s="3"/>
      <c r="HK6666" s="3"/>
      <c r="HL6666" s="3"/>
      <c r="HM6666" s="45"/>
      <c r="HN6666" s="3"/>
      <c r="HO6666" s="3"/>
      <c r="HP6666" s="3"/>
      <c r="HQ6666" s="3"/>
      <c r="HR6666" s="3"/>
      <c r="HS6666" s="3"/>
      <c r="HT6666" s="3"/>
      <c r="HU6666" s="3"/>
      <c r="HV6666" s="3"/>
      <c r="HW6666" s="3"/>
      <c r="HX6666" s="3"/>
      <c r="HY6666" s="3"/>
      <c r="HZ6666" s="3"/>
      <c r="IA6666" s="3"/>
      <c r="IB6666" s="3"/>
      <c r="IC6666" s="3"/>
      <c r="ID6666" s="3"/>
      <c r="IE6666" s="3"/>
      <c r="IF6666" s="3"/>
      <c r="IG6666" s="3"/>
      <c r="IH6666" s="3"/>
      <c r="II6666" s="3"/>
      <c r="IJ6666" s="3"/>
      <c r="IK6666" s="3"/>
      <c r="IL6666" s="3"/>
      <c r="IM6666" s="3"/>
      <c r="IN6666" s="3"/>
      <c r="IO6666" s="15"/>
    </row>
    <row r="6667" spans="171:249">
      <c r="FO6667" s="3"/>
      <c r="FP6667" s="3"/>
      <c r="FQ6667" s="3"/>
      <c r="FR6667" s="3"/>
      <c r="FS6667" s="3"/>
      <c r="FT6667" s="3"/>
      <c r="FU6667" s="3"/>
      <c r="FV6667" s="3"/>
      <c r="FW6667" s="3"/>
      <c r="FX6667" s="3"/>
      <c r="FY6667" s="3"/>
      <c r="FZ6667" s="3"/>
      <c r="GA6667" s="3"/>
      <c r="GB6667" s="3"/>
      <c r="GC6667" s="3"/>
      <c r="GD6667" s="3"/>
      <c r="GE6667" s="3"/>
      <c r="GF6667" s="3"/>
      <c r="GG6667" s="3"/>
      <c r="GH6667" s="3"/>
      <c r="GI6667" s="3"/>
      <c r="GJ6667" s="3"/>
      <c r="GK6667" s="3"/>
      <c r="GL6667" s="3"/>
      <c r="GM6667" s="3"/>
      <c r="GN6667" s="3"/>
      <c r="GO6667" s="3"/>
      <c r="GP6667" s="3"/>
      <c r="GQ6667" s="3"/>
      <c r="GR6667" s="3"/>
      <c r="GS6667" s="3"/>
      <c r="GT6667" s="3"/>
      <c r="GU6667" s="3"/>
      <c r="GV6667" s="3"/>
      <c r="GW6667" s="3"/>
      <c r="GX6667" s="3"/>
      <c r="GY6667" s="3"/>
      <c r="GZ6667" s="3"/>
      <c r="HA6667" s="3"/>
      <c r="HB6667" s="3"/>
      <c r="HC6667" s="3"/>
      <c r="HD6667" s="3"/>
      <c r="HE6667" s="3"/>
      <c r="HF6667" s="3"/>
      <c r="HG6667" s="3"/>
      <c r="HH6667" s="3"/>
      <c r="HI6667" s="3"/>
      <c r="HJ6667" s="3"/>
      <c r="HK6667" s="3"/>
      <c r="HL6667" s="3"/>
      <c r="HM6667" s="45"/>
      <c r="HN6667" s="3"/>
      <c r="HO6667" s="3"/>
      <c r="HP6667" s="3"/>
      <c r="HQ6667" s="3"/>
      <c r="HR6667" s="3"/>
      <c r="HS6667" s="3"/>
      <c r="HT6667" s="3"/>
      <c r="HU6667" s="3"/>
      <c r="HV6667" s="3"/>
      <c r="HW6667" s="3"/>
      <c r="HX6667" s="3"/>
      <c r="HY6667" s="3"/>
      <c r="HZ6667" s="3"/>
      <c r="IA6667" s="3"/>
      <c r="IB6667" s="3"/>
      <c r="IC6667" s="3"/>
      <c r="ID6667" s="3"/>
      <c r="IE6667" s="3"/>
      <c r="IF6667" s="3"/>
      <c r="IG6667" s="3"/>
      <c r="IH6667" s="3"/>
      <c r="II6667" s="3"/>
      <c r="IJ6667" s="3"/>
      <c r="IK6667" s="3"/>
      <c r="IL6667" s="3"/>
      <c r="IM6667" s="3"/>
      <c r="IN6667" s="3"/>
      <c r="IO6667" s="15"/>
    </row>
    <row r="6668" spans="171:249">
      <c r="FO6668" s="3"/>
      <c r="FP6668" s="3"/>
      <c r="FQ6668" s="3"/>
      <c r="FR6668" s="3"/>
      <c r="FS6668" s="3"/>
      <c r="FT6668" s="3"/>
      <c r="FU6668" s="3"/>
      <c r="FV6668" s="3"/>
      <c r="FW6668" s="3"/>
      <c r="FX6668" s="3"/>
      <c r="FY6668" s="3"/>
      <c r="FZ6668" s="3"/>
      <c r="GA6668" s="3"/>
      <c r="GB6668" s="3"/>
      <c r="GC6668" s="3"/>
      <c r="GD6668" s="3"/>
      <c r="GE6668" s="3"/>
      <c r="GF6668" s="3"/>
      <c r="GG6668" s="3"/>
      <c r="GH6668" s="3"/>
      <c r="GI6668" s="3"/>
      <c r="GJ6668" s="3"/>
      <c r="GK6668" s="3"/>
      <c r="GL6668" s="3"/>
      <c r="GM6668" s="3"/>
      <c r="GN6668" s="3"/>
      <c r="GO6668" s="3"/>
      <c r="GP6668" s="3"/>
      <c r="GQ6668" s="3"/>
      <c r="GR6668" s="3"/>
      <c r="GS6668" s="3"/>
      <c r="GT6668" s="3"/>
      <c r="GU6668" s="3"/>
      <c r="GV6668" s="3"/>
      <c r="GW6668" s="3"/>
      <c r="GX6668" s="3"/>
      <c r="GY6668" s="3"/>
      <c r="GZ6668" s="3"/>
      <c r="HA6668" s="3"/>
      <c r="HB6668" s="3"/>
      <c r="HC6668" s="3"/>
      <c r="HD6668" s="3"/>
      <c r="HE6668" s="3"/>
      <c r="HF6668" s="3"/>
      <c r="HG6668" s="3"/>
      <c r="HH6668" s="3"/>
      <c r="HI6668" s="3"/>
      <c r="HJ6668" s="3"/>
      <c r="HK6668" s="3"/>
      <c r="HL6668" s="3"/>
      <c r="HM6668" s="45"/>
      <c r="HN6668" s="3"/>
      <c r="HO6668" s="3"/>
      <c r="HP6668" s="3"/>
      <c r="HQ6668" s="3"/>
      <c r="HR6668" s="3"/>
      <c r="HS6668" s="3"/>
      <c r="HT6668" s="3"/>
      <c r="HU6668" s="3"/>
      <c r="HV6668" s="3"/>
      <c r="HW6668" s="3"/>
      <c r="HX6668" s="3"/>
      <c r="HY6668" s="3"/>
      <c r="HZ6668" s="3"/>
      <c r="IA6668" s="3"/>
      <c r="IB6668" s="3"/>
      <c r="IC6668" s="3"/>
      <c r="ID6668" s="3"/>
      <c r="IE6668" s="3"/>
      <c r="IF6668" s="3"/>
      <c r="IG6668" s="3"/>
      <c r="IH6668" s="3"/>
      <c r="II6668" s="3"/>
      <c r="IJ6668" s="3"/>
      <c r="IK6668" s="3"/>
      <c r="IL6668" s="3"/>
      <c r="IM6668" s="3"/>
      <c r="IN6668" s="3"/>
      <c r="IO6668" s="15"/>
    </row>
    <row r="6669" spans="171:249">
      <c r="FO6669" s="3"/>
      <c r="FP6669" s="3"/>
      <c r="FQ6669" s="3"/>
      <c r="FR6669" s="3"/>
      <c r="FS6669" s="3"/>
      <c r="FT6669" s="3"/>
      <c r="FU6669" s="3"/>
      <c r="FV6669" s="3"/>
      <c r="FW6669" s="3"/>
      <c r="FX6669" s="3"/>
      <c r="FY6669" s="3"/>
      <c r="FZ6669" s="3"/>
      <c r="GA6669" s="3"/>
      <c r="GB6669" s="3"/>
      <c r="GC6669" s="3"/>
      <c r="GD6669" s="3"/>
      <c r="GE6669" s="3"/>
      <c r="GF6669" s="3"/>
      <c r="GG6669" s="3"/>
      <c r="GH6669" s="3"/>
      <c r="GI6669" s="3"/>
      <c r="GJ6669" s="3"/>
      <c r="GK6669" s="3"/>
      <c r="GL6669" s="3"/>
      <c r="GM6669" s="3"/>
      <c r="GN6669" s="3"/>
      <c r="GO6669" s="3"/>
      <c r="GP6669" s="3"/>
      <c r="GQ6669" s="3"/>
      <c r="GR6669" s="3"/>
      <c r="GS6669" s="3"/>
      <c r="GT6669" s="3"/>
      <c r="GU6669" s="3"/>
      <c r="GV6669" s="3"/>
      <c r="GW6669" s="3"/>
      <c r="GX6669" s="3"/>
      <c r="GY6669" s="3"/>
      <c r="GZ6669" s="3"/>
      <c r="HA6669" s="3"/>
      <c r="HB6669" s="3"/>
      <c r="HC6669" s="3"/>
      <c r="HD6669" s="3"/>
      <c r="HE6669" s="3"/>
      <c r="HF6669" s="3"/>
      <c r="HG6669" s="3"/>
      <c r="HH6669" s="3"/>
      <c r="HI6669" s="3"/>
      <c r="HJ6669" s="3"/>
      <c r="HK6669" s="3"/>
      <c r="HL6669" s="3"/>
      <c r="HM6669" s="45"/>
      <c r="HN6669" s="3"/>
      <c r="HO6669" s="3"/>
      <c r="HP6669" s="3"/>
      <c r="HQ6669" s="3"/>
      <c r="HR6669" s="3"/>
      <c r="HS6669" s="3"/>
      <c r="HT6669" s="3"/>
      <c r="HU6669" s="3"/>
      <c r="HV6669" s="3"/>
      <c r="HW6669" s="3"/>
      <c r="HX6669" s="3"/>
      <c r="HY6669" s="3"/>
      <c r="HZ6669" s="3"/>
      <c r="IA6669" s="3"/>
      <c r="IB6669" s="3"/>
      <c r="IC6669" s="3"/>
      <c r="ID6669" s="3"/>
      <c r="IE6669" s="3"/>
      <c r="IF6669" s="3"/>
      <c r="IG6669" s="3"/>
      <c r="IH6669" s="3"/>
      <c r="II6669" s="3"/>
      <c r="IJ6669" s="3"/>
      <c r="IK6669" s="3"/>
      <c r="IL6669" s="3"/>
      <c r="IM6669" s="3"/>
      <c r="IN6669" s="3"/>
      <c r="IO6669" s="15"/>
    </row>
    <row r="6670" spans="171:249">
      <c r="FO6670" s="3"/>
      <c r="FP6670" s="3"/>
      <c r="FQ6670" s="3"/>
      <c r="FR6670" s="3"/>
      <c r="FS6670" s="3"/>
      <c r="FT6670" s="3"/>
      <c r="FU6670" s="3"/>
      <c r="FV6670" s="3"/>
      <c r="FW6670" s="3"/>
      <c r="FX6670" s="3"/>
      <c r="FY6670" s="3"/>
      <c r="FZ6670" s="3"/>
      <c r="GA6670" s="3"/>
      <c r="GB6670" s="3"/>
      <c r="GC6670" s="3"/>
      <c r="GD6670" s="3"/>
      <c r="GE6670" s="3"/>
      <c r="GF6670" s="3"/>
      <c r="GG6670" s="3"/>
      <c r="GH6670" s="3"/>
      <c r="GI6670" s="3"/>
      <c r="GJ6670" s="3"/>
      <c r="GK6670" s="3"/>
      <c r="GL6670" s="3"/>
      <c r="GM6670" s="3"/>
      <c r="GN6670" s="3"/>
      <c r="GO6670" s="3"/>
      <c r="GP6670" s="3"/>
      <c r="GQ6670" s="3"/>
      <c r="GR6670" s="3"/>
      <c r="GS6670" s="3"/>
      <c r="GT6670" s="3"/>
      <c r="GU6670" s="3"/>
      <c r="GV6670" s="3"/>
      <c r="GW6670" s="3"/>
      <c r="GX6670" s="3"/>
      <c r="GY6670" s="3"/>
      <c r="GZ6670" s="3"/>
      <c r="HA6670" s="3"/>
      <c r="HB6670" s="3"/>
      <c r="HC6670" s="3"/>
      <c r="HD6670" s="3"/>
      <c r="HE6670" s="3"/>
      <c r="HF6670" s="3"/>
      <c r="HG6670" s="3"/>
      <c r="HH6670" s="3"/>
      <c r="HI6670" s="3"/>
      <c r="HJ6670" s="3"/>
      <c r="HK6670" s="3"/>
      <c r="HL6670" s="3"/>
      <c r="HM6670" s="45"/>
      <c r="HN6670" s="3"/>
      <c r="HO6670" s="3"/>
      <c r="HP6670" s="3"/>
      <c r="HQ6670" s="3"/>
      <c r="HR6670" s="3"/>
      <c r="HS6670" s="3"/>
      <c r="HT6670" s="3"/>
      <c r="HU6670" s="3"/>
      <c r="HV6670" s="3"/>
      <c r="HW6670" s="3"/>
      <c r="HX6670" s="3"/>
      <c r="HY6670" s="3"/>
      <c r="HZ6670" s="3"/>
      <c r="IA6670" s="3"/>
      <c r="IB6670" s="3"/>
      <c r="IC6670" s="3"/>
      <c r="ID6670" s="3"/>
      <c r="IE6670" s="3"/>
      <c r="IF6670" s="3"/>
      <c r="IG6670" s="3"/>
      <c r="IH6670" s="3"/>
      <c r="II6670" s="3"/>
      <c r="IJ6670" s="3"/>
      <c r="IK6670" s="3"/>
      <c r="IL6670" s="3"/>
      <c r="IM6670" s="3"/>
      <c r="IN6670" s="3"/>
      <c r="IO6670" s="15"/>
    </row>
    <row r="6671" spans="171:249">
      <c r="FO6671" s="3"/>
      <c r="FP6671" s="3"/>
      <c r="FQ6671" s="3"/>
      <c r="FR6671" s="3"/>
      <c r="FS6671" s="3"/>
      <c r="FT6671" s="3"/>
      <c r="FU6671" s="3"/>
      <c r="FV6671" s="3"/>
      <c r="FW6671" s="3"/>
      <c r="FX6671" s="3"/>
      <c r="FY6671" s="3"/>
      <c r="FZ6671" s="3"/>
      <c r="GA6671" s="3"/>
      <c r="GB6671" s="3"/>
      <c r="GC6671" s="3"/>
      <c r="GD6671" s="3"/>
      <c r="GE6671" s="3"/>
      <c r="GF6671" s="3"/>
      <c r="GG6671" s="3"/>
      <c r="GH6671" s="3"/>
      <c r="GI6671" s="3"/>
      <c r="GJ6671" s="3"/>
      <c r="GK6671" s="3"/>
      <c r="GL6671" s="3"/>
      <c r="GM6671" s="3"/>
      <c r="GN6671" s="3"/>
      <c r="GO6671" s="3"/>
      <c r="GP6671" s="3"/>
      <c r="GQ6671" s="3"/>
      <c r="GR6671" s="3"/>
      <c r="GS6671" s="3"/>
      <c r="GT6671" s="3"/>
      <c r="GU6671" s="3"/>
      <c r="GV6671" s="3"/>
      <c r="GW6671" s="3"/>
      <c r="GX6671" s="3"/>
      <c r="GY6671" s="3"/>
      <c r="GZ6671" s="3"/>
      <c r="HA6671" s="3"/>
      <c r="HB6671" s="3"/>
      <c r="HC6671" s="3"/>
      <c r="HD6671" s="3"/>
      <c r="HE6671" s="3"/>
      <c r="HF6671" s="3"/>
      <c r="HG6671" s="3"/>
      <c r="HH6671" s="3"/>
      <c r="HI6671" s="3"/>
      <c r="HJ6671" s="3"/>
      <c r="HK6671" s="3"/>
      <c r="HL6671" s="3"/>
      <c r="HM6671" s="45"/>
      <c r="HN6671" s="3"/>
      <c r="HO6671" s="3"/>
      <c r="HP6671" s="3"/>
      <c r="HQ6671" s="3"/>
      <c r="HR6671" s="3"/>
      <c r="HS6671" s="3"/>
      <c r="HT6671" s="3"/>
      <c r="HU6671" s="3"/>
      <c r="HV6671" s="3"/>
      <c r="HW6671" s="3"/>
      <c r="HX6671" s="3"/>
      <c r="HY6671" s="3"/>
      <c r="HZ6671" s="3"/>
      <c r="IA6671" s="3"/>
      <c r="IB6671" s="3"/>
      <c r="IC6671" s="3"/>
      <c r="ID6671" s="3"/>
      <c r="IE6671" s="3"/>
      <c r="IF6671" s="3"/>
      <c r="IG6671" s="3"/>
      <c r="IH6671" s="3"/>
      <c r="II6671" s="3"/>
      <c r="IJ6671" s="3"/>
      <c r="IK6671" s="3"/>
      <c r="IL6671" s="3"/>
      <c r="IM6671" s="3"/>
      <c r="IN6671" s="3"/>
      <c r="IO6671" s="15"/>
    </row>
    <row r="6672" spans="171:249">
      <c r="FO6672" s="3"/>
      <c r="FP6672" s="3"/>
      <c r="FQ6672" s="3"/>
      <c r="FR6672" s="3"/>
      <c r="FS6672" s="3"/>
      <c r="FT6672" s="3"/>
      <c r="FU6672" s="3"/>
      <c r="FV6672" s="3"/>
      <c r="FW6672" s="3"/>
      <c r="FX6672" s="3"/>
      <c r="FY6672" s="3"/>
      <c r="FZ6672" s="3"/>
      <c r="GA6672" s="3"/>
      <c r="GB6672" s="3"/>
      <c r="GC6672" s="3"/>
      <c r="GD6672" s="3"/>
      <c r="GE6672" s="3"/>
      <c r="GF6672" s="3"/>
      <c r="GG6672" s="3"/>
      <c r="GH6672" s="3"/>
      <c r="GI6672" s="3"/>
      <c r="GJ6672" s="3"/>
      <c r="GK6672" s="3"/>
      <c r="GL6672" s="3"/>
      <c r="GM6672" s="3"/>
      <c r="GN6672" s="3"/>
      <c r="GO6672" s="3"/>
      <c r="GP6672" s="3"/>
      <c r="GQ6672" s="3"/>
      <c r="GR6672" s="3"/>
      <c r="GS6672" s="3"/>
      <c r="GT6672" s="3"/>
      <c r="GU6672" s="3"/>
      <c r="GV6672" s="3"/>
      <c r="GW6672" s="3"/>
      <c r="GX6672" s="3"/>
      <c r="GY6672" s="3"/>
      <c r="GZ6672" s="3"/>
      <c r="HA6672" s="3"/>
      <c r="HB6672" s="3"/>
      <c r="HC6672" s="3"/>
      <c r="HD6672" s="3"/>
      <c r="HE6672" s="3"/>
      <c r="HF6672" s="3"/>
      <c r="HG6672" s="3"/>
      <c r="HH6672" s="3"/>
      <c r="HI6672" s="3"/>
      <c r="HJ6672" s="3"/>
      <c r="HK6672" s="3"/>
      <c r="HL6672" s="3"/>
      <c r="HM6672" s="45"/>
      <c r="HN6672" s="3"/>
      <c r="HO6672" s="3"/>
      <c r="HP6672" s="3"/>
      <c r="HQ6672" s="3"/>
      <c r="HR6672" s="3"/>
      <c r="HS6672" s="3"/>
      <c r="HT6672" s="3"/>
      <c r="HU6672" s="3"/>
      <c r="HV6672" s="3"/>
      <c r="HW6672" s="3"/>
      <c r="HX6672" s="3"/>
      <c r="HY6672" s="3"/>
      <c r="HZ6672" s="3"/>
      <c r="IA6672" s="3"/>
      <c r="IB6672" s="3"/>
      <c r="IC6672" s="3"/>
      <c r="ID6672" s="3"/>
      <c r="IE6672" s="3"/>
      <c r="IF6672" s="3"/>
      <c r="IG6672" s="3"/>
      <c r="IH6672" s="3"/>
      <c r="II6672" s="3"/>
      <c r="IJ6672" s="3"/>
      <c r="IK6672" s="3"/>
      <c r="IL6672" s="3"/>
      <c r="IM6672" s="3"/>
      <c r="IN6672" s="3"/>
      <c r="IO6672" s="15"/>
    </row>
    <row r="6673" spans="171:249">
      <c r="FO6673" s="3"/>
      <c r="FP6673" s="3"/>
      <c r="FQ6673" s="3"/>
      <c r="FR6673" s="3"/>
      <c r="FS6673" s="3"/>
      <c r="FT6673" s="3"/>
      <c r="FU6673" s="3"/>
      <c r="FV6673" s="3"/>
      <c r="FW6673" s="3"/>
      <c r="FX6673" s="3"/>
      <c r="FY6673" s="3"/>
      <c r="FZ6673" s="3"/>
      <c r="GA6673" s="3"/>
      <c r="GB6673" s="3"/>
      <c r="GC6673" s="3"/>
      <c r="GD6673" s="3"/>
      <c r="GE6673" s="3"/>
      <c r="GF6673" s="3"/>
      <c r="GG6673" s="3"/>
      <c r="GH6673" s="3"/>
      <c r="GI6673" s="3"/>
      <c r="GJ6673" s="3"/>
      <c r="GK6673" s="3"/>
      <c r="GL6673" s="3"/>
      <c r="GM6673" s="3"/>
      <c r="GN6673" s="3"/>
      <c r="GO6673" s="3"/>
      <c r="GP6673" s="3"/>
      <c r="GQ6673" s="3"/>
      <c r="GR6673" s="3"/>
      <c r="GS6673" s="3"/>
      <c r="GT6673" s="3"/>
      <c r="GU6673" s="3"/>
      <c r="GV6673" s="3"/>
      <c r="GW6673" s="3"/>
      <c r="GX6673" s="3"/>
      <c r="GY6673" s="3"/>
      <c r="GZ6673" s="3"/>
      <c r="HA6673" s="3"/>
      <c r="HB6673" s="3"/>
      <c r="HC6673" s="3"/>
      <c r="HD6673" s="3"/>
      <c r="HE6673" s="3"/>
      <c r="HF6673" s="3"/>
      <c r="HG6673" s="3"/>
      <c r="HH6673" s="3"/>
      <c r="HI6673" s="3"/>
      <c r="HJ6673" s="3"/>
      <c r="HK6673" s="3"/>
      <c r="HL6673" s="3"/>
      <c r="HM6673" s="45"/>
      <c r="HN6673" s="3"/>
      <c r="HO6673" s="3"/>
      <c r="HP6673" s="3"/>
      <c r="HQ6673" s="3"/>
      <c r="HR6673" s="3"/>
      <c r="HS6673" s="3"/>
      <c r="HT6673" s="3"/>
      <c r="HU6673" s="3"/>
      <c r="HV6673" s="3"/>
      <c r="HW6673" s="3"/>
      <c r="HX6673" s="3"/>
      <c r="HY6673" s="3"/>
      <c r="HZ6673" s="3"/>
      <c r="IA6673" s="3"/>
      <c r="IB6673" s="3"/>
      <c r="IC6673" s="3"/>
      <c r="ID6673" s="3"/>
      <c r="IE6673" s="3"/>
      <c r="IF6673" s="3"/>
      <c r="IG6673" s="3"/>
      <c r="IH6673" s="3"/>
      <c r="II6673" s="3"/>
      <c r="IJ6673" s="3"/>
      <c r="IK6673" s="3"/>
      <c r="IL6673" s="3"/>
      <c r="IM6673" s="3"/>
      <c r="IN6673" s="3"/>
      <c r="IO6673" s="15"/>
    </row>
    <row r="6674" spans="171:249">
      <c r="FO6674" s="3"/>
      <c r="FP6674" s="3"/>
      <c r="FQ6674" s="3"/>
      <c r="FR6674" s="3"/>
      <c r="FS6674" s="3"/>
      <c r="FT6674" s="3"/>
      <c r="FU6674" s="3"/>
      <c r="FV6674" s="3"/>
      <c r="FW6674" s="3"/>
      <c r="FX6674" s="3"/>
      <c r="FY6674" s="3"/>
      <c r="FZ6674" s="3"/>
      <c r="GA6674" s="3"/>
      <c r="GB6674" s="3"/>
      <c r="GC6674" s="3"/>
      <c r="GD6674" s="3"/>
      <c r="GE6674" s="3"/>
      <c r="GF6674" s="3"/>
      <c r="GG6674" s="3"/>
      <c r="GH6674" s="3"/>
      <c r="GI6674" s="3"/>
      <c r="GJ6674" s="3"/>
      <c r="GK6674" s="3"/>
      <c r="GL6674" s="3"/>
      <c r="GM6674" s="3"/>
      <c r="GN6674" s="3"/>
      <c r="GO6674" s="3"/>
      <c r="GP6674" s="3"/>
      <c r="GQ6674" s="3"/>
      <c r="GR6674" s="3"/>
      <c r="GS6674" s="3"/>
      <c r="GT6674" s="3"/>
      <c r="GU6674" s="3"/>
      <c r="GV6674" s="3"/>
      <c r="GW6674" s="3"/>
      <c r="GX6674" s="3"/>
      <c r="GY6674" s="3"/>
      <c r="GZ6674" s="3"/>
      <c r="HA6674" s="3"/>
      <c r="HB6674" s="3"/>
      <c r="HC6674" s="3"/>
      <c r="HD6674" s="3"/>
      <c r="HE6674" s="3"/>
      <c r="HF6674" s="3"/>
      <c r="HG6674" s="3"/>
      <c r="HH6674" s="3"/>
      <c r="HI6674" s="3"/>
      <c r="HJ6674" s="3"/>
      <c r="HK6674" s="3"/>
      <c r="HL6674" s="3"/>
      <c r="HM6674" s="45"/>
      <c r="HN6674" s="3"/>
      <c r="HO6674" s="3"/>
      <c r="HP6674" s="3"/>
      <c r="HQ6674" s="3"/>
      <c r="HR6674" s="3"/>
      <c r="HS6674" s="3"/>
      <c r="HT6674" s="3"/>
      <c r="HU6674" s="3"/>
      <c r="HV6674" s="3"/>
      <c r="HW6674" s="3"/>
      <c r="HX6674" s="3"/>
      <c r="HY6674" s="3"/>
      <c r="HZ6674" s="3"/>
      <c r="IA6674" s="3"/>
      <c r="IB6674" s="3"/>
      <c r="IC6674" s="3"/>
      <c r="ID6674" s="3"/>
      <c r="IE6674" s="3"/>
      <c r="IF6674" s="3"/>
      <c r="IG6674" s="3"/>
      <c r="IH6674" s="3"/>
      <c r="II6674" s="3"/>
      <c r="IJ6674" s="3"/>
      <c r="IK6674" s="3"/>
      <c r="IL6674" s="3"/>
      <c r="IM6674" s="3"/>
      <c r="IN6674" s="3"/>
      <c r="IO6674" s="15"/>
    </row>
    <row r="6675" spans="171:249">
      <c r="FO6675" s="3"/>
      <c r="FP6675" s="3"/>
      <c r="FQ6675" s="3"/>
      <c r="FR6675" s="3"/>
      <c r="FS6675" s="3"/>
      <c r="FT6675" s="3"/>
      <c r="FU6675" s="3"/>
      <c r="FV6675" s="3"/>
      <c r="FW6675" s="3"/>
      <c r="FX6675" s="3"/>
      <c r="FY6675" s="3"/>
      <c r="FZ6675" s="3"/>
      <c r="GA6675" s="3"/>
      <c r="GB6675" s="3"/>
      <c r="GC6675" s="3"/>
      <c r="GD6675" s="3"/>
      <c r="GE6675" s="3"/>
      <c r="GF6675" s="3"/>
      <c r="GG6675" s="3"/>
      <c r="GH6675" s="3"/>
      <c r="GI6675" s="3"/>
      <c r="GJ6675" s="3"/>
      <c r="GK6675" s="3"/>
      <c r="GL6675" s="3"/>
      <c r="GM6675" s="3"/>
      <c r="GN6675" s="3"/>
      <c r="GO6675" s="3"/>
      <c r="GP6675" s="3"/>
      <c r="GQ6675" s="3"/>
      <c r="GR6675" s="3"/>
      <c r="GS6675" s="3"/>
      <c r="GT6675" s="3"/>
      <c r="GU6675" s="3"/>
      <c r="GV6675" s="3"/>
      <c r="GW6675" s="3"/>
      <c r="GX6675" s="3"/>
      <c r="GY6675" s="3"/>
      <c r="GZ6675" s="3"/>
      <c r="HA6675" s="3"/>
      <c r="HB6675" s="3"/>
      <c r="HC6675" s="3"/>
      <c r="HD6675" s="3"/>
      <c r="HE6675" s="3"/>
      <c r="HF6675" s="3"/>
      <c r="HG6675" s="3"/>
      <c r="HH6675" s="3"/>
      <c r="HI6675" s="3"/>
      <c r="HJ6675" s="3"/>
      <c r="HK6675" s="3"/>
      <c r="HL6675" s="3"/>
      <c r="HM6675" s="45"/>
      <c r="HN6675" s="3"/>
      <c r="HO6675" s="3"/>
      <c r="HP6675" s="3"/>
      <c r="HQ6675" s="3"/>
      <c r="HR6675" s="3"/>
      <c r="HS6675" s="3"/>
      <c r="HT6675" s="3"/>
      <c r="HU6675" s="3"/>
      <c r="HV6675" s="3"/>
      <c r="HW6675" s="3"/>
      <c r="HX6675" s="3"/>
      <c r="HY6675" s="3"/>
      <c r="HZ6675" s="3"/>
      <c r="IA6675" s="3"/>
      <c r="IB6675" s="3"/>
      <c r="IC6675" s="3"/>
      <c r="ID6675" s="3"/>
      <c r="IE6675" s="3"/>
      <c r="IF6675" s="3"/>
      <c r="IG6675" s="3"/>
      <c r="IH6675" s="3"/>
      <c r="II6675" s="3"/>
      <c r="IJ6675" s="3"/>
      <c r="IK6675" s="3"/>
      <c r="IL6675" s="3"/>
      <c r="IM6675" s="3"/>
      <c r="IN6675" s="3"/>
      <c r="IO6675" s="15"/>
    </row>
    <row r="6676" spans="171:249">
      <c r="FO6676" s="3"/>
      <c r="FP6676" s="3"/>
      <c r="FQ6676" s="3"/>
      <c r="FR6676" s="3"/>
      <c r="FS6676" s="3"/>
      <c r="FT6676" s="3"/>
      <c r="FU6676" s="3"/>
      <c r="FV6676" s="3"/>
      <c r="FW6676" s="3"/>
      <c r="FX6676" s="3"/>
      <c r="FY6676" s="3"/>
      <c r="FZ6676" s="3"/>
      <c r="GA6676" s="3"/>
      <c r="GB6676" s="3"/>
      <c r="GC6676" s="3"/>
      <c r="GD6676" s="3"/>
      <c r="GE6676" s="3"/>
      <c r="GF6676" s="3"/>
      <c r="GG6676" s="3"/>
      <c r="GH6676" s="3"/>
      <c r="GI6676" s="3"/>
      <c r="GJ6676" s="3"/>
      <c r="GK6676" s="3"/>
      <c r="GL6676" s="3"/>
      <c r="GM6676" s="3"/>
      <c r="GN6676" s="3"/>
      <c r="GO6676" s="3"/>
      <c r="GP6676" s="3"/>
      <c r="GQ6676" s="3"/>
      <c r="GR6676" s="3"/>
      <c r="GS6676" s="3"/>
      <c r="GT6676" s="3"/>
      <c r="GU6676" s="3"/>
      <c r="GV6676" s="3"/>
      <c r="GW6676" s="3"/>
      <c r="GX6676" s="3"/>
      <c r="GY6676" s="3"/>
      <c r="GZ6676" s="3"/>
      <c r="HA6676" s="3"/>
      <c r="HB6676" s="3"/>
      <c r="HC6676" s="3"/>
      <c r="HD6676" s="3"/>
      <c r="HE6676" s="3"/>
      <c r="HF6676" s="3"/>
      <c r="HG6676" s="3"/>
      <c r="HH6676" s="3"/>
      <c r="HI6676" s="3"/>
      <c r="HJ6676" s="3"/>
      <c r="HK6676" s="3"/>
      <c r="HL6676" s="3"/>
      <c r="HM6676" s="45"/>
      <c r="HN6676" s="3"/>
      <c r="HO6676" s="3"/>
      <c r="HP6676" s="3"/>
      <c r="HQ6676" s="3"/>
      <c r="HR6676" s="3"/>
      <c r="HS6676" s="3"/>
      <c r="HT6676" s="3"/>
      <c r="HU6676" s="3"/>
      <c r="HV6676" s="3"/>
      <c r="HW6676" s="3"/>
      <c r="HX6676" s="3"/>
      <c r="HY6676" s="3"/>
      <c r="HZ6676" s="3"/>
      <c r="IA6676" s="3"/>
      <c r="IB6676" s="3"/>
      <c r="IC6676" s="3"/>
      <c r="ID6676" s="3"/>
      <c r="IE6676" s="3"/>
      <c r="IF6676" s="3"/>
      <c r="IG6676" s="3"/>
      <c r="IH6676" s="3"/>
      <c r="II6676" s="3"/>
      <c r="IJ6676" s="3"/>
      <c r="IK6676" s="3"/>
      <c r="IL6676" s="3"/>
      <c r="IM6676" s="3"/>
      <c r="IN6676" s="3"/>
      <c r="IO6676" s="15"/>
    </row>
    <row r="6677" spans="171:249">
      <c r="FO6677" s="3"/>
      <c r="FP6677" s="3"/>
      <c r="FQ6677" s="3"/>
      <c r="FR6677" s="3"/>
      <c r="FS6677" s="3"/>
      <c r="FT6677" s="3"/>
      <c r="FU6677" s="3"/>
      <c r="FV6677" s="3"/>
      <c r="FW6677" s="3"/>
      <c r="FX6677" s="3"/>
      <c r="FY6677" s="3"/>
      <c r="FZ6677" s="3"/>
      <c r="GA6677" s="3"/>
      <c r="GB6677" s="3"/>
      <c r="GC6677" s="3"/>
      <c r="GD6677" s="3"/>
      <c r="GE6677" s="3"/>
      <c r="GF6677" s="3"/>
      <c r="GG6677" s="3"/>
      <c r="GH6677" s="3"/>
      <c r="GI6677" s="3"/>
      <c r="GJ6677" s="3"/>
      <c r="GK6677" s="3"/>
      <c r="GL6677" s="3"/>
      <c r="GM6677" s="3"/>
      <c r="GN6677" s="3"/>
      <c r="GO6677" s="3"/>
      <c r="GP6677" s="3"/>
      <c r="GQ6677" s="3"/>
      <c r="GR6677" s="3"/>
      <c r="GS6677" s="3"/>
      <c r="GT6677" s="3"/>
      <c r="GU6677" s="3"/>
      <c r="GV6677" s="3"/>
      <c r="GW6677" s="3"/>
      <c r="GX6677" s="3"/>
      <c r="GY6677" s="3"/>
      <c r="GZ6677" s="3"/>
      <c r="HA6677" s="3"/>
      <c r="HB6677" s="3"/>
      <c r="HC6677" s="3"/>
      <c r="HD6677" s="3"/>
      <c r="HE6677" s="3"/>
      <c r="HF6677" s="3"/>
      <c r="HG6677" s="3"/>
      <c r="HH6677" s="3"/>
      <c r="HI6677" s="3"/>
      <c r="HJ6677" s="3"/>
      <c r="HK6677" s="3"/>
      <c r="HL6677" s="3"/>
      <c r="HM6677" s="45"/>
      <c r="HN6677" s="3"/>
      <c r="HO6677" s="3"/>
      <c r="HP6677" s="3"/>
      <c r="HQ6677" s="3"/>
      <c r="HR6677" s="3"/>
      <c r="HS6677" s="3"/>
      <c r="HT6677" s="3"/>
      <c r="HU6677" s="3"/>
      <c r="HV6677" s="3"/>
      <c r="HW6677" s="3"/>
      <c r="HX6677" s="3"/>
      <c r="HY6677" s="3"/>
      <c r="HZ6677" s="3"/>
      <c r="IA6677" s="3"/>
      <c r="IB6677" s="3"/>
      <c r="IC6677" s="3"/>
      <c r="ID6677" s="3"/>
      <c r="IE6677" s="3"/>
      <c r="IF6677" s="3"/>
      <c r="IG6677" s="3"/>
      <c r="IH6677" s="3"/>
      <c r="II6677" s="3"/>
      <c r="IJ6677" s="3"/>
      <c r="IK6677" s="3"/>
      <c r="IL6677" s="3"/>
      <c r="IM6677" s="3"/>
      <c r="IN6677" s="3"/>
      <c r="IO6677" s="15"/>
    </row>
    <row r="6678" spans="171:249">
      <c r="FO6678" s="3"/>
      <c r="FP6678" s="3"/>
      <c r="FQ6678" s="3"/>
      <c r="FR6678" s="3"/>
      <c r="FS6678" s="3"/>
      <c r="FT6678" s="3"/>
      <c r="FU6678" s="3"/>
      <c r="FV6678" s="3"/>
      <c r="FW6678" s="3"/>
      <c r="FX6678" s="3"/>
      <c r="FY6678" s="3"/>
      <c r="FZ6678" s="3"/>
      <c r="GA6678" s="3"/>
      <c r="GB6678" s="3"/>
      <c r="GC6678" s="3"/>
      <c r="GD6678" s="3"/>
      <c r="GE6678" s="3"/>
      <c r="GF6678" s="3"/>
      <c r="GG6678" s="3"/>
      <c r="GH6678" s="3"/>
      <c r="GI6678" s="3"/>
      <c r="GJ6678" s="3"/>
      <c r="GK6678" s="3"/>
      <c r="GL6678" s="3"/>
      <c r="GM6678" s="3"/>
      <c r="GN6678" s="3"/>
      <c r="GO6678" s="3"/>
      <c r="GP6678" s="3"/>
      <c r="GQ6678" s="3"/>
      <c r="GR6678" s="3"/>
      <c r="GS6678" s="3"/>
      <c r="GT6678" s="3"/>
      <c r="GU6678" s="3"/>
      <c r="GV6678" s="3"/>
      <c r="GW6678" s="3"/>
      <c r="GX6678" s="3"/>
      <c r="GY6678" s="3"/>
      <c r="GZ6678" s="3"/>
      <c r="HA6678" s="3"/>
      <c r="HB6678" s="3"/>
      <c r="HC6678" s="3"/>
      <c r="HD6678" s="3"/>
      <c r="HE6678" s="3"/>
      <c r="HF6678" s="3"/>
      <c r="HG6678" s="3"/>
      <c r="HH6678" s="3"/>
      <c r="HI6678" s="3"/>
      <c r="HJ6678" s="3"/>
      <c r="HK6678" s="3"/>
      <c r="HL6678" s="3"/>
      <c r="HM6678" s="45"/>
      <c r="HN6678" s="3"/>
      <c r="HO6678" s="3"/>
      <c r="HP6678" s="3"/>
      <c r="HQ6678" s="3"/>
      <c r="HR6678" s="3"/>
      <c r="HS6678" s="3"/>
      <c r="HT6678" s="3"/>
      <c r="HU6678" s="3"/>
      <c r="HV6678" s="3"/>
      <c r="HW6678" s="3"/>
      <c r="HX6678" s="3"/>
      <c r="HY6678" s="3"/>
      <c r="HZ6678" s="3"/>
      <c r="IA6678" s="3"/>
      <c r="IB6678" s="3"/>
      <c r="IC6678" s="3"/>
      <c r="ID6678" s="3"/>
      <c r="IE6678" s="3"/>
      <c r="IF6678" s="3"/>
      <c r="IG6678" s="3"/>
      <c r="IH6678" s="3"/>
      <c r="II6678" s="3"/>
      <c r="IJ6678" s="3"/>
      <c r="IK6678" s="3"/>
      <c r="IL6678" s="3"/>
      <c r="IM6678" s="3"/>
      <c r="IN6678" s="3"/>
      <c r="IO6678" s="15"/>
    </row>
    <row r="6679" spans="171:249">
      <c r="FO6679" s="3"/>
      <c r="FP6679" s="3"/>
      <c r="FQ6679" s="3"/>
      <c r="FR6679" s="3"/>
      <c r="FS6679" s="3"/>
      <c r="FT6679" s="3"/>
      <c r="FU6679" s="3"/>
      <c r="FV6679" s="3"/>
      <c r="FW6679" s="3"/>
      <c r="FX6679" s="3"/>
      <c r="FY6679" s="3"/>
      <c r="FZ6679" s="3"/>
      <c r="GA6679" s="3"/>
      <c r="GB6679" s="3"/>
      <c r="GC6679" s="3"/>
      <c r="GD6679" s="3"/>
      <c r="GE6679" s="3"/>
      <c r="GF6679" s="3"/>
      <c r="GG6679" s="3"/>
      <c r="GH6679" s="3"/>
      <c r="GI6679" s="3"/>
      <c r="GJ6679" s="3"/>
      <c r="GK6679" s="3"/>
      <c r="GL6679" s="3"/>
      <c r="GM6679" s="3"/>
      <c r="GN6679" s="3"/>
      <c r="GO6679" s="3"/>
      <c r="GP6679" s="3"/>
      <c r="GQ6679" s="3"/>
      <c r="GR6679" s="3"/>
      <c r="GS6679" s="3"/>
      <c r="GT6679" s="3"/>
      <c r="GU6679" s="3"/>
      <c r="GV6679" s="3"/>
      <c r="GW6679" s="3"/>
      <c r="GX6679" s="3"/>
      <c r="GY6679" s="3"/>
      <c r="GZ6679" s="3"/>
      <c r="HA6679" s="3"/>
      <c r="HB6679" s="3"/>
      <c r="HC6679" s="3"/>
      <c r="HD6679" s="3"/>
      <c r="HE6679" s="3"/>
      <c r="HF6679" s="3"/>
      <c r="HG6679" s="3"/>
      <c r="HH6679" s="3"/>
      <c r="HI6679" s="3"/>
      <c r="HJ6679" s="3"/>
      <c r="HK6679" s="3"/>
      <c r="HL6679" s="3"/>
      <c r="HM6679" s="45"/>
      <c r="HN6679" s="3"/>
      <c r="HO6679" s="3"/>
      <c r="HP6679" s="3"/>
      <c r="HQ6679" s="3"/>
      <c r="HR6679" s="3"/>
      <c r="HS6679" s="3"/>
      <c r="HT6679" s="3"/>
      <c r="HU6679" s="3"/>
      <c r="HV6679" s="3"/>
      <c r="HW6679" s="3"/>
      <c r="HX6679" s="3"/>
      <c r="HY6679" s="3"/>
      <c r="HZ6679" s="3"/>
      <c r="IA6679" s="3"/>
      <c r="IB6679" s="3"/>
      <c r="IC6679" s="3"/>
      <c r="ID6679" s="3"/>
      <c r="IE6679" s="3"/>
      <c r="IF6679" s="3"/>
      <c r="IG6679" s="3"/>
      <c r="IH6679" s="3"/>
      <c r="II6679" s="3"/>
      <c r="IJ6679" s="3"/>
      <c r="IK6679" s="3"/>
      <c r="IL6679" s="3"/>
      <c r="IM6679" s="3"/>
      <c r="IN6679" s="3"/>
      <c r="IO6679" s="15"/>
    </row>
    <row r="6680" spans="171:249">
      <c r="FO6680" s="3"/>
      <c r="FP6680" s="3"/>
      <c r="FQ6680" s="3"/>
      <c r="FR6680" s="3"/>
      <c r="FS6680" s="3"/>
      <c r="FT6680" s="3"/>
      <c r="FU6680" s="3"/>
      <c r="FV6680" s="3"/>
      <c r="FW6680" s="3"/>
      <c r="FX6680" s="3"/>
      <c r="FY6680" s="3"/>
      <c r="FZ6680" s="3"/>
      <c r="GA6680" s="3"/>
      <c r="GB6680" s="3"/>
      <c r="GC6680" s="3"/>
      <c r="GD6680" s="3"/>
      <c r="GE6680" s="3"/>
      <c r="GF6680" s="3"/>
      <c r="GG6680" s="3"/>
      <c r="GH6680" s="3"/>
      <c r="GI6680" s="3"/>
      <c r="GJ6680" s="3"/>
      <c r="GK6680" s="3"/>
      <c r="GL6680" s="3"/>
      <c r="GM6680" s="3"/>
      <c r="GN6680" s="3"/>
      <c r="GO6680" s="3"/>
      <c r="GP6680" s="3"/>
      <c r="GQ6680" s="3"/>
      <c r="GR6680" s="3"/>
      <c r="GS6680" s="3"/>
      <c r="GT6680" s="3"/>
      <c r="GU6680" s="3"/>
      <c r="GV6680" s="3"/>
      <c r="GW6680" s="3"/>
      <c r="GX6680" s="3"/>
      <c r="GY6680" s="3"/>
      <c r="GZ6680" s="3"/>
      <c r="HA6680" s="3"/>
      <c r="HB6680" s="3"/>
      <c r="HC6680" s="3"/>
      <c r="HD6680" s="3"/>
      <c r="HE6680" s="3"/>
      <c r="HF6680" s="3"/>
      <c r="HG6680" s="3"/>
      <c r="HH6680" s="3"/>
      <c r="HI6680" s="3"/>
      <c r="HJ6680" s="3"/>
      <c r="HK6680" s="3"/>
      <c r="HL6680" s="3"/>
      <c r="HM6680" s="45"/>
      <c r="HN6680" s="3"/>
      <c r="HO6680" s="3"/>
      <c r="HP6680" s="3"/>
      <c r="HQ6680" s="3"/>
      <c r="HR6680" s="3"/>
      <c r="HS6680" s="3"/>
      <c r="HT6680" s="3"/>
      <c r="HU6680" s="3"/>
      <c r="HV6680" s="3"/>
      <c r="HW6680" s="3"/>
      <c r="HX6680" s="3"/>
      <c r="HY6680" s="3"/>
      <c r="HZ6680" s="3"/>
      <c r="IA6680" s="3"/>
      <c r="IB6680" s="3"/>
      <c r="IC6680" s="3"/>
      <c r="ID6680" s="3"/>
      <c r="IE6680" s="3"/>
      <c r="IF6680" s="3"/>
      <c r="IG6680" s="3"/>
      <c r="IH6680" s="3"/>
      <c r="II6680" s="3"/>
      <c r="IJ6680" s="3"/>
      <c r="IK6680" s="3"/>
      <c r="IL6680" s="3"/>
      <c r="IM6680" s="3"/>
      <c r="IN6680" s="3"/>
      <c r="IO6680" s="15"/>
    </row>
    <row r="6681" spans="171:249">
      <c r="FO6681" s="3"/>
      <c r="FP6681" s="3"/>
      <c r="FQ6681" s="3"/>
      <c r="FR6681" s="3"/>
      <c r="FS6681" s="3"/>
      <c r="FT6681" s="3"/>
      <c r="FU6681" s="3"/>
      <c r="FV6681" s="3"/>
      <c r="FW6681" s="3"/>
      <c r="FX6681" s="3"/>
      <c r="FY6681" s="3"/>
      <c r="FZ6681" s="3"/>
      <c r="GA6681" s="3"/>
      <c r="GB6681" s="3"/>
      <c r="GC6681" s="3"/>
      <c r="GD6681" s="3"/>
      <c r="GE6681" s="3"/>
      <c r="GF6681" s="3"/>
      <c r="GG6681" s="3"/>
      <c r="GH6681" s="3"/>
      <c r="GI6681" s="3"/>
      <c r="GJ6681" s="3"/>
      <c r="GK6681" s="3"/>
      <c r="GL6681" s="3"/>
      <c r="GM6681" s="3"/>
      <c r="GN6681" s="3"/>
      <c r="GO6681" s="3"/>
      <c r="GP6681" s="3"/>
      <c r="GQ6681" s="3"/>
      <c r="GR6681" s="3"/>
      <c r="GS6681" s="3"/>
      <c r="GT6681" s="3"/>
      <c r="GU6681" s="3"/>
      <c r="GV6681" s="3"/>
      <c r="GW6681" s="3"/>
      <c r="GX6681" s="3"/>
      <c r="GY6681" s="3"/>
      <c r="GZ6681" s="3"/>
      <c r="HA6681" s="3"/>
      <c r="HB6681" s="3"/>
      <c r="HC6681" s="3"/>
      <c r="HD6681" s="3"/>
      <c r="HE6681" s="3"/>
      <c r="HF6681" s="3"/>
      <c r="HG6681" s="3"/>
      <c r="HH6681" s="3"/>
      <c r="HI6681" s="3"/>
      <c r="HJ6681" s="3"/>
      <c r="HK6681" s="3"/>
      <c r="HL6681" s="3"/>
      <c r="HM6681" s="45"/>
      <c r="HN6681" s="3"/>
      <c r="HO6681" s="3"/>
      <c r="HP6681" s="3"/>
      <c r="HQ6681" s="3"/>
      <c r="HR6681" s="3"/>
      <c r="HS6681" s="3"/>
      <c r="HT6681" s="3"/>
      <c r="HU6681" s="3"/>
      <c r="HV6681" s="3"/>
      <c r="HW6681" s="3"/>
      <c r="HX6681" s="3"/>
      <c r="HY6681" s="3"/>
      <c r="HZ6681" s="3"/>
      <c r="IA6681" s="3"/>
      <c r="IB6681" s="3"/>
      <c r="IC6681" s="3"/>
      <c r="ID6681" s="3"/>
      <c r="IE6681" s="3"/>
      <c r="IF6681" s="3"/>
      <c r="IG6681" s="3"/>
      <c r="IH6681" s="3"/>
      <c r="II6681" s="3"/>
      <c r="IJ6681" s="3"/>
      <c r="IK6681" s="3"/>
      <c r="IL6681" s="3"/>
      <c r="IM6681" s="3"/>
      <c r="IN6681" s="3"/>
      <c r="IO6681" s="15"/>
    </row>
    <row r="6682" spans="171:249">
      <c r="FO6682" s="3"/>
      <c r="FP6682" s="3"/>
      <c r="FQ6682" s="3"/>
      <c r="FR6682" s="3"/>
      <c r="FS6682" s="3"/>
      <c r="FT6682" s="3"/>
      <c r="FU6682" s="3"/>
      <c r="FV6682" s="3"/>
      <c r="FW6682" s="3"/>
      <c r="FX6682" s="3"/>
      <c r="FY6682" s="3"/>
      <c r="FZ6682" s="3"/>
      <c r="GA6682" s="3"/>
      <c r="GB6682" s="3"/>
      <c r="GC6682" s="3"/>
      <c r="GD6682" s="3"/>
      <c r="GE6682" s="3"/>
      <c r="GF6682" s="3"/>
      <c r="GG6682" s="3"/>
      <c r="GH6682" s="3"/>
      <c r="GI6682" s="3"/>
      <c r="GJ6682" s="3"/>
      <c r="GK6682" s="3"/>
      <c r="GL6682" s="3"/>
      <c r="GM6682" s="3"/>
      <c r="GN6682" s="3"/>
      <c r="GO6682" s="3"/>
      <c r="GP6682" s="3"/>
      <c r="GQ6682" s="3"/>
      <c r="GR6682" s="3"/>
      <c r="GS6682" s="3"/>
      <c r="GT6682" s="3"/>
      <c r="GU6682" s="3"/>
      <c r="GV6682" s="3"/>
      <c r="GW6682" s="3"/>
      <c r="GX6682" s="3"/>
      <c r="GY6682" s="3"/>
      <c r="GZ6682" s="3"/>
      <c r="HA6682" s="3"/>
      <c r="HB6682" s="3"/>
      <c r="HC6682" s="3"/>
      <c r="HD6682" s="3"/>
      <c r="HE6682" s="3"/>
      <c r="HF6682" s="3"/>
      <c r="HG6682" s="3"/>
      <c r="HH6682" s="3"/>
      <c r="HI6682" s="3"/>
      <c r="HJ6682" s="3"/>
      <c r="HK6682" s="3"/>
      <c r="HL6682" s="3"/>
      <c r="HM6682" s="45"/>
      <c r="HN6682" s="3"/>
      <c r="HO6682" s="3"/>
      <c r="HP6682" s="3"/>
      <c r="HQ6682" s="3"/>
      <c r="HR6682" s="3"/>
      <c r="HS6682" s="3"/>
      <c r="HT6682" s="3"/>
      <c r="HU6682" s="3"/>
      <c r="HV6682" s="3"/>
      <c r="HW6682" s="3"/>
      <c r="HX6682" s="3"/>
      <c r="HY6682" s="3"/>
      <c r="HZ6682" s="3"/>
      <c r="IA6682" s="3"/>
      <c r="IB6682" s="3"/>
      <c r="IC6682" s="3"/>
      <c r="ID6682" s="3"/>
      <c r="IE6682" s="3"/>
      <c r="IF6682" s="3"/>
      <c r="IG6682" s="3"/>
      <c r="IH6682" s="3"/>
      <c r="II6682" s="3"/>
      <c r="IJ6682" s="3"/>
      <c r="IK6682" s="3"/>
      <c r="IL6682" s="3"/>
      <c r="IM6682" s="3"/>
      <c r="IN6682" s="3"/>
      <c r="IO6682" s="15"/>
    </row>
    <row r="6683" spans="171:249">
      <c r="FO6683" s="3"/>
      <c r="FP6683" s="3"/>
      <c r="FQ6683" s="3"/>
      <c r="FR6683" s="3"/>
      <c r="FS6683" s="3"/>
      <c r="FT6683" s="3"/>
      <c r="FU6683" s="3"/>
      <c r="FV6683" s="3"/>
      <c r="FW6683" s="3"/>
      <c r="FX6683" s="3"/>
      <c r="FY6683" s="3"/>
      <c r="FZ6683" s="3"/>
      <c r="GA6683" s="3"/>
      <c r="GB6683" s="3"/>
      <c r="GC6683" s="3"/>
      <c r="GD6683" s="3"/>
      <c r="GE6683" s="3"/>
      <c r="GF6683" s="3"/>
      <c r="GG6683" s="3"/>
      <c r="GH6683" s="3"/>
      <c r="GI6683" s="3"/>
      <c r="GJ6683" s="3"/>
      <c r="GK6683" s="3"/>
      <c r="GL6683" s="3"/>
      <c r="GM6683" s="3"/>
      <c r="GN6683" s="3"/>
      <c r="GO6683" s="3"/>
      <c r="GP6683" s="3"/>
      <c r="GQ6683" s="3"/>
      <c r="GR6683" s="3"/>
      <c r="GS6683" s="3"/>
      <c r="GT6683" s="3"/>
      <c r="GU6683" s="3"/>
      <c r="GV6683" s="3"/>
      <c r="GW6683" s="3"/>
      <c r="GX6683" s="3"/>
      <c r="GY6683" s="3"/>
      <c r="GZ6683" s="3"/>
      <c r="HA6683" s="3"/>
      <c r="HB6683" s="3"/>
      <c r="HC6683" s="3"/>
      <c r="HD6683" s="3"/>
      <c r="HE6683" s="3"/>
      <c r="HF6683" s="3"/>
      <c r="HG6683" s="3"/>
      <c r="HH6683" s="3"/>
      <c r="HI6683" s="3"/>
      <c r="HJ6683" s="3"/>
      <c r="HK6683" s="3"/>
      <c r="HL6683" s="3"/>
      <c r="HM6683" s="45"/>
      <c r="HN6683" s="3"/>
      <c r="HO6683" s="3"/>
      <c r="HP6683" s="3"/>
      <c r="HQ6683" s="3"/>
      <c r="HR6683" s="3"/>
      <c r="HS6683" s="3"/>
      <c r="HT6683" s="3"/>
      <c r="HU6683" s="3"/>
      <c r="HV6683" s="3"/>
      <c r="HW6683" s="3"/>
      <c r="HX6683" s="3"/>
      <c r="HY6683" s="3"/>
      <c r="HZ6683" s="3"/>
      <c r="IA6683" s="3"/>
      <c r="IB6683" s="3"/>
      <c r="IC6683" s="3"/>
      <c r="ID6683" s="3"/>
      <c r="IE6683" s="3"/>
      <c r="IF6683" s="3"/>
      <c r="IG6683" s="3"/>
      <c r="IH6683" s="3"/>
      <c r="II6683" s="3"/>
      <c r="IJ6683" s="3"/>
      <c r="IK6683" s="3"/>
      <c r="IL6683" s="3"/>
      <c r="IM6683" s="3"/>
      <c r="IN6683" s="3"/>
      <c r="IO6683" s="15"/>
    </row>
    <row r="6684" spans="171:249">
      <c r="FO6684" s="3"/>
      <c r="FP6684" s="3"/>
      <c r="FQ6684" s="3"/>
      <c r="FR6684" s="3"/>
      <c r="FS6684" s="3"/>
      <c r="FT6684" s="3"/>
      <c r="FU6684" s="3"/>
      <c r="FV6684" s="3"/>
      <c r="FW6684" s="3"/>
      <c r="FX6684" s="3"/>
      <c r="FY6684" s="3"/>
      <c r="FZ6684" s="3"/>
      <c r="GA6684" s="3"/>
      <c r="GB6684" s="3"/>
      <c r="GC6684" s="3"/>
      <c r="GD6684" s="3"/>
      <c r="GE6684" s="3"/>
      <c r="GF6684" s="3"/>
      <c r="GG6684" s="3"/>
      <c r="GH6684" s="3"/>
      <c r="GI6684" s="3"/>
      <c r="GJ6684" s="3"/>
      <c r="GK6684" s="3"/>
      <c r="GL6684" s="3"/>
      <c r="GM6684" s="3"/>
      <c r="GN6684" s="3"/>
      <c r="GO6684" s="3"/>
      <c r="GP6684" s="3"/>
      <c r="GQ6684" s="3"/>
      <c r="GR6684" s="3"/>
      <c r="GS6684" s="3"/>
      <c r="GT6684" s="3"/>
      <c r="GU6684" s="3"/>
      <c r="GV6684" s="3"/>
      <c r="GW6684" s="3"/>
      <c r="GX6684" s="3"/>
      <c r="GY6684" s="3"/>
      <c r="GZ6684" s="3"/>
      <c r="HA6684" s="3"/>
      <c r="HB6684" s="3"/>
      <c r="HC6684" s="3"/>
      <c r="HD6684" s="3"/>
      <c r="HE6684" s="3"/>
      <c r="HF6684" s="3"/>
      <c r="HG6684" s="3"/>
      <c r="HH6684" s="3"/>
      <c r="HI6684" s="3"/>
      <c r="HJ6684" s="3"/>
      <c r="HK6684" s="3"/>
      <c r="HL6684" s="3"/>
      <c r="HM6684" s="45"/>
      <c r="HN6684" s="3"/>
      <c r="HO6684" s="3"/>
      <c r="HP6684" s="3"/>
      <c r="HQ6684" s="3"/>
      <c r="HR6684" s="3"/>
      <c r="HS6684" s="3"/>
      <c r="HT6684" s="3"/>
      <c r="HU6684" s="3"/>
      <c r="HV6684" s="3"/>
      <c r="HW6684" s="3"/>
      <c r="HX6684" s="3"/>
      <c r="HY6684" s="3"/>
      <c r="HZ6684" s="3"/>
      <c r="IA6684" s="3"/>
      <c r="IB6684" s="3"/>
      <c r="IC6684" s="3"/>
      <c r="ID6684" s="3"/>
      <c r="IE6684" s="3"/>
      <c r="IF6684" s="3"/>
      <c r="IG6684" s="3"/>
      <c r="IH6684" s="3"/>
      <c r="II6684" s="3"/>
      <c r="IJ6684" s="3"/>
      <c r="IK6684" s="3"/>
      <c r="IL6684" s="3"/>
      <c r="IM6684" s="3"/>
      <c r="IN6684" s="3"/>
      <c r="IO6684" s="15"/>
    </row>
    <row r="6685" spans="171:249">
      <c r="FO6685" s="3"/>
      <c r="FP6685" s="3"/>
      <c r="FQ6685" s="3"/>
      <c r="FR6685" s="3"/>
      <c r="FS6685" s="3"/>
      <c r="FT6685" s="3"/>
      <c r="FU6685" s="3"/>
      <c r="FV6685" s="3"/>
      <c r="FW6685" s="3"/>
      <c r="FX6685" s="3"/>
      <c r="FY6685" s="3"/>
      <c r="FZ6685" s="3"/>
      <c r="GA6685" s="3"/>
      <c r="GB6685" s="3"/>
      <c r="GC6685" s="3"/>
      <c r="GD6685" s="3"/>
      <c r="GE6685" s="3"/>
      <c r="GF6685" s="3"/>
      <c r="GG6685" s="3"/>
      <c r="GH6685" s="3"/>
      <c r="GI6685" s="3"/>
      <c r="GJ6685" s="3"/>
      <c r="GK6685" s="3"/>
      <c r="GL6685" s="3"/>
      <c r="GM6685" s="3"/>
      <c r="GN6685" s="3"/>
      <c r="GO6685" s="3"/>
      <c r="GP6685" s="3"/>
      <c r="GQ6685" s="3"/>
      <c r="GR6685" s="3"/>
      <c r="GS6685" s="3"/>
      <c r="GT6685" s="3"/>
      <c r="GU6685" s="3"/>
      <c r="GV6685" s="3"/>
      <c r="GW6685" s="3"/>
      <c r="GX6685" s="3"/>
      <c r="GY6685" s="3"/>
      <c r="GZ6685" s="3"/>
      <c r="HA6685" s="3"/>
      <c r="HB6685" s="3"/>
      <c r="HC6685" s="3"/>
      <c r="HD6685" s="3"/>
      <c r="HE6685" s="3"/>
      <c r="HF6685" s="3"/>
      <c r="HG6685" s="3"/>
      <c r="HH6685" s="3"/>
      <c r="HI6685" s="3"/>
      <c r="HJ6685" s="3"/>
      <c r="HK6685" s="3"/>
      <c r="HL6685" s="3"/>
      <c r="HM6685" s="45"/>
      <c r="HN6685" s="3"/>
      <c r="HO6685" s="3"/>
      <c r="HP6685" s="3"/>
      <c r="HQ6685" s="3"/>
      <c r="HR6685" s="3"/>
      <c r="HS6685" s="3"/>
      <c r="HT6685" s="3"/>
      <c r="HU6685" s="3"/>
      <c r="HV6685" s="3"/>
      <c r="HW6685" s="3"/>
      <c r="HX6685" s="3"/>
      <c r="HY6685" s="3"/>
      <c r="HZ6685" s="3"/>
      <c r="IA6685" s="3"/>
      <c r="IB6685" s="3"/>
      <c r="IC6685" s="3"/>
      <c r="ID6685" s="3"/>
      <c r="IE6685" s="3"/>
      <c r="IF6685" s="3"/>
      <c r="IG6685" s="3"/>
      <c r="IH6685" s="3"/>
      <c r="II6685" s="3"/>
      <c r="IJ6685" s="3"/>
      <c r="IK6685" s="3"/>
      <c r="IL6685" s="3"/>
      <c r="IM6685" s="3"/>
      <c r="IN6685" s="3"/>
      <c r="IO6685" s="15"/>
    </row>
    <row r="6686" spans="171:249">
      <c r="FO6686" s="3"/>
      <c r="FP6686" s="3"/>
      <c r="FQ6686" s="3"/>
      <c r="FR6686" s="3"/>
      <c r="FS6686" s="3"/>
      <c r="FT6686" s="3"/>
      <c r="FU6686" s="3"/>
      <c r="FV6686" s="3"/>
      <c r="FW6686" s="3"/>
      <c r="FX6686" s="3"/>
      <c r="FY6686" s="3"/>
      <c r="FZ6686" s="3"/>
      <c r="GA6686" s="3"/>
      <c r="GB6686" s="3"/>
      <c r="GC6686" s="3"/>
      <c r="GD6686" s="3"/>
      <c r="GE6686" s="3"/>
      <c r="GF6686" s="3"/>
      <c r="GG6686" s="3"/>
      <c r="GH6686" s="3"/>
      <c r="GI6686" s="3"/>
      <c r="GJ6686" s="3"/>
      <c r="GK6686" s="3"/>
      <c r="GL6686" s="3"/>
      <c r="GM6686" s="3"/>
      <c r="GN6686" s="3"/>
      <c r="GO6686" s="3"/>
      <c r="GP6686" s="3"/>
      <c r="GQ6686" s="3"/>
      <c r="GR6686" s="3"/>
      <c r="GS6686" s="3"/>
      <c r="GT6686" s="3"/>
      <c r="GU6686" s="3"/>
      <c r="GV6686" s="3"/>
      <c r="GW6686" s="3"/>
      <c r="GX6686" s="3"/>
      <c r="GY6686" s="3"/>
      <c r="GZ6686" s="3"/>
      <c r="HA6686" s="3"/>
      <c r="HB6686" s="3"/>
      <c r="HC6686" s="3"/>
      <c r="HD6686" s="3"/>
      <c r="HE6686" s="3"/>
      <c r="HF6686" s="3"/>
      <c r="HG6686" s="3"/>
      <c r="HH6686" s="3"/>
      <c r="HI6686" s="3"/>
      <c r="HJ6686" s="3"/>
      <c r="HK6686" s="3"/>
      <c r="HL6686" s="3"/>
      <c r="HM6686" s="45"/>
      <c r="HN6686" s="3"/>
      <c r="HO6686" s="3"/>
      <c r="HP6686" s="3"/>
      <c r="HQ6686" s="3"/>
      <c r="HR6686" s="3"/>
      <c r="HS6686" s="3"/>
      <c r="HT6686" s="3"/>
      <c r="HU6686" s="3"/>
      <c r="HV6686" s="3"/>
      <c r="HW6686" s="3"/>
      <c r="HX6686" s="3"/>
      <c r="HY6686" s="3"/>
      <c r="HZ6686" s="3"/>
      <c r="IA6686" s="3"/>
      <c r="IB6686" s="3"/>
      <c r="IC6686" s="3"/>
      <c r="ID6686" s="3"/>
      <c r="IE6686" s="3"/>
      <c r="IF6686" s="3"/>
      <c r="IG6686" s="3"/>
      <c r="IH6686" s="3"/>
      <c r="II6686" s="3"/>
      <c r="IJ6686" s="3"/>
      <c r="IK6686" s="3"/>
      <c r="IL6686" s="3"/>
      <c r="IM6686" s="3"/>
      <c r="IN6686" s="3"/>
      <c r="IO6686" s="15"/>
    </row>
    <row r="6687" spans="171:249">
      <c r="FO6687" s="3"/>
      <c r="FP6687" s="3"/>
      <c r="FQ6687" s="3"/>
      <c r="FR6687" s="3"/>
      <c r="FS6687" s="3"/>
      <c r="FT6687" s="3"/>
      <c r="FU6687" s="3"/>
      <c r="FV6687" s="3"/>
      <c r="FW6687" s="3"/>
      <c r="FX6687" s="3"/>
      <c r="FY6687" s="3"/>
      <c r="FZ6687" s="3"/>
      <c r="GA6687" s="3"/>
      <c r="GB6687" s="3"/>
      <c r="GC6687" s="3"/>
      <c r="GD6687" s="3"/>
      <c r="GE6687" s="3"/>
      <c r="GF6687" s="3"/>
      <c r="GG6687" s="3"/>
      <c r="GH6687" s="3"/>
      <c r="GI6687" s="3"/>
      <c r="GJ6687" s="3"/>
      <c r="GK6687" s="3"/>
      <c r="GL6687" s="3"/>
      <c r="GM6687" s="3"/>
      <c r="GN6687" s="3"/>
      <c r="GO6687" s="3"/>
      <c r="GP6687" s="3"/>
      <c r="GQ6687" s="3"/>
      <c r="GR6687" s="3"/>
      <c r="GS6687" s="3"/>
      <c r="GT6687" s="3"/>
      <c r="GU6687" s="3"/>
      <c r="GV6687" s="3"/>
      <c r="GW6687" s="3"/>
      <c r="GX6687" s="3"/>
      <c r="GY6687" s="3"/>
      <c r="GZ6687" s="3"/>
      <c r="HA6687" s="3"/>
      <c r="HB6687" s="3"/>
      <c r="HC6687" s="3"/>
      <c r="HD6687" s="3"/>
      <c r="HE6687" s="3"/>
      <c r="HF6687" s="3"/>
      <c r="HG6687" s="3"/>
      <c r="HH6687" s="3"/>
      <c r="HI6687" s="3"/>
      <c r="HJ6687" s="3"/>
      <c r="HK6687" s="3"/>
      <c r="HL6687" s="3"/>
      <c r="HM6687" s="45"/>
      <c r="HN6687" s="3"/>
      <c r="HO6687" s="3"/>
      <c r="HP6687" s="3"/>
      <c r="HQ6687" s="3"/>
      <c r="HR6687" s="3"/>
      <c r="HS6687" s="3"/>
      <c r="HT6687" s="3"/>
      <c r="HU6687" s="3"/>
      <c r="HV6687" s="3"/>
      <c r="HW6687" s="3"/>
      <c r="HX6687" s="3"/>
      <c r="HY6687" s="3"/>
      <c r="HZ6687" s="3"/>
      <c r="IA6687" s="3"/>
      <c r="IB6687" s="3"/>
      <c r="IC6687" s="3"/>
      <c r="ID6687" s="3"/>
      <c r="IE6687" s="3"/>
      <c r="IF6687" s="3"/>
      <c r="IG6687" s="3"/>
      <c r="IH6687" s="3"/>
      <c r="II6687" s="3"/>
      <c r="IJ6687" s="3"/>
      <c r="IK6687" s="3"/>
      <c r="IL6687" s="3"/>
      <c r="IM6687" s="3"/>
      <c r="IN6687" s="3"/>
      <c r="IO6687" s="15"/>
    </row>
    <row r="6688" spans="171:249">
      <c r="FO6688" s="3"/>
      <c r="FP6688" s="3"/>
      <c r="FQ6688" s="3"/>
      <c r="FR6688" s="3"/>
      <c r="FS6688" s="3"/>
      <c r="FT6688" s="3"/>
      <c r="FU6688" s="3"/>
      <c r="FV6688" s="3"/>
      <c r="FW6688" s="3"/>
      <c r="FX6688" s="3"/>
      <c r="FY6688" s="3"/>
      <c r="FZ6688" s="3"/>
      <c r="GA6688" s="3"/>
      <c r="GB6688" s="3"/>
      <c r="GC6688" s="3"/>
      <c r="GD6688" s="3"/>
      <c r="GE6688" s="3"/>
      <c r="GF6688" s="3"/>
      <c r="GG6688" s="3"/>
      <c r="GH6688" s="3"/>
      <c r="GI6688" s="3"/>
      <c r="GJ6688" s="3"/>
      <c r="GK6688" s="3"/>
      <c r="GL6688" s="3"/>
      <c r="GM6688" s="3"/>
      <c r="GN6688" s="3"/>
      <c r="GO6688" s="3"/>
      <c r="GP6688" s="3"/>
      <c r="GQ6688" s="3"/>
      <c r="GR6688" s="3"/>
      <c r="GS6688" s="3"/>
      <c r="GT6688" s="3"/>
      <c r="GU6688" s="3"/>
      <c r="GV6688" s="3"/>
      <c r="GW6688" s="3"/>
      <c r="GX6688" s="3"/>
      <c r="GY6688" s="3"/>
      <c r="GZ6688" s="3"/>
      <c r="HA6688" s="3"/>
      <c r="HB6688" s="3"/>
      <c r="HC6688" s="3"/>
      <c r="HD6688" s="3"/>
      <c r="HE6688" s="3"/>
      <c r="HF6688" s="3"/>
      <c r="HG6688" s="3"/>
      <c r="HH6688" s="3"/>
      <c r="HI6688" s="3"/>
      <c r="HJ6688" s="3"/>
      <c r="HK6688" s="3"/>
      <c r="HL6688" s="3"/>
      <c r="HM6688" s="45"/>
      <c r="HN6688" s="3"/>
      <c r="HO6688" s="3"/>
      <c r="HP6688" s="3"/>
      <c r="HQ6688" s="3"/>
      <c r="HR6688" s="3"/>
      <c r="HS6688" s="3"/>
      <c r="HT6688" s="3"/>
      <c r="HU6688" s="3"/>
      <c r="HV6688" s="3"/>
      <c r="HW6688" s="3"/>
      <c r="HX6688" s="3"/>
      <c r="HY6688" s="3"/>
      <c r="HZ6688" s="3"/>
      <c r="IA6688" s="3"/>
      <c r="IB6688" s="3"/>
      <c r="IC6688" s="3"/>
      <c r="ID6688" s="3"/>
      <c r="IE6688" s="3"/>
      <c r="IF6688" s="3"/>
      <c r="IG6688" s="3"/>
      <c r="IH6688" s="3"/>
      <c r="II6688" s="3"/>
      <c r="IJ6688" s="3"/>
      <c r="IK6688" s="3"/>
      <c r="IL6688" s="3"/>
      <c r="IM6688" s="3"/>
      <c r="IN6688" s="3"/>
      <c r="IO6688" s="15"/>
    </row>
    <row r="6689" spans="171:249">
      <c r="FO6689" s="3"/>
      <c r="FP6689" s="3"/>
      <c r="FQ6689" s="3"/>
      <c r="FR6689" s="3"/>
      <c r="FS6689" s="3"/>
      <c r="FT6689" s="3"/>
      <c r="FU6689" s="3"/>
      <c r="FV6689" s="3"/>
      <c r="FW6689" s="3"/>
      <c r="FX6689" s="3"/>
      <c r="FY6689" s="3"/>
      <c r="FZ6689" s="3"/>
      <c r="GA6689" s="3"/>
      <c r="GB6689" s="3"/>
      <c r="GC6689" s="3"/>
      <c r="GD6689" s="3"/>
      <c r="GE6689" s="3"/>
      <c r="GF6689" s="3"/>
      <c r="GG6689" s="3"/>
      <c r="GH6689" s="3"/>
      <c r="GI6689" s="3"/>
      <c r="GJ6689" s="3"/>
      <c r="GK6689" s="3"/>
      <c r="GL6689" s="3"/>
      <c r="GM6689" s="3"/>
      <c r="GN6689" s="3"/>
      <c r="GO6689" s="3"/>
      <c r="GP6689" s="3"/>
      <c r="GQ6689" s="3"/>
      <c r="GR6689" s="3"/>
      <c r="GS6689" s="3"/>
      <c r="GT6689" s="3"/>
      <c r="GU6689" s="3"/>
      <c r="GV6689" s="3"/>
      <c r="GW6689" s="3"/>
      <c r="GX6689" s="3"/>
      <c r="GY6689" s="3"/>
      <c r="GZ6689" s="3"/>
      <c r="HA6689" s="3"/>
      <c r="HB6689" s="3"/>
      <c r="HC6689" s="3"/>
      <c r="HD6689" s="3"/>
      <c r="HE6689" s="3"/>
      <c r="HF6689" s="3"/>
      <c r="HG6689" s="3"/>
      <c r="HH6689" s="3"/>
      <c r="HI6689" s="3"/>
      <c r="HJ6689" s="3"/>
      <c r="HK6689" s="3"/>
      <c r="HL6689" s="3"/>
      <c r="HM6689" s="45"/>
      <c r="HN6689" s="3"/>
      <c r="HO6689" s="3"/>
      <c r="HP6689" s="3"/>
      <c r="HQ6689" s="3"/>
      <c r="HR6689" s="3"/>
      <c r="HS6689" s="3"/>
      <c r="HT6689" s="3"/>
      <c r="HU6689" s="3"/>
      <c r="HV6689" s="3"/>
      <c r="HW6689" s="3"/>
      <c r="HX6689" s="3"/>
      <c r="HY6689" s="3"/>
      <c r="HZ6689" s="3"/>
      <c r="IA6689" s="3"/>
      <c r="IB6689" s="3"/>
      <c r="IC6689" s="3"/>
      <c r="ID6689" s="3"/>
      <c r="IE6689" s="3"/>
      <c r="IF6689" s="3"/>
      <c r="IG6689" s="3"/>
      <c r="IH6689" s="3"/>
      <c r="II6689" s="3"/>
      <c r="IJ6689" s="3"/>
      <c r="IK6689" s="3"/>
      <c r="IL6689" s="3"/>
      <c r="IM6689" s="3"/>
      <c r="IN6689" s="3"/>
      <c r="IO6689" s="15"/>
    </row>
    <row r="6690" spans="171:249">
      <c r="FO6690" s="3"/>
      <c r="FP6690" s="3"/>
      <c r="FQ6690" s="3"/>
      <c r="FR6690" s="3"/>
      <c r="FS6690" s="3"/>
      <c r="FT6690" s="3"/>
      <c r="FU6690" s="3"/>
      <c r="FV6690" s="3"/>
      <c r="FW6690" s="3"/>
      <c r="FX6690" s="3"/>
      <c r="FY6690" s="3"/>
      <c r="FZ6690" s="3"/>
      <c r="GA6690" s="3"/>
      <c r="GB6690" s="3"/>
      <c r="GC6690" s="3"/>
      <c r="GD6690" s="3"/>
      <c r="GE6690" s="3"/>
      <c r="GF6690" s="3"/>
      <c r="GG6690" s="3"/>
      <c r="GH6690" s="3"/>
      <c r="GI6690" s="3"/>
      <c r="GJ6690" s="3"/>
      <c r="GK6690" s="3"/>
      <c r="GL6690" s="3"/>
      <c r="GM6690" s="3"/>
      <c r="GN6690" s="3"/>
      <c r="GO6690" s="3"/>
      <c r="GP6690" s="3"/>
      <c r="GQ6690" s="3"/>
      <c r="GR6690" s="3"/>
      <c r="GS6690" s="3"/>
      <c r="GT6690" s="3"/>
      <c r="GU6690" s="3"/>
      <c r="GV6690" s="3"/>
      <c r="GW6690" s="3"/>
      <c r="GX6690" s="3"/>
      <c r="GY6690" s="3"/>
      <c r="GZ6690" s="3"/>
      <c r="HA6690" s="3"/>
      <c r="HB6690" s="3"/>
      <c r="HC6690" s="3"/>
      <c r="HD6690" s="3"/>
      <c r="HE6690" s="3"/>
      <c r="HF6690" s="3"/>
      <c r="HG6690" s="3"/>
      <c r="HH6690" s="3"/>
      <c r="HI6690" s="3"/>
      <c r="HJ6690" s="3"/>
      <c r="HK6690" s="3"/>
      <c r="HL6690" s="3"/>
      <c r="HM6690" s="45"/>
      <c r="HN6690" s="3"/>
      <c r="HO6690" s="3"/>
      <c r="HP6690" s="3"/>
      <c r="HQ6690" s="3"/>
      <c r="HR6690" s="3"/>
      <c r="HS6690" s="3"/>
      <c r="HT6690" s="3"/>
      <c r="HU6690" s="3"/>
      <c r="HV6690" s="3"/>
      <c r="HW6690" s="3"/>
      <c r="HX6690" s="3"/>
      <c r="HY6690" s="3"/>
      <c r="HZ6690" s="3"/>
      <c r="IA6690" s="3"/>
      <c r="IB6690" s="3"/>
      <c r="IC6690" s="3"/>
      <c r="ID6690" s="3"/>
      <c r="IE6690" s="3"/>
      <c r="IF6690" s="3"/>
      <c r="IG6690" s="3"/>
      <c r="IH6690" s="3"/>
      <c r="II6690" s="3"/>
      <c r="IJ6690" s="3"/>
      <c r="IK6690" s="3"/>
      <c r="IL6690" s="3"/>
      <c r="IM6690" s="3"/>
      <c r="IN6690" s="3"/>
      <c r="IO6690" s="15"/>
    </row>
    <row r="6691" spans="171:249">
      <c r="FO6691" s="3"/>
      <c r="FP6691" s="3"/>
      <c r="FQ6691" s="3"/>
      <c r="FR6691" s="3"/>
      <c r="FS6691" s="3"/>
      <c r="FT6691" s="3"/>
      <c r="FU6691" s="3"/>
      <c r="FV6691" s="3"/>
      <c r="FW6691" s="3"/>
      <c r="FX6691" s="3"/>
      <c r="FY6691" s="3"/>
      <c r="FZ6691" s="3"/>
      <c r="GA6691" s="3"/>
      <c r="GB6691" s="3"/>
      <c r="GC6691" s="3"/>
      <c r="GD6691" s="3"/>
      <c r="GE6691" s="3"/>
      <c r="GF6691" s="3"/>
      <c r="GG6691" s="3"/>
      <c r="GH6691" s="3"/>
      <c r="GI6691" s="3"/>
      <c r="GJ6691" s="3"/>
      <c r="GK6691" s="3"/>
      <c r="GL6691" s="3"/>
      <c r="GM6691" s="3"/>
      <c r="GN6691" s="3"/>
      <c r="GO6691" s="3"/>
      <c r="GP6691" s="3"/>
      <c r="GQ6691" s="3"/>
      <c r="GR6691" s="3"/>
      <c r="GS6691" s="3"/>
      <c r="GT6691" s="3"/>
      <c r="GU6691" s="3"/>
      <c r="GV6691" s="3"/>
      <c r="GW6691" s="3"/>
      <c r="GX6691" s="3"/>
      <c r="GY6691" s="3"/>
      <c r="GZ6691" s="3"/>
      <c r="HA6691" s="3"/>
      <c r="HB6691" s="3"/>
      <c r="HC6691" s="3"/>
      <c r="HD6691" s="3"/>
      <c r="HE6691" s="3"/>
      <c r="HF6691" s="3"/>
      <c r="HG6691" s="3"/>
      <c r="HH6691" s="3"/>
      <c r="HI6691" s="3"/>
      <c r="HJ6691" s="3"/>
      <c r="HK6691" s="3"/>
      <c r="HL6691" s="3"/>
      <c r="HM6691" s="45"/>
      <c r="HN6691" s="3"/>
      <c r="HO6691" s="3"/>
      <c r="HP6691" s="3"/>
      <c r="HQ6691" s="3"/>
      <c r="HR6691" s="3"/>
      <c r="HS6691" s="3"/>
      <c r="HT6691" s="3"/>
      <c r="HU6691" s="3"/>
      <c r="HV6691" s="3"/>
      <c r="HW6691" s="3"/>
      <c r="HX6691" s="3"/>
      <c r="HY6691" s="3"/>
      <c r="HZ6691" s="3"/>
      <c r="IA6691" s="3"/>
      <c r="IB6691" s="3"/>
      <c r="IC6691" s="3"/>
      <c r="ID6691" s="3"/>
      <c r="IE6691" s="3"/>
      <c r="IF6691" s="3"/>
      <c r="IG6691" s="3"/>
      <c r="IH6691" s="3"/>
      <c r="II6691" s="3"/>
      <c r="IJ6691" s="3"/>
      <c r="IK6691" s="3"/>
      <c r="IL6691" s="3"/>
      <c r="IM6691" s="3"/>
      <c r="IN6691" s="3"/>
      <c r="IO6691" s="15"/>
    </row>
    <row r="6692" spans="171:249">
      <c r="FO6692" s="3"/>
      <c r="FP6692" s="3"/>
      <c r="FQ6692" s="3"/>
      <c r="FR6692" s="3"/>
      <c r="FS6692" s="3"/>
      <c r="FT6692" s="3"/>
      <c r="FU6692" s="3"/>
      <c r="FV6692" s="3"/>
      <c r="FW6692" s="3"/>
      <c r="FX6692" s="3"/>
      <c r="FY6692" s="3"/>
      <c r="FZ6692" s="3"/>
      <c r="GA6692" s="3"/>
      <c r="GB6692" s="3"/>
      <c r="GC6692" s="3"/>
      <c r="GD6692" s="3"/>
      <c r="GE6692" s="3"/>
      <c r="GF6692" s="3"/>
      <c r="GG6692" s="3"/>
      <c r="GH6692" s="3"/>
      <c r="GI6692" s="3"/>
      <c r="GJ6692" s="3"/>
      <c r="GK6692" s="3"/>
      <c r="GL6692" s="3"/>
      <c r="GM6692" s="3"/>
      <c r="GN6692" s="3"/>
      <c r="GO6692" s="3"/>
      <c r="GP6692" s="3"/>
      <c r="GQ6692" s="3"/>
      <c r="GR6692" s="3"/>
      <c r="GS6692" s="3"/>
      <c r="GT6692" s="3"/>
      <c r="GU6692" s="3"/>
      <c r="GV6692" s="3"/>
      <c r="GW6692" s="3"/>
      <c r="GX6692" s="3"/>
      <c r="GY6692" s="3"/>
      <c r="GZ6692" s="3"/>
      <c r="HA6692" s="3"/>
      <c r="HB6692" s="3"/>
      <c r="HC6692" s="3"/>
      <c r="HD6692" s="3"/>
      <c r="HE6692" s="3"/>
      <c r="HF6692" s="3"/>
      <c r="HG6692" s="3"/>
      <c r="HH6692" s="3"/>
      <c r="HI6692" s="3"/>
      <c r="HJ6692" s="3"/>
      <c r="HK6692" s="3"/>
      <c r="HL6692" s="3"/>
      <c r="HM6692" s="45"/>
      <c r="HN6692" s="3"/>
      <c r="HO6692" s="3"/>
      <c r="HP6692" s="3"/>
      <c r="HQ6692" s="3"/>
      <c r="HR6692" s="3"/>
      <c r="HS6692" s="3"/>
      <c r="HT6692" s="3"/>
      <c r="HU6692" s="3"/>
      <c r="HV6692" s="3"/>
      <c r="HW6692" s="3"/>
      <c r="HX6692" s="3"/>
      <c r="HY6692" s="3"/>
      <c r="HZ6692" s="3"/>
      <c r="IA6692" s="3"/>
      <c r="IB6692" s="3"/>
      <c r="IC6692" s="3"/>
      <c r="ID6692" s="3"/>
      <c r="IE6692" s="3"/>
      <c r="IF6692" s="3"/>
      <c r="IG6692" s="3"/>
      <c r="IH6692" s="3"/>
      <c r="II6692" s="3"/>
      <c r="IJ6692" s="3"/>
      <c r="IK6692" s="3"/>
      <c r="IL6692" s="3"/>
      <c r="IM6692" s="3"/>
      <c r="IN6692" s="3"/>
      <c r="IO6692" s="15"/>
    </row>
    <row r="6693" spans="171:249">
      <c r="FO6693" s="3"/>
      <c r="FP6693" s="3"/>
      <c r="FQ6693" s="3"/>
      <c r="FR6693" s="3"/>
      <c r="FS6693" s="3"/>
      <c r="FT6693" s="3"/>
      <c r="FU6693" s="3"/>
      <c r="FV6693" s="3"/>
      <c r="FW6693" s="3"/>
      <c r="FX6693" s="3"/>
      <c r="FY6693" s="3"/>
      <c r="FZ6693" s="3"/>
      <c r="GA6693" s="3"/>
      <c r="GB6693" s="3"/>
      <c r="GC6693" s="3"/>
      <c r="GD6693" s="3"/>
      <c r="GE6693" s="3"/>
      <c r="GF6693" s="3"/>
      <c r="GG6693" s="3"/>
      <c r="GH6693" s="3"/>
      <c r="GI6693" s="3"/>
      <c r="GJ6693" s="3"/>
      <c r="GK6693" s="3"/>
      <c r="GL6693" s="3"/>
      <c r="GM6693" s="3"/>
      <c r="GN6693" s="3"/>
      <c r="GO6693" s="3"/>
      <c r="GP6693" s="3"/>
      <c r="GQ6693" s="3"/>
      <c r="GR6693" s="3"/>
      <c r="GS6693" s="3"/>
      <c r="GT6693" s="3"/>
      <c r="GU6693" s="3"/>
      <c r="GV6693" s="3"/>
      <c r="GW6693" s="3"/>
      <c r="GX6693" s="3"/>
      <c r="GY6693" s="3"/>
      <c r="GZ6693" s="3"/>
      <c r="HA6693" s="3"/>
      <c r="HB6693" s="3"/>
      <c r="HC6693" s="3"/>
      <c r="HD6693" s="3"/>
      <c r="HE6693" s="3"/>
      <c r="HF6693" s="3"/>
      <c r="HG6693" s="3"/>
      <c r="HH6693" s="3"/>
      <c r="HI6693" s="3"/>
      <c r="HJ6693" s="3"/>
      <c r="HK6693" s="3"/>
      <c r="HL6693" s="3"/>
      <c r="HM6693" s="45"/>
      <c r="HN6693" s="3"/>
      <c r="HO6693" s="3"/>
      <c r="HP6693" s="3"/>
      <c r="HQ6693" s="3"/>
      <c r="HR6693" s="3"/>
      <c r="HS6693" s="3"/>
      <c r="HT6693" s="3"/>
      <c r="HU6693" s="3"/>
      <c r="HV6693" s="3"/>
      <c r="HW6693" s="3"/>
      <c r="HX6693" s="3"/>
      <c r="HY6693" s="3"/>
      <c r="HZ6693" s="3"/>
      <c r="IA6693" s="3"/>
      <c r="IB6693" s="3"/>
      <c r="IC6693" s="3"/>
      <c r="ID6693" s="3"/>
      <c r="IE6693" s="3"/>
      <c r="IF6693" s="3"/>
      <c r="IG6693" s="3"/>
      <c r="IH6693" s="3"/>
      <c r="II6693" s="3"/>
      <c r="IJ6693" s="3"/>
      <c r="IK6693" s="3"/>
      <c r="IL6693" s="3"/>
      <c r="IM6693" s="3"/>
      <c r="IN6693" s="3"/>
      <c r="IO6693" s="15"/>
    </row>
    <row r="6694" spans="171:249">
      <c r="FO6694" s="3"/>
      <c r="FP6694" s="3"/>
      <c r="FQ6694" s="3"/>
      <c r="FR6694" s="3"/>
      <c r="FS6694" s="3"/>
      <c r="FT6694" s="3"/>
      <c r="FU6694" s="3"/>
      <c r="FV6694" s="3"/>
      <c r="FW6694" s="3"/>
      <c r="FX6694" s="3"/>
      <c r="FY6694" s="3"/>
      <c r="FZ6694" s="3"/>
      <c r="GA6694" s="3"/>
      <c r="GB6694" s="3"/>
      <c r="GC6694" s="3"/>
      <c r="GD6694" s="3"/>
      <c r="GE6694" s="3"/>
      <c r="GF6694" s="3"/>
      <c r="GG6694" s="3"/>
      <c r="GH6694" s="3"/>
      <c r="GI6694" s="3"/>
      <c r="GJ6694" s="3"/>
      <c r="GK6694" s="3"/>
      <c r="GL6694" s="3"/>
      <c r="GM6694" s="3"/>
      <c r="GN6694" s="3"/>
      <c r="GO6694" s="3"/>
      <c r="GP6694" s="3"/>
      <c r="GQ6694" s="3"/>
      <c r="GR6694" s="3"/>
      <c r="GS6694" s="3"/>
      <c r="GT6694" s="3"/>
      <c r="GU6694" s="3"/>
      <c r="GV6694" s="3"/>
      <c r="GW6694" s="3"/>
      <c r="GX6694" s="3"/>
      <c r="GY6694" s="3"/>
      <c r="GZ6694" s="3"/>
      <c r="HA6694" s="3"/>
      <c r="HB6694" s="3"/>
      <c r="HC6694" s="3"/>
      <c r="HD6694" s="3"/>
      <c r="HE6694" s="3"/>
      <c r="HF6694" s="3"/>
      <c r="HG6694" s="3"/>
      <c r="HH6694" s="3"/>
      <c r="HI6694" s="3"/>
      <c r="HJ6694" s="3"/>
      <c r="HK6694" s="3"/>
      <c r="HL6694" s="3"/>
      <c r="HM6694" s="45"/>
      <c r="HN6694" s="3"/>
      <c r="HO6694" s="3"/>
      <c r="HP6694" s="3"/>
      <c r="HQ6694" s="3"/>
      <c r="HR6694" s="3"/>
      <c r="HS6694" s="3"/>
      <c r="HT6694" s="3"/>
      <c r="HU6694" s="3"/>
      <c r="HV6694" s="3"/>
      <c r="HW6694" s="3"/>
      <c r="HX6694" s="3"/>
      <c r="HY6694" s="3"/>
      <c r="HZ6694" s="3"/>
      <c r="IA6694" s="3"/>
      <c r="IB6694" s="3"/>
      <c r="IC6694" s="3"/>
      <c r="ID6694" s="3"/>
      <c r="IE6694" s="3"/>
      <c r="IF6694" s="3"/>
      <c r="IG6694" s="3"/>
      <c r="IH6694" s="3"/>
      <c r="II6694" s="3"/>
      <c r="IJ6694" s="3"/>
      <c r="IK6694" s="3"/>
      <c r="IL6694" s="3"/>
      <c r="IM6694" s="3"/>
      <c r="IN6694" s="3"/>
      <c r="IO6694" s="15"/>
    </row>
    <row r="6695" spans="171:249">
      <c r="FO6695" s="3"/>
      <c r="FP6695" s="3"/>
      <c r="FQ6695" s="3"/>
      <c r="FR6695" s="3"/>
      <c r="FS6695" s="3"/>
      <c r="FT6695" s="3"/>
      <c r="FU6695" s="3"/>
      <c r="FV6695" s="3"/>
      <c r="FW6695" s="3"/>
      <c r="FX6695" s="3"/>
      <c r="FY6695" s="3"/>
      <c r="FZ6695" s="3"/>
      <c r="GA6695" s="3"/>
      <c r="GB6695" s="3"/>
      <c r="GC6695" s="3"/>
      <c r="GD6695" s="3"/>
      <c r="GE6695" s="3"/>
      <c r="GF6695" s="3"/>
      <c r="GG6695" s="3"/>
      <c r="GH6695" s="3"/>
      <c r="GI6695" s="3"/>
      <c r="GJ6695" s="3"/>
      <c r="GK6695" s="3"/>
      <c r="GL6695" s="3"/>
      <c r="GM6695" s="3"/>
      <c r="GN6695" s="3"/>
      <c r="GO6695" s="3"/>
      <c r="GP6695" s="3"/>
      <c r="GQ6695" s="3"/>
      <c r="GR6695" s="3"/>
      <c r="GS6695" s="3"/>
      <c r="GT6695" s="3"/>
      <c r="GU6695" s="3"/>
      <c r="GV6695" s="3"/>
      <c r="GW6695" s="3"/>
      <c r="GX6695" s="3"/>
      <c r="GY6695" s="3"/>
      <c r="GZ6695" s="3"/>
      <c r="HA6695" s="3"/>
      <c r="HB6695" s="3"/>
      <c r="HC6695" s="3"/>
      <c r="HD6695" s="3"/>
      <c r="HE6695" s="3"/>
      <c r="HF6695" s="3"/>
      <c r="HG6695" s="3"/>
      <c r="HH6695" s="3"/>
      <c r="HI6695" s="3"/>
      <c r="HJ6695" s="3"/>
      <c r="HK6695" s="3"/>
      <c r="HL6695" s="3"/>
      <c r="HM6695" s="45"/>
      <c r="HN6695" s="3"/>
      <c r="HO6695" s="3"/>
      <c r="HP6695" s="3"/>
      <c r="HQ6695" s="3"/>
      <c r="HR6695" s="3"/>
      <c r="HS6695" s="3"/>
      <c r="HT6695" s="3"/>
      <c r="HU6695" s="3"/>
      <c r="HV6695" s="3"/>
      <c r="HW6695" s="3"/>
      <c r="HX6695" s="3"/>
      <c r="HY6695" s="3"/>
      <c r="HZ6695" s="3"/>
      <c r="IA6695" s="3"/>
      <c r="IB6695" s="3"/>
      <c r="IC6695" s="3"/>
      <c r="ID6695" s="3"/>
      <c r="IE6695" s="3"/>
      <c r="IF6695" s="3"/>
      <c r="IG6695" s="3"/>
      <c r="IH6695" s="3"/>
      <c r="II6695" s="3"/>
      <c r="IJ6695" s="3"/>
      <c r="IK6695" s="3"/>
      <c r="IL6695" s="3"/>
      <c r="IM6695" s="3"/>
      <c r="IN6695" s="3"/>
      <c r="IO6695" s="15"/>
    </row>
    <row r="6696" spans="171:249">
      <c r="FO6696" s="3"/>
      <c r="FP6696" s="3"/>
      <c r="FQ6696" s="3"/>
      <c r="FR6696" s="3"/>
      <c r="FS6696" s="3"/>
      <c r="FT6696" s="3"/>
      <c r="FU6696" s="3"/>
      <c r="FV6696" s="3"/>
      <c r="FW6696" s="3"/>
      <c r="FX6696" s="3"/>
      <c r="FY6696" s="3"/>
      <c r="FZ6696" s="3"/>
      <c r="GA6696" s="3"/>
      <c r="GB6696" s="3"/>
      <c r="GC6696" s="3"/>
      <c r="GD6696" s="3"/>
      <c r="GE6696" s="3"/>
      <c r="GF6696" s="3"/>
      <c r="GG6696" s="3"/>
      <c r="GH6696" s="3"/>
      <c r="GI6696" s="3"/>
      <c r="GJ6696" s="3"/>
      <c r="GK6696" s="3"/>
      <c r="GL6696" s="3"/>
      <c r="GM6696" s="3"/>
      <c r="GN6696" s="3"/>
      <c r="GO6696" s="3"/>
      <c r="GP6696" s="3"/>
      <c r="GQ6696" s="3"/>
      <c r="GR6696" s="3"/>
      <c r="GS6696" s="3"/>
      <c r="GT6696" s="3"/>
      <c r="GU6696" s="3"/>
      <c r="GV6696" s="3"/>
      <c r="GW6696" s="3"/>
      <c r="GX6696" s="3"/>
      <c r="GY6696" s="3"/>
      <c r="GZ6696" s="3"/>
      <c r="HA6696" s="3"/>
      <c r="HB6696" s="3"/>
      <c r="HC6696" s="3"/>
      <c r="HD6696" s="3"/>
      <c r="HE6696" s="3"/>
      <c r="HF6696" s="3"/>
      <c r="HG6696" s="3"/>
      <c r="HH6696" s="3"/>
      <c r="HI6696" s="3"/>
      <c r="HJ6696" s="3"/>
      <c r="HK6696" s="3"/>
      <c r="HL6696" s="3"/>
      <c r="HM6696" s="45"/>
      <c r="HN6696" s="3"/>
      <c r="HO6696" s="3"/>
      <c r="HP6696" s="3"/>
      <c r="HQ6696" s="3"/>
      <c r="HR6696" s="3"/>
      <c r="HS6696" s="3"/>
      <c r="HT6696" s="3"/>
      <c r="HU6696" s="3"/>
      <c r="HV6696" s="3"/>
      <c r="HW6696" s="3"/>
      <c r="HX6696" s="3"/>
      <c r="HY6696" s="3"/>
      <c r="HZ6696" s="3"/>
      <c r="IA6696" s="3"/>
      <c r="IB6696" s="3"/>
      <c r="IC6696" s="3"/>
      <c r="ID6696" s="3"/>
      <c r="IE6696" s="3"/>
      <c r="IF6696" s="3"/>
      <c r="IG6696" s="3"/>
      <c r="IH6696" s="3"/>
      <c r="II6696" s="3"/>
      <c r="IJ6696" s="3"/>
      <c r="IK6696" s="3"/>
      <c r="IL6696" s="3"/>
      <c r="IM6696" s="3"/>
      <c r="IN6696" s="3"/>
      <c r="IO6696" s="15"/>
    </row>
    <row r="6697" spans="171:249">
      <c r="FO6697" s="3"/>
      <c r="FP6697" s="3"/>
      <c r="FQ6697" s="3"/>
      <c r="FR6697" s="3"/>
      <c r="FS6697" s="3"/>
      <c r="FT6697" s="3"/>
      <c r="FU6697" s="3"/>
      <c r="FV6697" s="3"/>
      <c r="FW6697" s="3"/>
      <c r="FX6697" s="3"/>
      <c r="FY6697" s="3"/>
      <c r="FZ6697" s="3"/>
      <c r="GA6697" s="3"/>
      <c r="GB6697" s="3"/>
      <c r="GC6697" s="3"/>
      <c r="GD6697" s="3"/>
      <c r="GE6697" s="3"/>
      <c r="GF6697" s="3"/>
      <c r="GG6697" s="3"/>
      <c r="GH6697" s="3"/>
      <c r="GI6697" s="3"/>
      <c r="GJ6697" s="3"/>
      <c r="GK6697" s="3"/>
      <c r="GL6697" s="3"/>
      <c r="GM6697" s="3"/>
      <c r="GN6697" s="3"/>
      <c r="GO6697" s="3"/>
      <c r="GP6697" s="3"/>
      <c r="GQ6697" s="3"/>
      <c r="GR6697" s="3"/>
      <c r="GS6697" s="3"/>
      <c r="GT6697" s="3"/>
      <c r="GU6697" s="3"/>
      <c r="GV6697" s="3"/>
      <c r="GW6697" s="3"/>
      <c r="GX6697" s="3"/>
      <c r="GY6697" s="3"/>
      <c r="GZ6697" s="3"/>
      <c r="HA6697" s="3"/>
      <c r="HB6697" s="3"/>
      <c r="HC6697" s="3"/>
      <c r="HD6697" s="3"/>
      <c r="HE6697" s="3"/>
      <c r="HF6697" s="3"/>
      <c r="HG6697" s="3"/>
      <c r="HH6697" s="3"/>
      <c r="HI6697" s="3"/>
      <c r="HJ6697" s="3"/>
      <c r="HK6697" s="3"/>
      <c r="HL6697" s="3"/>
      <c r="HM6697" s="45"/>
      <c r="HN6697" s="3"/>
      <c r="HO6697" s="3"/>
      <c r="HP6697" s="3"/>
      <c r="HQ6697" s="3"/>
      <c r="HR6697" s="3"/>
      <c r="HS6697" s="3"/>
      <c r="HT6697" s="3"/>
      <c r="HU6697" s="3"/>
      <c r="HV6697" s="3"/>
      <c r="HW6697" s="3"/>
      <c r="HX6697" s="3"/>
      <c r="HY6697" s="3"/>
      <c r="HZ6697" s="3"/>
      <c r="IA6697" s="3"/>
      <c r="IB6697" s="3"/>
      <c r="IC6697" s="3"/>
      <c r="ID6697" s="3"/>
      <c r="IE6697" s="3"/>
      <c r="IF6697" s="3"/>
      <c r="IG6697" s="3"/>
      <c r="IH6697" s="3"/>
      <c r="II6697" s="3"/>
      <c r="IJ6697" s="3"/>
      <c r="IK6697" s="3"/>
      <c r="IL6697" s="3"/>
      <c r="IM6697" s="3"/>
      <c r="IN6697" s="3"/>
      <c r="IO6697" s="15"/>
    </row>
    <row r="6698" spans="171:249">
      <c r="FO6698" s="3"/>
      <c r="FP6698" s="3"/>
      <c r="FQ6698" s="3"/>
      <c r="FR6698" s="3"/>
      <c r="FS6698" s="3"/>
      <c r="FT6698" s="3"/>
      <c r="FU6698" s="3"/>
      <c r="FV6698" s="3"/>
      <c r="FW6698" s="3"/>
      <c r="FX6698" s="3"/>
      <c r="FY6698" s="3"/>
      <c r="FZ6698" s="3"/>
      <c r="GA6698" s="3"/>
      <c r="GB6698" s="3"/>
      <c r="GC6698" s="3"/>
      <c r="GD6698" s="3"/>
      <c r="GE6698" s="3"/>
      <c r="GF6698" s="3"/>
      <c r="GG6698" s="3"/>
      <c r="GH6698" s="3"/>
      <c r="GI6698" s="3"/>
      <c r="GJ6698" s="3"/>
      <c r="GK6698" s="3"/>
      <c r="GL6698" s="3"/>
      <c r="GM6698" s="3"/>
      <c r="GN6698" s="3"/>
      <c r="GO6698" s="3"/>
      <c r="GP6698" s="3"/>
      <c r="GQ6698" s="3"/>
      <c r="GR6698" s="3"/>
      <c r="GS6698" s="3"/>
      <c r="GT6698" s="3"/>
      <c r="GU6698" s="3"/>
      <c r="GV6698" s="3"/>
      <c r="GW6698" s="3"/>
      <c r="GX6698" s="3"/>
      <c r="GY6698" s="3"/>
      <c r="GZ6698" s="3"/>
      <c r="HA6698" s="3"/>
      <c r="HB6698" s="3"/>
      <c r="HC6698" s="3"/>
      <c r="HD6698" s="3"/>
      <c r="HE6698" s="3"/>
      <c r="HF6698" s="3"/>
      <c r="HG6698" s="3"/>
      <c r="HH6698" s="3"/>
      <c r="HI6698" s="3"/>
      <c r="HJ6698" s="3"/>
      <c r="HK6698" s="3"/>
      <c r="HL6698" s="3"/>
      <c r="HM6698" s="45"/>
      <c r="HN6698" s="3"/>
      <c r="HO6698" s="3"/>
      <c r="HP6698" s="3"/>
      <c r="HQ6698" s="3"/>
      <c r="HR6698" s="3"/>
      <c r="HS6698" s="3"/>
      <c r="HT6698" s="3"/>
      <c r="HU6698" s="3"/>
      <c r="HV6698" s="3"/>
      <c r="HW6698" s="3"/>
      <c r="HX6698" s="3"/>
      <c r="HY6698" s="3"/>
      <c r="HZ6698" s="3"/>
      <c r="IA6698" s="3"/>
      <c r="IB6698" s="3"/>
      <c r="IC6698" s="3"/>
      <c r="ID6698" s="3"/>
      <c r="IE6698" s="3"/>
      <c r="IF6698" s="3"/>
      <c r="IG6698" s="3"/>
      <c r="IH6698" s="3"/>
      <c r="II6698" s="3"/>
      <c r="IJ6698" s="3"/>
      <c r="IK6698" s="3"/>
      <c r="IL6698" s="3"/>
      <c r="IM6698" s="3"/>
      <c r="IN6698" s="3"/>
      <c r="IO6698" s="15"/>
    </row>
    <row r="6699" spans="171:249">
      <c r="FO6699" s="3"/>
      <c r="FP6699" s="3"/>
      <c r="FQ6699" s="3"/>
      <c r="FR6699" s="3"/>
      <c r="FS6699" s="3"/>
      <c r="FT6699" s="3"/>
      <c r="FU6699" s="3"/>
      <c r="FV6699" s="3"/>
      <c r="FW6699" s="3"/>
      <c r="FX6699" s="3"/>
      <c r="FY6699" s="3"/>
      <c r="FZ6699" s="3"/>
      <c r="GA6699" s="3"/>
      <c r="GB6699" s="3"/>
      <c r="GC6699" s="3"/>
      <c r="GD6699" s="3"/>
      <c r="GE6699" s="3"/>
      <c r="GF6699" s="3"/>
      <c r="GG6699" s="3"/>
      <c r="GH6699" s="3"/>
      <c r="GI6699" s="3"/>
      <c r="GJ6699" s="3"/>
      <c r="GK6699" s="3"/>
      <c r="GL6699" s="3"/>
      <c r="GM6699" s="3"/>
      <c r="GN6699" s="3"/>
      <c r="GO6699" s="3"/>
      <c r="GP6699" s="3"/>
      <c r="GQ6699" s="3"/>
      <c r="GR6699" s="3"/>
      <c r="GS6699" s="3"/>
      <c r="GT6699" s="3"/>
      <c r="GU6699" s="3"/>
      <c r="GV6699" s="3"/>
      <c r="GW6699" s="3"/>
      <c r="GX6699" s="3"/>
      <c r="GY6699" s="3"/>
      <c r="GZ6699" s="3"/>
      <c r="HA6699" s="3"/>
      <c r="HB6699" s="3"/>
      <c r="HC6699" s="3"/>
      <c r="HD6699" s="3"/>
      <c r="HE6699" s="3"/>
      <c r="HF6699" s="3"/>
      <c r="HG6699" s="3"/>
      <c r="HH6699" s="3"/>
      <c r="HI6699" s="3"/>
      <c r="HJ6699" s="3"/>
      <c r="HK6699" s="3"/>
      <c r="HL6699" s="3"/>
      <c r="HM6699" s="45"/>
      <c r="HN6699" s="3"/>
      <c r="HO6699" s="3"/>
      <c r="HP6699" s="3"/>
      <c r="HQ6699" s="3"/>
      <c r="HR6699" s="3"/>
      <c r="HS6699" s="3"/>
      <c r="HT6699" s="3"/>
      <c r="HU6699" s="3"/>
      <c r="HV6699" s="3"/>
      <c r="HW6699" s="3"/>
      <c r="HX6699" s="3"/>
      <c r="HY6699" s="3"/>
      <c r="HZ6699" s="3"/>
      <c r="IA6699" s="3"/>
      <c r="IB6699" s="3"/>
      <c r="IC6699" s="3"/>
      <c r="ID6699" s="3"/>
      <c r="IE6699" s="3"/>
      <c r="IF6699" s="3"/>
      <c r="IG6699" s="3"/>
      <c r="IH6699" s="3"/>
      <c r="II6699" s="3"/>
      <c r="IJ6699" s="3"/>
      <c r="IK6699" s="3"/>
      <c r="IL6699" s="3"/>
      <c r="IM6699" s="3"/>
      <c r="IN6699" s="3"/>
      <c r="IO6699" s="15"/>
    </row>
    <row r="6700" spans="171:249">
      <c r="FO6700" s="3"/>
      <c r="FP6700" s="3"/>
      <c r="FQ6700" s="3"/>
      <c r="FR6700" s="3"/>
      <c r="FS6700" s="3"/>
      <c r="FT6700" s="3"/>
      <c r="FU6700" s="3"/>
      <c r="FV6700" s="3"/>
      <c r="FW6700" s="3"/>
      <c r="FX6700" s="3"/>
      <c r="FY6700" s="3"/>
      <c r="FZ6700" s="3"/>
      <c r="GA6700" s="3"/>
      <c r="GB6700" s="3"/>
      <c r="GC6700" s="3"/>
      <c r="GD6700" s="3"/>
      <c r="GE6700" s="3"/>
      <c r="GF6700" s="3"/>
      <c r="GG6700" s="3"/>
      <c r="GH6700" s="3"/>
      <c r="GI6700" s="3"/>
      <c r="GJ6700" s="3"/>
      <c r="GK6700" s="3"/>
      <c r="GL6700" s="3"/>
      <c r="GM6700" s="3"/>
      <c r="GN6700" s="3"/>
      <c r="GO6700" s="3"/>
      <c r="GP6700" s="3"/>
      <c r="GQ6700" s="3"/>
      <c r="GR6700" s="3"/>
      <c r="GS6700" s="3"/>
      <c r="GT6700" s="3"/>
      <c r="GU6700" s="3"/>
      <c r="GV6700" s="3"/>
      <c r="GW6700" s="3"/>
      <c r="GX6700" s="3"/>
      <c r="GY6700" s="3"/>
      <c r="GZ6700" s="3"/>
      <c r="HA6700" s="3"/>
      <c r="HB6700" s="3"/>
      <c r="HC6700" s="3"/>
      <c r="HD6700" s="3"/>
      <c r="HE6700" s="3"/>
      <c r="HF6700" s="3"/>
      <c r="HG6700" s="3"/>
      <c r="HH6700" s="3"/>
      <c r="HI6700" s="3"/>
      <c r="HJ6700" s="3"/>
      <c r="HK6700" s="3"/>
      <c r="HL6700" s="3"/>
      <c r="HM6700" s="45"/>
      <c r="HN6700" s="3"/>
      <c r="HO6700" s="3"/>
      <c r="HP6700" s="3"/>
      <c r="HQ6700" s="3"/>
      <c r="HR6700" s="3"/>
      <c r="HS6700" s="3"/>
      <c r="HT6700" s="3"/>
      <c r="HU6700" s="3"/>
      <c r="HV6700" s="3"/>
      <c r="HW6700" s="3"/>
      <c r="HX6700" s="3"/>
      <c r="HY6700" s="3"/>
      <c r="HZ6700" s="3"/>
      <c r="IA6700" s="3"/>
      <c r="IB6700" s="3"/>
      <c r="IC6700" s="3"/>
      <c r="ID6700" s="3"/>
      <c r="IE6700" s="3"/>
      <c r="IF6700" s="3"/>
      <c r="IG6700" s="3"/>
      <c r="IH6700" s="3"/>
      <c r="II6700" s="3"/>
      <c r="IJ6700" s="3"/>
      <c r="IK6700" s="3"/>
      <c r="IL6700" s="3"/>
      <c r="IM6700" s="3"/>
      <c r="IN6700" s="3"/>
      <c r="IO6700" s="15"/>
    </row>
    <row r="6701" spans="171:249">
      <c r="FO6701" s="3"/>
      <c r="FP6701" s="3"/>
      <c r="FQ6701" s="3"/>
      <c r="FR6701" s="3"/>
      <c r="FS6701" s="3"/>
      <c r="FT6701" s="3"/>
      <c r="FU6701" s="3"/>
      <c r="FV6701" s="3"/>
      <c r="FW6701" s="3"/>
      <c r="FX6701" s="3"/>
      <c r="FY6701" s="3"/>
      <c r="FZ6701" s="3"/>
      <c r="GA6701" s="3"/>
      <c r="GB6701" s="3"/>
      <c r="GC6701" s="3"/>
      <c r="GD6701" s="3"/>
      <c r="GE6701" s="3"/>
      <c r="GF6701" s="3"/>
      <c r="GG6701" s="3"/>
      <c r="GH6701" s="3"/>
      <c r="GI6701" s="3"/>
      <c r="GJ6701" s="3"/>
      <c r="GK6701" s="3"/>
      <c r="GL6701" s="3"/>
      <c r="GM6701" s="3"/>
      <c r="GN6701" s="3"/>
      <c r="GO6701" s="3"/>
      <c r="GP6701" s="3"/>
      <c r="GQ6701" s="3"/>
      <c r="GR6701" s="3"/>
      <c r="GS6701" s="3"/>
      <c r="GT6701" s="3"/>
      <c r="GU6701" s="3"/>
      <c r="GV6701" s="3"/>
      <c r="GW6701" s="3"/>
      <c r="GX6701" s="3"/>
      <c r="GY6701" s="3"/>
      <c r="GZ6701" s="3"/>
      <c r="HA6701" s="3"/>
      <c r="HB6701" s="3"/>
      <c r="HC6701" s="3"/>
      <c r="HD6701" s="3"/>
      <c r="HE6701" s="3"/>
      <c r="HF6701" s="3"/>
      <c r="HG6701" s="3"/>
      <c r="HH6701" s="3"/>
      <c r="HI6701" s="3"/>
      <c r="HJ6701" s="3"/>
      <c r="HK6701" s="3"/>
      <c r="HL6701" s="3"/>
      <c r="HM6701" s="45"/>
      <c r="HN6701" s="3"/>
      <c r="HO6701" s="3"/>
      <c r="HP6701" s="3"/>
      <c r="HQ6701" s="3"/>
      <c r="HR6701" s="3"/>
      <c r="HS6701" s="3"/>
      <c r="HT6701" s="3"/>
      <c r="HU6701" s="3"/>
      <c r="HV6701" s="3"/>
      <c r="HW6701" s="3"/>
      <c r="HX6701" s="3"/>
      <c r="HY6701" s="3"/>
      <c r="HZ6701" s="3"/>
      <c r="IA6701" s="3"/>
      <c r="IB6701" s="3"/>
      <c r="IC6701" s="3"/>
      <c r="ID6701" s="3"/>
      <c r="IE6701" s="3"/>
      <c r="IF6701" s="3"/>
      <c r="IG6701" s="3"/>
      <c r="IH6701" s="3"/>
      <c r="II6701" s="3"/>
      <c r="IJ6701" s="3"/>
      <c r="IK6701" s="3"/>
      <c r="IL6701" s="3"/>
      <c r="IM6701" s="3"/>
      <c r="IN6701" s="3"/>
      <c r="IO6701" s="15"/>
    </row>
    <row r="6702" spans="171:249">
      <c r="FO6702" s="3"/>
      <c r="FP6702" s="3"/>
      <c r="FQ6702" s="3"/>
      <c r="FR6702" s="3"/>
      <c r="FS6702" s="3"/>
      <c r="FT6702" s="3"/>
      <c r="FU6702" s="3"/>
      <c r="FV6702" s="3"/>
      <c r="FW6702" s="3"/>
      <c r="FX6702" s="3"/>
      <c r="FY6702" s="3"/>
      <c r="FZ6702" s="3"/>
      <c r="GA6702" s="3"/>
      <c r="GB6702" s="3"/>
      <c r="GC6702" s="3"/>
      <c r="GD6702" s="3"/>
      <c r="GE6702" s="3"/>
      <c r="GF6702" s="3"/>
      <c r="GG6702" s="3"/>
      <c r="GH6702" s="3"/>
      <c r="GI6702" s="3"/>
      <c r="GJ6702" s="3"/>
      <c r="GK6702" s="3"/>
      <c r="GL6702" s="3"/>
      <c r="GM6702" s="3"/>
      <c r="GN6702" s="3"/>
      <c r="GO6702" s="3"/>
      <c r="GP6702" s="3"/>
      <c r="GQ6702" s="3"/>
      <c r="GR6702" s="3"/>
      <c r="GS6702" s="3"/>
      <c r="GT6702" s="3"/>
      <c r="GU6702" s="3"/>
      <c r="GV6702" s="3"/>
      <c r="GW6702" s="3"/>
      <c r="GX6702" s="3"/>
      <c r="GY6702" s="3"/>
      <c r="GZ6702" s="3"/>
      <c r="HA6702" s="3"/>
      <c r="HB6702" s="3"/>
      <c r="HC6702" s="3"/>
      <c r="HD6702" s="3"/>
      <c r="HE6702" s="3"/>
      <c r="HF6702" s="3"/>
      <c r="HG6702" s="3"/>
      <c r="HH6702" s="3"/>
      <c r="HI6702" s="3"/>
      <c r="HJ6702" s="3"/>
      <c r="HK6702" s="3"/>
      <c r="HL6702" s="3"/>
      <c r="HM6702" s="45"/>
      <c r="HN6702" s="3"/>
      <c r="HO6702" s="3"/>
      <c r="HP6702" s="3"/>
      <c r="HQ6702" s="3"/>
      <c r="HR6702" s="3"/>
      <c r="HS6702" s="3"/>
      <c r="HT6702" s="3"/>
      <c r="HU6702" s="3"/>
      <c r="HV6702" s="3"/>
      <c r="HW6702" s="3"/>
      <c r="HX6702" s="3"/>
      <c r="HY6702" s="3"/>
      <c r="HZ6702" s="3"/>
      <c r="IA6702" s="3"/>
      <c r="IB6702" s="3"/>
      <c r="IC6702" s="3"/>
      <c r="ID6702" s="3"/>
      <c r="IE6702" s="3"/>
      <c r="IF6702" s="3"/>
      <c r="IG6702" s="3"/>
      <c r="IH6702" s="3"/>
      <c r="II6702" s="3"/>
      <c r="IJ6702" s="3"/>
      <c r="IK6702" s="3"/>
      <c r="IL6702" s="3"/>
      <c r="IM6702" s="3"/>
      <c r="IN6702" s="3"/>
      <c r="IO6702" s="15"/>
    </row>
    <row r="6703" spans="171:249">
      <c r="FO6703" s="3"/>
      <c r="FP6703" s="3"/>
      <c r="FQ6703" s="3"/>
      <c r="FR6703" s="3"/>
      <c r="FS6703" s="3"/>
      <c r="FT6703" s="3"/>
      <c r="FU6703" s="3"/>
      <c r="FV6703" s="3"/>
      <c r="FW6703" s="3"/>
      <c r="FX6703" s="3"/>
      <c r="FY6703" s="3"/>
      <c r="FZ6703" s="3"/>
      <c r="GA6703" s="3"/>
      <c r="GB6703" s="3"/>
      <c r="GC6703" s="3"/>
      <c r="GD6703" s="3"/>
      <c r="GE6703" s="3"/>
      <c r="GF6703" s="3"/>
      <c r="GG6703" s="3"/>
      <c r="GH6703" s="3"/>
      <c r="GI6703" s="3"/>
      <c r="GJ6703" s="3"/>
      <c r="GK6703" s="3"/>
      <c r="GL6703" s="3"/>
      <c r="GM6703" s="3"/>
      <c r="GN6703" s="3"/>
      <c r="GO6703" s="3"/>
      <c r="GP6703" s="3"/>
      <c r="GQ6703" s="3"/>
      <c r="GR6703" s="3"/>
      <c r="GS6703" s="3"/>
      <c r="GT6703" s="3"/>
      <c r="GU6703" s="3"/>
      <c r="GV6703" s="3"/>
      <c r="GW6703" s="3"/>
      <c r="GX6703" s="3"/>
      <c r="GY6703" s="3"/>
      <c r="GZ6703" s="3"/>
      <c r="HA6703" s="3"/>
      <c r="HB6703" s="3"/>
      <c r="HC6703" s="3"/>
      <c r="HD6703" s="3"/>
      <c r="HE6703" s="3"/>
      <c r="HF6703" s="3"/>
      <c r="HG6703" s="3"/>
      <c r="HH6703" s="3"/>
      <c r="HI6703" s="3"/>
      <c r="HJ6703" s="3"/>
      <c r="HK6703" s="3"/>
      <c r="HL6703" s="3"/>
      <c r="HM6703" s="45"/>
      <c r="HN6703" s="3"/>
      <c r="HO6703" s="3"/>
      <c r="HP6703" s="3"/>
      <c r="HQ6703" s="3"/>
      <c r="HR6703" s="3"/>
      <c r="HS6703" s="3"/>
      <c r="HT6703" s="3"/>
      <c r="HU6703" s="3"/>
      <c r="HV6703" s="3"/>
      <c r="HW6703" s="3"/>
      <c r="HX6703" s="3"/>
      <c r="HY6703" s="3"/>
      <c r="HZ6703" s="3"/>
      <c r="IA6703" s="3"/>
      <c r="IB6703" s="3"/>
      <c r="IC6703" s="3"/>
      <c r="ID6703" s="3"/>
      <c r="IE6703" s="3"/>
      <c r="IF6703" s="3"/>
      <c r="IG6703" s="3"/>
      <c r="IH6703" s="3"/>
      <c r="II6703" s="3"/>
      <c r="IJ6703" s="3"/>
      <c r="IK6703" s="3"/>
      <c r="IL6703" s="3"/>
      <c r="IM6703" s="3"/>
      <c r="IN6703" s="3"/>
      <c r="IO6703" s="15"/>
    </row>
    <row r="6704" spans="171:249">
      <c r="FO6704" s="3"/>
      <c r="FP6704" s="3"/>
      <c r="FQ6704" s="3"/>
      <c r="FR6704" s="3"/>
      <c r="FS6704" s="3"/>
      <c r="FT6704" s="3"/>
      <c r="FU6704" s="3"/>
      <c r="FV6704" s="3"/>
      <c r="FW6704" s="3"/>
      <c r="FX6704" s="3"/>
      <c r="FY6704" s="3"/>
      <c r="FZ6704" s="3"/>
      <c r="GA6704" s="3"/>
      <c r="GB6704" s="3"/>
      <c r="GC6704" s="3"/>
      <c r="GD6704" s="3"/>
      <c r="GE6704" s="3"/>
      <c r="GF6704" s="3"/>
      <c r="GG6704" s="3"/>
      <c r="GH6704" s="3"/>
      <c r="GI6704" s="3"/>
      <c r="GJ6704" s="3"/>
      <c r="GK6704" s="3"/>
      <c r="GL6704" s="3"/>
      <c r="GM6704" s="3"/>
      <c r="GN6704" s="3"/>
      <c r="GO6704" s="3"/>
      <c r="GP6704" s="3"/>
      <c r="GQ6704" s="3"/>
      <c r="GR6704" s="3"/>
      <c r="GS6704" s="3"/>
      <c r="GT6704" s="3"/>
      <c r="GU6704" s="3"/>
      <c r="GV6704" s="3"/>
      <c r="GW6704" s="3"/>
      <c r="GX6704" s="3"/>
      <c r="GY6704" s="3"/>
      <c r="GZ6704" s="3"/>
      <c r="HA6704" s="3"/>
      <c r="HB6704" s="3"/>
      <c r="HC6704" s="3"/>
      <c r="HD6704" s="3"/>
      <c r="HE6704" s="3"/>
      <c r="HF6704" s="3"/>
      <c r="HG6704" s="3"/>
      <c r="HH6704" s="3"/>
      <c r="HI6704" s="3"/>
      <c r="HJ6704" s="3"/>
      <c r="HK6704" s="3"/>
      <c r="HL6704" s="3"/>
      <c r="HM6704" s="45"/>
      <c r="HN6704" s="3"/>
      <c r="HO6704" s="3"/>
      <c r="HP6704" s="3"/>
      <c r="HQ6704" s="3"/>
      <c r="HR6704" s="3"/>
      <c r="HS6704" s="3"/>
      <c r="HT6704" s="3"/>
      <c r="HU6704" s="3"/>
      <c r="HV6704" s="3"/>
      <c r="HW6704" s="3"/>
      <c r="HX6704" s="3"/>
      <c r="HY6704" s="3"/>
      <c r="HZ6704" s="3"/>
      <c r="IA6704" s="3"/>
      <c r="IB6704" s="3"/>
      <c r="IC6704" s="3"/>
      <c r="ID6704" s="3"/>
      <c r="IE6704" s="3"/>
      <c r="IF6704" s="3"/>
      <c r="IG6704" s="3"/>
      <c r="IH6704" s="3"/>
      <c r="II6704" s="3"/>
      <c r="IJ6704" s="3"/>
      <c r="IK6704" s="3"/>
      <c r="IL6704" s="3"/>
      <c r="IM6704" s="3"/>
      <c r="IN6704" s="3"/>
      <c r="IO6704" s="15"/>
    </row>
    <row r="6705" spans="171:249">
      <c r="FO6705" s="3"/>
      <c r="FP6705" s="3"/>
      <c r="FQ6705" s="3"/>
      <c r="FR6705" s="3"/>
      <c r="FS6705" s="3"/>
      <c r="FT6705" s="3"/>
      <c r="FU6705" s="3"/>
      <c r="FV6705" s="3"/>
      <c r="FW6705" s="3"/>
      <c r="FX6705" s="3"/>
      <c r="FY6705" s="3"/>
      <c r="FZ6705" s="3"/>
      <c r="GA6705" s="3"/>
      <c r="GB6705" s="3"/>
      <c r="GC6705" s="3"/>
      <c r="GD6705" s="3"/>
      <c r="GE6705" s="3"/>
      <c r="GF6705" s="3"/>
      <c r="GG6705" s="3"/>
      <c r="GH6705" s="3"/>
      <c r="GI6705" s="3"/>
      <c r="GJ6705" s="3"/>
      <c r="GK6705" s="3"/>
      <c r="GL6705" s="3"/>
      <c r="GM6705" s="3"/>
      <c r="GN6705" s="3"/>
      <c r="GO6705" s="3"/>
      <c r="GP6705" s="3"/>
      <c r="GQ6705" s="3"/>
      <c r="GR6705" s="3"/>
      <c r="GS6705" s="3"/>
      <c r="GT6705" s="3"/>
      <c r="GU6705" s="3"/>
      <c r="GV6705" s="3"/>
      <c r="GW6705" s="3"/>
      <c r="GX6705" s="3"/>
      <c r="GY6705" s="3"/>
      <c r="GZ6705" s="3"/>
      <c r="HA6705" s="3"/>
      <c r="HB6705" s="3"/>
      <c r="HC6705" s="3"/>
      <c r="HD6705" s="3"/>
      <c r="HE6705" s="3"/>
      <c r="HF6705" s="3"/>
      <c r="HG6705" s="3"/>
      <c r="HH6705" s="3"/>
      <c r="HI6705" s="3"/>
      <c r="HJ6705" s="3"/>
      <c r="HK6705" s="3"/>
      <c r="HL6705" s="3"/>
      <c r="HM6705" s="45"/>
      <c r="HN6705" s="3"/>
      <c r="HO6705" s="3"/>
      <c r="HP6705" s="3"/>
      <c r="HQ6705" s="3"/>
      <c r="HR6705" s="3"/>
      <c r="HS6705" s="3"/>
      <c r="HT6705" s="3"/>
      <c r="HU6705" s="3"/>
      <c r="HV6705" s="3"/>
      <c r="HW6705" s="3"/>
      <c r="HX6705" s="3"/>
      <c r="HY6705" s="3"/>
      <c r="HZ6705" s="3"/>
      <c r="IA6705" s="3"/>
      <c r="IB6705" s="3"/>
      <c r="IC6705" s="3"/>
      <c r="ID6705" s="3"/>
      <c r="IE6705" s="3"/>
      <c r="IF6705" s="3"/>
      <c r="IG6705" s="3"/>
      <c r="IH6705" s="3"/>
      <c r="II6705" s="3"/>
      <c r="IJ6705" s="3"/>
      <c r="IK6705" s="3"/>
      <c r="IL6705" s="3"/>
      <c r="IM6705" s="3"/>
      <c r="IN6705" s="3"/>
      <c r="IO6705" s="15"/>
    </row>
    <row r="6706" spans="171:249">
      <c r="FO6706" s="3"/>
      <c r="FP6706" s="3"/>
      <c r="FQ6706" s="3"/>
      <c r="FR6706" s="3"/>
      <c r="FS6706" s="3"/>
      <c r="FT6706" s="3"/>
      <c r="FU6706" s="3"/>
      <c r="FV6706" s="3"/>
      <c r="FW6706" s="3"/>
      <c r="FX6706" s="3"/>
      <c r="FY6706" s="3"/>
      <c r="FZ6706" s="3"/>
      <c r="GA6706" s="3"/>
      <c r="GB6706" s="3"/>
      <c r="GC6706" s="3"/>
      <c r="GD6706" s="3"/>
      <c r="GE6706" s="3"/>
      <c r="GF6706" s="3"/>
      <c r="GG6706" s="3"/>
      <c r="GH6706" s="3"/>
      <c r="GI6706" s="3"/>
      <c r="GJ6706" s="3"/>
      <c r="GK6706" s="3"/>
      <c r="GL6706" s="3"/>
      <c r="GM6706" s="3"/>
      <c r="GN6706" s="3"/>
      <c r="GO6706" s="3"/>
      <c r="GP6706" s="3"/>
      <c r="GQ6706" s="3"/>
      <c r="GR6706" s="3"/>
      <c r="GS6706" s="3"/>
      <c r="GT6706" s="3"/>
      <c r="GU6706" s="3"/>
      <c r="GV6706" s="3"/>
      <c r="GW6706" s="3"/>
      <c r="GX6706" s="3"/>
      <c r="GY6706" s="3"/>
      <c r="GZ6706" s="3"/>
      <c r="HA6706" s="3"/>
      <c r="HB6706" s="3"/>
      <c r="HC6706" s="3"/>
      <c r="HD6706" s="3"/>
      <c r="HE6706" s="3"/>
      <c r="HF6706" s="3"/>
      <c r="HG6706" s="3"/>
      <c r="HH6706" s="3"/>
      <c r="HI6706" s="3"/>
      <c r="HJ6706" s="3"/>
      <c r="HK6706" s="3"/>
      <c r="HL6706" s="3"/>
      <c r="HM6706" s="45"/>
      <c r="HN6706" s="3"/>
      <c r="HO6706" s="3"/>
      <c r="HP6706" s="3"/>
      <c r="HQ6706" s="3"/>
      <c r="HR6706" s="3"/>
      <c r="HS6706" s="3"/>
      <c r="HT6706" s="3"/>
      <c r="HU6706" s="3"/>
      <c r="HV6706" s="3"/>
      <c r="HW6706" s="3"/>
      <c r="HX6706" s="3"/>
      <c r="HY6706" s="3"/>
      <c r="HZ6706" s="3"/>
      <c r="IA6706" s="3"/>
      <c r="IB6706" s="3"/>
      <c r="IC6706" s="3"/>
      <c r="ID6706" s="3"/>
      <c r="IE6706" s="3"/>
      <c r="IF6706" s="3"/>
      <c r="IG6706" s="3"/>
      <c r="IH6706" s="3"/>
      <c r="II6706" s="3"/>
      <c r="IJ6706" s="3"/>
      <c r="IK6706" s="3"/>
      <c r="IL6706" s="3"/>
      <c r="IM6706" s="3"/>
      <c r="IN6706" s="3"/>
      <c r="IO6706" s="15"/>
    </row>
    <row r="6707" spans="171:249">
      <c r="FO6707" s="3"/>
      <c r="FP6707" s="3"/>
      <c r="FQ6707" s="3"/>
      <c r="FR6707" s="3"/>
      <c r="FS6707" s="3"/>
      <c r="FT6707" s="3"/>
      <c r="FU6707" s="3"/>
      <c r="FV6707" s="3"/>
      <c r="FW6707" s="3"/>
      <c r="FX6707" s="3"/>
      <c r="FY6707" s="3"/>
      <c r="FZ6707" s="3"/>
      <c r="GA6707" s="3"/>
      <c r="GB6707" s="3"/>
      <c r="GC6707" s="3"/>
      <c r="GD6707" s="3"/>
      <c r="GE6707" s="3"/>
      <c r="GF6707" s="3"/>
      <c r="GG6707" s="3"/>
      <c r="GH6707" s="3"/>
      <c r="GI6707" s="3"/>
      <c r="GJ6707" s="3"/>
      <c r="GK6707" s="3"/>
      <c r="GL6707" s="3"/>
      <c r="GM6707" s="3"/>
      <c r="GN6707" s="3"/>
      <c r="GO6707" s="3"/>
      <c r="GP6707" s="3"/>
      <c r="GQ6707" s="3"/>
      <c r="GR6707" s="3"/>
      <c r="GS6707" s="3"/>
      <c r="GT6707" s="3"/>
      <c r="GU6707" s="3"/>
      <c r="GV6707" s="3"/>
      <c r="GW6707" s="3"/>
      <c r="GX6707" s="3"/>
      <c r="GY6707" s="3"/>
      <c r="GZ6707" s="3"/>
      <c r="HA6707" s="3"/>
      <c r="HB6707" s="3"/>
      <c r="HC6707" s="3"/>
      <c r="HD6707" s="3"/>
      <c r="HE6707" s="3"/>
      <c r="HF6707" s="3"/>
      <c r="HG6707" s="3"/>
      <c r="HH6707" s="3"/>
      <c r="HI6707" s="3"/>
      <c r="HJ6707" s="3"/>
      <c r="HK6707" s="3"/>
      <c r="HL6707" s="3"/>
      <c r="HM6707" s="45"/>
      <c r="HN6707" s="3"/>
      <c r="HO6707" s="3"/>
      <c r="HP6707" s="3"/>
      <c r="HQ6707" s="3"/>
      <c r="HR6707" s="3"/>
      <c r="HS6707" s="3"/>
      <c r="HT6707" s="3"/>
      <c r="HU6707" s="3"/>
      <c r="HV6707" s="3"/>
      <c r="HW6707" s="3"/>
      <c r="HX6707" s="3"/>
      <c r="HY6707" s="3"/>
      <c r="HZ6707" s="3"/>
      <c r="IA6707" s="3"/>
      <c r="IB6707" s="3"/>
      <c r="IC6707" s="3"/>
      <c r="ID6707" s="3"/>
      <c r="IE6707" s="3"/>
      <c r="IF6707" s="3"/>
      <c r="IG6707" s="3"/>
      <c r="IH6707" s="3"/>
      <c r="II6707" s="3"/>
      <c r="IJ6707" s="3"/>
      <c r="IK6707" s="3"/>
      <c r="IL6707" s="3"/>
      <c r="IM6707" s="3"/>
      <c r="IN6707" s="3"/>
      <c r="IO6707" s="15"/>
    </row>
    <row r="6708" spans="171:249">
      <c r="FO6708" s="3"/>
      <c r="FP6708" s="3"/>
      <c r="FQ6708" s="3"/>
      <c r="FR6708" s="3"/>
      <c r="FS6708" s="3"/>
      <c r="FT6708" s="3"/>
      <c r="FU6708" s="3"/>
      <c r="FV6708" s="3"/>
      <c r="FW6708" s="3"/>
      <c r="FX6708" s="3"/>
      <c r="FY6708" s="3"/>
      <c r="FZ6708" s="3"/>
      <c r="GA6708" s="3"/>
      <c r="GB6708" s="3"/>
      <c r="GC6708" s="3"/>
      <c r="GD6708" s="3"/>
      <c r="GE6708" s="3"/>
      <c r="GF6708" s="3"/>
      <c r="GG6708" s="3"/>
      <c r="GH6708" s="3"/>
      <c r="GI6708" s="3"/>
      <c r="GJ6708" s="3"/>
      <c r="GK6708" s="3"/>
      <c r="GL6708" s="3"/>
      <c r="GM6708" s="3"/>
      <c r="GN6708" s="3"/>
      <c r="GO6708" s="3"/>
      <c r="GP6708" s="3"/>
      <c r="GQ6708" s="3"/>
      <c r="GR6708" s="3"/>
      <c r="GS6708" s="3"/>
      <c r="GT6708" s="3"/>
      <c r="GU6708" s="3"/>
      <c r="GV6708" s="3"/>
      <c r="GW6708" s="3"/>
      <c r="GX6708" s="3"/>
      <c r="GY6708" s="3"/>
      <c r="GZ6708" s="3"/>
      <c r="HA6708" s="3"/>
      <c r="HB6708" s="3"/>
      <c r="HC6708" s="3"/>
      <c r="HD6708" s="3"/>
      <c r="HE6708" s="3"/>
      <c r="HF6708" s="3"/>
      <c r="HG6708" s="3"/>
      <c r="HH6708" s="3"/>
      <c r="HI6708" s="3"/>
      <c r="HJ6708" s="3"/>
      <c r="HK6708" s="3"/>
      <c r="HL6708" s="3"/>
      <c r="HM6708" s="45"/>
      <c r="HN6708" s="3"/>
      <c r="HO6708" s="3"/>
      <c r="HP6708" s="3"/>
      <c r="HQ6708" s="3"/>
      <c r="HR6708" s="3"/>
      <c r="HS6708" s="3"/>
      <c r="HT6708" s="3"/>
      <c r="HU6708" s="3"/>
      <c r="HV6708" s="3"/>
      <c r="HW6708" s="3"/>
      <c r="HX6708" s="3"/>
      <c r="HY6708" s="3"/>
      <c r="HZ6708" s="3"/>
      <c r="IA6708" s="3"/>
      <c r="IB6708" s="3"/>
      <c r="IC6708" s="3"/>
      <c r="ID6708" s="3"/>
      <c r="IE6708" s="3"/>
      <c r="IF6708" s="3"/>
      <c r="IG6708" s="3"/>
      <c r="IH6708" s="3"/>
      <c r="II6708" s="3"/>
      <c r="IJ6708" s="3"/>
      <c r="IK6708" s="3"/>
      <c r="IL6708" s="3"/>
      <c r="IM6708" s="3"/>
      <c r="IN6708" s="3"/>
      <c r="IO6708" s="15"/>
    </row>
    <row r="6709" spans="171:249">
      <c r="FO6709" s="3"/>
      <c r="FP6709" s="3"/>
      <c r="FQ6709" s="3"/>
      <c r="FR6709" s="3"/>
      <c r="FS6709" s="3"/>
      <c r="FT6709" s="3"/>
      <c r="FU6709" s="3"/>
      <c r="FV6709" s="3"/>
      <c r="FW6709" s="3"/>
      <c r="FX6709" s="3"/>
      <c r="FY6709" s="3"/>
      <c r="FZ6709" s="3"/>
      <c r="GA6709" s="3"/>
      <c r="GB6709" s="3"/>
      <c r="GC6709" s="3"/>
      <c r="GD6709" s="3"/>
      <c r="GE6709" s="3"/>
      <c r="GF6709" s="3"/>
      <c r="GG6709" s="3"/>
      <c r="GH6709" s="3"/>
      <c r="GI6709" s="3"/>
      <c r="GJ6709" s="3"/>
      <c r="GK6709" s="3"/>
      <c r="GL6709" s="3"/>
      <c r="GM6709" s="3"/>
      <c r="GN6709" s="3"/>
      <c r="GO6709" s="3"/>
      <c r="GP6709" s="3"/>
      <c r="GQ6709" s="3"/>
      <c r="GR6709" s="3"/>
      <c r="GS6709" s="3"/>
      <c r="GT6709" s="3"/>
      <c r="GU6709" s="3"/>
      <c r="GV6709" s="3"/>
      <c r="GW6709" s="3"/>
      <c r="GX6709" s="3"/>
      <c r="GY6709" s="3"/>
      <c r="GZ6709" s="3"/>
      <c r="HA6709" s="3"/>
      <c r="HB6709" s="3"/>
      <c r="HC6709" s="3"/>
      <c r="HD6709" s="3"/>
      <c r="HE6709" s="3"/>
      <c r="HF6709" s="3"/>
      <c r="HG6709" s="3"/>
      <c r="HH6709" s="3"/>
      <c r="HI6709" s="3"/>
      <c r="HJ6709" s="3"/>
      <c r="HK6709" s="3"/>
      <c r="HL6709" s="3"/>
      <c r="HM6709" s="45"/>
      <c r="HN6709" s="3"/>
      <c r="HO6709" s="3"/>
      <c r="HP6709" s="3"/>
      <c r="HQ6709" s="3"/>
      <c r="HR6709" s="3"/>
      <c r="HS6709" s="3"/>
      <c r="HT6709" s="3"/>
      <c r="HU6709" s="3"/>
      <c r="HV6709" s="3"/>
      <c r="HW6709" s="3"/>
      <c r="HX6709" s="3"/>
      <c r="HY6709" s="3"/>
      <c r="HZ6709" s="3"/>
      <c r="IA6709" s="3"/>
      <c r="IB6709" s="3"/>
      <c r="IC6709" s="3"/>
      <c r="ID6709" s="3"/>
      <c r="IE6709" s="3"/>
      <c r="IF6709" s="3"/>
      <c r="IG6709" s="3"/>
      <c r="IH6709" s="3"/>
      <c r="II6709" s="3"/>
      <c r="IJ6709" s="3"/>
      <c r="IK6709" s="3"/>
      <c r="IL6709" s="3"/>
      <c r="IM6709" s="3"/>
      <c r="IN6709" s="3"/>
      <c r="IO6709" s="15"/>
    </row>
    <row r="6710" spans="171:249">
      <c r="FO6710" s="3"/>
      <c r="FP6710" s="3"/>
      <c r="FQ6710" s="3"/>
      <c r="FR6710" s="3"/>
      <c r="FS6710" s="3"/>
      <c r="FT6710" s="3"/>
      <c r="FU6710" s="3"/>
      <c r="FV6710" s="3"/>
      <c r="FW6710" s="3"/>
      <c r="FX6710" s="3"/>
      <c r="FY6710" s="3"/>
      <c r="FZ6710" s="3"/>
      <c r="GA6710" s="3"/>
      <c r="GB6710" s="3"/>
      <c r="GC6710" s="3"/>
      <c r="GD6710" s="3"/>
      <c r="GE6710" s="3"/>
      <c r="GF6710" s="3"/>
      <c r="GG6710" s="3"/>
      <c r="GH6710" s="3"/>
      <c r="GI6710" s="3"/>
      <c r="GJ6710" s="3"/>
      <c r="GK6710" s="3"/>
      <c r="GL6710" s="3"/>
      <c r="GM6710" s="3"/>
      <c r="GN6710" s="3"/>
      <c r="GO6710" s="3"/>
      <c r="GP6710" s="3"/>
      <c r="GQ6710" s="3"/>
      <c r="GR6710" s="3"/>
      <c r="GS6710" s="3"/>
      <c r="GT6710" s="3"/>
      <c r="GU6710" s="3"/>
      <c r="GV6710" s="3"/>
      <c r="GW6710" s="3"/>
      <c r="GX6710" s="3"/>
      <c r="GY6710" s="3"/>
      <c r="GZ6710" s="3"/>
      <c r="HA6710" s="3"/>
      <c r="HB6710" s="3"/>
      <c r="HC6710" s="3"/>
      <c r="HD6710" s="3"/>
      <c r="HE6710" s="3"/>
      <c r="HF6710" s="3"/>
      <c r="HG6710" s="3"/>
      <c r="HH6710" s="3"/>
      <c r="HI6710" s="3"/>
      <c r="HJ6710" s="3"/>
      <c r="HK6710" s="3"/>
      <c r="HL6710" s="3"/>
      <c r="HM6710" s="45"/>
      <c r="HN6710" s="3"/>
      <c r="HO6710" s="3"/>
      <c r="HP6710" s="3"/>
      <c r="HQ6710" s="3"/>
      <c r="HR6710" s="3"/>
      <c r="HS6710" s="3"/>
      <c r="HT6710" s="3"/>
      <c r="HU6710" s="3"/>
      <c r="HV6710" s="3"/>
      <c r="HW6710" s="3"/>
      <c r="HX6710" s="3"/>
      <c r="HY6710" s="3"/>
      <c r="HZ6710" s="3"/>
      <c r="IA6710" s="3"/>
      <c r="IB6710" s="3"/>
      <c r="IC6710" s="3"/>
      <c r="ID6710" s="3"/>
      <c r="IE6710" s="3"/>
      <c r="IF6710" s="3"/>
      <c r="IG6710" s="3"/>
      <c r="IH6710" s="3"/>
      <c r="II6710" s="3"/>
      <c r="IJ6710" s="3"/>
      <c r="IK6710" s="3"/>
      <c r="IL6710" s="3"/>
      <c r="IM6710" s="3"/>
      <c r="IN6710" s="3"/>
      <c r="IO6710" s="15"/>
    </row>
    <row r="6711" spans="171:249">
      <c r="FO6711" s="3"/>
      <c r="FP6711" s="3"/>
      <c r="FQ6711" s="3"/>
      <c r="FR6711" s="3"/>
      <c r="FS6711" s="3"/>
      <c r="FT6711" s="3"/>
      <c r="FU6711" s="3"/>
      <c r="FV6711" s="3"/>
      <c r="FW6711" s="3"/>
      <c r="FX6711" s="3"/>
      <c r="FY6711" s="3"/>
      <c r="FZ6711" s="3"/>
      <c r="GA6711" s="3"/>
      <c r="GB6711" s="3"/>
      <c r="GC6711" s="3"/>
      <c r="GD6711" s="3"/>
      <c r="GE6711" s="3"/>
      <c r="GF6711" s="3"/>
      <c r="GG6711" s="3"/>
      <c r="GH6711" s="3"/>
      <c r="GI6711" s="3"/>
      <c r="GJ6711" s="3"/>
      <c r="GK6711" s="3"/>
      <c r="GL6711" s="3"/>
      <c r="GM6711" s="3"/>
      <c r="GN6711" s="3"/>
      <c r="GO6711" s="3"/>
      <c r="GP6711" s="3"/>
      <c r="GQ6711" s="3"/>
      <c r="GR6711" s="3"/>
      <c r="GS6711" s="3"/>
      <c r="GT6711" s="3"/>
      <c r="GU6711" s="3"/>
      <c r="GV6711" s="3"/>
      <c r="GW6711" s="3"/>
      <c r="GX6711" s="3"/>
      <c r="GY6711" s="3"/>
      <c r="GZ6711" s="3"/>
      <c r="HA6711" s="3"/>
      <c r="HB6711" s="3"/>
      <c r="HC6711" s="3"/>
      <c r="HD6711" s="3"/>
      <c r="HE6711" s="3"/>
      <c r="HF6711" s="3"/>
      <c r="HG6711" s="3"/>
      <c r="HH6711" s="3"/>
      <c r="HI6711" s="3"/>
      <c r="HJ6711" s="3"/>
      <c r="HK6711" s="3"/>
      <c r="HL6711" s="3"/>
      <c r="HM6711" s="45"/>
      <c r="HN6711" s="3"/>
      <c r="HO6711" s="3"/>
      <c r="HP6711" s="3"/>
      <c r="HQ6711" s="3"/>
      <c r="HR6711" s="3"/>
      <c r="HS6711" s="3"/>
      <c r="HT6711" s="3"/>
      <c r="HU6711" s="3"/>
      <c r="HV6711" s="3"/>
      <c r="HW6711" s="3"/>
      <c r="HX6711" s="3"/>
      <c r="HY6711" s="3"/>
      <c r="HZ6711" s="3"/>
      <c r="IA6711" s="3"/>
      <c r="IB6711" s="3"/>
      <c r="IC6711" s="3"/>
      <c r="ID6711" s="3"/>
      <c r="IE6711" s="3"/>
      <c r="IF6711" s="3"/>
      <c r="IG6711" s="3"/>
      <c r="IH6711" s="3"/>
      <c r="II6711" s="3"/>
      <c r="IJ6711" s="3"/>
      <c r="IK6711" s="3"/>
      <c r="IL6711" s="3"/>
      <c r="IM6711" s="3"/>
      <c r="IN6711" s="3"/>
      <c r="IO6711" s="15"/>
    </row>
    <row r="6712" spans="171:249">
      <c r="FO6712" s="3"/>
      <c r="FP6712" s="3"/>
      <c r="FQ6712" s="3"/>
      <c r="FR6712" s="3"/>
      <c r="FS6712" s="3"/>
      <c r="FT6712" s="3"/>
      <c r="FU6712" s="3"/>
      <c r="FV6712" s="3"/>
      <c r="FW6712" s="3"/>
      <c r="FX6712" s="3"/>
      <c r="FY6712" s="3"/>
      <c r="FZ6712" s="3"/>
      <c r="GA6712" s="3"/>
      <c r="GB6712" s="3"/>
      <c r="GC6712" s="3"/>
      <c r="GD6712" s="3"/>
      <c r="GE6712" s="3"/>
      <c r="GF6712" s="3"/>
      <c r="GG6712" s="3"/>
      <c r="GH6712" s="3"/>
      <c r="GI6712" s="3"/>
      <c r="GJ6712" s="3"/>
      <c r="GK6712" s="3"/>
      <c r="GL6712" s="3"/>
      <c r="GM6712" s="3"/>
      <c r="GN6712" s="3"/>
      <c r="GO6712" s="3"/>
      <c r="GP6712" s="3"/>
      <c r="GQ6712" s="3"/>
      <c r="GR6712" s="3"/>
      <c r="GS6712" s="3"/>
      <c r="GT6712" s="3"/>
      <c r="GU6712" s="3"/>
      <c r="GV6712" s="3"/>
      <c r="GW6712" s="3"/>
      <c r="GX6712" s="3"/>
      <c r="GY6712" s="3"/>
      <c r="GZ6712" s="3"/>
      <c r="HA6712" s="3"/>
      <c r="HB6712" s="3"/>
      <c r="HC6712" s="3"/>
      <c r="HD6712" s="3"/>
      <c r="HE6712" s="3"/>
      <c r="HF6712" s="3"/>
      <c r="HG6712" s="3"/>
      <c r="HH6712" s="3"/>
      <c r="HI6712" s="3"/>
      <c r="HJ6712" s="3"/>
      <c r="HK6712" s="3"/>
      <c r="HL6712" s="3"/>
      <c r="HM6712" s="45"/>
      <c r="HN6712" s="3"/>
      <c r="HO6712" s="3"/>
      <c r="HP6712" s="3"/>
      <c r="HQ6712" s="3"/>
      <c r="HR6712" s="3"/>
      <c r="HS6712" s="3"/>
      <c r="HT6712" s="3"/>
      <c r="HU6712" s="3"/>
      <c r="HV6712" s="3"/>
      <c r="HW6712" s="3"/>
      <c r="HX6712" s="3"/>
      <c r="HY6712" s="3"/>
      <c r="HZ6712" s="3"/>
      <c r="IA6712" s="3"/>
      <c r="IB6712" s="3"/>
      <c r="IC6712" s="3"/>
      <c r="ID6712" s="3"/>
      <c r="IE6712" s="3"/>
      <c r="IF6712" s="3"/>
      <c r="IG6712" s="3"/>
      <c r="IH6712" s="3"/>
      <c r="II6712" s="3"/>
      <c r="IJ6712" s="3"/>
      <c r="IK6712" s="3"/>
      <c r="IL6712" s="3"/>
      <c r="IM6712" s="3"/>
      <c r="IN6712" s="3"/>
      <c r="IO6712" s="15"/>
    </row>
    <row r="6713" spans="171:249">
      <c r="FO6713" s="3"/>
      <c r="FP6713" s="3"/>
      <c r="FQ6713" s="3"/>
      <c r="FR6713" s="3"/>
      <c r="FS6713" s="3"/>
      <c r="FT6713" s="3"/>
      <c r="FU6713" s="3"/>
      <c r="FV6713" s="3"/>
      <c r="FW6713" s="3"/>
      <c r="FX6713" s="3"/>
      <c r="FY6713" s="3"/>
      <c r="FZ6713" s="3"/>
      <c r="GA6713" s="3"/>
      <c r="GB6713" s="3"/>
      <c r="GC6713" s="3"/>
      <c r="GD6713" s="3"/>
      <c r="GE6713" s="3"/>
      <c r="GF6713" s="3"/>
      <c r="GG6713" s="3"/>
      <c r="GH6713" s="3"/>
      <c r="GI6713" s="3"/>
      <c r="GJ6713" s="3"/>
      <c r="GK6713" s="3"/>
      <c r="GL6713" s="3"/>
      <c r="GM6713" s="3"/>
      <c r="GN6713" s="3"/>
      <c r="GO6713" s="3"/>
      <c r="GP6713" s="3"/>
      <c r="GQ6713" s="3"/>
      <c r="GR6713" s="3"/>
      <c r="GS6713" s="3"/>
      <c r="GT6713" s="3"/>
      <c r="GU6713" s="3"/>
      <c r="GV6713" s="3"/>
      <c r="GW6713" s="3"/>
      <c r="GX6713" s="3"/>
      <c r="GY6713" s="3"/>
      <c r="GZ6713" s="3"/>
      <c r="HA6713" s="3"/>
      <c r="HB6713" s="3"/>
      <c r="HC6713" s="3"/>
      <c r="HD6713" s="3"/>
      <c r="HE6713" s="3"/>
      <c r="HF6713" s="3"/>
      <c r="HG6713" s="3"/>
      <c r="HH6713" s="3"/>
      <c r="HI6713" s="3"/>
      <c r="HJ6713" s="3"/>
      <c r="HK6713" s="3"/>
      <c r="HL6713" s="3"/>
      <c r="HM6713" s="45"/>
      <c r="HN6713" s="3"/>
      <c r="HO6713" s="3"/>
      <c r="HP6713" s="3"/>
      <c r="HQ6713" s="3"/>
      <c r="HR6713" s="3"/>
      <c r="HS6713" s="3"/>
      <c r="HT6713" s="3"/>
      <c r="HU6713" s="3"/>
      <c r="HV6713" s="3"/>
      <c r="HW6713" s="3"/>
      <c r="HX6713" s="3"/>
      <c r="HY6713" s="3"/>
      <c r="HZ6713" s="3"/>
      <c r="IA6713" s="3"/>
      <c r="IB6713" s="3"/>
      <c r="IC6713" s="3"/>
      <c r="ID6713" s="3"/>
      <c r="IE6713" s="3"/>
      <c r="IF6713" s="3"/>
      <c r="IG6713" s="3"/>
      <c r="IH6713" s="3"/>
      <c r="II6713" s="3"/>
      <c r="IJ6713" s="3"/>
      <c r="IK6713" s="3"/>
      <c r="IL6713" s="3"/>
      <c r="IM6713" s="3"/>
      <c r="IN6713" s="3"/>
      <c r="IO6713" s="15"/>
    </row>
    <row r="6714" spans="171:249">
      <c r="FO6714" s="3"/>
      <c r="FP6714" s="3"/>
      <c r="FQ6714" s="3"/>
      <c r="FR6714" s="3"/>
      <c r="FS6714" s="3"/>
      <c r="FT6714" s="3"/>
      <c r="FU6714" s="3"/>
      <c r="FV6714" s="3"/>
      <c r="FW6714" s="3"/>
      <c r="FX6714" s="3"/>
      <c r="FY6714" s="3"/>
      <c r="FZ6714" s="3"/>
      <c r="GA6714" s="3"/>
      <c r="GB6714" s="3"/>
      <c r="GC6714" s="3"/>
      <c r="GD6714" s="3"/>
      <c r="GE6714" s="3"/>
      <c r="GF6714" s="3"/>
      <c r="GG6714" s="3"/>
      <c r="GH6714" s="3"/>
      <c r="GI6714" s="3"/>
      <c r="GJ6714" s="3"/>
      <c r="GK6714" s="3"/>
      <c r="GL6714" s="3"/>
      <c r="GM6714" s="3"/>
      <c r="GN6714" s="3"/>
      <c r="GO6714" s="3"/>
      <c r="GP6714" s="3"/>
      <c r="GQ6714" s="3"/>
      <c r="GR6714" s="3"/>
      <c r="GS6714" s="3"/>
      <c r="GT6714" s="3"/>
      <c r="GU6714" s="3"/>
      <c r="GV6714" s="3"/>
      <c r="GW6714" s="3"/>
      <c r="GX6714" s="3"/>
      <c r="GY6714" s="3"/>
      <c r="GZ6714" s="3"/>
      <c r="HA6714" s="3"/>
      <c r="HB6714" s="3"/>
      <c r="HC6714" s="3"/>
      <c r="HD6714" s="3"/>
      <c r="HE6714" s="3"/>
      <c r="HF6714" s="3"/>
      <c r="HG6714" s="3"/>
      <c r="HH6714" s="3"/>
      <c r="HI6714" s="3"/>
      <c r="HJ6714" s="3"/>
      <c r="HK6714" s="3"/>
      <c r="HL6714" s="3"/>
      <c r="HM6714" s="45"/>
      <c r="HN6714" s="3"/>
      <c r="HO6714" s="3"/>
      <c r="HP6714" s="3"/>
      <c r="HQ6714" s="3"/>
      <c r="HR6714" s="3"/>
      <c r="HS6714" s="3"/>
      <c r="HT6714" s="3"/>
      <c r="HU6714" s="3"/>
      <c r="HV6714" s="3"/>
      <c r="HW6714" s="3"/>
      <c r="HX6714" s="3"/>
      <c r="HY6714" s="3"/>
      <c r="HZ6714" s="3"/>
      <c r="IA6714" s="3"/>
      <c r="IB6714" s="3"/>
      <c r="IC6714" s="3"/>
      <c r="ID6714" s="3"/>
      <c r="IE6714" s="3"/>
      <c r="IF6714" s="3"/>
      <c r="IG6714" s="3"/>
      <c r="IH6714" s="3"/>
      <c r="II6714" s="3"/>
      <c r="IJ6714" s="3"/>
      <c r="IK6714" s="3"/>
      <c r="IL6714" s="3"/>
      <c r="IM6714" s="3"/>
      <c r="IN6714" s="3"/>
      <c r="IO6714" s="15"/>
    </row>
    <row r="6715" spans="171:249">
      <c r="FO6715" s="3"/>
      <c r="FP6715" s="3"/>
      <c r="FQ6715" s="3"/>
      <c r="FR6715" s="3"/>
      <c r="FS6715" s="3"/>
      <c r="FT6715" s="3"/>
      <c r="FU6715" s="3"/>
      <c r="FV6715" s="3"/>
      <c r="FW6715" s="3"/>
      <c r="FX6715" s="3"/>
      <c r="FY6715" s="3"/>
      <c r="FZ6715" s="3"/>
      <c r="GA6715" s="3"/>
      <c r="GB6715" s="3"/>
      <c r="GC6715" s="3"/>
      <c r="GD6715" s="3"/>
      <c r="GE6715" s="3"/>
      <c r="GF6715" s="3"/>
      <c r="GG6715" s="3"/>
      <c r="GH6715" s="3"/>
      <c r="GI6715" s="3"/>
      <c r="GJ6715" s="3"/>
      <c r="GK6715" s="3"/>
      <c r="GL6715" s="3"/>
      <c r="GM6715" s="3"/>
      <c r="GN6715" s="3"/>
      <c r="GO6715" s="3"/>
      <c r="GP6715" s="3"/>
      <c r="GQ6715" s="3"/>
      <c r="GR6715" s="3"/>
      <c r="GS6715" s="3"/>
      <c r="GT6715" s="3"/>
      <c r="GU6715" s="3"/>
      <c r="GV6715" s="3"/>
      <c r="GW6715" s="3"/>
      <c r="GX6715" s="3"/>
      <c r="GY6715" s="3"/>
      <c r="GZ6715" s="3"/>
      <c r="HA6715" s="3"/>
      <c r="HB6715" s="3"/>
      <c r="HC6715" s="3"/>
      <c r="HD6715" s="3"/>
      <c r="HE6715" s="3"/>
      <c r="HF6715" s="3"/>
      <c r="HG6715" s="3"/>
      <c r="HH6715" s="3"/>
      <c r="HI6715" s="3"/>
      <c r="HJ6715" s="3"/>
      <c r="HK6715" s="3"/>
      <c r="HL6715" s="3"/>
      <c r="HM6715" s="45"/>
      <c r="HN6715" s="3"/>
      <c r="HO6715" s="3"/>
      <c r="HP6715" s="3"/>
      <c r="HQ6715" s="3"/>
      <c r="HR6715" s="3"/>
      <c r="HS6715" s="3"/>
      <c r="HT6715" s="3"/>
      <c r="HU6715" s="3"/>
      <c r="HV6715" s="3"/>
      <c r="HW6715" s="3"/>
      <c r="HX6715" s="3"/>
      <c r="HY6715" s="3"/>
      <c r="HZ6715" s="3"/>
      <c r="IA6715" s="3"/>
      <c r="IB6715" s="3"/>
      <c r="IC6715" s="3"/>
      <c r="ID6715" s="3"/>
      <c r="IE6715" s="3"/>
      <c r="IF6715" s="3"/>
      <c r="IG6715" s="3"/>
      <c r="IH6715" s="3"/>
      <c r="II6715" s="3"/>
      <c r="IJ6715" s="3"/>
      <c r="IK6715" s="3"/>
      <c r="IL6715" s="3"/>
      <c r="IM6715" s="3"/>
      <c r="IN6715" s="3"/>
      <c r="IO6715" s="15"/>
    </row>
    <row r="6716" spans="171:249">
      <c r="FO6716" s="3"/>
      <c r="FP6716" s="3"/>
      <c r="FQ6716" s="3"/>
      <c r="FR6716" s="3"/>
      <c r="FS6716" s="3"/>
      <c r="FT6716" s="3"/>
      <c r="FU6716" s="3"/>
      <c r="FV6716" s="3"/>
      <c r="FW6716" s="3"/>
      <c r="FX6716" s="3"/>
      <c r="FY6716" s="3"/>
      <c r="FZ6716" s="3"/>
      <c r="GA6716" s="3"/>
      <c r="GB6716" s="3"/>
      <c r="GC6716" s="3"/>
      <c r="GD6716" s="3"/>
      <c r="GE6716" s="3"/>
      <c r="GF6716" s="3"/>
      <c r="GG6716" s="3"/>
      <c r="GH6716" s="3"/>
      <c r="GI6716" s="3"/>
      <c r="GJ6716" s="3"/>
      <c r="GK6716" s="3"/>
      <c r="GL6716" s="3"/>
      <c r="GM6716" s="3"/>
      <c r="GN6716" s="3"/>
      <c r="GO6716" s="3"/>
      <c r="GP6716" s="3"/>
      <c r="GQ6716" s="3"/>
      <c r="GR6716" s="3"/>
      <c r="GS6716" s="3"/>
      <c r="GT6716" s="3"/>
      <c r="GU6716" s="3"/>
      <c r="GV6716" s="3"/>
      <c r="GW6716" s="3"/>
      <c r="GX6716" s="3"/>
      <c r="GY6716" s="3"/>
      <c r="GZ6716" s="3"/>
      <c r="HA6716" s="3"/>
      <c r="HB6716" s="3"/>
      <c r="HC6716" s="3"/>
      <c r="HD6716" s="3"/>
      <c r="HE6716" s="3"/>
      <c r="HF6716" s="3"/>
      <c r="HG6716" s="3"/>
      <c r="HH6716" s="3"/>
      <c r="HI6716" s="3"/>
      <c r="HJ6716" s="3"/>
      <c r="HK6716" s="3"/>
      <c r="HL6716" s="3"/>
      <c r="HM6716" s="45"/>
      <c r="HN6716" s="3"/>
      <c r="HO6716" s="3"/>
      <c r="HP6716" s="3"/>
      <c r="HQ6716" s="3"/>
      <c r="HR6716" s="3"/>
      <c r="HS6716" s="3"/>
      <c r="HT6716" s="3"/>
      <c r="HU6716" s="3"/>
      <c r="HV6716" s="3"/>
      <c r="HW6716" s="3"/>
      <c r="HX6716" s="3"/>
      <c r="HY6716" s="3"/>
      <c r="HZ6716" s="3"/>
      <c r="IA6716" s="3"/>
      <c r="IB6716" s="3"/>
      <c r="IC6716" s="3"/>
      <c r="ID6716" s="3"/>
      <c r="IE6716" s="3"/>
      <c r="IF6716" s="3"/>
      <c r="IG6716" s="3"/>
      <c r="IH6716" s="3"/>
      <c r="II6716" s="3"/>
      <c r="IJ6716" s="3"/>
      <c r="IK6716" s="3"/>
      <c r="IL6716" s="3"/>
      <c r="IM6716" s="3"/>
      <c r="IN6716" s="3"/>
      <c r="IO6716" s="15"/>
    </row>
    <row r="6717" spans="171:249">
      <c r="FO6717" s="3"/>
      <c r="FP6717" s="3"/>
      <c r="FQ6717" s="3"/>
      <c r="FR6717" s="3"/>
      <c r="FS6717" s="3"/>
      <c r="FT6717" s="3"/>
      <c r="FU6717" s="3"/>
      <c r="FV6717" s="3"/>
      <c r="FW6717" s="3"/>
      <c r="FX6717" s="3"/>
      <c r="FY6717" s="3"/>
      <c r="FZ6717" s="3"/>
      <c r="GA6717" s="3"/>
      <c r="GB6717" s="3"/>
      <c r="GC6717" s="3"/>
      <c r="GD6717" s="3"/>
      <c r="GE6717" s="3"/>
      <c r="GF6717" s="3"/>
      <c r="GG6717" s="3"/>
      <c r="GH6717" s="3"/>
      <c r="GI6717" s="3"/>
      <c r="GJ6717" s="3"/>
      <c r="GK6717" s="3"/>
      <c r="GL6717" s="3"/>
      <c r="GM6717" s="3"/>
      <c r="GN6717" s="3"/>
      <c r="GO6717" s="3"/>
      <c r="GP6717" s="3"/>
      <c r="GQ6717" s="3"/>
      <c r="GR6717" s="3"/>
      <c r="GS6717" s="3"/>
      <c r="GT6717" s="3"/>
      <c r="GU6717" s="3"/>
      <c r="GV6717" s="3"/>
      <c r="GW6717" s="3"/>
      <c r="GX6717" s="3"/>
      <c r="GY6717" s="3"/>
      <c r="GZ6717" s="3"/>
      <c r="HA6717" s="3"/>
      <c r="HB6717" s="3"/>
      <c r="HC6717" s="3"/>
      <c r="HD6717" s="3"/>
      <c r="HE6717" s="3"/>
      <c r="HF6717" s="3"/>
      <c r="HG6717" s="3"/>
      <c r="HH6717" s="3"/>
      <c r="HI6717" s="3"/>
      <c r="HJ6717" s="3"/>
      <c r="HK6717" s="3"/>
      <c r="HL6717" s="3"/>
      <c r="HM6717" s="45"/>
      <c r="HN6717" s="3"/>
      <c r="HO6717" s="3"/>
      <c r="HP6717" s="3"/>
      <c r="HQ6717" s="3"/>
      <c r="HR6717" s="3"/>
      <c r="HS6717" s="3"/>
      <c r="HT6717" s="3"/>
      <c r="HU6717" s="3"/>
      <c r="HV6717" s="3"/>
      <c r="HW6717" s="3"/>
      <c r="HX6717" s="3"/>
      <c r="HY6717" s="3"/>
      <c r="HZ6717" s="3"/>
      <c r="IA6717" s="3"/>
      <c r="IB6717" s="3"/>
      <c r="IC6717" s="3"/>
      <c r="ID6717" s="3"/>
      <c r="IE6717" s="3"/>
      <c r="IF6717" s="3"/>
      <c r="IG6717" s="3"/>
      <c r="IH6717" s="3"/>
      <c r="II6717" s="3"/>
      <c r="IJ6717" s="3"/>
      <c r="IK6717" s="3"/>
      <c r="IL6717" s="3"/>
      <c r="IM6717" s="3"/>
      <c r="IN6717" s="3"/>
      <c r="IO6717" s="15"/>
    </row>
    <row r="6718" spans="171:249">
      <c r="FO6718" s="3"/>
      <c r="FP6718" s="3"/>
      <c r="FQ6718" s="3"/>
      <c r="FR6718" s="3"/>
      <c r="FS6718" s="3"/>
      <c r="FT6718" s="3"/>
      <c r="FU6718" s="3"/>
      <c r="FV6718" s="3"/>
      <c r="FW6718" s="3"/>
      <c r="FX6718" s="3"/>
      <c r="FY6718" s="3"/>
      <c r="FZ6718" s="3"/>
      <c r="GA6718" s="3"/>
      <c r="GB6718" s="3"/>
      <c r="GC6718" s="3"/>
      <c r="GD6718" s="3"/>
      <c r="GE6718" s="3"/>
      <c r="GF6718" s="3"/>
      <c r="GG6718" s="3"/>
      <c r="GH6718" s="3"/>
      <c r="GI6718" s="3"/>
      <c r="GJ6718" s="3"/>
      <c r="GK6718" s="3"/>
      <c r="GL6718" s="3"/>
      <c r="GM6718" s="3"/>
      <c r="GN6718" s="3"/>
      <c r="GO6718" s="3"/>
      <c r="GP6718" s="3"/>
      <c r="GQ6718" s="3"/>
      <c r="GR6718" s="3"/>
      <c r="GS6718" s="3"/>
      <c r="GT6718" s="3"/>
      <c r="GU6718" s="3"/>
      <c r="GV6718" s="3"/>
      <c r="GW6718" s="3"/>
      <c r="GX6718" s="3"/>
      <c r="GY6718" s="3"/>
      <c r="GZ6718" s="3"/>
      <c r="HA6718" s="3"/>
      <c r="HB6718" s="3"/>
      <c r="HC6718" s="3"/>
      <c r="HD6718" s="3"/>
      <c r="HE6718" s="3"/>
      <c r="HF6718" s="3"/>
      <c r="HG6718" s="3"/>
      <c r="HH6718" s="3"/>
      <c r="HI6718" s="3"/>
      <c r="HJ6718" s="3"/>
      <c r="HK6718" s="3"/>
      <c r="HL6718" s="3"/>
      <c r="HM6718" s="45"/>
      <c r="HN6718" s="3"/>
      <c r="HO6718" s="3"/>
      <c r="HP6718" s="3"/>
      <c r="HQ6718" s="3"/>
      <c r="HR6718" s="3"/>
      <c r="HS6718" s="3"/>
      <c r="HT6718" s="3"/>
      <c r="HU6718" s="3"/>
      <c r="HV6718" s="3"/>
      <c r="HW6718" s="3"/>
      <c r="HX6718" s="3"/>
      <c r="HY6718" s="3"/>
      <c r="HZ6718" s="3"/>
      <c r="IA6718" s="3"/>
      <c r="IB6718" s="3"/>
      <c r="IC6718" s="3"/>
      <c r="ID6718" s="3"/>
      <c r="IE6718" s="3"/>
      <c r="IF6718" s="3"/>
      <c r="IG6718" s="3"/>
      <c r="IH6718" s="3"/>
      <c r="II6718" s="3"/>
      <c r="IJ6718" s="3"/>
      <c r="IK6718" s="3"/>
      <c r="IL6718" s="3"/>
      <c r="IM6718" s="3"/>
      <c r="IN6718" s="3"/>
      <c r="IO6718" s="15"/>
    </row>
    <row r="6719" spans="171:249">
      <c r="FO6719" s="3"/>
      <c r="FP6719" s="3"/>
      <c r="FQ6719" s="3"/>
      <c r="FR6719" s="3"/>
      <c r="FS6719" s="3"/>
      <c r="FT6719" s="3"/>
      <c r="FU6719" s="3"/>
      <c r="FV6719" s="3"/>
      <c r="FW6719" s="3"/>
      <c r="FX6719" s="3"/>
      <c r="FY6719" s="3"/>
      <c r="FZ6719" s="3"/>
      <c r="GA6719" s="3"/>
      <c r="GB6719" s="3"/>
      <c r="GC6719" s="3"/>
      <c r="GD6719" s="3"/>
      <c r="GE6719" s="3"/>
      <c r="GF6719" s="3"/>
      <c r="GG6719" s="3"/>
      <c r="GH6719" s="3"/>
      <c r="GI6719" s="3"/>
      <c r="GJ6719" s="3"/>
      <c r="GK6719" s="3"/>
      <c r="GL6719" s="3"/>
      <c r="GM6719" s="3"/>
      <c r="GN6719" s="3"/>
      <c r="GO6719" s="3"/>
      <c r="GP6719" s="3"/>
      <c r="GQ6719" s="3"/>
      <c r="GR6719" s="3"/>
      <c r="GS6719" s="3"/>
      <c r="GT6719" s="3"/>
      <c r="GU6719" s="3"/>
      <c r="GV6719" s="3"/>
      <c r="GW6719" s="3"/>
      <c r="GX6719" s="3"/>
      <c r="GY6719" s="3"/>
      <c r="GZ6719" s="3"/>
      <c r="HA6719" s="3"/>
      <c r="HB6719" s="3"/>
      <c r="HC6719" s="3"/>
      <c r="HD6719" s="3"/>
      <c r="HE6719" s="3"/>
      <c r="HF6719" s="3"/>
      <c r="HG6719" s="3"/>
      <c r="HH6719" s="3"/>
      <c r="HI6719" s="3"/>
      <c r="HJ6719" s="3"/>
      <c r="HK6719" s="3"/>
      <c r="HL6719" s="3"/>
      <c r="HM6719" s="45"/>
      <c r="HN6719" s="3"/>
      <c r="HO6719" s="3"/>
      <c r="HP6719" s="3"/>
      <c r="HQ6719" s="3"/>
      <c r="HR6719" s="3"/>
      <c r="HS6719" s="3"/>
      <c r="HT6719" s="3"/>
      <c r="HU6719" s="3"/>
      <c r="HV6719" s="3"/>
      <c r="HW6719" s="3"/>
      <c r="HX6719" s="3"/>
      <c r="HY6719" s="3"/>
      <c r="HZ6719" s="3"/>
      <c r="IA6719" s="3"/>
      <c r="IB6719" s="3"/>
      <c r="IC6719" s="3"/>
      <c r="ID6719" s="3"/>
      <c r="IE6719" s="3"/>
      <c r="IF6719" s="3"/>
      <c r="IG6719" s="3"/>
      <c r="IH6719" s="3"/>
      <c r="II6719" s="3"/>
      <c r="IJ6719" s="3"/>
      <c r="IK6719" s="3"/>
      <c r="IL6719" s="3"/>
      <c r="IM6719" s="3"/>
      <c r="IN6719" s="3"/>
      <c r="IO6719" s="15"/>
    </row>
    <row r="6720" spans="171:249">
      <c r="FO6720" s="3"/>
      <c r="FP6720" s="3"/>
      <c r="FQ6720" s="3"/>
      <c r="FR6720" s="3"/>
      <c r="FS6720" s="3"/>
      <c r="FT6720" s="3"/>
      <c r="FU6720" s="3"/>
      <c r="FV6720" s="3"/>
      <c r="FW6720" s="3"/>
      <c r="FX6720" s="3"/>
      <c r="FY6720" s="3"/>
      <c r="FZ6720" s="3"/>
      <c r="GA6720" s="3"/>
      <c r="GB6720" s="3"/>
      <c r="GC6720" s="3"/>
      <c r="GD6720" s="3"/>
      <c r="GE6720" s="3"/>
      <c r="GF6720" s="3"/>
      <c r="GG6720" s="3"/>
      <c r="GH6720" s="3"/>
      <c r="GI6720" s="3"/>
      <c r="GJ6720" s="3"/>
      <c r="GK6720" s="3"/>
      <c r="GL6720" s="3"/>
      <c r="GM6720" s="3"/>
      <c r="GN6720" s="3"/>
      <c r="GO6720" s="3"/>
      <c r="GP6720" s="3"/>
      <c r="GQ6720" s="3"/>
      <c r="GR6720" s="3"/>
      <c r="GS6720" s="3"/>
      <c r="GT6720" s="3"/>
      <c r="GU6720" s="3"/>
      <c r="GV6720" s="3"/>
      <c r="GW6720" s="3"/>
      <c r="GX6720" s="3"/>
      <c r="GY6720" s="3"/>
      <c r="GZ6720" s="3"/>
      <c r="HA6720" s="3"/>
      <c r="HB6720" s="3"/>
      <c r="HC6720" s="3"/>
      <c r="HD6720" s="3"/>
      <c r="HE6720" s="3"/>
      <c r="HF6720" s="3"/>
      <c r="HG6720" s="3"/>
      <c r="HH6720" s="3"/>
      <c r="HI6720" s="3"/>
      <c r="HJ6720" s="3"/>
      <c r="HK6720" s="3"/>
      <c r="HL6720" s="3"/>
      <c r="HM6720" s="45"/>
      <c r="HN6720" s="3"/>
      <c r="HO6720" s="3"/>
      <c r="HP6720" s="3"/>
      <c r="HQ6720" s="3"/>
      <c r="HR6720" s="3"/>
      <c r="HS6720" s="3"/>
      <c r="HT6720" s="3"/>
      <c r="HU6720" s="3"/>
      <c r="HV6720" s="3"/>
      <c r="HW6720" s="3"/>
      <c r="HX6720" s="3"/>
      <c r="HY6720" s="3"/>
      <c r="HZ6720" s="3"/>
      <c r="IA6720" s="3"/>
      <c r="IB6720" s="3"/>
      <c r="IC6720" s="3"/>
      <c r="ID6720" s="3"/>
      <c r="IE6720" s="3"/>
      <c r="IF6720" s="3"/>
      <c r="IG6720" s="3"/>
      <c r="IH6720" s="3"/>
      <c r="II6720" s="3"/>
      <c r="IJ6720" s="3"/>
      <c r="IK6720" s="3"/>
      <c r="IL6720" s="3"/>
      <c r="IM6720" s="3"/>
      <c r="IN6720" s="3"/>
      <c r="IO6720" s="15"/>
    </row>
    <row r="6721" spans="171:249">
      <c r="FO6721" s="3"/>
      <c r="FP6721" s="3"/>
      <c r="FQ6721" s="3"/>
      <c r="FR6721" s="3"/>
      <c r="FS6721" s="3"/>
      <c r="FT6721" s="3"/>
      <c r="FU6721" s="3"/>
      <c r="FV6721" s="3"/>
      <c r="FW6721" s="3"/>
      <c r="FX6721" s="3"/>
      <c r="FY6721" s="3"/>
      <c r="FZ6721" s="3"/>
      <c r="GA6721" s="3"/>
      <c r="GB6721" s="3"/>
      <c r="GC6721" s="3"/>
      <c r="GD6721" s="3"/>
      <c r="GE6721" s="3"/>
      <c r="GF6721" s="3"/>
      <c r="GG6721" s="3"/>
      <c r="GH6721" s="3"/>
      <c r="GI6721" s="3"/>
      <c r="GJ6721" s="3"/>
      <c r="GK6721" s="3"/>
      <c r="GL6721" s="3"/>
      <c r="GM6721" s="3"/>
      <c r="GN6721" s="3"/>
      <c r="GO6721" s="3"/>
      <c r="GP6721" s="3"/>
      <c r="GQ6721" s="3"/>
      <c r="GR6721" s="3"/>
      <c r="GS6721" s="3"/>
      <c r="GT6721" s="3"/>
      <c r="GU6721" s="3"/>
      <c r="GV6721" s="3"/>
      <c r="GW6721" s="3"/>
      <c r="GX6721" s="3"/>
      <c r="GY6721" s="3"/>
      <c r="GZ6721" s="3"/>
      <c r="HA6721" s="3"/>
      <c r="HB6721" s="3"/>
      <c r="HC6721" s="3"/>
      <c r="HD6721" s="3"/>
      <c r="HE6721" s="3"/>
      <c r="HF6721" s="3"/>
      <c r="HG6721" s="3"/>
      <c r="HH6721" s="3"/>
      <c r="HI6721" s="3"/>
      <c r="HJ6721" s="3"/>
      <c r="HK6721" s="3"/>
      <c r="HL6721" s="3"/>
      <c r="HM6721" s="45"/>
      <c r="HN6721" s="3"/>
      <c r="HO6721" s="3"/>
      <c r="HP6721" s="3"/>
      <c r="HQ6721" s="3"/>
      <c r="HR6721" s="3"/>
      <c r="HS6721" s="3"/>
      <c r="HT6721" s="3"/>
      <c r="HU6721" s="3"/>
      <c r="HV6721" s="3"/>
      <c r="HW6721" s="3"/>
      <c r="HX6721" s="3"/>
      <c r="HY6721" s="3"/>
      <c r="HZ6721" s="3"/>
      <c r="IA6721" s="3"/>
      <c r="IB6721" s="3"/>
      <c r="IC6721" s="3"/>
      <c r="ID6721" s="3"/>
      <c r="IE6721" s="3"/>
      <c r="IF6721" s="3"/>
      <c r="IG6721" s="3"/>
      <c r="IH6721" s="3"/>
      <c r="II6721" s="3"/>
      <c r="IJ6721" s="3"/>
      <c r="IK6721" s="3"/>
      <c r="IL6721" s="3"/>
      <c r="IM6721" s="3"/>
      <c r="IN6721" s="3"/>
      <c r="IO6721" s="15"/>
    </row>
    <row r="6722" spans="171:249">
      <c r="FO6722" s="3"/>
      <c r="FP6722" s="3"/>
      <c r="FQ6722" s="3"/>
      <c r="FR6722" s="3"/>
      <c r="FS6722" s="3"/>
      <c r="FT6722" s="3"/>
      <c r="FU6722" s="3"/>
      <c r="FV6722" s="3"/>
      <c r="FW6722" s="3"/>
      <c r="FX6722" s="3"/>
      <c r="FY6722" s="3"/>
      <c r="FZ6722" s="3"/>
      <c r="GA6722" s="3"/>
      <c r="GB6722" s="3"/>
      <c r="GC6722" s="3"/>
      <c r="GD6722" s="3"/>
      <c r="GE6722" s="3"/>
      <c r="GF6722" s="3"/>
      <c r="GG6722" s="3"/>
      <c r="GH6722" s="3"/>
      <c r="GI6722" s="3"/>
      <c r="GJ6722" s="3"/>
      <c r="GK6722" s="3"/>
      <c r="GL6722" s="3"/>
      <c r="GM6722" s="3"/>
      <c r="GN6722" s="3"/>
      <c r="GO6722" s="3"/>
      <c r="GP6722" s="3"/>
      <c r="GQ6722" s="3"/>
      <c r="GR6722" s="3"/>
      <c r="GS6722" s="3"/>
      <c r="GT6722" s="3"/>
      <c r="GU6722" s="3"/>
      <c r="GV6722" s="3"/>
      <c r="GW6722" s="3"/>
      <c r="GX6722" s="3"/>
      <c r="GY6722" s="3"/>
      <c r="GZ6722" s="3"/>
      <c r="HA6722" s="3"/>
      <c r="HB6722" s="3"/>
      <c r="HC6722" s="3"/>
      <c r="HD6722" s="3"/>
      <c r="HE6722" s="3"/>
      <c r="HF6722" s="3"/>
      <c r="HG6722" s="3"/>
      <c r="HH6722" s="3"/>
      <c r="HI6722" s="3"/>
      <c r="HJ6722" s="3"/>
      <c r="HK6722" s="3"/>
      <c r="HL6722" s="3"/>
      <c r="HM6722" s="45"/>
      <c r="HN6722" s="3"/>
      <c r="HO6722" s="3"/>
      <c r="HP6722" s="3"/>
      <c r="HQ6722" s="3"/>
      <c r="HR6722" s="3"/>
      <c r="HS6722" s="3"/>
      <c r="HT6722" s="3"/>
      <c r="HU6722" s="3"/>
      <c r="HV6722" s="3"/>
      <c r="HW6722" s="3"/>
      <c r="HX6722" s="3"/>
      <c r="HY6722" s="3"/>
      <c r="HZ6722" s="3"/>
      <c r="IA6722" s="3"/>
      <c r="IB6722" s="3"/>
      <c r="IC6722" s="3"/>
      <c r="ID6722" s="3"/>
      <c r="IE6722" s="3"/>
      <c r="IF6722" s="3"/>
      <c r="IG6722" s="3"/>
      <c r="IH6722" s="3"/>
      <c r="II6722" s="3"/>
      <c r="IJ6722" s="3"/>
      <c r="IK6722" s="3"/>
      <c r="IL6722" s="3"/>
      <c r="IM6722" s="3"/>
      <c r="IN6722" s="3"/>
      <c r="IO6722" s="15"/>
    </row>
    <row r="6723" spans="171:249">
      <c r="FO6723" s="3"/>
      <c r="FP6723" s="3"/>
      <c r="FQ6723" s="3"/>
      <c r="FR6723" s="3"/>
      <c r="FS6723" s="3"/>
      <c r="FT6723" s="3"/>
      <c r="FU6723" s="3"/>
      <c r="FV6723" s="3"/>
      <c r="FW6723" s="3"/>
      <c r="FX6723" s="3"/>
      <c r="FY6723" s="3"/>
      <c r="FZ6723" s="3"/>
      <c r="GA6723" s="3"/>
      <c r="GB6723" s="3"/>
      <c r="GC6723" s="3"/>
      <c r="GD6723" s="3"/>
      <c r="GE6723" s="3"/>
      <c r="GF6723" s="3"/>
      <c r="GG6723" s="3"/>
      <c r="GH6723" s="3"/>
      <c r="GI6723" s="3"/>
      <c r="GJ6723" s="3"/>
      <c r="GK6723" s="3"/>
      <c r="GL6723" s="3"/>
      <c r="GM6723" s="3"/>
      <c r="GN6723" s="3"/>
      <c r="GO6723" s="3"/>
      <c r="GP6723" s="3"/>
      <c r="GQ6723" s="3"/>
      <c r="GR6723" s="3"/>
      <c r="GS6723" s="3"/>
      <c r="GT6723" s="3"/>
      <c r="GU6723" s="3"/>
      <c r="GV6723" s="3"/>
      <c r="GW6723" s="3"/>
      <c r="GX6723" s="3"/>
      <c r="GY6723" s="3"/>
      <c r="GZ6723" s="3"/>
      <c r="HA6723" s="3"/>
      <c r="HB6723" s="3"/>
      <c r="HC6723" s="3"/>
      <c r="HD6723" s="3"/>
      <c r="HE6723" s="3"/>
      <c r="HF6723" s="3"/>
      <c r="HG6723" s="3"/>
      <c r="HH6723" s="3"/>
      <c r="HI6723" s="3"/>
      <c r="HJ6723" s="3"/>
      <c r="HK6723" s="3"/>
      <c r="HL6723" s="3"/>
      <c r="HM6723" s="45"/>
      <c r="HN6723" s="3"/>
      <c r="HO6723" s="3"/>
      <c r="HP6723" s="3"/>
      <c r="HQ6723" s="3"/>
      <c r="HR6723" s="3"/>
      <c r="HS6723" s="3"/>
      <c r="HT6723" s="3"/>
      <c r="HU6723" s="3"/>
      <c r="HV6723" s="3"/>
      <c r="HW6723" s="3"/>
      <c r="HX6723" s="3"/>
      <c r="HY6723" s="3"/>
      <c r="HZ6723" s="3"/>
      <c r="IA6723" s="3"/>
      <c r="IB6723" s="3"/>
      <c r="IC6723" s="3"/>
      <c r="ID6723" s="3"/>
      <c r="IE6723" s="3"/>
      <c r="IF6723" s="3"/>
      <c r="IG6723" s="3"/>
      <c r="IH6723" s="3"/>
      <c r="II6723" s="3"/>
      <c r="IJ6723" s="3"/>
      <c r="IK6723" s="3"/>
      <c r="IL6723" s="3"/>
      <c r="IM6723" s="3"/>
      <c r="IN6723" s="3"/>
      <c r="IO6723" s="15"/>
    </row>
    <row r="6724" spans="171:249">
      <c r="FO6724" s="3"/>
      <c r="FP6724" s="3"/>
      <c r="FQ6724" s="3"/>
      <c r="FR6724" s="3"/>
      <c r="FS6724" s="3"/>
      <c r="FT6724" s="3"/>
      <c r="FU6724" s="3"/>
      <c r="FV6724" s="3"/>
      <c r="FW6724" s="3"/>
      <c r="FX6724" s="3"/>
      <c r="FY6724" s="3"/>
      <c r="FZ6724" s="3"/>
      <c r="GA6724" s="3"/>
      <c r="GB6724" s="3"/>
      <c r="GC6724" s="3"/>
      <c r="GD6724" s="3"/>
      <c r="GE6724" s="3"/>
      <c r="GF6724" s="3"/>
      <c r="GG6724" s="3"/>
      <c r="GH6724" s="3"/>
      <c r="GI6724" s="3"/>
      <c r="GJ6724" s="3"/>
      <c r="GK6724" s="3"/>
      <c r="GL6724" s="3"/>
      <c r="GM6724" s="3"/>
      <c r="GN6724" s="3"/>
      <c r="GO6724" s="3"/>
      <c r="GP6724" s="3"/>
      <c r="GQ6724" s="3"/>
      <c r="GR6724" s="3"/>
      <c r="GS6724" s="3"/>
      <c r="GT6724" s="3"/>
      <c r="GU6724" s="3"/>
      <c r="GV6724" s="3"/>
      <c r="GW6724" s="3"/>
      <c r="GX6724" s="3"/>
      <c r="GY6724" s="3"/>
      <c r="GZ6724" s="3"/>
      <c r="HA6724" s="3"/>
      <c r="HB6724" s="3"/>
      <c r="HC6724" s="3"/>
      <c r="HD6724" s="3"/>
      <c r="HE6724" s="3"/>
      <c r="HF6724" s="3"/>
      <c r="HG6724" s="3"/>
      <c r="HH6724" s="3"/>
      <c r="HI6724" s="3"/>
      <c r="HJ6724" s="3"/>
      <c r="HK6724" s="3"/>
      <c r="HL6724" s="3"/>
      <c r="HM6724" s="45"/>
      <c r="HN6724" s="3"/>
      <c r="HO6724" s="3"/>
      <c r="HP6724" s="3"/>
      <c r="HQ6724" s="3"/>
      <c r="HR6724" s="3"/>
      <c r="HS6724" s="3"/>
      <c r="HT6724" s="3"/>
      <c r="HU6724" s="3"/>
      <c r="HV6724" s="3"/>
      <c r="HW6724" s="3"/>
      <c r="HX6724" s="3"/>
      <c r="HY6724" s="3"/>
      <c r="HZ6724" s="3"/>
      <c r="IA6724" s="3"/>
      <c r="IB6724" s="3"/>
      <c r="IC6724" s="3"/>
      <c r="ID6724" s="3"/>
      <c r="IE6724" s="3"/>
      <c r="IF6724" s="3"/>
      <c r="IG6724" s="3"/>
      <c r="IH6724" s="3"/>
      <c r="II6724" s="3"/>
      <c r="IJ6724" s="3"/>
      <c r="IK6724" s="3"/>
      <c r="IL6724" s="3"/>
      <c r="IM6724" s="3"/>
      <c r="IN6724" s="3"/>
      <c r="IO6724" s="15"/>
    </row>
    <row r="6725" spans="171:249">
      <c r="FO6725" s="3"/>
      <c r="FP6725" s="3"/>
      <c r="FQ6725" s="3"/>
      <c r="FR6725" s="3"/>
      <c r="FS6725" s="3"/>
      <c r="FT6725" s="3"/>
      <c r="FU6725" s="3"/>
      <c r="FV6725" s="3"/>
      <c r="FW6725" s="3"/>
      <c r="FX6725" s="3"/>
      <c r="FY6725" s="3"/>
      <c r="FZ6725" s="3"/>
      <c r="GA6725" s="3"/>
      <c r="GB6725" s="3"/>
      <c r="GC6725" s="3"/>
      <c r="GD6725" s="3"/>
      <c r="GE6725" s="3"/>
      <c r="GF6725" s="3"/>
      <c r="GG6725" s="3"/>
      <c r="GH6725" s="3"/>
      <c r="GI6725" s="3"/>
      <c r="GJ6725" s="3"/>
      <c r="GK6725" s="3"/>
      <c r="GL6725" s="3"/>
      <c r="GM6725" s="3"/>
      <c r="GN6725" s="3"/>
      <c r="GO6725" s="3"/>
      <c r="GP6725" s="3"/>
      <c r="GQ6725" s="3"/>
      <c r="GR6725" s="3"/>
      <c r="GS6725" s="3"/>
      <c r="GT6725" s="3"/>
      <c r="GU6725" s="3"/>
      <c r="GV6725" s="3"/>
      <c r="GW6725" s="3"/>
      <c r="GX6725" s="3"/>
      <c r="GY6725" s="3"/>
      <c r="GZ6725" s="3"/>
      <c r="HA6725" s="3"/>
      <c r="HB6725" s="3"/>
      <c r="HC6725" s="3"/>
      <c r="HD6725" s="3"/>
      <c r="HE6725" s="3"/>
      <c r="HF6725" s="3"/>
      <c r="HG6725" s="3"/>
      <c r="HH6725" s="3"/>
      <c r="HI6725" s="3"/>
      <c r="HJ6725" s="3"/>
      <c r="HK6725" s="3"/>
      <c r="HL6725" s="3"/>
      <c r="HM6725" s="45"/>
      <c r="HN6725" s="3"/>
      <c r="HO6725" s="3"/>
      <c r="HP6725" s="3"/>
      <c r="HQ6725" s="3"/>
      <c r="HR6725" s="3"/>
      <c r="HS6725" s="3"/>
      <c r="HT6725" s="3"/>
      <c r="HU6725" s="3"/>
      <c r="HV6725" s="3"/>
      <c r="HW6725" s="3"/>
      <c r="HX6725" s="3"/>
      <c r="HY6725" s="3"/>
      <c r="HZ6725" s="3"/>
      <c r="IA6725" s="3"/>
      <c r="IB6725" s="3"/>
      <c r="IC6725" s="3"/>
      <c r="ID6725" s="3"/>
      <c r="IE6725" s="3"/>
      <c r="IF6725" s="3"/>
      <c r="IG6725" s="3"/>
      <c r="IH6725" s="3"/>
      <c r="II6725" s="3"/>
      <c r="IJ6725" s="3"/>
      <c r="IK6725" s="3"/>
      <c r="IL6725" s="3"/>
      <c r="IM6725" s="3"/>
      <c r="IN6725" s="3"/>
      <c r="IO6725" s="15"/>
    </row>
    <row r="6726" spans="171:249">
      <c r="FO6726" s="3"/>
      <c r="FP6726" s="3"/>
      <c r="FQ6726" s="3"/>
      <c r="FR6726" s="3"/>
      <c r="FS6726" s="3"/>
      <c r="FT6726" s="3"/>
      <c r="FU6726" s="3"/>
      <c r="FV6726" s="3"/>
      <c r="FW6726" s="3"/>
      <c r="FX6726" s="3"/>
      <c r="FY6726" s="3"/>
      <c r="FZ6726" s="3"/>
      <c r="GA6726" s="3"/>
      <c r="GB6726" s="3"/>
      <c r="GC6726" s="3"/>
      <c r="GD6726" s="3"/>
      <c r="GE6726" s="3"/>
      <c r="GF6726" s="3"/>
      <c r="GG6726" s="3"/>
      <c r="GH6726" s="3"/>
      <c r="GI6726" s="3"/>
      <c r="GJ6726" s="3"/>
      <c r="GK6726" s="3"/>
      <c r="GL6726" s="3"/>
      <c r="GM6726" s="3"/>
      <c r="GN6726" s="3"/>
      <c r="GO6726" s="3"/>
      <c r="GP6726" s="3"/>
      <c r="GQ6726" s="3"/>
      <c r="GR6726" s="3"/>
      <c r="GS6726" s="3"/>
      <c r="GT6726" s="3"/>
      <c r="GU6726" s="3"/>
      <c r="GV6726" s="3"/>
      <c r="GW6726" s="3"/>
      <c r="GX6726" s="3"/>
      <c r="GY6726" s="3"/>
      <c r="GZ6726" s="3"/>
      <c r="HA6726" s="3"/>
      <c r="HB6726" s="3"/>
      <c r="HC6726" s="3"/>
      <c r="HD6726" s="3"/>
      <c r="HE6726" s="3"/>
      <c r="HF6726" s="3"/>
      <c r="HG6726" s="3"/>
      <c r="HH6726" s="3"/>
      <c r="HI6726" s="3"/>
      <c r="HJ6726" s="3"/>
      <c r="HK6726" s="3"/>
      <c r="HL6726" s="3"/>
      <c r="HM6726" s="45"/>
      <c r="HN6726" s="3"/>
      <c r="HO6726" s="3"/>
      <c r="HP6726" s="3"/>
      <c r="HQ6726" s="3"/>
      <c r="HR6726" s="3"/>
      <c r="HS6726" s="3"/>
      <c r="HT6726" s="3"/>
      <c r="HU6726" s="3"/>
      <c r="HV6726" s="3"/>
      <c r="HW6726" s="3"/>
      <c r="HX6726" s="3"/>
      <c r="HY6726" s="3"/>
      <c r="HZ6726" s="3"/>
      <c r="IA6726" s="3"/>
      <c r="IB6726" s="3"/>
      <c r="IC6726" s="3"/>
      <c r="ID6726" s="3"/>
      <c r="IE6726" s="3"/>
      <c r="IF6726" s="3"/>
      <c r="IG6726" s="3"/>
      <c r="IH6726" s="3"/>
      <c r="II6726" s="3"/>
      <c r="IJ6726" s="3"/>
      <c r="IK6726" s="3"/>
      <c r="IL6726" s="3"/>
      <c r="IM6726" s="3"/>
      <c r="IN6726" s="3"/>
      <c r="IO6726" s="15"/>
    </row>
    <row r="6727" spans="171:249">
      <c r="FO6727" s="3"/>
      <c r="FP6727" s="3"/>
      <c r="FQ6727" s="3"/>
      <c r="FR6727" s="3"/>
      <c r="FS6727" s="3"/>
      <c r="FT6727" s="3"/>
      <c r="FU6727" s="3"/>
      <c r="FV6727" s="3"/>
      <c r="FW6727" s="3"/>
      <c r="FX6727" s="3"/>
      <c r="FY6727" s="3"/>
      <c r="FZ6727" s="3"/>
      <c r="GA6727" s="3"/>
      <c r="GB6727" s="3"/>
      <c r="GC6727" s="3"/>
      <c r="GD6727" s="3"/>
      <c r="GE6727" s="3"/>
      <c r="GF6727" s="3"/>
      <c r="GG6727" s="3"/>
      <c r="GH6727" s="3"/>
      <c r="GI6727" s="3"/>
      <c r="GJ6727" s="3"/>
      <c r="GK6727" s="3"/>
      <c r="GL6727" s="3"/>
      <c r="GM6727" s="3"/>
      <c r="GN6727" s="3"/>
      <c r="GO6727" s="3"/>
      <c r="GP6727" s="3"/>
      <c r="GQ6727" s="3"/>
      <c r="GR6727" s="3"/>
      <c r="GS6727" s="3"/>
      <c r="GT6727" s="3"/>
      <c r="GU6727" s="3"/>
      <c r="GV6727" s="3"/>
      <c r="GW6727" s="3"/>
      <c r="GX6727" s="3"/>
      <c r="GY6727" s="3"/>
      <c r="GZ6727" s="3"/>
      <c r="HA6727" s="3"/>
      <c r="HB6727" s="3"/>
      <c r="HC6727" s="3"/>
      <c r="HD6727" s="3"/>
      <c r="HE6727" s="3"/>
      <c r="HF6727" s="3"/>
      <c r="HG6727" s="3"/>
      <c r="HH6727" s="3"/>
      <c r="HI6727" s="3"/>
      <c r="HJ6727" s="3"/>
      <c r="HK6727" s="3"/>
      <c r="HL6727" s="3"/>
      <c r="HM6727" s="45"/>
      <c r="HN6727" s="3"/>
      <c r="HO6727" s="3"/>
      <c r="HP6727" s="3"/>
      <c r="HQ6727" s="3"/>
      <c r="HR6727" s="3"/>
      <c r="HS6727" s="3"/>
      <c r="HT6727" s="3"/>
      <c r="HU6727" s="3"/>
      <c r="HV6727" s="3"/>
      <c r="HW6727" s="3"/>
      <c r="HX6727" s="3"/>
      <c r="HY6727" s="3"/>
      <c r="HZ6727" s="3"/>
      <c r="IA6727" s="3"/>
      <c r="IB6727" s="3"/>
      <c r="IC6727" s="3"/>
      <c r="ID6727" s="3"/>
      <c r="IE6727" s="3"/>
      <c r="IF6727" s="3"/>
      <c r="IG6727" s="3"/>
      <c r="IH6727" s="3"/>
      <c r="II6727" s="3"/>
      <c r="IJ6727" s="3"/>
      <c r="IK6727" s="3"/>
      <c r="IL6727" s="3"/>
      <c r="IM6727" s="3"/>
      <c r="IN6727" s="3"/>
      <c r="IO6727" s="15"/>
    </row>
    <row r="6728" spans="171:249">
      <c r="FO6728" s="3"/>
      <c r="FP6728" s="3"/>
      <c r="FQ6728" s="3"/>
      <c r="FR6728" s="3"/>
      <c r="FS6728" s="3"/>
      <c r="FT6728" s="3"/>
      <c r="FU6728" s="3"/>
      <c r="FV6728" s="3"/>
      <c r="FW6728" s="3"/>
      <c r="FX6728" s="3"/>
      <c r="FY6728" s="3"/>
      <c r="FZ6728" s="3"/>
      <c r="GA6728" s="3"/>
      <c r="GB6728" s="3"/>
      <c r="GC6728" s="3"/>
      <c r="GD6728" s="3"/>
      <c r="GE6728" s="3"/>
      <c r="GF6728" s="3"/>
      <c r="GG6728" s="3"/>
      <c r="GH6728" s="3"/>
      <c r="GI6728" s="3"/>
      <c r="GJ6728" s="3"/>
      <c r="GK6728" s="3"/>
      <c r="GL6728" s="3"/>
      <c r="GM6728" s="3"/>
      <c r="GN6728" s="3"/>
      <c r="GO6728" s="3"/>
      <c r="GP6728" s="3"/>
      <c r="GQ6728" s="3"/>
      <c r="GR6728" s="3"/>
      <c r="GS6728" s="3"/>
      <c r="GT6728" s="3"/>
      <c r="GU6728" s="3"/>
      <c r="GV6728" s="3"/>
      <c r="GW6728" s="3"/>
      <c r="GX6728" s="3"/>
      <c r="GY6728" s="3"/>
      <c r="GZ6728" s="3"/>
      <c r="HA6728" s="3"/>
      <c r="HB6728" s="3"/>
      <c r="HC6728" s="3"/>
      <c r="HD6728" s="3"/>
      <c r="HE6728" s="3"/>
      <c r="HF6728" s="3"/>
      <c r="HG6728" s="3"/>
      <c r="HH6728" s="3"/>
      <c r="HI6728" s="3"/>
      <c r="HJ6728" s="3"/>
      <c r="HK6728" s="3"/>
      <c r="HL6728" s="3"/>
      <c r="HM6728" s="45"/>
      <c r="HN6728" s="3"/>
      <c r="HO6728" s="3"/>
      <c r="HP6728" s="3"/>
      <c r="HQ6728" s="3"/>
      <c r="HR6728" s="3"/>
      <c r="HS6728" s="3"/>
      <c r="HT6728" s="3"/>
      <c r="HU6728" s="3"/>
      <c r="HV6728" s="3"/>
      <c r="HW6728" s="3"/>
      <c r="HX6728" s="3"/>
      <c r="HY6728" s="3"/>
      <c r="HZ6728" s="3"/>
      <c r="IA6728" s="3"/>
      <c r="IB6728" s="3"/>
      <c r="IC6728" s="3"/>
      <c r="ID6728" s="3"/>
      <c r="IE6728" s="3"/>
      <c r="IF6728" s="3"/>
      <c r="IG6728" s="3"/>
      <c r="IH6728" s="3"/>
      <c r="II6728" s="3"/>
      <c r="IJ6728" s="3"/>
      <c r="IK6728" s="3"/>
      <c r="IL6728" s="3"/>
      <c r="IM6728" s="3"/>
      <c r="IN6728" s="3"/>
      <c r="IO6728" s="15"/>
    </row>
    <row r="6729" spans="171:249">
      <c r="FO6729" s="3"/>
      <c r="FP6729" s="3"/>
      <c r="FQ6729" s="3"/>
      <c r="FR6729" s="3"/>
      <c r="FS6729" s="3"/>
      <c r="FT6729" s="3"/>
      <c r="FU6729" s="3"/>
      <c r="FV6729" s="3"/>
      <c r="FW6729" s="3"/>
      <c r="FX6729" s="3"/>
      <c r="FY6729" s="3"/>
      <c r="FZ6729" s="3"/>
      <c r="GA6729" s="3"/>
      <c r="GB6729" s="3"/>
      <c r="GC6729" s="3"/>
      <c r="GD6729" s="3"/>
      <c r="GE6729" s="3"/>
      <c r="GF6729" s="3"/>
      <c r="GG6729" s="3"/>
      <c r="GH6729" s="3"/>
      <c r="GI6729" s="3"/>
      <c r="GJ6729" s="3"/>
      <c r="GK6729" s="3"/>
      <c r="GL6729" s="3"/>
      <c r="GM6729" s="3"/>
      <c r="GN6729" s="3"/>
      <c r="GO6729" s="3"/>
      <c r="GP6729" s="3"/>
      <c r="GQ6729" s="3"/>
      <c r="GR6729" s="3"/>
      <c r="GS6729" s="3"/>
      <c r="GT6729" s="3"/>
      <c r="GU6729" s="3"/>
      <c r="GV6729" s="3"/>
      <c r="GW6729" s="3"/>
      <c r="GX6729" s="3"/>
      <c r="GY6729" s="3"/>
      <c r="GZ6729" s="3"/>
      <c r="HA6729" s="3"/>
      <c r="HB6729" s="3"/>
      <c r="HC6729" s="3"/>
      <c r="HD6729" s="3"/>
      <c r="HE6729" s="3"/>
      <c r="HF6729" s="3"/>
      <c r="HG6729" s="3"/>
      <c r="HH6729" s="3"/>
      <c r="HI6729" s="3"/>
      <c r="HJ6729" s="3"/>
      <c r="HK6729" s="3"/>
      <c r="HL6729" s="3"/>
      <c r="HM6729" s="45"/>
      <c r="HN6729" s="3"/>
      <c r="HO6729" s="3"/>
      <c r="HP6729" s="3"/>
      <c r="HQ6729" s="3"/>
      <c r="HR6729" s="3"/>
      <c r="HS6729" s="3"/>
      <c r="HT6729" s="3"/>
      <c r="HU6729" s="3"/>
      <c r="HV6729" s="3"/>
      <c r="HW6729" s="3"/>
      <c r="HX6729" s="3"/>
      <c r="HY6729" s="3"/>
      <c r="HZ6729" s="3"/>
      <c r="IA6729" s="3"/>
      <c r="IB6729" s="3"/>
      <c r="IC6729" s="3"/>
      <c r="ID6729" s="3"/>
      <c r="IE6729" s="3"/>
      <c r="IF6729" s="3"/>
      <c r="IG6729" s="3"/>
      <c r="IH6729" s="3"/>
      <c r="II6729" s="3"/>
      <c r="IJ6729" s="3"/>
      <c r="IK6729" s="3"/>
      <c r="IL6729" s="3"/>
      <c r="IM6729" s="3"/>
      <c r="IN6729" s="3"/>
      <c r="IO6729" s="15"/>
    </row>
    <row r="6730" spans="171:249">
      <c r="FO6730" s="3"/>
      <c r="FP6730" s="3"/>
      <c r="FQ6730" s="3"/>
      <c r="FR6730" s="3"/>
      <c r="FS6730" s="3"/>
      <c r="FT6730" s="3"/>
      <c r="FU6730" s="3"/>
      <c r="FV6730" s="3"/>
      <c r="FW6730" s="3"/>
      <c r="FX6730" s="3"/>
      <c r="FY6730" s="3"/>
      <c r="FZ6730" s="3"/>
      <c r="GA6730" s="3"/>
      <c r="GB6730" s="3"/>
      <c r="GC6730" s="3"/>
      <c r="GD6730" s="3"/>
      <c r="GE6730" s="3"/>
      <c r="GF6730" s="3"/>
      <c r="GG6730" s="3"/>
      <c r="GH6730" s="3"/>
      <c r="GI6730" s="3"/>
      <c r="GJ6730" s="3"/>
      <c r="GK6730" s="3"/>
      <c r="GL6730" s="3"/>
      <c r="GM6730" s="3"/>
      <c r="GN6730" s="3"/>
      <c r="GO6730" s="3"/>
      <c r="GP6730" s="3"/>
      <c r="GQ6730" s="3"/>
      <c r="GR6730" s="3"/>
      <c r="GS6730" s="3"/>
      <c r="GT6730" s="3"/>
      <c r="GU6730" s="3"/>
      <c r="GV6730" s="3"/>
      <c r="GW6730" s="3"/>
      <c r="GX6730" s="3"/>
      <c r="GY6730" s="3"/>
      <c r="GZ6730" s="3"/>
      <c r="HA6730" s="3"/>
      <c r="HB6730" s="3"/>
      <c r="HC6730" s="3"/>
      <c r="HD6730" s="3"/>
      <c r="HE6730" s="3"/>
      <c r="HF6730" s="3"/>
      <c r="HG6730" s="3"/>
      <c r="HH6730" s="3"/>
      <c r="HI6730" s="3"/>
      <c r="HJ6730" s="3"/>
      <c r="HK6730" s="3"/>
      <c r="HL6730" s="3"/>
      <c r="HM6730" s="45"/>
      <c r="HN6730" s="3"/>
      <c r="HO6730" s="3"/>
      <c r="HP6730" s="3"/>
      <c r="HQ6730" s="3"/>
      <c r="HR6730" s="3"/>
      <c r="HS6730" s="3"/>
      <c r="HT6730" s="3"/>
      <c r="HU6730" s="3"/>
      <c r="HV6730" s="3"/>
      <c r="HW6730" s="3"/>
      <c r="HX6730" s="3"/>
      <c r="HY6730" s="3"/>
      <c r="HZ6730" s="3"/>
      <c r="IA6730" s="3"/>
      <c r="IB6730" s="3"/>
      <c r="IC6730" s="3"/>
      <c r="ID6730" s="3"/>
      <c r="IE6730" s="3"/>
      <c r="IF6730" s="3"/>
      <c r="IG6730" s="3"/>
      <c r="IH6730" s="3"/>
      <c r="II6730" s="3"/>
      <c r="IJ6730" s="3"/>
      <c r="IK6730" s="3"/>
      <c r="IL6730" s="3"/>
      <c r="IM6730" s="3"/>
      <c r="IN6730" s="3"/>
      <c r="IO6730" s="15"/>
    </row>
    <row r="6731" spans="171:249">
      <c r="FO6731" s="3"/>
      <c r="FP6731" s="3"/>
      <c r="FQ6731" s="3"/>
      <c r="FR6731" s="3"/>
      <c r="FS6731" s="3"/>
      <c r="FT6731" s="3"/>
      <c r="FU6731" s="3"/>
      <c r="FV6731" s="3"/>
      <c r="FW6731" s="3"/>
      <c r="FX6731" s="3"/>
      <c r="FY6731" s="3"/>
      <c r="FZ6731" s="3"/>
      <c r="GA6731" s="3"/>
      <c r="GB6731" s="3"/>
      <c r="GC6731" s="3"/>
      <c r="GD6731" s="3"/>
      <c r="GE6731" s="3"/>
      <c r="GF6731" s="3"/>
      <c r="GG6731" s="3"/>
      <c r="GH6731" s="3"/>
      <c r="GI6731" s="3"/>
      <c r="GJ6731" s="3"/>
      <c r="GK6731" s="3"/>
      <c r="GL6731" s="3"/>
      <c r="GM6731" s="3"/>
      <c r="GN6731" s="3"/>
      <c r="GO6731" s="3"/>
      <c r="GP6731" s="3"/>
      <c r="GQ6731" s="3"/>
      <c r="GR6731" s="3"/>
      <c r="GS6731" s="3"/>
      <c r="GT6731" s="3"/>
      <c r="GU6731" s="3"/>
      <c r="GV6731" s="3"/>
      <c r="GW6731" s="3"/>
      <c r="GX6731" s="3"/>
      <c r="GY6731" s="3"/>
      <c r="GZ6731" s="3"/>
      <c r="HA6731" s="3"/>
      <c r="HB6731" s="3"/>
      <c r="HC6731" s="3"/>
      <c r="HD6731" s="3"/>
      <c r="HE6731" s="3"/>
      <c r="HF6731" s="3"/>
      <c r="HG6731" s="3"/>
      <c r="HH6731" s="3"/>
      <c r="HI6731" s="3"/>
      <c r="HJ6731" s="3"/>
      <c r="HK6731" s="3"/>
      <c r="HL6731" s="3"/>
      <c r="HM6731" s="45"/>
      <c r="HN6731" s="3"/>
      <c r="HO6731" s="3"/>
      <c r="HP6731" s="3"/>
      <c r="HQ6731" s="3"/>
      <c r="HR6731" s="3"/>
      <c r="HS6731" s="3"/>
      <c r="HT6731" s="3"/>
      <c r="HU6731" s="3"/>
      <c r="HV6731" s="3"/>
      <c r="HW6731" s="3"/>
      <c r="HX6731" s="3"/>
      <c r="HY6731" s="3"/>
      <c r="HZ6731" s="3"/>
      <c r="IA6731" s="3"/>
      <c r="IB6731" s="3"/>
      <c r="IC6731" s="3"/>
      <c r="ID6731" s="3"/>
      <c r="IE6731" s="3"/>
      <c r="IF6731" s="3"/>
      <c r="IG6731" s="3"/>
      <c r="IH6731" s="3"/>
      <c r="II6731" s="3"/>
      <c r="IJ6731" s="3"/>
      <c r="IK6731" s="3"/>
      <c r="IL6731" s="3"/>
      <c r="IM6731" s="3"/>
      <c r="IN6731" s="3"/>
      <c r="IO6731" s="15"/>
    </row>
    <row r="6732" spans="171:249">
      <c r="FO6732" s="3"/>
      <c r="FP6732" s="3"/>
      <c r="FQ6732" s="3"/>
      <c r="FR6732" s="3"/>
      <c r="FS6732" s="3"/>
      <c r="FT6732" s="3"/>
      <c r="FU6732" s="3"/>
      <c r="FV6732" s="3"/>
      <c r="FW6732" s="3"/>
      <c r="FX6732" s="3"/>
      <c r="FY6732" s="3"/>
      <c r="FZ6732" s="3"/>
      <c r="GA6732" s="3"/>
      <c r="GB6732" s="3"/>
      <c r="GC6732" s="3"/>
      <c r="GD6732" s="3"/>
      <c r="GE6732" s="3"/>
      <c r="GF6732" s="3"/>
      <c r="GG6732" s="3"/>
      <c r="GH6732" s="3"/>
      <c r="GI6732" s="3"/>
      <c r="GJ6732" s="3"/>
      <c r="GK6732" s="3"/>
      <c r="GL6732" s="3"/>
      <c r="GM6732" s="3"/>
      <c r="GN6732" s="3"/>
      <c r="GO6732" s="3"/>
      <c r="GP6732" s="3"/>
      <c r="GQ6732" s="3"/>
      <c r="GR6732" s="3"/>
      <c r="GS6732" s="3"/>
      <c r="GT6732" s="3"/>
      <c r="GU6732" s="3"/>
      <c r="GV6732" s="3"/>
      <c r="GW6732" s="3"/>
      <c r="GX6732" s="3"/>
      <c r="GY6732" s="3"/>
      <c r="GZ6732" s="3"/>
      <c r="HA6732" s="3"/>
      <c r="HB6732" s="3"/>
      <c r="HC6732" s="3"/>
      <c r="HD6732" s="3"/>
      <c r="HE6732" s="3"/>
      <c r="HF6732" s="3"/>
      <c r="HG6732" s="3"/>
      <c r="HH6732" s="3"/>
      <c r="HI6732" s="3"/>
      <c r="HJ6732" s="3"/>
      <c r="HK6732" s="3"/>
      <c r="HL6732" s="3"/>
      <c r="HM6732" s="45"/>
      <c r="HN6732" s="3"/>
      <c r="HO6732" s="3"/>
      <c r="HP6732" s="3"/>
      <c r="HQ6732" s="3"/>
      <c r="HR6732" s="3"/>
      <c r="HS6732" s="3"/>
      <c r="HT6732" s="3"/>
      <c r="HU6732" s="3"/>
      <c r="HV6732" s="3"/>
      <c r="HW6732" s="3"/>
      <c r="HX6732" s="3"/>
      <c r="HY6732" s="3"/>
      <c r="HZ6732" s="3"/>
      <c r="IA6732" s="3"/>
      <c r="IB6732" s="3"/>
      <c r="IC6732" s="3"/>
      <c r="ID6732" s="3"/>
      <c r="IE6732" s="3"/>
      <c r="IF6732" s="3"/>
      <c r="IG6732" s="3"/>
      <c r="IH6732" s="3"/>
      <c r="II6732" s="3"/>
      <c r="IJ6732" s="3"/>
      <c r="IK6732" s="3"/>
      <c r="IL6732" s="3"/>
      <c r="IM6732" s="3"/>
      <c r="IN6732" s="3"/>
      <c r="IO6732" s="15"/>
    </row>
    <row r="6733" spans="171:249">
      <c r="FO6733" s="3"/>
      <c r="FP6733" s="3"/>
      <c r="FQ6733" s="3"/>
      <c r="FR6733" s="3"/>
      <c r="FS6733" s="3"/>
      <c r="FT6733" s="3"/>
      <c r="FU6733" s="3"/>
      <c r="FV6733" s="3"/>
      <c r="FW6733" s="3"/>
      <c r="FX6733" s="3"/>
      <c r="FY6733" s="3"/>
      <c r="FZ6733" s="3"/>
      <c r="GA6733" s="3"/>
      <c r="GB6733" s="3"/>
      <c r="GC6733" s="3"/>
      <c r="GD6733" s="3"/>
      <c r="GE6733" s="3"/>
      <c r="GF6733" s="3"/>
      <c r="GG6733" s="3"/>
      <c r="GH6733" s="3"/>
      <c r="GI6733" s="3"/>
      <c r="GJ6733" s="3"/>
      <c r="GK6733" s="3"/>
      <c r="GL6733" s="3"/>
      <c r="GM6733" s="3"/>
      <c r="GN6733" s="3"/>
      <c r="GO6733" s="3"/>
      <c r="GP6733" s="3"/>
      <c r="GQ6733" s="3"/>
      <c r="GR6733" s="3"/>
      <c r="GS6733" s="3"/>
      <c r="GT6733" s="3"/>
      <c r="GU6733" s="3"/>
      <c r="GV6733" s="3"/>
      <c r="GW6733" s="3"/>
      <c r="GX6733" s="3"/>
      <c r="GY6733" s="3"/>
      <c r="GZ6733" s="3"/>
      <c r="HA6733" s="3"/>
      <c r="HB6733" s="3"/>
      <c r="HC6733" s="3"/>
      <c r="HD6733" s="3"/>
      <c r="HE6733" s="3"/>
      <c r="HF6733" s="3"/>
      <c r="HG6733" s="3"/>
      <c r="HH6733" s="3"/>
      <c r="HI6733" s="3"/>
      <c r="HJ6733" s="3"/>
      <c r="HK6733" s="3"/>
      <c r="HL6733" s="3"/>
      <c r="HM6733" s="45"/>
      <c r="HN6733" s="3"/>
      <c r="HO6733" s="3"/>
      <c r="HP6733" s="3"/>
      <c r="HQ6733" s="3"/>
      <c r="HR6733" s="3"/>
      <c r="HS6733" s="3"/>
      <c r="HT6733" s="3"/>
      <c r="HU6733" s="3"/>
      <c r="HV6733" s="3"/>
      <c r="HW6733" s="3"/>
      <c r="HX6733" s="3"/>
      <c r="HY6733" s="3"/>
      <c r="HZ6733" s="3"/>
      <c r="IA6733" s="3"/>
      <c r="IB6733" s="3"/>
      <c r="IC6733" s="3"/>
      <c r="ID6733" s="3"/>
      <c r="IE6733" s="3"/>
      <c r="IF6733" s="3"/>
      <c r="IG6733" s="3"/>
      <c r="IH6733" s="3"/>
      <c r="II6733" s="3"/>
      <c r="IJ6733" s="3"/>
      <c r="IK6733" s="3"/>
      <c r="IL6733" s="3"/>
      <c r="IM6733" s="3"/>
      <c r="IN6733" s="3"/>
      <c r="IO6733" s="15"/>
    </row>
    <row r="6734" spans="171:249">
      <c r="FO6734" s="3"/>
      <c r="FP6734" s="3"/>
      <c r="FQ6734" s="3"/>
      <c r="FR6734" s="3"/>
      <c r="FS6734" s="3"/>
      <c r="FT6734" s="3"/>
      <c r="FU6734" s="3"/>
      <c r="FV6734" s="3"/>
      <c r="FW6734" s="3"/>
      <c r="FX6734" s="3"/>
      <c r="FY6734" s="3"/>
      <c r="FZ6734" s="3"/>
      <c r="GA6734" s="3"/>
      <c r="GB6734" s="3"/>
      <c r="GC6734" s="3"/>
      <c r="GD6734" s="3"/>
      <c r="GE6734" s="3"/>
      <c r="GF6734" s="3"/>
      <c r="GG6734" s="3"/>
      <c r="GH6734" s="3"/>
      <c r="GI6734" s="3"/>
      <c r="GJ6734" s="3"/>
      <c r="GK6734" s="3"/>
      <c r="GL6734" s="3"/>
      <c r="GM6734" s="3"/>
      <c r="GN6734" s="3"/>
      <c r="GO6734" s="3"/>
      <c r="GP6734" s="3"/>
      <c r="GQ6734" s="3"/>
      <c r="GR6734" s="3"/>
      <c r="GS6734" s="3"/>
      <c r="GT6734" s="3"/>
      <c r="GU6734" s="3"/>
      <c r="GV6734" s="3"/>
      <c r="GW6734" s="3"/>
      <c r="GX6734" s="3"/>
      <c r="GY6734" s="3"/>
      <c r="GZ6734" s="3"/>
      <c r="HA6734" s="3"/>
      <c r="HB6734" s="3"/>
      <c r="HC6734" s="3"/>
      <c r="HD6734" s="3"/>
      <c r="HE6734" s="3"/>
      <c r="HF6734" s="3"/>
      <c r="HG6734" s="3"/>
      <c r="HH6734" s="3"/>
      <c r="HI6734" s="3"/>
      <c r="HJ6734" s="3"/>
      <c r="HK6734" s="3"/>
      <c r="HL6734" s="3"/>
      <c r="HM6734" s="45"/>
      <c r="HN6734" s="3"/>
      <c r="HO6734" s="3"/>
      <c r="HP6734" s="3"/>
      <c r="HQ6734" s="3"/>
      <c r="HR6734" s="3"/>
      <c r="HS6734" s="3"/>
      <c r="HT6734" s="3"/>
      <c r="HU6734" s="3"/>
      <c r="HV6734" s="3"/>
      <c r="HW6734" s="3"/>
      <c r="HX6734" s="3"/>
      <c r="HY6734" s="3"/>
      <c r="HZ6734" s="3"/>
      <c r="IA6734" s="3"/>
      <c r="IB6734" s="3"/>
      <c r="IC6734" s="3"/>
      <c r="ID6734" s="3"/>
      <c r="IE6734" s="3"/>
      <c r="IF6734" s="3"/>
      <c r="IG6734" s="3"/>
      <c r="IH6734" s="3"/>
      <c r="II6734" s="3"/>
      <c r="IJ6734" s="3"/>
      <c r="IK6734" s="3"/>
      <c r="IL6734" s="3"/>
      <c r="IM6734" s="3"/>
      <c r="IN6734" s="3"/>
      <c r="IO6734" s="15"/>
    </row>
    <row r="6735" spans="171:249">
      <c r="FO6735" s="3"/>
      <c r="FP6735" s="3"/>
      <c r="FQ6735" s="3"/>
      <c r="FR6735" s="3"/>
      <c r="FS6735" s="3"/>
      <c r="FT6735" s="3"/>
      <c r="FU6735" s="3"/>
      <c r="FV6735" s="3"/>
      <c r="FW6735" s="3"/>
      <c r="FX6735" s="3"/>
      <c r="FY6735" s="3"/>
      <c r="FZ6735" s="3"/>
      <c r="GA6735" s="3"/>
      <c r="GB6735" s="3"/>
      <c r="GC6735" s="3"/>
      <c r="GD6735" s="3"/>
      <c r="GE6735" s="3"/>
      <c r="GF6735" s="3"/>
      <c r="GG6735" s="3"/>
      <c r="GH6735" s="3"/>
      <c r="GI6735" s="3"/>
      <c r="GJ6735" s="3"/>
      <c r="GK6735" s="3"/>
      <c r="GL6735" s="3"/>
      <c r="GM6735" s="3"/>
      <c r="GN6735" s="3"/>
      <c r="GO6735" s="3"/>
      <c r="GP6735" s="3"/>
      <c r="GQ6735" s="3"/>
      <c r="GR6735" s="3"/>
      <c r="GS6735" s="3"/>
      <c r="GT6735" s="3"/>
      <c r="GU6735" s="3"/>
      <c r="GV6735" s="3"/>
      <c r="GW6735" s="3"/>
      <c r="GX6735" s="3"/>
      <c r="GY6735" s="3"/>
      <c r="GZ6735" s="3"/>
      <c r="HA6735" s="3"/>
      <c r="HB6735" s="3"/>
      <c r="HC6735" s="3"/>
      <c r="HD6735" s="3"/>
      <c r="HE6735" s="3"/>
      <c r="HF6735" s="3"/>
      <c r="HG6735" s="3"/>
      <c r="HH6735" s="3"/>
      <c r="HI6735" s="3"/>
      <c r="HJ6735" s="3"/>
      <c r="HK6735" s="3"/>
      <c r="HL6735" s="3"/>
      <c r="HM6735" s="45"/>
      <c r="HN6735" s="3"/>
      <c r="HO6735" s="3"/>
      <c r="HP6735" s="3"/>
      <c r="HQ6735" s="3"/>
      <c r="HR6735" s="3"/>
      <c r="HS6735" s="3"/>
      <c r="HT6735" s="3"/>
      <c r="HU6735" s="3"/>
      <c r="HV6735" s="3"/>
      <c r="HW6735" s="3"/>
      <c r="HX6735" s="3"/>
      <c r="HY6735" s="3"/>
      <c r="HZ6735" s="3"/>
      <c r="IA6735" s="3"/>
      <c r="IB6735" s="3"/>
      <c r="IC6735" s="3"/>
      <c r="ID6735" s="3"/>
      <c r="IE6735" s="3"/>
      <c r="IF6735" s="3"/>
      <c r="IG6735" s="3"/>
      <c r="IH6735" s="3"/>
      <c r="II6735" s="3"/>
      <c r="IJ6735" s="3"/>
      <c r="IK6735" s="3"/>
      <c r="IL6735" s="3"/>
      <c r="IM6735" s="3"/>
      <c r="IN6735" s="3"/>
      <c r="IO6735" s="15"/>
    </row>
    <row r="6736" spans="171:249">
      <c r="FO6736" s="3"/>
      <c r="FP6736" s="3"/>
      <c r="FQ6736" s="3"/>
      <c r="FR6736" s="3"/>
      <c r="FS6736" s="3"/>
      <c r="FT6736" s="3"/>
      <c r="FU6736" s="3"/>
      <c r="FV6736" s="3"/>
      <c r="FW6736" s="3"/>
      <c r="FX6736" s="3"/>
      <c r="FY6736" s="3"/>
      <c r="FZ6736" s="3"/>
      <c r="GA6736" s="3"/>
      <c r="GB6736" s="3"/>
      <c r="GC6736" s="3"/>
      <c r="GD6736" s="3"/>
      <c r="GE6736" s="3"/>
      <c r="GF6736" s="3"/>
      <c r="GG6736" s="3"/>
      <c r="GH6736" s="3"/>
      <c r="GI6736" s="3"/>
      <c r="GJ6736" s="3"/>
      <c r="GK6736" s="3"/>
      <c r="GL6736" s="3"/>
      <c r="GM6736" s="3"/>
      <c r="GN6736" s="3"/>
      <c r="GO6736" s="3"/>
      <c r="GP6736" s="3"/>
      <c r="GQ6736" s="3"/>
      <c r="GR6736" s="3"/>
      <c r="GS6736" s="3"/>
      <c r="GT6736" s="3"/>
      <c r="GU6736" s="3"/>
      <c r="GV6736" s="3"/>
      <c r="GW6736" s="3"/>
      <c r="GX6736" s="3"/>
      <c r="GY6736" s="3"/>
      <c r="GZ6736" s="3"/>
      <c r="HA6736" s="3"/>
      <c r="HB6736" s="3"/>
      <c r="HC6736" s="3"/>
      <c r="HD6736" s="3"/>
      <c r="HE6736" s="3"/>
      <c r="HF6736" s="3"/>
      <c r="HG6736" s="3"/>
      <c r="HH6736" s="3"/>
      <c r="HI6736" s="3"/>
      <c r="HJ6736" s="3"/>
      <c r="HK6736" s="3"/>
      <c r="HL6736" s="3"/>
      <c r="HM6736" s="45"/>
      <c r="HN6736" s="3"/>
      <c r="HO6736" s="3"/>
      <c r="HP6736" s="3"/>
      <c r="HQ6736" s="3"/>
      <c r="HR6736" s="3"/>
      <c r="HS6736" s="3"/>
      <c r="HT6736" s="3"/>
      <c r="HU6736" s="3"/>
      <c r="HV6736" s="3"/>
      <c r="HW6736" s="3"/>
      <c r="HX6736" s="3"/>
      <c r="HY6736" s="3"/>
      <c r="HZ6736" s="3"/>
      <c r="IA6736" s="3"/>
      <c r="IB6736" s="3"/>
      <c r="IC6736" s="3"/>
      <c r="ID6736" s="3"/>
      <c r="IE6736" s="3"/>
      <c r="IF6736" s="3"/>
      <c r="IG6736" s="3"/>
      <c r="IH6736" s="3"/>
      <c r="II6736" s="3"/>
      <c r="IJ6736" s="3"/>
      <c r="IK6736" s="3"/>
      <c r="IL6736" s="3"/>
      <c r="IM6736" s="3"/>
      <c r="IN6736" s="3"/>
      <c r="IO6736" s="15"/>
    </row>
    <row r="6737" spans="171:249">
      <c r="FO6737" s="3"/>
      <c r="FP6737" s="3"/>
      <c r="FQ6737" s="3"/>
      <c r="FR6737" s="3"/>
      <c r="FS6737" s="3"/>
      <c r="FT6737" s="3"/>
      <c r="FU6737" s="3"/>
      <c r="FV6737" s="3"/>
      <c r="FW6737" s="3"/>
      <c r="FX6737" s="3"/>
      <c r="FY6737" s="3"/>
      <c r="FZ6737" s="3"/>
      <c r="GA6737" s="3"/>
      <c r="GB6737" s="3"/>
      <c r="GC6737" s="3"/>
      <c r="GD6737" s="3"/>
      <c r="GE6737" s="3"/>
      <c r="GF6737" s="3"/>
      <c r="GG6737" s="3"/>
      <c r="GH6737" s="3"/>
      <c r="GI6737" s="3"/>
      <c r="GJ6737" s="3"/>
      <c r="GK6737" s="3"/>
      <c r="GL6737" s="3"/>
      <c r="GM6737" s="3"/>
      <c r="GN6737" s="3"/>
      <c r="GO6737" s="3"/>
      <c r="GP6737" s="3"/>
      <c r="GQ6737" s="3"/>
      <c r="GR6737" s="3"/>
      <c r="GS6737" s="3"/>
      <c r="GT6737" s="3"/>
      <c r="GU6737" s="3"/>
      <c r="GV6737" s="3"/>
      <c r="GW6737" s="3"/>
      <c r="GX6737" s="3"/>
      <c r="GY6737" s="3"/>
      <c r="GZ6737" s="3"/>
      <c r="HA6737" s="3"/>
      <c r="HB6737" s="3"/>
      <c r="HC6737" s="3"/>
      <c r="HD6737" s="3"/>
      <c r="HE6737" s="3"/>
      <c r="HF6737" s="3"/>
      <c r="HG6737" s="3"/>
      <c r="HH6737" s="3"/>
      <c r="HI6737" s="3"/>
      <c r="HJ6737" s="3"/>
      <c r="HK6737" s="3"/>
      <c r="HL6737" s="3"/>
      <c r="HM6737" s="45"/>
      <c r="HN6737" s="3"/>
      <c r="HO6737" s="3"/>
      <c r="HP6737" s="3"/>
      <c r="HQ6737" s="3"/>
      <c r="HR6737" s="3"/>
      <c r="HS6737" s="3"/>
      <c r="HT6737" s="3"/>
      <c r="HU6737" s="3"/>
      <c r="HV6737" s="3"/>
      <c r="HW6737" s="3"/>
      <c r="HX6737" s="3"/>
      <c r="HY6737" s="3"/>
      <c r="HZ6737" s="3"/>
      <c r="IA6737" s="3"/>
      <c r="IB6737" s="3"/>
      <c r="IC6737" s="3"/>
      <c r="ID6737" s="3"/>
      <c r="IE6737" s="3"/>
      <c r="IF6737" s="3"/>
      <c r="IG6737" s="3"/>
      <c r="IH6737" s="3"/>
      <c r="II6737" s="3"/>
      <c r="IJ6737" s="3"/>
      <c r="IK6737" s="3"/>
      <c r="IL6737" s="3"/>
      <c r="IM6737" s="3"/>
      <c r="IN6737" s="3"/>
      <c r="IO6737" s="15"/>
    </row>
    <row r="6738" spans="171:249">
      <c r="FO6738" s="3"/>
      <c r="FP6738" s="3"/>
      <c r="FQ6738" s="3"/>
      <c r="FR6738" s="3"/>
      <c r="FS6738" s="3"/>
      <c r="FT6738" s="3"/>
      <c r="FU6738" s="3"/>
      <c r="FV6738" s="3"/>
      <c r="FW6738" s="3"/>
      <c r="FX6738" s="3"/>
      <c r="FY6738" s="3"/>
      <c r="FZ6738" s="3"/>
      <c r="GA6738" s="3"/>
      <c r="GB6738" s="3"/>
      <c r="GC6738" s="3"/>
      <c r="GD6738" s="3"/>
      <c r="GE6738" s="3"/>
      <c r="GF6738" s="3"/>
      <c r="GG6738" s="3"/>
      <c r="GH6738" s="3"/>
      <c r="GI6738" s="3"/>
      <c r="GJ6738" s="3"/>
      <c r="GK6738" s="3"/>
      <c r="GL6738" s="3"/>
      <c r="GM6738" s="3"/>
      <c r="GN6738" s="3"/>
      <c r="GO6738" s="3"/>
      <c r="GP6738" s="3"/>
      <c r="GQ6738" s="3"/>
      <c r="GR6738" s="3"/>
      <c r="GS6738" s="3"/>
      <c r="GT6738" s="3"/>
      <c r="GU6738" s="3"/>
      <c r="GV6738" s="3"/>
      <c r="GW6738" s="3"/>
      <c r="GX6738" s="3"/>
      <c r="GY6738" s="3"/>
      <c r="GZ6738" s="3"/>
      <c r="HA6738" s="3"/>
      <c r="HB6738" s="3"/>
      <c r="HC6738" s="3"/>
      <c r="HD6738" s="3"/>
      <c r="HE6738" s="3"/>
      <c r="HF6738" s="3"/>
      <c r="HG6738" s="3"/>
      <c r="HH6738" s="3"/>
      <c r="HI6738" s="3"/>
      <c r="HJ6738" s="3"/>
      <c r="HK6738" s="3"/>
      <c r="HL6738" s="3"/>
      <c r="HM6738" s="45"/>
      <c r="HN6738" s="3"/>
      <c r="HO6738" s="3"/>
      <c r="HP6738" s="3"/>
      <c r="HQ6738" s="3"/>
      <c r="HR6738" s="3"/>
      <c r="HS6738" s="3"/>
      <c r="HT6738" s="3"/>
      <c r="HU6738" s="3"/>
      <c r="HV6738" s="3"/>
      <c r="HW6738" s="3"/>
      <c r="HX6738" s="3"/>
      <c r="HY6738" s="3"/>
      <c r="HZ6738" s="3"/>
      <c r="IA6738" s="3"/>
      <c r="IB6738" s="3"/>
      <c r="IC6738" s="3"/>
      <c r="ID6738" s="3"/>
      <c r="IE6738" s="3"/>
      <c r="IF6738" s="3"/>
      <c r="IG6738" s="3"/>
      <c r="IH6738" s="3"/>
      <c r="II6738" s="3"/>
      <c r="IJ6738" s="3"/>
      <c r="IK6738" s="3"/>
      <c r="IL6738" s="3"/>
      <c r="IM6738" s="3"/>
      <c r="IN6738" s="3"/>
      <c r="IO6738" s="15"/>
    </row>
    <row r="6739" spans="171:249">
      <c r="FO6739" s="3"/>
      <c r="FP6739" s="3"/>
      <c r="FQ6739" s="3"/>
      <c r="FR6739" s="3"/>
      <c r="FS6739" s="3"/>
      <c r="FT6739" s="3"/>
      <c r="FU6739" s="3"/>
      <c r="FV6739" s="3"/>
      <c r="FW6739" s="3"/>
      <c r="FX6739" s="3"/>
      <c r="FY6739" s="3"/>
      <c r="FZ6739" s="3"/>
      <c r="GA6739" s="3"/>
      <c r="GB6739" s="3"/>
      <c r="GC6739" s="3"/>
      <c r="GD6739" s="3"/>
      <c r="GE6739" s="3"/>
      <c r="GF6739" s="3"/>
      <c r="GG6739" s="3"/>
      <c r="GH6739" s="3"/>
      <c r="GI6739" s="3"/>
      <c r="GJ6739" s="3"/>
      <c r="GK6739" s="3"/>
      <c r="GL6739" s="3"/>
      <c r="GM6739" s="3"/>
      <c r="GN6739" s="3"/>
      <c r="GO6739" s="3"/>
      <c r="GP6739" s="3"/>
      <c r="GQ6739" s="3"/>
      <c r="GR6739" s="3"/>
      <c r="GS6739" s="3"/>
      <c r="GT6739" s="3"/>
      <c r="GU6739" s="3"/>
      <c r="GV6739" s="3"/>
      <c r="GW6739" s="3"/>
      <c r="GX6739" s="3"/>
      <c r="GY6739" s="3"/>
      <c r="GZ6739" s="3"/>
      <c r="HA6739" s="3"/>
      <c r="HB6739" s="3"/>
      <c r="HC6739" s="3"/>
      <c r="HD6739" s="3"/>
      <c r="HE6739" s="3"/>
      <c r="HF6739" s="3"/>
      <c r="HG6739" s="3"/>
      <c r="HH6739" s="3"/>
      <c r="HI6739" s="3"/>
      <c r="HJ6739" s="3"/>
      <c r="HK6739" s="3"/>
      <c r="HL6739" s="3"/>
      <c r="HM6739" s="45"/>
      <c r="HN6739" s="3"/>
      <c r="HO6739" s="3"/>
      <c r="HP6739" s="3"/>
      <c r="HQ6739" s="3"/>
      <c r="HR6739" s="3"/>
      <c r="HS6739" s="3"/>
      <c r="HT6739" s="3"/>
      <c r="HU6739" s="3"/>
      <c r="HV6739" s="3"/>
      <c r="HW6739" s="3"/>
      <c r="HX6739" s="3"/>
      <c r="HY6739" s="3"/>
      <c r="HZ6739" s="3"/>
      <c r="IA6739" s="3"/>
      <c r="IB6739" s="3"/>
      <c r="IC6739" s="3"/>
      <c r="ID6739" s="3"/>
      <c r="IE6739" s="3"/>
      <c r="IF6739" s="3"/>
      <c r="IG6739" s="3"/>
      <c r="IH6739" s="3"/>
      <c r="II6739" s="3"/>
      <c r="IJ6739" s="3"/>
      <c r="IK6739" s="3"/>
      <c r="IL6739" s="3"/>
      <c r="IM6739" s="3"/>
      <c r="IN6739" s="3"/>
      <c r="IO6739" s="15"/>
    </row>
    <row r="6740" spans="171:249">
      <c r="FO6740" s="3"/>
      <c r="FP6740" s="3"/>
      <c r="FQ6740" s="3"/>
      <c r="FR6740" s="3"/>
      <c r="FS6740" s="3"/>
      <c r="FT6740" s="3"/>
      <c r="FU6740" s="3"/>
      <c r="FV6740" s="3"/>
      <c r="FW6740" s="3"/>
      <c r="FX6740" s="3"/>
      <c r="FY6740" s="3"/>
      <c r="FZ6740" s="3"/>
      <c r="GA6740" s="3"/>
      <c r="GB6740" s="3"/>
      <c r="GC6740" s="3"/>
      <c r="GD6740" s="3"/>
      <c r="GE6740" s="3"/>
      <c r="GF6740" s="3"/>
      <c r="GG6740" s="3"/>
      <c r="GH6740" s="3"/>
      <c r="GI6740" s="3"/>
      <c r="GJ6740" s="3"/>
      <c r="GK6740" s="3"/>
      <c r="GL6740" s="3"/>
      <c r="GM6740" s="3"/>
      <c r="GN6740" s="3"/>
      <c r="GO6740" s="3"/>
      <c r="GP6740" s="3"/>
      <c r="GQ6740" s="3"/>
      <c r="GR6740" s="3"/>
      <c r="GS6740" s="3"/>
      <c r="GT6740" s="3"/>
      <c r="GU6740" s="3"/>
      <c r="GV6740" s="3"/>
      <c r="GW6740" s="3"/>
      <c r="GX6740" s="3"/>
      <c r="GY6740" s="3"/>
      <c r="GZ6740" s="3"/>
      <c r="HA6740" s="3"/>
      <c r="HB6740" s="3"/>
      <c r="HC6740" s="3"/>
      <c r="HD6740" s="3"/>
      <c r="HE6740" s="3"/>
      <c r="HF6740" s="3"/>
      <c r="HG6740" s="3"/>
      <c r="HH6740" s="3"/>
      <c r="HI6740" s="3"/>
      <c r="HJ6740" s="3"/>
      <c r="HK6740" s="3"/>
      <c r="HL6740" s="3"/>
      <c r="HM6740" s="45"/>
      <c r="HN6740" s="3"/>
      <c r="HO6740" s="3"/>
      <c r="HP6740" s="3"/>
      <c r="HQ6740" s="3"/>
      <c r="HR6740" s="3"/>
      <c r="HS6740" s="3"/>
      <c r="HT6740" s="3"/>
      <c r="HU6740" s="3"/>
      <c r="HV6740" s="3"/>
      <c r="HW6740" s="3"/>
      <c r="HX6740" s="3"/>
      <c r="HY6740" s="3"/>
      <c r="HZ6740" s="3"/>
      <c r="IA6740" s="3"/>
      <c r="IB6740" s="3"/>
      <c r="IC6740" s="3"/>
      <c r="ID6740" s="3"/>
      <c r="IE6740" s="3"/>
      <c r="IF6740" s="3"/>
      <c r="IG6740" s="3"/>
      <c r="IH6740" s="3"/>
      <c r="II6740" s="3"/>
      <c r="IJ6740" s="3"/>
      <c r="IK6740" s="3"/>
      <c r="IL6740" s="3"/>
      <c r="IM6740" s="3"/>
      <c r="IN6740" s="3"/>
      <c r="IO6740" s="15"/>
    </row>
    <row r="6741" spans="171:249">
      <c r="FO6741" s="3"/>
      <c r="FP6741" s="3"/>
      <c r="FQ6741" s="3"/>
      <c r="FR6741" s="3"/>
      <c r="FS6741" s="3"/>
      <c r="FT6741" s="3"/>
      <c r="FU6741" s="3"/>
      <c r="FV6741" s="3"/>
      <c r="FW6741" s="3"/>
      <c r="FX6741" s="3"/>
      <c r="FY6741" s="3"/>
      <c r="FZ6741" s="3"/>
      <c r="GA6741" s="3"/>
      <c r="GB6741" s="3"/>
      <c r="GC6741" s="3"/>
      <c r="GD6741" s="3"/>
      <c r="GE6741" s="3"/>
      <c r="GF6741" s="3"/>
      <c r="GG6741" s="3"/>
      <c r="GH6741" s="3"/>
      <c r="GI6741" s="3"/>
      <c r="GJ6741" s="3"/>
      <c r="GK6741" s="3"/>
      <c r="GL6741" s="3"/>
      <c r="GM6741" s="3"/>
      <c r="GN6741" s="3"/>
      <c r="GO6741" s="3"/>
      <c r="GP6741" s="3"/>
      <c r="GQ6741" s="3"/>
      <c r="GR6741" s="3"/>
      <c r="GS6741" s="3"/>
      <c r="GT6741" s="3"/>
      <c r="GU6741" s="3"/>
      <c r="GV6741" s="3"/>
      <c r="GW6741" s="3"/>
      <c r="GX6741" s="3"/>
      <c r="GY6741" s="3"/>
      <c r="GZ6741" s="3"/>
      <c r="HA6741" s="3"/>
      <c r="HB6741" s="3"/>
      <c r="HC6741" s="3"/>
      <c r="HD6741" s="3"/>
      <c r="HE6741" s="3"/>
      <c r="HF6741" s="3"/>
      <c r="HG6741" s="3"/>
      <c r="HH6741" s="3"/>
      <c r="HI6741" s="3"/>
      <c r="HJ6741" s="3"/>
      <c r="HK6741" s="3"/>
      <c r="HL6741" s="3"/>
      <c r="HM6741" s="45"/>
      <c r="HN6741" s="3"/>
      <c r="HO6741" s="3"/>
      <c r="HP6741" s="3"/>
      <c r="HQ6741" s="3"/>
      <c r="HR6741" s="3"/>
      <c r="HS6741" s="3"/>
      <c r="HT6741" s="3"/>
      <c r="HU6741" s="3"/>
      <c r="HV6741" s="3"/>
      <c r="HW6741" s="3"/>
      <c r="HX6741" s="3"/>
      <c r="HY6741" s="3"/>
      <c r="HZ6741" s="3"/>
      <c r="IA6741" s="3"/>
      <c r="IB6741" s="3"/>
      <c r="IC6741" s="3"/>
      <c r="ID6741" s="3"/>
      <c r="IE6741" s="3"/>
      <c r="IF6741" s="3"/>
      <c r="IG6741" s="3"/>
      <c r="IH6741" s="3"/>
      <c r="II6741" s="3"/>
      <c r="IJ6741" s="3"/>
      <c r="IK6741" s="3"/>
      <c r="IL6741" s="3"/>
      <c r="IM6741" s="3"/>
      <c r="IN6741" s="3"/>
      <c r="IO6741" s="15"/>
    </row>
    <row r="6742" spans="171:249">
      <c r="FO6742" s="3"/>
      <c r="FP6742" s="3"/>
      <c r="FQ6742" s="3"/>
      <c r="FR6742" s="3"/>
      <c r="FS6742" s="3"/>
      <c r="FT6742" s="3"/>
      <c r="FU6742" s="3"/>
      <c r="FV6742" s="3"/>
      <c r="FW6742" s="3"/>
      <c r="FX6742" s="3"/>
      <c r="FY6742" s="3"/>
      <c r="FZ6742" s="3"/>
      <c r="GA6742" s="3"/>
      <c r="GB6742" s="3"/>
      <c r="GC6742" s="3"/>
      <c r="GD6742" s="3"/>
      <c r="GE6742" s="3"/>
      <c r="GF6742" s="3"/>
      <c r="GG6742" s="3"/>
      <c r="GH6742" s="3"/>
      <c r="GI6742" s="3"/>
      <c r="GJ6742" s="3"/>
      <c r="GK6742" s="3"/>
      <c r="GL6742" s="3"/>
      <c r="GM6742" s="3"/>
      <c r="GN6742" s="3"/>
      <c r="GO6742" s="3"/>
      <c r="GP6742" s="3"/>
      <c r="GQ6742" s="3"/>
      <c r="GR6742" s="3"/>
      <c r="GS6742" s="3"/>
      <c r="GT6742" s="3"/>
      <c r="GU6742" s="3"/>
      <c r="GV6742" s="3"/>
      <c r="GW6742" s="3"/>
      <c r="GX6742" s="3"/>
      <c r="GY6742" s="3"/>
      <c r="GZ6742" s="3"/>
      <c r="HA6742" s="3"/>
      <c r="HB6742" s="3"/>
      <c r="HC6742" s="3"/>
      <c r="HD6742" s="3"/>
      <c r="HE6742" s="3"/>
      <c r="HF6742" s="3"/>
      <c r="HG6742" s="3"/>
      <c r="HH6742" s="3"/>
      <c r="HI6742" s="3"/>
      <c r="HJ6742" s="3"/>
      <c r="HK6742" s="3"/>
      <c r="HL6742" s="3"/>
      <c r="HM6742" s="45"/>
      <c r="HN6742" s="3"/>
      <c r="HO6742" s="3"/>
      <c r="HP6742" s="3"/>
      <c r="HQ6742" s="3"/>
      <c r="HR6742" s="3"/>
      <c r="HS6742" s="3"/>
      <c r="HT6742" s="3"/>
      <c r="HU6742" s="3"/>
      <c r="HV6742" s="3"/>
      <c r="HW6742" s="3"/>
      <c r="HX6742" s="3"/>
      <c r="HY6742" s="3"/>
      <c r="HZ6742" s="3"/>
      <c r="IA6742" s="3"/>
      <c r="IB6742" s="3"/>
      <c r="IC6742" s="3"/>
      <c r="ID6742" s="3"/>
      <c r="IE6742" s="3"/>
      <c r="IF6742" s="3"/>
      <c r="IG6742" s="3"/>
      <c r="IH6742" s="3"/>
      <c r="II6742" s="3"/>
      <c r="IJ6742" s="3"/>
      <c r="IK6742" s="3"/>
      <c r="IL6742" s="3"/>
      <c r="IM6742" s="3"/>
      <c r="IN6742" s="3"/>
      <c r="IO6742" s="15"/>
    </row>
    <row r="6743" spans="171:249">
      <c r="FO6743" s="3"/>
      <c r="FP6743" s="3"/>
      <c r="FQ6743" s="3"/>
      <c r="FR6743" s="3"/>
      <c r="FS6743" s="3"/>
      <c r="FT6743" s="3"/>
      <c r="FU6743" s="3"/>
      <c r="FV6743" s="3"/>
      <c r="FW6743" s="3"/>
      <c r="FX6743" s="3"/>
      <c r="FY6743" s="3"/>
      <c r="FZ6743" s="3"/>
      <c r="GA6743" s="3"/>
      <c r="GB6743" s="3"/>
      <c r="GC6743" s="3"/>
      <c r="GD6743" s="3"/>
      <c r="GE6743" s="3"/>
      <c r="GF6743" s="3"/>
      <c r="GG6743" s="3"/>
      <c r="GH6743" s="3"/>
      <c r="GI6743" s="3"/>
      <c r="GJ6743" s="3"/>
      <c r="GK6743" s="3"/>
      <c r="GL6743" s="3"/>
      <c r="GM6743" s="3"/>
      <c r="GN6743" s="3"/>
      <c r="GO6743" s="3"/>
      <c r="GP6743" s="3"/>
      <c r="GQ6743" s="3"/>
      <c r="GR6743" s="3"/>
      <c r="GS6743" s="3"/>
      <c r="GT6743" s="3"/>
      <c r="GU6743" s="3"/>
      <c r="GV6743" s="3"/>
      <c r="GW6743" s="3"/>
      <c r="GX6743" s="3"/>
      <c r="GY6743" s="3"/>
      <c r="GZ6743" s="3"/>
      <c r="HA6743" s="3"/>
      <c r="HB6743" s="3"/>
      <c r="HC6743" s="3"/>
      <c r="HD6743" s="3"/>
      <c r="HE6743" s="3"/>
      <c r="HF6743" s="3"/>
      <c r="HG6743" s="3"/>
      <c r="HH6743" s="3"/>
      <c r="HI6743" s="3"/>
      <c r="HJ6743" s="3"/>
      <c r="HK6743" s="3"/>
      <c r="HL6743" s="3"/>
      <c r="HM6743" s="45"/>
      <c r="HN6743" s="3"/>
      <c r="HO6743" s="3"/>
      <c r="HP6743" s="3"/>
      <c r="HQ6743" s="3"/>
      <c r="HR6743" s="3"/>
      <c r="HS6743" s="3"/>
      <c r="HT6743" s="3"/>
      <c r="HU6743" s="3"/>
      <c r="HV6743" s="3"/>
      <c r="HW6743" s="3"/>
      <c r="HX6743" s="3"/>
      <c r="HY6743" s="3"/>
      <c r="HZ6743" s="3"/>
      <c r="IA6743" s="3"/>
      <c r="IB6743" s="3"/>
      <c r="IC6743" s="3"/>
      <c r="ID6743" s="3"/>
      <c r="IE6743" s="3"/>
      <c r="IF6743" s="3"/>
      <c r="IG6743" s="3"/>
      <c r="IH6743" s="3"/>
      <c r="II6743" s="3"/>
      <c r="IJ6743" s="3"/>
      <c r="IK6743" s="3"/>
      <c r="IL6743" s="3"/>
      <c r="IM6743" s="3"/>
      <c r="IN6743" s="3"/>
      <c r="IO6743" s="15"/>
    </row>
    <row r="6744" spans="171:249">
      <c r="FO6744" s="3"/>
      <c r="FP6744" s="3"/>
      <c r="FQ6744" s="3"/>
      <c r="FR6744" s="3"/>
      <c r="FS6744" s="3"/>
      <c r="FT6744" s="3"/>
      <c r="FU6744" s="3"/>
      <c r="FV6744" s="3"/>
      <c r="FW6744" s="3"/>
      <c r="FX6744" s="3"/>
      <c r="FY6744" s="3"/>
      <c r="FZ6744" s="3"/>
      <c r="GA6744" s="3"/>
      <c r="GB6744" s="3"/>
      <c r="GC6744" s="3"/>
      <c r="GD6744" s="3"/>
      <c r="GE6744" s="3"/>
      <c r="GF6744" s="3"/>
      <c r="GG6744" s="3"/>
      <c r="GH6744" s="3"/>
      <c r="GI6744" s="3"/>
      <c r="GJ6744" s="3"/>
      <c r="GK6744" s="3"/>
      <c r="GL6744" s="3"/>
      <c r="GM6744" s="3"/>
      <c r="GN6744" s="3"/>
      <c r="GO6744" s="3"/>
      <c r="GP6744" s="3"/>
      <c r="GQ6744" s="3"/>
      <c r="GR6744" s="3"/>
      <c r="GS6744" s="3"/>
      <c r="GT6744" s="3"/>
      <c r="GU6744" s="3"/>
      <c r="GV6744" s="3"/>
      <c r="GW6744" s="3"/>
      <c r="GX6744" s="3"/>
      <c r="GY6744" s="3"/>
      <c r="GZ6744" s="3"/>
      <c r="HA6744" s="3"/>
      <c r="HB6744" s="3"/>
      <c r="HC6744" s="3"/>
      <c r="HD6744" s="3"/>
      <c r="HE6744" s="3"/>
      <c r="HF6744" s="3"/>
      <c r="HG6744" s="3"/>
      <c r="HH6744" s="3"/>
      <c r="HI6744" s="3"/>
      <c r="HJ6744" s="3"/>
      <c r="HK6744" s="3"/>
      <c r="HL6744" s="3"/>
      <c r="HM6744" s="45"/>
      <c r="HN6744" s="3"/>
      <c r="HO6744" s="3"/>
      <c r="HP6744" s="3"/>
      <c r="HQ6744" s="3"/>
      <c r="HR6744" s="3"/>
      <c r="HS6744" s="3"/>
      <c r="HT6744" s="3"/>
      <c r="HU6744" s="3"/>
      <c r="HV6744" s="3"/>
      <c r="HW6744" s="3"/>
      <c r="HX6744" s="3"/>
      <c r="HY6744" s="3"/>
      <c r="HZ6744" s="3"/>
      <c r="IA6744" s="3"/>
      <c r="IB6744" s="3"/>
      <c r="IC6744" s="3"/>
      <c r="ID6744" s="3"/>
      <c r="IE6744" s="3"/>
      <c r="IF6744" s="3"/>
      <c r="IG6744" s="3"/>
      <c r="IH6744" s="3"/>
      <c r="II6744" s="3"/>
      <c r="IJ6744" s="3"/>
      <c r="IK6744" s="3"/>
      <c r="IL6744" s="3"/>
      <c r="IM6744" s="3"/>
      <c r="IN6744" s="3"/>
      <c r="IO6744" s="15"/>
    </row>
    <row r="6745" spans="171:249">
      <c r="FO6745" s="3"/>
      <c r="FP6745" s="3"/>
      <c r="FQ6745" s="3"/>
      <c r="FR6745" s="3"/>
      <c r="FS6745" s="3"/>
      <c r="FT6745" s="3"/>
      <c r="FU6745" s="3"/>
      <c r="FV6745" s="3"/>
      <c r="FW6745" s="3"/>
      <c r="FX6745" s="3"/>
      <c r="FY6745" s="3"/>
      <c r="FZ6745" s="3"/>
      <c r="GA6745" s="3"/>
      <c r="GB6745" s="3"/>
      <c r="GC6745" s="3"/>
      <c r="GD6745" s="3"/>
      <c r="GE6745" s="3"/>
      <c r="GF6745" s="3"/>
      <c r="GG6745" s="3"/>
      <c r="GH6745" s="3"/>
      <c r="GI6745" s="3"/>
      <c r="GJ6745" s="3"/>
      <c r="GK6745" s="3"/>
      <c r="GL6745" s="3"/>
      <c r="GM6745" s="3"/>
      <c r="GN6745" s="3"/>
      <c r="GO6745" s="3"/>
      <c r="GP6745" s="3"/>
      <c r="GQ6745" s="3"/>
      <c r="GR6745" s="3"/>
      <c r="GS6745" s="3"/>
      <c r="GT6745" s="3"/>
      <c r="GU6745" s="3"/>
      <c r="GV6745" s="3"/>
      <c r="GW6745" s="3"/>
      <c r="GX6745" s="3"/>
      <c r="GY6745" s="3"/>
      <c r="GZ6745" s="3"/>
      <c r="HA6745" s="3"/>
      <c r="HB6745" s="3"/>
      <c r="HC6745" s="3"/>
      <c r="HD6745" s="3"/>
      <c r="HE6745" s="3"/>
      <c r="HF6745" s="3"/>
      <c r="HG6745" s="3"/>
      <c r="HH6745" s="3"/>
      <c r="HI6745" s="3"/>
      <c r="HJ6745" s="3"/>
      <c r="HK6745" s="3"/>
      <c r="HL6745" s="3"/>
      <c r="HM6745" s="45"/>
      <c r="HN6745" s="3"/>
      <c r="HO6745" s="3"/>
      <c r="HP6745" s="3"/>
      <c r="HQ6745" s="3"/>
      <c r="HR6745" s="3"/>
      <c r="HS6745" s="3"/>
      <c r="HT6745" s="3"/>
      <c r="HU6745" s="3"/>
      <c r="HV6745" s="3"/>
      <c r="HW6745" s="3"/>
      <c r="HX6745" s="3"/>
      <c r="HY6745" s="3"/>
      <c r="HZ6745" s="3"/>
      <c r="IA6745" s="3"/>
      <c r="IB6745" s="3"/>
      <c r="IC6745" s="3"/>
      <c r="ID6745" s="3"/>
      <c r="IE6745" s="3"/>
      <c r="IF6745" s="3"/>
      <c r="IG6745" s="3"/>
      <c r="IH6745" s="3"/>
      <c r="II6745" s="3"/>
      <c r="IJ6745" s="3"/>
      <c r="IK6745" s="3"/>
      <c r="IL6745" s="3"/>
      <c r="IM6745" s="3"/>
      <c r="IN6745" s="3"/>
      <c r="IO6745" s="15"/>
    </row>
    <row r="6746" spans="171:249">
      <c r="FO6746" s="3"/>
      <c r="FP6746" s="3"/>
      <c r="FQ6746" s="3"/>
      <c r="FR6746" s="3"/>
      <c r="FS6746" s="3"/>
      <c r="FT6746" s="3"/>
      <c r="FU6746" s="3"/>
      <c r="FV6746" s="3"/>
      <c r="FW6746" s="3"/>
      <c r="FX6746" s="3"/>
      <c r="FY6746" s="3"/>
      <c r="FZ6746" s="3"/>
      <c r="GA6746" s="3"/>
      <c r="GB6746" s="3"/>
      <c r="GC6746" s="3"/>
      <c r="GD6746" s="3"/>
      <c r="GE6746" s="3"/>
      <c r="GF6746" s="3"/>
      <c r="GG6746" s="3"/>
      <c r="GH6746" s="3"/>
      <c r="GI6746" s="3"/>
      <c r="GJ6746" s="3"/>
      <c r="GK6746" s="3"/>
      <c r="GL6746" s="3"/>
      <c r="GM6746" s="3"/>
      <c r="GN6746" s="3"/>
      <c r="GO6746" s="3"/>
      <c r="GP6746" s="3"/>
      <c r="GQ6746" s="3"/>
      <c r="GR6746" s="3"/>
      <c r="GS6746" s="3"/>
      <c r="GT6746" s="3"/>
      <c r="GU6746" s="3"/>
      <c r="GV6746" s="3"/>
      <c r="GW6746" s="3"/>
      <c r="GX6746" s="3"/>
      <c r="GY6746" s="3"/>
      <c r="GZ6746" s="3"/>
      <c r="HA6746" s="3"/>
      <c r="HB6746" s="3"/>
      <c r="HC6746" s="3"/>
      <c r="HD6746" s="3"/>
      <c r="HE6746" s="3"/>
      <c r="HF6746" s="3"/>
      <c r="HG6746" s="3"/>
      <c r="HH6746" s="3"/>
      <c r="HI6746" s="3"/>
      <c r="HJ6746" s="3"/>
      <c r="HK6746" s="3"/>
      <c r="HL6746" s="3"/>
      <c r="HM6746" s="45"/>
      <c r="HN6746" s="3"/>
      <c r="HO6746" s="3"/>
      <c r="HP6746" s="3"/>
      <c r="HQ6746" s="3"/>
      <c r="HR6746" s="3"/>
      <c r="HS6746" s="3"/>
      <c r="HT6746" s="3"/>
      <c r="HU6746" s="3"/>
      <c r="HV6746" s="3"/>
      <c r="HW6746" s="3"/>
      <c r="HX6746" s="3"/>
      <c r="HY6746" s="3"/>
      <c r="HZ6746" s="3"/>
      <c r="IA6746" s="3"/>
      <c r="IB6746" s="3"/>
      <c r="IC6746" s="3"/>
      <c r="ID6746" s="3"/>
      <c r="IE6746" s="3"/>
      <c r="IF6746" s="3"/>
      <c r="IG6746" s="3"/>
      <c r="IH6746" s="3"/>
      <c r="II6746" s="3"/>
      <c r="IJ6746" s="3"/>
      <c r="IK6746" s="3"/>
      <c r="IL6746" s="3"/>
      <c r="IM6746" s="3"/>
      <c r="IN6746" s="3"/>
      <c r="IO6746" s="15"/>
    </row>
    <row r="6747" spans="171:249">
      <c r="FO6747" s="3"/>
      <c r="FP6747" s="3"/>
      <c r="FQ6747" s="3"/>
      <c r="FR6747" s="3"/>
      <c r="FS6747" s="3"/>
      <c r="FT6747" s="3"/>
      <c r="FU6747" s="3"/>
      <c r="FV6747" s="3"/>
      <c r="FW6747" s="3"/>
      <c r="FX6747" s="3"/>
      <c r="FY6747" s="3"/>
      <c r="FZ6747" s="3"/>
      <c r="GA6747" s="3"/>
      <c r="GB6747" s="3"/>
      <c r="GC6747" s="3"/>
      <c r="GD6747" s="3"/>
      <c r="GE6747" s="3"/>
      <c r="GF6747" s="3"/>
      <c r="GG6747" s="3"/>
      <c r="GH6747" s="3"/>
      <c r="GI6747" s="3"/>
      <c r="GJ6747" s="3"/>
      <c r="GK6747" s="3"/>
      <c r="GL6747" s="3"/>
      <c r="GM6747" s="3"/>
      <c r="GN6747" s="3"/>
      <c r="GO6747" s="3"/>
      <c r="GP6747" s="3"/>
      <c r="GQ6747" s="3"/>
      <c r="GR6747" s="3"/>
      <c r="GS6747" s="3"/>
      <c r="GT6747" s="3"/>
      <c r="GU6747" s="3"/>
      <c r="GV6747" s="3"/>
      <c r="GW6747" s="3"/>
      <c r="GX6747" s="3"/>
      <c r="GY6747" s="3"/>
      <c r="GZ6747" s="3"/>
      <c r="HA6747" s="3"/>
      <c r="HB6747" s="3"/>
      <c r="HC6747" s="3"/>
      <c r="HD6747" s="3"/>
      <c r="HE6747" s="3"/>
      <c r="HF6747" s="3"/>
      <c r="HG6747" s="3"/>
      <c r="HH6747" s="3"/>
      <c r="HI6747" s="3"/>
      <c r="HJ6747" s="3"/>
      <c r="HK6747" s="3"/>
      <c r="HL6747" s="3"/>
      <c r="HM6747" s="45"/>
      <c r="HN6747" s="3"/>
      <c r="HO6747" s="3"/>
      <c r="HP6747" s="3"/>
      <c r="HQ6747" s="3"/>
      <c r="HR6747" s="3"/>
      <c r="HS6747" s="3"/>
      <c r="HT6747" s="3"/>
      <c r="HU6747" s="3"/>
      <c r="HV6747" s="3"/>
      <c r="HW6747" s="3"/>
      <c r="HX6747" s="3"/>
      <c r="HY6747" s="3"/>
      <c r="HZ6747" s="3"/>
      <c r="IA6747" s="3"/>
      <c r="IB6747" s="3"/>
      <c r="IC6747" s="3"/>
      <c r="ID6747" s="3"/>
      <c r="IE6747" s="3"/>
      <c r="IF6747" s="3"/>
      <c r="IG6747" s="3"/>
      <c r="IH6747" s="3"/>
      <c r="II6747" s="3"/>
      <c r="IJ6747" s="3"/>
      <c r="IK6747" s="3"/>
      <c r="IL6747" s="3"/>
      <c r="IM6747" s="3"/>
      <c r="IN6747" s="3"/>
      <c r="IO6747" s="15"/>
    </row>
    <row r="6748" spans="171:249">
      <c r="FO6748" s="3"/>
      <c r="FP6748" s="3"/>
      <c r="FQ6748" s="3"/>
      <c r="FR6748" s="3"/>
      <c r="FS6748" s="3"/>
      <c r="FT6748" s="3"/>
      <c r="FU6748" s="3"/>
      <c r="FV6748" s="3"/>
      <c r="FW6748" s="3"/>
      <c r="FX6748" s="3"/>
      <c r="FY6748" s="3"/>
      <c r="FZ6748" s="3"/>
      <c r="GA6748" s="3"/>
      <c r="GB6748" s="3"/>
      <c r="GC6748" s="3"/>
      <c r="GD6748" s="3"/>
      <c r="GE6748" s="3"/>
      <c r="GF6748" s="3"/>
      <c r="GG6748" s="3"/>
      <c r="GH6748" s="3"/>
      <c r="GI6748" s="3"/>
      <c r="GJ6748" s="3"/>
      <c r="GK6748" s="3"/>
      <c r="GL6748" s="3"/>
      <c r="GM6748" s="3"/>
      <c r="GN6748" s="3"/>
      <c r="GO6748" s="3"/>
      <c r="GP6748" s="3"/>
      <c r="GQ6748" s="3"/>
      <c r="GR6748" s="3"/>
      <c r="GS6748" s="3"/>
      <c r="GT6748" s="3"/>
      <c r="GU6748" s="3"/>
      <c r="GV6748" s="3"/>
      <c r="GW6748" s="3"/>
      <c r="GX6748" s="3"/>
      <c r="GY6748" s="3"/>
      <c r="GZ6748" s="3"/>
      <c r="HA6748" s="3"/>
      <c r="HB6748" s="3"/>
      <c r="HC6748" s="3"/>
      <c r="HD6748" s="3"/>
      <c r="HE6748" s="3"/>
      <c r="HF6748" s="3"/>
      <c r="HG6748" s="3"/>
      <c r="HH6748" s="3"/>
      <c r="HI6748" s="3"/>
      <c r="HJ6748" s="3"/>
      <c r="HK6748" s="3"/>
      <c r="HL6748" s="3"/>
      <c r="HM6748" s="45"/>
      <c r="HN6748" s="3"/>
      <c r="HO6748" s="3"/>
      <c r="HP6748" s="3"/>
      <c r="HQ6748" s="3"/>
      <c r="HR6748" s="3"/>
      <c r="HS6748" s="3"/>
      <c r="HT6748" s="3"/>
      <c r="HU6748" s="3"/>
      <c r="HV6748" s="3"/>
      <c r="HW6748" s="3"/>
      <c r="HX6748" s="3"/>
      <c r="HY6748" s="3"/>
      <c r="HZ6748" s="3"/>
      <c r="IA6748" s="3"/>
      <c r="IB6748" s="3"/>
      <c r="IC6748" s="3"/>
      <c r="ID6748" s="3"/>
      <c r="IE6748" s="3"/>
      <c r="IF6748" s="3"/>
      <c r="IG6748" s="3"/>
      <c r="IH6748" s="3"/>
      <c r="II6748" s="3"/>
      <c r="IJ6748" s="3"/>
      <c r="IK6748" s="3"/>
      <c r="IL6748" s="3"/>
      <c r="IM6748" s="3"/>
      <c r="IN6748" s="3"/>
      <c r="IO6748" s="15"/>
    </row>
    <row r="6749" spans="171:249">
      <c r="FO6749" s="3"/>
      <c r="FP6749" s="3"/>
      <c r="FQ6749" s="3"/>
      <c r="FR6749" s="3"/>
      <c r="FS6749" s="3"/>
      <c r="FT6749" s="3"/>
      <c r="FU6749" s="3"/>
      <c r="FV6749" s="3"/>
      <c r="FW6749" s="3"/>
      <c r="FX6749" s="3"/>
      <c r="FY6749" s="3"/>
      <c r="FZ6749" s="3"/>
      <c r="GA6749" s="3"/>
      <c r="GB6749" s="3"/>
      <c r="GC6749" s="3"/>
      <c r="GD6749" s="3"/>
      <c r="GE6749" s="3"/>
      <c r="GF6749" s="3"/>
      <c r="GG6749" s="3"/>
      <c r="GH6749" s="3"/>
      <c r="GI6749" s="3"/>
      <c r="GJ6749" s="3"/>
      <c r="GK6749" s="3"/>
      <c r="GL6749" s="3"/>
      <c r="GM6749" s="3"/>
      <c r="GN6749" s="3"/>
      <c r="GO6749" s="3"/>
      <c r="GP6749" s="3"/>
      <c r="GQ6749" s="3"/>
      <c r="GR6749" s="3"/>
      <c r="GS6749" s="3"/>
      <c r="GT6749" s="3"/>
      <c r="GU6749" s="3"/>
      <c r="GV6749" s="3"/>
      <c r="GW6749" s="3"/>
      <c r="GX6749" s="3"/>
      <c r="GY6749" s="3"/>
      <c r="GZ6749" s="3"/>
      <c r="HA6749" s="3"/>
      <c r="HB6749" s="3"/>
      <c r="HC6749" s="3"/>
      <c r="HD6749" s="3"/>
      <c r="HE6749" s="3"/>
      <c r="HF6749" s="3"/>
      <c r="HG6749" s="3"/>
      <c r="HH6749" s="3"/>
      <c r="HI6749" s="3"/>
      <c r="HJ6749" s="3"/>
      <c r="HK6749" s="3"/>
      <c r="HL6749" s="3"/>
      <c r="HM6749" s="45"/>
      <c r="HN6749" s="3"/>
      <c r="HO6749" s="3"/>
      <c r="HP6749" s="3"/>
      <c r="HQ6749" s="3"/>
      <c r="HR6749" s="3"/>
      <c r="HS6749" s="3"/>
      <c r="HT6749" s="3"/>
      <c r="HU6749" s="3"/>
      <c r="HV6749" s="3"/>
      <c r="HW6749" s="3"/>
      <c r="HX6749" s="3"/>
      <c r="HY6749" s="3"/>
      <c r="HZ6749" s="3"/>
      <c r="IA6749" s="3"/>
      <c r="IB6749" s="3"/>
      <c r="IC6749" s="3"/>
      <c r="ID6749" s="3"/>
      <c r="IE6749" s="3"/>
      <c r="IF6749" s="3"/>
      <c r="IG6749" s="3"/>
      <c r="IH6749" s="3"/>
      <c r="II6749" s="3"/>
      <c r="IJ6749" s="3"/>
      <c r="IK6749" s="3"/>
      <c r="IL6749" s="3"/>
      <c r="IM6749" s="3"/>
      <c r="IN6749" s="3"/>
      <c r="IO6749" s="15"/>
    </row>
    <row r="6750" spans="171:249">
      <c r="FO6750" s="3"/>
      <c r="FP6750" s="3"/>
      <c r="FQ6750" s="3"/>
      <c r="FR6750" s="3"/>
      <c r="FS6750" s="3"/>
      <c r="FT6750" s="3"/>
      <c r="FU6750" s="3"/>
      <c r="FV6750" s="3"/>
      <c r="FW6750" s="3"/>
      <c r="FX6750" s="3"/>
      <c r="FY6750" s="3"/>
      <c r="FZ6750" s="3"/>
      <c r="GA6750" s="3"/>
      <c r="GB6750" s="3"/>
      <c r="GC6750" s="3"/>
      <c r="GD6750" s="3"/>
      <c r="GE6750" s="3"/>
      <c r="GF6750" s="3"/>
      <c r="GG6750" s="3"/>
      <c r="GH6750" s="3"/>
      <c r="GI6750" s="3"/>
      <c r="GJ6750" s="3"/>
      <c r="GK6750" s="3"/>
      <c r="GL6750" s="3"/>
      <c r="GM6750" s="3"/>
      <c r="GN6750" s="3"/>
      <c r="GO6750" s="3"/>
      <c r="GP6750" s="3"/>
      <c r="GQ6750" s="3"/>
      <c r="GR6750" s="3"/>
      <c r="GS6750" s="3"/>
      <c r="GT6750" s="3"/>
      <c r="GU6750" s="3"/>
      <c r="GV6750" s="3"/>
      <c r="GW6750" s="3"/>
      <c r="GX6750" s="3"/>
      <c r="GY6750" s="3"/>
      <c r="GZ6750" s="3"/>
      <c r="HA6750" s="3"/>
      <c r="HB6750" s="3"/>
      <c r="HC6750" s="3"/>
      <c r="HD6750" s="3"/>
      <c r="HE6750" s="3"/>
      <c r="HF6750" s="3"/>
      <c r="HG6750" s="3"/>
      <c r="HH6750" s="3"/>
      <c r="HI6750" s="3"/>
      <c r="HJ6750" s="3"/>
      <c r="HK6750" s="3"/>
      <c r="HL6750" s="3"/>
      <c r="HM6750" s="45"/>
      <c r="HN6750" s="3"/>
      <c r="HO6750" s="3"/>
      <c r="HP6750" s="3"/>
      <c r="HQ6750" s="3"/>
      <c r="HR6750" s="3"/>
      <c r="HS6750" s="3"/>
      <c r="HT6750" s="3"/>
      <c r="HU6750" s="3"/>
      <c r="HV6750" s="3"/>
      <c r="HW6750" s="3"/>
      <c r="HX6750" s="3"/>
      <c r="HY6750" s="3"/>
      <c r="HZ6750" s="3"/>
      <c r="IA6750" s="3"/>
      <c r="IB6750" s="3"/>
      <c r="IC6750" s="3"/>
      <c r="ID6750" s="3"/>
      <c r="IE6750" s="3"/>
      <c r="IF6750" s="3"/>
      <c r="IG6750" s="3"/>
      <c r="IH6750" s="3"/>
      <c r="II6750" s="3"/>
      <c r="IJ6750" s="3"/>
      <c r="IK6750" s="3"/>
      <c r="IL6750" s="3"/>
      <c r="IM6750" s="3"/>
      <c r="IN6750" s="3"/>
      <c r="IO6750" s="15"/>
    </row>
    <row r="6751" spans="171:249">
      <c r="FO6751" s="3"/>
      <c r="FP6751" s="3"/>
      <c r="FQ6751" s="3"/>
      <c r="FR6751" s="3"/>
      <c r="FS6751" s="3"/>
      <c r="FT6751" s="3"/>
      <c r="FU6751" s="3"/>
      <c r="FV6751" s="3"/>
      <c r="FW6751" s="3"/>
      <c r="FX6751" s="3"/>
      <c r="FY6751" s="3"/>
      <c r="FZ6751" s="3"/>
      <c r="GA6751" s="3"/>
      <c r="GB6751" s="3"/>
      <c r="GC6751" s="3"/>
      <c r="GD6751" s="3"/>
      <c r="GE6751" s="3"/>
      <c r="GF6751" s="3"/>
      <c r="GG6751" s="3"/>
      <c r="GH6751" s="3"/>
      <c r="GI6751" s="3"/>
      <c r="GJ6751" s="3"/>
      <c r="GK6751" s="3"/>
      <c r="GL6751" s="3"/>
      <c r="GM6751" s="3"/>
      <c r="GN6751" s="3"/>
      <c r="GO6751" s="3"/>
      <c r="GP6751" s="3"/>
      <c r="GQ6751" s="3"/>
      <c r="GR6751" s="3"/>
      <c r="GS6751" s="3"/>
      <c r="GT6751" s="3"/>
      <c r="GU6751" s="3"/>
      <c r="GV6751" s="3"/>
      <c r="GW6751" s="3"/>
      <c r="GX6751" s="3"/>
      <c r="GY6751" s="3"/>
      <c r="GZ6751" s="3"/>
      <c r="HA6751" s="3"/>
      <c r="HB6751" s="3"/>
      <c r="HC6751" s="3"/>
      <c r="HD6751" s="3"/>
      <c r="HE6751" s="3"/>
      <c r="HF6751" s="3"/>
      <c r="HG6751" s="3"/>
      <c r="HH6751" s="3"/>
      <c r="HI6751" s="3"/>
      <c r="HJ6751" s="3"/>
      <c r="HK6751" s="3"/>
      <c r="HL6751" s="3"/>
      <c r="HM6751" s="45"/>
      <c r="HN6751" s="3"/>
      <c r="HO6751" s="3"/>
      <c r="HP6751" s="3"/>
      <c r="HQ6751" s="3"/>
      <c r="HR6751" s="3"/>
      <c r="HS6751" s="3"/>
      <c r="HT6751" s="3"/>
      <c r="HU6751" s="3"/>
      <c r="HV6751" s="3"/>
      <c r="HW6751" s="3"/>
      <c r="HX6751" s="3"/>
      <c r="HY6751" s="3"/>
      <c r="HZ6751" s="3"/>
      <c r="IA6751" s="3"/>
      <c r="IB6751" s="3"/>
      <c r="IC6751" s="3"/>
      <c r="ID6751" s="3"/>
      <c r="IE6751" s="3"/>
      <c r="IF6751" s="3"/>
      <c r="IG6751" s="3"/>
      <c r="IH6751" s="3"/>
      <c r="II6751" s="3"/>
      <c r="IJ6751" s="3"/>
      <c r="IK6751" s="3"/>
      <c r="IL6751" s="3"/>
      <c r="IM6751" s="3"/>
      <c r="IN6751" s="3"/>
      <c r="IO6751" s="15"/>
    </row>
    <row r="6752" spans="171:249">
      <c r="FO6752" s="3"/>
      <c r="FP6752" s="3"/>
      <c r="FQ6752" s="3"/>
      <c r="FR6752" s="3"/>
      <c r="FS6752" s="3"/>
      <c r="FT6752" s="3"/>
      <c r="FU6752" s="3"/>
      <c r="FV6752" s="3"/>
      <c r="FW6752" s="3"/>
      <c r="FX6752" s="3"/>
      <c r="FY6752" s="3"/>
      <c r="FZ6752" s="3"/>
      <c r="GA6752" s="3"/>
      <c r="GB6752" s="3"/>
      <c r="GC6752" s="3"/>
      <c r="GD6752" s="3"/>
      <c r="GE6752" s="3"/>
      <c r="GF6752" s="3"/>
      <c r="GG6752" s="3"/>
      <c r="GH6752" s="3"/>
      <c r="GI6752" s="3"/>
      <c r="GJ6752" s="3"/>
      <c r="GK6752" s="3"/>
      <c r="GL6752" s="3"/>
      <c r="GM6752" s="3"/>
      <c r="GN6752" s="3"/>
      <c r="GO6752" s="3"/>
      <c r="GP6752" s="3"/>
      <c r="GQ6752" s="3"/>
      <c r="GR6752" s="3"/>
      <c r="GS6752" s="3"/>
      <c r="GT6752" s="3"/>
      <c r="GU6752" s="3"/>
      <c r="GV6752" s="3"/>
      <c r="GW6752" s="3"/>
      <c r="GX6752" s="3"/>
      <c r="GY6752" s="3"/>
      <c r="GZ6752" s="3"/>
      <c r="HA6752" s="3"/>
      <c r="HB6752" s="3"/>
      <c r="HC6752" s="3"/>
      <c r="HD6752" s="3"/>
      <c r="HE6752" s="3"/>
      <c r="HF6752" s="3"/>
      <c r="HG6752" s="3"/>
      <c r="HH6752" s="3"/>
      <c r="HI6752" s="3"/>
      <c r="HJ6752" s="3"/>
      <c r="HK6752" s="3"/>
      <c r="HL6752" s="3"/>
      <c r="HM6752" s="45"/>
      <c r="HN6752" s="3"/>
      <c r="HO6752" s="3"/>
      <c r="HP6752" s="3"/>
      <c r="HQ6752" s="3"/>
      <c r="HR6752" s="3"/>
      <c r="HS6752" s="3"/>
      <c r="HT6752" s="3"/>
      <c r="HU6752" s="3"/>
      <c r="HV6752" s="3"/>
      <c r="HW6752" s="3"/>
      <c r="HX6752" s="3"/>
      <c r="HY6752" s="3"/>
      <c r="HZ6752" s="3"/>
      <c r="IA6752" s="3"/>
      <c r="IB6752" s="3"/>
      <c r="IC6752" s="3"/>
      <c r="ID6752" s="3"/>
      <c r="IE6752" s="3"/>
      <c r="IF6752" s="3"/>
      <c r="IG6752" s="3"/>
      <c r="IH6752" s="3"/>
      <c r="II6752" s="3"/>
      <c r="IJ6752" s="3"/>
      <c r="IK6752" s="3"/>
      <c r="IL6752" s="3"/>
      <c r="IM6752" s="3"/>
      <c r="IN6752" s="3"/>
      <c r="IO6752" s="15"/>
    </row>
    <row r="6753" spans="171:249">
      <c r="FO6753" s="3"/>
      <c r="FP6753" s="3"/>
      <c r="FQ6753" s="3"/>
      <c r="FR6753" s="3"/>
      <c r="FS6753" s="3"/>
      <c r="FT6753" s="3"/>
      <c r="FU6753" s="3"/>
      <c r="FV6753" s="3"/>
      <c r="FW6753" s="3"/>
      <c r="FX6753" s="3"/>
      <c r="FY6753" s="3"/>
      <c r="FZ6753" s="3"/>
      <c r="GA6753" s="3"/>
      <c r="GB6753" s="3"/>
      <c r="GC6753" s="3"/>
      <c r="GD6753" s="3"/>
      <c r="GE6753" s="3"/>
      <c r="GF6753" s="3"/>
      <c r="GG6753" s="3"/>
      <c r="GH6753" s="3"/>
      <c r="GI6753" s="3"/>
      <c r="GJ6753" s="3"/>
      <c r="GK6753" s="3"/>
      <c r="GL6753" s="3"/>
      <c r="GM6753" s="3"/>
      <c r="GN6753" s="3"/>
      <c r="GO6753" s="3"/>
      <c r="GP6753" s="3"/>
      <c r="GQ6753" s="3"/>
      <c r="GR6753" s="3"/>
      <c r="GS6753" s="3"/>
      <c r="GT6753" s="3"/>
      <c r="GU6753" s="3"/>
      <c r="GV6753" s="3"/>
      <c r="GW6753" s="3"/>
      <c r="GX6753" s="3"/>
      <c r="GY6753" s="3"/>
      <c r="GZ6753" s="3"/>
      <c r="HA6753" s="3"/>
      <c r="HB6753" s="3"/>
      <c r="HC6753" s="3"/>
      <c r="HD6753" s="3"/>
      <c r="HE6753" s="3"/>
      <c r="HF6753" s="3"/>
      <c r="HG6753" s="3"/>
      <c r="HH6753" s="3"/>
      <c r="HI6753" s="3"/>
      <c r="HJ6753" s="3"/>
      <c r="HK6753" s="3"/>
      <c r="HL6753" s="3"/>
      <c r="HM6753" s="45"/>
      <c r="HN6753" s="3"/>
      <c r="HO6753" s="3"/>
      <c r="HP6753" s="3"/>
      <c r="HQ6753" s="3"/>
      <c r="HR6753" s="3"/>
      <c r="HS6753" s="3"/>
      <c r="HT6753" s="3"/>
      <c r="HU6753" s="3"/>
      <c r="HV6753" s="3"/>
      <c r="HW6753" s="3"/>
      <c r="HX6753" s="3"/>
      <c r="HY6753" s="3"/>
      <c r="HZ6753" s="3"/>
      <c r="IA6753" s="3"/>
      <c r="IB6753" s="3"/>
      <c r="IC6753" s="3"/>
      <c r="ID6753" s="3"/>
      <c r="IE6753" s="3"/>
      <c r="IF6753" s="3"/>
      <c r="IG6753" s="3"/>
      <c r="IH6753" s="3"/>
      <c r="II6753" s="3"/>
      <c r="IJ6753" s="3"/>
      <c r="IK6753" s="3"/>
      <c r="IL6753" s="3"/>
      <c r="IM6753" s="3"/>
      <c r="IN6753" s="3"/>
      <c r="IO6753" s="15"/>
    </row>
    <row r="6754" spans="171:249">
      <c r="FO6754" s="3"/>
      <c r="FP6754" s="3"/>
      <c r="FQ6754" s="3"/>
      <c r="FR6754" s="3"/>
      <c r="FS6754" s="3"/>
      <c r="FT6754" s="3"/>
      <c r="FU6754" s="3"/>
      <c r="FV6754" s="3"/>
      <c r="FW6754" s="3"/>
      <c r="FX6754" s="3"/>
      <c r="FY6754" s="3"/>
      <c r="FZ6754" s="3"/>
      <c r="GA6754" s="3"/>
      <c r="GB6754" s="3"/>
      <c r="GC6754" s="3"/>
      <c r="GD6754" s="3"/>
      <c r="GE6754" s="3"/>
      <c r="GF6754" s="3"/>
      <c r="GG6754" s="3"/>
      <c r="GH6754" s="3"/>
      <c r="GI6754" s="3"/>
      <c r="GJ6754" s="3"/>
      <c r="GK6754" s="3"/>
      <c r="GL6754" s="3"/>
      <c r="GM6754" s="3"/>
      <c r="GN6754" s="3"/>
      <c r="GO6754" s="3"/>
      <c r="GP6754" s="3"/>
      <c r="GQ6754" s="3"/>
      <c r="GR6754" s="3"/>
      <c r="GS6754" s="3"/>
      <c r="GT6754" s="3"/>
      <c r="GU6754" s="3"/>
      <c r="GV6754" s="3"/>
      <c r="GW6754" s="3"/>
      <c r="GX6754" s="3"/>
      <c r="GY6754" s="3"/>
      <c r="GZ6754" s="3"/>
      <c r="HA6754" s="3"/>
      <c r="HB6754" s="3"/>
      <c r="HC6754" s="3"/>
      <c r="HD6754" s="3"/>
      <c r="HE6754" s="3"/>
      <c r="HF6754" s="3"/>
      <c r="HG6754" s="3"/>
      <c r="HH6754" s="3"/>
      <c r="HI6754" s="3"/>
      <c r="HJ6754" s="3"/>
      <c r="HK6754" s="3"/>
      <c r="HL6754" s="3"/>
      <c r="HM6754" s="45"/>
      <c r="HN6754" s="3"/>
      <c r="HO6754" s="3"/>
      <c r="HP6754" s="3"/>
      <c r="HQ6754" s="3"/>
      <c r="HR6754" s="3"/>
      <c r="HS6754" s="3"/>
      <c r="HT6754" s="3"/>
      <c r="HU6754" s="3"/>
      <c r="HV6754" s="3"/>
      <c r="HW6754" s="3"/>
      <c r="HX6754" s="3"/>
      <c r="HY6754" s="3"/>
      <c r="HZ6754" s="3"/>
      <c r="IA6754" s="3"/>
      <c r="IB6754" s="3"/>
      <c r="IC6754" s="3"/>
      <c r="ID6754" s="3"/>
      <c r="IE6754" s="3"/>
      <c r="IF6754" s="3"/>
      <c r="IG6754" s="3"/>
      <c r="IH6754" s="3"/>
      <c r="II6754" s="3"/>
      <c r="IJ6754" s="3"/>
      <c r="IK6754" s="3"/>
      <c r="IL6754" s="3"/>
      <c r="IM6754" s="3"/>
      <c r="IN6754" s="3"/>
      <c r="IO6754" s="15"/>
    </row>
    <row r="6755" spans="171:249">
      <c r="FO6755" s="3"/>
      <c r="FP6755" s="3"/>
      <c r="FQ6755" s="3"/>
      <c r="FR6755" s="3"/>
      <c r="FS6755" s="3"/>
      <c r="FT6755" s="3"/>
      <c r="FU6755" s="3"/>
      <c r="FV6755" s="3"/>
      <c r="FW6755" s="3"/>
      <c r="FX6755" s="3"/>
      <c r="FY6755" s="3"/>
      <c r="FZ6755" s="3"/>
      <c r="GA6755" s="3"/>
      <c r="GB6755" s="3"/>
      <c r="GC6755" s="3"/>
      <c r="GD6755" s="3"/>
      <c r="GE6755" s="3"/>
      <c r="GF6755" s="3"/>
      <c r="GG6755" s="3"/>
      <c r="GH6755" s="3"/>
      <c r="GI6755" s="3"/>
      <c r="GJ6755" s="3"/>
      <c r="GK6755" s="3"/>
      <c r="GL6755" s="3"/>
      <c r="GM6755" s="3"/>
      <c r="GN6755" s="3"/>
      <c r="GO6755" s="3"/>
      <c r="GP6755" s="3"/>
      <c r="GQ6755" s="3"/>
      <c r="GR6755" s="3"/>
      <c r="GS6755" s="3"/>
      <c r="GT6755" s="3"/>
      <c r="GU6755" s="3"/>
      <c r="GV6755" s="3"/>
      <c r="GW6755" s="3"/>
      <c r="GX6755" s="3"/>
      <c r="GY6755" s="3"/>
      <c r="GZ6755" s="3"/>
      <c r="HA6755" s="3"/>
      <c r="HB6755" s="3"/>
      <c r="HC6755" s="3"/>
      <c r="HD6755" s="3"/>
      <c r="HE6755" s="3"/>
      <c r="HF6755" s="3"/>
      <c r="HG6755" s="3"/>
      <c r="HH6755" s="3"/>
      <c r="HI6755" s="3"/>
      <c r="HJ6755" s="3"/>
      <c r="HK6755" s="3"/>
      <c r="HL6755" s="3"/>
      <c r="HM6755" s="45"/>
      <c r="HN6755" s="3"/>
      <c r="HO6755" s="3"/>
      <c r="HP6755" s="3"/>
      <c r="HQ6755" s="3"/>
      <c r="HR6755" s="3"/>
      <c r="HS6755" s="3"/>
      <c r="HT6755" s="3"/>
      <c r="HU6755" s="3"/>
      <c r="HV6755" s="3"/>
      <c r="HW6755" s="3"/>
      <c r="HX6755" s="3"/>
      <c r="HY6755" s="3"/>
      <c r="HZ6755" s="3"/>
      <c r="IA6755" s="3"/>
      <c r="IB6755" s="3"/>
      <c r="IC6755" s="3"/>
      <c r="ID6755" s="3"/>
      <c r="IE6755" s="3"/>
      <c r="IF6755" s="3"/>
      <c r="IG6755" s="3"/>
      <c r="IH6755" s="3"/>
      <c r="II6755" s="3"/>
      <c r="IJ6755" s="3"/>
      <c r="IK6755" s="3"/>
      <c r="IL6755" s="3"/>
      <c r="IM6755" s="3"/>
      <c r="IN6755" s="3"/>
      <c r="IO6755" s="15"/>
    </row>
    <row r="6756" spans="171:249">
      <c r="FO6756" s="3"/>
      <c r="FP6756" s="3"/>
      <c r="FQ6756" s="3"/>
      <c r="FR6756" s="3"/>
      <c r="FS6756" s="3"/>
      <c r="FT6756" s="3"/>
      <c r="FU6756" s="3"/>
      <c r="FV6756" s="3"/>
      <c r="FW6756" s="3"/>
      <c r="FX6756" s="3"/>
      <c r="FY6756" s="3"/>
      <c r="FZ6756" s="3"/>
      <c r="GA6756" s="3"/>
      <c r="GB6756" s="3"/>
      <c r="GC6756" s="3"/>
      <c r="GD6756" s="3"/>
      <c r="GE6756" s="3"/>
      <c r="GF6756" s="3"/>
      <c r="GG6756" s="3"/>
      <c r="GH6756" s="3"/>
      <c r="GI6756" s="3"/>
      <c r="GJ6756" s="3"/>
      <c r="GK6756" s="3"/>
      <c r="GL6756" s="3"/>
      <c r="GM6756" s="3"/>
      <c r="GN6756" s="3"/>
      <c r="GO6756" s="3"/>
      <c r="GP6756" s="3"/>
      <c r="GQ6756" s="3"/>
      <c r="GR6756" s="3"/>
      <c r="GS6756" s="3"/>
      <c r="GT6756" s="3"/>
      <c r="GU6756" s="3"/>
      <c r="GV6756" s="3"/>
      <c r="GW6756" s="3"/>
      <c r="GX6756" s="3"/>
      <c r="GY6756" s="3"/>
      <c r="GZ6756" s="3"/>
      <c r="HA6756" s="3"/>
      <c r="HB6756" s="3"/>
      <c r="HC6756" s="3"/>
      <c r="HD6756" s="3"/>
      <c r="HE6756" s="3"/>
      <c r="HF6756" s="3"/>
      <c r="HG6756" s="3"/>
      <c r="HH6756" s="3"/>
      <c r="HI6756" s="3"/>
      <c r="HJ6756" s="3"/>
      <c r="HK6756" s="3"/>
      <c r="HL6756" s="3"/>
      <c r="HM6756" s="45"/>
      <c r="HN6756" s="3"/>
      <c r="HO6756" s="3"/>
      <c r="HP6756" s="3"/>
      <c r="HQ6756" s="3"/>
      <c r="HR6756" s="3"/>
      <c r="HS6756" s="3"/>
      <c r="HT6756" s="3"/>
      <c r="HU6756" s="3"/>
      <c r="HV6756" s="3"/>
      <c r="HW6756" s="3"/>
      <c r="HX6756" s="3"/>
      <c r="HY6756" s="3"/>
      <c r="HZ6756" s="3"/>
      <c r="IA6756" s="3"/>
      <c r="IB6756" s="3"/>
      <c r="IC6756" s="3"/>
      <c r="ID6756" s="3"/>
      <c r="IE6756" s="3"/>
      <c r="IF6756" s="3"/>
      <c r="IG6756" s="3"/>
      <c r="IH6756" s="3"/>
      <c r="II6756" s="3"/>
      <c r="IJ6756" s="3"/>
      <c r="IK6756" s="3"/>
      <c r="IL6756" s="3"/>
      <c r="IM6756" s="3"/>
      <c r="IN6756" s="3"/>
      <c r="IO6756" s="15"/>
    </row>
    <row r="6757" spans="171:249">
      <c r="FO6757" s="3"/>
      <c r="FP6757" s="3"/>
      <c r="FQ6757" s="3"/>
      <c r="FR6757" s="3"/>
      <c r="FS6757" s="3"/>
      <c r="FT6757" s="3"/>
      <c r="FU6757" s="3"/>
      <c r="FV6757" s="3"/>
      <c r="FW6757" s="3"/>
      <c r="FX6757" s="3"/>
      <c r="FY6757" s="3"/>
      <c r="FZ6757" s="3"/>
      <c r="GA6757" s="3"/>
      <c r="GB6757" s="3"/>
      <c r="GC6757" s="3"/>
      <c r="GD6757" s="3"/>
      <c r="GE6757" s="3"/>
      <c r="GF6757" s="3"/>
      <c r="GG6757" s="3"/>
      <c r="GH6757" s="3"/>
      <c r="GI6757" s="3"/>
      <c r="GJ6757" s="3"/>
      <c r="GK6757" s="3"/>
      <c r="GL6757" s="3"/>
      <c r="GM6757" s="3"/>
      <c r="GN6757" s="3"/>
      <c r="GO6757" s="3"/>
      <c r="GP6757" s="3"/>
      <c r="GQ6757" s="3"/>
      <c r="GR6757" s="3"/>
      <c r="GS6757" s="3"/>
      <c r="GT6757" s="3"/>
      <c r="GU6757" s="3"/>
      <c r="GV6757" s="3"/>
      <c r="GW6757" s="3"/>
      <c r="GX6757" s="3"/>
      <c r="GY6757" s="3"/>
      <c r="GZ6757" s="3"/>
      <c r="HA6757" s="3"/>
      <c r="HB6757" s="3"/>
      <c r="HC6757" s="3"/>
      <c r="HD6757" s="3"/>
      <c r="HE6757" s="3"/>
      <c r="HF6757" s="3"/>
      <c r="HG6757" s="3"/>
      <c r="HH6757" s="3"/>
      <c r="HI6757" s="3"/>
      <c r="HJ6757" s="3"/>
      <c r="HK6757" s="3"/>
      <c r="HL6757" s="3"/>
      <c r="HM6757" s="45"/>
      <c r="HN6757" s="3"/>
      <c r="HO6757" s="3"/>
      <c r="HP6757" s="3"/>
      <c r="HQ6757" s="3"/>
      <c r="HR6757" s="3"/>
      <c r="HS6757" s="3"/>
      <c r="HT6757" s="3"/>
      <c r="HU6757" s="3"/>
      <c r="HV6757" s="3"/>
      <c r="HW6757" s="3"/>
      <c r="HX6757" s="3"/>
      <c r="HY6757" s="3"/>
      <c r="HZ6757" s="3"/>
      <c r="IA6757" s="3"/>
      <c r="IB6757" s="3"/>
      <c r="IC6757" s="3"/>
      <c r="ID6757" s="3"/>
      <c r="IE6757" s="3"/>
      <c r="IF6757" s="3"/>
      <c r="IG6757" s="3"/>
      <c r="IH6757" s="3"/>
      <c r="II6757" s="3"/>
      <c r="IJ6757" s="3"/>
      <c r="IK6757" s="3"/>
      <c r="IL6757" s="3"/>
      <c r="IM6757" s="3"/>
      <c r="IN6757" s="3"/>
      <c r="IO6757" s="15"/>
    </row>
    <row r="6758" spans="171:249">
      <c r="FO6758" s="3"/>
      <c r="FP6758" s="3"/>
      <c r="FQ6758" s="3"/>
      <c r="FR6758" s="3"/>
      <c r="FS6758" s="3"/>
      <c r="FT6758" s="3"/>
      <c r="FU6758" s="3"/>
      <c r="FV6758" s="3"/>
      <c r="FW6758" s="3"/>
      <c r="FX6758" s="3"/>
      <c r="FY6758" s="3"/>
      <c r="FZ6758" s="3"/>
      <c r="GA6758" s="3"/>
      <c r="GB6758" s="3"/>
      <c r="GC6758" s="3"/>
      <c r="GD6758" s="3"/>
      <c r="GE6758" s="3"/>
      <c r="GF6758" s="3"/>
      <c r="GG6758" s="3"/>
      <c r="GH6758" s="3"/>
      <c r="GI6758" s="3"/>
      <c r="GJ6758" s="3"/>
      <c r="GK6758" s="3"/>
      <c r="GL6758" s="3"/>
      <c r="GM6758" s="3"/>
      <c r="GN6758" s="3"/>
      <c r="GO6758" s="3"/>
      <c r="GP6758" s="3"/>
      <c r="GQ6758" s="3"/>
      <c r="GR6758" s="3"/>
      <c r="GS6758" s="3"/>
      <c r="GT6758" s="3"/>
      <c r="GU6758" s="3"/>
      <c r="GV6758" s="3"/>
      <c r="GW6758" s="3"/>
      <c r="GX6758" s="3"/>
      <c r="GY6758" s="3"/>
      <c r="GZ6758" s="3"/>
      <c r="HA6758" s="3"/>
      <c r="HB6758" s="3"/>
      <c r="HC6758" s="3"/>
      <c r="HD6758" s="3"/>
      <c r="HE6758" s="3"/>
      <c r="HF6758" s="3"/>
      <c r="HG6758" s="3"/>
      <c r="HH6758" s="3"/>
      <c r="HI6758" s="3"/>
      <c r="HJ6758" s="3"/>
      <c r="HK6758" s="3"/>
      <c r="HL6758" s="3"/>
      <c r="HM6758" s="45"/>
      <c r="HN6758" s="3"/>
      <c r="HO6758" s="3"/>
      <c r="HP6758" s="3"/>
      <c r="HQ6758" s="3"/>
      <c r="HR6758" s="3"/>
      <c r="HS6758" s="3"/>
      <c r="HT6758" s="3"/>
      <c r="HU6758" s="3"/>
      <c r="HV6758" s="3"/>
      <c r="HW6758" s="3"/>
      <c r="HX6758" s="3"/>
      <c r="HY6758" s="3"/>
      <c r="HZ6758" s="3"/>
      <c r="IA6758" s="3"/>
      <c r="IB6758" s="3"/>
      <c r="IC6758" s="3"/>
      <c r="ID6758" s="3"/>
      <c r="IE6758" s="3"/>
      <c r="IF6758" s="3"/>
      <c r="IG6758" s="3"/>
      <c r="IH6758" s="3"/>
      <c r="II6758" s="3"/>
      <c r="IJ6758" s="3"/>
      <c r="IK6758" s="3"/>
      <c r="IL6758" s="3"/>
      <c r="IM6758" s="3"/>
      <c r="IN6758" s="3"/>
      <c r="IO6758" s="15"/>
    </row>
    <row r="6759" spans="171:249">
      <c r="FO6759" s="3"/>
      <c r="FP6759" s="3"/>
      <c r="FQ6759" s="3"/>
      <c r="FR6759" s="3"/>
      <c r="FS6759" s="3"/>
      <c r="FT6759" s="3"/>
      <c r="FU6759" s="3"/>
      <c r="FV6759" s="3"/>
      <c r="FW6759" s="3"/>
      <c r="FX6759" s="3"/>
      <c r="FY6759" s="3"/>
      <c r="FZ6759" s="3"/>
      <c r="GA6759" s="3"/>
      <c r="GB6759" s="3"/>
      <c r="GC6759" s="3"/>
      <c r="GD6759" s="3"/>
      <c r="GE6759" s="3"/>
      <c r="GF6759" s="3"/>
      <c r="GG6759" s="3"/>
      <c r="GH6759" s="3"/>
      <c r="GI6759" s="3"/>
      <c r="GJ6759" s="3"/>
      <c r="GK6759" s="3"/>
      <c r="GL6759" s="3"/>
      <c r="GM6759" s="3"/>
      <c r="GN6759" s="3"/>
      <c r="GO6759" s="3"/>
      <c r="GP6759" s="3"/>
      <c r="GQ6759" s="3"/>
      <c r="GR6759" s="3"/>
      <c r="GS6759" s="3"/>
      <c r="GT6759" s="3"/>
      <c r="GU6759" s="3"/>
      <c r="GV6759" s="3"/>
      <c r="GW6759" s="3"/>
      <c r="GX6759" s="3"/>
      <c r="GY6759" s="3"/>
      <c r="GZ6759" s="3"/>
      <c r="HA6759" s="3"/>
      <c r="HB6759" s="3"/>
      <c r="HC6759" s="3"/>
      <c r="HD6759" s="3"/>
      <c r="HE6759" s="3"/>
      <c r="HF6759" s="3"/>
      <c r="HG6759" s="3"/>
      <c r="HH6759" s="3"/>
      <c r="HI6759" s="3"/>
      <c r="HJ6759" s="3"/>
      <c r="HK6759" s="3"/>
      <c r="HL6759" s="3"/>
      <c r="HM6759" s="45"/>
      <c r="HN6759" s="3"/>
      <c r="HO6759" s="3"/>
      <c r="HP6759" s="3"/>
      <c r="HQ6759" s="3"/>
      <c r="HR6759" s="3"/>
      <c r="HS6759" s="3"/>
      <c r="HT6759" s="3"/>
      <c r="HU6759" s="3"/>
      <c r="HV6759" s="3"/>
      <c r="HW6759" s="3"/>
      <c r="HX6759" s="3"/>
      <c r="HY6759" s="3"/>
      <c r="HZ6759" s="3"/>
      <c r="IA6759" s="3"/>
      <c r="IB6759" s="3"/>
      <c r="IC6759" s="3"/>
      <c r="ID6759" s="3"/>
      <c r="IE6759" s="3"/>
      <c r="IF6759" s="3"/>
      <c r="IG6759" s="3"/>
      <c r="IH6759" s="3"/>
      <c r="II6759" s="3"/>
      <c r="IJ6759" s="3"/>
      <c r="IK6759" s="3"/>
      <c r="IL6759" s="3"/>
      <c r="IM6759" s="3"/>
      <c r="IN6759" s="3"/>
      <c r="IO6759" s="15"/>
    </row>
    <row r="6760" spans="171:249">
      <c r="FO6760" s="3"/>
      <c r="FP6760" s="3"/>
      <c r="FQ6760" s="3"/>
      <c r="FR6760" s="3"/>
      <c r="FS6760" s="3"/>
      <c r="FT6760" s="3"/>
      <c r="FU6760" s="3"/>
      <c r="FV6760" s="3"/>
      <c r="FW6760" s="3"/>
      <c r="FX6760" s="3"/>
      <c r="FY6760" s="3"/>
      <c r="FZ6760" s="3"/>
      <c r="GA6760" s="3"/>
      <c r="GB6760" s="3"/>
      <c r="GC6760" s="3"/>
      <c r="GD6760" s="3"/>
      <c r="GE6760" s="3"/>
      <c r="GF6760" s="3"/>
      <c r="GG6760" s="3"/>
      <c r="GH6760" s="3"/>
      <c r="GI6760" s="3"/>
      <c r="GJ6760" s="3"/>
      <c r="GK6760" s="3"/>
      <c r="GL6760" s="3"/>
      <c r="GM6760" s="3"/>
      <c r="GN6760" s="3"/>
      <c r="GO6760" s="3"/>
      <c r="GP6760" s="3"/>
      <c r="GQ6760" s="3"/>
      <c r="GR6760" s="3"/>
      <c r="GS6760" s="3"/>
      <c r="GT6760" s="3"/>
      <c r="GU6760" s="3"/>
      <c r="GV6760" s="3"/>
      <c r="GW6760" s="3"/>
      <c r="GX6760" s="3"/>
      <c r="GY6760" s="3"/>
      <c r="GZ6760" s="3"/>
      <c r="HA6760" s="3"/>
      <c r="HB6760" s="3"/>
      <c r="HC6760" s="3"/>
      <c r="HD6760" s="3"/>
      <c r="HE6760" s="3"/>
      <c r="HF6760" s="3"/>
      <c r="HG6760" s="3"/>
      <c r="HH6760" s="3"/>
      <c r="HI6760" s="3"/>
      <c r="HJ6760" s="3"/>
      <c r="HK6760" s="3"/>
      <c r="HL6760" s="3"/>
      <c r="HM6760" s="45"/>
      <c r="HN6760" s="3"/>
      <c r="HO6760" s="3"/>
      <c r="HP6760" s="3"/>
      <c r="HQ6760" s="3"/>
      <c r="HR6760" s="3"/>
      <c r="HS6760" s="3"/>
      <c r="HT6760" s="3"/>
      <c r="HU6760" s="3"/>
      <c r="HV6760" s="3"/>
      <c r="HW6760" s="3"/>
      <c r="HX6760" s="3"/>
      <c r="HY6760" s="3"/>
      <c r="HZ6760" s="3"/>
      <c r="IA6760" s="3"/>
      <c r="IB6760" s="3"/>
      <c r="IC6760" s="3"/>
      <c r="ID6760" s="3"/>
      <c r="IE6760" s="3"/>
      <c r="IF6760" s="3"/>
      <c r="IG6760" s="3"/>
      <c r="IH6760" s="3"/>
      <c r="II6760" s="3"/>
      <c r="IJ6760" s="3"/>
      <c r="IK6760" s="3"/>
      <c r="IL6760" s="3"/>
      <c r="IM6760" s="3"/>
      <c r="IN6760" s="3"/>
      <c r="IO6760" s="15"/>
    </row>
    <row r="6761" spans="171:249">
      <c r="FO6761" s="3"/>
      <c r="FP6761" s="3"/>
      <c r="FQ6761" s="3"/>
      <c r="FR6761" s="3"/>
      <c r="FS6761" s="3"/>
      <c r="FT6761" s="3"/>
      <c r="FU6761" s="3"/>
      <c r="FV6761" s="3"/>
      <c r="FW6761" s="3"/>
      <c r="FX6761" s="3"/>
      <c r="FY6761" s="3"/>
      <c r="FZ6761" s="3"/>
      <c r="GA6761" s="3"/>
      <c r="GB6761" s="3"/>
      <c r="GC6761" s="3"/>
      <c r="GD6761" s="3"/>
      <c r="GE6761" s="3"/>
      <c r="GF6761" s="3"/>
      <c r="GG6761" s="3"/>
      <c r="GH6761" s="3"/>
      <c r="GI6761" s="3"/>
      <c r="GJ6761" s="3"/>
      <c r="GK6761" s="3"/>
      <c r="GL6761" s="3"/>
      <c r="GM6761" s="3"/>
      <c r="GN6761" s="3"/>
      <c r="GO6761" s="3"/>
      <c r="GP6761" s="3"/>
      <c r="GQ6761" s="3"/>
      <c r="GR6761" s="3"/>
      <c r="GS6761" s="3"/>
      <c r="GT6761" s="3"/>
      <c r="GU6761" s="3"/>
      <c r="GV6761" s="3"/>
      <c r="GW6761" s="3"/>
      <c r="GX6761" s="3"/>
      <c r="GY6761" s="3"/>
      <c r="GZ6761" s="3"/>
      <c r="HA6761" s="3"/>
      <c r="HB6761" s="3"/>
      <c r="HC6761" s="3"/>
      <c r="HD6761" s="3"/>
      <c r="HE6761" s="3"/>
      <c r="HF6761" s="3"/>
      <c r="HG6761" s="3"/>
      <c r="HH6761" s="3"/>
      <c r="HI6761" s="3"/>
      <c r="HJ6761" s="3"/>
      <c r="HK6761" s="3"/>
      <c r="HL6761" s="3"/>
      <c r="HM6761" s="45"/>
      <c r="HN6761" s="3"/>
      <c r="HO6761" s="3"/>
      <c r="HP6761" s="3"/>
      <c r="HQ6761" s="3"/>
      <c r="HR6761" s="3"/>
      <c r="HS6761" s="3"/>
      <c r="HT6761" s="3"/>
      <c r="HU6761" s="3"/>
      <c r="HV6761" s="3"/>
      <c r="HW6761" s="3"/>
      <c r="HX6761" s="3"/>
      <c r="HY6761" s="3"/>
      <c r="HZ6761" s="3"/>
      <c r="IA6761" s="3"/>
      <c r="IB6761" s="3"/>
      <c r="IC6761" s="3"/>
      <c r="ID6761" s="3"/>
      <c r="IE6761" s="3"/>
      <c r="IF6761" s="3"/>
      <c r="IG6761" s="3"/>
      <c r="IH6761" s="3"/>
      <c r="II6761" s="3"/>
      <c r="IJ6761" s="3"/>
      <c r="IK6761" s="3"/>
      <c r="IL6761" s="3"/>
      <c r="IM6761" s="3"/>
      <c r="IN6761" s="3"/>
      <c r="IO6761" s="15"/>
    </row>
    <row r="6762" spans="171:249">
      <c r="FO6762" s="3"/>
      <c r="FP6762" s="3"/>
      <c r="FQ6762" s="3"/>
      <c r="FR6762" s="3"/>
      <c r="FS6762" s="3"/>
      <c r="FT6762" s="3"/>
      <c r="FU6762" s="3"/>
      <c r="FV6762" s="3"/>
      <c r="FW6762" s="3"/>
      <c r="FX6762" s="3"/>
      <c r="FY6762" s="3"/>
      <c r="FZ6762" s="3"/>
      <c r="GA6762" s="3"/>
      <c r="GB6762" s="3"/>
      <c r="GC6762" s="3"/>
      <c r="GD6762" s="3"/>
      <c r="GE6762" s="3"/>
      <c r="GF6762" s="3"/>
      <c r="GG6762" s="3"/>
      <c r="GH6762" s="3"/>
      <c r="GI6762" s="3"/>
      <c r="GJ6762" s="3"/>
      <c r="GK6762" s="3"/>
      <c r="GL6762" s="3"/>
      <c r="GM6762" s="3"/>
      <c r="GN6762" s="3"/>
      <c r="GO6762" s="3"/>
      <c r="GP6762" s="3"/>
      <c r="GQ6762" s="3"/>
      <c r="GR6762" s="3"/>
      <c r="GS6762" s="3"/>
      <c r="GT6762" s="3"/>
      <c r="GU6762" s="3"/>
      <c r="GV6762" s="3"/>
      <c r="GW6762" s="3"/>
      <c r="GX6762" s="3"/>
      <c r="GY6762" s="3"/>
      <c r="GZ6762" s="3"/>
      <c r="HA6762" s="3"/>
      <c r="HB6762" s="3"/>
      <c r="HC6762" s="3"/>
      <c r="HD6762" s="3"/>
      <c r="HE6762" s="3"/>
      <c r="HF6762" s="3"/>
      <c r="HG6762" s="3"/>
      <c r="HH6762" s="3"/>
      <c r="HI6762" s="3"/>
      <c r="HJ6762" s="3"/>
      <c r="HK6762" s="3"/>
      <c r="HL6762" s="3"/>
      <c r="HM6762" s="45"/>
      <c r="HN6762" s="3"/>
      <c r="HO6762" s="3"/>
      <c r="HP6762" s="3"/>
      <c r="HQ6762" s="3"/>
      <c r="HR6762" s="3"/>
      <c r="HS6762" s="3"/>
      <c r="HT6762" s="3"/>
      <c r="HU6762" s="3"/>
      <c r="HV6762" s="3"/>
      <c r="HW6762" s="3"/>
      <c r="HX6762" s="3"/>
      <c r="HY6762" s="3"/>
      <c r="HZ6762" s="3"/>
      <c r="IA6762" s="3"/>
      <c r="IB6762" s="3"/>
      <c r="IC6762" s="3"/>
      <c r="ID6762" s="3"/>
      <c r="IE6762" s="3"/>
      <c r="IF6762" s="3"/>
      <c r="IG6762" s="3"/>
      <c r="IH6762" s="3"/>
      <c r="II6762" s="3"/>
      <c r="IJ6762" s="3"/>
      <c r="IK6762" s="3"/>
      <c r="IL6762" s="3"/>
      <c r="IM6762" s="3"/>
      <c r="IN6762" s="3"/>
      <c r="IO6762" s="15"/>
    </row>
    <row r="6763" spans="171:249">
      <c r="FO6763" s="3"/>
      <c r="FP6763" s="3"/>
      <c r="FQ6763" s="3"/>
      <c r="FR6763" s="3"/>
      <c r="FS6763" s="3"/>
      <c r="FT6763" s="3"/>
      <c r="FU6763" s="3"/>
      <c r="FV6763" s="3"/>
      <c r="FW6763" s="3"/>
      <c r="FX6763" s="3"/>
      <c r="FY6763" s="3"/>
      <c r="FZ6763" s="3"/>
      <c r="GA6763" s="3"/>
      <c r="GB6763" s="3"/>
      <c r="GC6763" s="3"/>
      <c r="GD6763" s="3"/>
      <c r="GE6763" s="3"/>
      <c r="GF6763" s="3"/>
      <c r="GG6763" s="3"/>
      <c r="GH6763" s="3"/>
      <c r="GI6763" s="3"/>
      <c r="GJ6763" s="3"/>
      <c r="GK6763" s="3"/>
      <c r="GL6763" s="3"/>
      <c r="GM6763" s="3"/>
      <c r="GN6763" s="3"/>
      <c r="GO6763" s="3"/>
      <c r="GP6763" s="3"/>
      <c r="GQ6763" s="3"/>
      <c r="GR6763" s="3"/>
      <c r="GS6763" s="3"/>
      <c r="GT6763" s="3"/>
      <c r="GU6763" s="3"/>
      <c r="GV6763" s="3"/>
      <c r="GW6763" s="3"/>
      <c r="GX6763" s="3"/>
      <c r="GY6763" s="3"/>
      <c r="GZ6763" s="3"/>
      <c r="HA6763" s="3"/>
      <c r="HB6763" s="3"/>
      <c r="HC6763" s="3"/>
      <c r="HD6763" s="3"/>
      <c r="HE6763" s="3"/>
      <c r="HF6763" s="3"/>
      <c r="HG6763" s="3"/>
      <c r="HH6763" s="3"/>
      <c r="HI6763" s="3"/>
      <c r="HJ6763" s="3"/>
      <c r="HK6763" s="3"/>
      <c r="HL6763" s="3"/>
      <c r="HM6763" s="45"/>
      <c r="HN6763" s="3"/>
      <c r="HO6763" s="3"/>
      <c r="HP6763" s="3"/>
      <c r="HQ6763" s="3"/>
      <c r="HR6763" s="3"/>
      <c r="HS6763" s="3"/>
      <c r="HT6763" s="3"/>
      <c r="HU6763" s="3"/>
      <c r="HV6763" s="3"/>
      <c r="HW6763" s="3"/>
      <c r="HX6763" s="3"/>
      <c r="HY6763" s="3"/>
      <c r="HZ6763" s="3"/>
      <c r="IA6763" s="3"/>
      <c r="IB6763" s="3"/>
      <c r="IC6763" s="3"/>
      <c r="ID6763" s="3"/>
      <c r="IE6763" s="3"/>
      <c r="IF6763" s="3"/>
      <c r="IG6763" s="3"/>
      <c r="IH6763" s="3"/>
      <c r="II6763" s="3"/>
      <c r="IJ6763" s="3"/>
      <c r="IK6763" s="3"/>
      <c r="IL6763" s="3"/>
      <c r="IM6763" s="3"/>
      <c r="IN6763" s="3"/>
      <c r="IO6763" s="15"/>
    </row>
    <row r="6764" spans="171:249">
      <c r="FO6764" s="3"/>
      <c r="FP6764" s="3"/>
      <c r="FQ6764" s="3"/>
      <c r="FR6764" s="3"/>
      <c r="FS6764" s="3"/>
      <c r="FT6764" s="3"/>
      <c r="FU6764" s="3"/>
      <c r="FV6764" s="3"/>
      <c r="FW6764" s="3"/>
      <c r="FX6764" s="3"/>
      <c r="FY6764" s="3"/>
      <c r="FZ6764" s="3"/>
      <c r="GA6764" s="3"/>
      <c r="GB6764" s="3"/>
      <c r="GC6764" s="3"/>
      <c r="GD6764" s="3"/>
      <c r="GE6764" s="3"/>
      <c r="GF6764" s="3"/>
      <c r="GG6764" s="3"/>
      <c r="GH6764" s="3"/>
      <c r="GI6764" s="3"/>
      <c r="GJ6764" s="3"/>
      <c r="GK6764" s="3"/>
      <c r="GL6764" s="3"/>
      <c r="GM6764" s="3"/>
      <c r="GN6764" s="3"/>
      <c r="GO6764" s="3"/>
      <c r="GP6764" s="3"/>
      <c r="GQ6764" s="3"/>
      <c r="GR6764" s="3"/>
      <c r="GS6764" s="3"/>
      <c r="GT6764" s="3"/>
      <c r="GU6764" s="3"/>
      <c r="GV6764" s="3"/>
      <c r="GW6764" s="3"/>
      <c r="GX6764" s="3"/>
      <c r="GY6764" s="3"/>
      <c r="GZ6764" s="3"/>
      <c r="HA6764" s="3"/>
      <c r="HB6764" s="3"/>
      <c r="HC6764" s="3"/>
      <c r="HD6764" s="3"/>
      <c r="HE6764" s="3"/>
      <c r="HF6764" s="3"/>
      <c r="HG6764" s="3"/>
      <c r="HH6764" s="3"/>
      <c r="HI6764" s="3"/>
      <c r="HJ6764" s="3"/>
      <c r="HK6764" s="3"/>
      <c r="HL6764" s="3"/>
      <c r="HM6764" s="45"/>
      <c r="HN6764" s="3"/>
      <c r="HO6764" s="3"/>
      <c r="HP6764" s="3"/>
      <c r="HQ6764" s="3"/>
      <c r="HR6764" s="3"/>
      <c r="HS6764" s="3"/>
      <c r="HT6764" s="3"/>
      <c r="HU6764" s="3"/>
      <c r="HV6764" s="3"/>
      <c r="HW6764" s="3"/>
      <c r="HX6764" s="3"/>
      <c r="HY6764" s="3"/>
      <c r="HZ6764" s="3"/>
      <c r="IA6764" s="3"/>
      <c r="IB6764" s="3"/>
      <c r="IC6764" s="3"/>
      <c r="ID6764" s="3"/>
      <c r="IE6764" s="3"/>
      <c r="IF6764" s="3"/>
      <c r="IG6764" s="3"/>
      <c r="IH6764" s="3"/>
      <c r="II6764" s="3"/>
      <c r="IJ6764" s="3"/>
      <c r="IK6764" s="3"/>
      <c r="IL6764" s="3"/>
      <c r="IM6764" s="3"/>
      <c r="IN6764" s="3"/>
      <c r="IO6764" s="15"/>
    </row>
    <row r="6765" spans="171:249">
      <c r="FO6765" s="3"/>
      <c r="FP6765" s="3"/>
      <c r="FQ6765" s="3"/>
      <c r="FR6765" s="3"/>
      <c r="FS6765" s="3"/>
      <c r="FT6765" s="3"/>
      <c r="FU6765" s="3"/>
      <c r="FV6765" s="3"/>
      <c r="FW6765" s="3"/>
      <c r="FX6765" s="3"/>
      <c r="FY6765" s="3"/>
      <c r="FZ6765" s="3"/>
      <c r="GA6765" s="3"/>
      <c r="GB6765" s="3"/>
      <c r="GC6765" s="3"/>
      <c r="GD6765" s="3"/>
      <c r="GE6765" s="3"/>
      <c r="GF6765" s="3"/>
      <c r="GG6765" s="3"/>
      <c r="GH6765" s="3"/>
      <c r="GI6765" s="3"/>
      <c r="GJ6765" s="3"/>
      <c r="GK6765" s="3"/>
      <c r="GL6765" s="3"/>
      <c r="GM6765" s="3"/>
      <c r="GN6765" s="3"/>
      <c r="GO6765" s="3"/>
      <c r="GP6765" s="3"/>
      <c r="GQ6765" s="3"/>
      <c r="GR6765" s="3"/>
      <c r="GS6765" s="3"/>
      <c r="GT6765" s="3"/>
      <c r="GU6765" s="3"/>
      <c r="GV6765" s="3"/>
      <c r="GW6765" s="3"/>
      <c r="GX6765" s="3"/>
      <c r="GY6765" s="3"/>
      <c r="GZ6765" s="3"/>
      <c r="HA6765" s="3"/>
      <c r="HB6765" s="3"/>
      <c r="HC6765" s="3"/>
      <c r="HD6765" s="3"/>
      <c r="HE6765" s="3"/>
      <c r="HF6765" s="3"/>
      <c r="HG6765" s="3"/>
      <c r="HH6765" s="3"/>
      <c r="HI6765" s="3"/>
      <c r="HJ6765" s="3"/>
      <c r="HK6765" s="3"/>
      <c r="HL6765" s="3"/>
      <c r="HM6765" s="45"/>
      <c r="HN6765" s="3"/>
      <c r="HO6765" s="3"/>
      <c r="HP6765" s="3"/>
      <c r="HQ6765" s="3"/>
      <c r="HR6765" s="3"/>
      <c r="HS6765" s="3"/>
      <c r="HT6765" s="3"/>
      <c r="HU6765" s="3"/>
      <c r="HV6765" s="3"/>
      <c r="HW6765" s="3"/>
      <c r="HX6765" s="3"/>
      <c r="HY6765" s="3"/>
      <c r="HZ6765" s="3"/>
      <c r="IA6765" s="3"/>
      <c r="IB6765" s="3"/>
      <c r="IC6765" s="3"/>
      <c r="ID6765" s="3"/>
      <c r="IE6765" s="3"/>
      <c r="IF6765" s="3"/>
      <c r="IG6765" s="3"/>
      <c r="IH6765" s="3"/>
      <c r="II6765" s="3"/>
      <c r="IJ6765" s="3"/>
      <c r="IK6765" s="3"/>
      <c r="IL6765" s="3"/>
      <c r="IM6765" s="3"/>
      <c r="IN6765" s="3"/>
      <c r="IO6765" s="15"/>
    </row>
    <row r="6766" spans="171:249">
      <c r="FO6766" s="3"/>
      <c r="FP6766" s="3"/>
      <c r="FQ6766" s="3"/>
      <c r="FR6766" s="3"/>
      <c r="FS6766" s="3"/>
      <c r="FT6766" s="3"/>
      <c r="FU6766" s="3"/>
      <c r="FV6766" s="3"/>
      <c r="FW6766" s="3"/>
      <c r="FX6766" s="3"/>
      <c r="FY6766" s="3"/>
      <c r="FZ6766" s="3"/>
      <c r="GA6766" s="3"/>
      <c r="GB6766" s="3"/>
      <c r="GC6766" s="3"/>
      <c r="GD6766" s="3"/>
      <c r="GE6766" s="3"/>
      <c r="GF6766" s="3"/>
      <c r="GG6766" s="3"/>
      <c r="GH6766" s="3"/>
      <c r="GI6766" s="3"/>
      <c r="GJ6766" s="3"/>
      <c r="GK6766" s="3"/>
      <c r="GL6766" s="3"/>
      <c r="GM6766" s="3"/>
      <c r="GN6766" s="3"/>
      <c r="GO6766" s="3"/>
      <c r="GP6766" s="3"/>
      <c r="GQ6766" s="3"/>
      <c r="GR6766" s="3"/>
      <c r="GS6766" s="3"/>
      <c r="GT6766" s="3"/>
      <c r="GU6766" s="3"/>
      <c r="GV6766" s="3"/>
      <c r="GW6766" s="3"/>
      <c r="GX6766" s="3"/>
      <c r="GY6766" s="3"/>
      <c r="GZ6766" s="3"/>
      <c r="HA6766" s="3"/>
      <c r="HB6766" s="3"/>
      <c r="HC6766" s="3"/>
      <c r="HD6766" s="3"/>
      <c r="HE6766" s="3"/>
      <c r="HF6766" s="3"/>
      <c r="HG6766" s="3"/>
      <c r="HH6766" s="3"/>
      <c r="HI6766" s="3"/>
      <c r="HJ6766" s="3"/>
      <c r="HK6766" s="3"/>
      <c r="HL6766" s="3"/>
      <c r="HM6766" s="45"/>
      <c r="HN6766" s="3"/>
      <c r="HO6766" s="3"/>
      <c r="HP6766" s="3"/>
      <c r="HQ6766" s="3"/>
      <c r="HR6766" s="3"/>
      <c r="HS6766" s="3"/>
      <c r="HT6766" s="3"/>
      <c r="HU6766" s="3"/>
      <c r="HV6766" s="3"/>
      <c r="HW6766" s="3"/>
      <c r="HX6766" s="3"/>
      <c r="HY6766" s="3"/>
      <c r="HZ6766" s="3"/>
      <c r="IA6766" s="3"/>
      <c r="IB6766" s="3"/>
      <c r="IC6766" s="3"/>
      <c r="ID6766" s="3"/>
      <c r="IE6766" s="3"/>
      <c r="IF6766" s="3"/>
      <c r="IG6766" s="3"/>
      <c r="IH6766" s="3"/>
      <c r="II6766" s="3"/>
      <c r="IJ6766" s="3"/>
      <c r="IK6766" s="3"/>
      <c r="IL6766" s="3"/>
      <c r="IM6766" s="3"/>
      <c r="IN6766" s="3"/>
      <c r="IO6766" s="15"/>
    </row>
    <row r="6767" spans="171:249">
      <c r="FO6767" s="3"/>
      <c r="FP6767" s="3"/>
      <c r="FQ6767" s="3"/>
      <c r="FR6767" s="3"/>
      <c r="FS6767" s="3"/>
      <c r="FT6767" s="3"/>
      <c r="FU6767" s="3"/>
      <c r="FV6767" s="3"/>
      <c r="FW6767" s="3"/>
      <c r="FX6767" s="3"/>
      <c r="FY6767" s="3"/>
      <c r="FZ6767" s="3"/>
      <c r="GA6767" s="3"/>
      <c r="GB6767" s="3"/>
      <c r="GC6767" s="3"/>
      <c r="GD6767" s="3"/>
      <c r="GE6767" s="3"/>
      <c r="GF6767" s="3"/>
      <c r="GG6767" s="3"/>
      <c r="GH6767" s="3"/>
      <c r="GI6767" s="3"/>
      <c r="GJ6767" s="3"/>
      <c r="GK6767" s="3"/>
      <c r="GL6767" s="3"/>
      <c r="GM6767" s="3"/>
      <c r="GN6767" s="3"/>
      <c r="GO6767" s="3"/>
      <c r="GP6767" s="3"/>
      <c r="GQ6767" s="3"/>
      <c r="GR6767" s="3"/>
      <c r="GS6767" s="3"/>
      <c r="GT6767" s="3"/>
      <c r="GU6767" s="3"/>
      <c r="GV6767" s="3"/>
      <c r="GW6767" s="3"/>
      <c r="GX6767" s="3"/>
      <c r="GY6767" s="3"/>
      <c r="GZ6767" s="3"/>
      <c r="HA6767" s="3"/>
      <c r="HB6767" s="3"/>
      <c r="HC6767" s="3"/>
      <c r="HD6767" s="3"/>
      <c r="HE6767" s="3"/>
      <c r="HF6767" s="3"/>
      <c r="HG6767" s="3"/>
      <c r="HH6767" s="3"/>
      <c r="HI6767" s="3"/>
      <c r="HJ6767" s="3"/>
      <c r="HK6767" s="3"/>
      <c r="HL6767" s="3"/>
      <c r="HM6767" s="45"/>
      <c r="HN6767" s="3"/>
      <c r="HO6767" s="3"/>
      <c r="HP6767" s="3"/>
      <c r="HQ6767" s="3"/>
      <c r="HR6767" s="3"/>
      <c r="HS6767" s="3"/>
      <c r="HT6767" s="3"/>
      <c r="HU6767" s="3"/>
      <c r="HV6767" s="3"/>
      <c r="HW6767" s="3"/>
      <c r="HX6767" s="3"/>
      <c r="HY6767" s="3"/>
      <c r="HZ6767" s="3"/>
      <c r="IA6767" s="3"/>
      <c r="IB6767" s="3"/>
      <c r="IC6767" s="3"/>
      <c r="ID6767" s="3"/>
      <c r="IE6767" s="3"/>
      <c r="IF6767" s="3"/>
      <c r="IG6767" s="3"/>
      <c r="IH6767" s="3"/>
      <c r="II6767" s="3"/>
      <c r="IJ6767" s="3"/>
      <c r="IK6767" s="3"/>
      <c r="IL6767" s="3"/>
      <c r="IM6767" s="3"/>
      <c r="IN6767" s="3"/>
      <c r="IO6767" s="15"/>
    </row>
    <row r="6768" spans="171:249">
      <c r="FO6768" s="3"/>
      <c r="FP6768" s="3"/>
      <c r="FQ6768" s="3"/>
      <c r="FR6768" s="3"/>
      <c r="FS6768" s="3"/>
      <c r="FT6768" s="3"/>
      <c r="FU6768" s="3"/>
      <c r="FV6768" s="3"/>
      <c r="FW6768" s="3"/>
      <c r="FX6768" s="3"/>
      <c r="FY6768" s="3"/>
      <c r="FZ6768" s="3"/>
      <c r="GA6768" s="3"/>
      <c r="GB6768" s="3"/>
      <c r="GC6768" s="3"/>
      <c r="GD6768" s="3"/>
      <c r="GE6768" s="3"/>
      <c r="GF6768" s="3"/>
      <c r="GG6768" s="3"/>
      <c r="GH6768" s="3"/>
      <c r="GI6768" s="3"/>
      <c r="GJ6768" s="3"/>
      <c r="GK6768" s="3"/>
      <c r="GL6768" s="3"/>
      <c r="GM6768" s="3"/>
      <c r="GN6768" s="3"/>
      <c r="GO6768" s="3"/>
      <c r="GP6768" s="3"/>
      <c r="GQ6768" s="3"/>
      <c r="GR6768" s="3"/>
      <c r="GS6768" s="3"/>
      <c r="GT6768" s="3"/>
      <c r="GU6768" s="3"/>
      <c r="GV6768" s="3"/>
      <c r="GW6768" s="3"/>
      <c r="GX6768" s="3"/>
      <c r="GY6768" s="3"/>
      <c r="GZ6768" s="3"/>
      <c r="HA6768" s="3"/>
      <c r="HB6768" s="3"/>
      <c r="HC6768" s="3"/>
      <c r="HD6768" s="3"/>
      <c r="HE6768" s="3"/>
      <c r="HF6768" s="3"/>
      <c r="HG6768" s="3"/>
      <c r="HH6768" s="3"/>
      <c r="HI6768" s="3"/>
      <c r="HJ6768" s="3"/>
      <c r="HK6768" s="3"/>
      <c r="HL6768" s="3"/>
      <c r="HM6768" s="45"/>
      <c r="HN6768" s="3"/>
      <c r="HO6768" s="3"/>
      <c r="HP6768" s="3"/>
      <c r="HQ6768" s="3"/>
      <c r="HR6768" s="3"/>
      <c r="HS6768" s="3"/>
      <c r="HT6768" s="3"/>
      <c r="HU6768" s="3"/>
      <c r="HV6768" s="3"/>
      <c r="HW6768" s="3"/>
      <c r="HX6768" s="3"/>
      <c r="HY6768" s="3"/>
      <c r="HZ6768" s="3"/>
      <c r="IA6768" s="3"/>
      <c r="IB6768" s="3"/>
      <c r="IC6768" s="3"/>
      <c r="ID6768" s="3"/>
      <c r="IE6768" s="3"/>
      <c r="IF6768" s="3"/>
      <c r="IG6768" s="3"/>
      <c r="IH6768" s="3"/>
      <c r="II6768" s="3"/>
      <c r="IJ6768" s="3"/>
      <c r="IK6768" s="3"/>
      <c r="IL6768" s="3"/>
      <c r="IM6768" s="3"/>
      <c r="IN6768" s="3"/>
      <c r="IO6768" s="15"/>
    </row>
    <row r="6769" spans="171:249">
      <c r="FO6769" s="3"/>
      <c r="FP6769" s="3"/>
      <c r="FQ6769" s="3"/>
      <c r="FR6769" s="3"/>
      <c r="FS6769" s="3"/>
      <c r="FT6769" s="3"/>
      <c r="FU6769" s="3"/>
      <c r="FV6769" s="3"/>
      <c r="FW6769" s="3"/>
      <c r="FX6769" s="3"/>
      <c r="FY6769" s="3"/>
      <c r="FZ6769" s="3"/>
      <c r="GA6769" s="3"/>
      <c r="GB6769" s="3"/>
      <c r="GC6769" s="3"/>
      <c r="GD6769" s="3"/>
      <c r="GE6769" s="3"/>
      <c r="GF6769" s="3"/>
      <c r="GG6769" s="3"/>
      <c r="GH6769" s="3"/>
      <c r="GI6769" s="3"/>
      <c r="GJ6769" s="3"/>
      <c r="GK6769" s="3"/>
      <c r="GL6769" s="3"/>
      <c r="GM6769" s="3"/>
      <c r="GN6769" s="3"/>
      <c r="GO6769" s="3"/>
      <c r="GP6769" s="3"/>
      <c r="GQ6769" s="3"/>
      <c r="GR6769" s="3"/>
      <c r="GS6769" s="3"/>
      <c r="GT6769" s="3"/>
      <c r="GU6769" s="3"/>
      <c r="GV6769" s="3"/>
      <c r="GW6769" s="3"/>
      <c r="GX6769" s="3"/>
      <c r="GY6769" s="3"/>
      <c r="GZ6769" s="3"/>
      <c r="HA6769" s="3"/>
      <c r="HB6769" s="3"/>
      <c r="HC6769" s="3"/>
      <c r="HD6769" s="3"/>
      <c r="HE6769" s="3"/>
      <c r="HF6769" s="3"/>
      <c r="HG6769" s="3"/>
      <c r="HH6769" s="3"/>
      <c r="HI6769" s="3"/>
      <c r="HJ6769" s="3"/>
      <c r="HK6769" s="3"/>
      <c r="HL6769" s="3"/>
      <c r="HM6769" s="45"/>
      <c r="HN6769" s="3"/>
      <c r="HO6769" s="3"/>
      <c r="HP6769" s="3"/>
      <c r="HQ6769" s="3"/>
      <c r="HR6769" s="3"/>
      <c r="HS6769" s="3"/>
      <c r="HT6769" s="3"/>
      <c r="HU6769" s="3"/>
      <c r="HV6769" s="3"/>
      <c r="HW6769" s="3"/>
      <c r="HX6769" s="3"/>
      <c r="HY6769" s="3"/>
      <c r="HZ6769" s="3"/>
      <c r="IA6769" s="3"/>
      <c r="IB6769" s="3"/>
      <c r="IC6769" s="3"/>
      <c r="ID6769" s="3"/>
      <c r="IE6769" s="3"/>
      <c r="IF6769" s="3"/>
      <c r="IG6769" s="3"/>
      <c r="IH6769" s="3"/>
      <c r="II6769" s="3"/>
      <c r="IJ6769" s="3"/>
      <c r="IK6769" s="3"/>
      <c r="IL6769" s="3"/>
      <c r="IM6769" s="3"/>
      <c r="IN6769" s="3"/>
      <c r="IO6769" s="15"/>
    </row>
    <row r="6770" spans="171:249">
      <c r="FO6770" s="3"/>
      <c r="FP6770" s="3"/>
      <c r="FQ6770" s="3"/>
      <c r="FR6770" s="3"/>
      <c r="FS6770" s="3"/>
      <c r="FT6770" s="3"/>
      <c r="FU6770" s="3"/>
      <c r="FV6770" s="3"/>
      <c r="FW6770" s="3"/>
      <c r="FX6770" s="3"/>
      <c r="FY6770" s="3"/>
      <c r="FZ6770" s="3"/>
      <c r="GA6770" s="3"/>
      <c r="GB6770" s="3"/>
      <c r="GC6770" s="3"/>
      <c r="GD6770" s="3"/>
      <c r="GE6770" s="3"/>
      <c r="GF6770" s="3"/>
      <c r="GG6770" s="3"/>
      <c r="GH6770" s="3"/>
      <c r="GI6770" s="3"/>
      <c r="GJ6770" s="3"/>
      <c r="GK6770" s="3"/>
      <c r="GL6770" s="3"/>
      <c r="GM6770" s="3"/>
      <c r="GN6770" s="3"/>
      <c r="GO6770" s="3"/>
      <c r="GP6770" s="3"/>
      <c r="GQ6770" s="3"/>
      <c r="GR6770" s="3"/>
      <c r="GS6770" s="3"/>
      <c r="GT6770" s="3"/>
      <c r="GU6770" s="3"/>
      <c r="GV6770" s="3"/>
      <c r="GW6770" s="3"/>
      <c r="GX6770" s="3"/>
      <c r="GY6770" s="3"/>
      <c r="GZ6770" s="3"/>
      <c r="HA6770" s="3"/>
      <c r="HB6770" s="3"/>
      <c r="HC6770" s="3"/>
      <c r="HD6770" s="3"/>
      <c r="HE6770" s="3"/>
      <c r="HF6770" s="3"/>
      <c r="HG6770" s="3"/>
      <c r="HH6770" s="3"/>
      <c r="HI6770" s="3"/>
      <c r="HJ6770" s="3"/>
      <c r="HK6770" s="3"/>
      <c r="HL6770" s="3"/>
      <c r="HM6770" s="45"/>
      <c r="HN6770" s="3"/>
      <c r="HO6770" s="3"/>
      <c r="HP6770" s="3"/>
      <c r="HQ6770" s="3"/>
      <c r="HR6770" s="3"/>
      <c r="HS6770" s="3"/>
      <c r="HT6770" s="3"/>
      <c r="HU6770" s="3"/>
      <c r="HV6770" s="3"/>
      <c r="HW6770" s="3"/>
      <c r="HX6770" s="3"/>
      <c r="HY6770" s="3"/>
      <c r="HZ6770" s="3"/>
      <c r="IA6770" s="3"/>
      <c r="IB6770" s="3"/>
      <c r="IC6770" s="3"/>
      <c r="ID6770" s="3"/>
      <c r="IE6770" s="3"/>
      <c r="IF6770" s="3"/>
      <c r="IG6770" s="3"/>
      <c r="IH6770" s="3"/>
      <c r="II6770" s="3"/>
      <c r="IJ6770" s="3"/>
      <c r="IK6770" s="3"/>
      <c r="IL6770" s="3"/>
      <c r="IM6770" s="3"/>
      <c r="IN6770" s="3"/>
      <c r="IO6770" s="15"/>
    </row>
    <row r="6771" spans="171:249">
      <c r="FO6771" s="3"/>
      <c r="FP6771" s="3"/>
      <c r="FQ6771" s="3"/>
      <c r="FR6771" s="3"/>
      <c r="FS6771" s="3"/>
      <c r="FT6771" s="3"/>
      <c r="FU6771" s="3"/>
      <c r="FV6771" s="3"/>
      <c r="FW6771" s="3"/>
      <c r="FX6771" s="3"/>
      <c r="FY6771" s="3"/>
      <c r="FZ6771" s="3"/>
      <c r="GA6771" s="3"/>
      <c r="GB6771" s="3"/>
      <c r="GC6771" s="3"/>
      <c r="GD6771" s="3"/>
      <c r="GE6771" s="3"/>
      <c r="GF6771" s="3"/>
      <c r="GG6771" s="3"/>
      <c r="GH6771" s="3"/>
      <c r="GI6771" s="3"/>
      <c r="GJ6771" s="3"/>
      <c r="GK6771" s="3"/>
      <c r="GL6771" s="3"/>
      <c r="GM6771" s="3"/>
      <c r="GN6771" s="3"/>
      <c r="GO6771" s="3"/>
      <c r="GP6771" s="3"/>
      <c r="GQ6771" s="3"/>
      <c r="GR6771" s="3"/>
      <c r="GS6771" s="3"/>
      <c r="GT6771" s="3"/>
      <c r="GU6771" s="3"/>
      <c r="GV6771" s="3"/>
      <c r="GW6771" s="3"/>
      <c r="GX6771" s="3"/>
      <c r="GY6771" s="3"/>
      <c r="GZ6771" s="3"/>
      <c r="HA6771" s="3"/>
      <c r="HB6771" s="3"/>
      <c r="HC6771" s="3"/>
      <c r="HD6771" s="3"/>
      <c r="HE6771" s="3"/>
      <c r="HF6771" s="3"/>
      <c r="HG6771" s="3"/>
      <c r="HH6771" s="3"/>
      <c r="HI6771" s="3"/>
      <c r="HJ6771" s="3"/>
      <c r="HK6771" s="3"/>
      <c r="HL6771" s="3"/>
      <c r="HM6771" s="45"/>
      <c r="HN6771" s="3"/>
      <c r="HO6771" s="3"/>
      <c r="HP6771" s="3"/>
      <c r="HQ6771" s="3"/>
      <c r="HR6771" s="3"/>
      <c r="HS6771" s="3"/>
      <c r="HT6771" s="3"/>
      <c r="HU6771" s="3"/>
      <c r="HV6771" s="3"/>
      <c r="HW6771" s="3"/>
      <c r="HX6771" s="3"/>
      <c r="HY6771" s="3"/>
      <c r="HZ6771" s="3"/>
      <c r="IA6771" s="3"/>
      <c r="IB6771" s="3"/>
      <c r="IC6771" s="3"/>
      <c r="ID6771" s="3"/>
      <c r="IE6771" s="3"/>
      <c r="IF6771" s="3"/>
      <c r="IG6771" s="3"/>
      <c r="IH6771" s="3"/>
      <c r="II6771" s="3"/>
      <c r="IJ6771" s="3"/>
      <c r="IK6771" s="3"/>
      <c r="IL6771" s="3"/>
      <c r="IM6771" s="3"/>
      <c r="IN6771" s="3"/>
      <c r="IO6771" s="15"/>
    </row>
    <row r="6772" spans="171:249">
      <c r="FO6772" s="3"/>
      <c r="FP6772" s="3"/>
      <c r="FQ6772" s="3"/>
      <c r="FR6772" s="3"/>
      <c r="FS6772" s="3"/>
      <c r="FT6772" s="3"/>
      <c r="FU6772" s="3"/>
      <c r="FV6772" s="3"/>
      <c r="FW6772" s="3"/>
      <c r="FX6772" s="3"/>
      <c r="FY6772" s="3"/>
      <c r="FZ6772" s="3"/>
      <c r="GA6772" s="3"/>
      <c r="GB6772" s="3"/>
      <c r="GC6772" s="3"/>
      <c r="GD6772" s="3"/>
      <c r="GE6772" s="3"/>
      <c r="GF6772" s="3"/>
      <c r="GG6772" s="3"/>
      <c r="GH6772" s="3"/>
      <c r="GI6772" s="3"/>
      <c r="GJ6772" s="3"/>
      <c r="GK6772" s="3"/>
      <c r="GL6772" s="3"/>
      <c r="GM6772" s="3"/>
      <c r="GN6772" s="3"/>
      <c r="GO6772" s="3"/>
      <c r="GP6772" s="3"/>
      <c r="GQ6772" s="3"/>
      <c r="GR6772" s="3"/>
      <c r="GS6772" s="3"/>
      <c r="GT6772" s="3"/>
      <c r="GU6772" s="3"/>
      <c r="GV6772" s="3"/>
      <c r="GW6772" s="3"/>
      <c r="GX6772" s="3"/>
      <c r="GY6772" s="3"/>
      <c r="GZ6772" s="3"/>
      <c r="HA6772" s="3"/>
      <c r="HB6772" s="3"/>
      <c r="HC6772" s="3"/>
      <c r="HD6772" s="3"/>
      <c r="HE6772" s="3"/>
      <c r="HF6772" s="3"/>
      <c r="HG6772" s="3"/>
      <c r="HH6772" s="3"/>
      <c r="HI6772" s="3"/>
      <c r="HJ6772" s="3"/>
      <c r="HK6772" s="3"/>
      <c r="HL6772" s="3"/>
      <c r="HM6772" s="45"/>
      <c r="HN6772" s="3"/>
      <c r="HO6772" s="3"/>
      <c r="HP6772" s="3"/>
      <c r="HQ6772" s="3"/>
      <c r="HR6772" s="3"/>
      <c r="HS6772" s="3"/>
      <c r="HT6772" s="3"/>
      <c r="HU6772" s="3"/>
      <c r="HV6772" s="3"/>
      <c r="HW6772" s="3"/>
      <c r="HX6772" s="3"/>
      <c r="HY6772" s="3"/>
      <c r="HZ6772" s="3"/>
      <c r="IA6772" s="3"/>
      <c r="IB6772" s="3"/>
      <c r="IC6772" s="3"/>
      <c r="ID6772" s="3"/>
      <c r="IE6772" s="3"/>
      <c r="IF6772" s="3"/>
      <c r="IG6772" s="3"/>
      <c r="IH6772" s="3"/>
      <c r="II6772" s="3"/>
      <c r="IJ6772" s="3"/>
      <c r="IK6772" s="3"/>
      <c r="IL6772" s="3"/>
      <c r="IM6772" s="3"/>
      <c r="IN6772" s="3"/>
      <c r="IO6772" s="15"/>
    </row>
    <row r="6773" spans="171:249">
      <c r="FO6773" s="3"/>
      <c r="FP6773" s="3"/>
      <c r="FQ6773" s="3"/>
      <c r="FR6773" s="3"/>
      <c r="FS6773" s="3"/>
      <c r="FT6773" s="3"/>
      <c r="FU6773" s="3"/>
      <c r="FV6773" s="3"/>
      <c r="FW6773" s="3"/>
      <c r="FX6773" s="3"/>
      <c r="FY6773" s="3"/>
      <c r="FZ6773" s="3"/>
      <c r="GA6773" s="3"/>
      <c r="GB6773" s="3"/>
      <c r="GC6773" s="3"/>
      <c r="GD6773" s="3"/>
      <c r="GE6773" s="3"/>
      <c r="GF6773" s="3"/>
      <c r="GG6773" s="3"/>
      <c r="GH6773" s="3"/>
      <c r="GI6773" s="3"/>
      <c r="GJ6773" s="3"/>
      <c r="GK6773" s="3"/>
      <c r="GL6773" s="3"/>
      <c r="GM6773" s="3"/>
      <c r="GN6773" s="3"/>
      <c r="GO6773" s="3"/>
      <c r="GP6773" s="3"/>
      <c r="GQ6773" s="3"/>
      <c r="GR6773" s="3"/>
      <c r="GS6773" s="3"/>
      <c r="GT6773" s="3"/>
      <c r="GU6773" s="3"/>
      <c r="GV6773" s="3"/>
      <c r="GW6773" s="3"/>
      <c r="GX6773" s="3"/>
      <c r="GY6773" s="3"/>
      <c r="GZ6773" s="3"/>
      <c r="HA6773" s="3"/>
      <c r="HB6773" s="3"/>
      <c r="HC6773" s="3"/>
      <c r="HD6773" s="3"/>
      <c r="HE6773" s="3"/>
      <c r="HF6773" s="3"/>
      <c r="HG6773" s="3"/>
      <c r="HH6773" s="3"/>
      <c r="HI6773" s="3"/>
      <c r="HJ6773" s="3"/>
      <c r="HK6773" s="3"/>
      <c r="HL6773" s="3"/>
      <c r="HM6773" s="45"/>
      <c r="HN6773" s="3"/>
      <c r="HO6773" s="3"/>
      <c r="HP6773" s="3"/>
      <c r="HQ6773" s="3"/>
      <c r="HR6773" s="3"/>
      <c r="HS6773" s="3"/>
      <c r="HT6773" s="3"/>
      <c r="HU6773" s="3"/>
      <c r="HV6773" s="3"/>
      <c r="HW6773" s="3"/>
      <c r="HX6773" s="3"/>
      <c r="HY6773" s="3"/>
      <c r="HZ6773" s="3"/>
      <c r="IA6773" s="3"/>
      <c r="IB6773" s="3"/>
      <c r="IC6773" s="3"/>
      <c r="ID6773" s="3"/>
      <c r="IE6773" s="3"/>
      <c r="IF6773" s="3"/>
      <c r="IG6773" s="3"/>
      <c r="IH6773" s="3"/>
      <c r="II6773" s="3"/>
      <c r="IJ6773" s="3"/>
      <c r="IK6773" s="3"/>
      <c r="IL6773" s="3"/>
      <c r="IM6773" s="3"/>
      <c r="IN6773" s="3"/>
      <c r="IO6773" s="15"/>
    </row>
    <row r="6774" spans="171:249">
      <c r="FO6774" s="3"/>
      <c r="FP6774" s="3"/>
      <c r="FQ6774" s="3"/>
      <c r="FR6774" s="3"/>
      <c r="FS6774" s="3"/>
      <c r="FT6774" s="3"/>
      <c r="FU6774" s="3"/>
      <c r="FV6774" s="3"/>
      <c r="FW6774" s="3"/>
      <c r="FX6774" s="3"/>
      <c r="FY6774" s="3"/>
      <c r="FZ6774" s="3"/>
      <c r="GA6774" s="3"/>
      <c r="GB6774" s="3"/>
      <c r="GC6774" s="3"/>
      <c r="GD6774" s="3"/>
      <c r="GE6774" s="3"/>
      <c r="GF6774" s="3"/>
      <c r="GG6774" s="3"/>
      <c r="GH6774" s="3"/>
      <c r="GI6774" s="3"/>
      <c r="GJ6774" s="3"/>
      <c r="GK6774" s="3"/>
      <c r="GL6774" s="3"/>
      <c r="GM6774" s="3"/>
      <c r="GN6774" s="3"/>
      <c r="GO6774" s="3"/>
      <c r="GP6774" s="3"/>
      <c r="GQ6774" s="3"/>
      <c r="GR6774" s="3"/>
      <c r="GS6774" s="3"/>
      <c r="GT6774" s="3"/>
      <c r="GU6774" s="3"/>
      <c r="GV6774" s="3"/>
      <c r="GW6774" s="3"/>
      <c r="GX6774" s="3"/>
      <c r="GY6774" s="3"/>
      <c r="GZ6774" s="3"/>
      <c r="HA6774" s="3"/>
      <c r="HB6774" s="3"/>
      <c r="HC6774" s="3"/>
      <c r="HD6774" s="3"/>
      <c r="HE6774" s="3"/>
      <c r="HF6774" s="3"/>
      <c r="HG6774" s="3"/>
      <c r="HH6774" s="3"/>
      <c r="HI6774" s="3"/>
      <c r="HJ6774" s="3"/>
      <c r="HK6774" s="3"/>
      <c r="HL6774" s="3"/>
      <c r="HM6774" s="45"/>
      <c r="HN6774" s="3"/>
      <c r="HO6774" s="3"/>
      <c r="HP6774" s="3"/>
      <c r="HQ6774" s="3"/>
      <c r="HR6774" s="3"/>
      <c r="HS6774" s="3"/>
      <c r="HT6774" s="3"/>
      <c r="HU6774" s="3"/>
      <c r="HV6774" s="3"/>
      <c r="HW6774" s="3"/>
      <c r="HX6774" s="3"/>
      <c r="HY6774" s="3"/>
      <c r="HZ6774" s="3"/>
      <c r="IA6774" s="3"/>
      <c r="IB6774" s="3"/>
      <c r="IC6774" s="3"/>
      <c r="ID6774" s="3"/>
      <c r="IE6774" s="3"/>
      <c r="IF6774" s="3"/>
      <c r="IG6774" s="3"/>
      <c r="IH6774" s="3"/>
      <c r="II6774" s="3"/>
      <c r="IJ6774" s="3"/>
      <c r="IK6774" s="3"/>
      <c r="IL6774" s="3"/>
      <c r="IM6774" s="3"/>
      <c r="IN6774" s="3"/>
      <c r="IO6774" s="15"/>
    </row>
    <row r="6775" spans="171:249">
      <c r="FO6775" s="3"/>
      <c r="FP6775" s="3"/>
      <c r="FQ6775" s="3"/>
      <c r="FR6775" s="3"/>
      <c r="FS6775" s="3"/>
      <c r="FT6775" s="3"/>
      <c r="FU6775" s="3"/>
      <c r="FV6775" s="3"/>
      <c r="FW6775" s="3"/>
      <c r="FX6775" s="3"/>
      <c r="FY6775" s="3"/>
      <c r="FZ6775" s="3"/>
      <c r="GA6775" s="3"/>
      <c r="GB6775" s="3"/>
      <c r="GC6775" s="3"/>
      <c r="GD6775" s="3"/>
      <c r="GE6775" s="3"/>
      <c r="GF6775" s="3"/>
      <c r="GG6775" s="3"/>
      <c r="GH6775" s="3"/>
      <c r="GI6775" s="3"/>
      <c r="GJ6775" s="3"/>
      <c r="GK6775" s="3"/>
      <c r="GL6775" s="3"/>
      <c r="GM6775" s="3"/>
      <c r="GN6775" s="3"/>
      <c r="GO6775" s="3"/>
      <c r="GP6775" s="3"/>
      <c r="GQ6775" s="3"/>
      <c r="GR6775" s="3"/>
      <c r="GS6775" s="3"/>
      <c r="GT6775" s="3"/>
      <c r="GU6775" s="3"/>
      <c r="GV6775" s="3"/>
      <c r="GW6775" s="3"/>
      <c r="GX6775" s="3"/>
      <c r="GY6775" s="3"/>
      <c r="GZ6775" s="3"/>
      <c r="HA6775" s="3"/>
      <c r="HB6775" s="3"/>
      <c r="HC6775" s="3"/>
      <c r="HD6775" s="3"/>
      <c r="HE6775" s="3"/>
      <c r="HF6775" s="3"/>
      <c r="HG6775" s="3"/>
      <c r="HH6775" s="3"/>
      <c r="HI6775" s="3"/>
      <c r="HJ6775" s="3"/>
      <c r="HK6775" s="3"/>
      <c r="HL6775" s="3"/>
      <c r="HM6775" s="45"/>
      <c r="HN6775" s="3"/>
      <c r="HO6775" s="3"/>
      <c r="HP6775" s="3"/>
      <c r="HQ6775" s="3"/>
      <c r="HR6775" s="3"/>
      <c r="HS6775" s="3"/>
      <c r="HT6775" s="3"/>
      <c r="HU6775" s="3"/>
      <c r="HV6775" s="3"/>
      <c r="HW6775" s="3"/>
      <c r="HX6775" s="3"/>
      <c r="HY6775" s="3"/>
      <c r="HZ6775" s="3"/>
      <c r="IA6775" s="3"/>
      <c r="IB6775" s="3"/>
      <c r="IC6775" s="3"/>
      <c r="ID6775" s="3"/>
      <c r="IE6775" s="3"/>
      <c r="IF6775" s="3"/>
      <c r="IG6775" s="3"/>
      <c r="IH6775" s="3"/>
      <c r="II6775" s="3"/>
      <c r="IJ6775" s="3"/>
      <c r="IK6775" s="3"/>
      <c r="IL6775" s="3"/>
      <c r="IM6775" s="3"/>
      <c r="IN6775" s="3"/>
      <c r="IO6775" s="15"/>
    </row>
    <row r="6776" spans="171:249">
      <c r="FO6776" s="3"/>
      <c r="FP6776" s="3"/>
      <c r="FQ6776" s="3"/>
      <c r="FR6776" s="3"/>
      <c r="FS6776" s="3"/>
      <c r="FT6776" s="3"/>
      <c r="FU6776" s="3"/>
      <c r="FV6776" s="3"/>
      <c r="FW6776" s="3"/>
      <c r="FX6776" s="3"/>
      <c r="FY6776" s="3"/>
      <c r="FZ6776" s="3"/>
      <c r="GA6776" s="3"/>
      <c r="GB6776" s="3"/>
      <c r="GC6776" s="3"/>
      <c r="GD6776" s="3"/>
      <c r="GE6776" s="3"/>
      <c r="GF6776" s="3"/>
      <c r="GG6776" s="3"/>
      <c r="GH6776" s="3"/>
      <c r="GI6776" s="3"/>
      <c r="GJ6776" s="3"/>
      <c r="GK6776" s="3"/>
      <c r="GL6776" s="3"/>
      <c r="GM6776" s="3"/>
      <c r="GN6776" s="3"/>
      <c r="GO6776" s="3"/>
      <c r="GP6776" s="3"/>
      <c r="GQ6776" s="3"/>
      <c r="GR6776" s="3"/>
      <c r="GS6776" s="3"/>
      <c r="GT6776" s="3"/>
      <c r="GU6776" s="3"/>
      <c r="GV6776" s="3"/>
      <c r="GW6776" s="3"/>
      <c r="GX6776" s="3"/>
      <c r="GY6776" s="3"/>
      <c r="GZ6776" s="3"/>
      <c r="HA6776" s="3"/>
      <c r="HB6776" s="3"/>
      <c r="HC6776" s="3"/>
      <c r="HD6776" s="3"/>
      <c r="HE6776" s="3"/>
      <c r="HF6776" s="3"/>
      <c r="HG6776" s="3"/>
      <c r="HH6776" s="3"/>
      <c r="HI6776" s="3"/>
      <c r="HJ6776" s="3"/>
      <c r="HK6776" s="3"/>
      <c r="HL6776" s="3"/>
      <c r="HM6776" s="45"/>
      <c r="HN6776" s="3"/>
      <c r="HO6776" s="3"/>
      <c r="HP6776" s="3"/>
      <c r="HQ6776" s="3"/>
      <c r="HR6776" s="3"/>
      <c r="HS6776" s="3"/>
      <c r="HT6776" s="3"/>
      <c r="HU6776" s="3"/>
      <c r="HV6776" s="3"/>
      <c r="HW6776" s="3"/>
      <c r="HX6776" s="3"/>
      <c r="HY6776" s="3"/>
      <c r="HZ6776" s="3"/>
      <c r="IA6776" s="3"/>
      <c r="IB6776" s="3"/>
      <c r="IC6776" s="3"/>
      <c r="ID6776" s="3"/>
      <c r="IE6776" s="3"/>
      <c r="IF6776" s="3"/>
      <c r="IG6776" s="3"/>
      <c r="IH6776" s="3"/>
      <c r="II6776" s="3"/>
      <c r="IJ6776" s="3"/>
      <c r="IK6776" s="3"/>
      <c r="IL6776" s="3"/>
      <c r="IM6776" s="3"/>
      <c r="IN6776" s="3"/>
      <c r="IO6776" s="15"/>
    </row>
    <row r="6777" spans="171:249">
      <c r="FO6777" s="3"/>
      <c r="FP6777" s="3"/>
      <c r="FQ6777" s="3"/>
      <c r="FR6777" s="3"/>
      <c r="FS6777" s="3"/>
      <c r="FT6777" s="3"/>
      <c r="FU6777" s="3"/>
      <c r="FV6777" s="3"/>
      <c r="FW6777" s="3"/>
      <c r="FX6777" s="3"/>
      <c r="FY6777" s="3"/>
      <c r="FZ6777" s="3"/>
      <c r="GA6777" s="3"/>
      <c r="GB6777" s="3"/>
      <c r="GC6777" s="3"/>
      <c r="GD6777" s="3"/>
      <c r="GE6777" s="3"/>
      <c r="GF6777" s="3"/>
      <c r="GG6777" s="3"/>
      <c r="GH6777" s="3"/>
      <c r="GI6777" s="3"/>
      <c r="GJ6777" s="3"/>
      <c r="GK6777" s="3"/>
      <c r="GL6777" s="3"/>
      <c r="GM6777" s="3"/>
      <c r="GN6777" s="3"/>
      <c r="GO6777" s="3"/>
      <c r="GP6777" s="3"/>
      <c r="GQ6777" s="3"/>
      <c r="GR6777" s="3"/>
      <c r="GS6777" s="3"/>
      <c r="GT6777" s="3"/>
      <c r="GU6777" s="3"/>
      <c r="GV6777" s="3"/>
      <c r="GW6777" s="3"/>
      <c r="GX6777" s="3"/>
      <c r="GY6777" s="3"/>
      <c r="GZ6777" s="3"/>
      <c r="HA6777" s="3"/>
      <c r="HB6777" s="3"/>
      <c r="HC6777" s="3"/>
      <c r="HD6777" s="3"/>
      <c r="HE6777" s="3"/>
      <c r="HF6777" s="3"/>
      <c r="HG6777" s="3"/>
      <c r="HH6777" s="3"/>
      <c r="HI6777" s="3"/>
      <c r="HJ6777" s="3"/>
      <c r="HK6777" s="3"/>
      <c r="HL6777" s="3"/>
      <c r="HM6777" s="45"/>
      <c r="HN6777" s="3"/>
      <c r="HO6777" s="3"/>
      <c r="HP6777" s="3"/>
      <c r="HQ6777" s="3"/>
      <c r="HR6777" s="3"/>
      <c r="HS6777" s="3"/>
      <c r="HT6777" s="3"/>
      <c r="HU6777" s="3"/>
      <c r="HV6777" s="3"/>
      <c r="HW6777" s="3"/>
      <c r="HX6777" s="3"/>
      <c r="HY6777" s="3"/>
      <c r="HZ6777" s="3"/>
      <c r="IA6777" s="3"/>
      <c r="IB6777" s="3"/>
      <c r="IC6777" s="3"/>
      <c r="ID6777" s="3"/>
      <c r="IE6777" s="3"/>
      <c r="IF6777" s="3"/>
      <c r="IG6777" s="3"/>
      <c r="IH6777" s="3"/>
      <c r="II6777" s="3"/>
      <c r="IJ6777" s="3"/>
      <c r="IK6777" s="3"/>
      <c r="IL6777" s="3"/>
      <c r="IM6777" s="3"/>
      <c r="IN6777" s="3"/>
      <c r="IO6777" s="15"/>
    </row>
    <row r="6778" spans="171:249">
      <c r="FO6778" s="3"/>
      <c r="FP6778" s="3"/>
      <c r="FQ6778" s="3"/>
      <c r="FR6778" s="3"/>
      <c r="FS6778" s="3"/>
      <c r="FT6778" s="3"/>
      <c r="FU6778" s="3"/>
      <c r="FV6778" s="3"/>
      <c r="FW6778" s="3"/>
      <c r="FX6778" s="3"/>
      <c r="FY6778" s="3"/>
      <c r="FZ6778" s="3"/>
      <c r="GA6778" s="3"/>
      <c r="GB6778" s="3"/>
      <c r="GC6778" s="3"/>
      <c r="GD6778" s="3"/>
      <c r="GE6778" s="3"/>
      <c r="GF6778" s="3"/>
      <c r="GG6778" s="3"/>
      <c r="GH6778" s="3"/>
      <c r="GI6778" s="3"/>
      <c r="GJ6778" s="3"/>
      <c r="GK6778" s="3"/>
      <c r="GL6778" s="3"/>
      <c r="GM6778" s="3"/>
      <c r="GN6778" s="3"/>
      <c r="GO6778" s="3"/>
      <c r="GP6778" s="3"/>
      <c r="GQ6778" s="3"/>
      <c r="GR6778" s="3"/>
      <c r="GS6778" s="3"/>
      <c r="GT6778" s="3"/>
      <c r="GU6778" s="3"/>
      <c r="GV6778" s="3"/>
      <c r="GW6778" s="3"/>
      <c r="GX6778" s="3"/>
      <c r="GY6778" s="3"/>
      <c r="GZ6778" s="3"/>
      <c r="HA6778" s="3"/>
      <c r="HB6778" s="3"/>
      <c r="HC6778" s="3"/>
      <c r="HD6778" s="3"/>
      <c r="HE6778" s="3"/>
      <c r="HF6778" s="3"/>
      <c r="HG6778" s="3"/>
      <c r="HH6778" s="3"/>
      <c r="HI6778" s="3"/>
      <c r="HJ6778" s="3"/>
      <c r="HK6778" s="3"/>
      <c r="HL6778" s="3"/>
      <c r="HM6778" s="45"/>
      <c r="HN6778" s="3"/>
      <c r="HO6778" s="3"/>
      <c r="HP6778" s="3"/>
      <c r="HQ6778" s="3"/>
      <c r="HR6778" s="3"/>
      <c r="HS6778" s="3"/>
      <c r="HT6778" s="3"/>
      <c r="HU6778" s="3"/>
      <c r="HV6778" s="3"/>
      <c r="HW6778" s="3"/>
      <c r="HX6778" s="3"/>
      <c r="HY6778" s="3"/>
      <c r="HZ6778" s="3"/>
      <c r="IA6778" s="3"/>
      <c r="IB6778" s="3"/>
      <c r="IC6778" s="3"/>
      <c r="ID6778" s="3"/>
      <c r="IE6778" s="3"/>
      <c r="IF6778" s="3"/>
      <c r="IG6778" s="3"/>
      <c r="IH6778" s="3"/>
      <c r="II6778" s="3"/>
      <c r="IJ6778" s="3"/>
      <c r="IK6778" s="3"/>
      <c r="IL6778" s="3"/>
      <c r="IM6778" s="3"/>
      <c r="IN6778" s="3"/>
      <c r="IO6778" s="15"/>
    </row>
    <row r="6779" spans="171:249">
      <c r="FO6779" s="3"/>
      <c r="FP6779" s="3"/>
      <c r="FQ6779" s="3"/>
      <c r="FR6779" s="3"/>
      <c r="FS6779" s="3"/>
      <c r="FT6779" s="3"/>
      <c r="FU6779" s="3"/>
      <c r="FV6779" s="3"/>
      <c r="FW6779" s="3"/>
      <c r="FX6779" s="3"/>
      <c r="FY6779" s="3"/>
      <c r="FZ6779" s="3"/>
      <c r="GA6779" s="3"/>
      <c r="GB6779" s="3"/>
      <c r="GC6779" s="3"/>
      <c r="GD6779" s="3"/>
      <c r="GE6779" s="3"/>
      <c r="GF6779" s="3"/>
      <c r="GG6779" s="3"/>
      <c r="GH6779" s="3"/>
      <c r="GI6779" s="3"/>
      <c r="GJ6779" s="3"/>
      <c r="GK6779" s="3"/>
      <c r="GL6779" s="3"/>
      <c r="GM6779" s="3"/>
      <c r="GN6779" s="3"/>
      <c r="GO6779" s="3"/>
      <c r="GP6779" s="3"/>
      <c r="GQ6779" s="3"/>
      <c r="GR6779" s="3"/>
      <c r="GS6779" s="3"/>
      <c r="GT6779" s="3"/>
      <c r="GU6779" s="3"/>
      <c r="GV6779" s="3"/>
      <c r="GW6779" s="3"/>
      <c r="GX6779" s="3"/>
      <c r="GY6779" s="3"/>
      <c r="GZ6779" s="3"/>
      <c r="HA6779" s="3"/>
      <c r="HB6779" s="3"/>
      <c r="HC6779" s="3"/>
      <c r="HD6779" s="3"/>
      <c r="HE6779" s="3"/>
      <c r="HF6779" s="3"/>
      <c r="HG6779" s="3"/>
      <c r="HH6779" s="3"/>
      <c r="HI6779" s="3"/>
      <c r="HJ6779" s="3"/>
      <c r="HK6779" s="3"/>
      <c r="HL6779" s="3"/>
      <c r="HM6779" s="45"/>
      <c r="HN6779" s="3"/>
      <c r="HO6779" s="3"/>
      <c r="HP6779" s="3"/>
      <c r="HQ6779" s="3"/>
      <c r="HR6779" s="3"/>
      <c r="HS6779" s="3"/>
      <c r="HT6779" s="3"/>
      <c r="HU6779" s="3"/>
      <c r="HV6779" s="3"/>
      <c r="HW6779" s="3"/>
      <c r="HX6779" s="3"/>
      <c r="HY6779" s="3"/>
      <c r="HZ6779" s="3"/>
      <c r="IA6779" s="3"/>
      <c r="IB6779" s="3"/>
      <c r="IC6779" s="3"/>
      <c r="ID6779" s="3"/>
      <c r="IE6779" s="3"/>
      <c r="IF6779" s="3"/>
      <c r="IG6779" s="3"/>
      <c r="IH6779" s="3"/>
      <c r="II6779" s="3"/>
      <c r="IJ6779" s="3"/>
      <c r="IK6779" s="3"/>
      <c r="IL6779" s="3"/>
      <c r="IM6779" s="3"/>
      <c r="IN6779" s="3"/>
      <c r="IO6779" s="15"/>
    </row>
    <row r="6780" spans="171:249">
      <c r="FO6780" s="3"/>
      <c r="FP6780" s="3"/>
      <c r="FQ6780" s="3"/>
      <c r="FR6780" s="3"/>
      <c r="FS6780" s="3"/>
      <c r="FT6780" s="3"/>
      <c r="FU6780" s="3"/>
      <c r="FV6780" s="3"/>
      <c r="FW6780" s="3"/>
      <c r="FX6780" s="3"/>
      <c r="FY6780" s="3"/>
      <c r="FZ6780" s="3"/>
      <c r="GA6780" s="3"/>
      <c r="GB6780" s="3"/>
      <c r="GC6780" s="3"/>
      <c r="GD6780" s="3"/>
      <c r="GE6780" s="3"/>
      <c r="GF6780" s="3"/>
      <c r="GG6780" s="3"/>
      <c r="GH6780" s="3"/>
      <c r="GI6780" s="3"/>
      <c r="GJ6780" s="3"/>
      <c r="GK6780" s="3"/>
      <c r="GL6780" s="3"/>
      <c r="GM6780" s="3"/>
      <c r="GN6780" s="3"/>
      <c r="GO6780" s="3"/>
      <c r="GP6780" s="3"/>
      <c r="GQ6780" s="3"/>
      <c r="GR6780" s="3"/>
      <c r="GS6780" s="3"/>
      <c r="GT6780" s="3"/>
      <c r="GU6780" s="3"/>
      <c r="GV6780" s="3"/>
      <c r="GW6780" s="3"/>
      <c r="GX6780" s="3"/>
      <c r="GY6780" s="3"/>
      <c r="GZ6780" s="3"/>
      <c r="HA6780" s="3"/>
      <c r="HB6780" s="3"/>
      <c r="HC6780" s="3"/>
      <c r="HD6780" s="3"/>
      <c r="HE6780" s="3"/>
      <c r="HF6780" s="3"/>
      <c r="HG6780" s="3"/>
      <c r="HH6780" s="3"/>
      <c r="HI6780" s="3"/>
      <c r="HJ6780" s="3"/>
      <c r="HK6780" s="3"/>
      <c r="HL6780" s="3"/>
      <c r="HM6780" s="45"/>
      <c r="HN6780" s="3"/>
      <c r="HO6780" s="3"/>
      <c r="HP6780" s="3"/>
      <c r="HQ6780" s="3"/>
      <c r="HR6780" s="3"/>
      <c r="HS6780" s="3"/>
      <c r="HT6780" s="3"/>
      <c r="HU6780" s="3"/>
      <c r="HV6780" s="3"/>
      <c r="HW6780" s="3"/>
      <c r="HX6780" s="3"/>
      <c r="HY6780" s="3"/>
      <c r="HZ6780" s="3"/>
      <c r="IA6780" s="3"/>
      <c r="IB6780" s="3"/>
      <c r="IC6780" s="3"/>
      <c r="ID6780" s="3"/>
      <c r="IE6780" s="3"/>
      <c r="IF6780" s="3"/>
      <c r="IG6780" s="3"/>
      <c r="IH6780" s="3"/>
      <c r="II6780" s="3"/>
      <c r="IJ6780" s="3"/>
      <c r="IK6780" s="3"/>
      <c r="IL6780" s="3"/>
      <c r="IM6780" s="3"/>
      <c r="IN6780" s="3"/>
      <c r="IO6780" s="15"/>
    </row>
    <row r="6781" spans="171:249">
      <c r="FO6781" s="3"/>
      <c r="FP6781" s="3"/>
      <c r="FQ6781" s="3"/>
      <c r="FR6781" s="3"/>
      <c r="FS6781" s="3"/>
      <c r="FT6781" s="3"/>
      <c r="FU6781" s="3"/>
      <c r="FV6781" s="3"/>
      <c r="FW6781" s="3"/>
      <c r="FX6781" s="3"/>
      <c r="FY6781" s="3"/>
      <c r="FZ6781" s="3"/>
      <c r="GA6781" s="3"/>
      <c r="GB6781" s="3"/>
      <c r="GC6781" s="3"/>
      <c r="GD6781" s="3"/>
      <c r="GE6781" s="3"/>
      <c r="GF6781" s="3"/>
      <c r="GG6781" s="3"/>
      <c r="GH6781" s="3"/>
      <c r="GI6781" s="3"/>
      <c r="GJ6781" s="3"/>
      <c r="GK6781" s="3"/>
      <c r="GL6781" s="3"/>
      <c r="GM6781" s="3"/>
      <c r="GN6781" s="3"/>
      <c r="GO6781" s="3"/>
      <c r="GP6781" s="3"/>
      <c r="GQ6781" s="3"/>
      <c r="GR6781" s="3"/>
      <c r="GS6781" s="3"/>
      <c r="GT6781" s="3"/>
      <c r="GU6781" s="3"/>
      <c r="GV6781" s="3"/>
      <c r="GW6781" s="3"/>
      <c r="GX6781" s="3"/>
      <c r="GY6781" s="3"/>
      <c r="GZ6781" s="3"/>
      <c r="HA6781" s="3"/>
      <c r="HB6781" s="3"/>
      <c r="HC6781" s="3"/>
      <c r="HD6781" s="3"/>
      <c r="HE6781" s="3"/>
      <c r="HF6781" s="3"/>
      <c r="HG6781" s="3"/>
      <c r="HH6781" s="3"/>
      <c r="HI6781" s="3"/>
      <c r="HJ6781" s="3"/>
      <c r="HK6781" s="3"/>
      <c r="HL6781" s="3"/>
      <c r="HM6781" s="45"/>
      <c r="HN6781" s="3"/>
      <c r="HO6781" s="3"/>
      <c r="HP6781" s="3"/>
      <c r="HQ6781" s="3"/>
      <c r="HR6781" s="3"/>
      <c r="HS6781" s="3"/>
      <c r="HT6781" s="3"/>
      <c r="HU6781" s="3"/>
      <c r="HV6781" s="3"/>
      <c r="HW6781" s="3"/>
      <c r="HX6781" s="3"/>
      <c r="HY6781" s="3"/>
      <c r="HZ6781" s="3"/>
      <c r="IA6781" s="3"/>
      <c r="IB6781" s="3"/>
      <c r="IC6781" s="3"/>
      <c r="ID6781" s="3"/>
      <c r="IE6781" s="3"/>
      <c r="IF6781" s="3"/>
      <c r="IG6781" s="3"/>
      <c r="IH6781" s="3"/>
      <c r="II6781" s="3"/>
      <c r="IJ6781" s="3"/>
      <c r="IK6781" s="3"/>
      <c r="IL6781" s="3"/>
      <c r="IM6781" s="3"/>
      <c r="IN6781" s="3"/>
      <c r="IO6781" s="15"/>
    </row>
    <row r="6782" spans="171:249">
      <c r="FO6782" s="3"/>
      <c r="FP6782" s="3"/>
      <c r="FQ6782" s="3"/>
      <c r="FR6782" s="3"/>
      <c r="FS6782" s="3"/>
      <c r="FT6782" s="3"/>
      <c r="FU6782" s="3"/>
      <c r="FV6782" s="3"/>
      <c r="FW6782" s="3"/>
      <c r="FX6782" s="3"/>
      <c r="FY6782" s="3"/>
      <c r="FZ6782" s="3"/>
      <c r="GA6782" s="3"/>
      <c r="GB6782" s="3"/>
      <c r="GC6782" s="3"/>
      <c r="GD6782" s="3"/>
      <c r="GE6782" s="3"/>
      <c r="GF6782" s="3"/>
      <c r="GG6782" s="3"/>
      <c r="GH6782" s="3"/>
      <c r="GI6782" s="3"/>
      <c r="GJ6782" s="3"/>
      <c r="GK6782" s="3"/>
      <c r="GL6782" s="3"/>
      <c r="GM6782" s="3"/>
      <c r="GN6782" s="3"/>
      <c r="GO6782" s="3"/>
      <c r="GP6782" s="3"/>
      <c r="GQ6782" s="3"/>
      <c r="GR6782" s="3"/>
      <c r="GS6782" s="3"/>
      <c r="GT6782" s="3"/>
      <c r="GU6782" s="3"/>
      <c r="GV6782" s="3"/>
      <c r="GW6782" s="3"/>
      <c r="GX6782" s="3"/>
      <c r="GY6782" s="3"/>
      <c r="GZ6782" s="3"/>
      <c r="HA6782" s="3"/>
      <c r="HB6782" s="3"/>
      <c r="HC6782" s="3"/>
      <c r="HD6782" s="3"/>
      <c r="HE6782" s="3"/>
      <c r="HF6782" s="3"/>
      <c r="HG6782" s="3"/>
      <c r="HH6782" s="3"/>
      <c r="HI6782" s="3"/>
      <c r="HJ6782" s="3"/>
      <c r="HK6782" s="3"/>
      <c r="HL6782" s="3"/>
      <c r="HM6782" s="45"/>
      <c r="HN6782" s="3"/>
      <c r="HO6782" s="3"/>
      <c r="HP6782" s="3"/>
      <c r="HQ6782" s="3"/>
      <c r="HR6782" s="3"/>
      <c r="HS6782" s="3"/>
      <c r="HT6782" s="3"/>
      <c r="HU6782" s="3"/>
      <c r="HV6782" s="3"/>
      <c r="HW6782" s="3"/>
      <c r="HX6782" s="3"/>
      <c r="HY6782" s="3"/>
      <c r="HZ6782" s="3"/>
      <c r="IA6782" s="3"/>
      <c r="IB6782" s="3"/>
      <c r="IC6782" s="3"/>
      <c r="ID6782" s="3"/>
      <c r="IE6782" s="3"/>
      <c r="IF6782" s="3"/>
      <c r="IG6782" s="3"/>
      <c r="IH6782" s="3"/>
      <c r="II6782" s="3"/>
      <c r="IJ6782" s="3"/>
      <c r="IK6782" s="3"/>
      <c r="IL6782" s="3"/>
      <c r="IM6782" s="3"/>
      <c r="IN6782" s="3"/>
      <c r="IO6782" s="15"/>
    </row>
    <row r="6783" spans="171:249">
      <c r="FO6783" s="3"/>
      <c r="FP6783" s="3"/>
      <c r="FQ6783" s="3"/>
      <c r="FR6783" s="3"/>
      <c r="FS6783" s="3"/>
      <c r="FT6783" s="3"/>
      <c r="FU6783" s="3"/>
      <c r="FV6783" s="3"/>
      <c r="FW6783" s="3"/>
      <c r="FX6783" s="3"/>
      <c r="FY6783" s="3"/>
      <c r="FZ6783" s="3"/>
      <c r="GA6783" s="3"/>
      <c r="GB6783" s="3"/>
      <c r="GC6783" s="3"/>
      <c r="GD6783" s="3"/>
      <c r="GE6783" s="3"/>
      <c r="GF6783" s="3"/>
      <c r="GG6783" s="3"/>
      <c r="GH6783" s="3"/>
      <c r="GI6783" s="3"/>
      <c r="GJ6783" s="3"/>
      <c r="GK6783" s="3"/>
      <c r="GL6783" s="3"/>
      <c r="GM6783" s="3"/>
      <c r="GN6783" s="3"/>
      <c r="GO6783" s="3"/>
      <c r="GP6783" s="3"/>
      <c r="GQ6783" s="3"/>
      <c r="GR6783" s="3"/>
      <c r="GS6783" s="3"/>
      <c r="GT6783" s="3"/>
      <c r="GU6783" s="3"/>
      <c r="GV6783" s="3"/>
      <c r="GW6783" s="3"/>
      <c r="GX6783" s="3"/>
      <c r="GY6783" s="3"/>
      <c r="GZ6783" s="3"/>
      <c r="HA6783" s="3"/>
      <c r="HB6783" s="3"/>
      <c r="HC6783" s="3"/>
      <c r="HD6783" s="3"/>
      <c r="HE6783" s="3"/>
      <c r="HF6783" s="3"/>
      <c r="HG6783" s="3"/>
      <c r="HH6783" s="3"/>
      <c r="HI6783" s="3"/>
      <c r="HJ6783" s="3"/>
      <c r="HK6783" s="3"/>
      <c r="HL6783" s="3"/>
      <c r="HM6783" s="45"/>
      <c r="HN6783" s="3"/>
      <c r="HO6783" s="3"/>
      <c r="HP6783" s="3"/>
      <c r="HQ6783" s="3"/>
      <c r="HR6783" s="3"/>
      <c r="HS6783" s="3"/>
      <c r="HT6783" s="3"/>
      <c r="HU6783" s="3"/>
      <c r="HV6783" s="3"/>
      <c r="HW6783" s="3"/>
      <c r="HX6783" s="3"/>
      <c r="HY6783" s="3"/>
      <c r="HZ6783" s="3"/>
      <c r="IA6783" s="3"/>
      <c r="IB6783" s="3"/>
      <c r="IC6783" s="3"/>
      <c r="ID6783" s="3"/>
      <c r="IE6783" s="3"/>
      <c r="IF6783" s="3"/>
      <c r="IG6783" s="3"/>
      <c r="IH6783" s="3"/>
      <c r="II6783" s="3"/>
      <c r="IJ6783" s="3"/>
      <c r="IK6783" s="3"/>
      <c r="IL6783" s="3"/>
      <c r="IM6783" s="3"/>
      <c r="IN6783" s="3"/>
      <c r="IO6783" s="15"/>
    </row>
    <row r="6784" spans="171:249">
      <c r="FO6784" s="3"/>
      <c r="FP6784" s="3"/>
      <c r="FQ6784" s="3"/>
      <c r="FR6784" s="3"/>
      <c r="FS6784" s="3"/>
      <c r="FT6784" s="3"/>
      <c r="FU6784" s="3"/>
      <c r="FV6784" s="3"/>
      <c r="FW6784" s="3"/>
      <c r="FX6784" s="3"/>
      <c r="FY6784" s="3"/>
      <c r="FZ6784" s="3"/>
      <c r="GA6784" s="3"/>
      <c r="GB6784" s="3"/>
      <c r="GC6784" s="3"/>
      <c r="GD6784" s="3"/>
      <c r="GE6784" s="3"/>
      <c r="GF6784" s="3"/>
      <c r="GG6784" s="3"/>
      <c r="GH6784" s="3"/>
      <c r="GI6784" s="3"/>
      <c r="GJ6784" s="3"/>
      <c r="GK6784" s="3"/>
      <c r="GL6784" s="3"/>
      <c r="GM6784" s="3"/>
      <c r="GN6784" s="3"/>
      <c r="GO6784" s="3"/>
      <c r="GP6784" s="3"/>
      <c r="GQ6784" s="3"/>
      <c r="GR6784" s="3"/>
      <c r="GS6784" s="3"/>
      <c r="GT6784" s="3"/>
      <c r="GU6784" s="3"/>
      <c r="GV6784" s="3"/>
      <c r="GW6784" s="3"/>
      <c r="GX6784" s="3"/>
      <c r="GY6784" s="3"/>
      <c r="GZ6784" s="3"/>
      <c r="HA6784" s="3"/>
      <c r="HB6784" s="3"/>
      <c r="HC6784" s="3"/>
      <c r="HD6784" s="3"/>
      <c r="HE6784" s="3"/>
      <c r="HF6784" s="3"/>
      <c r="HG6784" s="3"/>
      <c r="HH6784" s="3"/>
      <c r="HI6784" s="3"/>
      <c r="HJ6784" s="3"/>
      <c r="HK6784" s="3"/>
      <c r="HL6784" s="3"/>
      <c r="HM6784" s="45"/>
      <c r="HN6784" s="3"/>
      <c r="HO6784" s="3"/>
      <c r="HP6784" s="3"/>
      <c r="HQ6784" s="3"/>
      <c r="HR6784" s="3"/>
      <c r="HS6784" s="3"/>
      <c r="HT6784" s="3"/>
      <c r="HU6784" s="3"/>
      <c r="HV6784" s="3"/>
      <c r="HW6784" s="3"/>
      <c r="HX6784" s="3"/>
      <c r="HY6784" s="3"/>
      <c r="HZ6784" s="3"/>
      <c r="IA6784" s="3"/>
      <c r="IB6784" s="3"/>
      <c r="IC6784" s="3"/>
      <c r="ID6784" s="3"/>
      <c r="IE6784" s="3"/>
      <c r="IF6784" s="3"/>
      <c r="IG6784" s="3"/>
      <c r="IH6784" s="3"/>
      <c r="II6784" s="3"/>
      <c r="IJ6784" s="3"/>
      <c r="IK6784" s="3"/>
      <c r="IL6784" s="3"/>
      <c r="IM6784" s="3"/>
      <c r="IN6784" s="3"/>
      <c r="IO6784" s="15"/>
    </row>
    <row r="6785" spans="171:249">
      <c r="FO6785" s="3"/>
      <c r="FP6785" s="3"/>
      <c r="FQ6785" s="3"/>
      <c r="FR6785" s="3"/>
      <c r="FS6785" s="3"/>
      <c r="FT6785" s="3"/>
      <c r="FU6785" s="3"/>
      <c r="FV6785" s="3"/>
      <c r="FW6785" s="3"/>
      <c r="FX6785" s="3"/>
      <c r="FY6785" s="3"/>
      <c r="FZ6785" s="3"/>
      <c r="GA6785" s="3"/>
      <c r="GB6785" s="3"/>
      <c r="GC6785" s="3"/>
      <c r="GD6785" s="3"/>
      <c r="GE6785" s="3"/>
      <c r="GF6785" s="3"/>
      <c r="GG6785" s="3"/>
      <c r="GH6785" s="3"/>
      <c r="GI6785" s="3"/>
      <c r="GJ6785" s="3"/>
      <c r="GK6785" s="3"/>
      <c r="GL6785" s="3"/>
      <c r="GM6785" s="3"/>
      <c r="GN6785" s="3"/>
      <c r="GO6785" s="3"/>
      <c r="GP6785" s="3"/>
      <c r="GQ6785" s="3"/>
      <c r="GR6785" s="3"/>
      <c r="GS6785" s="3"/>
      <c r="GT6785" s="3"/>
      <c r="GU6785" s="3"/>
      <c r="GV6785" s="3"/>
      <c r="GW6785" s="3"/>
      <c r="GX6785" s="3"/>
      <c r="GY6785" s="3"/>
      <c r="GZ6785" s="3"/>
      <c r="HA6785" s="3"/>
      <c r="HB6785" s="3"/>
      <c r="HC6785" s="3"/>
      <c r="HD6785" s="3"/>
      <c r="HE6785" s="3"/>
      <c r="HF6785" s="3"/>
      <c r="HG6785" s="3"/>
      <c r="HH6785" s="3"/>
      <c r="HI6785" s="3"/>
      <c r="HJ6785" s="3"/>
      <c r="HK6785" s="3"/>
      <c r="HL6785" s="3"/>
      <c r="HM6785" s="45"/>
      <c r="HN6785" s="3"/>
      <c r="HO6785" s="3"/>
      <c r="HP6785" s="3"/>
      <c r="HQ6785" s="3"/>
      <c r="HR6785" s="3"/>
      <c r="HS6785" s="3"/>
      <c r="HT6785" s="3"/>
      <c r="HU6785" s="3"/>
      <c r="HV6785" s="3"/>
      <c r="HW6785" s="3"/>
      <c r="HX6785" s="3"/>
      <c r="HY6785" s="3"/>
      <c r="HZ6785" s="3"/>
      <c r="IA6785" s="3"/>
      <c r="IB6785" s="3"/>
      <c r="IC6785" s="3"/>
      <c r="ID6785" s="3"/>
      <c r="IE6785" s="3"/>
      <c r="IF6785" s="3"/>
      <c r="IG6785" s="3"/>
      <c r="IH6785" s="3"/>
      <c r="II6785" s="3"/>
      <c r="IJ6785" s="3"/>
      <c r="IK6785" s="3"/>
      <c r="IL6785" s="3"/>
      <c r="IM6785" s="3"/>
      <c r="IN6785" s="3"/>
      <c r="IO6785" s="15"/>
    </row>
    <row r="6786" spans="171:249">
      <c r="FO6786" s="3"/>
      <c r="FP6786" s="3"/>
      <c r="FQ6786" s="3"/>
      <c r="FR6786" s="3"/>
      <c r="FS6786" s="3"/>
      <c r="FT6786" s="3"/>
      <c r="FU6786" s="3"/>
      <c r="FV6786" s="3"/>
      <c r="FW6786" s="3"/>
      <c r="FX6786" s="3"/>
      <c r="FY6786" s="3"/>
      <c r="FZ6786" s="3"/>
      <c r="GA6786" s="3"/>
      <c r="GB6786" s="3"/>
      <c r="GC6786" s="3"/>
      <c r="GD6786" s="3"/>
      <c r="GE6786" s="3"/>
      <c r="GF6786" s="3"/>
      <c r="GG6786" s="3"/>
      <c r="GH6786" s="3"/>
      <c r="GI6786" s="3"/>
      <c r="GJ6786" s="3"/>
      <c r="GK6786" s="3"/>
      <c r="GL6786" s="3"/>
      <c r="GM6786" s="3"/>
      <c r="GN6786" s="3"/>
      <c r="GO6786" s="3"/>
      <c r="GP6786" s="3"/>
      <c r="GQ6786" s="3"/>
      <c r="GR6786" s="3"/>
      <c r="GS6786" s="3"/>
      <c r="GT6786" s="3"/>
      <c r="GU6786" s="3"/>
      <c r="GV6786" s="3"/>
      <c r="GW6786" s="3"/>
      <c r="GX6786" s="3"/>
      <c r="GY6786" s="3"/>
      <c r="GZ6786" s="3"/>
      <c r="HA6786" s="3"/>
      <c r="HB6786" s="3"/>
      <c r="HC6786" s="3"/>
      <c r="HD6786" s="3"/>
      <c r="HE6786" s="3"/>
      <c r="HF6786" s="3"/>
      <c r="HG6786" s="3"/>
      <c r="HH6786" s="3"/>
      <c r="HI6786" s="3"/>
      <c r="HJ6786" s="3"/>
      <c r="HK6786" s="3"/>
      <c r="HL6786" s="3"/>
      <c r="HM6786" s="45"/>
      <c r="HN6786" s="3"/>
      <c r="HO6786" s="3"/>
      <c r="HP6786" s="3"/>
      <c r="HQ6786" s="3"/>
      <c r="HR6786" s="3"/>
      <c r="HS6786" s="3"/>
      <c r="HT6786" s="3"/>
      <c r="HU6786" s="3"/>
      <c r="HV6786" s="3"/>
      <c r="HW6786" s="3"/>
      <c r="HX6786" s="3"/>
      <c r="HY6786" s="3"/>
      <c r="HZ6786" s="3"/>
      <c r="IA6786" s="3"/>
      <c r="IB6786" s="3"/>
      <c r="IC6786" s="3"/>
      <c r="ID6786" s="3"/>
      <c r="IE6786" s="3"/>
      <c r="IF6786" s="3"/>
      <c r="IG6786" s="3"/>
      <c r="IH6786" s="3"/>
      <c r="II6786" s="3"/>
      <c r="IJ6786" s="3"/>
      <c r="IK6786" s="3"/>
      <c r="IL6786" s="3"/>
      <c r="IM6786" s="3"/>
      <c r="IN6786" s="3"/>
      <c r="IO6786" s="15"/>
    </row>
    <row r="6787" spans="171:249">
      <c r="FO6787" s="3"/>
      <c r="FP6787" s="3"/>
      <c r="FQ6787" s="3"/>
      <c r="FR6787" s="3"/>
      <c r="FS6787" s="3"/>
      <c r="FT6787" s="3"/>
      <c r="FU6787" s="3"/>
      <c r="FV6787" s="3"/>
      <c r="FW6787" s="3"/>
      <c r="FX6787" s="3"/>
      <c r="FY6787" s="3"/>
      <c r="FZ6787" s="3"/>
      <c r="GA6787" s="3"/>
      <c r="GB6787" s="3"/>
      <c r="GC6787" s="3"/>
      <c r="GD6787" s="3"/>
      <c r="GE6787" s="3"/>
      <c r="GF6787" s="3"/>
      <c r="GG6787" s="3"/>
      <c r="GH6787" s="3"/>
      <c r="GI6787" s="3"/>
      <c r="GJ6787" s="3"/>
      <c r="GK6787" s="3"/>
      <c r="GL6787" s="3"/>
      <c r="GM6787" s="3"/>
      <c r="GN6787" s="3"/>
      <c r="GO6787" s="3"/>
      <c r="GP6787" s="3"/>
      <c r="GQ6787" s="3"/>
      <c r="GR6787" s="3"/>
      <c r="GS6787" s="3"/>
      <c r="GT6787" s="3"/>
      <c r="GU6787" s="3"/>
      <c r="GV6787" s="3"/>
      <c r="GW6787" s="3"/>
      <c r="GX6787" s="3"/>
      <c r="GY6787" s="3"/>
      <c r="GZ6787" s="3"/>
      <c r="HA6787" s="3"/>
      <c r="HB6787" s="3"/>
      <c r="HC6787" s="3"/>
      <c r="HD6787" s="3"/>
      <c r="HE6787" s="3"/>
      <c r="HF6787" s="3"/>
      <c r="HG6787" s="3"/>
      <c r="HH6787" s="3"/>
      <c r="HI6787" s="3"/>
      <c r="HJ6787" s="3"/>
      <c r="HK6787" s="3"/>
      <c r="HL6787" s="3"/>
      <c r="HM6787" s="45"/>
      <c r="HN6787" s="3"/>
      <c r="HO6787" s="3"/>
      <c r="HP6787" s="3"/>
      <c r="HQ6787" s="3"/>
      <c r="HR6787" s="3"/>
      <c r="HS6787" s="3"/>
      <c r="HT6787" s="3"/>
      <c r="HU6787" s="3"/>
      <c r="HV6787" s="3"/>
      <c r="HW6787" s="3"/>
      <c r="HX6787" s="3"/>
      <c r="HY6787" s="3"/>
      <c r="HZ6787" s="3"/>
      <c r="IA6787" s="3"/>
      <c r="IB6787" s="3"/>
      <c r="IC6787" s="3"/>
      <c r="ID6787" s="3"/>
      <c r="IE6787" s="3"/>
      <c r="IF6787" s="3"/>
      <c r="IG6787" s="3"/>
      <c r="IH6787" s="3"/>
      <c r="II6787" s="3"/>
      <c r="IJ6787" s="3"/>
      <c r="IK6787" s="3"/>
      <c r="IL6787" s="3"/>
      <c r="IM6787" s="3"/>
      <c r="IN6787" s="3"/>
      <c r="IO6787" s="15"/>
    </row>
    <row r="6788" spans="171:249">
      <c r="FO6788" s="3"/>
      <c r="FP6788" s="3"/>
      <c r="FQ6788" s="3"/>
      <c r="FR6788" s="3"/>
      <c r="FS6788" s="3"/>
      <c r="FT6788" s="3"/>
      <c r="FU6788" s="3"/>
      <c r="FV6788" s="3"/>
      <c r="FW6788" s="3"/>
      <c r="FX6788" s="3"/>
      <c r="FY6788" s="3"/>
      <c r="FZ6788" s="3"/>
      <c r="GA6788" s="3"/>
      <c r="GB6788" s="3"/>
      <c r="GC6788" s="3"/>
      <c r="GD6788" s="3"/>
      <c r="GE6788" s="3"/>
      <c r="GF6788" s="3"/>
      <c r="GG6788" s="3"/>
      <c r="GH6788" s="3"/>
      <c r="GI6788" s="3"/>
      <c r="GJ6788" s="3"/>
      <c r="GK6788" s="3"/>
      <c r="GL6788" s="3"/>
      <c r="GM6788" s="3"/>
      <c r="GN6788" s="3"/>
      <c r="GO6788" s="3"/>
      <c r="GP6788" s="3"/>
      <c r="GQ6788" s="3"/>
      <c r="GR6788" s="3"/>
      <c r="GS6788" s="3"/>
      <c r="GT6788" s="3"/>
      <c r="GU6788" s="3"/>
      <c r="GV6788" s="3"/>
      <c r="GW6788" s="3"/>
      <c r="GX6788" s="3"/>
      <c r="GY6788" s="3"/>
      <c r="GZ6788" s="3"/>
      <c r="HA6788" s="3"/>
      <c r="HB6788" s="3"/>
      <c r="HC6788" s="3"/>
      <c r="HD6788" s="3"/>
      <c r="HE6788" s="3"/>
      <c r="HF6788" s="3"/>
      <c r="HG6788" s="3"/>
      <c r="HH6788" s="3"/>
      <c r="HI6788" s="3"/>
      <c r="HJ6788" s="3"/>
      <c r="HK6788" s="3"/>
      <c r="HL6788" s="3"/>
      <c r="HM6788" s="45"/>
      <c r="HN6788" s="3"/>
      <c r="HO6788" s="3"/>
      <c r="HP6788" s="3"/>
      <c r="HQ6788" s="3"/>
      <c r="HR6788" s="3"/>
      <c r="HS6788" s="3"/>
      <c r="HT6788" s="3"/>
      <c r="HU6788" s="3"/>
      <c r="HV6788" s="3"/>
      <c r="HW6788" s="3"/>
      <c r="HX6788" s="3"/>
      <c r="HY6788" s="3"/>
      <c r="HZ6788" s="3"/>
      <c r="IA6788" s="3"/>
      <c r="IB6788" s="3"/>
      <c r="IC6788" s="3"/>
      <c r="ID6788" s="3"/>
      <c r="IE6788" s="3"/>
      <c r="IF6788" s="3"/>
      <c r="IG6788" s="3"/>
      <c r="IH6788" s="3"/>
      <c r="II6788" s="3"/>
      <c r="IJ6788" s="3"/>
      <c r="IK6788" s="3"/>
      <c r="IL6788" s="3"/>
      <c r="IM6788" s="3"/>
      <c r="IN6788" s="3"/>
      <c r="IO6788" s="15"/>
    </row>
    <row r="6789" spans="171:249">
      <c r="FO6789" s="3"/>
      <c r="FP6789" s="3"/>
      <c r="FQ6789" s="3"/>
      <c r="FR6789" s="3"/>
      <c r="FS6789" s="3"/>
      <c r="FT6789" s="3"/>
      <c r="FU6789" s="3"/>
      <c r="FV6789" s="3"/>
      <c r="FW6789" s="3"/>
      <c r="FX6789" s="3"/>
      <c r="FY6789" s="3"/>
      <c r="FZ6789" s="3"/>
      <c r="GA6789" s="3"/>
      <c r="GB6789" s="3"/>
      <c r="GC6789" s="3"/>
      <c r="GD6789" s="3"/>
      <c r="GE6789" s="3"/>
      <c r="GF6789" s="3"/>
      <c r="GG6789" s="3"/>
      <c r="GH6789" s="3"/>
      <c r="GI6789" s="3"/>
      <c r="GJ6789" s="3"/>
      <c r="GK6789" s="3"/>
      <c r="GL6789" s="3"/>
      <c r="GM6789" s="3"/>
      <c r="GN6789" s="3"/>
      <c r="GO6789" s="3"/>
      <c r="GP6789" s="3"/>
      <c r="GQ6789" s="3"/>
      <c r="GR6789" s="3"/>
      <c r="GS6789" s="3"/>
      <c r="GT6789" s="3"/>
      <c r="GU6789" s="3"/>
      <c r="GV6789" s="3"/>
      <c r="GW6789" s="3"/>
      <c r="GX6789" s="3"/>
      <c r="GY6789" s="3"/>
      <c r="GZ6789" s="3"/>
      <c r="HA6789" s="3"/>
      <c r="HB6789" s="3"/>
      <c r="HC6789" s="3"/>
      <c r="HD6789" s="3"/>
      <c r="HE6789" s="3"/>
      <c r="HF6789" s="3"/>
      <c r="HG6789" s="3"/>
      <c r="HH6789" s="3"/>
      <c r="HI6789" s="3"/>
      <c r="HJ6789" s="3"/>
      <c r="HK6789" s="3"/>
      <c r="HL6789" s="3"/>
      <c r="HM6789" s="45"/>
      <c r="HN6789" s="3"/>
      <c r="HO6789" s="3"/>
      <c r="HP6789" s="3"/>
      <c r="HQ6789" s="3"/>
      <c r="HR6789" s="3"/>
      <c r="HS6789" s="3"/>
      <c r="HT6789" s="3"/>
      <c r="HU6789" s="3"/>
      <c r="HV6789" s="3"/>
      <c r="HW6789" s="3"/>
      <c r="HX6789" s="3"/>
      <c r="HY6789" s="3"/>
      <c r="HZ6789" s="3"/>
      <c r="IA6789" s="3"/>
      <c r="IB6789" s="3"/>
      <c r="IC6789" s="3"/>
      <c r="ID6789" s="3"/>
      <c r="IE6789" s="3"/>
      <c r="IF6789" s="3"/>
      <c r="IG6789" s="3"/>
      <c r="IH6789" s="3"/>
      <c r="II6789" s="3"/>
      <c r="IJ6789" s="3"/>
      <c r="IK6789" s="3"/>
      <c r="IL6789" s="3"/>
      <c r="IM6789" s="3"/>
      <c r="IN6789" s="3"/>
      <c r="IO6789" s="15"/>
    </row>
    <row r="6790" spans="171:249">
      <c r="FO6790" s="3"/>
      <c r="FP6790" s="3"/>
      <c r="FQ6790" s="3"/>
      <c r="FR6790" s="3"/>
      <c r="FS6790" s="3"/>
      <c r="FT6790" s="3"/>
      <c r="FU6790" s="3"/>
      <c r="FV6790" s="3"/>
      <c r="FW6790" s="3"/>
      <c r="FX6790" s="3"/>
      <c r="FY6790" s="3"/>
      <c r="FZ6790" s="3"/>
      <c r="GA6790" s="3"/>
      <c r="GB6790" s="3"/>
      <c r="GC6790" s="3"/>
      <c r="GD6790" s="3"/>
      <c r="GE6790" s="3"/>
      <c r="GF6790" s="3"/>
      <c r="GG6790" s="3"/>
      <c r="GH6790" s="3"/>
      <c r="GI6790" s="3"/>
      <c r="GJ6790" s="3"/>
      <c r="GK6790" s="3"/>
      <c r="GL6790" s="3"/>
      <c r="GM6790" s="3"/>
      <c r="GN6790" s="3"/>
      <c r="GO6790" s="3"/>
      <c r="GP6790" s="3"/>
      <c r="GQ6790" s="3"/>
      <c r="GR6790" s="3"/>
      <c r="GS6790" s="3"/>
      <c r="GT6790" s="3"/>
      <c r="GU6790" s="3"/>
      <c r="GV6790" s="3"/>
      <c r="GW6790" s="3"/>
      <c r="GX6790" s="3"/>
      <c r="GY6790" s="3"/>
      <c r="GZ6790" s="3"/>
      <c r="HA6790" s="3"/>
      <c r="HB6790" s="3"/>
      <c r="HC6790" s="3"/>
      <c r="HD6790" s="3"/>
      <c r="HE6790" s="3"/>
      <c r="HF6790" s="3"/>
      <c r="HG6790" s="3"/>
      <c r="HH6790" s="3"/>
      <c r="HI6790" s="3"/>
      <c r="HJ6790" s="3"/>
      <c r="HK6790" s="3"/>
      <c r="HL6790" s="3"/>
      <c r="HM6790" s="45"/>
      <c r="HN6790" s="3"/>
      <c r="HO6790" s="3"/>
      <c r="HP6790" s="3"/>
      <c r="HQ6790" s="3"/>
      <c r="HR6790" s="3"/>
      <c r="HS6790" s="3"/>
      <c r="HT6790" s="3"/>
      <c r="HU6790" s="3"/>
      <c r="HV6790" s="3"/>
      <c r="HW6790" s="3"/>
      <c r="HX6790" s="3"/>
      <c r="HY6790" s="3"/>
      <c r="HZ6790" s="3"/>
      <c r="IA6790" s="3"/>
      <c r="IB6790" s="3"/>
      <c r="IC6790" s="3"/>
      <c r="ID6790" s="3"/>
      <c r="IE6790" s="3"/>
      <c r="IF6790" s="3"/>
      <c r="IG6790" s="3"/>
      <c r="IH6790" s="3"/>
      <c r="II6790" s="3"/>
      <c r="IJ6790" s="3"/>
      <c r="IK6790" s="3"/>
      <c r="IL6790" s="3"/>
      <c r="IM6790" s="3"/>
      <c r="IN6790" s="3"/>
      <c r="IO6790" s="15"/>
    </row>
    <row r="6791" spans="171:249">
      <c r="FO6791" s="3"/>
      <c r="FP6791" s="3"/>
      <c r="FQ6791" s="3"/>
      <c r="FR6791" s="3"/>
      <c r="FS6791" s="3"/>
      <c r="FT6791" s="3"/>
      <c r="FU6791" s="3"/>
      <c r="FV6791" s="3"/>
      <c r="FW6791" s="3"/>
      <c r="FX6791" s="3"/>
      <c r="FY6791" s="3"/>
      <c r="FZ6791" s="3"/>
      <c r="GA6791" s="3"/>
      <c r="GB6791" s="3"/>
      <c r="GC6791" s="3"/>
      <c r="GD6791" s="3"/>
      <c r="GE6791" s="3"/>
      <c r="GF6791" s="3"/>
      <c r="GG6791" s="3"/>
      <c r="GH6791" s="3"/>
      <c r="GI6791" s="3"/>
      <c r="GJ6791" s="3"/>
      <c r="GK6791" s="3"/>
      <c r="GL6791" s="3"/>
      <c r="GM6791" s="3"/>
      <c r="GN6791" s="3"/>
      <c r="GO6791" s="3"/>
      <c r="GP6791" s="3"/>
      <c r="GQ6791" s="3"/>
      <c r="GR6791" s="3"/>
      <c r="GS6791" s="3"/>
      <c r="GT6791" s="3"/>
      <c r="GU6791" s="3"/>
      <c r="GV6791" s="3"/>
      <c r="GW6791" s="3"/>
      <c r="GX6791" s="3"/>
      <c r="GY6791" s="3"/>
      <c r="GZ6791" s="3"/>
      <c r="HA6791" s="3"/>
      <c r="HB6791" s="3"/>
      <c r="HC6791" s="3"/>
      <c r="HD6791" s="3"/>
      <c r="HE6791" s="3"/>
      <c r="HF6791" s="3"/>
      <c r="HG6791" s="3"/>
      <c r="HH6791" s="3"/>
      <c r="HI6791" s="3"/>
      <c r="HJ6791" s="3"/>
      <c r="HK6791" s="3"/>
      <c r="HL6791" s="3"/>
      <c r="HM6791" s="45"/>
      <c r="HN6791" s="3"/>
      <c r="HO6791" s="3"/>
      <c r="HP6791" s="3"/>
      <c r="HQ6791" s="3"/>
      <c r="HR6791" s="3"/>
      <c r="HS6791" s="3"/>
      <c r="HT6791" s="3"/>
      <c r="HU6791" s="3"/>
      <c r="HV6791" s="3"/>
      <c r="HW6791" s="3"/>
      <c r="HX6791" s="3"/>
      <c r="HY6791" s="3"/>
      <c r="HZ6791" s="3"/>
      <c r="IA6791" s="3"/>
      <c r="IB6791" s="3"/>
      <c r="IC6791" s="3"/>
      <c r="ID6791" s="3"/>
      <c r="IE6791" s="3"/>
      <c r="IF6791" s="3"/>
      <c r="IG6791" s="3"/>
      <c r="IH6791" s="3"/>
      <c r="II6791" s="3"/>
      <c r="IJ6791" s="3"/>
      <c r="IK6791" s="3"/>
      <c r="IL6791" s="3"/>
      <c r="IM6791" s="3"/>
      <c r="IN6791" s="3"/>
      <c r="IO6791" s="15"/>
    </row>
    <row r="6792" spans="171:249">
      <c r="FO6792" s="3"/>
      <c r="FP6792" s="3"/>
      <c r="FQ6792" s="3"/>
      <c r="FR6792" s="3"/>
      <c r="FS6792" s="3"/>
      <c r="FT6792" s="3"/>
      <c r="FU6792" s="3"/>
      <c r="FV6792" s="3"/>
      <c r="FW6792" s="3"/>
      <c r="FX6792" s="3"/>
      <c r="FY6792" s="3"/>
      <c r="FZ6792" s="3"/>
      <c r="GA6792" s="3"/>
      <c r="GB6792" s="3"/>
      <c r="GC6792" s="3"/>
      <c r="GD6792" s="3"/>
      <c r="GE6792" s="3"/>
      <c r="GF6792" s="3"/>
      <c r="GG6792" s="3"/>
      <c r="GH6792" s="3"/>
      <c r="GI6792" s="3"/>
      <c r="GJ6792" s="3"/>
      <c r="GK6792" s="3"/>
      <c r="GL6792" s="3"/>
      <c r="GM6792" s="3"/>
      <c r="GN6792" s="3"/>
      <c r="GO6792" s="3"/>
      <c r="GP6792" s="3"/>
      <c r="GQ6792" s="3"/>
      <c r="GR6792" s="3"/>
      <c r="GS6792" s="3"/>
      <c r="GT6792" s="3"/>
      <c r="GU6792" s="3"/>
      <c r="GV6792" s="3"/>
      <c r="GW6792" s="3"/>
      <c r="GX6792" s="3"/>
      <c r="GY6792" s="3"/>
      <c r="GZ6792" s="3"/>
      <c r="HA6792" s="3"/>
      <c r="HB6792" s="3"/>
      <c r="HC6792" s="3"/>
      <c r="HD6792" s="3"/>
      <c r="HE6792" s="3"/>
      <c r="HF6792" s="3"/>
      <c r="HG6792" s="3"/>
      <c r="HH6792" s="3"/>
      <c r="HI6792" s="3"/>
      <c r="HJ6792" s="3"/>
      <c r="HK6792" s="3"/>
      <c r="HL6792" s="3"/>
      <c r="HM6792" s="45"/>
      <c r="HN6792" s="3"/>
      <c r="HO6792" s="3"/>
      <c r="HP6792" s="3"/>
      <c r="HQ6792" s="3"/>
      <c r="HR6792" s="3"/>
      <c r="HS6792" s="3"/>
      <c r="HT6792" s="3"/>
      <c r="HU6792" s="3"/>
      <c r="HV6792" s="3"/>
      <c r="HW6792" s="3"/>
      <c r="HX6792" s="3"/>
      <c r="HY6792" s="3"/>
      <c r="HZ6792" s="3"/>
      <c r="IA6792" s="3"/>
      <c r="IB6792" s="3"/>
      <c r="IC6792" s="3"/>
      <c r="ID6792" s="3"/>
      <c r="IE6792" s="3"/>
      <c r="IF6792" s="3"/>
      <c r="IG6792" s="3"/>
      <c r="IH6792" s="3"/>
      <c r="II6792" s="3"/>
      <c r="IJ6792" s="3"/>
      <c r="IK6792" s="3"/>
      <c r="IL6792" s="3"/>
      <c r="IM6792" s="3"/>
      <c r="IN6792" s="3"/>
      <c r="IO6792" s="15"/>
    </row>
    <row r="6793" spans="171:249">
      <c r="FO6793" s="3"/>
      <c r="FP6793" s="3"/>
      <c r="FQ6793" s="3"/>
      <c r="FR6793" s="3"/>
      <c r="FS6793" s="3"/>
      <c r="FT6793" s="3"/>
      <c r="FU6793" s="3"/>
      <c r="FV6793" s="3"/>
      <c r="FW6793" s="3"/>
      <c r="FX6793" s="3"/>
      <c r="FY6793" s="3"/>
      <c r="FZ6793" s="3"/>
      <c r="GA6793" s="3"/>
      <c r="GB6793" s="3"/>
      <c r="GC6793" s="3"/>
      <c r="GD6793" s="3"/>
      <c r="GE6793" s="3"/>
      <c r="GF6793" s="3"/>
      <c r="GG6793" s="3"/>
      <c r="GH6793" s="3"/>
      <c r="GI6793" s="3"/>
      <c r="GJ6793" s="3"/>
      <c r="GK6793" s="3"/>
      <c r="GL6793" s="3"/>
      <c r="GM6793" s="3"/>
      <c r="GN6793" s="3"/>
      <c r="GO6793" s="3"/>
      <c r="GP6793" s="3"/>
      <c r="GQ6793" s="3"/>
      <c r="GR6793" s="3"/>
      <c r="GS6793" s="3"/>
      <c r="GT6793" s="3"/>
      <c r="GU6793" s="3"/>
      <c r="GV6793" s="3"/>
      <c r="GW6793" s="3"/>
      <c r="GX6793" s="3"/>
      <c r="GY6793" s="3"/>
      <c r="GZ6793" s="3"/>
      <c r="HA6793" s="3"/>
      <c r="HB6793" s="3"/>
      <c r="HC6793" s="3"/>
      <c r="HD6793" s="3"/>
      <c r="HE6793" s="3"/>
      <c r="HF6793" s="3"/>
      <c r="HG6793" s="3"/>
      <c r="HH6793" s="3"/>
      <c r="HI6793" s="3"/>
      <c r="HJ6793" s="3"/>
      <c r="HK6793" s="3"/>
      <c r="HL6793" s="3"/>
      <c r="HM6793" s="45"/>
      <c r="HN6793" s="3"/>
      <c r="HO6793" s="3"/>
      <c r="HP6793" s="3"/>
      <c r="HQ6793" s="3"/>
      <c r="HR6793" s="3"/>
      <c r="HS6793" s="3"/>
      <c r="HT6793" s="3"/>
      <c r="HU6793" s="3"/>
      <c r="HV6793" s="3"/>
      <c r="HW6793" s="3"/>
      <c r="HX6793" s="3"/>
      <c r="HY6793" s="3"/>
      <c r="HZ6793" s="3"/>
      <c r="IA6793" s="3"/>
      <c r="IB6793" s="3"/>
      <c r="IC6793" s="3"/>
      <c r="ID6793" s="3"/>
      <c r="IE6793" s="3"/>
      <c r="IF6793" s="3"/>
      <c r="IG6793" s="3"/>
      <c r="IH6793" s="3"/>
      <c r="II6793" s="3"/>
      <c r="IJ6793" s="3"/>
      <c r="IK6793" s="3"/>
      <c r="IL6793" s="3"/>
      <c r="IM6793" s="3"/>
      <c r="IN6793" s="3"/>
      <c r="IO6793" s="15"/>
    </row>
    <row r="6794" spans="171:249">
      <c r="FO6794" s="3"/>
      <c r="FP6794" s="3"/>
      <c r="FQ6794" s="3"/>
      <c r="FR6794" s="3"/>
      <c r="FS6794" s="3"/>
      <c r="FT6794" s="3"/>
      <c r="FU6794" s="3"/>
      <c r="FV6794" s="3"/>
      <c r="FW6794" s="3"/>
      <c r="FX6794" s="3"/>
      <c r="FY6794" s="3"/>
      <c r="FZ6794" s="3"/>
      <c r="GA6794" s="3"/>
      <c r="GB6794" s="3"/>
      <c r="GC6794" s="3"/>
      <c r="GD6794" s="3"/>
      <c r="GE6794" s="3"/>
      <c r="GF6794" s="3"/>
      <c r="GG6794" s="3"/>
      <c r="GH6794" s="3"/>
      <c r="GI6794" s="3"/>
      <c r="GJ6794" s="3"/>
      <c r="GK6794" s="3"/>
      <c r="GL6794" s="3"/>
      <c r="GM6794" s="3"/>
      <c r="GN6794" s="3"/>
      <c r="GO6794" s="3"/>
      <c r="GP6794" s="3"/>
      <c r="GQ6794" s="3"/>
      <c r="GR6794" s="3"/>
      <c r="GS6794" s="3"/>
      <c r="GT6794" s="3"/>
      <c r="GU6794" s="3"/>
      <c r="GV6794" s="3"/>
      <c r="GW6794" s="3"/>
      <c r="GX6794" s="3"/>
      <c r="GY6794" s="3"/>
      <c r="GZ6794" s="3"/>
      <c r="HA6794" s="3"/>
      <c r="HB6794" s="3"/>
      <c r="HC6794" s="3"/>
      <c r="HD6794" s="3"/>
      <c r="HE6794" s="3"/>
      <c r="HF6794" s="3"/>
      <c r="HG6794" s="3"/>
      <c r="HH6794" s="3"/>
      <c r="HI6794" s="3"/>
      <c r="HJ6794" s="3"/>
      <c r="HK6794" s="3"/>
      <c r="HL6794" s="3"/>
      <c r="HM6794" s="45"/>
      <c r="HN6794" s="3"/>
      <c r="HO6794" s="3"/>
      <c r="HP6794" s="3"/>
      <c r="HQ6794" s="3"/>
      <c r="HR6794" s="3"/>
      <c r="HS6794" s="3"/>
      <c r="HT6794" s="3"/>
      <c r="HU6794" s="3"/>
      <c r="HV6794" s="3"/>
      <c r="HW6794" s="3"/>
      <c r="HX6794" s="3"/>
      <c r="HY6794" s="3"/>
      <c r="HZ6794" s="3"/>
      <c r="IA6794" s="3"/>
      <c r="IB6794" s="3"/>
      <c r="IC6794" s="3"/>
      <c r="ID6794" s="3"/>
      <c r="IE6794" s="3"/>
      <c r="IF6794" s="3"/>
      <c r="IG6794" s="3"/>
      <c r="IH6794" s="3"/>
      <c r="II6794" s="3"/>
      <c r="IJ6794" s="3"/>
      <c r="IK6794" s="3"/>
      <c r="IL6794" s="3"/>
      <c r="IM6794" s="3"/>
      <c r="IN6794" s="3"/>
      <c r="IO6794" s="15"/>
    </row>
    <row r="6795" spans="171:249">
      <c r="FO6795" s="3"/>
      <c r="FP6795" s="3"/>
      <c r="FQ6795" s="3"/>
      <c r="FR6795" s="3"/>
      <c r="FS6795" s="3"/>
      <c r="FT6795" s="3"/>
      <c r="FU6795" s="3"/>
      <c r="FV6795" s="3"/>
      <c r="FW6795" s="3"/>
      <c r="FX6795" s="3"/>
      <c r="FY6795" s="3"/>
      <c r="FZ6795" s="3"/>
      <c r="GA6795" s="3"/>
      <c r="GB6795" s="3"/>
      <c r="GC6795" s="3"/>
      <c r="GD6795" s="3"/>
      <c r="GE6795" s="3"/>
      <c r="GF6795" s="3"/>
      <c r="GG6795" s="3"/>
      <c r="GH6795" s="3"/>
      <c r="GI6795" s="3"/>
      <c r="GJ6795" s="3"/>
      <c r="GK6795" s="3"/>
      <c r="GL6795" s="3"/>
      <c r="GM6795" s="3"/>
      <c r="GN6795" s="3"/>
      <c r="GO6795" s="3"/>
      <c r="GP6795" s="3"/>
      <c r="GQ6795" s="3"/>
      <c r="GR6795" s="3"/>
      <c r="GS6795" s="3"/>
      <c r="GT6795" s="3"/>
      <c r="GU6795" s="3"/>
      <c r="GV6795" s="3"/>
      <c r="GW6795" s="3"/>
      <c r="GX6795" s="3"/>
      <c r="GY6795" s="3"/>
      <c r="GZ6795" s="3"/>
      <c r="HA6795" s="3"/>
      <c r="HB6795" s="3"/>
      <c r="HC6795" s="3"/>
      <c r="HD6795" s="3"/>
      <c r="HE6795" s="3"/>
      <c r="HF6795" s="3"/>
      <c r="HG6795" s="3"/>
      <c r="HH6795" s="3"/>
      <c r="HI6795" s="3"/>
      <c r="HJ6795" s="3"/>
      <c r="HK6795" s="3"/>
      <c r="HL6795" s="3"/>
      <c r="HM6795" s="45"/>
      <c r="HN6795" s="3"/>
      <c r="HO6795" s="3"/>
      <c r="HP6795" s="3"/>
      <c r="HQ6795" s="3"/>
      <c r="HR6795" s="3"/>
      <c r="HS6795" s="3"/>
      <c r="HT6795" s="3"/>
      <c r="HU6795" s="3"/>
      <c r="HV6795" s="3"/>
      <c r="HW6795" s="3"/>
      <c r="HX6795" s="3"/>
      <c r="HY6795" s="3"/>
      <c r="HZ6795" s="3"/>
      <c r="IA6795" s="3"/>
      <c r="IB6795" s="3"/>
      <c r="IC6795" s="3"/>
      <c r="ID6795" s="3"/>
      <c r="IE6795" s="3"/>
      <c r="IF6795" s="3"/>
      <c r="IG6795" s="3"/>
      <c r="IH6795" s="3"/>
      <c r="II6795" s="3"/>
      <c r="IJ6795" s="3"/>
      <c r="IK6795" s="3"/>
      <c r="IL6795" s="3"/>
      <c r="IM6795" s="3"/>
      <c r="IN6795" s="3"/>
      <c r="IO6795" s="15"/>
    </row>
    <row r="6796" spans="171:249">
      <c r="FO6796" s="3"/>
      <c r="FP6796" s="3"/>
      <c r="FQ6796" s="3"/>
      <c r="FR6796" s="3"/>
      <c r="FS6796" s="3"/>
      <c r="FT6796" s="3"/>
      <c r="FU6796" s="3"/>
      <c r="FV6796" s="3"/>
      <c r="FW6796" s="3"/>
      <c r="FX6796" s="3"/>
      <c r="FY6796" s="3"/>
      <c r="FZ6796" s="3"/>
      <c r="GA6796" s="3"/>
      <c r="GB6796" s="3"/>
      <c r="GC6796" s="3"/>
      <c r="GD6796" s="3"/>
      <c r="GE6796" s="3"/>
      <c r="GF6796" s="3"/>
      <c r="GG6796" s="3"/>
      <c r="GH6796" s="3"/>
      <c r="GI6796" s="3"/>
      <c r="GJ6796" s="3"/>
      <c r="GK6796" s="3"/>
      <c r="GL6796" s="3"/>
      <c r="GM6796" s="3"/>
      <c r="GN6796" s="3"/>
      <c r="GO6796" s="3"/>
      <c r="GP6796" s="3"/>
      <c r="GQ6796" s="3"/>
      <c r="GR6796" s="3"/>
      <c r="GS6796" s="3"/>
      <c r="GT6796" s="3"/>
      <c r="GU6796" s="3"/>
      <c r="GV6796" s="3"/>
      <c r="GW6796" s="3"/>
      <c r="GX6796" s="3"/>
      <c r="GY6796" s="3"/>
      <c r="GZ6796" s="3"/>
      <c r="HA6796" s="3"/>
      <c r="HB6796" s="3"/>
      <c r="HC6796" s="3"/>
      <c r="HD6796" s="3"/>
      <c r="HE6796" s="3"/>
      <c r="HF6796" s="3"/>
      <c r="HG6796" s="3"/>
      <c r="HH6796" s="3"/>
      <c r="HI6796" s="3"/>
      <c r="HJ6796" s="3"/>
      <c r="HK6796" s="3"/>
      <c r="HL6796" s="3"/>
      <c r="HM6796" s="45"/>
      <c r="HN6796" s="3"/>
      <c r="HO6796" s="3"/>
      <c r="HP6796" s="3"/>
      <c r="HQ6796" s="3"/>
      <c r="HR6796" s="3"/>
      <c r="HS6796" s="3"/>
      <c r="HT6796" s="3"/>
      <c r="HU6796" s="3"/>
      <c r="HV6796" s="3"/>
      <c r="HW6796" s="3"/>
      <c r="HX6796" s="3"/>
      <c r="HY6796" s="3"/>
      <c r="HZ6796" s="3"/>
      <c r="IA6796" s="3"/>
      <c r="IB6796" s="3"/>
      <c r="IC6796" s="3"/>
      <c r="ID6796" s="3"/>
      <c r="IE6796" s="3"/>
      <c r="IF6796" s="3"/>
      <c r="IG6796" s="3"/>
      <c r="IH6796" s="3"/>
      <c r="II6796" s="3"/>
      <c r="IJ6796" s="3"/>
      <c r="IK6796" s="3"/>
      <c r="IL6796" s="3"/>
      <c r="IM6796" s="3"/>
      <c r="IN6796" s="3"/>
      <c r="IO6796" s="15"/>
    </row>
    <row r="6797" spans="171:249">
      <c r="FO6797" s="3"/>
      <c r="FP6797" s="3"/>
      <c r="FQ6797" s="3"/>
      <c r="FR6797" s="3"/>
      <c r="FS6797" s="3"/>
      <c r="FT6797" s="3"/>
      <c r="FU6797" s="3"/>
      <c r="FV6797" s="3"/>
      <c r="FW6797" s="3"/>
      <c r="FX6797" s="3"/>
      <c r="FY6797" s="3"/>
      <c r="FZ6797" s="3"/>
      <c r="GA6797" s="3"/>
      <c r="GB6797" s="3"/>
      <c r="GC6797" s="3"/>
      <c r="GD6797" s="3"/>
      <c r="GE6797" s="3"/>
      <c r="GF6797" s="3"/>
      <c r="GG6797" s="3"/>
      <c r="GH6797" s="3"/>
      <c r="GI6797" s="3"/>
      <c r="GJ6797" s="3"/>
      <c r="GK6797" s="3"/>
      <c r="GL6797" s="3"/>
      <c r="GM6797" s="3"/>
      <c r="GN6797" s="3"/>
      <c r="GO6797" s="3"/>
      <c r="GP6797" s="3"/>
      <c r="GQ6797" s="3"/>
      <c r="GR6797" s="3"/>
      <c r="GS6797" s="3"/>
      <c r="GT6797" s="3"/>
      <c r="GU6797" s="3"/>
      <c r="GV6797" s="3"/>
      <c r="GW6797" s="3"/>
      <c r="GX6797" s="3"/>
      <c r="GY6797" s="3"/>
      <c r="GZ6797" s="3"/>
      <c r="HA6797" s="3"/>
      <c r="HB6797" s="3"/>
      <c r="HC6797" s="3"/>
      <c r="HD6797" s="3"/>
      <c r="HE6797" s="3"/>
      <c r="HF6797" s="3"/>
      <c r="HG6797" s="3"/>
      <c r="HH6797" s="3"/>
      <c r="HI6797" s="3"/>
      <c r="HJ6797" s="3"/>
      <c r="HK6797" s="3"/>
      <c r="HL6797" s="3"/>
      <c r="HM6797" s="45"/>
      <c r="HN6797" s="3"/>
      <c r="HO6797" s="3"/>
      <c r="HP6797" s="3"/>
      <c r="HQ6797" s="3"/>
      <c r="HR6797" s="3"/>
      <c r="HS6797" s="3"/>
      <c r="HT6797" s="3"/>
      <c r="HU6797" s="3"/>
      <c r="HV6797" s="3"/>
      <c r="HW6797" s="3"/>
      <c r="HX6797" s="3"/>
      <c r="HY6797" s="3"/>
      <c r="HZ6797" s="3"/>
      <c r="IA6797" s="3"/>
      <c r="IB6797" s="3"/>
      <c r="IC6797" s="3"/>
      <c r="ID6797" s="3"/>
      <c r="IE6797" s="3"/>
      <c r="IF6797" s="3"/>
      <c r="IG6797" s="3"/>
      <c r="IH6797" s="3"/>
      <c r="II6797" s="3"/>
      <c r="IJ6797" s="3"/>
      <c r="IK6797" s="3"/>
      <c r="IL6797" s="3"/>
      <c r="IM6797" s="3"/>
      <c r="IN6797" s="3"/>
      <c r="IO6797" s="15"/>
    </row>
    <row r="6798" spans="171:249">
      <c r="FO6798" s="3"/>
      <c r="FP6798" s="3"/>
      <c r="FQ6798" s="3"/>
      <c r="FR6798" s="3"/>
      <c r="FS6798" s="3"/>
      <c r="FT6798" s="3"/>
      <c r="FU6798" s="3"/>
      <c r="FV6798" s="3"/>
      <c r="FW6798" s="3"/>
      <c r="FX6798" s="3"/>
      <c r="FY6798" s="3"/>
      <c r="FZ6798" s="3"/>
      <c r="GA6798" s="3"/>
      <c r="GB6798" s="3"/>
      <c r="GC6798" s="3"/>
      <c r="GD6798" s="3"/>
      <c r="GE6798" s="3"/>
      <c r="GF6798" s="3"/>
      <c r="GG6798" s="3"/>
      <c r="GH6798" s="3"/>
      <c r="GI6798" s="3"/>
      <c r="GJ6798" s="3"/>
      <c r="GK6798" s="3"/>
      <c r="GL6798" s="3"/>
      <c r="GM6798" s="3"/>
      <c r="GN6798" s="3"/>
      <c r="GO6798" s="3"/>
      <c r="GP6798" s="3"/>
      <c r="GQ6798" s="3"/>
      <c r="GR6798" s="3"/>
      <c r="GS6798" s="3"/>
      <c r="GT6798" s="3"/>
      <c r="GU6798" s="3"/>
      <c r="GV6798" s="3"/>
      <c r="GW6798" s="3"/>
      <c r="GX6798" s="3"/>
      <c r="GY6798" s="3"/>
      <c r="GZ6798" s="3"/>
      <c r="HA6798" s="3"/>
      <c r="HB6798" s="3"/>
      <c r="HC6798" s="3"/>
      <c r="HD6798" s="3"/>
      <c r="HE6798" s="3"/>
      <c r="HF6798" s="3"/>
      <c r="HG6798" s="3"/>
      <c r="HH6798" s="3"/>
      <c r="HI6798" s="3"/>
      <c r="HJ6798" s="3"/>
      <c r="HK6798" s="3"/>
      <c r="HL6798" s="3"/>
      <c r="HM6798" s="45"/>
      <c r="HN6798" s="3"/>
      <c r="HO6798" s="3"/>
      <c r="HP6798" s="3"/>
      <c r="HQ6798" s="3"/>
      <c r="HR6798" s="3"/>
      <c r="HS6798" s="3"/>
      <c r="HT6798" s="3"/>
      <c r="HU6798" s="3"/>
      <c r="HV6798" s="3"/>
      <c r="HW6798" s="3"/>
      <c r="HX6798" s="3"/>
      <c r="HY6798" s="3"/>
      <c r="HZ6798" s="3"/>
      <c r="IA6798" s="3"/>
      <c r="IB6798" s="3"/>
      <c r="IC6798" s="3"/>
      <c r="ID6798" s="3"/>
      <c r="IE6798" s="3"/>
      <c r="IF6798" s="3"/>
      <c r="IG6798" s="3"/>
      <c r="IH6798" s="3"/>
      <c r="II6798" s="3"/>
      <c r="IJ6798" s="3"/>
      <c r="IK6798" s="3"/>
      <c r="IL6798" s="3"/>
      <c r="IM6798" s="3"/>
      <c r="IN6798" s="3"/>
      <c r="IO6798" s="15"/>
    </row>
    <row r="6799" spans="171:249">
      <c r="FO6799" s="3"/>
      <c r="FP6799" s="3"/>
      <c r="FQ6799" s="3"/>
      <c r="FR6799" s="3"/>
      <c r="FS6799" s="3"/>
      <c r="FT6799" s="3"/>
      <c r="FU6799" s="3"/>
      <c r="FV6799" s="3"/>
      <c r="FW6799" s="3"/>
      <c r="FX6799" s="3"/>
      <c r="FY6799" s="3"/>
      <c r="FZ6799" s="3"/>
      <c r="GA6799" s="3"/>
      <c r="GB6799" s="3"/>
      <c r="GC6799" s="3"/>
      <c r="GD6799" s="3"/>
      <c r="GE6799" s="3"/>
      <c r="GF6799" s="3"/>
      <c r="GG6799" s="3"/>
      <c r="GH6799" s="3"/>
      <c r="GI6799" s="3"/>
      <c r="GJ6799" s="3"/>
      <c r="GK6799" s="3"/>
      <c r="GL6799" s="3"/>
      <c r="GM6799" s="3"/>
      <c r="GN6799" s="3"/>
      <c r="GO6799" s="3"/>
      <c r="GP6799" s="3"/>
      <c r="GQ6799" s="3"/>
      <c r="GR6799" s="3"/>
      <c r="GS6799" s="3"/>
      <c r="GT6799" s="3"/>
      <c r="GU6799" s="3"/>
      <c r="GV6799" s="3"/>
      <c r="GW6799" s="3"/>
      <c r="GX6799" s="3"/>
      <c r="GY6799" s="3"/>
      <c r="GZ6799" s="3"/>
      <c r="HA6799" s="3"/>
      <c r="HB6799" s="3"/>
      <c r="HC6799" s="3"/>
      <c r="HD6799" s="3"/>
      <c r="HE6799" s="3"/>
      <c r="HF6799" s="3"/>
      <c r="HG6799" s="3"/>
      <c r="HH6799" s="3"/>
      <c r="HI6799" s="3"/>
      <c r="HJ6799" s="3"/>
      <c r="HK6799" s="3"/>
      <c r="HL6799" s="3"/>
      <c r="HM6799" s="45"/>
      <c r="HN6799" s="3"/>
      <c r="HO6799" s="3"/>
      <c r="HP6799" s="3"/>
      <c r="HQ6799" s="3"/>
      <c r="HR6799" s="3"/>
      <c r="HS6799" s="3"/>
      <c r="HT6799" s="3"/>
      <c r="HU6799" s="3"/>
      <c r="HV6799" s="3"/>
      <c r="HW6799" s="3"/>
      <c r="HX6799" s="3"/>
      <c r="HY6799" s="3"/>
      <c r="HZ6799" s="3"/>
      <c r="IA6799" s="3"/>
      <c r="IB6799" s="3"/>
      <c r="IC6799" s="3"/>
      <c r="ID6799" s="3"/>
      <c r="IE6799" s="3"/>
      <c r="IF6799" s="3"/>
      <c r="IG6799" s="3"/>
      <c r="IH6799" s="3"/>
      <c r="II6799" s="3"/>
      <c r="IJ6799" s="3"/>
      <c r="IK6799" s="3"/>
      <c r="IL6799" s="3"/>
      <c r="IM6799" s="3"/>
      <c r="IN6799" s="3"/>
      <c r="IO6799" s="15"/>
    </row>
    <row r="6800" spans="171:249">
      <c r="FO6800" s="3"/>
      <c r="FP6800" s="3"/>
      <c r="FQ6800" s="3"/>
      <c r="FR6800" s="3"/>
      <c r="FS6800" s="3"/>
      <c r="FT6800" s="3"/>
      <c r="FU6800" s="3"/>
      <c r="FV6800" s="3"/>
      <c r="FW6800" s="3"/>
      <c r="FX6800" s="3"/>
      <c r="FY6800" s="3"/>
      <c r="FZ6800" s="3"/>
      <c r="GA6800" s="3"/>
      <c r="GB6800" s="3"/>
      <c r="GC6800" s="3"/>
      <c r="GD6800" s="3"/>
      <c r="GE6800" s="3"/>
      <c r="GF6800" s="3"/>
      <c r="GG6800" s="3"/>
      <c r="GH6800" s="3"/>
      <c r="GI6800" s="3"/>
      <c r="GJ6800" s="3"/>
      <c r="GK6800" s="3"/>
      <c r="GL6800" s="3"/>
      <c r="GM6800" s="3"/>
      <c r="GN6800" s="3"/>
      <c r="GO6800" s="3"/>
      <c r="GP6800" s="3"/>
      <c r="GQ6800" s="3"/>
      <c r="GR6800" s="3"/>
      <c r="GS6800" s="3"/>
      <c r="GT6800" s="3"/>
      <c r="GU6800" s="3"/>
      <c r="GV6800" s="3"/>
      <c r="GW6800" s="3"/>
      <c r="GX6800" s="3"/>
      <c r="GY6800" s="3"/>
      <c r="GZ6800" s="3"/>
      <c r="HA6800" s="3"/>
      <c r="HB6800" s="3"/>
      <c r="HC6800" s="3"/>
      <c r="HD6800" s="3"/>
      <c r="HE6800" s="3"/>
      <c r="HF6800" s="3"/>
      <c r="HG6800" s="3"/>
      <c r="HH6800" s="3"/>
      <c r="HI6800" s="3"/>
      <c r="HJ6800" s="3"/>
      <c r="HK6800" s="3"/>
      <c r="HL6800" s="3"/>
      <c r="HM6800" s="45"/>
      <c r="HN6800" s="3"/>
      <c r="HO6800" s="3"/>
      <c r="HP6800" s="3"/>
      <c r="HQ6800" s="3"/>
      <c r="HR6800" s="3"/>
      <c r="HS6800" s="3"/>
      <c r="HT6800" s="3"/>
      <c r="HU6800" s="3"/>
      <c r="HV6800" s="3"/>
      <c r="HW6800" s="3"/>
      <c r="HX6800" s="3"/>
      <c r="HY6800" s="3"/>
      <c r="HZ6800" s="3"/>
      <c r="IA6800" s="3"/>
      <c r="IB6800" s="3"/>
      <c r="IC6800" s="3"/>
      <c r="ID6800" s="3"/>
      <c r="IE6800" s="3"/>
      <c r="IF6800" s="3"/>
      <c r="IG6800" s="3"/>
      <c r="IH6800" s="3"/>
      <c r="II6800" s="3"/>
      <c r="IJ6800" s="3"/>
      <c r="IK6800" s="3"/>
      <c r="IL6800" s="3"/>
      <c r="IM6800" s="3"/>
      <c r="IN6800" s="3"/>
      <c r="IO6800" s="15"/>
    </row>
    <row r="6801" spans="171:249">
      <c r="FO6801" s="3"/>
      <c r="FP6801" s="3"/>
      <c r="FQ6801" s="3"/>
      <c r="FR6801" s="3"/>
      <c r="FS6801" s="3"/>
      <c r="FT6801" s="3"/>
      <c r="FU6801" s="3"/>
      <c r="FV6801" s="3"/>
      <c r="FW6801" s="3"/>
      <c r="FX6801" s="3"/>
      <c r="FY6801" s="3"/>
      <c r="FZ6801" s="3"/>
      <c r="GA6801" s="3"/>
      <c r="GB6801" s="3"/>
      <c r="GC6801" s="3"/>
      <c r="GD6801" s="3"/>
      <c r="GE6801" s="3"/>
      <c r="GF6801" s="3"/>
      <c r="GG6801" s="3"/>
      <c r="GH6801" s="3"/>
      <c r="GI6801" s="3"/>
      <c r="GJ6801" s="3"/>
      <c r="GK6801" s="3"/>
      <c r="GL6801" s="3"/>
      <c r="GM6801" s="3"/>
      <c r="GN6801" s="3"/>
      <c r="GO6801" s="3"/>
      <c r="GP6801" s="3"/>
      <c r="GQ6801" s="3"/>
      <c r="GR6801" s="3"/>
      <c r="GS6801" s="3"/>
      <c r="GT6801" s="3"/>
      <c r="GU6801" s="3"/>
      <c r="GV6801" s="3"/>
      <c r="GW6801" s="3"/>
      <c r="GX6801" s="3"/>
      <c r="GY6801" s="3"/>
      <c r="GZ6801" s="3"/>
      <c r="HA6801" s="3"/>
      <c r="HB6801" s="3"/>
      <c r="HC6801" s="3"/>
      <c r="HD6801" s="3"/>
      <c r="HE6801" s="3"/>
      <c r="HF6801" s="3"/>
      <c r="HG6801" s="3"/>
      <c r="HH6801" s="3"/>
      <c r="HI6801" s="3"/>
      <c r="HJ6801" s="3"/>
      <c r="HK6801" s="3"/>
      <c r="HL6801" s="3"/>
      <c r="HM6801" s="45"/>
      <c r="HN6801" s="3"/>
      <c r="HO6801" s="3"/>
      <c r="HP6801" s="3"/>
      <c r="HQ6801" s="3"/>
      <c r="HR6801" s="3"/>
      <c r="HS6801" s="3"/>
      <c r="HT6801" s="3"/>
      <c r="HU6801" s="3"/>
      <c r="HV6801" s="3"/>
      <c r="HW6801" s="3"/>
      <c r="HX6801" s="3"/>
      <c r="HY6801" s="3"/>
      <c r="HZ6801" s="3"/>
      <c r="IA6801" s="3"/>
      <c r="IB6801" s="3"/>
      <c r="IC6801" s="3"/>
      <c r="ID6801" s="3"/>
      <c r="IE6801" s="3"/>
      <c r="IF6801" s="3"/>
      <c r="IG6801" s="3"/>
      <c r="IH6801" s="3"/>
      <c r="II6801" s="3"/>
      <c r="IJ6801" s="3"/>
      <c r="IK6801" s="3"/>
      <c r="IL6801" s="3"/>
      <c r="IM6801" s="3"/>
      <c r="IN6801" s="3"/>
      <c r="IO6801" s="15"/>
    </row>
    <row r="6802" spans="171:249">
      <c r="FO6802" s="3"/>
      <c r="FP6802" s="3"/>
      <c r="FQ6802" s="3"/>
      <c r="FR6802" s="3"/>
      <c r="FS6802" s="3"/>
      <c r="FT6802" s="3"/>
      <c r="FU6802" s="3"/>
      <c r="FV6802" s="3"/>
      <c r="FW6802" s="3"/>
      <c r="FX6802" s="3"/>
      <c r="FY6802" s="3"/>
      <c r="FZ6802" s="3"/>
      <c r="GA6802" s="3"/>
      <c r="GB6802" s="3"/>
      <c r="GC6802" s="3"/>
      <c r="GD6802" s="3"/>
      <c r="GE6802" s="3"/>
      <c r="GF6802" s="3"/>
      <c r="GG6802" s="3"/>
      <c r="GH6802" s="3"/>
      <c r="GI6802" s="3"/>
      <c r="GJ6802" s="3"/>
      <c r="GK6802" s="3"/>
      <c r="GL6802" s="3"/>
      <c r="GM6802" s="3"/>
      <c r="GN6802" s="3"/>
      <c r="GO6802" s="3"/>
      <c r="GP6802" s="3"/>
      <c r="GQ6802" s="3"/>
      <c r="GR6802" s="3"/>
      <c r="GS6802" s="3"/>
      <c r="GT6802" s="3"/>
      <c r="GU6802" s="3"/>
      <c r="GV6802" s="3"/>
      <c r="GW6802" s="3"/>
      <c r="GX6802" s="3"/>
      <c r="GY6802" s="3"/>
      <c r="GZ6802" s="3"/>
      <c r="HA6802" s="3"/>
      <c r="HB6802" s="3"/>
      <c r="HC6802" s="3"/>
      <c r="HD6802" s="3"/>
      <c r="HE6802" s="3"/>
      <c r="HF6802" s="3"/>
      <c r="HG6802" s="3"/>
      <c r="HH6802" s="3"/>
      <c r="HI6802" s="3"/>
      <c r="HJ6802" s="3"/>
      <c r="HK6802" s="3"/>
      <c r="HL6802" s="3"/>
      <c r="HM6802" s="45"/>
      <c r="HN6802" s="3"/>
      <c r="HO6802" s="3"/>
      <c r="HP6802" s="3"/>
      <c r="HQ6802" s="3"/>
      <c r="HR6802" s="3"/>
      <c r="HS6802" s="3"/>
      <c r="HT6802" s="3"/>
      <c r="HU6802" s="3"/>
      <c r="HV6802" s="3"/>
      <c r="HW6802" s="3"/>
      <c r="HX6802" s="3"/>
      <c r="HY6802" s="3"/>
      <c r="HZ6802" s="3"/>
      <c r="IA6802" s="3"/>
      <c r="IB6802" s="3"/>
      <c r="IC6802" s="3"/>
      <c r="ID6802" s="3"/>
      <c r="IE6802" s="3"/>
      <c r="IF6802" s="3"/>
      <c r="IG6802" s="3"/>
      <c r="IH6802" s="3"/>
      <c r="II6802" s="3"/>
      <c r="IJ6802" s="3"/>
      <c r="IK6802" s="3"/>
      <c r="IL6802" s="3"/>
      <c r="IM6802" s="3"/>
      <c r="IN6802" s="3"/>
      <c r="IO6802" s="15"/>
    </row>
    <row r="6803" spans="171:249">
      <c r="FO6803" s="3"/>
      <c r="FP6803" s="3"/>
      <c r="FQ6803" s="3"/>
      <c r="FR6803" s="3"/>
      <c r="FS6803" s="3"/>
      <c r="FT6803" s="3"/>
      <c r="FU6803" s="3"/>
      <c r="FV6803" s="3"/>
      <c r="FW6803" s="3"/>
      <c r="FX6803" s="3"/>
      <c r="FY6803" s="3"/>
      <c r="FZ6803" s="3"/>
      <c r="GA6803" s="3"/>
      <c r="GB6803" s="3"/>
      <c r="GC6803" s="3"/>
      <c r="GD6803" s="3"/>
      <c r="GE6803" s="3"/>
      <c r="GF6803" s="3"/>
      <c r="GG6803" s="3"/>
      <c r="GH6803" s="3"/>
      <c r="GI6803" s="3"/>
      <c r="GJ6803" s="3"/>
      <c r="GK6803" s="3"/>
      <c r="GL6803" s="3"/>
      <c r="GM6803" s="3"/>
      <c r="GN6803" s="3"/>
      <c r="GO6803" s="3"/>
      <c r="GP6803" s="3"/>
      <c r="GQ6803" s="3"/>
      <c r="GR6803" s="3"/>
      <c r="GS6803" s="3"/>
      <c r="GT6803" s="3"/>
      <c r="GU6803" s="3"/>
      <c r="GV6803" s="3"/>
      <c r="GW6803" s="3"/>
      <c r="GX6803" s="3"/>
      <c r="GY6803" s="3"/>
      <c r="GZ6803" s="3"/>
      <c r="HA6803" s="3"/>
      <c r="HB6803" s="3"/>
      <c r="HC6803" s="3"/>
      <c r="HD6803" s="3"/>
      <c r="HE6803" s="3"/>
      <c r="HF6803" s="3"/>
      <c r="HG6803" s="3"/>
      <c r="HH6803" s="3"/>
      <c r="HI6803" s="3"/>
      <c r="HJ6803" s="3"/>
      <c r="HK6803" s="3"/>
      <c r="HL6803" s="3"/>
      <c r="HM6803" s="45"/>
      <c r="HN6803" s="3"/>
      <c r="HO6803" s="3"/>
      <c r="HP6803" s="3"/>
      <c r="HQ6803" s="3"/>
      <c r="HR6803" s="3"/>
      <c r="HS6803" s="3"/>
      <c r="HT6803" s="3"/>
      <c r="HU6803" s="3"/>
      <c r="HV6803" s="3"/>
      <c r="HW6803" s="3"/>
      <c r="HX6803" s="3"/>
      <c r="HY6803" s="3"/>
      <c r="HZ6803" s="3"/>
      <c r="IA6803" s="3"/>
      <c r="IB6803" s="3"/>
      <c r="IC6803" s="3"/>
      <c r="ID6803" s="3"/>
      <c r="IE6803" s="3"/>
      <c r="IF6803" s="3"/>
      <c r="IG6803" s="3"/>
      <c r="IH6803" s="3"/>
      <c r="II6803" s="3"/>
      <c r="IJ6803" s="3"/>
      <c r="IK6803" s="3"/>
      <c r="IL6803" s="3"/>
      <c r="IM6803" s="3"/>
      <c r="IN6803" s="3"/>
      <c r="IO6803" s="15"/>
    </row>
    <row r="6804" spans="171:249">
      <c r="FO6804" s="3"/>
      <c r="FP6804" s="3"/>
      <c r="FQ6804" s="3"/>
      <c r="FR6804" s="3"/>
      <c r="FS6804" s="3"/>
      <c r="FT6804" s="3"/>
      <c r="FU6804" s="3"/>
      <c r="FV6804" s="3"/>
      <c r="FW6804" s="3"/>
      <c r="FX6804" s="3"/>
      <c r="FY6804" s="3"/>
      <c r="FZ6804" s="3"/>
      <c r="GA6804" s="3"/>
      <c r="GB6804" s="3"/>
      <c r="GC6804" s="3"/>
      <c r="GD6804" s="3"/>
      <c r="GE6804" s="3"/>
      <c r="GF6804" s="3"/>
      <c r="GG6804" s="3"/>
      <c r="GH6804" s="3"/>
      <c r="GI6804" s="3"/>
      <c r="GJ6804" s="3"/>
      <c r="GK6804" s="3"/>
      <c r="GL6804" s="3"/>
      <c r="GM6804" s="3"/>
      <c r="GN6804" s="3"/>
      <c r="GO6804" s="3"/>
      <c r="GP6804" s="3"/>
      <c r="GQ6804" s="3"/>
      <c r="GR6804" s="3"/>
      <c r="GS6804" s="3"/>
      <c r="GT6804" s="3"/>
      <c r="GU6804" s="3"/>
      <c r="GV6804" s="3"/>
      <c r="GW6804" s="3"/>
      <c r="GX6804" s="3"/>
      <c r="GY6804" s="3"/>
      <c r="GZ6804" s="3"/>
      <c r="HA6804" s="3"/>
      <c r="HB6804" s="3"/>
      <c r="HC6804" s="3"/>
      <c r="HD6804" s="3"/>
      <c r="HE6804" s="3"/>
      <c r="HF6804" s="3"/>
      <c r="HG6804" s="3"/>
      <c r="HH6804" s="3"/>
      <c r="HI6804" s="3"/>
      <c r="HJ6804" s="3"/>
      <c r="HK6804" s="3"/>
      <c r="HL6804" s="3"/>
      <c r="HM6804" s="45"/>
      <c r="HN6804" s="3"/>
      <c r="HO6804" s="3"/>
      <c r="HP6804" s="3"/>
      <c r="HQ6804" s="3"/>
      <c r="HR6804" s="3"/>
      <c r="HS6804" s="3"/>
      <c r="HT6804" s="3"/>
      <c r="HU6804" s="3"/>
      <c r="HV6804" s="3"/>
      <c r="HW6804" s="3"/>
      <c r="HX6804" s="3"/>
      <c r="HY6804" s="3"/>
      <c r="HZ6804" s="3"/>
      <c r="IA6804" s="3"/>
      <c r="IB6804" s="3"/>
      <c r="IC6804" s="3"/>
      <c r="ID6804" s="3"/>
      <c r="IE6804" s="3"/>
      <c r="IF6804" s="3"/>
      <c r="IG6804" s="3"/>
      <c r="IH6804" s="3"/>
      <c r="II6804" s="3"/>
      <c r="IJ6804" s="3"/>
      <c r="IK6804" s="3"/>
      <c r="IL6804" s="3"/>
      <c r="IM6804" s="3"/>
      <c r="IN6804" s="3"/>
      <c r="IO6804" s="15"/>
    </row>
    <row r="6805" spans="171:249">
      <c r="FO6805" s="3"/>
      <c r="FP6805" s="3"/>
      <c r="FQ6805" s="3"/>
      <c r="FR6805" s="3"/>
      <c r="FS6805" s="3"/>
      <c r="FT6805" s="3"/>
      <c r="FU6805" s="3"/>
      <c r="FV6805" s="3"/>
      <c r="FW6805" s="3"/>
      <c r="FX6805" s="3"/>
      <c r="FY6805" s="3"/>
      <c r="FZ6805" s="3"/>
      <c r="GA6805" s="3"/>
      <c r="GB6805" s="3"/>
      <c r="GC6805" s="3"/>
      <c r="GD6805" s="3"/>
      <c r="GE6805" s="3"/>
      <c r="GF6805" s="3"/>
      <c r="GG6805" s="3"/>
      <c r="GH6805" s="3"/>
      <c r="GI6805" s="3"/>
      <c r="GJ6805" s="3"/>
      <c r="GK6805" s="3"/>
      <c r="GL6805" s="3"/>
      <c r="GM6805" s="3"/>
      <c r="GN6805" s="3"/>
      <c r="GO6805" s="3"/>
      <c r="GP6805" s="3"/>
      <c r="GQ6805" s="3"/>
      <c r="GR6805" s="3"/>
      <c r="GS6805" s="3"/>
      <c r="GT6805" s="3"/>
      <c r="GU6805" s="3"/>
      <c r="GV6805" s="3"/>
      <c r="GW6805" s="3"/>
      <c r="GX6805" s="3"/>
      <c r="GY6805" s="3"/>
      <c r="GZ6805" s="3"/>
      <c r="HA6805" s="3"/>
      <c r="HB6805" s="3"/>
      <c r="HC6805" s="3"/>
      <c r="HD6805" s="3"/>
      <c r="HE6805" s="3"/>
      <c r="HF6805" s="3"/>
      <c r="HG6805" s="3"/>
      <c r="HH6805" s="3"/>
      <c r="HI6805" s="3"/>
      <c r="HJ6805" s="3"/>
      <c r="HK6805" s="3"/>
      <c r="HL6805" s="3"/>
      <c r="HM6805" s="45"/>
      <c r="HN6805" s="3"/>
      <c r="HO6805" s="3"/>
      <c r="HP6805" s="3"/>
      <c r="HQ6805" s="3"/>
      <c r="HR6805" s="3"/>
      <c r="HS6805" s="3"/>
      <c r="HT6805" s="3"/>
      <c r="HU6805" s="3"/>
      <c r="HV6805" s="3"/>
      <c r="HW6805" s="3"/>
      <c r="HX6805" s="3"/>
      <c r="HY6805" s="3"/>
      <c r="HZ6805" s="3"/>
      <c r="IA6805" s="3"/>
      <c r="IB6805" s="3"/>
      <c r="IC6805" s="3"/>
      <c r="ID6805" s="3"/>
      <c r="IE6805" s="3"/>
      <c r="IF6805" s="3"/>
      <c r="IG6805" s="3"/>
      <c r="IH6805" s="3"/>
      <c r="II6805" s="3"/>
      <c r="IJ6805" s="3"/>
      <c r="IK6805" s="3"/>
      <c r="IL6805" s="3"/>
      <c r="IM6805" s="3"/>
      <c r="IN6805" s="3"/>
      <c r="IO6805" s="15"/>
    </row>
    <row r="6806" spans="171:249">
      <c r="FO6806" s="3"/>
      <c r="FP6806" s="3"/>
      <c r="FQ6806" s="3"/>
      <c r="FR6806" s="3"/>
      <c r="FS6806" s="3"/>
      <c r="FT6806" s="3"/>
      <c r="FU6806" s="3"/>
      <c r="FV6806" s="3"/>
      <c r="FW6806" s="3"/>
      <c r="FX6806" s="3"/>
      <c r="FY6806" s="3"/>
      <c r="FZ6806" s="3"/>
      <c r="GA6806" s="3"/>
      <c r="GB6806" s="3"/>
      <c r="GC6806" s="3"/>
      <c r="GD6806" s="3"/>
      <c r="GE6806" s="3"/>
      <c r="GF6806" s="3"/>
      <c r="GG6806" s="3"/>
      <c r="GH6806" s="3"/>
      <c r="GI6806" s="3"/>
      <c r="GJ6806" s="3"/>
      <c r="GK6806" s="3"/>
      <c r="GL6806" s="3"/>
      <c r="GM6806" s="3"/>
      <c r="GN6806" s="3"/>
      <c r="GO6806" s="3"/>
      <c r="GP6806" s="3"/>
      <c r="GQ6806" s="3"/>
      <c r="GR6806" s="3"/>
      <c r="GS6806" s="3"/>
      <c r="GT6806" s="3"/>
      <c r="GU6806" s="3"/>
      <c r="GV6806" s="3"/>
      <c r="GW6806" s="3"/>
      <c r="GX6806" s="3"/>
      <c r="GY6806" s="3"/>
      <c r="GZ6806" s="3"/>
      <c r="HA6806" s="3"/>
      <c r="HB6806" s="3"/>
      <c r="HC6806" s="3"/>
      <c r="HD6806" s="3"/>
      <c r="HE6806" s="3"/>
      <c r="HF6806" s="3"/>
      <c r="HG6806" s="3"/>
      <c r="HH6806" s="3"/>
      <c r="HI6806" s="3"/>
      <c r="HJ6806" s="3"/>
      <c r="HK6806" s="3"/>
      <c r="HL6806" s="3"/>
      <c r="HM6806" s="45"/>
      <c r="HN6806" s="3"/>
      <c r="HO6806" s="3"/>
      <c r="HP6806" s="3"/>
      <c r="HQ6806" s="3"/>
      <c r="HR6806" s="3"/>
      <c r="HS6806" s="3"/>
      <c r="HT6806" s="3"/>
      <c r="HU6806" s="3"/>
      <c r="HV6806" s="3"/>
      <c r="HW6806" s="3"/>
      <c r="HX6806" s="3"/>
      <c r="HY6806" s="3"/>
      <c r="HZ6806" s="3"/>
      <c r="IA6806" s="3"/>
      <c r="IB6806" s="3"/>
      <c r="IC6806" s="3"/>
      <c r="ID6806" s="3"/>
      <c r="IE6806" s="3"/>
      <c r="IF6806" s="3"/>
      <c r="IG6806" s="3"/>
      <c r="IH6806" s="3"/>
      <c r="II6806" s="3"/>
      <c r="IJ6806" s="3"/>
      <c r="IK6806" s="3"/>
      <c r="IL6806" s="3"/>
      <c r="IM6806" s="3"/>
      <c r="IN6806" s="3"/>
      <c r="IO6806" s="15"/>
    </row>
    <row r="6807" spans="171:249">
      <c r="FO6807" s="3"/>
      <c r="FP6807" s="3"/>
      <c r="FQ6807" s="3"/>
      <c r="FR6807" s="3"/>
      <c r="FS6807" s="3"/>
      <c r="FT6807" s="3"/>
      <c r="FU6807" s="3"/>
      <c r="FV6807" s="3"/>
      <c r="FW6807" s="3"/>
      <c r="FX6807" s="3"/>
      <c r="FY6807" s="3"/>
      <c r="FZ6807" s="3"/>
      <c r="GA6807" s="3"/>
      <c r="GB6807" s="3"/>
      <c r="GC6807" s="3"/>
      <c r="GD6807" s="3"/>
      <c r="GE6807" s="3"/>
      <c r="GF6807" s="3"/>
      <c r="GG6807" s="3"/>
      <c r="GH6807" s="3"/>
      <c r="GI6807" s="3"/>
      <c r="GJ6807" s="3"/>
      <c r="GK6807" s="3"/>
      <c r="GL6807" s="3"/>
      <c r="GM6807" s="3"/>
      <c r="GN6807" s="3"/>
      <c r="GO6807" s="3"/>
      <c r="GP6807" s="3"/>
      <c r="GQ6807" s="3"/>
      <c r="GR6807" s="3"/>
      <c r="GS6807" s="3"/>
      <c r="GT6807" s="3"/>
      <c r="GU6807" s="3"/>
      <c r="GV6807" s="3"/>
      <c r="GW6807" s="3"/>
      <c r="GX6807" s="3"/>
      <c r="GY6807" s="3"/>
      <c r="GZ6807" s="3"/>
      <c r="HA6807" s="3"/>
      <c r="HB6807" s="3"/>
      <c r="HC6807" s="3"/>
      <c r="HD6807" s="3"/>
      <c r="HE6807" s="3"/>
      <c r="HF6807" s="3"/>
      <c r="HG6807" s="3"/>
      <c r="HH6807" s="3"/>
      <c r="HI6807" s="3"/>
      <c r="HJ6807" s="3"/>
      <c r="HK6807" s="3"/>
      <c r="HL6807" s="3"/>
      <c r="HM6807" s="45"/>
      <c r="HN6807" s="3"/>
      <c r="HO6807" s="3"/>
      <c r="HP6807" s="3"/>
      <c r="HQ6807" s="3"/>
      <c r="HR6807" s="3"/>
      <c r="HS6807" s="3"/>
      <c r="HT6807" s="3"/>
      <c r="HU6807" s="3"/>
      <c r="HV6807" s="3"/>
      <c r="HW6807" s="3"/>
      <c r="HX6807" s="3"/>
      <c r="HY6807" s="3"/>
      <c r="HZ6807" s="3"/>
      <c r="IA6807" s="3"/>
      <c r="IB6807" s="3"/>
      <c r="IC6807" s="3"/>
      <c r="ID6807" s="3"/>
      <c r="IE6807" s="3"/>
      <c r="IF6807" s="3"/>
      <c r="IG6807" s="3"/>
      <c r="IH6807" s="3"/>
      <c r="II6807" s="3"/>
      <c r="IJ6807" s="3"/>
      <c r="IK6807" s="3"/>
      <c r="IL6807" s="3"/>
      <c r="IM6807" s="3"/>
      <c r="IN6807" s="3"/>
      <c r="IO6807" s="15"/>
    </row>
    <row r="6808" spans="171:249">
      <c r="FO6808" s="3"/>
      <c r="FP6808" s="3"/>
      <c r="FQ6808" s="3"/>
      <c r="FR6808" s="3"/>
      <c r="FS6808" s="3"/>
      <c r="FT6808" s="3"/>
      <c r="FU6808" s="3"/>
      <c r="FV6808" s="3"/>
      <c r="FW6808" s="3"/>
      <c r="FX6808" s="3"/>
      <c r="FY6808" s="3"/>
      <c r="FZ6808" s="3"/>
      <c r="GA6808" s="3"/>
      <c r="GB6808" s="3"/>
      <c r="GC6808" s="3"/>
      <c r="GD6808" s="3"/>
      <c r="GE6808" s="3"/>
      <c r="GF6808" s="3"/>
      <c r="GG6808" s="3"/>
      <c r="GH6808" s="3"/>
      <c r="GI6808" s="3"/>
      <c r="GJ6808" s="3"/>
      <c r="GK6808" s="3"/>
      <c r="GL6808" s="3"/>
      <c r="GM6808" s="3"/>
      <c r="GN6808" s="3"/>
      <c r="GO6808" s="3"/>
      <c r="GP6808" s="3"/>
      <c r="GQ6808" s="3"/>
      <c r="GR6808" s="3"/>
      <c r="GS6808" s="3"/>
      <c r="GT6808" s="3"/>
      <c r="GU6808" s="3"/>
      <c r="GV6808" s="3"/>
      <c r="GW6808" s="3"/>
      <c r="GX6808" s="3"/>
      <c r="GY6808" s="3"/>
      <c r="GZ6808" s="3"/>
      <c r="HA6808" s="3"/>
      <c r="HB6808" s="3"/>
      <c r="HC6808" s="3"/>
      <c r="HD6808" s="3"/>
      <c r="HE6808" s="3"/>
      <c r="HF6808" s="3"/>
      <c r="HG6808" s="3"/>
      <c r="HH6808" s="3"/>
      <c r="HI6808" s="3"/>
      <c r="HJ6808" s="3"/>
      <c r="HK6808" s="3"/>
      <c r="HL6808" s="3"/>
      <c r="HM6808" s="45"/>
      <c r="HN6808" s="3"/>
      <c r="HO6808" s="3"/>
      <c r="HP6808" s="3"/>
      <c r="HQ6808" s="3"/>
      <c r="HR6808" s="3"/>
      <c r="HS6808" s="3"/>
      <c r="HT6808" s="3"/>
      <c r="HU6808" s="3"/>
      <c r="HV6808" s="3"/>
      <c r="HW6808" s="3"/>
      <c r="HX6808" s="3"/>
      <c r="HY6808" s="3"/>
      <c r="HZ6808" s="3"/>
      <c r="IA6808" s="3"/>
      <c r="IB6808" s="3"/>
      <c r="IC6808" s="3"/>
      <c r="ID6808" s="3"/>
      <c r="IE6808" s="3"/>
      <c r="IF6808" s="3"/>
      <c r="IG6808" s="3"/>
      <c r="IH6808" s="3"/>
      <c r="II6808" s="3"/>
      <c r="IJ6808" s="3"/>
      <c r="IK6808" s="3"/>
      <c r="IL6808" s="3"/>
      <c r="IM6808" s="3"/>
      <c r="IN6808" s="3"/>
      <c r="IO6808" s="15"/>
    </row>
    <row r="6809" spans="171:249">
      <c r="FO6809" s="3"/>
      <c r="FP6809" s="3"/>
      <c r="FQ6809" s="3"/>
      <c r="FR6809" s="3"/>
      <c r="FS6809" s="3"/>
      <c r="FT6809" s="3"/>
      <c r="FU6809" s="3"/>
      <c r="FV6809" s="3"/>
      <c r="FW6809" s="3"/>
      <c r="FX6809" s="3"/>
      <c r="FY6809" s="3"/>
      <c r="FZ6809" s="3"/>
      <c r="GA6809" s="3"/>
      <c r="GB6809" s="3"/>
      <c r="GC6809" s="3"/>
      <c r="GD6809" s="3"/>
      <c r="GE6809" s="3"/>
      <c r="GF6809" s="3"/>
      <c r="GG6809" s="3"/>
      <c r="GH6809" s="3"/>
      <c r="GI6809" s="3"/>
      <c r="GJ6809" s="3"/>
      <c r="GK6809" s="3"/>
      <c r="GL6809" s="3"/>
      <c r="GM6809" s="3"/>
      <c r="GN6809" s="3"/>
      <c r="GO6809" s="3"/>
      <c r="GP6809" s="3"/>
      <c r="GQ6809" s="3"/>
      <c r="GR6809" s="3"/>
      <c r="GS6809" s="3"/>
      <c r="GT6809" s="3"/>
      <c r="GU6809" s="3"/>
      <c r="GV6809" s="3"/>
      <c r="GW6809" s="3"/>
      <c r="GX6809" s="3"/>
      <c r="GY6809" s="3"/>
      <c r="GZ6809" s="3"/>
      <c r="HA6809" s="3"/>
      <c r="HB6809" s="3"/>
      <c r="HC6809" s="3"/>
      <c r="HD6809" s="3"/>
      <c r="HE6809" s="3"/>
      <c r="HF6809" s="3"/>
      <c r="HG6809" s="3"/>
      <c r="HH6809" s="3"/>
      <c r="HI6809" s="3"/>
      <c r="HJ6809" s="3"/>
      <c r="HK6809" s="3"/>
      <c r="HL6809" s="3"/>
      <c r="HM6809" s="45"/>
      <c r="HN6809" s="3"/>
      <c r="HO6809" s="3"/>
      <c r="HP6809" s="3"/>
      <c r="HQ6809" s="3"/>
      <c r="HR6809" s="3"/>
      <c r="HS6809" s="3"/>
      <c r="HT6809" s="3"/>
      <c r="HU6809" s="3"/>
      <c r="HV6809" s="3"/>
      <c r="HW6809" s="3"/>
      <c r="HX6809" s="3"/>
      <c r="HY6809" s="3"/>
      <c r="HZ6809" s="3"/>
      <c r="IA6809" s="3"/>
      <c r="IB6809" s="3"/>
      <c r="IC6809" s="3"/>
      <c r="ID6809" s="3"/>
      <c r="IE6809" s="3"/>
      <c r="IF6809" s="3"/>
      <c r="IG6809" s="3"/>
      <c r="IH6809" s="3"/>
      <c r="II6809" s="3"/>
      <c r="IJ6809" s="3"/>
      <c r="IK6809" s="3"/>
      <c r="IL6809" s="3"/>
      <c r="IM6809" s="3"/>
      <c r="IN6809" s="3"/>
      <c r="IO6809" s="15"/>
    </row>
    <row r="6810" spans="171:249">
      <c r="FO6810" s="3"/>
      <c r="FP6810" s="3"/>
      <c r="FQ6810" s="3"/>
      <c r="FR6810" s="3"/>
      <c r="FS6810" s="3"/>
      <c r="FT6810" s="3"/>
      <c r="FU6810" s="3"/>
      <c r="FV6810" s="3"/>
      <c r="FW6810" s="3"/>
      <c r="FX6810" s="3"/>
      <c r="FY6810" s="3"/>
      <c r="FZ6810" s="3"/>
      <c r="GA6810" s="3"/>
      <c r="GB6810" s="3"/>
      <c r="GC6810" s="3"/>
      <c r="GD6810" s="3"/>
      <c r="GE6810" s="3"/>
      <c r="GF6810" s="3"/>
      <c r="GG6810" s="3"/>
      <c r="GH6810" s="3"/>
      <c r="GI6810" s="3"/>
      <c r="GJ6810" s="3"/>
      <c r="GK6810" s="3"/>
      <c r="GL6810" s="3"/>
      <c r="GM6810" s="3"/>
      <c r="GN6810" s="3"/>
      <c r="GO6810" s="3"/>
      <c r="GP6810" s="3"/>
      <c r="GQ6810" s="3"/>
      <c r="GR6810" s="3"/>
      <c r="GS6810" s="3"/>
      <c r="GT6810" s="3"/>
      <c r="GU6810" s="3"/>
      <c r="GV6810" s="3"/>
      <c r="GW6810" s="3"/>
      <c r="GX6810" s="3"/>
      <c r="GY6810" s="3"/>
      <c r="GZ6810" s="3"/>
      <c r="HA6810" s="3"/>
      <c r="HB6810" s="3"/>
      <c r="HC6810" s="3"/>
      <c r="HD6810" s="3"/>
      <c r="HE6810" s="3"/>
      <c r="HF6810" s="3"/>
      <c r="HG6810" s="3"/>
      <c r="HH6810" s="3"/>
      <c r="HI6810" s="3"/>
      <c r="HJ6810" s="3"/>
      <c r="HK6810" s="3"/>
      <c r="HL6810" s="3"/>
      <c r="HM6810" s="45"/>
      <c r="HN6810" s="3"/>
      <c r="HO6810" s="3"/>
      <c r="HP6810" s="3"/>
      <c r="HQ6810" s="3"/>
      <c r="HR6810" s="3"/>
      <c r="HS6810" s="3"/>
      <c r="HT6810" s="3"/>
      <c r="HU6810" s="3"/>
      <c r="HV6810" s="3"/>
      <c r="HW6810" s="3"/>
      <c r="HX6810" s="3"/>
      <c r="HY6810" s="3"/>
      <c r="HZ6810" s="3"/>
      <c r="IA6810" s="3"/>
      <c r="IB6810" s="3"/>
      <c r="IC6810" s="3"/>
      <c r="ID6810" s="3"/>
      <c r="IE6810" s="3"/>
      <c r="IF6810" s="3"/>
      <c r="IG6810" s="3"/>
      <c r="IH6810" s="3"/>
      <c r="II6810" s="3"/>
      <c r="IJ6810" s="3"/>
      <c r="IK6810" s="3"/>
      <c r="IL6810" s="3"/>
      <c r="IM6810" s="3"/>
      <c r="IN6810" s="3"/>
      <c r="IO6810" s="15"/>
    </row>
    <row r="6811" spans="171:249">
      <c r="FO6811" s="3"/>
      <c r="FP6811" s="3"/>
      <c r="FQ6811" s="3"/>
      <c r="FR6811" s="3"/>
      <c r="FS6811" s="3"/>
      <c r="FT6811" s="3"/>
      <c r="FU6811" s="3"/>
      <c r="FV6811" s="3"/>
      <c r="FW6811" s="3"/>
      <c r="FX6811" s="3"/>
      <c r="FY6811" s="3"/>
      <c r="FZ6811" s="3"/>
      <c r="GA6811" s="3"/>
      <c r="GB6811" s="3"/>
      <c r="GC6811" s="3"/>
      <c r="GD6811" s="3"/>
      <c r="GE6811" s="3"/>
      <c r="GF6811" s="3"/>
      <c r="GG6811" s="3"/>
      <c r="GH6811" s="3"/>
      <c r="GI6811" s="3"/>
      <c r="GJ6811" s="3"/>
      <c r="GK6811" s="3"/>
      <c r="GL6811" s="3"/>
      <c r="GM6811" s="3"/>
      <c r="GN6811" s="3"/>
      <c r="GO6811" s="3"/>
      <c r="GP6811" s="3"/>
      <c r="GQ6811" s="3"/>
      <c r="GR6811" s="3"/>
      <c r="GS6811" s="3"/>
      <c r="GT6811" s="3"/>
      <c r="GU6811" s="3"/>
      <c r="GV6811" s="3"/>
      <c r="GW6811" s="3"/>
      <c r="GX6811" s="3"/>
      <c r="GY6811" s="3"/>
      <c r="GZ6811" s="3"/>
      <c r="HA6811" s="3"/>
      <c r="HB6811" s="3"/>
      <c r="HC6811" s="3"/>
      <c r="HD6811" s="3"/>
      <c r="HE6811" s="3"/>
      <c r="HF6811" s="3"/>
      <c r="HG6811" s="3"/>
      <c r="HH6811" s="3"/>
      <c r="HI6811" s="3"/>
      <c r="HJ6811" s="3"/>
      <c r="HK6811" s="3"/>
      <c r="HL6811" s="3"/>
      <c r="HM6811" s="45"/>
      <c r="HN6811" s="3"/>
      <c r="HO6811" s="3"/>
      <c r="HP6811" s="3"/>
      <c r="HQ6811" s="3"/>
      <c r="HR6811" s="3"/>
      <c r="HS6811" s="3"/>
      <c r="HT6811" s="3"/>
      <c r="HU6811" s="3"/>
      <c r="HV6811" s="3"/>
      <c r="HW6811" s="3"/>
      <c r="HX6811" s="3"/>
      <c r="HY6811" s="3"/>
      <c r="HZ6811" s="3"/>
      <c r="IA6811" s="3"/>
      <c r="IB6811" s="3"/>
      <c r="IC6811" s="3"/>
      <c r="ID6811" s="3"/>
      <c r="IE6811" s="3"/>
      <c r="IF6811" s="3"/>
      <c r="IG6811" s="3"/>
      <c r="IH6811" s="3"/>
      <c r="II6811" s="3"/>
      <c r="IJ6811" s="3"/>
      <c r="IK6811" s="3"/>
      <c r="IL6811" s="3"/>
      <c r="IM6811" s="3"/>
      <c r="IN6811" s="3"/>
      <c r="IO6811" s="15"/>
    </row>
    <row r="6812" spans="171:249">
      <c r="FO6812" s="3"/>
      <c r="FP6812" s="3"/>
      <c r="FQ6812" s="3"/>
      <c r="FR6812" s="3"/>
      <c r="FS6812" s="3"/>
      <c r="FT6812" s="3"/>
      <c r="FU6812" s="3"/>
      <c r="FV6812" s="3"/>
      <c r="FW6812" s="3"/>
      <c r="FX6812" s="3"/>
      <c r="FY6812" s="3"/>
      <c r="FZ6812" s="3"/>
      <c r="GA6812" s="3"/>
      <c r="GB6812" s="3"/>
      <c r="GC6812" s="3"/>
      <c r="GD6812" s="3"/>
      <c r="GE6812" s="3"/>
      <c r="GF6812" s="3"/>
      <c r="GG6812" s="3"/>
      <c r="GH6812" s="3"/>
      <c r="GI6812" s="3"/>
      <c r="GJ6812" s="3"/>
      <c r="GK6812" s="3"/>
      <c r="GL6812" s="3"/>
      <c r="GM6812" s="3"/>
      <c r="GN6812" s="3"/>
      <c r="GO6812" s="3"/>
      <c r="GP6812" s="3"/>
      <c r="GQ6812" s="3"/>
      <c r="GR6812" s="3"/>
      <c r="GS6812" s="3"/>
      <c r="GT6812" s="3"/>
      <c r="GU6812" s="3"/>
      <c r="GV6812" s="3"/>
      <c r="GW6812" s="3"/>
      <c r="GX6812" s="3"/>
      <c r="GY6812" s="3"/>
      <c r="GZ6812" s="3"/>
      <c r="HA6812" s="3"/>
      <c r="HB6812" s="3"/>
      <c r="HC6812" s="3"/>
      <c r="HD6812" s="3"/>
      <c r="HE6812" s="3"/>
      <c r="HF6812" s="3"/>
      <c r="HG6812" s="3"/>
      <c r="HH6812" s="3"/>
      <c r="HI6812" s="3"/>
      <c r="HJ6812" s="3"/>
      <c r="HK6812" s="3"/>
      <c r="HL6812" s="3"/>
      <c r="HM6812" s="45"/>
      <c r="HN6812" s="3"/>
      <c r="HO6812" s="3"/>
      <c r="HP6812" s="3"/>
      <c r="HQ6812" s="3"/>
      <c r="HR6812" s="3"/>
      <c r="HS6812" s="3"/>
      <c r="HT6812" s="3"/>
      <c r="HU6812" s="3"/>
      <c r="HV6812" s="3"/>
      <c r="HW6812" s="3"/>
      <c r="HX6812" s="3"/>
      <c r="HY6812" s="3"/>
      <c r="HZ6812" s="3"/>
      <c r="IA6812" s="3"/>
      <c r="IB6812" s="3"/>
      <c r="IC6812" s="3"/>
      <c r="ID6812" s="3"/>
      <c r="IE6812" s="3"/>
      <c r="IF6812" s="3"/>
      <c r="IG6812" s="3"/>
      <c r="IH6812" s="3"/>
      <c r="II6812" s="3"/>
      <c r="IJ6812" s="3"/>
      <c r="IK6812" s="3"/>
      <c r="IL6812" s="3"/>
      <c r="IM6812" s="3"/>
      <c r="IN6812" s="3"/>
      <c r="IO6812" s="15"/>
    </row>
    <row r="6813" spans="171:249">
      <c r="FO6813" s="3"/>
      <c r="FP6813" s="3"/>
      <c r="FQ6813" s="3"/>
      <c r="FR6813" s="3"/>
      <c r="FS6813" s="3"/>
      <c r="FT6813" s="3"/>
      <c r="FU6813" s="3"/>
      <c r="FV6813" s="3"/>
      <c r="FW6813" s="3"/>
      <c r="FX6813" s="3"/>
      <c r="FY6813" s="3"/>
      <c r="FZ6813" s="3"/>
      <c r="GA6813" s="3"/>
      <c r="GB6813" s="3"/>
      <c r="GC6813" s="3"/>
      <c r="GD6813" s="3"/>
      <c r="GE6813" s="3"/>
      <c r="GF6813" s="3"/>
      <c r="GG6813" s="3"/>
      <c r="GH6813" s="3"/>
      <c r="GI6813" s="3"/>
      <c r="GJ6813" s="3"/>
      <c r="GK6813" s="3"/>
      <c r="GL6813" s="3"/>
      <c r="GM6813" s="3"/>
      <c r="GN6813" s="3"/>
      <c r="GO6813" s="3"/>
      <c r="GP6813" s="3"/>
      <c r="GQ6813" s="3"/>
      <c r="GR6813" s="3"/>
      <c r="GS6813" s="3"/>
      <c r="GT6813" s="3"/>
      <c r="GU6813" s="3"/>
      <c r="GV6813" s="3"/>
      <c r="GW6813" s="3"/>
      <c r="GX6813" s="3"/>
      <c r="GY6813" s="3"/>
      <c r="GZ6813" s="3"/>
      <c r="HA6813" s="3"/>
      <c r="HB6813" s="3"/>
      <c r="HC6813" s="3"/>
      <c r="HD6813" s="3"/>
      <c r="HE6813" s="3"/>
      <c r="HF6813" s="3"/>
      <c r="HG6813" s="3"/>
      <c r="HH6813" s="3"/>
      <c r="HI6813" s="3"/>
      <c r="HJ6813" s="3"/>
      <c r="HK6813" s="3"/>
      <c r="HL6813" s="3"/>
      <c r="HM6813" s="45"/>
      <c r="HN6813" s="3"/>
      <c r="HO6813" s="3"/>
      <c r="HP6813" s="3"/>
      <c r="HQ6813" s="3"/>
      <c r="HR6813" s="3"/>
      <c r="HS6813" s="3"/>
      <c r="HT6813" s="3"/>
      <c r="HU6813" s="3"/>
      <c r="HV6813" s="3"/>
      <c r="HW6813" s="3"/>
      <c r="HX6813" s="3"/>
      <c r="HY6813" s="3"/>
      <c r="HZ6813" s="3"/>
      <c r="IA6813" s="3"/>
      <c r="IB6813" s="3"/>
      <c r="IC6813" s="3"/>
      <c r="ID6813" s="3"/>
      <c r="IE6813" s="3"/>
      <c r="IF6813" s="3"/>
      <c r="IG6813" s="3"/>
      <c r="IH6813" s="3"/>
      <c r="II6813" s="3"/>
      <c r="IJ6813" s="3"/>
      <c r="IK6813" s="3"/>
      <c r="IL6813" s="3"/>
      <c r="IM6813" s="3"/>
      <c r="IN6813" s="3"/>
      <c r="IO6813" s="15"/>
    </row>
    <row r="6814" spans="171:249">
      <c r="FO6814" s="3"/>
      <c r="FP6814" s="3"/>
      <c r="FQ6814" s="3"/>
      <c r="FR6814" s="3"/>
      <c r="FS6814" s="3"/>
      <c r="FT6814" s="3"/>
      <c r="FU6814" s="3"/>
      <c r="FV6814" s="3"/>
      <c r="FW6814" s="3"/>
      <c r="FX6814" s="3"/>
      <c r="FY6814" s="3"/>
      <c r="FZ6814" s="3"/>
      <c r="GA6814" s="3"/>
      <c r="GB6814" s="3"/>
      <c r="GC6814" s="3"/>
      <c r="GD6814" s="3"/>
      <c r="GE6814" s="3"/>
      <c r="GF6814" s="3"/>
      <c r="GG6814" s="3"/>
      <c r="GH6814" s="3"/>
      <c r="GI6814" s="3"/>
      <c r="GJ6814" s="3"/>
      <c r="GK6814" s="3"/>
      <c r="GL6814" s="3"/>
      <c r="GM6814" s="3"/>
      <c r="GN6814" s="3"/>
      <c r="GO6814" s="3"/>
      <c r="GP6814" s="3"/>
      <c r="GQ6814" s="3"/>
      <c r="GR6814" s="3"/>
      <c r="GS6814" s="3"/>
      <c r="GT6814" s="3"/>
      <c r="GU6814" s="3"/>
      <c r="GV6814" s="3"/>
      <c r="GW6814" s="3"/>
      <c r="GX6814" s="3"/>
      <c r="GY6814" s="3"/>
      <c r="GZ6814" s="3"/>
      <c r="HA6814" s="3"/>
      <c r="HB6814" s="3"/>
      <c r="HC6814" s="3"/>
      <c r="HD6814" s="3"/>
      <c r="HE6814" s="3"/>
      <c r="HF6814" s="3"/>
      <c r="HG6814" s="3"/>
      <c r="HH6814" s="3"/>
      <c r="HI6814" s="3"/>
      <c r="HJ6814" s="3"/>
      <c r="HK6814" s="3"/>
      <c r="HL6814" s="3"/>
      <c r="HM6814" s="45"/>
      <c r="HN6814" s="3"/>
      <c r="HO6814" s="3"/>
      <c r="HP6814" s="3"/>
      <c r="HQ6814" s="3"/>
      <c r="HR6814" s="3"/>
      <c r="HS6814" s="3"/>
      <c r="HT6814" s="3"/>
      <c r="HU6814" s="3"/>
      <c r="HV6814" s="3"/>
      <c r="HW6814" s="3"/>
      <c r="HX6814" s="3"/>
      <c r="HY6814" s="3"/>
      <c r="HZ6814" s="3"/>
      <c r="IA6814" s="3"/>
      <c r="IB6814" s="3"/>
      <c r="IC6814" s="3"/>
      <c r="ID6814" s="3"/>
      <c r="IE6814" s="3"/>
      <c r="IF6814" s="3"/>
      <c r="IG6814" s="3"/>
      <c r="IH6814" s="3"/>
      <c r="II6814" s="3"/>
      <c r="IJ6814" s="3"/>
      <c r="IK6814" s="3"/>
      <c r="IL6814" s="3"/>
      <c r="IM6814" s="3"/>
      <c r="IN6814" s="3"/>
      <c r="IO6814" s="15"/>
    </row>
    <row r="6815" spans="171:249">
      <c r="FO6815" s="3"/>
      <c r="FP6815" s="3"/>
      <c r="FQ6815" s="3"/>
      <c r="FR6815" s="3"/>
      <c r="FS6815" s="3"/>
      <c r="FT6815" s="3"/>
      <c r="FU6815" s="3"/>
      <c r="FV6815" s="3"/>
      <c r="FW6815" s="3"/>
      <c r="FX6815" s="3"/>
      <c r="FY6815" s="3"/>
      <c r="FZ6815" s="3"/>
      <c r="GA6815" s="3"/>
      <c r="GB6815" s="3"/>
      <c r="GC6815" s="3"/>
      <c r="GD6815" s="3"/>
      <c r="GE6815" s="3"/>
      <c r="GF6815" s="3"/>
      <c r="GG6815" s="3"/>
      <c r="GH6815" s="3"/>
      <c r="GI6815" s="3"/>
      <c r="GJ6815" s="3"/>
      <c r="GK6815" s="3"/>
      <c r="GL6815" s="3"/>
      <c r="GM6815" s="3"/>
      <c r="GN6815" s="3"/>
      <c r="GO6815" s="3"/>
      <c r="GP6815" s="3"/>
      <c r="GQ6815" s="3"/>
      <c r="GR6815" s="3"/>
      <c r="GS6815" s="3"/>
      <c r="GT6815" s="3"/>
      <c r="GU6815" s="3"/>
      <c r="GV6815" s="3"/>
      <c r="GW6815" s="3"/>
      <c r="GX6815" s="3"/>
      <c r="GY6815" s="3"/>
      <c r="GZ6815" s="3"/>
      <c r="HA6815" s="3"/>
      <c r="HB6815" s="3"/>
      <c r="HC6815" s="3"/>
      <c r="HD6815" s="3"/>
      <c r="HE6815" s="3"/>
      <c r="HF6815" s="3"/>
      <c r="HG6815" s="3"/>
      <c r="HH6815" s="3"/>
      <c r="HI6815" s="3"/>
      <c r="HJ6815" s="3"/>
      <c r="HK6815" s="3"/>
      <c r="HL6815" s="3"/>
      <c r="HM6815" s="45"/>
      <c r="HN6815" s="3"/>
      <c r="HO6815" s="3"/>
      <c r="HP6815" s="3"/>
      <c r="HQ6815" s="3"/>
      <c r="HR6815" s="3"/>
      <c r="HS6815" s="3"/>
      <c r="HT6815" s="3"/>
      <c r="HU6815" s="3"/>
      <c r="HV6815" s="3"/>
      <c r="HW6815" s="3"/>
      <c r="HX6815" s="3"/>
      <c r="HY6815" s="3"/>
      <c r="HZ6815" s="3"/>
      <c r="IA6815" s="3"/>
      <c r="IB6815" s="3"/>
      <c r="IC6815" s="3"/>
      <c r="ID6815" s="3"/>
      <c r="IE6815" s="3"/>
      <c r="IF6815" s="3"/>
      <c r="IG6815" s="3"/>
      <c r="IH6815" s="3"/>
      <c r="II6815" s="3"/>
      <c r="IJ6815" s="3"/>
      <c r="IK6815" s="3"/>
      <c r="IL6815" s="3"/>
      <c r="IM6815" s="3"/>
      <c r="IN6815" s="3"/>
      <c r="IO6815" s="15"/>
    </row>
    <row r="6816" spans="171:249">
      <c r="FO6816" s="3"/>
      <c r="FP6816" s="3"/>
      <c r="FQ6816" s="3"/>
      <c r="FR6816" s="3"/>
      <c r="FS6816" s="3"/>
      <c r="FT6816" s="3"/>
      <c r="FU6816" s="3"/>
      <c r="FV6816" s="3"/>
      <c r="FW6816" s="3"/>
      <c r="FX6816" s="3"/>
      <c r="FY6816" s="3"/>
      <c r="FZ6816" s="3"/>
      <c r="GA6816" s="3"/>
      <c r="GB6816" s="3"/>
      <c r="GC6816" s="3"/>
      <c r="GD6816" s="3"/>
      <c r="GE6816" s="3"/>
      <c r="GF6816" s="3"/>
      <c r="GG6816" s="3"/>
      <c r="GH6816" s="3"/>
      <c r="GI6816" s="3"/>
      <c r="GJ6816" s="3"/>
      <c r="GK6816" s="3"/>
      <c r="GL6816" s="3"/>
      <c r="GM6816" s="3"/>
      <c r="GN6816" s="3"/>
      <c r="GO6816" s="3"/>
      <c r="GP6816" s="3"/>
      <c r="GQ6816" s="3"/>
      <c r="GR6816" s="3"/>
      <c r="GS6816" s="3"/>
      <c r="GT6816" s="3"/>
      <c r="GU6816" s="3"/>
      <c r="GV6816" s="3"/>
      <c r="GW6816" s="3"/>
      <c r="GX6816" s="3"/>
      <c r="GY6816" s="3"/>
      <c r="GZ6816" s="3"/>
      <c r="HA6816" s="3"/>
      <c r="HB6816" s="3"/>
      <c r="HC6816" s="3"/>
      <c r="HD6816" s="3"/>
      <c r="HE6816" s="3"/>
      <c r="HF6816" s="3"/>
      <c r="HG6816" s="3"/>
      <c r="HH6816" s="3"/>
      <c r="HI6816" s="3"/>
      <c r="HJ6816" s="3"/>
      <c r="HK6816" s="3"/>
      <c r="HL6816" s="3"/>
      <c r="HM6816" s="45"/>
      <c r="HN6816" s="3"/>
      <c r="HO6816" s="3"/>
      <c r="HP6816" s="3"/>
      <c r="HQ6816" s="3"/>
      <c r="HR6816" s="3"/>
      <c r="HS6816" s="3"/>
      <c r="HT6816" s="3"/>
      <c r="HU6816" s="3"/>
      <c r="HV6816" s="3"/>
      <c r="HW6816" s="3"/>
      <c r="HX6816" s="3"/>
      <c r="HY6816" s="3"/>
      <c r="HZ6816" s="3"/>
      <c r="IA6816" s="3"/>
      <c r="IB6816" s="3"/>
      <c r="IC6816" s="3"/>
      <c r="ID6816" s="3"/>
      <c r="IE6816" s="3"/>
      <c r="IF6816" s="3"/>
      <c r="IG6816" s="3"/>
      <c r="IH6816" s="3"/>
      <c r="II6816" s="3"/>
      <c r="IJ6816" s="3"/>
      <c r="IK6816" s="3"/>
      <c r="IL6816" s="3"/>
      <c r="IM6816" s="3"/>
      <c r="IN6816" s="3"/>
      <c r="IO6816" s="15"/>
    </row>
    <row r="6817" spans="171:249">
      <c r="FO6817" s="3"/>
      <c r="FP6817" s="3"/>
      <c r="FQ6817" s="3"/>
      <c r="FR6817" s="3"/>
      <c r="FS6817" s="3"/>
      <c r="FT6817" s="3"/>
      <c r="FU6817" s="3"/>
      <c r="FV6817" s="3"/>
      <c r="FW6817" s="3"/>
      <c r="FX6817" s="3"/>
      <c r="FY6817" s="3"/>
      <c r="FZ6817" s="3"/>
      <c r="GA6817" s="3"/>
      <c r="GB6817" s="3"/>
      <c r="GC6817" s="3"/>
      <c r="GD6817" s="3"/>
      <c r="GE6817" s="3"/>
      <c r="GF6817" s="3"/>
      <c r="GG6817" s="3"/>
      <c r="GH6817" s="3"/>
      <c r="GI6817" s="3"/>
      <c r="GJ6817" s="3"/>
      <c r="GK6817" s="3"/>
      <c r="GL6817" s="3"/>
      <c r="GM6817" s="3"/>
      <c r="GN6817" s="3"/>
      <c r="GO6817" s="3"/>
      <c r="GP6817" s="3"/>
      <c r="GQ6817" s="3"/>
      <c r="GR6817" s="3"/>
      <c r="GS6817" s="3"/>
      <c r="GT6817" s="3"/>
      <c r="GU6817" s="3"/>
      <c r="GV6817" s="3"/>
      <c r="GW6817" s="3"/>
      <c r="GX6817" s="3"/>
      <c r="GY6817" s="3"/>
      <c r="GZ6817" s="3"/>
      <c r="HA6817" s="3"/>
      <c r="HB6817" s="3"/>
      <c r="HC6817" s="3"/>
      <c r="HD6817" s="3"/>
      <c r="HE6817" s="3"/>
      <c r="HF6817" s="3"/>
      <c r="HG6817" s="3"/>
      <c r="HH6817" s="3"/>
      <c r="HI6817" s="3"/>
      <c r="HJ6817" s="3"/>
      <c r="HK6817" s="3"/>
      <c r="HL6817" s="3"/>
      <c r="HM6817" s="45"/>
      <c r="HN6817" s="3"/>
      <c r="HO6817" s="3"/>
      <c r="HP6817" s="3"/>
      <c r="HQ6817" s="3"/>
      <c r="HR6817" s="3"/>
      <c r="HS6817" s="3"/>
      <c r="HT6817" s="3"/>
      <c r="HU6817" s="3"/>
      <c r="HV6817" s="3"/>
      <c r="HW6817" s="3"/>
      <c r="HX6817" s="3"/>
      <c r="HY6817" s="3"/>
      <c r="HZ6817" s="3"/>
      <c r="IA6817" s="3"/>
      <c r="IB6817" s="3"/>
      <c r="IC6817" s="3"/>
      <c r="ID6817" s="3"/>
      <c r="IE6817" s="3"/>
      <c r="IF6817" s="3"/>
      <c r="IG6817" s="3"/>
      <c r="IH6817" s="3"/>
      <c r="II6817" s="3"/>
      <c r="IJ6817" s="3"/>
      <c r="IK6817" s="3"/>
      <c r="IL6817" s="3"/>
      <c r="IM6817" s="3"/>
      <c r="IN6817" s="3"/>
      <c r="IO6817" s="15"/>
    </row>
    <row r="6818" spans="171:249">
      <c r="FO6818" s="3"/>
      <c r="FP6818" s="3"/>
      <c r="FQ6818" s="3"/>
      <c r="FR6818" s="3"/>
      <c r="FS6818" s="3"/>
      <c r="FT6818" s="3"/>
      <c r="FU6818" s="3"/>
      <c r="FV6818" s="3"/>
      <c r="FW6818" s="3"/>
      <c r="FX6818" s="3"/>
      <c r="FY6818" s="3"/>
      <c r="FZ6818" s="3"/>
      <c r="GA6818" s="3"/>
      <c r="GB6818" s="3"/>
      <c r="GC6818" s="3"/>
      <c r="GD6818" s="3"/>
      <c r="GE6818" s="3"/>
      <c r="GF6818" s="3"/>
      <c r="GG6818" s="3"/>
      <c r="GH6818" s="3"/>
      <c r="GI6818" s="3"/>
      <c r="GJ6818" s="3"/>
      <c r="GK6818" s="3"/>
      <c r="GL6818" s="3"/>
      <c r="GM6818" s="3"/>
      <c r="GN6818" s="3"/>
      <c r="GO6818" s="3"/>
      <c r="GP6818" s="3"/>
      <c r="GQ6818" s="3"/>
      <c r="GR6818" s="3"/>
      <c r="GS6818" s="3"/>
      <c r="GT6818" s="3"/>
      <c r="GU6818" s="3"/>
      <c r="GV6818" s="3"/>
      <c r="GW6818" s="3"/>
      <c r="GX6818" s="3"/>
      <c r="GY6818" s="3"/>
      <c r="GZ6818" s="3"/>
      <c r="HA6818" s="3"/>
      <c r="HB6818" s="3"/>
      <c r="HC6818" s="3"/>
      <c r="HD6818" s="3"/>
      <c r="HE6818" s="3"/>
      <c r="HF6818" s="3"/>
      <c r="HG6818" s="3"/>
      <c r="HH6818" s="3"/>
      <c r="HI6818" s="3"/>
      <c r="HJ6818" s="3"/>
      <c r="HK6818" s="3"/>
      <c r="HL6818" s="3"/>
      <c r="HM6818" s="45"/>
      <c r="HN6818" s="3"/>
      <c r="HO6818" s="3"/>
      <c r="HP6818" s="3"/>
      <c r="HQ6818" s="3"/>
      <c r="HR6818" s="3"/>
      <c r="HS6818" s="3"/>
      <c r="HT6818" s="3"/>
      <c r="HU6818" s="3"/>
      <c r="HV6818" s="3"/>
      <c r="HW6818" s="3"/>
      <c r="HX6818" s="3"/>
      <c r="HY6818" s="3"/>
      <c r="HZ6818" s="3"/>
      <c r="IA6818" s="3"/>
      <c r="IB6818" s="3"/>
      <c r="IC6818" s="3"/>
      <c r="ID6818" s="3"/>
      <c r="IE6818" s="3"/>
      <c r="IF6818" s="3"/>
      <c r="IG6818" s="3"/>
      <c r="IH6818" s="3"/>
      <c r="II6818" s="3"/>
      <c r="IJ6818" s="3"/>
      <c r="IK6818" s="3"/>
      <c r="IL6818" s="3"/>
      <c r="IM6818" s="3"/>
      <c r="IN6818" s="3"/>
      <c r="IO6818" s="15"/>
    </row>
    <row r="6819" spans="171:249">
      <c r="FO6819" s="3"/>
      <c r="FP6819" s="3"/>
      <c r="FQ6819" s="3"/>
      <c r="FR6819" s="3"/>
      <c r="FS6819" s="3"/>
      <c r="FT6819" s="3"/>
      <c r="FU6819" s="3"/>
      <c r="FV6819" s="3"/>
      <c r="FW6819" s="3"/>
      <c r="FX6819" s="3"/>
      <c r="FY6819" s="3"/>
      <c r="FZ6819" s="3"/>
      <c r="GA6819" s="3"/>
      <c r="GB6819" s="3"/>
      <c r="GC6819" s="3"/>
      <c r="GD6819" s="3"/>
      <c r="GE6819" s="3"/>
      <c r="GF6819" s="3"/>
      <c r="GG6819" s="3"/>
      <c r="GH6819" s="3"/>
      <c r="GI6819" s="3"/>
      <c r="GJ6819" s="3"/>
      <c r="GK6819" s="3"/>
      <c r="GL6819" s="3"/>
      <c r="GM6819" s="3"/>
      <c r="GN6819" s="3"/>
      <c r="GO6819" s="3"/>
      <c r="GP6819" s="3"/>
      <c r="GQ6819" s="3"/>
      <c r="GR6819" s="3"/>
      <c r="GS6819" s="3"/>
      <c r="GT6819" s="3"/>
      <c r="GU6819" s="3"/>
      <c r="GV6819" s="3"/>
      <c r="GW6819" s="3"/>
      <c r="GX6819" s="3"/>
      <c r="GY6819" s="3"/>
      <c r="GZ6819" s="3"/>
      <c r="HA6819" s="3"/>
      <c r="HB6819" s="3"/>
      <c r="HC6819" s="3"/>
      <c r="HD6819" s="3"/>
      <c r="HE6819" s="3"/>
      <c r="HF6819" s="3"/>
      <c r="HG6819" s="3"/>
      <c r="HH6819" s="3"/>
      <c r="HI6819" s="3"/>
      <c r="HJ6819" s="3"/>
      <c r="HK6819" s="3"/>
      <c r="HL6819" s="3"/>
      <c r="HM6819" s="45"/>
      <c r="HN6819" s="3"/>
      <c r="HO6819" s="3"/>
      <c r="HP6819" s="3"/>
      <c r="HQ6819" s="3"/>
      <c r="HR6819" s="3"/>
      <c r="HS6819" s="3"/>
      <c r="HT6819" s="3"/>
      <c r="HU6819" s="3"/>
      <c r="HV6819" s="3"/>
      <c r="HW6819" s="3"/>
      <c r="HX6819" s="3"/>
      <c r="HY6819" s="3"/>
      <c r="HZ6819" s="3"/>
      <c r="IA6819" s="3"/>
      <c r="IB6819" s="3"/>
      <c r="IC6819" s="3"/>
      <c r="ID6819" s="3"/>
      <c r="IE6819" s="3"/>
      <c r="IF6819" s="3"/>
      <c r="IG6819" s="3"/>
      <c r="IH6819" s="3"/>
      <c r="II6819" s="3"/>
      <c r="IJ6819" s="3"/>
      <c r="IK6819" s="3"/>
      <c r="IL6819" s="3"/>
      <c r="IM6819" s="3"/>
      <c r="IN6819" s="3"/>
      <c r="IO6819" s="15"/>
    </row>
    <row r="6820" spans="171:249">
      <c r="FO6820" s="3"/>
      <c r="FP6820" s="3"/>
      <c r="FQ6820" s="3"/>
      <c r="FR6820" s="3"/>
      <c r="FS6820" s="3"/>
      <c r="FT6820" s="3"/>
      <c r="FU6820" s="3"/>
      <c r="FV6820" s="3"/>
      <c r="FW6820" s="3"/>
      <c r="FX6820" s="3"/>
      <c r="FY6820" s="3"/>
      <c r="FZ6820" s="3"/>
      <c r="GA6820" s="3"/>
      <c r="GB6820" s="3"/>
      <c r="GC6820" s="3"/>
      <c r="GD6820" s="3"/>
      <c r="GE6820" s="3"/>
      <c r="GF6820" s="3"/>
      <c r="GG6820" s="3"/>
      <c r="GH6820" s="3"/>
      <c r="GI6820" s="3"/>
      <c r="GJ6820" s="3"/>
      <c r="GK6820" s="3"/>
      <c r="GL6820" s="3"/>
      <c r="GM6820" s="3"/>
      <c r="GN6820" s="3"/>
      <c r="GO6820" s="3"/>
      <c r="GP6820" s="3"/>
      <c r="GQ6820" s="3"/>
      <c r="GR6820" s="3"/>
      <c r="GS6820" s="3"/>
      <c r="GT6820" s="3"/>
      <c r="GU6820" s="3"/>
      <c r="GV6820" s="3"/>
      <c r="GW6820" s="3"/>
      <c r="GX6820" s="3"/>
      <c r="GY6820" s="3"/>
      <c r="GZ6820" s="3"/>
      <c r="HA6820" s="3"/>
      <c r="HB6820" s="3"/>
      <c r="HC6820" s="3"/>
      <c r="HD6820" s="3"/>
      <c r="HE6820" s="3"/>
      <c r="HF6820" s="3"/>
      <c r="HG6820" s="3"/>
      <c r="HH6820" s="3"/>
      <c r="HI6820" s="3"/>
      <c r="HJ6820" s="3"/>
      <c r="HK6820" s="3"/>
      <c r="HL6820" s="3"/>
      <c r="HM6820" s="45"/>
      <c r="HN6820" s="3"/>
      <c r="HO6820" s="3"/>
      <c r="HP6820" s="3"/>
      <c r="HQ6820" s="3"/>
      <c r="HR6820" s="3"/>
      <c r="HS6820" s="3"/>
      <c r="HT6820" s="3"/>
      <c r="HU6820" s="3"/>
      <c r="HV6820" s="3"/>
      <c r="HW6820" s="3"/>
      <c r="HX6820" s="3"/>
      <c r="HY6820" s="3"/>
      <c r="HZ6820" s="3"/>
      <c r="IA6820" s="3"/>
      <c r="IB6820" s="3"/>
      <c r="IC6820" s="3"/>
      <c r="ID6820" s="3"/>
      <c r="IE6820" s="3"/>
      <c r="IF6820" s="3"/>
      <c r="IG6820" s="3"/>
      <c r="IH6820" s="3"/>
      <c r="II6820" s="3"/>
      <c r="IJ6820" s="3"/>
      <c r="IK6820" s="3"/>
      <c r="IL6820" s="3"/>
      <c r="IM6820" s="3"/>
      <c r="IN6820" s="3"/>
      <c r="IO6820" s="15"/>
    </row>
    <row r="6821" spans="171:249">
      <c r="FO6821" s="3"/>
      <c r="FP6821" s="3"/>
      <c r="FQ6821" s="3"/>
      <c r="FR6821" s="3"/>
      <c r="FS6821" s="3"/>
      <c r="FT6821" s="3"/>
      <c r="FU6821" s="3"/>
      <c r="FV6821" s="3"/>
      <c r="FW6821" s="3"/>
      <c r="FX6821" s="3"/>
      <c r="FY6821" s="3"/>
      <c r="FZ6821" s="3"/>
      <c r="GA6821" s="3"/>
      <c r="GB6821" s="3"/>
      <c r="GC6821" s="3"/>
      <c r="GD6821" s="3"/>
      <c r="GE6821" s="3"/>
      <c r="GF6821" s="3"/>
      <c r="GG6821" s="3"/>
      <c r="GH6821" s="3"/>
      <c r="GI6821" s="3"/>
      <c r="GJ6821" s="3"/>
      <c r="GK6821" s="3"/>
      <c r="GL6821" s="3"/>
      <c r="GM6821" s="3"/>
      <c r="GN6821" s="3"/>
      <c r="GO6821" s="3"/>
      <c r="GP6821" s="3"/>
      <c r="GQ6821" s="3"/>
      <c r="GR6821" s="3"/>
      <c r="GS6821" s="3"/>
      <c r="GT6821" s="3"/>
      <c r="GU6821" s="3"/>
      <c r="GV6821" s="3"/>
      <c r="GW6821" s="3"/>
      <c r="GX6821" s="3"/>
      <c r="GY6821" s="3"/>
      <c r="GZ6821" s="3"/>
      <c r="HA6821" s="3"/>
      <c r="HB6821" s="3"/>
      <c r="HC6821" s="3"/>
      <c r="HD6821" s="3"/>
      <c r="HE6821" s="3"/>
      <c r="HF6821" s="3"/>
      <c r="HG6821" s="3"/>
      <c r="HH6821" s="3"/>
      <c r="HI6821" s="3"/>
      <c r="HJ6821" s="3"/>
      <c r="HK6821" s="3"/>
      <c r="HL6821" s="3"/>
      <c r="HM6821" s="45"/>
      <c r="HN6821" s="3"/>
      <c r="HO6821" s="3"/>
      <c r="HP6821" s="3"/>
      <c r="HQ6821" s="3"/>
      <c r="HR6821" s="3"/>
      <c r="HS6821" s="3"/>
      <c r="HT6821" s="3"/>
      <c r="HU6821" s="3"/>
      <c r="HV6821" s="3"/>
      <c r="HW6821" s="3"/>
      <c r="HX6821" s="3"/>
      <c r="HY6821" s="3"/>
      <c r="HZ6821" s="3"/>
      <c r="IA6821" s="3"/>
      <c r="IB6821" s="3"/>
      <c r="IC6821" s="3"/>
      <c r="ID6821" s="3"/>
      <c r="IE6821" s="3"/>
      <c r="IF6821" s="3"/>
      <c r="IG6821" s="3"/>
      <c r="IH6821" s="3"/>
      <c r="II6821" s="3"/>
      <c r="IJ6821" s="3"/>
      <c r="IK6821" s="3"/>
      <c r="IL6821" s="3"/>
      <c r="IM6821" s="3"/>
      <c r="IN6821" s="3"/>
      <c r="IO6821" s="15"/>
    </row>
    <row r="6822" spans="171:249">
      <c r="FO6822" s="3"/>
      <c r="FP6822" s="3"/>
      <c r="FQ6822" s="3"/>
      <c r="FR6822" s="3"/>
      <c r="FS6822" s="3"/>
      <c r="FT6822" s="3"/>
      <c r="FU6822" s="3"/>
      <c r="FV6822" s="3"/>
      <c r="FW6822" s="3"/>
      <c r="FX6822" s="3"/>
      <c r="FY6822" s="3"/>
      <c r="FZ6822" s="3"/>
      <c r="GA6822" s="3"/>
      <c r="GB6822" s="3"/>
      <c r="GC6822" s="3"/>
      <c r="GD6822" s="3"/>
      <c r="GE6822" s="3"/>
      <c r="GF6822" s="3"/>
      <c r="GG6822" s="3"/>
      <c r="GH6822" s="3"/>
      <c r="GI6822" s="3"/>
      <c r="GJ6822" s="3"/>
      <c r="GK6822" s="3"/>
      <c r="GL6822" s="3"/>
      <c r="GM6822" s="3"/>
      <c r="GN6822" s="3"/>
      <c r="GO6822" s="3"/>
      <c r="GP6822" s="3"/>
      <c r="GQ6822" s="3"/>
      <c r="GR6822" s="3"/>
      <c r="GS6822" s="3"/>
      <c r="GT6822" s="3"/>
      <c r="GU6822" s="3"/>
      <c r="GV6822" s="3"/>
      <c r="GW6822" s="3"/>
      <c r="GX6822" s="3"/>
      <c r="GY6822" s="3"/>
      <c r="GZ6822" s="3"/>
      <c r="HA6822" s="3"/>
      <c r="HB6822" s="3"/>
      <c r="HC6822" s="3"/>
      <c r="HD6822" s="3"/>
      <c r="HE6822" s="3"/>
      <c r="HF6822" s="3"/>
      <c r="HG6822" s="3"/>
      <c r="HH6822" s="3"/>
      <c r="HI6822" s="3"/>
      <c r="HJ6822" s="3"/>
      <c r="HK6822" s="3"/>
      <c r="HL6822" s="3"/>
      <c r="HM6822" s="45"/>
      <c r="HN6822" s="3"/>
      <c r="HO6822" s="3"/>
      <c r="HP6822" s="3"/>
      <c r="HQ6822" s="3"/>
      <c r="HR6822" s="3"/>
      <c r="HS6822" s="3"/>
      <c r="HT6822" s="3"/>
      <c r="HU6822" s="3"/>
      <c r="HV6822" s="3"/>
      <c r="HW6822" s="3"/>
      <c r="HX6822" s="3"/>
      <c r="HY6822" s="3"/>
      <c r="HZ6822" s="3"/>
      <c r="IA6822" s="3"/>
      <c r="IB6822" s="3"/>
      <c r="IC6822" s="3"/>
      <c r="ID6822" s="3"/>
      <c r="IE6822" s="3"/>
      <c r="IF6822" s="3"/>
      <c r="IG6822" s="3"/>
      <c r="IH6822" s="3"/>
      <c r="II6822" s="3"/>
      <c r="IJ6822" s="3"/>
      <c r="IK6822" s="3"/>
      <c r="IL6822" s="3"/>
      <c r="IM6822" s="3"/>
      <c r="IN6822" s="3"/>
      <c r="IO6822" s="15"/>
    </row>
    <row r="6823" spans="171:249">
      <c r="FO6823" s="3"/>
      <c r="FP6823" s="3"/>
      <c r="FQ6823" s="3"/>
      <c r="FR6823" s="3"/>
      <c r="FS6823" s="3"/>
      <c r="FT6823" s="3"/>
      <c r="FU6823" s="3"/>
      <c r="FV6823" s="3"/>
      <c r="FW6823" s="3"/>
      <c r="FX6823" s="3"/>
      <c r="FY6823" s="3"/>
      <c r="FZ6823" s="3"/>
      <c r="GA6823" s="3"/>
      <c r="GB6823" s="3"/>
      <c r="GC6823" s="3"/>
      <c r="GD6823" s="3"/>
      <c r="GE6823" s="3"/>
      <c r="GF6823" s="3"/>
      <c r="GG6823" s="3"/>
      <c r="GH6823" s="3"/>
      <c r="GI6823" s="3"/>
      <c r="GJ6823" s="3"/>
      <c r="GK6823" s="3"/>
      <c r="GL6823" s="3"/>
      <c r="GM6823" s="3"/>
      <c r="GN6823" s="3"/>
      <c r="GO6823" s="3"/>
      <c r="GP6823" s="3"/>
      <c r="GQ6823" s="3"/>
      <c r="GR6823" s="3"/>
      <c r="GS6823" s="3"/>
      <c r="GT6823" s="3"/>
      <c r="GU6823" s="3"/>
      <c r="GV6823" s="3"/>
      <c r="GW6823" s="3"/>
      <c r="GX6823" s="3"/>
      <c r="GY6823" s="3"/>
      <c r="GZ6823" s="3"/>
      <c r="HA6823" s="3"/>
      <c r="HB6823" s="3"/>
      <c r="HC6823" s="3"/>
      <c r="HD6823" s="3"/>
      <c r="HE6823" s="3"/>
      <c r="HF6823" s="3"/>
      <c r="HG6823" s="3"/>
      <c r="HH6823" s="3"/>
      <c r="HI6823" s="3"/>
      <c r="HJ6823" s="3"/>
      <c r="HK6823" s="3"/>
      <c r="HL6823" s="3"/>
      <c r="HM6823" s="45"/>
      <c r="HN6823" s="3"/>
      <c r="HO6823" s="3"/>
      <c r="HP6823" s="3"/>
      <c r="HQ6823" s="3"/>
      <c r="HR6823" s="3"/>
      <c r="HS6823" s="3"/>
      <c r="HT6823" s="3"/>
      <c r="HU6823" s="3"/>
      <c r="HV6823" s="3"/>
      <c r="HW6823" s="3"/>
      <c r="HX6823" s="3"/>
      <c r="HY6823" s="3"/>
      <c r="HZ6823" s="3"/>
      <c r="IA6823" s="3"/>
      <c r="IB6823" s="3"/>
      <c r="IC6823" s="3"/>
      <c r="ID6823" s="3"/>
      <c r="IE6823" s="3"/>
      <c r="IF6823" s="3"/>
      <c r="IG6823" s="3"/>
      <c r="IH6823" s="3"/>
      <c r="II6823" s="3"/>
      <c r="IJ6823" s="3"/>
      <c r="IK6823" s="3"/>
      <c r="IL6823" s="3"/>
      <c r="IM6823" s="3"/>
      <c r="IN6823" s="3"/>
      <c r="IO6823" s="15"/>
    </row>
    <row r="6824" spans="171:249">
      <c r="FO6824" s="3"/>
      <c r="FP6824" s="3"/>
      <c r="FQ6824" s="3"/>
      <c r="FR6824" s="3"/>
      <c r="FS6824" s="3"/>
      <c r="FT6824" s="3"/>
      <c r="FU6824" s="3"/>
      <c r="FV6824" s="3"/>
      <c r="FW6824" s="3"/>
      <c r="FX6824" s="3"/>
      <c r="FY6824" s="3"/>
      <c r="FZ6824" s="3"/>
      <c r="GA6824" s="3"/>
      <c r="GB6824" s="3"/>
      <c r="GC6824" s="3"/>
      <c r="GD6824" s="3"/>
      <c r="GE6824" s="3"/>
      <c r="GF6824" s="3"/>
      <c r="GG6824" s="3"/>
      <c r="GH6824" s="3"/>
      <c r="GI6824" s="3"/>
      <c r="GJ6824" s="3"/>
      <c r="GK6824" s="3"/>
      <c r="GL6824" s="3"/>
      <c r="GM6824" s="3"/>
      <c r="GN6824" s="3"/>
      <c r="GO6824" s="3"/>
      <c r="GP6824" s="3"/>
      <c r="GQ6824" s="3"/>
      <c r="GR6824" s="3"/>
      <c r="GS6824" s="3"/>
      <c r="GT6824" s="3"/>
      <c r="GU6824" s="3"/>
      <c r="GV6824" s="3"/>
      <c r="GW6824" s="3"/>
      <c r="GX6824" s="3"/>
      <c r="GY6824" s="3"/>
      <c r="GZ6824" s="3"/>
      <c r="HA6824" s="3"/>
      <c r="HB6824" s="3"/>
      <c r="HC6824" s="3"/>
      <c r="HD6824" s="3"/>
      <c r="HE6824" s="3"/>
      <c r="HF6824" s="3"/>
      <c r="HG6824" s="3"/>
      <c r="HH6824" s="3"/>
      <c r="HI6824" s="3"/>
      <c r="HJ6824" s="3"/>
      <c r="HK6824" s="3"/>
      <c r="HL6824" s="3"/>
      <c r="HM6824" s="45"/>
      <c r="HN6824" s="3"/>
      <c r="HO6824" s="3"/>
      <c r="HP6824" s="3"/>
      <c r="HQ6824" s="3"/>
      <c r="HR6824" s="3"/>
      <c r="HS6824" s="3"/>
      <c r="HT6824" s="3"/>
      <c r="HU6824" s="3"/>
      <c r="HV6824" s="3"/>
      <c r="HW6824" s="3"/>
      <c r="HX6824" s="3"/>
      <c r="HY6824" s="3"/>
      <c r="HZ6824" s="3"/>
      <c r="IA6824" s="3"/>
      <c r="IB6824" s="3"/>
      <c r="IC6824" s="3"/>
      <c r="ID6824" s="3"/>
      <c r="IE6824" s="3"/>
      <c r="IF6824" s="3"/>
      <c r="IG6824" s="3"/>
      <c r="IH6824" s="3"/>
      <c r="II6824" s="3"/>
      <c r="IJ6824" s="3"/>
      <c r="IK6824" s="3"/>
      <c r="IL6824" s="3"/>
      <c r="IM6824" s="3"/>
      <c r="IN6824" s="3"/>
      <c r="IO6824" s="15"/>
    </row>
    <row r="6825" spans="171:249">
      <c r="FO6825" s="3"/>
      <c r="FP6825" s="3"/>
      <c r="FQ6825" s="3"/>
      <c r="FR6825" s="3"/>
      <c r="FS6825" s="3"/>
      <c r="FT6825" s="3"/>
      <c r="FU6825" s="3"/>
      <c r="FV6825" s="3"/>
      <c r="FW6825" s="3"/>
      <c r="FX6825" s="3"/>
      <c r="FY6825" s="3"/>
      <c r="FZ6825" s="3"/>
      <c r="GA6825" s="3"/>
      <c r="GB6825" s="3"/>
      <c r="GC6825" s="3"/>
      <c r="GD6825" s="3"/>
      <c r="GE6825" s="3"/>
      <c r="GF6825" s="3"/>
      <c r="GG6825" s="3"/>
      <c r="GH6825" s="3"/>
      <c r="GI6825" s="3"/>
      <c r="GJ6825" s="3"/>
      <c r="GK6825" s="3"/>
      <c r="GL6825" s="3"/>
      <c r="GM6825" s="3"/>
      <c r="GN6825" s="3"/>
      <c r="GO6825" s="3"/>
      <c r="GP6825" s="3"/>
      <c r="GQ6825" s="3"/>
      <c r="GR6825" s="3"/>
      <c r="GS6825" s="3"/>
      <c r="GT6825" s="3"/>
      <c r="GU6825" s="3"/>
      <c r="GV6825" s="3"/>
      <c r="GW6825" s="3"/>
      <c r="GX6825" s="3"/>
      <c r="GY6825" s="3"/>
      <c r="GZ6825" s="3"/>
      <c r="HA6825" s="3"/>
      <c r="HB6825" s="3"/>
      <c r="HC6825" s="3"/>
      <c r="HD6825" s="3"/>
      <c r="HE6825" s="3"/>
      <c r="HF6825" s="3"/>
      <c r="HG6825" s="3"/>
      <c r="HH6825" s="3"/>
      <c r="HI6825" s="3"/>
      <c r="HJ6825" s="3"/>
      <c r="HK6825" s="3"/>
      <c r="HL6825" s="3"/>
      <c r="HM6825" s="45"/>
      <c r="HN6825" s="3"/>
      <c r="HO6825" s="3"/>
      <c r="HP6825" s="3"/>
      <c r="HQ6825" s="3"/>
      <c r="HR6825" s="3"/>
      <c r="HS6825" s="3"/>
      <c r="HT6825" s="3"/>
      <c r="HU6825" s="3"/>
      <c r="HV6825" s="3"/>
      <c r="HW6825" s="3"/>
      <c r="HX6825" s="3"/>
      <c r="HY6825" s="3"/>
      <c r="HZ6825" s="3"/>
      <c r="IA6825" s="3"/>
      <c r="IB6825" s="3"/>
      <c r="IC6825" s="3"/>
      <c r="ID6825" s="3"/>
      <c r="IE6825" s="3"/>
      <c r="IF6825" s="3"/>
      <c r="IG6825" s="3"/>
      <c r="IH6825" s="3"/>
      <c r="II6825" s="3"/>
      <c r="IJ6825" s="3"/>
      <c r="IK6825" s="3"/>
      <c r="IL6825" s="3"/>
      <c r="IM6825" s="3"/>
      <c r="IN6825" s="3"/>
      <c r="IO6825" s="15"/>
    </row>
    <row r="6826" spans="171:249">
      <c r="FO6826" s="3"/>
      <c r="FP6826" s="3"/>
      <c r="FQ6826" s="3"/>
      <c r="FR6826" s="3"/>
      <c r="FS6826" s="3"/>
      <c r="FT6826" s="3"/>
      <c r="FU6826" s="3"/>
      <c r="FV6826" s="3"/>
      <c r="FW6826" s="3"/>
      <c r="FX6826" s="3"/>
      <c r="FY6826" s="3"/>
      <c r="FZ6826" s="3"/>
      <c r="GA6826" s="3"/>
      <c r="GB6826" s="3"/>
      <c r="GC6826" s="3"/>
      <c r="GD6826" s="3"/>
      <c r="GE6826" s="3"/>
      <c r="GF6826" s="3"/>
      <c r="GG6826" s="3"/>
      <c r="GH6826" s="3"/>
      <c r="GI6826" s="3"/>
      <c r="GJ6826" s="3"/>
      <c r="GK6826" s="3"/>
      <c r="GL6826" s="3"/>
      <c r="GM6826" s="3"/>
      <c r="GN6826" s="3"/>
      <c r="GO6826" s="3"/>
      <c r="GP6826" s="3"/>
      <c r="GQ6826" s="3"/>
      <c r="GR6826" s="3"/>
      <c r="GS6826" s="3"/>
      <c r="GT6826" s="3"/>
      <c r="GU6826" s="3"/>
      <c r="GV6826" s="3"/>
      <c r="GW6826" s="3"/>
      <c r="GX6826" s="3"/>
      <c r="GY6826" s="3"/>
      <c r="GZ6826" s="3"/>
      <c r="HA6826" s="3"/>
      <c r="HB6826" s="3"/>
      <c r="HC6826" s="3"/>
      <c r="HD6826" s="3"/>
      <c r="HE6826" s="3"/>
      <c r="HF6826" s="3"/>
      <c r="HG6826" s="3"/>
      <c r="HH6826" s="3"/>
      <c r="HI6826" s="3"/>
      <c r="HJ6826" s="3"/>
      <c r="HK6826" s="3"/>
      <c r="HL6826" s="3"/>
      <c r="HM6826" s="45"/>
      <c r="HN6826" s="3"/>
      <c r="HO6826" s="3"/>
      <c r="HP6826" s="3"/>
      <c r="HQ6826" s="3"/>
      <c r="HR6826" s="3"/>
      <c r="HS6826" s="3"/>
      <c r="HT6826" s="3"/>
      <c r="HU6826" s="3"/>
      <c r="HV6826" s="3"/>
      <c r="HW6826" s="3"/>
      <c r="HX6826" s="3"/>
      <c r="HY6826" s="3"/>
      <c r="HZ6826" s="3"/>
      <c r="IA6826" s="3"/>
      <c r="IB6826" s="3"/>
      <c r="IC6826" s="3"/>
      <c r="ID6826" s="3"/>
      <c r="IE6826" s="3"/>
      <c r="IF6826" s="3"/>
      <c r="IG6826" s="3"/>
      <c r="IH6826" s="3"/>
      <c r="II6826" s="3"/>
      <c r="IJ6826" s="3"/>
      <c r="IK6826" s="3"/>
      <c r="IL6826" s="3"/>
      <c r="IM6826" s="3"/>
      <c r="IN6826" s="3"/>
      <c r="IO6826" s="15"/>
    </row>
    <row r="6827" spans="171:249">
      <c r="FO6827" s="3"/>
      <c r="FP6827" s="3"/>
      <c r="FQ6827" s="3"/>
      <c r="FR6827" s="3"/>
      <c r="FS6827" s="3"/>
      <c r="FT6827" s="3"/>
      <c r="FU6827" s="3"/>
      <c r="FV6827" s="3"/>
      <c r="FW6827" s="3"/>
      <c r="FX6827" s="3"/>
      <c r="FY6827" s="3"/>
      <c r="FZ6827" s="3"/>
      <c r="GA6827" s="3"/>
      <c r="GB6827" s="3"/>
      <c r="GC6827" s="3"/>
      <c r="GD6827" s="3"/>
      <c r="GE6827" s="3"/>
      <c r="GF6827" s="3"/>
      <c r="GG6827" s="3"/>
      <c r="GH6827" s="3"/>
      <c r="GI6827" s="3"/>
      <c r="GJ6827" s="3"/>
      <c r="GK6827" s="3"/>
      <c r="GL6827" s="3"/>
      <c r="GM6827" s="3"/>
      <c r="GN6827" s="3"/>
      <c r="GO6827" s="3"/>
      <c r="GP6827" s="3"/>
      <c r="GQ6827" s="3"/>
      <c r="GR6827" s="3"/>
      <c r="GS6827" s="3"/>
      <c r="GT6827" s="3"/>
      <c r="GU6827" s="3"/>
      <c r="GV6827" s="3"/>
      <c r="GW6827" s="3"/>
      <c r="GX6827" s="3"/>
      <c r="GY6827" s="3"/>
      <c r="GZ6827" s="3"/>
      <c r="HA6827" s="3"/>
      <c r="HB6827" s="3"/>
      <c r="HC6827" s="3"/>
      <c r="HD6827" s="3"/>
      <c r="HE6827" s="3"/>
      <c r="HF6827" s="3"/>
      <c r="HG6827" s="3"/>
      <c r="HH6827" s="3"/>
      <c r="HI6827" s="3"/>
      <c r="HJ6827" s="3"/>
      <c r="HK6827" s="3"/>
      <c r="HL6827" s="3"/>
      <c r="HM6827" s="45"/>
      <c r="HN6827" s="3"/>
      <c r="HO6827" s="3"/>
      <c r="HP6827" s="3"/>
      <c r="HQ6827" s="3"/>
      <c r="HR6827" s="3"/>
      <c r="HS6827" s="3"/>
      <c r="HT6827" s="3"/>
      <c r="HU6827" s="3"/>
      <c r="HV6827" s="3"/>
      <c r="HW6827" s="3"/>
      <c r="HX6827" s="3"/>
      <c r="HY6827" s="3"/>
      <c r="HZ6827" s="3"/>
      <c r="IA6827" s="3"/>
      <c r="IB6827" s="3"/>
      <c r="IC6827" s="3"/>
      <c r="ID6827" s="3"/>
      <c r="IE6827" s="3"/>
      <c r="IF6827" s="3"/>
      <c r="IG6827" s="3"/>
      <c r="IH6827" s="3"/>
      <c r="II6827" s="3"/>
      <c r="IJ6827" s="3"/>
      <c r="IK6827" s="3"/>
      <c r="IL6827" s="3"/>
      <c r="IM6827" s="3"/>
      <c r="IN6827" s="3"/>
      <c r="IO6827" s="15"/>
    </row>
    <row r="6828" spans="171:249">
      <c r="FO6828" s="3"/>
      <c r="FP6828" s="3"/>
      <c r="FQ6828" s="3"/>
      <c r="FR6828" s="3"/>
      <c r="FS6828" s="3"/>
      <c r="FT6828" s="3"/>
      <c r="FU6828" s="3"/>
      <c r="FV6828" s="3"/>
      <c r="FW6828" s="3"/>
      <c r="FX6828" s="3"/>
      <c r="FY6828" s="3"/>
      <c r="FZ6828" s="3"/>
      <c r="GA6828" s="3"/>
      <c r="GB6828" s="3"/>
      <c r="GC6828" s="3"/>
      <c r="GD6828" s="3"/>
      <c r="GE6828" s="3"/>
      <c r="GF6828" s="3"/>
      <c r="GG6828" s="3"/>
      <c r="GH6828" s="3"/>
      <c r="GI6828" s="3"/>
      <c r="GJ6828" s="3"/>
      <c r="GK6828" s="3"/>
      <c r="GL6828" s="3"/>
      <c r="GM6828" s="3"/>
      <c r="GN6828" s="3"/>
      <c r="GO6828" s="3"/>
      <c r="GP6828" s="3"/>
      <c r="GQ6828" s="3"/>
      <c r="GR6828" s="3"/>
      <c r="GS6828" s="3"/>
      <c r="GT6828" s="3"/>
      <c r="GU6828" s="3"/>
      <c r="GV6828" s="3"/>
      <c r="GW6828" s="3"/>
      <c r="GX6828" s="3"/>
      <c r="GY6828" s="3"/>
      <c r="GZ6828" s="3"/>
      <c r="HA6828" s="3"/>
      <c r="HB6828" s="3"/>
      <c r="HC6828" s="3"/>
      <c r="HD6828" s="3"/>
      <c r="HE6828" s="3"/>
      <c r="HF6828" s="3"/>
      <c r="HG6828" s="3"/>
      <c r="HH6828" s="3"/>
      <c r="HI6828" s="3"/>
      <c r="HJ6828" s="3"/>
      <c r="HK6828" s="3"/>
      <c r="HL6828" s="3"/>
      <c r="HM6828" s="45"/>
      <c r="HN6828" s="3"/>
      <c r="HO6828" s="3"/>
      <c r="HP6828" s="3"/>
      <c r="HQ6828" s="3"/>
      <c r="HR6828" s="3"/>
      <c r="HS6828" s="3"/>
      <c r="HT6828" s="3"/>
      <c r="HU6828" s="3"/>
      <c r="HV6828" s="3"/>
      <c r="HW6828" s="3"/>
      <c r="HX6828" s="3"/>
      <c r="HY6828" s="3"/>
      <c r="HZ6828" s="3"/>
      <c r="IA6828" s="3"/>
      <c r="IB6828" s="3"/>
      <c r="IC6828" s="3"/>
      <c r="ID6828" s="3"/>
      <c r="IE6828" s="3"/>
      <c r="IF6828" s="3"/>
      <c r="IG6828" s="3"/>
      <c r="IH6828" s="3"/>
      <c r="II6828" s="3"/>
      <c r="IJ6828" s="3"/>
      <c r="IK6828" s="3"/>
      <c r="IL6828" s="3"/>
      <c r="IM6828" s="3"/>
      <c r="IN6828" s="3"/>
      <c r="IO6828" s="15"/>
    </row>
    <row r="6829" spans="171:249">
      <c r="FO6829" s="3"/>
      <c r="FP6829" s="3"/>
      <c r="FQ6829" s="3"/>
      <c r="FR6829" s="3"/>
      <c r="FS6829" s="3"/>
      <c r="FT6829" s="3"/>
      <c r="FU6829" s="3"/>
      <c r="FV6829" s="3"/>
      <c r="FW6829" s="3"/>
      <c r="FX6829" s="3"/>
      <c r="FY6829" s="3"/>
      <c r="FZ6829" s="3"/>
      <c r="GA6829" s="3"/>
      <c r="GB6829" s="3"/>
      <c r="GC6829" s="3"/>
      <c r="GD6829" s="3"/>
      <c r="GE6829" s="3"/>
      <c r="GF6829" s="3"/>
      <c r="GG6829" s="3"/>
      <c r="GH6829" s="3"/>
      <c r="GI6829" s="3"/>
      <c r="GJ6829" s="3"/>
      <c r="GK6829" s="3"/>
      <c r="GL6829" s="3"/>
      <c r="GM6829" s="3"/>
      <c r="GN6829" s="3"/>
      <c r="GO6829" s="3"/>
      <c r="GP6829" s="3"/>
      <c r="GQ6829" s="3"/>
      <c r="GR6829" s="3"/>
      <c r="GS6829" s="3"/>
      <c r="GT6829" s="3"/>
      <c r="GU6829" s="3"/>
      <c r="GV6829" s="3"/>
      <c r="GW6829" s="3"/>
      <c r="GX6829" s="3"/>
      <c r="GY6829" s="3"/>
      <c r="GZ6829" s="3"/>
      <c r="HA6829" s="3"/>
      <c r="HB6829" s="3"/>
      <c r="HC6829" s="3"/>
      <c r="HD6829" s="3"/>
      <c r="HE6829" s="3"/>
      <c r="HF6829" s="3"/>
      <c r="HG6829" s="3"/>
      <c r="HH6829" s="3"/>
      <c r="HI6829" s="3"/>
      <c r="HJ6829" s="3"/>
      <c r="HK6829" s="3"/>
      <c r="HL6829" s="3"/>
      <c r="HM6829" s="45"/>
      <c r="HN6829" s="3"/>
      <c r="HO6829" s="3"/>
      <c r="HP6829" s="3"/>
      <c r="HQ6829" s="3"/>
      <c r="HR6829" s="3"/>
      <c r="HS6829" s="3"/>
      <c r="HT6829" s="3"/>
      <c r="HU6829" s="3"/>
      <c r="HV6829" s="3"/>
      <c r="HW6829" s="3"/>
      <c r="HX6829" s="3"/>
      <c r="HY6829" s="3"/>
      <c r="HZ6829" s="3"/>
      <c r="IA6829" s="3"/>
      <c r="IB6829" s="3"/>
      <c r="IC6829" s="3"/>
      <c r="ID6829" s="3"/>
      <c r="IE6829" s="3"/>
      <c r="IF6829" s="3"/>
      <c r="IG6829" s="3"/>
      <c r="IH6829" s="3"/>
      <c r="II6829" s="3"/>
      <c r="IJ6829" s="3"/>
      <c r="IK6829" s="3"/>
      <c r="IL6829" s="3"/>
      <c r="IM6829" s="3"/>
      <c r="IN6829" s="3"/>
      <c r="IO6829" s="15"/>
    </row>
    <row r="6830" spans="171:249">
      <c r="FO6830" s="3"/>
      <c r="FP6830" s="3"/>
      <c r="FQ6830" s="3"/>
      <c r="FR6830" s="3"/>
      <c r="FS6830" s="3"/>
      <c r="FT6830" s="3"/>
      <c r="FU6830" s="3"/>
      <c r="FV6830" s="3"/>
      <c r="FW6830" s="3"/>
      <c r="FX6830" s="3"/>
      <c r="FY6830" s="3"/>
      <c r="FZ6830" s="3"/>
      <c r="GA6830" s="3"/>
      <c r="GB6830" s="3"/>
      <c r="GC6830" s="3"/>
      <c r="GD6830" s="3"/>
      <c r="GE6830" s="3"/>
      <c r="GF6830" s="3"/>
      <c r="GG6830" s="3"/>
      <c r="GH6830" s="3"/>
      <c r="GI6830" s="3"/>
      <c r="GJ6830" s="3"/>
      <c r="GK6830" s="3"/>
      <c r="GL6830" s="3"/>
      <c r="GM6830" s="3"/>
      <c r="GN6830" s="3"/>
      <c r="GO6830" s="3"/>
      <c r="GP6830" s="3"/>
      <c r="GQ6830" s="3"/>
      <c r="GR6830" s="3"/>
      <c r="GS6830" s="3"/>
      <c r="GT6830" s="3"/>
      <c r="GU6830" s="3"/>
      <c r="GV6830" s="3"/>
      <c r="GW6830" s="3"/>
      <c r="GX6830" s="3"/>
      <c r="GY6830" s="3"/>
      <c r="GZ6830" s="3"/>
      <c r="HA6830" s="3"/>
      <c r="HB6830" s="3"/>
      <c r="HC6830" s="3"/>
      <c r="HD6830" s="3"/>
      <c r="HE6830" s="3"/>
      <c r="HF6830" s="3"/>
      <c r="HG6830" s="3"/>
      <c r="HH6830" s="3"/>
      <c r="HI6830" s="3"/>
      <c r="HJ6830" s="3"/>
      <c r="HK6830" s="3"/>
      <c r="HL6830" s="3"/>
      <c r="HM6830" s="45"/>
      <c r="HN6830" s="3"/>
      <c r="HO6830" s="3"/>
      <c r="HP6830" s="3"/>
      <c r="HQ6830" s="3"/>
      <c r="HR6830" s="3"/>
      <c r="HS6830" s="3"/>
      <c r="HT6830" s="3"/>
      <c r="HU6830" s="3"/>
      <c r="HV6830" s="3"/>
      <c r="HW6830" s="3"/>
      <c r="HX6830" s="3"/>
      <c r="HY6830" s="3"/>
      <c r="HZ6830" s="3"/>
      <c r="IA6830" s="3"/>
      <c r="IB6830" s="3"/>
      <c r="IC6830" s="3"/>
      <c r="ID6830" s="3"/>
      <c r="IE6830" s="3"/>
      <c r="IF6830" s="3"/>
      <c r="IG6830" s="3"/>
      <c r="IH6830" s="3"/>
      <c r="II6830" s="3"/>
      <c r="IJ6830" s="3"/>
      <c r="IK6830" s="3"/>
      <c r="IL6830" s="3"/>
      <c r="IM6830" s="3"/>
      <c r="IN6830" s="3"/>
      <c r="IO6830" s="15"/>
    </row>
    <row r="6831" spans="171:249">
      <c r="FO6831" s="3"/>
      <c r="FP6831" s="3"/>
      <c r="FQ6831" s="3"/>
      <c r="FR6831" s="3"/>
      <c r="FS6831" s="3"/>
      <c r="FT6831" s="3"/>
      <c r="FU6831" s="3"/>
      <c r="FV6831" s="3"/>
      <c r="FW6831" s="3"/>
      <c r="FX6831" s="3"/>
      <c r="FY6831" s="3"/>
      <c r="FZ6831" s="3"/>
      <c r="GA6831" s="3"/>
      <c r="GB6831" s="3"/>
      <c r="GC6831" s="3"/>
      <c r="GD6831" s="3"/>
      <c r="GE6831" s="3"/>
      <c r="GF6831" s="3"/>
      <c r="GG6831" s="3"/>
      <c r="GH6831" s="3"/>
      <c r="GI6831" s="3"/>
      <c r="GJ6831" s="3"/>
      <c r="GK6831" s="3"/>
      <c r="GL6831" s="3"/>
      <c r="GM6831" s="3"/>
      <c r="GN6831" s="3"/>
      <c r="GO6831" s="3"/>
      <c r="GP6831" s="3"/>
      <c r="GQ6831" s="3"/>
      <c r="GR6831" s="3"/>
      <c r="GS6831" s="3"/>
      <c r="GT6831" s="3"/>
      <c r="GU6831" s="3"/>
      <c r="GV6831" s="3"/>
      <c r="GW6831" s="3"/>
      <c r="GX6831" s="3"/>
      <c r="GY6831" s="3"/>
      <c r="GZ6831" s="3"/>
      <c r="HA6831" s="3"/>
      <c r="HB6831" s="3"/>
      <c r="HC6831" s="3"/>
      <c r="HD6831" s="3"/>
      <c r="HE6831" s="3"/>
      <c r="HF6831" s="3"/>
      <c r="HG6831" s="3"/>
      <c r="HH6831" s="3"/>
      <c r="HI6831" s="3"/>
      <c r="HJ6831" s="3"/>
      <c r="HK6831" s="3"/>
      <c r="HL6831" s="3"/>
      <c r="HM6831" s="45"/>
      <c r="HN6831" s="3"/>
      <c r="HO6831" s="3"/>
      <c r="HP6831" s="3"/>
      <c r="HQ6831" s="3"/>
      <c r="HR6831" s="3"/>
      <c r="HS6831" s="3"/>
      <c r="HT6831" s="3"/>
      <c r="HU6831" s="3"/>
      <c r="HV6831" s="3"/>
      <c r="HW6831" s="3"/>
      <c r="HX6831" s="3"/>
      <c r="HY6831" s="3"/>
      <c r="HZ6831" s="3"/>
      <c r="IA6831" s="3"/>
      <c r="IB6831" s="3"/>
      <c r="IC6831" s="3"/>
      <c r="ID6831" s="3"/>
      <c r="IE6831" s="3"/>
      <c r="IF6831" s="3"/>
      <c r="IG6831" s="3"/>
      <c r="IH6831" s="3"/>
      <c r="II6831" s="3"/>
      <c r="IJ6831" s="3"/>
      <c r="IK6831" s="3"/>
      <c r="IL6831" s="3"/>
      <c r="IM6831" s="3"/>
      <c r="IN6831" s="3"/>
      <c r="IO6831" s="15"/>
    </row>
    <row r="6832" spans="171:249">
      <c r="FO6832" s="3"/>
      <c r="FP6832" s="3"/>
      <c r="FQ6832" s="3"/>
      <c r="FR6832" s="3"/>
      <c r="FS6832" s="3"/>
      <c r="FT6832" s="3"/>
      <c r="FU6832" s="3"/>
      <c r="FV6832" s="3"/>
      <c r="FW6832" s="3"/>
      <c r="FX6832" s="3"/>
      <c r="FY6832" s="3"/>
      <c r="FZ6832" s="3"/>
      <c r="GA6832" s="3"/>
      <c r="GB6832" s="3"/>
      <c r="GC6832" s="3"/>
      <c r="GD6832" s="3"/>
      <c r="GE6832" s="3"/>
      <c r="GF6832" s="3"/>
      <c r="GG6832" s="3"/>
      <c r="GH6832" s="3"/>
      <c r="GI6832" s="3"/>
      <c r="GJ6832" s="3"/>
      <c r="GK6832" s="3"/>
      <c r="GL6832" s="3"/>
      <c r="GM6832" s="3"/>
      <c r="GN6832" s="3"/>
      <c r="GO6832" s="3"/>
      <c r="GP6832" s="3"/>
      <c r="GQ6832" s="3"/>
      <c r="GR6832" s="3"/>
      <c r="GS6832" s="3"/>
      <c r="GT6832" s="3"/>
      <c r="GU6832" s="3"/>
      <c r="GV6832" s="3"/>
      <c r="GW6832" s="3"/>
      <c r="GX6832" s="3"/>
      <c r="GY6832" s="3"/>
      <c r="GZ6832" s="3"/>
      <c r="HA6832" s="3"/>
      <c r="HB6832" s="3"/>
      <c r="HC6832" s="3"/>
      <c r="HD6832" s="3"/>
      <c r="HE6832" s="3"/>
      <c r="HF6832" s="3"/>
      <c r="HG6832" s="3"/>
      <c r="HH6832" s="3"/>
      <c r="HI6832" s="3"/>
      <c r="HJ6832" s="3"/>
      <c r="HK6832" s="3"/>
      <c r="HL6832" s="3"/>
      <c r="HM6832" s="45"/>
      <c r="HN6832" s="3"/>
      <c r="HO6832" s="3"/>
      <c r="HP6832" s="3"/>
      <c r="HQ6832" s="3"/>
      <c r="HR6832" s="3"/>
      <c r="HS6832" s="3"/>
      <c r="HT6832" s="3"/>
      <c r="HU6832" s="3"/>
      <c r="HV6832" s="3"/>
      <c r="HW6832" s="3"/>
      <c r="HX6832" s="3"/>
      <c r="HY6832" s="3"/>
      <c r="HZ6832" s="3"/>
      <c r="IA6832" s="3"/>
      <c r="IB6832" s="3"/>
      <c r="IC6832" s="3"/>
      <c r="ID6832" s="3"/>
      <c r="IE6832" s="3"/>
      <c r="IF6832" s="3"/>
      <c r="IG6832" s="3"/>
      <c r="IH6832" s="3"/>
      <c r="II6832" s="3"/>
      <c r="IJ6832" s="3"/>
      <c r="IK6832" s="3"/>
      <c r="IL6832" s="3"/>
      <c r="IM6832" s="3"/>
      <c r="IN6832" s="3"/>
      <c r="IO6832" s="15"/>
    </row>
    <row r="6833" spans="171:249">
      <c r="FO6833" s="3"/>
      <c r="FP6833" s="3"/>
      <c r="FQ6833" s="3"/>
      <c r="FR6833" s="3"/>
      <c r="FS6833" s="3"/>
      <c r="FT6833" s="3"/>
      <c r="FU6833" s="3"/>
      <c r="FV6833" s="3"/>
      <c r="FW6833" s="3"/>
      <c r="FX6833" s="3"/>
      <c r="FY6833" s="3"/>
      <c r="FZ6833" s="3"/>
      <c r="GA6833" s="3"/>
      <c r="GB6833" s="3"/>
      <c r="GC6833" s="3"/>
      <c r="GD6833" s="3"/>
      <c r="GE6833" s="3"/>
      <c r="GF6833" s="3"/>
      <c r="GG6833" s="3"/>
      <c r="GH6833" s="3"/>
      <c r="GI6833" s="3"/>
      <c r="GJ6833" s="3"/>
      <c r="GK6833" s="3"/>
      <c r="GL6833" s="3"/>
      <c r="GM6833" s="3"/>
      <c r="GN6833" s="3"/>
      <c r="GO6833" s="3"/>
      <c r="GP6833" s="3"/>
      <c r="GQ6833" s="3"/>
      <c r="GR6833" s="3"/>
      <c r="GS6833" s="3"/>
      <c r="GT6833" s="3"/>
      <c r="GU6833" s="3"/>
      <c r="GV6833" s="3"/>
      <c r="GW6833" s="3"/>
      <c r="GX6833" s="3"/>
      <c r="GY6833" s="3"/>
      <c r="GZ6833" s="3"/>
      <c r="HA6833" s="3"/>
      <c r="HB6833" s="3"/>
      <c r="HC6833" s="3"/>
      <c r="HD6833" s="3"/>
      <c r="HE6833" s="3"/>
      <c r="HF6833" s="3"/>
      <c r="HG6833" s="3"/>
      <c r="HH6833" s="3"/>
      <c r="HI6833" s="3"/>
      <c r="HJ6833" s="3"/>
      <c r="HK6833" s="3"/>
      <c r="HL6833" s="3"/>
      <c r="HM6833" s="45"/>
      <c r="HN6833" s="3"/>
      <c r="HO6833" s="3"/>
      <c r="HP6833" s="3"/>
      <c r="HQ6833" s="3"/>
      <c r="HR6833" s="3"/>
      <c r="HS6833" s="3"/>
      <c r="HT6833" s="3"/>
      <c r="HU6833" s="3"/>
      <c r="HV6833" s="3"/>
      <c r="HW6833" s="3"/>
      <c r="HX6833" s="3"/>
      <c r="HY6833" s="3"/>
      <c r="HZ6833" s="3"/>
      <c r="IA6833" s="3"/>
      <c r="IB6833" s="3"/>
      <c r="IC6833" s="3"/>
      <c r="ID6833" s="3"/>
      <c r="IE6833" s="3"/>
      <c r="IF6833" s="3"/>
      <c r="IG6833" s="3"/>
      <c r="IH6833" s="3"/>
      <c r="II6833" s="3"/>
      <c r="IJ6833" s="3"/>
      <c r="IK6833" s="3"/>
      <c r="IL6833" s="3"/>
      <c r="IM6833" s="3"/>
      <c r="IN6833" s="3"/>
      <c r="IO6833" s="15"/>
    </row>
    <row r="6834" spans="171:249">
      <c r="FO6834" s="3"/>
      <c r="FP6834" s="3"/>
      <c r="FQ6834" s="3"/>
      <c r="FR6834" s="3"/>
      <c r="FS6834" s="3"/>
      <c r="FT6834" s="3"/>
      <c r="FU6834" s="3"/>
      <c r="FV6834" s="3"/>
      <c r="FW6834" s="3"/>
      <c r="FX6834" s="3"/>
      <c r="FY6834" s="3"/>
      <c r="FZ6834" s="3"/>
      <c r="GA6834" s="3"/>
      <c r="GB6834" s="3"/>
      <c r="GC6834" s="3"/>
      <c r="GD6834" s="3"/>
      <c r="GE6834" s="3"/>
      <c r="GF6834" s="3"/>
      <c r="GG6834" s="3"/>
      <c r="GH6834" s="3"/>
      <c r="GI6834" s="3"/>
      <c r="GJ6834" s="3"/>
      <c r="GK6834" s="3"/>
      <c r="GL6834" s="3"/>
      <c r="GM6834" s="3"/>
      <c r="GN6834" s="3"/>
      <c r="GO6834" s="3"/>
      <c r="GP6834" s="3"/>
      <c r="GQ6834" s="3"/>
      <c r="GR6834" s="3"/>
      <c r="GS6834" s="3"/>
      <c r="GT6834" s="3"/>
      <c r="GU6834" s="3"/>
      <c r="GV6834" s="3"/>
      <c r="GW6834" s="3"/>
      <c r="GX6834" s="3"/>
      <c r="GY6834" s="3"/>
      <c r="GZ6834" s="3"/>
      <c r="HA6834" s="3"/>
      <c r="HB6834" s="3"/>
      <c r="HC6834" s="3"/>
      <c r="HD6834" s="3"/>
      <c r="HE6834" s="3"/>
      <c r="HF6834" s="3"/>
      <c r="HG6834" s="3"/>
      <c r="HH6834" s="3"/>
      <c r="HI6834" s="3"/>
      <c r="HJ6834" s="3"/>
      <c r="HK6834" s="3"/>
      <c r="HL6834" s="3"/>
      <c r="HM6834" s="45"/>
      <c r="HN6834" s="3"/>
      <c r="HO6834" s="3"/>
      <c r="HP6834" s="3"/>
      <c r="HQ6834" s="3"/>
      <c r="HR6834" s="3"/>
      <c r="HS6834" s="3"/>
      <c r="HT6834" s="3"/>
      <c r="HU6834" s="3"/>
      <c r="HV6834" s="3"/>
      <c r="HW6834" s="3"/>
      <c r="HX6834" s="3"/>
      <c r="HY6834" s="3"/>
      <c r="HZ6834" s="3"/>
      <c r="IA6834" s="3"/>
      <c r="IB6834" s="3"/>
      <c r="IC6834" s="3"/>
      <c r="ID6834" s="3"/>
      <c r="IE6834" s="3"/>
      <c r="IF6834" s="3"/>
      <c r="IG6834" s="3"/>
      <c r="IH6834" s="3"/>
      <c r="II6834" s="3"/>
      <c r="IJ6834" s="3"/>
      <c r="IK6834" s="3"/>
      <c r="IL6834" s="3"/>
      <c r="IM6834" s="3"/>
      <c r="IN6834" s="3"/>
      <c r="IO6834" s="15"/>
    </row>
    <row r="6835" spans="171:249">
      <c r="FO6835" s="3"/>
      <c r="FP6835" s="3"/>
      <c r="FQ6835" s="3"/>
      <c r="FR6835" s="3"/>
      <c r="FS6835" s="3"/>
      <c r="FT6835" s="3"/>
      <c r="FU6835" s="3"/>
      <c r="FV6835" s="3"/>
      <c r="FW6835" s="3"/>
      <c r="FX6835" s="3"/>
      <c r="FY6835" s="3"/>
      <c r="FZ6835" s="3"/>
      <c r="GA6835" s="3"/>
      <c r="GB6835" s="3"/>
      <c r="GC6835" s="3"/>
      <c r="GD6835" s="3"/>
      <c r="GE6835" s="3"/>
      <c r="GF6835" s="3"/>
      <c r="GG6835" s="3"/>
      <c r="GH6835" s="3"/>
      <c r="GI6835" s="3"/>
      <c r="GJ6835" s="3"/>
      <c r="GK6835" s="3"/>
      <c r="GL6835" s="3"/>
      <c r="GM6835" s="3"/>
      <c r="GN6835" s="3"/>
      <c r="GO6835" s="3"/>
      <c r="GP6835" s="3"/>
      <c r="GQ6835" s="3"/>
      <c r="GR6835" s="3"/>
      <c r="GS6835" s="3"/>
      <c r="GT6835" s="3"/>
      <c r="GU6835" s="3"/>
      <c r="GV6835" s="3"/>
      <c r="GW6835" s="3"/>
      <c r="GX6835" s="3"/>
      <c r="GY6835" s="3"/>
      <c r="GZ6835" s="3"/>
      <c r="HA6835" s="3"/>
      <c r="HB6835" s="3"/>
      <c r="HC6835" s="3"/>
      <c r="HD6835" s="3"/>
      <c r="HE6835" s="3"/>
      <c r="HF6835" s="3"/>
      <c r="HG6835" s="3"/>
      <c r="HH6835" s="3"/>
      <c r="HI6835" s="3"/>
      <c r="HJ6835" s="3"/>
      <c r="HK6835" s="3"/>
      <c r="HL6835" s="3"/>
      <c r="HM6835" s="45"/>
      <c r="HN6835" s="3"/>
      <c r="HO6835" s="3"/>
      <c r="HP6835" s="3"/>
      <c r="HQ6835" s="3"/>
      <c r="HR6835" s="3"/>
      <c r="HS6835" s="3"/>
      <c r="HT6835" s="3"/>
      <c r="HU6835" s="3"/>
      <c r="HV6835" s="3"/>
      <c r="HW6835" s="3"/>
      <c r="HX6835" s="3"/>
      <c r="HY6835" s="3"/>
      <c r="HZ6835" s="3"/>
      <c r="IA6835" s="3"/>
      <c r="IB6835" s="3"/>
      <c r="IC6835" s="3"/>
      <c r="ID6835" s="3"/>
      <c r="IE6835" s="3"/>
      <c r="IF6835" s="3"/>
      <c r="IG6835" s="3"/>
      <c r="IH6835" s="3"/>
      <c r="II6835" s="3"/>
      <c r="IJ6835" s="3"/>
      <c r="IK6835" s="3"/>
      <c r="IL6835" s="3"/>
      <c r="IM6835" s="3"/>
      <c r="IN6835" s="3"/>
      <c r="IO6835" s="15"/>
    </row>
    <row r="6836" spans="171:249">
      <c r="FO6836" s="3"/>
      <c r="FP6836" s="3"/>
      <c r="FQ6836" s="3"/>
      <c r="FR6836" s="3"/>
      <c r="FS6836" s="3"/>
      <c r="FT6836" s="3"/>
      <c r="FU6836" s="3"/>
      <c r="FV6836" s="3"/>
      <c r="FW6836" s="3"/>
      <c r="FX6836" s="3"/>
      <c r="FY6836" s="3"/>
      <c r="FZ6836" s="3"/>
      <c r="GA6836" s="3"/>
      <c r="GB6836" s="3"/>
      <c r="GC6836" s="3"/>
      <c r="GD6836" s="3"/>
      <c r="GE6836" s="3"/>
      <c r="GF6836" s="3"/>
      <c r="GG6836" s="3"/>
      <c r="GH6836" s="3"/>
      <c r="GI6836" s="3"/>
      <c r="GJ6836" s="3"/>
      <c r="GK6836" s="3"/>
      <c r="GL6836" s="3"/>
      <c r="GM6836" s="3"/>
      <c r="GN6836" s="3"/>
      <c r="GO6836" s="3"/>
      <c r="GP6836" s="3"/>
      <c r="GQ6836" s="3"/>
      <c r="GR6836" s="3"/>
      <c r="GS6836" s="3"/>
      <c r="GT6836" s="3"/>
      <c r="GU6836" s="3"/>
      <c r="GV6836" s="3"/>
      <c r="GW6836" s="3"/>
      <c r="GX6836" s="3"/>
      <c r="GY6836" s="3"/>
      <c r="GZ6836" s="3"/>
      <c r="HA6836" s="3"/>
      <c r="HB6836" s="3"/>
      <c r="HC6836" s="3"/>
      <c r="HD6836" s="3"/>
      <c r="HE6836" s="3"/>
      <c r="HF6836" s="3"/>
      <c r="HG6836" s="3"/>
      <c r="HH6836" s="3"/>
      <c r="HI6836" s="3"/>
      <c r="HJ6836" s="3"/>
      <c r="HK6836" s="3"/>
      <c r="HL6836" s="3"/>
      <c r="HM6836" s="45"/>
      <c r="HN6836" s="3"/>
      <c r="HO6836" s="3"/>
      <c r="HP6836" s="3"/>
      <c r="HQ6836" s="3"/>
      <c r="HR6836" s="3"/>
      <c r="HS6836" s="3"/>
      <c r="HT6836" s="3"/>
      <c r="HU6836" s="3"/>
      <c r="HV6836" s="3"/>
      <c r="HW6836" s="3"/>
      <c r="HX6836" s="3"/>
      <c r="HY6836" s="3"/>
      <c r="HZ6836" s="3"/>
      <c r="IA6836" s="3"/>
      <c r="IB6836" s="3"/>
      <c r="IC6836" s="3"/>
      <c r="ID6836" s="3"/>
      <c r="IE6836" s="3"/>
      <c r="IF6836" s="3"/>
      <c r="IG6836" s="3"/>
      <c r="IH6836" s="3"/>
      <c r="II6836" s="3"/>
      <c r="IJ6836" s="3"/>
      <c r="IK6836" s="3"/>
      <c r="IL6836" s="3"/>
      <c r="IM6836" s="3"/>
      <c r="IN6836" s="3"/>
      <c r="IO6836" s="15"/>
    </row>
    <row r="6837" spans="171:249">
      <c r="FO6837" s="3"/>
      <c r="FP6837" s="3"/>
      <c r="FQ6837" s="3"/>
      <c r="FR6837" s="3"/>
      <c r="FS6837" s="3"/>
      <c r="FT6837" s="3"/>
      <c r="FU6837" s="3"/>
      <c r="FV6837" s="3"/>
      <c r="FW6837" s="3"/>
      <c r="FX6837" s="3"/>
      <c r="FY6837" s="3"/>
      <c r="FZ6837" s="3"/>
      <c r="GA6837" s="3"/>
      <c r="GB6837" s="3"/>
      <c r="GC6837" s="3"/>
      <c r="GD6837" s="3"/>
      <c r="GE6837" s="3"/>
      <c r="GF6837" s="3"/>
      <c r="GG6837" s="3"/>
      <c r="GH6837" s="3"/>
      <c r="GI6837" s="3"/>
      <c r="GJ6837" s="3"/>
      <c r="GK6837" s="3"/>
      <c r="GL6837" s="3"/>
      <c r="GM6837" s="3"/>
      <c r="GN6837" s="3"/>
      <c r="GO6837" s="3"/>
      <c r="GP6837" s="3"/>
      <c r="GQ6837" s="3"/>
      <c r="GR6837" s="3"/>
      <c r="GS6837" s="3"/>
      <c r="GT6837" s="3"/>
      <c r="GU6837" s="3"/>
      <c r="GV6837" s="3"/>
      <c r="GW6837" s="3"/>
      <c r="GX6837" s="3"/>
      <c r="GY6837" s="3"/>
      <c r="GZ6837" s="3"/>
      <c r="HA6837" s="3"/>
      <c r="HB6837" s="3"/>
      <c r="HC6837" s="3"/>
      <c r="HD6837" s="3"/>
      <c r="HE6837" s="3"/>
      <c r="HF6837" s="3"/>
      <c r="HG6837" s="3"/>
      <c r="HH6837" s="3"/>
      <c r="HI6837" s="3"/>
      <c r="HJ6837" s="3"/>
      <c r="HK6837" s="3"/>
      <c r="HL6837" s="3"/>
      <c r="HM6837" s="45"/>
      <c r="HN6837" s="3"/>
      <c r="HO6837" s="3"/>
      <c r="HP6837" s="3"/>
      <c r="HQ6837" s="3"/>
      <c r="HR6837" s="3"/>
      <c r="HS6837" s="3"/>
      <c r="HT6837" s="3"/>
      <c r="HU6837" s="3"/>
      <c r="HV6837" s="3"/>
      <c r="HW6837" s="3"/>
      <c r="HX6837" s="3"/>
      <c r="HY6837" s="3"/>
      <c r="HZ6837" s="3"/>
      <c r="IA6837" s="3"/>
      <c r="IB6837" s="3"/>
      <c r="IC6837" s="3"/>
      <c r="ID6837" s="3"/>
      <c r="IE6837" s="3"/>
      <c r="IF6837" s="3"/>
      <c r="IG6837" s="3"/>
      <c r="IH6837" s="3"/>
      <c r="II6837" s="3"/>
      <c r="IJ6837" s="3"/>
      <c r="IK6837" s="3"/>
      <c r="IL6837" s="3"/>
      <c r="IM6837" s="3"/>
      <c r="IN6837" s="3"/>
      <c r="IO6837" s="15"/>
    </row>
    <row r="6838" spans="171:249">
      <c r="FO6838" s="3"/>
      <c r="FP6838" s="3"/>
      <c r="FQ6838" s="3"/>
      <c r="FR6838" s="3"/>
      <c r="FS6838" s="3"/>
      <c r="FT6838" s="3"/>
      <c r="FU6838" s="3"/>
      <c r="FV6838" s="3"/>
      <c r="FW6838" s="3"/>
      <c r="FX6838" s="3"/>
      <c r="FY6838" s="3"/>
      <c r="FZ6838" s="3"/>
      <c r="GA6838" s="3"/>
      <c r="GB6838" s="3"/>
      <c r="GC6838" s="3"/>
      <c r="GD6838" s="3"/>
      <c r="GE6838" s="3"/>
      <c r="GF6838" s="3"/>
      <c r="GG6838" s="3"/>
      <c r="GH6838" s="3"/>
      <c r="GI6838" s="3"/>
      <c r="GJ6838" s="3"/>
      <c r="GK6838" s="3"/>
      <c r="GL6838" s="3"/>
      <c r="GM6838" s="3"/>
      <c r="GN6838" s="3"/>
      <c r="GO6838" s="3"/>
      <c r="GP6838" s="3"/>
      <c r="GQ6838" s="3"/>
      <c r="GR6838" s="3"/>
      <c r="GS6838" s="3"/>
      <c r="GT6838" s="3"/>
      <c r="GU6838" s="3"/>
      <c r="GV6838" s="3"/>
      <c r="GW6838" s="3"/>
      <c r="GX6838" s="3"/>
      <c r="GY6838" s="3"/>
      <c r="GZ6838" s="3"/>
      <c r="HA6838" s="3"/>
      <c r="HB6838" s="3"/>
      <c r="HC6838" s="3"/>
      <c r="HD6838" s="3"/>
      <c r="HE6838" s="3"/>
      <c r="HF6838" s="3"/>
      <c r="HG6838" s="3"/>
      <c r="HH6838" s="3"/>
      <c r="HI6838" s="3"/>
      <c r="HJ6838" s="3"/>
      <c r="HK6838" s="3"/>
      <c r="HL6838" s="3"/>
      <c r="HM6838" s="45"/>
      <c r="HN6838" s="3"/>
      <c r="HO6838" s="3"/>
      <c r="HP6838" s="3"/>
      <c r="HQ6838" s="3"/>
      <c r="HR6838" s="3"/>
      <c r="HS6838" s="3"/>
      <c r="HT6838" s="3"/>
      <c r="HU6838" s="3"/>
      <c r="HV6838" s="3"/>
      <c r="HW6838" s="3"/>
      <c r="HX6838" s="3"/>
      <c r="HY6838" s="3"/>
      <c r="HZ6838" s="3"/>
      <c r="IA6838" s="3"/>
      <c r="IB6838" s="3"/>
      <c r="IC6838" s="3"/>
      <c r="ID6838" s="3"/>
      <c r="IE6838" s="3"/>
      <c r="IF6838" s="3"/>
      <c r="IG6838" s="3"/>
      <c r="IH6838" s="3"/>
      <c r="II6838" s="3"/>
      <c r="IJ6838" s="3"/>
      <c r="IK6838" s="3"/>
      <c r="IL6838" s="3"/>
      <c r="IM6838" s="3"/>
      <c r="IN6838" s="3"/>
      <c r="IO6838" s="15"/>
    </row>
    <row r="6839" spans="171:249">
      <c r="FO6839" s="3"/>
      <c r="FP6839" s="3"/>
      <c r="FQ6839" s="3"/>
      <c r="FR6839" s="3"/>
      <c r="FS6839" s="3"/>
      <c r="FT6839" s="3"/>
      <c r="FU6839" s="3"/>
      <c r="FV6839" s="3"/>
      <c r="FW6839" s="3"/>
      <c r="FX6839" s="3"/>
      <c r="FY6839" s="3"/>
      <c r="FZ6839" s="3"/>
      <c r="GA6839" s="3"/>
      <c r="GB6839" s="3"/>
      <c r="GC6839" s="3"/>
      <c r="GD6839" s="3"/>
      <c r="GE6839" s="3"/>
      <c r="GF6839" s="3"/>
      <c r="GG6839" s="3"/>
      <c r="GH6839" s="3"/>
      <c r="GI6839" s="3"/>
      <c r="GJ6839" s="3"/>
      <c r="GK6839" s="3"/>
      <c r="GL6839" s="3"/>
      <c r="GM6839" s="3"/>
      <c r="GN6839" s="3"/>
      <c r="GO6839" s="3"/>
      <c r="GP6839" s="3"/>
      <c r="GQ6839" s="3"/>
      <c r="GR6839" s="3"/>
      <c r="GS6839" s="3"/>
      <c r="GT6839" s="3"/>
      <c r="GU6839" s="3"/>
      <c r="GV6839" s="3"/>
      <c r="GW6839" s="3"/>
      <c r="GX6839" s="3"/>
      <c r="GY6839" s="3"/>
      <c r="GZ6839" s="3"/>
      <c r="HA6839" s="3"/>
      <c r="HB6839" s="3"/>
      <c r="HC6839" s="3"/>
      <c r="HD6839" s="3"/>
      <c r="HE6839" s="3"/>
      <c r="HF6839" s="3"/>
      <c r="HG6839" s="3"/>
      <c r="HH6839" s="3"/>
      <c r="HI6839" s="3"/>
      <c r="HJ6839" s="3"/>
      <c r="HK6839" s="3"/>
      <c r="HL6839" s="3"/>
      <c r="HM6839" s="45"/>
      <c r="HN6839" s="3"/>
      <c r="HO6839" s="3"/>
      <c r="HP6839" s="3"/>
      <c r="HQ6839" s="3"/>
      <c r="HR6839" s="3"/>
      <c r="HS6839" s="3"/>
      <c r="HT6839" s="3"/>
      <c r="HU6839" s="3"/>
      <c r="HV6839" s="3"/>
      <c r="HW6839" s="3"/>
      <c r="HX6839" s="3"/>
      <c r="HY6839" s="3"/>
      <c r="HZ6839" s="3"/>
      <c r="IA6839" s="3"/>
      <c r="IB6839" s="3"/>
      <c r="IC6839" s="3"/>
      <c r="ID6839" s="3"/>
      <c r="IE6839" s="3"/>
      <c r="IF6839" s="3"/>
      <c r="IG6839" s="3"/>
      <c r="IH6839" s="3"/>
      <c r="II6839" s="3"/>
      <c r="IJ6839" s="3"/>
      <c r="IK6839" s="3"/>
      <c r="IL6839" s="3"/>
      <c r="IM6839" s="3"/>
      <c r="IN6839" s="3"/>
      <c r="IO6839" s="15"/>
    </row>
    <row r="6840" spans="171:249">
      <c r="FO6840" s="3"/>
      <c r="FP6840" s="3"/>
      <c r="FQ6840" s="3"/>
      <c r="FR6840" s="3"/>
      <c r="FS6840" s="3"/>
      <c r="FT6840" s="3"/>
      <c r="FU6840" s="3"/>
      <c r="FV6840" s="3"/>
      <c r="FW6840" s="3"/>
      <c r="FX6840" s="3"/>
      <c r="FY6840" s="3"/>
      <c r="FZ6840" s="3"/>
      <c r="GA6840" s="3"/>
      <c r="GB6840" s="3"/>
      <c r="GC6840" s="3"/>
      <c r="GD6840" s="3"/>
      <c r="GE6840" s="3"/>
      <c r="GF6840" s="3"/>
      <c r="GG6840" s="3"/>
      <c r="GH6840" s="3"/>
      <c r="GI6840" s="3"/>
      <c r="GJ6840" s="3"/>
      <c r="GK6840" s="3"/>
      <c r="GL6840" s="3"/>
      <c r="GM6840" s="3"/>
      <c r="GN6840" s="3"/>
      <c r="GO6840" s="3"/>
      <c r="GP6840" s="3"/>
      <c r="GQ6840" s="3"/>
      <c r="GR6840" s="3"/>
      <c r="GS6840" s="3"/>
      <c r="GT6840" s="3"/>
      <c r="GU6840" s="3"/>
      <c r="GV6840" s="3"/>
      <c r="GW6840" s="3"/>
      <c r="GX6840" s="3"/>
      <c r="GY6840" s="3"/>
      <c r="GZ6840" s="3"/>
      <c r="HA6840" s="3"/>
      <c r="HB6840" s="3"/>
      <c r="HC6840" s="3"/>
      <c r="HD6840" s="3"/>
      <c r="HE6840" s="3"/>
      <c r="HF6840" s="3"/>
      <c r="HG6840" s="3"/>
      <c r="HH6840" s="3"/>
      <c r="HI6840" s="3"/>
      <c r="HJ6840" s="3"/>
      <c r="HK6840" s="3"/>
      <c r="HL6840" s="3"/>
      <c r="HM6840" s="45"/>
      <c r="HN6840" s="3"/>
      <c r="HO6840" s="3"/>
      <c r="HP6840" s="3"/>
      <c r="HQ6840" s="3"/>
      <c r="HR6840" s="3"/>
      <c r="HS6840" s="3"/>
      <c r="HT6840" s="3"/>
      <c r="HU6840" s="3"/>
      <c r="HV6840" s="3"/>
      <c r="HW6840" s="3"/>
      <c r="HX6840" s="3"/>
      <c r="HY6840" s="3"/>
      <c r="HZ6840" s="3"/>
      <c r="IA6840" s="3"/>
      <c r="IB6840" s="3"/>
      <c r="IC6840" s="3"/>
      <c r="ID6840" s="3"/>
      <c r="IE6840" s="3"/>
      <c r="IF6840" s="3"/>
      <c r="IG6840" s="3"/>
      <c r="IH6840" s="3"/>
      <c r="II6840" s="3"/>
      <c r="IJ6840" s="3"/>
      <c r="IK6840" s="3"/>
      <c r="IL6840" s="3"/>
      <c r="IM6840" s="3"/>
      <c r="IN6840" s="3"/>
      <c r="IO6840" s="15"/>
    </row>
    <row r="6841" spans="171:249">
      <c r="FO6841" s="3"/>
      <c r="FP6841" s="3"/>
      <c r="FQ6841" s="3"/>
      <c r="FR6841" s="3"/>
      <c r="FS6841" s="3"/>
      <c r="FT6841" s="3"/>
      <c r="FU6841" s="3"/>
      <c r="FV6841" s="3"/>
      <c r="FW6841" s="3"/>
      <c r="FX6841" s="3"/>
      <c r="FY6841" s="3"/>
      <c r="FZ6841" s="3"/>
      <c r="GA6841" s="3"/>
      <c r="GB6841" s="3"/>
      <c r="GC6841" s="3"/>
      <c r="GD6841" s="3"/>
      <c r="GE6841" s="3"/>
      <c r="GF6841" s="3"/>
      <c r="GG6841" s="3"/>
      <c r="GH6841" s="3"/>
      <c r="GI6841" s="3"/>
      <c r="GJ6841" s="3"/>
      <c r="GK6841" s="3"/>
      <c r="GL6841" s="3"/>
      <c r="GM6841" s="3"/>
      <c r="GN6841" s="3"/>
      <c r="GO6841" s="3"/>
      <c r="GP6841" s="3"/>
      <c r="GQ6841" s="3"/>
      <c r="GR6841" s="3"/>
      <c r="GS6841" s="3"/>
      <c r="GT6841" s="3"/>
      <c r="GU6841" s="3"/>
      <c r="GV6841" s="3"/>
      <c r="GW6841" s="3"/>
      <c r="GX6841" s="3"/>
      <c r="GY6841" s="3"/>
      <c r="GZ6841" s="3"/>
      <c r="HA6841" s="3"/>
      <c r="HB6841" s="3"/>
      <c r="HC6841" s="3"/>
      <c r="HD6841" s="3"/>
      <c r="HE6841" s="3"/>
      <c r="HF6841" s="3"/>
      <c r="HG6841" s="3"/>
      <c r="HH6841" s="3"/>
      <c r="HI6841" s="3"/>
      <c r="HJ6841" s="3"/>
      <c r="HK6841" s="3"/>
      <c r="HL6841" s="3"/>
      <c r="HM6841" s="45"/>
      <c r="HN6841" s="3"/>
      <c r="HO6841" s="3"/>
      <c r="HP6841" s="3"/>
      <c r="HQ6841" s="3"/>
      <c r="HR6841" s="3"/>
      <c r="HS6841" s="3"/>
      <c r="HT6841" s="3"/>
      <c r="HU6841" s="3"/>
      <c r="HV6841" s="3"/>
      <c r="HW6841" s="3"/>
      <c r="HX6841" s="3"/>
      <c r="HY6841" s="3"/>
      <c r="HZ6841" s="3"/>
      <c r="IA6841" s="3"/>
      <c r="IB6841" s="3"/>
      <c r="IC6841" s="3"/>
      <c r="ID6841" s="3"/>
      <c r="IE6841" s="3"/>
      <c r="IF6841" s="3"/>
      <c r="IG6841" s="3"/>
      <c r="IH6841" s="3"/>
      <c r="II6841" s="3"/>
      <c r="IJ6841" s="3"/>
      <c r="IK6841" s="3"/>
      <c r="IL6841" s="3"/>
      <c r="IM6841" s="3"/>
      <c r="IN6841" s="3"/>
      <c r="IO6841" s="15"/>
    </row>
    <row r="6842" spans="171:249">
      <c r="FO6842" s="3"/>
      <c r="FP6842" s="3"/>
      <c r="FQ6842" s="3"/>
      <c r="FR6842" s="3"/>
      <c r="FS6842" s="3"/>
      <c r="FT6842" s="3"/>
      <c r="FU6842" s="3"/>
      <c r="FV6842" s="3"/>
      <c r="FW6842" s="3"/>
      <c r="FX6842" s="3"/>
      <c r="FY6842" s="3"/>
      <c r="FZ6842" s="3"/>
      <c r="GA6842" s="3"/>
      <c r="GB6842" s="3"/>
      <c r="GC6842" s="3"/>
      <c r="GD6842" s="3"/>
      <c r="GE6842" s="3"/>
      <c r="GF6842" s="3"/>
      <c r="GG6842" s="3"/>
      <c r="GH6842" s="3"/>
      <c r="GI6842" s="3"/>
      <c r="GJ6842" s="3"/>
      <c r="GK6842" s="3"/>
      <c r="GL6842" s="3"/>
      <c r="GM6842" s="3"/>
      <c r="GN6842" s="3"/>
      <c r="GO6842" s="3"/>
      <c r="GP6842" s="3"/>
      <c r="GQ6842" s="3"/>
      <c r="GR6842" s="3"/>
      <c r="GS6842" s="3"/>
      <c r="GT6842" s="3"/>
      <c r="GU6842" s="3"/>
      <c r="GV6842" s="3"/>
      <c r="GW6842" s="3"/>
      <c r="GX6842" s="3"/>
      <c r="GY6842" s="3"/>
      <c r="GZ6842" s="3"/>
      <c r="HA6842" s="3"/>
      <c r="HB6842" s="3"/>
      <c r="HC6842" s="3"/>
      <c r="HD6842" s="3"/>
      <c r="HE6842" s="3"/>
      <c r="HF6842" s="3"/>
      <c r="HG6842" s="3"/>
      <c r="HH6842" s="3"/>
      <c r="HI6842" s="3"/>
      <c r="HJ6842" s="3"/>
      <c r="HK6842" s="3"/>
      <c r="HL6842" s="3"/>
      <c r="HM6842" s="45"/>
      <c r="HN6842" s="3"/>
      <c r="HO6842" s="3"/>
      <c r="HP6842" s="3"/>
      <c r="HQ6842" s="3"/>
      <c r="HR6842" s="3"/>
      <c r="HS6842" s="3"/>
      <c r="HT6842" s="3"/>
      <c r="HU6842" s="3"/>
      <c r="HV6842" s="3"/>
      <c r="HW6842" s="3"/>
      <c r="HX6842" s="3"/>
      <c r="HY6842" s="3"/>
      <c r="HZ6842" s="3"/>
      <c r="IA6842" s="3"/>
      <c r="IB6842" s="3"/>
      <c r="IC6842" s="3"/>
      <c r="ID6842" s="3"/>
      <c r="IE6842" s="3"/>
      <c r="IF6842" s="3"/>
      <c r="IG6842" s="3"/>
      <c r="IH6842" s="3"/>
      <c r="II6842" s="3"/>
      <c r="IJ6842" s="3"/>
      <c r="IK6842" s="3"/>
      <c r="IL6842" s="3"/>
      <c r="IM6842" s="3"/>
      <c r="IN6842" s="3"/>
      <c r="IO6842" s="15"/>
    </row>
    <row r="6843" spans="171:249">
      <c r="FO6843" s="3"/>
      <c r="FP6843" s="3"/>
      <c r="FQ6843" s="3"/>
      <c r="FR6843" s="3"/>
      <c r="FS6843" s="3"/>
      <c r="FT6843" s="3"/>
      <c r="FU6843" s="3"/>
      <c r="FV6843" s="3"/>
      <c r="FW6843" s="3"/>
      <c r="FX6843" s="3"/>
      <c r="FY6843" s="3"/>
      <c r="FZ6843" s="3"/>
      <c r="GA6843" s="3"/>
      <c r="GB6843" s="3"/>
      <c r="GC6843" s="3"/>
      <c r="GD6843" s="3"/>
      <c r="GE6843" s="3"/>
      <c r="GF6843" s="3"/>
      <c r="GG6843" s="3"/>
      <c r="GH6843" s="3"/>
      <c r="GI6843" s="3"/>
      <c r="GJ6843" s="3"/>
      <c r="GK6843" s="3"/>
      <c r="GL6843" s="3"/>
      <c r="GM6843" s="3"/>
      <c r="GN6843" s="3"/>
      <c r="GO6843" s="3"/>
      <c r="GP6843" s="3"/>
      <c r="GQ6843" s="3"/>
      <c r="GR6843" s="3"/>
      <c r="GS6843" s="3"/>
      <c r="GT6843" s="3"/>
      <c r="GU6843" s="3"/>
      <c r="GV6843" s="3"/>
      <c r="GW6843" s="3"/>
      <c r="GX6843" s="3"/>
      <c r="GY6843" s="3"/>
      <c r="GZ6843" s="3"/>
      <c r="HA6843" s="3"/>
      <c r="HB6843" s="3"/>
      <c r="HC6843" s="3"/>
      <c r="HD6843" s="3"/>
      <c r="HE6843" s="3"/>
      <c r="HF6843" s="3"/>
      <c r="HG6843" s="3"/>
      <c r="HH6843" s="3"/>
      <c r="HI6843" s="3"/>
      <c r="HJ6843" s="3"/>
      <c r="HK6843" s="3"/>
      <c r="HL6843" s="3"/>
      <c r="HM6843" s="45"/>
      <c r="HN6843" s="3"/>
      <c r="HO6843" s="3"/>
      <c r="HP6843" s="3"/>
      <c r="HQ6843" s="3"/>
      <c r="HR6843" s="3"/>
      <c r="HS6843" s="3"/>
      <c r="HT6843" s="3"/>
      <c r="HU6843" s="3"/>
      <c r="HV6843" s="3"/>
      <c r="HW6843" s="3"/>
      <c r="HX6843" s="3"/>
      <c r="HY6843" s="3"/>
      <c r="HZ6843" s="3"/>
      <c r="IA6843" s="3"/>
      <c r="IB6843" s="3"/>
      <c r="IC6843" s="3"/>
      <c r="ID6843" s="3"/>
      <c r="IE6843" s="3"/>
      <c r="IF6843" s="3"/>
      <c r="IG6843" s="3"/>
      <c r="IH6843" s="3"/>
      <c r="II6843" s="3"/>
      <c r="IJ6843" s="3"/>
      <c r="IK6843" s="3"/>
      <c r="IL6843" s="3"/>
      <c r="IM6843" s="3"/>
      <c r="IN6843" s="3"/>
      <c r="IO6843" s="15"/>
    </row>
    <row r="6844" spans="171:249">
      <c r="FO6844" s="3"/>
      <c r="FP6844" s="3"/>
      <c r="FQ6844" s="3"/>
      <c r="FR6844" s="3"/>
      <c r="FS6844" s="3"/>
      <c r="FT6844" s="3"/>
      <c r="FU6844" s="3"/>
      <c r="FV6844" s="3"/>
      <c r="FW6844" s="3"/>
      <c r="FX6844" s="3"/>
      <c r="FY6844" s="3"/>
      <c r="FZ6844" s="3"/>
      <c r="GA6844" s="3"/>
      <c r="GB6844" s="3"/>
      <c r="GC6844" s="3"/>
      <c r="GD6844" s="3"/>
      <c r="GE6844" s="3"/>
      <c r="GF6844" s="3"/>
      <c r="GG6844" s="3"/>
      <c r="GH6844" s="3"/>
      <c r="GI6844" s="3"/>
      <c r="GJ6844" s="3"/>
      <c r="GK6844" s="3"/>
      <c r="GL6844" s="3"/>
      <c r="GM6844" s="3"/>
      <c r="GN6844" s="3"/>
      <c r="GO6844" s="3"/>
      <c r="GP6844" s="3"/>
      <c r="GQ6844" s="3"/>
      <c r="GR6844" s="3"/>
      <c r="GS6844" s="3"/>
      <c r="GT6844" s="3"/>
      <c r="GU6844" s="3"/>
      <c r="GV6844" s="3"/>
      <c r="GW6844" s="3"/>
      <c r="GX6844" s="3"/>
      <c r="GY6844" s="3"/>
      <c r="GZ6844" s="3"/>
      <c r="HA6844" s="3"/>
      <c r="HB6844" s="3"/>
      <c r="HC6844" s="3"/>
      <c r="HD6844" s="3"/>
      <c r="HE6844" s="3"/>
      <c r="HF6844" s="3"/>
      <c r="HG6844" s="3"/>
      <c r="HH6844" s="3"/>
      <c r="HI6844" s="3"/>
      <c r="HJ6844" s="3"/>
      <c r="HK6844" s="3"/>
      <c r="HL6844" s="3"/>
      <c r="HM6844" s="45"/>
      <c r="HN6844" s="3"/>
      <c r="HO6844" s="3"/>
      <c r="HP6844" s="3"/>
      <c r="HQ6844" s="3"/>
      <c r="HR6844" s="3"/>
      <c r="HS6844" s="3"/>
      <c r="HT6844" s="3"/>
      <c r="HU6844" s="3"/>
      <c r="HV6844" s="3"/>
      <c r="HW6844" s="3"/>
      <c r="HX6844" s="3"/>
      <c r="HY6844" s="3"/>
      <c r="HZ6844" s="3"/>
      <c r="IA6844" s="3"/>
      <c r="IB6844" s="3"/>
      <c r="IC6844" s="3"/>
      <c r="ID6844" s="3"/>
      <c r="IE6844" s="3"/>
      <c r="IF6844" s="3"/>
      <c r="IG6844" s="3"/>
      <c r="IH6844" s="3"/>
      <c r="II6844" s="3"/>
      <c r="IJ6844" s="3"/>
      <c r="IK6844" s="3"/>
      <c r="IL6844" s="3"/>
      <c r="IM6844" s="3"/>
      <c r="IN6844" s="3"/>
      <c r="IO6844" s="15"/>
    </row>
    <row r="6845" spans="171:249">
      <c r="FO6845" s="3"/>
      <c r="FP6845" s="3"/>
      <c r="FQ6845" s="3"/>
      <c r="FR6845" s="3"/>
      <c r="FS6845" s="3"/>
      <c r="FT6845" s="3"/>
      <c r="FU6845" s="3"/>
      <c r="FV6845" s="3"/>
      <c r="FW6845" s="3"/>
      <c r="FX6845" s="3"/>
      <c r="FY6845" s="3"/>
      <c r="FZ6845" s="3"/>
      <c r="GA6845" s="3"/>
      <c r="GB6845" s="3"/>
      <c r="GC6845" s="3"/>
      <c r="GD6845" s="3"/>
      <c r="GE6845" s="3"/>
      <c r="GF6845" s="3"/>
      <c r="GG6845" s="3"/>
      <c r="GH6845" s="3"/>
      <c r="GI6845" s="3"/>
      <c r="GJ6845" s="3"/>
      <c r="GK6845" s="3"/>
      <c r="GL6845" s="3"/>
      <c r="GM6845" s="3"/>
      <c r="GN6845" s="3"/>
      <c r="GO6845" s="3"/>
      <c r="GP6845" s="3"/>
      <c r="GQ6845" s="3"/>
      <c r="GR6845" s="3"/>
      <c r="GS6845" s="3"/>
      <c r="GT6845" s="3"/>
      <c r="GU6845" s="3"/>
      <c r="GV6845" s="3"/>
      <c r="GW6845" s="3"/>
      <c r="GX6845" s="3"/>
      <c r="GY6845" s="3"/>
      <c r="GZ6845" s="3"/>
      <c r="HA6845" s="3"/>
      <c r="HB6845" s="3"/>
      <c r="HC6845" s="3"/>
      <c r="HD6845" s="3"/>
      <c r="HE6845" s="3"/>
      <c r="HF6845" s="3"/>
      <c r="HG6845" s="3"/>
      <c r="HH6845" s="3"/>
      <c r="HI6845" s="3"/>
      <c r="HJ6845" s="3"/>
      <c r="HK6845" s="3"/>
      <c r="HL6845" s="3"/>
      <c r="HM6845" s="45"/>
      <c r="HN6845" s="3"/>
      <c r="HO6845" s="3"/>
      <c r="HP6845" s="3"/>
      <c r="HQ6845" s="3"/>
      <c r="HR6845" s="3"/>
      <c r="HS6845" s="3"/>
      <c r="HT6845" s="3"/>
      <c r="HU6845" s="3"/>
      <c r="HV6845" s="3"/>
      <c r="HW6845" s="3"/>
      <c r="HX6845" s="3"/>
      <c r="HY6845" s="3"/>
      <c r="HZ6845" s="3"/>
      <c r="IA6845" s="3"/>
      <c r="IB6845" s="3"/>
      <c r="IC6845" s="3"/>
      <c r="ID6845" s="3"/>
      <c r="IE6845" s="3"/>
      <c r="IF6845" s="3"/>
      <c r="IG6845" s="3"/>
      <c r="IH6845" s="3"/>
      <c r="II6845" s="3"/>
      <c r="IJ6845" s="3"/>
      <c r="IK6845" s="3"/>
      <c r="IL6845" s="3"/>
      <c r="IM6845" s="3"/>
      <c r="IN6845" s="3"/>
      <c r="IO6845" s="15"/>
    </row>
    <row r="6846" spans="171:249">
      <c r="FO6846" s="3"/>
      <c r="FP6846" s="3"/>
      <c r="FQ6846" s="3"/>
      <c r="FR6846" s="3"/>
      <c r="FS6846" s="3"/>
      <c r="FT6846" s="3"/>
      <c r="FU6846" s="3"/>
      <c r="FV6846" s="3"/>
      <c r="FW6846" s="3"/>
      <c r="FX6846" s="3"/>
      <c r="FY6846" s="3"/>
      <c r="FZ6846" s="3"/>
      <c r="GA6846" s="3"/>
      <c r="GB6846" s="3"/>
      <c r="GC6846" s="3"/>
      <c r="GD6846" s="3"/>
      <c r="GE6846" s="3"/>
      <c r="GF6846" s="3"/>
      <c r="GG6846" s="3"/>
      <c r="GH6846" s="3"/>
      <c r="GI6846" s="3"/>
      <c r="GJ6846" s="3"/>
      <c r="GK6846" s="3"/>
      <c r="GL6846" s="3"/>
      <c r="GM6846" s="3"/>
      <c r="GN6846" s="3"/>
      <c r="GO6846" s="3"/>
      <c r="GP6846" s="3"/>
      <c r="GQ6846" s="3"/>
      <c r="GR6846" s="3"/>
      <c r="GS6846" s="3"/>
      <c r="GT6846" s="3"/>
      <c r="GU6846" s="3"/>
      <c r="GV6846" s="3"/>
      <c r="GW6846" s="3"/>
      <c r="GX6846" s="3"/>
      <c r="GY6846" s="3"/>
      <c r="GZ6846" s="3"/>
      <c r="HA6846" s="3"/>
      <c r="HB6846" s="3"/>
      <c r="HC6846" s="3"/>
      <c r="HD6846" s="3"/>
      <c r="HE6846" s="3"/>
      <c r="HF6846" s="3"/>
      <c r="HG6846" s="3"/>
      <c r="HH6846" s="3"/>
      <c r="HI6846" s="3"/>
      <c r="HJ6846" s="3"/>
      <c r="HK6846" s="3"/>
      <c r="HL6846" s="3"/>
      <c r="HM6846" s="45"/>
      <c r="HN6846" s="3"/>
      <c r="HO6846" s="3"/>
      <c r="HP6846" s="3"/>
      <c r="HQ6846" s="3"/>
      <c r="HR6846" s="3"/>
      <c r="HS6846" s="3"/>
      <c r="HT6846" s="3"/>
      <c r="HU6846" s="3"/>
      <c r="HV6846" s="3"/>
      <c r="HW6846" s="3"/>
      <c r="HX6846" s="3"/>
      <c r="HY6846" s="3"/>
      <c r="HZ6846" s="3"/>
      <c r="IA6846" s="3"/>
      <c r="IB6846" s="3"/>
      <c r="IC6846" s="3"/>
      <c r="ID6846" s="3"/>
      <c r="IE6846" s="3"/>
      <c r="IF6846" s="3"/>
      <c r="IG6846" s="3"/>
      <c r="IH6846" s="3"/>
      <c r="II6846" s="3"/>
      <c r="IJ6846" s="3"/>
      <c r="IK6846" s="3"/>
      <c r="IL6846" s="3"/>
      <c r="IM6846" s="3"/>
      <c r="IN6846" s="3"/>
      <c r="IO6846" s="15"/>
    </row>
    <row r="6847" spans="171:249">
      <c r="FO6847" s="3"/>
      <c r="FP6847" s="3"/>
      <c r="FQ6847" s="3"/>
      <c r="FR6847" s="3"/>
      <c r="FS6847" s="3"/>
      <c r="FT6847" s="3"/>
      <c r="FU6847" s="3"/>
      <c r="FV6847" s="3"/>
      <c r="FW6847" s="3"/>
      <c r="FX6847" s="3"/>
      <c r="FY6847" s="3"/>
      <c r="FZ6847" s="3"/>
      <c r="GA6847" s="3"/>
      <c r="GB6847" s="3"/>
      <c r="GC6847" s="3"/>
      <c r="GD6847" s="3"/>
      <c r="GE6847" s="3"/>
      <c r="GF6847" s="3"/>
      <c r="GG6847" s="3"/>
      <c r="GH6847" s="3"/>
      <c r="GI6847" s="3"/>
      <c r="GJ6847" s="3"/>
      <c r="GK6847" s="3"/>
      <c r="GL6847" s="3"/>
      <c r="GM6847" s="3"/>
      <c r="GN6847" s="3"/>
      <c r="GO6847" s="3"/>
      <c r="GP6847" s="3"/>
      <c r="GQ6847" s="3"/>
      <c r="GR6847" s="3"/>
      <c r="GS6847" s="3"/>
      <c r="GT6847" s="3"/>
      <c r="GU6847" s="3"/>
      <c r="GV6847" s="3"/>
      <c r="GW6847" s="3"/>
      <c r="GX6847" s="3"/>
      <c r="GY6847" s="3"/>
      <c r="GZ6847" s="3"/>
      <c r="HA6847" s="3"/>
      <c r="HB6847" s="3"/>
      <c r="HC6847" s="3"/>
      <c r="HD6847" s="3"/>
      <c r="HE6847" s="3"/>
      <c r="HF6847" s="3"/>
      <c r="HG6847" s="3"/>
      <c r="HH6847" s="3"/>
      <c r="HI6847" s="3"/>
      <c r="HJ6847" s="3"/>
      <c r="HK6847" s="3"/>
      <c r="HL6847" s="3"/>
      <c r="HM6847" s="45"/>
      <c r="HN6847" s="3"/>
      <c r="HO6847" s="3"/>
      <c r="HP6847" s="3"/>
      <c r="HQ6847" s="3"/>
      <c r="HR6847" s="3"/>
      <c r="HS6847" s="3"/>
      <c r="HT6847" s="3"/>
      <c r="HU6847" s="3"/>
      <c r="HV6847" s="3"/>
      <c r="HW6847" s="3"/>
      <c r="HX6847" s="3"/>
      <c r="HY6847" s="3"/>
      <c r="HZ6847" s="3"/>
      <c r="IA6847" s="3"/>
      <c r="IB6847" s="3"/>
      <c r="IC6847" s="3"/>
      <c r="ID6847" s="3"/>
      <c r="IE6847" s="3"/>
      <c r="IF6847" s="3"/>
      <c r="IG6847" s="3"/>
      <c r="IH6847" s="3"/>
      <c r="II6847" s="3"/>
      <c r="IJ6847" s="3"/>
      <c r="IK6847" s="3"/>
      <c r="IL6847" s="3"/>
      <c r="IM6847" s="3"/>
      <c r="IN6847" s="3"/>
      <c r="IO6847" s="15"/>
    </row>
    <row r="6848" spans="171:249">
      <c r="FO6848" s="3"/>
      <c r="FP6848" s="3"/>
      <c r="FQ6848" s="3"/>
      <c r="FR6848" s="3"/>
      <c r="FS6848" s="3"/>
      <c r="FT6848" s="3"/>
      <c r="FU6848" s="3"/>
      <c r="FV6848" s="3"/>
      <c r="FW6848" s="3"/>
      <c r="FX6848" s="3"/>
      <c r="FY6848" s="3"/>
      <c r="FZ6848" s="3"/>
      <c r="GA6848" s="3"/>
      <c r="GB6848" s="3"/>
      <c r="GC6848" s="3"/>
      <c r="GD6848" s="3"/>
      <c r="GE6848" s="3"/>
      <c r="GF6848" s="3"/>
      <c r="GG6848" s="3"/>
      <c r="GH6848" s="3"/>
      <c r="GI6848" s="3"/>
      <c r="GJ6848" s="3"/>
      <c r="GK6848" s="3"/>
      <c r="GL6848" s="3"/>
      <c r="GM6848" s="3"/>
      <c r="GN6848" s="3"/>
      <c r="GO6848" s="3"/>
      <c r="GP6848" s="3"/>
      <c r="GQ6848" s="3"/>
      <c r="GR6848" s="3"/>
      <c r="GS6848" s="3"/>
      <c r="GT6848" s="3"/>
      <c r="GU6848" s="3"/>
      <c r="GV6848" s="3"/>
      <c r="GW6848" s="3"/>
      <c r="GX6848" s="3"/>
      <c r="GY6848" s="3"/>
      <c r="GZ6848" s="3"/>
      <c r="HA6848" s="3"/>
      <c r="HB6848" s="3"/>
      <c r="HC6848" s="3"/>
      <c r="HD6848" s="3"/>
      <c r="HE6848" s="3"/>
      <c r="HF6848" s="3"/>
      <c r="HG6848" s="3"/>
      <c r="HH6848" s="3"/>
      <c r="HI6848" s="3"/>
      <c r="HJ6848" s="3"/>
      <c r="HK6848" s="3"/>
      <c r="HL6848" s="3"/>
      <c r="HM6848" s="45"/>
      <c r="HN6848" s="3"/>
      <c r="HO6848" s="3"/>
      <c r="HP6848" s="3"/>
      <c r="HQ6848" s="3"/>
      <c r="HR6848" s="3"/>
      <c r="HS6848" s="3"/>
      <c r="HT6848" s="3"/>
      <c r="HU6848" s="3"/>
      <c r="HV6848" s="3"/>
      <c r="HW6848" s="3"/>
      <c r="HX6848" s="3"/>
      <c r="HY6848" s="3"/>
      <c r="HZ6848" s="3"/>
      <c r="IA6848" s="3"/>
      <c r="IB6848" s="3"/>
      <c r="IC6848" s="3"/>
      <c r="ID6848" s="3"/>
      <c r="IE6848" s="3"/>
      <c r="IF6848" s="3"/>
      <c r="IG6848" s="3"/>
      <c r="IH6848" s="3"/>
      <c r="II6848" s="3"/>
      <c r="IJ6848" s="3"/>
      <c r="IK6848" s="3"/>
      <c r="IL6848" s="3"/>
      <c r="IM6848" s="3"/>
      <c r="IN6848" s="3"/>
      <c r="IO6848" s="15"/>
    </row>
    <row r="6849" spans="171:249">
      <c r="FO6849" s="3"/>
      <c r="FP6849" s="3"/>
      <c r="FQ6849" s="3"/>
      <c r="FR6849" s="3"/>
      <c r="FS6849" s="3"/>
      <c r="FT6849" s="3"/>
      <c r="FU6849" s="3"/>
      <c r="FV6849" s="3"/>
      <c r="FW6849" s="3"/>
      <c r="FX6849" s="3"/>
      <c r="FY6849" s="3"/>
      <c r="FZ6849" s="3"/>
      <c r="GA6849" s="3"/>
      <c r="GB6849" s="3"/>
      <c r="GC6849" s="3"/>
      <c r="GD6849" s="3"/>
      <c r="GE6849" s="3"/>
      <c r="GF6849" s="3"/>
      <c r="GG6849" s="3"/>
      <c r="GH6849" s="3"/>
      <c r="GI6849" s="3"/>
      <c r="GJ6849" s="3"/>
      <c r="GK6849" s="3"/>
      <c r="GL6849" s="3"/>
      <c r="GM6849" s="3"/>
      <c r="GN6849" s="3"/>
      <c r="GO6849" s="3"/>
      <c r="GP6849" s="3"/>
      <c r="GQ6849" s="3"/>
      <c r="GR6849" s="3"/>
      <c r="GS6849" s="3"/>
      <c r="GT6849" s="3"/>
      <c r="GU6849" s="3"/>
      <c r="GV6849" s="3"/>
      <c r="GW6849" s="3"/>
      <c r="GX6849" s="3"/>
      <c r="GY6849" s="3"/>
      <c r="GZ6849" s="3"/>
      <c r="HA6849" s="3"/>
      <c r="HB6849" s="3"/>
      <c r="HC6849" s="3"/>
      <c r="HD6849" s="3"/>
      <c r="HE6849" s="3"/>
      <c r="HF6849" s="3"/>
      <c r="HG6849" s="3"/>
      <c r="HH6849" s="3"/>
      <c r="HI6849" s="3"/>
      <c r="HJ6849" s="3"/>
      <c r="HK6849" s="3"/>
      <c r="HL6849" s="3"/>
      <c r="HM6849" s="45"/>
      <c r="HN6849" s="3"/>
      <c r="HO6849" s="3"/>
      <c r="HP6849" s="3"/>
      <c r="HQ6849" s="3"/>
      <c r="HR6849" s="3"/>
      <c r="HS6849" s="3"/>
      <c r="HT6849" s="3"/>
      <c r="HU6849" s="3"/>
      <c r="HV6849" s="3"/>
      <c r="HW6849" s="3"/>
      <c r="HX6849" s="3"/>
      <c r="HY6849" s="3"/>
      <c r="HZ6849" s="3"/>
      <c r="IA6849" s="3"/>
      <c r="IB6849" s="3"/>
      <c r="IC6849" s="3"/>
      <c r="ID6849" s="3"/>
      <c r="IE6849" s="3"/>
      <c r="IF6849" s="3"/>
      <c r="IG6849" s="3"/>
      <c r="IH6849" s="3"/>
      <c r="II6849" s="3"/>
      <c r="IJ6849" s="3"/>
      <c r="IK6849" s="3"/>
      <c r="IL6849" s="3"/>
      <c r="IM6849" s="3"/>
      <c r="IN6849" s="3"/>
      <c r="IO6849" s="15"/>
    </row>
    <row r="6850" spans="171:249">
      <c r="FO6850" s="3"/>
      <c r="FP6850" s="3"/>
      <c r="FQ6850" s="3"/>
      <c r="FR6850" s="3"/>
      <c r="FS6850" s="3"/>
      <c r="FT6850" s="3"/>
      <c r="FU6850" s="3"/>
      <c r="FV6850" s="3"/>
      <c r="FW6850" s="3"/>
      <c r="FX6850" s="3"/>
      <c r="FY6850" s="3"/>
      <c r="FZ6850" s="3"/>
      <c r="GA6850" s="3"/>
      <c r="GB6850" s="3"/>
      <c r="GC6850" s="3"/>
      <c r="GD6850" s="3"/>
      <c r="GE6850" s="3"/>
      <c r="GF6850" s="3"/>
      <c r="GG6850" s="3"/>
      <c r="GH6850" s="3"/>
      <c r="GI6850" s="3"/>
      <c r="GJ6850" s="3"/>
      <c r="GK6850" s="3"/>
      <c r="GL6850" s="3"/>
      <c r="GM6850" s="3"/>
      <c r="GN6850" s="3"/>
      <c r="GO6850" s="3"/>
      <c r="GP6850" s="3"/>
      <c r="GQ6850" s="3"/>
      <c r="GR6850" s="3"/>
      <c r="GS6850" s="3"/>
      <c r="GT6850" s="3"/>
      <c r="GU6850" s="3"/>
      <c r="GV6850" s="3"/>
      <c r="GW6850" s="3"/>
      <c r="GX6850" s="3"/>
      <c r="GY6850" s="3"/>
      <c r="GZ6850" s="3"/>
      <c r="HA6850" s="3"/>
      <c r="HB6850" s="3"/>
      <c r="HC6850" s="3"/>
      <c r="HD6850" s="3"/>
      <c r="HE6850" s="3"/>
      <c r="HF6850" s="3"/>
      <c r="HG6850" s="3"/>
      <c r="HH6850" s="3"/>
      <c r="HI6850" s="3"/>
      <c r="HJ6850" s="3"/>
      <c r="HK6850" s="3"/>
      <c r="HL6850" s="3"/>
      <c r="HM6850" s="45"/>
      <c r="HN6850" s="3"/>
      <c r="HO6850" s="3"/>
      <c r="HP6850" s="3"/>
      <c r="HQ6850" s="3"/>
      <c r="HR6850" s="3"/>
      <c r="HS6850" s="3"/>
      <c r="HT6850" s="3"/>
      <c r="HU6850" s="3"/>
      <c r="HV6850" s="3"/>
      <c r="HW6850" s="3"/>
      <c r="HX6850" s="3"/>
      <c r="HY6850" s="3"/>
      <c r="HZ6850" s="3"/>
      <c r="IA6850" s="3"/>
      <c r="IB6850" s="3"/>
      <c r="IC6850" s="3"/>
      <c r="ID6850" s="3"/>
      <c r="IE6850" s="3"/>
      <c r="IF6850" s="3"/>
      <c r="IG6850" s="3"/>
      <c r="IH6850" s="3"/>
      <c r="II6850" s="3"/>
      <c r="IJ6850" s="3"/>
      <c r="IK6850" s="3"/>
      <c r="IL6850" s="3"/>
      <c r="IM6850" s="3"/>
      <c r="IN6850" s="3"/>
      <c r="IO6850" s="15"/>
    </row>
    <row r="6851" spans="171:249">
      <c r="FO6851" s="3"/>
      <c r="FP6851" s="3"/>
      <c r="FQ6851" s="3"/>
      <c r="FR6851" s="3"/>
      <c r="FS6851" s="3"/>
      <c r="FT6851" s="3"/>
      <c r="FU6851" s="3"/>
      <c r="FV6851" s="3"/>
      <c r="FW6851" s="3"/>
      <c r="FX6851" s="3"/>
      <c r="FY6851" s="3"/>
      <c r="FZ6851" s="3"/>
      <c r="GA6851" s="3"/>
      <c r="GB6851" s="3"/>
      <c r="GC6851" s="3"/>
      <c r="GD6851" s="3"/>
      <c r="GE6851" s="3"/>
      <c r="GF6851" s="3"/>
      <c r="GG6851" s="3"/>
      <c r="GH6851" s="3"/>
      <c r="GI6851" s="3"/>
      <c r="GJ6851" s="3"/>
      <c r="GK6851" s="3"/>
      <c r="GL6851" s="3"/>
      <c r="GM6851" s="3"/>
      <c r="GN6851" s="3"/>
      <c r="GO6851" s="3"/>
      <c r="GP6851" s="3"/>
      <c r="GQ6851" s="3"/>
      <c r="GR6851" s="3"/>
      <c r="GS6851" s="3"/>
      <c r="GT6851" s="3"/>
      <c r="GU6851" s="3"/>
      <c r="GV6851" s="3"/>
      <c r="GW6851" s="3"/>
      <c r="GX6851" s="3"/>
      <c r="GY6851" s="3"/>
      <c r="GZ6851" s="3"/>
      <c r="HA6851" s="3"/>
      <c r="HB6851" s="3"/>
      <c r="HC6851" s="3"/>
      <c r="HD6851" s="3"/>
      <c r="HE6851" s="3"/>
      <c r="HF6851" s="3"/>
      <c r="HG6851" s="3"/>
      <c r="HH6851" s="3"/>
      <c r="HI6851" s="3"/>
      <c r="HJ6851" s="3"/>
      <c r="HK6851" s="3"/>
      <c r="HL6851" s="3"/>
      <c r="HM6851" s="45"/>
      <c r="HN6851" s="3"/>
      <c r="HO6851" s="3"/>
      <c r="HP6851" s="3"/>
      <c r="HQ6851" s="3"/>
      <c r="HR6851" s="3"/>
      <c r="HS6851" s="3"/>
      <c r="HT6851" s="3"/>
      <c r="HU6851" s="3"/>
      <c r="HV6851" s="3"/>
      <c r="HW6851" s="3"/>
      <c r="HX6851" s="3"/>
      <c r="HY6851" s="3"/>
      <c r="HZ6851" s="3"/>
      <c r="IA6851" s="3"/>
      <c r="IB6851" s="3"/>
      <c r="IC6851" s="3"/>
      <c r="ID6851" s="3"/>
      <c r="IE6851" s="3"/>
      <c r="IF6851" s="3"/>
      <c r="IG6851" s="3"/>
      <c r="IH6851" s="3"/>
      <c r="II6851" s="3"/>
      <c r="IJ6851" s="3"/>
      <c r="IK6851" s="3"/>
      <c r="IL6851" s="3"/>
      <c r="IM6851" s="3"/>
      <c r="IN6851" s="3"/>
      <c r="IO6851" s="15"/>
    </row>
    <row r="6852" spans="171:249">
      <c r="FO6852" s="3"/>
      <c r="FP6852" s="3"/>
      <c r="FQ6852" s="3"/>
      <c r="FR6852" s="3"/>
      <c r="FS6852" s="3"/>
      <c r="FT6852" s="3"/>
      <c r="FU6852" s="3"/>
      <c r="FV6852" s="3"/>
      <c r="FW6852" s="3"/>
      <c r="FX6852" s="3"/>
      <c r="FY6852" s="3"/>
      <c r="FZ6852" s="3"/>
      <c r="GA6852" s="3"/>
      <c r="GB6852" s="3"/>
      <c r="GC6852" s="3"/>
      <c r="GD6852" s="3"/>
      <c r="GE6852" s="3"/>
      <c r="GF6852" s="3"/>
      <c r="GG6852" s="3"/>
      <c r="GH6852" s="3"/>
      <c r="GI6852" s="3"/>
      <c r="GJ6852" s="3"/>
      <c r="GK6852" s="3"/>
      <c r="GL6852" s="3"/>
      <c r="GM6852" s="3"/>
      <c r="GN6852" s="3"/>
      <c r="GO6852" s="3"/>
      <c r="GP6852" s="3"/>
      <c r="GQ6852" s="3"/>
      <c r="GR6852" s="3"/>
      <c r="GS6852" s="3"/>
      <c r="GT6852" s="3"/>
      <c r="GU6852" s="3"/>
      <c r="GV6852" s="3"/>
      <c r="GW6852" s="3"/>
      <c r="GX6852" s="3"/>
      <c r="GY6852" s="3"/>
      <c r="GZ6852" s="3"/>
      <c r="HA6852" s="3"/>
      <c r="HB6852" s="3"/>
      <c r="HC6852" s="3"/>
      <c r="HD6852" s="3"/>
      <c r="HE6852" s="3"/>
      <c r="HF6852" s="3"/>
      <c r="HG6852" s="3"/>
      <c r="HH6852" s="3"/>
      <c r="HI6852" s="3"/>
      <c r="HJ6852" s="3"/>
      <c r="HK6852" s="3"/>
      <c r="HL6852" s="3"/>
      <c r="HM6852" s="45"/>
      <c r="HN6852" s="3"/>
      <c r="HO6852" s="3"/>
      <c r="HP6852" s="3"/>
      <c r="HQ6852" s="3"/>
      <c r="HR6852" s="3"/>
      <c r="HS6852" s="3"/>
      <c r="HT6852" s="3"/>
      <c r="HU6852" s="3"/>
      <c r="HV6852" s="3"/>
      <c r="HW6852" s="3"/>
      <c r="HX6852" s="3"/>
      <c r="HY6852" s="3"/>
      <c r="HZ6852" s="3"/>
      <c r="IA6852" s="3"/>
      <c r="IB6852" s="3"/>
      <c r="IC6852" s="3"/>
      <c r="ID6852" s="3"/>
      <c r="IE6852" s="3"/>
      <c r="IF6852" s="3"/>
      <c r="IG6852" s="3"/>
      <c r="IH6852" s="3"/>
      <c r="II6852" s="3"/>
      <c r="IJ6852" s="3"/>
      <c r="IK6852" s="3"/>
      <c r="IL6852" s="3"/>
      <c r="IM6852" s="3"/>
      <c r="IN6852" s="3"/>
      <c r="IO6852" s="15"/>
    </row>
    <row r="6853" spans="171:249">
      <c r="FO6853" s="3"/>
      <c r="FP6853" s="3"/>
      <c r="FQ6853" s="3"/>
      <c r="FR6853" s="3"/>
      <c r="FS6853" s="3"/>
      <c r="FT6853" s="3"/>
      <c r="FU6853" s="3"/>
      <c r="FV6853" s="3"/>
      <c r="FW6853" s="3"/>
      <c r="FX6853" s="3"/>
      <c r="FY6853" s="3"/>
      <c r="FZ6853" s="3"/>
      <c r="GA6853" s="3"/>
      <c r="GB6853" s="3"/>
      <c r="GC6853" s="3"/>
      <c r="GD6853" s="3"/>
      <c r="GE6853" s="3"/>
      <c r="GF6853" s="3"/>
      <c r="GG6853" s="3"/>
      <c r="GH6853" s="3"/>
      <c r="GI6853" s="3"/>
      <c r="GJ6853" s="3"/>
      <c r="GK6853" s="3"/>
      <c r="GL6853" s="3"/>
      <c r="GM6853" s="3"/>
      <c r="GN6853" s="3"/>
      <c r="GO6853" s="3"/>
      <c r="GP6853" s="3"/>
      <c r="GQ6853" s="3"/>
      <c r="GR6853" s="3"/>
      <c r="GS6853" s="3"/>
      <c r="GT6853" s="3"/>
      <c r="GU6853" s="3"/>
      <c r="GV6853" s="3"/>
      <c r="GW6853" s="3"/>
      <c r="GX6853" s="3"/>
      <c r="GY6853" s="3"/>
      <c r="GZ6853" s="3"/>
      <c r="HA6853" s="3"/>
      <c r="HB6853" s="3"/>
      <c r="HC6853" s="3"/>
      <c r="HD6853" s="3"/>
      <c r="HE6853" s="3"/>
      <c r="HF6853" s="3"/>
      <c r="HG6853" s="3"/>
      <c r="HH6853" s="3"/>
      <c r="HI6853" s="3"/>
      <c r="HJ6853" s="3"/>
      <c r="HK6853" s="3"/>
      <c r="HL6853" s="3"/>
      <c r="HM6853" s="45"/>
      <c r="HN6853" s="3"/>
      <c r="HO6853" s="3"/>
      <c r="HP6853" s="3"/>
      <c r="HQ6853" s="3"/>
      <c r="HR6853" s="3"/>
      <c r="HS6853" s="3"/>
      <c r="HT6853" s="3"/>
      <c r="HU6853" s="3"/>
      <c r="HV6853" s="3"/>
      <c r="HW6853" s="3"/>
      <c r="HX6853" s="3"/>
      <c r="HY6853" s="3"/>
      <c r="HZ6853" s="3"/>
      <c r="IA6853" s="3"/>
      <c r="IB6853" s="3"/>
      <c r="IC6853" s="3"/>
      <c r="ID6853" s="3"/>
      <c r="IE6853" s="3"/>
      <c r="IF6853" s="3"/>
      <c r="IG6853" s="3"/>
      <c r="IH6853" s="3"/>
      <c r="II6853" s="3"/>
      <c r="IJ6853" s="3"/>
      <c r="IK6853" s="3"/>
      <c r="IL6853" s="3"/>
      <c r="IM6853" s="3"/>
      <c r="IN6853" s="3"/>
      <c r="IO6853" s="15"/>
    </row>
    <row r="6854" spans="171:249">
      <c r="FO6854" s="3"/>
      <c r="FP6854" s="3"/>
      <c r="FQ6854" s="3"/>
      <c r="FR6854" s="3"/>
      <c r="FS6854" s="3"/>
      <c r="FT6854" s="3"/>
      <c r="FU6854" s="3"/>
      <c r="FV6854" s="3"/>
      <c r="FW6854" s="3"/>
      <c r="FX6854" s="3"/>
      <c r="FY6854" s="3"/>
      <c r="FZ6854" s="3"/>
      <c r="GA6854" s="3"/>
      <c r="GB6854" s="3"/>
      <c r="GC6854" s="3"/>
      <c r="GD6854" s="3"/>
      <c r="GE6854" s="3"/>
      <c r="GF6854" s="3"/>
      <c r="GG6854" s="3"/>
      <c r="GH6854" s="3"/>
      <c r="GI6854" s="3"/>
      <c r="GJ6854" s="3"/>
      <c r="GK6854" s="3"/>
      <c r="GL6854" s="3"/>
      <c r="GM6854" s="3"/>
      <c r="GN6854" s="3"/>
      <c r="GO6854" s="3"/>
      <c r="GP6854" s="3"/>
      <c r="GQ6854" s="3"/>
      <c r="GR6854" s="3"/>
      <c r="GS6854" s="3"/>
      <c r="GT6854" s="3"/>
      <c r="GU6854" s="3"/>
      <c r="GV6854" s="3"/>
      <c r="GW6854" s="3"/>
      <c r="GX6854" s="3"/>
      <c r="GY6854" s="3"/>
      <c r="GZ6854" s="3"/>
      <c r="HA6854" s="3"/>
      <c r="HB6854" s="3"/>
      <c r="HC6854" s="3"/>
      <c r="HD6854" s="3"/>
      <c r="HE6854" s="3"/>
      <c r="HF6854" s="3"/>
      <c r="HG6854" s="3"/>
      <c r="HH6854" s="3"/>
      <c r="HI6854" s="3"/>
      <c r="HJ6854" s="3"/>
      <c r="HK6854" s="3"/>
      <c r="HL6854" s="3"/>
      <c r="HM6854" s="45"/>
      <c r="HN6854" s="3"/>
      <c r="HO6854" s="3"/>
      <c r="HP6854" s="3"/>
      <c r="HQ6854" s="3"/>
      <c r="HR6854" s="3"/>
      <c r="HS6854" s="3"/>
      <c r="HT6854" s="3"/>
      <c r="HU6854" s="3"/>
      <c r="HV6854" s="3"/>
      <c r="HW6854" s="3"/>
      <c r="HX6854" s="3"/>
      <c r="HY6854" s="3"/>
      <c r="HZ6854" s="3"/>
      <c r="IA6854" s="3"/>
      <c r="IB6854" s="3"/>
      <c r="IC6854" s="3"/>
      <c r="ID6854" s="3"/>
      <c r="IE6854" s="3"/>
      <c r="IF6854" s="3"/>
      <c r="IG6854" s="3"/>
      <c r="IH6854" s="3"/>
      <c r="II6854" s="3"/>
      <c r="IJ6854" s="3"/>
      <c r="IK6854" s="3"/>
      <c r="IL6854" s="3"/>
      <c r="IM6854" s="3"/>
      <c r="IN6854" s="3"/>
      <c r="IO6854" s="15"/>
    </row>
    <row r="6855" spans="171:249">
      <c r="FO6855" s="3"/>
      <c r="FP6855" s="3"/>
      <c r="FQ6855" s="3"/>
      <c r="FR6855" s="3"/>
      <c r="FS6855" s="3"/>
      <c r="FT6855" s="3"/>
      <c r="FU6855" s="3"/>
      <c r="FV6855" s="3"/>
      <c r="FW6855" s="3"/>
      <c r="FX6855" s="3"/>
      <c r="FY6855" s="3"/>
      <c r="FZ6855" s="3"/>
      <c r="GA6855" s="3"/>
      <c r="GB6855" s="3"/>
      <c r="GC6855" s="3"/>
      <c r="GD6855" s="3"/>
      <c r="GE6855" s="3"/>
      <c r="GF6855" s="3"/>
      <c r="GG6855" s="3"/>
      <c r="GH6855" s="3"/>
      <c r="GI6855" s="3"/>
      <c r="GJ6855" s="3"/>
      <c r="GK6855" s="3"/>
      <c r="GL6855" s="3"/>
      <c r="GM6855" s="3"/>
      <c r="GN6855" s="3"/>
      <c r="GO6855" s="3"/>
      <c r="GP6855" s="3"/>
      <c r="GQ6855" s="3"/>
      <c r="GR6855" s="3"/>
      <c r="GS6855" s="3"/>
      <c r="GT6855" s="3"/>
      <c r="GU6855" s="3"/>
      <c r="GV6855" s="3"/>
      <c r="GW6855" s="3"/>
      <c r="GX6855" s="3"/>
      <c r="GY6855" s="3"/>
      <c r="GZ6855" s="3"/>
      <c r="HA6855" s="3"/>
      <c r="HB6855" s="3"/>
      <c r="HC6855" s="3"/>
      <c r="HD6855" s="3"/>
      <c r="HE6855" s="3"/>
      <c r="HF6855" s="3"/>
      <c r="HG6855" s="3"/>
      <c r="HH6855" s="3"/>
      <c r="HI6855" s="3"/>
      <c r="HJ6855" s="3"/>
      <c r="HK6855" s="3"/>
      <c r="HL6855" s="3"/>
      <c r="HM6855" s="45"/>
      <c r="HN6855" s="3"/>
      <c r="HO6855" s="3"/>
      <c r="HP6855" s="3"/>
      <c r="HQ6855" s="3"/>
      <c r="HR6855" s="3"/>
      <c r="HS6855" s="3"/>
      <c r="HT6855" s="3"/>
      <c r="HU6855" s="3"/>
      <c r="HV6855" s="3"/>
      <c r="HW6855" s="3"/>
      <c r="HX6855" s="3"/>
      <c r="HY6855" s="3"/>
      <c r="HZ6855" s="3"/>
      <c r="IA6855" s="3"/>
      <c r="IB6855" s="3"/>
      <c r="IC6855" s="3"/>
      <c r="ID6855" s="3"/>
      <c r="IE6855" s="3"/>
      <c r="IF6855" s="3"/>
      <c r="IG6855" s="3"/>
      <c r="IH6855" s="3"/>
      <c r="II6855" s="3"/>
      <c r="IJ6855" s="3"/>
      <c r="IK6855" s="3"/>
      <c r="IL6855" s="3"/>
      <c r="IM6855" s="3"/>
      <c r="IN6855" s="3"/>
      <c r="IO6855" s="15"/>
    </row>
    <row r="6856" spans="171:249">
      <c r="FO6856" s="3"/>
      <c r="FP6856" s="3"/>
      <c r="FQ6856" s="3"/>
      <c r="FR6856" s="3"/>
      <c r="FS6856" s="3"/>
      <c r="FT6856" s="3"/>
      <c r="FU6856" s="3"/>
      <c r="FV6856" s="3"/>
      <c r="FW6856" s="3"/>
      <c r="FX6856" s="3"/>
      <c r="FY6856" s="3"/>
      <c r="FZ6856" s="3"/>
      <c r="GA6856" s="3"/>
      <c r="GB6856" s="3"/>
      <c r="GC6856" s="3"/>
      <c r="GD6856" s="3"/>
      <c r="GE6856" s="3"/>
      <c r="GF6856" s="3"/>
      <c r="GG6856" s="3"/>
      <c r="GH6856" s="3"/>
      <c r="GI6856" s="3"/>
      <c r="GJ6856" s="3"/>
      <c r="GK6856" s="3"/>
      <c r="GL6856" s="3"/>
      <c r="GM6856" s="3"/>
      <c r="GN6856" s="3"/>
      <c r="GO6856" s="3"/>
      <c r="GP6856" s="3"/>
      <c r="GQ6856" s="3"/>
      <c r="GR6856" s="3"/>
      <c r="GS6856" s="3"/>
      <c r="GT6856" s="3"/>
      <c r="GU6856" s="3"/>
      <c r="GV6856" s="3"/>
      <c r="GW6856" s="3"/>
      <c r="GX6856" s="3"/>
      <c r="GY6856" s="3"/>
      <c r="GZ6856" s="3"/>
      <c r="HA6856" s="3"/>
      <c r="HB6856" s="3"/>
      <c r="HC6856" s="3"/>
      <c r="HD6856" s="3"/>
      <c r="HE6856" s="3"/>
      <c r="HF6856" s="3"/>
      <c r="HG6856" s="3"/>
      <c r="HH6856" s="3"/>
      <c r="HI6856" s="3"/>
      <c r="HJ6856" s="3"/>
      <c r="HK6856" s="3"/>
      <c r="HL6856" s="3"/>
      <c r="HM6856" s="45"/>
      <c r="HN6856" s="3"/>
      <c r="HO6856" s="3"/>
      <c r="HP6856" s="3"/>
      <c r="HQ6856" s="3"/>
      <c r="HR6856" s="3"/>
      <c r="HS6856" s="3"/>
      <c r="HT6856" s="3"/>
      <c r="HU6856" s="3"/>
      <c r="HV6856" s="3"/>
      <c r="HW6856" s="3"/>
      <c r="HX6856" s="3"/>
      <c r="HY6856" s="3"/>
      <c r="HZ6856" s="3"/>
      <c r="IA6856" s="3"/>
      <c r="IB6856" s="3"/>
      <c r="IC6856" s="3"/>
      <c r="ID6856" s="3"/>
      <c r="IE6856" s="3"/>
      <c r="IF6856" s="3"/>
      <c r="IG6856" s="3"/>
      <c r="IH6856" s="3"/>
      <c r="II6856" s="3"/>
      <c r="IJ6856" s="3"/>
      <c r="IK6856" s="3"/>
      <c r="IL6856" s="3"/>
      <c r="IM6856" s="3"/>
      <c r="IN6856" s="3"/>
      <c r="IO6856" s="15"/>
    </row>
    <row r="6857" spans="171:249">
      <c r="FO6857" s="3"/>
      <c r="FP6857" s="3"/>
      <c r="FQ6857" s="3"/>
      <c r="FR6857" s="3"/>
      <c r="FS6857" s="3"/>
      <c r="FT6857" s="3"/>
      <c r="FU6857" s="3"/>
      <c r="FV6857" s="3"/>
      <c r="FW6857" s="3"/>
      <c r="FX6857" s="3"/>
      <c r="FY6857" s="3"/>
      <c r="FZ6857" s="3"/>
      <c r="GA6857" s="3"/>
      <c r="GB6857" s="3"/>
      <c r="GC6857" s="3"/>
      <c r="GD6857" s="3"/>
      <c r="GE6857" s="3"/>
      <c r="GF6857" s="3"/>
      <c r="GG6857" s="3"/>
      <c r="GH6857" s="3"/>
      <c r="GI6857" s="3"/>
      <c r="GJ6857" s="3"/>
      <c r="GK6857" s="3"/>
      <c r="GL6857" s="3"/>
      <c r="GM6857" s="3"/>
      <c r="GN6857" s="3"/>
      <c r="GO6857" s="3"/>
      <c r="GP6857" s="3"/>
      <c r="GQ6857" s="3"/>
      <c r="GR6857" s="3"/>
      <c r="GS6857" s="3"/>
      <c r="GT6857" s="3"/>
      <c r="GU6857" s="3"/>
      <c r="GV6857" s="3"/>
      <c r="GW6857" s="3"/>
      <c r="GX6857" s="3"/>
      <c r="GY6857" s="3"/>
      <c r="GZ6857" s="3"/>
      <c r="HA6857" s="3"/>
      <c r="HB6857" s="3"/>
      <c r="HC6857" s="3"/>
      <c r="HD6857" s="3"/>
      <c r="HE6857" s="3"/>
      <c r="HF6857" s="3"/>
      <c r="HG6857" s="3"/>
      <c r="HH6857" s="3"/>
      <c r="HI6857" s="3"/>
      <c r="HJ6857" s="3"/>
      <c r="HK6857" s="3"/>
      <c r="HL6857" s="3"/>
      <c r="HM6857" s="45"/>
      <c r="HN6857" s="3"/>
      <c r="HO6857" s="3"/>
      <c r="HP6857" s="3"/>
      <c r="HQ6857" s="3"/>
      <c r="HR6857" s="3"/>
      <c r="HS6857" s="3"/>
      <c r="HT6857" s="3"/>
      <c r="HU6857" s="3"/>
      <c r="HV6857" s="3"/>
      <c r="HW6857" s="3"/>
      <c r="HX6857" s="3"/>
      <c r="HY6857" s="3"/>
      <c r="HZ6857" s="3"/>
      <c r="IA6857" s="3"/>
      <c r="IB6857" s="3"/>
      <c r="IC6857" s="3"/>
      <c r="ID6857" s="3"/>
      <c r="IE6857" s="3"/>
      <c r="IF6857" s="3"/>
      <c r="IG6857" s="3"/>
      <c r="IH6857" s="3"/>
      <c r="II6857" s="3"/>
      <c r="IJ6857" s="3"/>
      <c r="IK6857" s="3"/>
      <c r="IL6857" s="3"/>
      <c r="IM6857" s="3"/>
      <c r="IN6857" s="3"/>
      <c r="IO6857" s="15"/>
    </row>
    <row r="6858" spans="171:249">
      <c r="FO6858" s="3"/>
      <c r="FP6858" s="3"/>
      <c r="FQ6858" s="3"/>
      <c r="FR6858" s="3"/>
      <c r="FS6858" s="3"/>
      <c r="FT6858" s="3"/>
      <c r="FU6858" s="3"/>
      <c r="FV6858" s="3"/>
      <c r="FW6858" s="3"/>
      <c r="FX6858" s="3"/>
      <c r="FY6858" s="3"/>
      <c r="FZ6858" s="3"/>
      <c r="GA6858" s="3"/>
      <c r="GB6858" s="3"/>
      <c r="GC6858" s="3"/>
      <c r="GD6858" s="3"/>
      <c r="GE6858" s="3"/>
      <c r="GF6858" s="3"/>
      <c r="GG6858" s="3"/>
      <c r="GH6858" s="3"/>
      <c r="GI6858" s="3"/>
      <c r="GJ6858" s="3"/>
      <c r="GK6858" s="3"/>
      <c r="GL6858" s="3"/>
      <c r="GM6858" s="3"/>
      <c r="GN6858" s="3"/>
      <c r="GO6858" s="3"/>
      <c r="GP6858" s="3"/>
      <c r="GQ6858" s="3"/>
      <c r="GR6858" s="3"/>
      <c r="GS6858" s="3"/>
      <c r="GT6858" s="3"/>
      <c r="GU6858" s="3"/>
      <c r="GV6858" s="3"/>
      <c r="GW6858" s="3"/>
      <c r="GX6858" s="3"/>
      <c r="GY6858" s="3"/>
      <c r="GZ6858" s="3"/>
      <c r="HA6858" s="3"/>
      <c r="HB6858" s="3"/>
      <c r="HC6858" s="3"/>
      <c r="HD6858" s="3"/>
      <c r="HE6858" s="3"/>
      <c r="HF6858" s="3"/>
      <c r="HG6858" s="3"/>
      <c r="HH6858" s="3"/>
      <c r="HI6858" s="3"/>
      <c r="HJ6858" s="3"/>
      <c r="HK6858" s="3"/>
      <c r="HL6858" s="3"/>
      <c r="HM6858" s="45"/>
      <c r="HN6858" s="3"/>
      <c r="HO6858" s="3"/>
      <c r="HP6858" s="3"/>
      <c r="HQ6858" s="3"/>
      <c r="HR6858" s="3"/>
      <c r="HS6858" s="3"/>
      <c r="HT6858" s="3"/>
      <c r="HU6858" s="3"/>
      <c r="HV6858" s="3"/>
      <c r="HW6858" s="3"/>
      <c r="HX6858" s="3"/>
      <c r="HY6858" s="3"/>
      <c r="HZ6858" s="3"/>
      <c r="IA6858" s="3"/>
      <c r="IB6858" s="3"/>
      <c r="IC6858" s="3"/>
      <c r="ID6858" s="3"/>
      <c r="IE6858" s="3"/>
      <c r="IF6858" s="3"/>
      <c r="IG6858" s="3"/>
      <c r="IH6858" s="3"/>
      <c r="II6858" s="3"/>
      <c r="IJ6858" s="3"/>
      <c r="IK6858" s="3"/>
      <c r="IL6858" s="3"/>
      <c r="IM6858" s="3"/>
      <c r="IN6858" s="3"/>
      <c r="IO6858" s="15"/>
    </row>
    <row r="6859" spans="171:249">
      <c r="FO6859" s="3"/>
      <c r="FP6859" s="3"/>
      <c r="FQ6859" s="3"/>
      <c r="FR6859" s="3"/>
      <c r="FS6859" s="3"/>
      <c r="FT6859" s="3"/>
      <c r="FU6859" s="3"/>
      <c r="FV6859" s="3"/>
      <c r="FW6859" s="3"/>
      <c r="FX6859" s="3"/>
      <c r="FY6859" s="3"/>
      <c r="FZ6859" s="3"/>
      <c r="GA6859" s="3"/>
      <c r="GB6859" s="3"/>
      <c r="GC6859" s="3"/>
      <c r="GD6859" s="3"/>
      <c r="GE6859" s="3"/>
      <c r="GF6859" s="3"/>
      <c r="GG6859" s="3"/>
      <c r="GH6859" s="3"/>
      <c r="GI6859" s="3"/>
      <c r="GJ6859" s="3"/>
      <c r="GK6859" s="3"/>
      <c r="GL6859" s="3"/>
      <c r="GM6859" s="3"/>
      <c r="GN6859" s="3"/>
      <c r="GO6859" s="3"/>
      <c r="GP6859" s="3"/>
      <c r="GQ6859" s="3"/>
      <c r="GR6859" s="3"/>
      <c r="GS6859" s="3"/>
      <c r="GT6859" s="3"/>
      <c r="GU6859" s="3"/>
      <c r="GV6859" s="3"/>
      <c r="GW6859" s="3"/>
      <c r="GX6859" s="3"/>
      <c r="GY6859" s="3"/>
      <c r="GZ6859" s="3"/>
      <c r="HA6859" s="3"/>
      <c r="HB6859" s="3"/>
      <c r="HC6859" s="3"/>
      <c r="HD6859" s="3"/>
      <c r="HE6859" s="3"/>
      <c r="HF6859" s="3"/>
      <c r="HG6859" s="3"/>
      <c r="HH6859" s="3"/>
      <c r="HI6859" s="3"/>
      <c r="HJ6859" s="3"/>
      <c r="HK6859" s="3"/>
      <c r="HL6859" s="3"/>
      <c r="HM6859" s="45"/>
      <c r="HN6859" s="3"/>
      <c r="HO6859" s="3"/>
      <c r="HP6859" s="3"/>
      <c r="HQ6859" s="3"/>
      <c r="HR6859" s="3"/>
      <c r="HS6859" s="3"/>
      <c r="HT6859" s="3"/>
      <c r="HU6859" s="3"/>
      <c r="HV6859" s="3"/>
      <c r="HW6859" s="3"/>
      <c r="HX6859" s="3"/>
      <c r="HY6859" s="3"/>
      <c r="HZ6859" s="3"/>
      <c r="IA6859" s="3"/>
      <c r="IB6859" s="3"/>
      <c r="IC6859" s="3"/>
      <c r="ID6859" s="3"/>
      <c r="IE6859" s="3"/>
      <c r="IF6859" s="3"/>
      <c r="IG6859" s="3"/>
      <c r="IH6859" s="3"/>
      <c r="II6859" s="3"/>
      <c r="IJ6859" s="3"/>
      <c r="IK6859" s="3"/>
      <c r="IL6859" s="3"/>
      <c r="IM6859" s="3"/>
      <c r="IN6859" s="3"/>
      <c r="IO6859" s="15"/>
    </row>
    <row r="6860" spans="171:249">
      <c r="FO6860" s="3"/>
      <c r="FP6860" s="3"/>
      <c r="FQ6860" s="3"/>
      <c r="FR6860" s="3"/>
      <c r="FS6860" s="3"/>
      <c r="FT6860" s="3"/>
      <c r="FU6860" s="3"/>
      <c r="FV6860" s="3"/>
      <c r="FW6860" s="3"/>
      <c r="FX6860" s="3"/>
      <c r="FY6860" s="3"/>
      <c r="FZ6860" s="3"/>
      <c r="GA6860" s="3"/>
      <c r="GB6860" s="3"/>
      <c r="GC6860" s="3"/>
      <c r="GD6860" s="3"/>
      <c r="GE6860" s="3"/>
      <c r="GF6860" s="3"/>
      <c r="GG6860" s="3"/>
      <c r="GH6860" s="3"/>
      <c r="GI6860" s="3"/>
      <c r="GJ6860" s="3"/>
      <c r="GK6860" s="3"/>
      <c r="GL6860" s="3"/>
      <c r="GM6860" s="3"/>
      <c r="GN6860" s="3"/>
      <c r="GO6860" s="3"/>
      <c r="GP6860" s="3"/>
      <c r="GQ6860" s="3"/>
      <c r="GR6860" s="3"/>
      <c r="GS6860" s="3"/>
      <c r="GT6860" s="3"/>
      <c r="GU6860" s="3"/>
      <c r="GV6860" s="3"/>
      <c r="GW6860" s="3"/>
      <c r="GX6860" s="3"/>
      <c r="GY6860" s="3"/>
      <c r="GZ6860" s="3"/>
      <c r="HA6860" s="3"/>
      <c r="HB6860" s="3"/>
      <c r="HC6860" s="3"/>
      <c r="HD6860" s="3"/>
      <c r="HE6860" s="3"/>
      <c r="HF6860" s="3"/>
      <c r="HG6860" s="3"/>
      <c r="HH6860" s="3"/>
      <c r="HI6860" s="3"/>
      <c r="HJ6860" s="3"/>
      <c r="HK6860" s="3"/>
      <c r="HL6860" s="3"/>
      <c r="HM6860" s="45"/>
      <c r="HN6860" s="3"/>
      <c r="HO6860" s="3"/>
      <c r="HP6860" s="3"/>
      <c r="HQ6860" s="3"/>
      <c r="HR6860" s="3"/>
      <c r="HS6860" s="3"/>
      <c r="HT6860" s="3"/>
      <c r="HU6860" s="3"/>
      <c r="HV6860" s="3"/>
      <c r="HW6860" s="3"/>
      <c r="HX6860" s="3"/>
      <c r="HY6860" s="3"/>
      <c r="HZ6860" s="3"/>
      <c r="IA6860" s="3"/>
      <c r="IB6860" s="3"/>
      <c r="IC6860" s="3"/>
      <c r="ID6860" s="3"/>
      <c r="IE6860" s="3"/>
      <c r="IF6860" s="3"/>
      <c r="IG6860" s="3"/>
      <c r="IH6860" s="3"/>
      <c r="II6860" s="3"/>
      <c r="IJ6860" s="3"/>
      <c r="IK6860" s="3"/>
      <c r="IL6860" s="3"/>
      <c r="IM6860" s="3"/>
      <c r="IN6860" s="3"/>
      <c r="IO6860" s="15"/>
    </row>
    <row r="6861" spans="171:249">
      <c r="FO6861" s="3"/>
      <c r="FP6861" s="3"/>
      <c r="FQ6861" s="3"/>
      <c r="FR6861" s="3"/>
      <c r="FS6861" s="3"/>
      <c r="FT6861" s="3"/>
      <c r="FU6861" s="3"/>
      <c r="FV6861" s="3"/>
      <c r="FW6861" s="3"/>
      <c r="FX6861" s="3"/>
      <c r="FY6861" s="3"/>
      <c r="FZ6861" s="3"/>
      <c r="GA6861" s="3"/>
      <c r="GB6861" s="3"/>
      <c r="GC6861" s="3"/>
      <c r="GD6861" s="3"/>
      <c r="GE6861" s="3"/>
      <c r="GF6861" s="3"/>
      <c r="GG6861" s="3"/>
      <c r="GH6861" s="3"/>
      <c r="GI6861" s="3"/>
      <c r="GJ6861" s="3"/>
      <c r="GK6861" s="3"/>
      <c r="GL6861" s="3"/>
      <c r="GM6861" s="3"/>
      <c r="GN6861" s="3"/>
      <c r="GO6861" s="3"/>
      <c r="GP6861" s="3"/>
      <c r="GQ6861" s="3"/>
      <c r="GR6861" s="3"/>
      <c r="GS6861" s="3"/>
      <c r="GT6861" s="3"/>
      <c r="GU6861" s="3"/>
      <c r="GV6861" s="3"/>
      <c r="GW6861" s="3"/>
      <c r="GX6861" s="3"/>
      <c r="GY6861" s="3"/>
      <c r="GZ6861" s="3"/>
      <c r="HA6861" s="3"/>
      <c r="HB6861" s="3"/>
      <c r="HC6861" s="3"/>
      <c r="HD6861" s="3"/>
      <c r="HE6861" s="3"/>
      <c r="HF6861" s="3"/>
      <c r="HG6861" s="3"/>
      <c r="HH6861" s="3"/>
      <c r="HI6861" s="3"/>
      <c r="HJ6861" s="3"/>
      <c r="HK6861" s="3"/>
      <c r="HL6861" s="3"/>
      <c r="HM6861" s="45"/>
      <c r="HN6861" s="3"/>
      <c r="HO6861" s="3"/>
      <c r="HP6861" s="3"/>
      <c r="HQ6861" s="3"/>
      <c r="HR6861" s="3"/>
      <c r="HS6861" s="3"/>
      <c r="HT6861" s="3"/>
      <c r="HU6861" s="3"/>
      <c r="HV6861" s="3"/>
      <c r="HW6861" s="3"/>
      <c r="HX6861" s="3"/>
      <c r="HY6861" s="3"/>
      <c r="HZ6861" s="3"/>
      <c r="IA6861" s="3"/>
      <c r="IB6861" s="3"/>
      <c r="IC6861" s="3"/>
      <c r="ID6861" s="3"/>
      <c r="IE6861" s="3"/>
      <c r="IF6861" s="3"/>
      <c r="IG6861" s="3"/>
      <c r="IH6861" s="3"/>
      <c r="II6861" s="3"/>
      <c r="IJ6861" s="3"/>
      <c r="IK6861" s="3"/>
      <c r="IL6861" s="3"/>
      <c r="IM6861" s="3"/>
      <c r="IN6861" s="3"/>
      <c r="IO6861" s="15"/>
    </row>
    <row r="6862" spans="171:249">
      <c r="FO6862" s="3"/>
      <c r="FP6862" s="3"/>
      <c r="FQ6862" s="3"/>
      <c r="FR6862" s="3"/>
      <c r="FS6862" s="3"/>
      <c r="FT6862" s="3"/>
      <c r="FU6862" s="3"/>
      <c r="FV6862" s="3"/>
      <c r="FW6862" s="3"/>
      <c r="FX6862" s="3"/>
      <c r="FY6862" s="3"/>
      <c r="FZ6862" s="3"/>
      <c r="GA6862" s="3"/>
      <c r="GB6862" s="3"/>
      <c r="GC6862" s="3"/>
      <c r="GD6862" s="3"/>
      <c r="GE6862" s="3"/>
      <c r="GF6862" s="3"/>
      <c r="GG6862" s="3"/>
      <c r="GH6862" s="3"/>
      <c r="GI6862" s="3"/>
      <c r="GJ6862" s="3"/>
      <c r="GK6862" s="3"/>
      <c r="GL6862" s="3"/>
      <c r="GM6862" s="3"/>
      <c r="GN6862" s="3"/>
      <c r="GO6862" s="3"/>
      <c r="GP6862" s="3"/>
      <c r="GQ6862" s="3"/>
      <c r="GR6862" s="3"/>
      <c r="GS6862" s="3"/>
      <c r="GT6862" s="3"/>
      <c r="GU6862" s="3"/>
      <c r="GV6862" s="3"/>
      <c r="GW6862" s="3"/>
      <c r="GX6862" s="3"/>
      <c r="GY6862" s="3"/>
      <c r="GZ6862" s="3"/>
      <c r="HA6862" s="3"/>
      <c r="HB6862" s="3"/>
      <c r="HC6862" s="3"/>
      <c r="HD6862" s="3"/>
      <c r="HE6862" s="3"/>
      <c r="HF6862" s="3"/>
      <c r="HG6862" s="3"/>
      <c r="HH6862" s="3"/>
      <c r="HI6862" s="3"/>
      <c r="HJ6862" s="3"/>
      <c r="HK6862" s="3"/>
      <c r="HL6862" s="3"/>
      <c r="HM6862" s="45"/>
      <c r="HN6862" s="3"/>
      <c r="HO6862" s="3"/>
      <c r="HP6862" s="3"/>
      <c r="HQ6862" s="3"/>
      <c r="HR6862" s="3"/>
      <c r="HS6862" s="3"/>
      <c r="HT6862" s="3"/>
      <c r="HU6862" s="3"/>
      <c r="HV6862" s="3"/>
      <c r="HW6862" s="3"/>
      <c r="HX6862" s="3"/>
      <c r="HY6862" s="3"/>
      <c r="HZ6862" s="3"/>
      <c r="IA6862" s="3"/>
      <c r="IB6862" s="3"/>
      <c r="IC6862" s="3"/>
      <c r="ID6862" s="3"/>
      <c r="IE6862" s="3"/>
      <c r="IF6862" s="3"/>
      <c r="IG6862" s="3"/>
      <c r="IH6862" s="3"/>
      <c r="II6862" s="3"/>
      <c r="IJ6862" s="3"/>
      <c r="IK6862" s="3"/>
      <c r="IL6862" s="3"/>
      <c r="IM6862" s="3"/>
      <c r="IN6862" s="3"/>
      <c r="IO6862" s="15"/>
    </row>
    <row r="6863" spans="171:249">
      <c r="FO6863" s="3"/>
      <c r="FP6863" s="3"/>
      <c r="FQ6863" s="3"/>
      <c r="FR6863" s="3"/>
      <c r="FS6863" s="3"/>
      <c r="FT6863" s="3"/>
      <c r="FU6863" s="3"/>
      <c r="FV6863" s="3"/>
      <c r="FW6863" s="3"/>
      <c r="FX6863" s="3"/>
      <c r="FY6863" s="3"/>
      <c r="FZ6863" s="3"/>
      <c r="GA6863" s="3"/>
      <c r="GB6863" s="3"/>
      <c r="GC6863" s="3"/>
      <c r="GD6863" s="3"/>
      <c r="GE6863" s="3"/>
      <c r="GF6863" s="3"/>
      <c r="GG6863" s="3"/>
      <c r="GH6863" s="3"/>
      <c r="GI6863" s="3"/>
      <c r="GJ6863" s="3"/>
      <c r="GK6863" s="3"/>
      <c r="GL6863" s="3"/>
      <c r="GM6863" s="3"/>
      <c r="GN6863" s="3"/>
      <c r="GO6863" s="3"/>
      <c r="GP6863" s="3"/>
      <c r="GQ6863" s="3"/>
      <c r="GR6863" s="3"/>
      <c r="GS6863" s="3"/>
      <c r="GT6863" s="3"/>
      <c r="GU6863" s="3"/>
      <c r="GV6863" s="3"/>
      <c r="GW6863" s="3"/>
      <c r="GX6863" s="3"/>
      <c r="GY6863" s="3"/>
      <c r="GZ6863" s="3"/>
      <c r="HA6863" s="3"/>
      <c r="HB6863" s="3"/>
      <c r="HC6863" s="3"/>
      <c r="HD6863" s="3"/>
      <c r="HE6863" s="3"/>
      <c r="HF6863" s="3"/>
      <c r="HG6863" s="3"/>
      <c r="HH6863" s="3"/>
      <c r="HI6863" s="3"/>
      <c r="HJ6863" s="3"/>
      <c r="HK6863" s="3"/>
      <c r="HL6863" s="3"/>
      <c r="HM6863" s="45"/>
      <c r="HN6863" s="3"/>
      <c r="HO6863" s="3"/>
      <c r="HP6863" s="3"/>
      <c r="HQ6863" s="3"/>
      <c r="HR6863" s="3"/>
      <c r="HS6863" s="3"/>
      <c r="HT6863" s="3"/>
      <c r="HU6863" s="3"/>
      <c r="HV6863" s="3"/>
      <c r="HW6863" s="3"/>
      <c r="HX6863" s="3"/>
      <c r="HY6863" s="3"/>
      <c r="HZ6863" s="3"/>
      <c r="IA6863" s="3"/>
      <c r="IB6863" s="3"/>
      <c r="IC6863" s="3"/>
      <c r="ID6863" s="3"/>
      <c r="IE6863" s="3"/>
      <c r="IF6863" s="3"/>
      <c r="IG6863" s="3"/>
      <c r="IH6863" s="3"/>
      <c r="II6863" s="3"/>
      <c r="IJ6863" s="3"/>
      <c r="IK6863" s="3"/>
      <c r="IL6863" s="3"/>
      <c r="IM6863" s="3"/>
      <c r="IN6863" s="3"/>
      <c r="IO6863" s="15"/>
    </row>
    <row r="6864" spans="171:249">
      <c r="FO6864" s="3"/>
      <c r="FP6864" s="3"/>
      <c r="FQ6864" s="3"/>
      <c r="FR6864" s="3"/>
      <c r="FS6864" s="3"/>
      <c r="FT6864" s="3"/>
      <c r="FU6864" s="3"/>
      <c r="FV6864" s="3"/>
      <c r="FW6864" s="3"/>
      <c r="FX6864" s="3"/>
      <c r="FY6864" s="3"/>
      <c r="FZ6864" s="3"/>
      <c r="GA6864" s="3"/>
      <c r="GB6864" s="3"/>
      <c r="GC6864" s="3"/>
      <c r="GD6864" s="3"/>
      <c r="GE6864" s="3"/>
      <c r="GF6864" s="3"/>
      <c r="GG6864" s="3"/>
      <c r="GH6864" s="3"/>
      <c r="GI6864" s="3"/>
      <c r="GJ6864" s="3"/>
      <c r="GK6864" s="3"/>
      <c r="GL6864" s="3"/>
      <c r="GM6864" s="3"/>
      <c r="GN6864" s="3"/>
      <c r="GO6864" s="3"/>
      <c r="GP6864" s="3"/>
      <c r="GQ6864" s="3"/>
      <c r="GR6864" s="3"/>
      <c r="GS6864" s="3"/>
      <c r="GT6864" s="3"/>
      <c r="GU6864" s="3"/>
      <c r="GV6864" s="3"/>
      <c r="GW6864" s="3"/>
      <c r="GX6864" s="3"/>
      <c r="GY6864" s="3"/>
      <c r="GZ6864" s="3"/>
      <c r="HA6864" s="3"/>
      <c r="HB6864" s="3"/>
      <c r="HC6864" s="3"/>
      <c r="HD6864" s="3"/>
      <c r="HE6864" s="3"/>
      <c r="HF6864" s="3"/>
      <c r="HG6864" s="3"/>
      <c r="HH6864" s="3"/>
      <c r="HI6864" s="3"/>
      <c r="HJ6864" s="3"/>
      <c r="HK6864" s="3"/>
      <c r="HL6864" s="3"/>
      <c r="HM6864" s="45"/>
      <c r="HN6864" s="3"/>
      <c r="HO6864" s="3"/>
      <c r="HP6864" s="3"/>
      <c r="HQ6864" s="3"/>
      <c r="HR6864" s="3"/>
      <c r="HS6864" s="3"/>
      <c r="HT6864" s="3"/>
      <c r="HU6864" s="3"/>
      <c r="HV6864" s="3"/>
      <c r="HW6864" s="3"/>
      <c r="HX6864" s="3"/>
      <c r="HY6864" s="3"/>
      <c r="HZ6864" s="3"/>
      <c r="IA6864" s="3"/>
      <c r="IB6864" s="3"/>
      <c r="IC6864" s="3"/>
      <c r="ID6864" s="3"/>
      <c r="IE6864" s="3"/>
      <c r="IF6864" s="3"/>
      <c r="IG6864" s="3"/>
      <c r="IH6864" s="3"/>
      <c r="II6864" s="3"/>
      <c r="IJ6864" s="3"/>
      <c r="IK6864" s="3"/>
      <c r="IL6864" s="3"/>
      <c r="IM6864" s="3"/>
      <c r="IN6864" s="3"/>
      <c r="IO6864" s="15"/>
    </row>
    <row r="6865" spans="171:249">
      <c r="FO6865" s="3"/>
      <c r="FP6865" s="3"/>
      <c r="FQ6865" s="3"/>
      <c r="FR6865" s="3"/>
      <c r="FS6865" s="3"/>
      <c r="FT6865" s="3"/>
      <c r="FU6865" s="3"/>
      <c r="FV6865" s="3"/>
      <c r="FW6865" s="3"/>
      <c r="FX6865" s="3"/>
      <c r="FY6865" s="3"/>
      <c r="FZ6865" s="3"/>
      <c r="GA6865" s="3"/>
      <c r="GB6865" s="3"/>
      <c r="GC6865" s="3"/>
      <c r="GD6865" s="3"/>
      <c r="GE6865" s="3"/>
      <c r="GF6865" s="3"/>
      <c r="GG6865" s="3"/>
      <c r="GH6865" s="3"/>
      <c r="GI6865" s="3"/>
      <c r="GJ6865" s="3"/>
      <c r="GK6865" s="3"/>
      <c r="GL6865" s="3"/>
      <c r="GM6865" s="3"/>
      <c r="GN6865" s="3"/>
      <c r="GO6865" s="3"/>
      <c r="GP6865" s="3"/>
      <c r="GQ6865" s="3"/>
      <c r="GR6865" s="3"/>
      <c r="GS6865" s="3"/>
      <c r="GT6865" s="3"/>
      <c r="GU6865" s="3"/>
      <c r="GV6865" s="3"/>
      <c r="GW6865" s="3"/>
      <c r="GX6865" s="3"/>
      <c r="GY6865" s="3"/>
      <c r="GZ6865" s="3"/>
      <c r="HA6865" s="3"/>
      <c r="HB6865" s="3"/>
      <c r="HC6865" s="3"/>
      <c r="HD6865" s="3"/>
      <c r="HE6865" s="3"/>
      <c r="HF6865" s="3"/>
      <c r="HG6865" s="3"/>
      <c r="HH6865" s="3"/>
      <c r="HI6865" s="3"/>
      <c r="HJ6865" s="3"/>
      <c r="HK6865" s="3"/>
      <c r="HL6865" s="3"/>
      <c r="HM6865" s="45"/>
      <c r="HN6865" s="3"/>
      <c r="HO6865" s="3"/>
      <c r="HP6865" s="3"/>
      <c r="HQ6865" s="3"/>
      <c r="HR6865" s="3"/>
      <c r="HS6865" s="3"/>
      <c r="HT6865" s="3"/>
      <c r="HU6865" s="3"/>
      <c r="HV6865" s="3"/>
      <c r="HW6865" s="3"/>
      <c r="HX6865" s="3"/>
      <c r="HY6865" s="3"/>
      <c r="HZ6865" s="3"/>
      <c r="IA6865" s="3"/>
      <c r="IB6865" s="3"/>
      <c r="IC6865" s="3"/>
      <c r="ID6865" s="3"/>
      <c r="IE6865" s="3"/>
      <c r="IF6865" s="3"/>
      <c r="IG6865" s="3"/>
      <c r="IH6865" s="3"/>
      <c r="II6865" s="3"/>
      <c r="IJ6865" s="3"/>
      <c r="IK6865" s="3"/>
      <c r="IL6865" s="3"/>
      <c r="IM6865" s="3"/>
      <c r="IN6865" s="3"/>
      <c r="IO6865" s="15"/>
    </row>
    <row r="6866" spans="171:249">
      <c r="FO6866" s="3"/>
      <c r="FP6866" s="3"/>
      <c r="FQ6866" s="3"/>
      <c r="FR6866" s="3"/>
      <c r="FS6866" s="3"/>
      <c r="FT6866" s="3"/>
      <c r="FU6866" s="3"/>
      <c r="FV6866" s="3"/>
      <c r="FW6866" s="3"/>
      <c r="FX6866" s="3"/>
      <c r="FY6866" s="3"/>
      <c r="FZ6866" s="3"/>
      <c r="GA6866" s="3"/>
      <c r="GB6866" s="3"/>
      <c r="GC6866" s="3"/>
      <c r="GD6866" s="3"/>
      <c r="GE6866" s="3"/>
      <c r="GF6866" s="3"/>
      <c r="GG6866" s="3"/>
      <c r="GH6866" s="3"/>
      <c r="GI6866" s="3"/>
      <c r="GJ6866" s="3"/>
      <c r="GK6866" s="3"/>
      <c r="GL6866" s="3"/>
      <c r="GM6866" s="3"/>
      <c r="GN6866" s="3"/>
      <c r="GO6866" s="3"/>
      <c r="GP6866" s="3"/>
      <c r="GQ6866" s="3"/>
      <c r="GR6866" s="3"/>
      <c r="GS6866" s="3"/>
      <c r="GT6866" s="3"/>
      <c r="GU6866" s="3"/>
      <c r="GV6866" s="3"/>
      <c r="GW6866" s="3"/>
      <c r="GX6866" s="3"/>
      <c r="GY6866" s="3"/>
      <c r="GZ6866" s="3"/>
      <c r="HA6866" s="3"/>
      <c r="HB6866" s="3"/>
      <c r="HC6866" s="3"/>
      <c r="HD6866" s="3"/>
      <c r="HE6866" s="3"/>
      <c r="HF6866" s="3"/>
      <c r="HG6866" s="3"/>
      <c r="HH6866" s="3"/>
      <c r="HI6866" s="3"/>
      <c r="HJ6866" s="3"/>
      <c r="HK6866" s="3"/>
      <c r="HL6866" s="3"/>
      <c r="HM6866" s="45"/>
      <c r="HN6866" s="3"/>
      <c r="HO6866" s="3"/>
      <c r="HP6866" s="3"/>
      <c r="HQ6866" s="3"/>
      <c r="HR6866" s="3"/>
      <c r="HS6866" s="3"/>
      <c r="HT6866" s="3"/>
      <c r="HU6866" s="3"/>
      <c r="HV6866" s="3"/>
      <c r="HW6866" s="3"/>
      <c r="HX6866" s="3"/>
      <c r="HY6866" s="3"/>
      <c r="HZ6866" s="3"/>
      <c r="IA6866" s="3"/>
      <c r="IB6866" s="3"/>
      <c r="IC6866" s="3"/>
      <c r="ID6866" s="3"/>
      <c r="IE6866" s="3"/>
      <c r="IF6866" s="3"/>
      <c r="IG6866" s="3"/>
      <c r="IH6866" s="3"/>
      <c r="II6866" s="3"/>
      <c r="IJ6866" s="3"/>
      <c r="IK6866" s="3"/>
      <c r="IL6866" s="3"/>
      <c r="IM6866" s="3"/>
      <c r="IN6866" s="3"/>
      <c r="IO6866" s="15"/>
    </row>
    <row r="6867" spans="171:249">
      <c r="FO6867" s="3"/>
      <c r="FP6867" s="3"/>
      <c r="FQ6867" s="3"/>
      <c r="FR6867" s="3"/>
      <c r="FS6867" s="3"/>
      <c r="FT6867" s="3"/>
      <c r="FU6867" s="3"/>
      <c r="FV6867" s="3"/>
      <c r="FW6867" s="3"/>
      <c r="FX6867" s="3"/>
      <c r="FY6867" s="3"/>
      <c r="FZ6867" s="3"/>
      <c r="GA6867" s="3"/>
      <c r="GB6867" s="3"/>
      <c r="GC6867" s="3"/>
      <c r="GD6867" s="3"/>
      <c r="GE6867" s="3"/>
      <c r="GF6867" s="3"/>
      <c r="GG6867" s="3"/>
      <c r="GH6867" s="3"/>
      <c r="GI6867" s="3"/>
      <c r="GJ6867" s="3"/>
      <c r="GK6867" s="3"/>
      <c r="GL6867" s="3"/>
      <c r="GM6867" s="3"/>
      <c r="GN6867" s="3"/>
      <c r="GO6867" s="3"/>
      <c r="GP6867" s="3"/>
      <c r="GQ6867" s="3"/>
      <c r="GR6867" s="3"/>
      <c r="GS6867" s="3"/>
      <c r="GT6867" s="3"/>
      <c r="GU6867" s="3"/>
      <c r="GV6867" s="3"/>
      <c r="GW6867" s="3"/>
      <c r="GX6867" s="3"/>
      <c r="GY6867" s="3"/>
      <c r="GZ6867" s="3"/>
      <c r="HA6867" s="3"/>
      <c r="HB6867" s="3"/>
      <c r="HC6867" s="3"/>
      <c r="HD6867" s="3"/>
      <c r="HE6867" s="3"/>
      <c r="HF6867" s="3"/>
      <c r="HG6867" s="3"/>
      <c r="HH6867" s="3"/>
      <c r="HI6867" s="3"/>
      <c r="HJ6867" s="3"/>
      <c r="HK6867" s="3"/>
      <c r="HL6867" s="3"/>
      <c r="HM6867" s="45"/>
      <c r="HN6867" s="3"/>
      <c r="HO6867" s="3"/>
      <c r="HP6867" s="3"/>
      <c r="HQ6867" s="3"/>
      <c r="HR6867" s="3"/>
      <c r="HS6867" s="3"/>
      <c r="HT6867" s="3"/>
      <c r="HU6867" s="3"/>
      <c r="HV6867" s="3"/>
      <c r="HW6867" s="3"/>
      <c r="HX6867" s="3"/>
      <c r="HY6867" s="3"/>
      <c r="HZ6867" s="3"/>
      <c r="IA6867" s="3"/>
      <c r="IB6867" s="3"/>
      <c r="IC6867" s="3"/>
      <c r="ID6867" s="3"/>
      <c r="IE6867" s="3"/>
      <c r="IF6867" s="3"/>
      <c r="IG6867" s="3"/>
      <c r="IH6867" s="3"/>
      <c r="II6867" s="3"/>
      <c r="IJ6867" s="3"/>
      <c r="IK6867" s="3"/>
      <c r="IL6867" s="3"/>
      <c r="IM6867" s="3"/>
      <c r="IN6867" s="3"/>
      <c r="IO6867" s="15"/>
    </row>
    <row r="6868" spans="171:249">
      <c r="FO6868" s="3"/>
      <c r="FP6868" s="3"/>
      <c r="FQ6868" s="3"/>
      <c r="FR6868" s="3"/>
      <c r="FS6868" s="3"/>
      <c r="FT6868" s="3"/>
      <c r="FU6868" s="3"/>
      <c r="FV6868" s="3"/>
      <c r="FW6868" s="3"/>
      <c r="FX6868" s="3"/>
      <c r="FY6868" s="3"/>
      <c r="FZ6868" s="3"/>
      <c r="GA6868" s="3"/>
      <c r="GB6868" s="3"/>
      <c r="GC6868" s="3"/>
      <c r="GD6868" s="3"/>
      <c r="GE6868" s="3"/>
      <c r="GF6868" s="3"/>
      <c r="GG6868" s="3"/>
      <c r="GH6868" s="3"/>
      <c r="GI6868" s="3"/>
      <c r="GJ6868" s="3"/>
      <c r="GK6868" s="3"/>
      <c r="GL6868" s="3"/>
      <c r="GM6868" s="3"/>
      <c r="GN6868" s="3"/>
      <c r="GO6868" s="3"/>
      <c r="GP6868" s="3"/>
      <c r="GQ6868" s="3"/>
      <c r="GR6868" s="3"/>
      <c r="GS6868" s="3"/>
      <c r="GT6868" s="3"/>
      <c r="GU6868" s="3"/>
      <c r="GV6868" s="3"/>
      <c r="GW6868" s="3"/>
      <c r="GX6868" s="3"/>
      <c r="GY6868" s="3"/>
      <c r="GZ6868" s="3"/>
      <c r="HA6868" s="3"/>
      <c r="HB6868" s="3"/>
      <c r="HC6868" s="3"/>
      <c r="HD6868" s="3"/>
      <c r="HE6868" s="3"/>
      <c r="HF6868" s="3"/>
      <c r="HG6868" s="3"/>
      <c r="HH6868" s="3"/>
      <c r="HI6868" s="3"/>
      <c r="HJ6868" s="3"/>
      <c r="HK6868" s="3"/>
      <c r="HL6868" s="3"/>
      <c r="HM6868" s="45"/>
      <c r="HN6868" s="3"/>
      <c r="HO6868" s="3"/>
      <c r="HP6868" s="3"/>
      <c r="HQ6868" s="3"/>
      <c r="HR6868" s="3"/>
      <c r="HS6868" s="3"/>
      <c r="HT6868" s="3"/>
      <c r="HU6868" s="3"/>
      <c r="HV6868" s="3"/>
      <c r="HW6868" s="3"/>
      <c r="HX6868" s="3"/>
      <c r="HY6868" s="3"/>
      <c r="HZ6868" s="3"/>
      <c r="IA6868" s="3"/>
      <c r="IB6868" s="3"/>
      <c r="IC6868" s="3"/>
      <c r="ID6868" s="3"/>
      <c r="IE6868" s="3"/>
      <c r="IF6868" s="3"/>
      <c r="IG6868" s="3"/>
      <c r="IH6868" s="3"/>
      <c r="II6868" s="3"/>
      <c r="IJ6868" s="3"/>
      <c r="IK6868" s="3"/>
      <c r="IL6868" s="3"/>
      <c r="IM6868" s="3"/>
      <c r="IN6868" s="3"/>
      <c r="IO6868" s="15"/>
    </row>
    <row r="6869" spans="171:249">
      <c r="FO6869" s="3"/>
      <c r="FP6869" s="3"/>
      <c r="FQ6869" s="3"/>
      <c r="FR6869" s="3"/>
      <c r="FS6869" s="3"/>
      <c r="FT6869" s="3"/>
      <c r="FU6869" s="3"/>
      <c r="FV6869" s="3"/>
      <c r="FW6869" s="3"/>
      <c r="FX6869" s="3"/>
      <c r="FY6869" s="3"/>
      <c r="FZ6869" s="3"/>
      <c r="GA6869" s="3"/>
      <c r="GB6869" s="3"/>
      <c r="GC6869" s="3"/>
      <c r="GD6869" s="3"/>
      <c r="GE6869" s="3"/>
      <c r="GF6869" s="3"/>
      <c r="GG6869" s="3"/>
      <c r="GH6869" s="3"/>
      <c r="GI6869" s="3"/>
      <c r="GJ6869" s="3"/>
      <c r="GK6869" s="3"/>
      <c r="GL6869" s="3"/>
      <c r="GM6869" s="3"/>
      <c r="GN6869" s="3"/>
      <c r="GO6869" s="3"/>
      <c r="GP6869" s="3"/>
      <c r="GQ6869" s="3"/>
      <c r="GR6869" s="3"/>
      <c r="GS6869" s="3"/>
      <c r="GT6869" s="3"/>
      <c r="GU6869" s="3"/>
      <c r="GV6869" s="3"/>
      <c r="GW6869" s="3"/>
      <c r="GX6869" s="3"/>
      <c r="GY6869" s="3"/>
      <c r="GZ6869" s="3"/>
      <c r="HA6869" s="3"/>
      <c r="HB6869" s="3"/>
      <c r="HC6869" s="3"/>
      <c r="HD6869" s="3"/>
      <c r="HE6869" s="3"/>
      <c r="HF6869" s="3"/>
      <c r="HG6869" s="3"/>
      <c r="HH6869" s="3"/>
      <c r="HI6869" s="3"/>
      <c r="HJ6869" s="3"/>
      <c r="HK6869" s="3"/>
      <c r="HL6869" s="3"/>
      <c r="HM6869" s="45"/>
      <c r="HN6869" s="3"/>
      <c r="HO6869" s="3"/>
      <c r="HP6869" s="3"/>
      <c r="HQ6869" s="3"/>
      <c r="HR6869" s="3"/>
      <c r="HS6869" s="3"/>
      <c r="HT6869" s="3"/>
      <c r="HU6869" s="3"/>
      <c r="HV6869" s="3"/>
      <c r="HW6869" s="3"/>
      <c r="HX6869" s="3"/>
      <c r="HY6869" s="3"/>
      <c r="HZ6869" s="3"/>
      <c r="IA6869" s="3"/>
      <c r="IB6869" s="3"/>
      <c r="IC6869" s="3"/>
      <c r="ID6869" s="3"/>
      <c r="IE6869" s="3"/>
      <c r="IF6869" s="3"/>
      <c r="IG6869" s="3"/>
      <c r="IH6869" s="3"/>
      <c r="II6869" s="3"/>
      <c r="IJ6869" s="3"/>
      <c r="IK6869" s="3"/>
      <c r="IL6869" s="3"/>
      <c r="IM6869" s="3"/>
      <c r="IN6869" s="3"/>
      <c r="IO6869" s="15"/>
    </row>
    <row r="6870" spans="171:249">
      <c r="FO6870" s="3"/>
      <c r="FP6870" s="3"/>
      <c r="FQ6870" s="3"/>
      <c r="FR6870" s="3"/>
      <c r="FS6870" s="3"/>
      <c r="FT6870" s="3"/>
      <c r="FU6870" s="3"/>
      <c r="FV6870" s="3"/>
      <c r="FW6870" s="3"/>
      <c r="FX6870" s="3"/>
      <c r="FY6870" s="3"/>
      <c r="FZ6870" s="3"/>
      <c r="GA6870" s="3"/>
      <c r="GB6870" s="3"/>
      <c r="GC6870" s="3"/>
      <c r="GD6870" s="3"/>
      <c r="GE6870" s="3"/>
      <c r="GF6870" s="3"/>
      <c r="GG6870" s="3"/>
      <c r="GH6870" s="3"/>
      <c r="GI6870" s="3"/>
      <c r="GJ6870" s="3"/>
      <c r="GK6870" s="3"/>
      <c r="GL6870" s="3"/>
      <c r="GM6870" s="3"/>
      <c r="GN6870" s="3"/>
      <c r="GO6870" s="3"/>
      <c r="GP6870" s="3"/>
      <c r="GQ6870" s="3"/>
      <c r="GR6870" s="3"/>
      <c r="GS6870" s="3"/>
      <c r="GT6870" s="3"/>
      <c r="GU6870" s="3"/>
      <c r="GV6870" s="3"/>
      <c r="GW6870" s="3"/>
      <c r="GX6870" s="3"/>
      <c r="GY6870" s="3"/>
      <c r="GZ6870" s="3"/>
      <c r="HA6870" s="3"/>
      <c r="HB6870" s="3"/>
      <c r="HC6870" s="3"/>
      <c r="HD6870" s="3"/>
      <c r="HE6870" s="3"/>
      <c r="HF6870" s="3"/>
      <c r="HG6870" s="3"/>
      <c r="HH6870" s="3"/>
      <c r="HI6870" s="3"/>
      <c r="HJ6870" s="3"/>
      <c r="HK6870" s="3"/>
      <c r="HL6870" s="3"/>
      <c r="HM6870" s="45"/>
      <c r="HN6870" s="3"/>
      <c r="HO6870" s="3"/>
      <c r="HP6870" s="3"/>
      <c r="HQ6870" s="3"/>
      <c r="HR6870" s="3"/>
      <c r="HS6870" s="3"/>
      <c r="HT6870" s="3"/>
      <c r="HU6870" s="3"/>
      <c r="HV6870" s="3"/>
      <c r="HW6870" s="3"/>
      <c r="HX6870" s="3"/>
      <c r="HY6870" s="3"/>
      <c r="HZ6870" s="3"/>
      <c r="IA6870" s="3"/>
      <c r="IB6870" s="3"/>
      <c r="IC6870" s="3"/>
      <c r="ID6870" s="3"/>
      <c r="IE6870" s="3"/>
      <c r="IF6870" s="3"/>
      <c r="IG6870" s="3"/>
      <c r="IH6870" s="3"/>
      <c r="II6870" s="3"/>
      <c r="IJ6870" s="3"/>
      <c r="IK6870" s="3"/>
      <c r="IL6870" s="3"/>
      <c r="IM6870" s="3"/>
      <c r="IN6870" s="3"/>
      <c r="IO6870" s="15"/>
    </row>
    <row r="6871" spans="171:249">
      <c r="FO6871" s="3"/>
      <c r="FP6871" s="3"/>
      <c r="FQ6871" s="3"/>
      <c r="FR6871" s="3"/>
      <c r="FS6871" s="3"/>
      <c r="FT6871" s="3"/>
      <c r="FU6871" s="3"/>
      <c r="FV6871" s="3"/>
      <c r="FW6871" s="3"/>
      <c r="FX6871" s="3"/>
      <c r="FY6871" s="3"/>
      <c r="FZ6871" s="3"/>
      <c r="GA6871" s="3"/>
      <c r="GB6871" s="3"/>
      <c r="GC6871" s="3"/>
      <c r="GD6871" s="3"/>
      <c r="GE6871" s="3"/>
      <c r="GF6871" s="3"/>
      <c r="GG6871" s="3"/>
      <c r="GH6871" s="3"/>
      <c r="GI6871" s="3"/>
      <c r="GJ6871" s="3"/>
      <c r="GK6871" s="3"/>
      <c r="GL6871" s="3"/>
      <c r="GM6871" s="3"/>
      <c r="GN6871" s="3"/>
      <c r="GO6871" s="3"/>
      <c r="GP6871" s="3"/>
      <c r="GQ6871" s="3"/>
      <c r="GR6871" s="3"/>
      <c r="GS6871" s="3"/>
      <c r="GT6871" s="3"/>
      <c r="GU6871" s="3"/>
      <c r="GV6871" s="3"/>
      <c r="GW6871" s="3"/>
      <c r="GX6871" s="3"/>
      <c r="GY6871" s="3"/>
      <c r="GZ6871" s="3"/>
      <c r="HA6871" s="3"/>
      <c r="HB6871" s="3"/>
      <c r="HC6871" s="3"/>
      <c r="HD6871" s="3"/>
      <c r="HE6871" s="3"/>
      <c r="HF6871" s="3"/>
      <c r="HG6871" s="3"/>
      <c r="HH6871" s="3"/>
      <c r="HI6871" s="3"/>
      <c r="HJ6871" s="3"/>
      <c r="HK6871" s="3"/>
      <c r="HL6871" s="3"/>
      <c r="HM6871" s="45"/>
      <c r="HN6871" s="3"/>
      <c r="HO6871" s="3"/>
      <c r="HP6871" s="3"/>
      <c r="HQ6871" s="3"/>
      <c r="HR6871" s="3"/>
      <c r="HS6871" s="3"/>
      <c r="HT6871" s="3"/>
      <c r="HU6871" s="3"/>
      <c r="HV6871" s="3"/>
      <c r="HW6871" s="3"/>
      <c r="HX6871" s="3"/>
      <c r="HY6871" s="3"/>
      <c r="HZ6871" s="3"/>
      <c r="IA6871" s="3"/>
      <c r="IB6871" s="3"/>
      <c r="IC6871" s="3"/>
      <c r="ID6871" s="3"/>
      <c r="IE6871" s="3"/>
      <c r="IF6871" s="3"/>
      <c r="IG6871" s="3"/>
      <c r="IH6871" s="3"/>
      <c r="II6871" s="3"/>
      <c r="IJ6871" s="3"/>
      <c r="IK6871" s="3"/>
      <c r="IL6871" s="3"/>
      <c r="IM6871" s="3"/>
      <c r="IN6871" s="3"/>
      <c r="IO6871" s="15"/>
    </row>
    <row r="6872" spans="171:249">
      <c r="FO6872" s="3"/>
      <c r="FP6872" s="3"/>
      <c r="FQ6872" s="3"/>
      <c r="FR6872" s="3"/>
      <c r="FS6872" s="3"/>
      <c r="FT6872" s="3"/>
      <c r="FU6872" s="3"/>
      <c r="FV6872" s="3"/>
      <c r="FW6872" s="3"/>
      <c r="FX6872" s="3"/>
      <c r="FY6872" s="3"/>
      <c r="FZ6872" s="3"/>
      <c r="GA6872" s="3"/>
      <c r="GB6872" s="3"/>
      <c r="GC6872" s="3"/>
      <c r="GD6872" s="3"/>
      <c r="GE6872" s="3"/>
      <c r="GF6872" s="3"/>
      <c r="GG6872" s="3"/>
      <c r="GH6872" s="3"/>
      <c r="GI6872" s="3"/>
      <c r="GJ6872" s="3"/>
      <c r="GK6872" s="3"/>
      <c r="GL6872" s="3"/>
      <c r="GM6872" s="3"/>
      <c r="GN6872" s="3"/>
      <c r="GO6872" s="3"/>
      <c r="GP6872" s="3"/>
      <c r="GQ6872" s="3"/>
      <c r="GR6872" s="3"/>
      <c r="GS6872" s="3"/>
      <c r="GT6872" s="3"/>
      <c r="GU6872" s="3"/>
      <c r="GV6872" s="3"/>
      <c r="GW6872" s="3"/>
      <c r="GX6872" s="3"/>
      <c r="GY6872" s="3"/>
      <c r="GZ6872" s="3"/>
      <c r="HA6872" s="3"/>
      <c r="HB6872" s="3"/>
      <c r="HC6872" s="3"/>
      <c r="HD6872" s="3"/>
      <c r="HE6872" s="3"/>
      <c r="HF6872" s="3"/>
      <c r="HG6872" s="3"/>
      <c r="HH6872" s="3"/>
      <c r="HI6872" s="3"/>
      <c r="HJ6872" s="3"/>
      <c r="HK6872" s="3"/>
      <c r="HL6872" s="3"/>
      <c r="HM6872" s="45"/>
      <c r="HN6872" s="3"/>
      <c r="HO6872" s="3"/>
      <c r="HP6872" s="3"/>
      <c r="HQ6872" s="3"/>
      <c r="HR6872" s="3"/>
      <c r="HS6872" s="3"/>
      <c r="HT6872" s="3"/>
      <c r="HU6872" s="3"/>
      <c r="HV6872" s="3"/>
      <c r="HW6872" s="3"/>
      <c r="HX6872" s="3"/>
      <c r="HY6872" s="3"/>
      <c r="HZ6872" s="3"/>
      <c r="IA6872" s="3"/>
      <c r="IB6872" s="3"/>
      <c r="IC6872" s="3"/>
      <c r="ID6872" s="3"/>
      <c r="IE6872" s="3"/>
      <c r="IF6872" s="3"/>
      <c r="IG6872" s="3"/>
      <c r="IH6872" s="3"/>
      <c r="II6872" s="3"/>
      <c r="IJ6872" s="3"/>
      <c r="IK6872" s="3"/>
      <c r="IL6872" s="3"/>
      <c r="IM6872" s="3"/>
      <c r="IN6872" s="3"/>
      <c r="IO6872" s="15"/>
    </row>
    <row r="6873" spans="171:249">
      <c r="FO6873" s="3"/>
      <c r="FP6873" s="3"/>
      <c r="FQ6873" s="3"/>
      <c r="FR6873" s="3"/>
      <c r="FS6873" s="3"/>
      <c r="FT6873" s="3"/>
      <c r="FU6873" s="3"/>
      <c r="FV6873" s="3"/>
      <c r="FW6873" s="3"/>
      <c r="FX6873" s="3"/>
      <c r="FY6873" s="3"/>
      <c r="FZ6873" s="3"/>
      <c r="GA6873" s="3"/>
      <c r="GB6873" s="3"/>
      <c r="GC6873" s="3"/>
      <c r="GD6873" s="3"/>
      <c r="GE6873" s="3"/>
      <c r="GF6873" s="3"/>
      <c r="GG6873" s="3"/>
      <c r="GH6873" s="3"/>
      <c r="GI6873" s="3"/>
      <c r="GJ6873" s="3"/>
      <c r="GK6873" s="3"/>
      <c r="GL6873" s="3"/>
      <c r="GM6873" s="3"/>
      <c r="GN6873" s="3"/>
      <c r="GO6873" s="3"/>
      <c r="GP6873" s="3"/>
      <c r="GQ6873" s="3"/>
      <c r="GR6873" s="3"/>
      <c r="GS6873" s="3"/>
      <c r="GT6873" s="3"/>
      <c r="GU6873" s="3"/>
      <c r="GV6873" s="3"/>
      <c r="GW6873" s="3"/>
      <c r="GX6873" s="3"/>
      <c r="GY6873" s="3"/>
      <c r="GZ6873" s="3"/>
      <c r="HA6873" s="3"/>
      <c r="HB6873" s="3"/>
      <c r="HC6873" s="3"/>
      <c r="HD6873" s="3"/>
      <c r="HE6873" s="3"/>
      <c r="HF6873" s="3"/>
      <c r="HG6873" s="3"/>
      <c r="HH6873" s="3"/>
      <c r="HI6873" s="3"/>
      <c r="HJ6873" s="3"/>
      <c r="HK6873" s="3"/>
      <c r="HL6873" s="3"/>
      <c r="HM6873" s="45"/>
      <c r="HN6873" s="3"/>
      <c r="HO6873" s="3"/>
      <c r="HP6873" s="3"/>
      <c r="HQ6873" s="3"/>
      <c r="HR6873" s="3"/>
      <c r="HS6873" s="3"/>
      <c r="HT6873" s="3"/>
      <c r="HU6873" s="3"/>
      <c r="HV6873" s="3"/>
      <c r="HW6873" s="3"/>
      <c r="HX6873" s="3"/>
      <c r="HY6873" s="3"/>
      <c r="HZ6873" s="3"/>
      <c r="IA6873" s="3"/>
      <c r="IB6873" s="3"/>
      <c r="IC6873" s="3"/>
      <c r="ID6873" s="3"/>
      <c r="IE6873" s="3"/>
      <c r="IF6873" s="3"/>
      <c r="IG6873" s="3"/>
      <c r="IH6873" s="3"/>
      <c r="II6873" s="3"/>
      <c r="IJ6873" s="3"/>
      <c r="IK6873" s="3"/>
      <c r="IL6873" s="3"/>
      <c r="IM6873" s="3"/>
      <c r="IN6873" s="3"/>
      <c r="IO6873" s="15"/>
    </row>
    <row r="6874" spans="171:249">
      <c r="FO6874" s="3"/>
      <c r="FP6874" s="3"/>
      <c r="FQ6874" s="3"/>
      <c r="FR6874" s="3"/>
      <c r="FS6874" s="3"/>
      <c r="FT6874" s="3"/>
      <c r="FU6874" s="3"/>
      <c r="FV6874" s="3"/>
      <c r="FW6874" s="3"/>
      <c r="FX6874" s="3"/>
      <c r="FY6874" s="3"/>
      <c r="FZ6874" s="3"/>
      <c r="GA6874" s="3"/>
      <c r="GB6874" s="3"/>
      <c r="GC6874" s="3"/>
      <c r="GD6874" s="3"/>
      <c r="GE6874" s="3"/>
      <c r="GF6874" s="3"/>
      <c r="GG6874" s="3"/>
      <c r="GH6874" s="3"/>
      <c r="GI6874" s="3"/>
      <c r="GJ6874" s="3"/>
      <c r="GK6874" s="3"/>
      <c r="GL6874" s="3"/>
      <c r="GM6874" s="3"/>
      <c r="GN6874" s="3"/>
      <c r="GO6874" s="3"/>
      <c r="GP6874" s="3"/>
      <c r="GQ6874" s="3"/>
      <c r="GR6874" s="3"/>
      <c r="GS6874" s="3"/>
      <c r="GT6874" s="3"/>
      <c r="GU6874" s="3"/>
      <c r="GV6874" s="3"/>
      <c r="GW6874" s="3"/>
      <c r="GX6874" s="3"/>
      <c r="GY6874" s="3"/>
      <c r="GZ6874" s="3"/>
      <c r="HA6874" s="3"/>
      <c r="HB6874" s="3"/>
      <c r="HC6874" s="3"/>
      <c r="HD6874" s="3"/>
      <c r="HE6874" s="3"/>
      <c r="HF6874" s="3"/>
      <c r="HG6874" s="3"/>
      <c r="HH6874" s="3"/>
      <c r="HI6874" s="3"/>
      <c r="HJ6874" s="3"/>
      <c r="HK6874" s="3"/>
      <c r="HL6874" s="3"/>
      <c r="HM6874" s="45"/>
      <c r="HN6874" s="3"/>
      <c r="HO6874" s="3"/>
      <c r="HP6874" s="3"/>
      <c r="HQ6874" s="3"/>
      <c r="HR6874" s="3"/>
      <c r="HS6874" s="3"/>
      <c r="HT6874" s="3"/>
      <c r="HU6874" s="3"/>
      <c r="HV6874" s="3"/>
      <c r="HW6874" s="3"/>
      <c r="HX6874" s="3"/>
      <c r="HY6874" s="3"/>
      <c r="HZ6874" s="3"/>
      <c r="IA6874" s="3"/>
      <c r="IB6874" s="3"/>
      <c r="IC6874" s="3"/>
      <c r="ID6874" s="3"/>
      <c r="IE6874" s="3"/>
      <c r="IF6874" s="3"/>
      <c r="IG6874" s="3"/>
      <c r="IH6874" s="3"/>
      <c r="II6874" s="3"/>
      <c r="IJ6874" s="3"/>
      <c r="IK6874" s="3"/>
      <c r="IL6874" s="3"/>
      <c r="IM6874" s="3"/>
      <c r="IN6874" s="3"/>
      <c r="IO6874" s="15"/>
    </row>
    <row r="6875" spans="171:249">
      <c r="FO6875" s="3"/>
      <c r="FP6875" s="3"/>
      <c r="FQ6875" s="3"/>
      <c r="FR6875" s="3"/>
      <c r="FS6875" s="3"/>
      <c r="FT6875" s="3"/>
      <c r="FU6875" s="3"/>
      <c r="FV6875" s="3"/>
      <c r="FW6875" s="3"/>
      <c r="FX6875" s="3"/>
      <c r="FY6875" s="3"/>
      <c r="FZ6875" s="3"/>
      <c r="GA6875" s="3"/>
      <c r="GB6875" s="3"/>
      <c r="GC6875" s="3"/>
      <c r="GD6875" s="3"/>
      <c r="GE6875" s="3"/>
      <c r="GF6875" s="3"/>
      <c r="GG6875" s="3"/>
      <c r="GH6875" s="3"/>
      <c r="GI6875" s="3"/>
      <c r="GJ6875" s="3"/>
      <c r="GK6875" s="3"/>
      <c r="GL6875" s="3"/>
      <c r="GM6875" s="3"/>
      <c r="GN6875" s="3"/>
      <c r="GO6875" s="3"/>
      <c r="GP6875" s="3"/>
      <c r="GQ6875" s="3"/>
      <c r="GR6875" s="3"/>
      <c r="GS6875" s="3"/>
      <c r="GT6875" s="3"/>
      <c r="GU6875" s="3"/>
      <c r="GV6875" s="3"/>
      <c r="GW6875" s="3"/>
      <c r="GX6875" s="3"/>
      <c r="GY6875" s="3"/>
      <c r="GZ6875" s="3"/>
      <c r="HA6875" s="3"/>
      <c r="HB6875" s="3"/>
      <c r="HC6875" s="3"/>
      <c r="HD6875" s="3"/>
      <c r="HE6875" s="3"/>
      <c r="HF6875" s="3"/>
      <c r="HG6875" s="3"/>
      <c r="HH6875" s="3"/>
      <c r="HI6875" s="3"/>
      <c r="HJ6875" s="3"/>
      <c r="HK6875" s="3"/>
      <c r="HL6875" s="3"/>
      <c r="HM6875" s="45"/>
      <c r="HN6875" s="3"/>
      <c r="HO6875" s="3"/>
      <c r="HP6875" s="3"/>
      <c r="HQ6875" s="3"/>
      <c r="HR6875" s="3"/>
      <c r="HS6875" s="3"/>
      <c r="HT6875" s="3"/>
      <c r="HU6875" s="3"/>
      <c r="HV6875" s="3"/>
      <c r="HW6875" s="3"/>
      <c r="HX6875" s="3"/>
      <c r="HY6875" s="3"/>
      <c r="HZ6875" s="3"/>
      <c r="IA6875" s="3"/>
      <c r="IB6875" s="3"/>
      <c r="IC6875" s="3"/>
      <c r="ID6875" s="3"/>
      <c r="IE6875" s="3"/>
      <c r="IF6875" s="3"/>
      <c r="IG6875" s="3"/>
      <c r="IH6875" s="3"/>
      <c r="II6875" s="3"/>
      <c r="IJ6875" s="3"/>
      <c r="IK6875" s="3"/>
      <c r="IL6875" s="3"/>
      <c r="IM6875" s="3"/>
      <c r="IN6875" s="3"/>
      <c r="IO6875" s="15"/>
    </row>
    <row r="6876" spans="171:249">
      <c r="FO6876" s="3"/>
      <c r="FP6876" s="3"/>
      <c r="FQ6876" s="3"/>
      <c r="FR6876" s="3"/>
      <c r="FS6876" s="3"/>
      <c r="FT6876" s="3"/>
      <c r="FU6876" s="3"/>
      <c r="FV6876" s="3"/>
      <c r="FW6876" s="3"/>
      <c r="FX6876" s="3"/>
      <c r="FY6876" s="3"/>
      <c r="FZ6876" s="3"/>
      <c r="GA6876" s="3"/>
      <c r="GB6876" s="3"/>
      <c r="GC6876" s="3"/>
      <c r="GD6876" s="3"/>
      <c r="GE6876" s="3"/>
      <c r="GF6876" s="3"/>
      <c r="GG6876" s="3"/>
      <c r="GH6876" s="3"/>
      <c r="GI6876" s="3"/>
      <c r="GJ6876" s="3"/>
      <c r="GK6876" s="3"/>
      <c r="GL6876" s="3"/>
      <c r="GM6876" s="3"/>
      <c r="GN6876" s="3"/>
      <c r="GO6876" s="3"/>
      <c r="GP6876" s="3"/>
      <c r="GQ6876" s="3"/>
      <c r="GR6876" s="3"/>
      <c r="GS6876" s="3"/>
      <c r="GT6876" s="3"/>
      <c r="GU6876" s="3"/>
      <c r="GV6876" s="3"/>
      <c r="GW6876" s="3"/>
      <c r="GX6876" s="3"/>
      <c r="GY6876" s="3"/>
      <c r="GZ6876" s="3"/>
      <c r="HA6876" s="3"/>
      <c r="HB6876" s="3"/>
      <c r="HC6876" s="3"/>
      <c r="HD6876" s="3"/>
      <c r="HE6876" s="3"/>
      <c r="HF6876" s="3"/>
      <c r="HG6876" s="3"/>
      <c r="HH6876" s="3"/>
      <c r="HI6876" s="3"/>
      <c r="HJ6876" s="3"/>
      <c r="HK6876" s="3"/>
      <c r="HL6876" s="3"/>
      <c r="HM6876" s="45"/>
      <c r="HN6876" s="3"/>
      <c r="HO6876" s="3"/>
      <c r="HP6876" s="3"/>
      <c r="HQ6876" s="3"/>
      <c r="HR6876" s="3"/>
      <c r="HS6876" s="3"/>
      <c r="HT6876" s="3"/>
      <c r="HU6876" s="3"/>
      <c r="HV6876" s="3"/>
      <c r="HW6876" s="3"/>
      <c r="HX6876" s="3"/>
      <c r="HY6876" s="3"/>
      <c r="HZ6876" s="3"/>
      <c r="IA6876" s="3"/>
      <c r="IB6876" s="3"/>
      <c r="IC6876" s="3"/>
      <c r="ID6876" s="3"/>
      <c r="IE6876" s="3"/>
      <c r="IF6876" s="3"/>
      <c r="IG6876" s="3"/>
      <c r="IH6876" s="3"/>
      <c r="II6876" s="3"/>
      <c r="IJ6876" s="3"/>
      <c r="IK6876" s="3"/>
      <c r="IL6876" s="3"/>
      <c r="IM6876" s="3"/>
      <c r="IN6876" s="3"/>
      <c r="IO6876" s="15"/>
    </row>
    <row r="6877" spans="171:249">
      <c r="FO6877" s="3"/>
      <c r="FP6877" s="3"/>
      <c r="FQ6877" s="3"/>
      <c r="FR6877" s="3"/>
      <c r="FS6877" s="3"/>
      <c r="FT6877" s="3"/>
      <c r="FU6877" s="3"/>
      <c r="FV6877" s="3"/>
      <c r="FW6877" s="3"/>
      <c r="FX6877" s="3"/>
      <c r="FY6877" s="3"/>
      <c r="FZ6877" s="3"/>
      <c r="GA6877" s="3"/>
      <c r="GB6877" s="3"/>
      <c r="GC6877" s="3"/>
      <c r="GD6877" s="3"/>
      <c r="GE6877" s="3"/>
      <c r="GF6877" s="3"/>
      <c r="GG6877" s="3"/>
      <c r="GH6877" s="3"/>
      <c r="GI6877" s="3"/>
      <c r="GJ6877" s="3"/>
      <c r="GK6877" s="3"/>
      <c r="GL6877" s="3"/>
      <c r="GM6877" s="3"/>
      <c r="GN6877" s="3"/>
      <c r="GO6877" s="3"/>
      <c r="GP6877" s="3"/>
      <c r="GQ6877" s="3"/>
      <c r="GR6877" s="3"/>
      <c r="GS6877" s="3"/>
      <c r="GT6877" s="3"/>
      <c r="GU6877" s="3"/>
      <c r="GV6877" s="3"/>
      <c r="GW6877" s="3"/>
      <c r="GX6877" s="3"/>
      <c r="GY6877" s="3"/>
      <c r="GZ6877" s="3"/>
      <c r="HA6877" s="3"/>
      <c r="HB6877" s="3"/>
      <c r="HC6877" s="3"/>
      <c r="HD6877" s="3"/>
      <c r="HE6877" s="3"/>
      <c r="HF6877" s="3"/>
      <c r="HG6877" s="3"/>
      <c r="HH6877" s="3"/>
      <c r="HI6877" s="3"/>
      <c r="HJ6877" s="3"/>
      <c r="HK6877" s="3"/>
      <c r="HL6877" s="3"/>
      <c r="HM6877" s="45"/>
      <c r="HN6877" s="3"/>
      <c r="HO6877" s="3"/>
      <c r="HP6877" s="3"/>
      <c r="HQ6877" s="3"/>
      <c r="HR6877" s="3"/>
      <c r="HS6877" s="3"/>
      <c r="HT6877" s="3"/>
      <c r="HU6877" s="3"/>
      <c r="HV6877" s="3"/>
      <c r="HW6877" s="3"/>
      <c r="HX6877" s="3"/>
      <c r="HY6877" s="3"/>
      <c r="HZ6877" s="3"/>
      <c r="IA6877" s="3"/>
      <c r="IB6877" s="3"/>
      <c r="IC6877" s="3"/>
      <c r="ID6877" s="3"/>
      <c r="IE6877" s="3"/>
      <c r="IF6877" s="3"/>
      <c r="IG6877" s="3"/>
      <c r="IH6877" s="3"/>
      <c r="II6877" s="3"/>
      <c r="IJ6877" s="3"/>
      <c r="IK6877" s="3"/>
      <c r="IL6877" s="3"/>
      <c r="IM6877" s="3"/>
      <c r="IN6877" s="3"/>
      <c r="IO6877" s="15"/>
    </row>
    <row r="6878" spans="171:249">
      <c r="FO6878" s="3"/>
      <c r="FP6878" s="3"/>
      <c r="FQ6878" s="3"/>
      <c r="FR6878" s="3"/>
      <c r="FS6878" s="3"/>
      <c r="FT6878" s="3"/>
      <c r="FU6878" s="3"/>
      <c r="FV6878" s="3"/>
      <c r="FW6878" s="3"/>
      <c r="FX6878" s="3"/>
      <c r="FY6878" s="3"/>
      <c r="FZ6878" s="3"/>
      <c r="GA6878" s="3"/>
      <c r="GB6878" s="3"/>
      <c r="GC6878" s="3"/>
      <c r="GD6878" s="3"/>
      <c r="GE6878" s="3"/>
      <c r="GF6878" s="3"/>
      <c r="GG6878" s="3"/>
      <c r="GH6878" s="3"/>
      <c r="GI6878" s="3"/>
      <c r="GJ6878" s="3"/>
      <c r="GK6878" s="3"/>
      <c r="GL6878" s="3"/>
      <c r="GM6878" s="3"/>
      <c r="GN6878" s="3"/>
      <c r="GO6878" s="3"/>
      <c r="GP6878" s="3"/>
      <c r="GQ6878" s="3"/>
      <c r="GR6878" s="3"/>
      <c r="GS6878" s="3"/>
      <c r="GT6878" s="3"/>
      <c r="GU6878" s="3"/>
      <c r="GV6878" s="3"/>
      <c r="GW6878" s="3"/>
      <c r="GX6878" s="3"/>
      <c r="GY6878" s="3"/>
      <c r="GZ6878" s="3"/>
      <c r="HA6878" s="3"/>
      <c r="HB6878" s="3"/>
      <c r="HC6878" s="3"/>
      <c r="HD6878" s="3"/>
      <c r="HE6878" s="3"/>
      <c r="HF6878" s="3"/>
      <c r="HG6878" s="3"/>
      <c r="HH6878" s="3"/>
      <c r="HI6878" s="3"/>
      <c r="HJ6878" s="3"/>
      <c r="HK6878" s="3"/>
      <c r="HL6878" s="3"/>
      <c r="HM6878" s="45"/>
      <c r="HN6878" s="3"/>
      <c r="HO6878" s="3"/>
      <c r="HP6878" s="3"/>
      <c r="HQ6878" s="3"/>
      <c r="HR6878" s="3"/>
      <c r="HS6878" s="3"/>
      <c r="HT6878" s="3"/>
      <c r="HU6878" s="3"/>
      <c r="HV6878" s="3"/>
      <c r="HW6878" s="3"/>
      <c r="HX6878" s="3"/>
      <c r="HY6878" s="3"/>
      <c r="HZ6878" s="3"/>
      <c r="IA6878" s="3"/>
      <c r="IB6878" s="3"/>
      <c r="IC6878" s="3"/>
      <c r="ID6878" s="3"/>
      <c r="IE6878" s="3"/>
      <c r="IF6878" s="3"/>
      <c r="IG6878" s="3"/>
      <c r="IH6878" s="3"/>
      <c r="II6878" s="3"/>
      <c r="IJ6878" s="3"/>
      <c r="IK6878" s="3"/>
      <c r="IL6878" s="3"/>
      <c r="IM6878" s="3"/>
      <c r="IN6878" s="3"/>
      <c r="IO6878" s="15"/>
    </row>
    <row r="6879" spans="171:249">
      <c r="FO6879" s="3"/>
      <c r="FP6879" s="3"/>
      <c r="FQ6879" s="3"/>
      <c r="FR6879" s="3"/>
      <c r="FS6879" s="3"/>
      <c r="FT6879" s="3"/>
      <c r="FU6879" s="3"/>
      <c r="FV6879" s="3"/>
      <c r="FW6879" s="3"/>
      <c r="FX6879" s="3"/>
      <c r="FY6879" s="3"/>
      <c r="FZ6879" s="3"/>
      <c r="GA6879" s="3"/>
      <c r="GB6879" s="3"/>
      <c r="GC6879" s="3"/>
      <c r="GD6879" s="3"/>
      <c r="GE6879" s="3"/>
      <c r="GF6879" s="3"/>
      <c r="GG6879" s="3"/>
      <c r="GH6879" s="3"/>
      <c r="GI6879" s="3"/>
      <c r="GJ6879" s="3"/>
      <c r="GK6879" s="3"/>
      <c r="GL6879" s="3"/>
      <c r="GM6879" s="3"/>
      <c r="GN6879" s="3"/>
      <c r="GO6879" s="3"/>
      <c r="GP6879" s="3"/>
      <c r="GQ6879" s="3"/>
      <c r="GR6879" s="3"/>
      <c r="GS6879" s="3"/>
      <c r="GT6879" s="3"/>
      <c r="GU6879" s="3"/>
      <c r="GV6879" s="3"/>
      <c r="GW6879" s="3"/>
      <c r="GX6879" s="3"/>
      <c r="GY6879" s="3"/>
      <c r="GZ6879" s="3"/>
      <c r="HA6879" s="3"/>
      <c r="HB6879" s="3"/>
      <c r="HC6879" s="3"/>
      <c r="HD6879" s="3"/>
      <c r="HE6879" s="3"/>
      <c r="HF6879" s="3"/>
      <c r="HG6879" s="3"/>
      <c r="HH6879" s="3"/>
      <c r="HI6879" s="3"/>
      <c r="HJ6879" s="3"/>
      <c r="HK6879" s="3"/>
      <c r="HL6879" s="3"/>
      <c r="HM6879" s="45"/>
      <c r="HN6879" s="3"/>
      <c r="HO6879" s="3"/>
      <c r="HP6879" s="3"/>
      <c r="HQ6879" s="3"/>
      <c r="HR6879" s="3"/>
      <c r="HS6879" s="3"/>
      <c r="HT6879" s="3"/>
      <c r="HU6879" s="3"/>
      <c r="HV6879" s="3"/>
      <c r="HW6879" s="3"/>
      <c r="HX6879" s="3"/>
      <c r="HY6879" s="3"/>
      <c r="HZ6879" s="3"/>
      <c r="IA6879" s="3"/>
      <c r="IB6879" s="3"/>
      <c r="IC6879" s="3"/>
      <c r="ID6879" s="3"/>
      <c r="IE6879" s="3"/>
      <c r="IF6879" s="3"/>
      <c r="IG6879" s="3"/>
      <c r="IH6879" s="3"/>
      <c r="II6879" s="3"/>
      <c r="IJ6879" s="3"/>
      <c r="IK6879" s="3"/>
      <c r="IL6879" s="3"/>
      <c r="IM6879" s="3"/>
      <c r="IN6879" s="3"/>
      <c r="IO6879" s="15"/>
    </row>
    <row r="6880" spans="171:249">
      <c r="FO6880" s="3"/>
      <c r="FP6880" s="3"/>
      <c r="FQ6880" s="3"/>
      <c r="FR6880" s="3"/>
      <c r="FS6880" s="3"/>
      <c r="FT6880" s="3"/>
      <c r="FU6880" s="3"/>
      <c r="FV6880" s="3"/>
      <c r="FW6880" s="3"/>
      <c r="FX6880" s="3"/>
      <c r="FY6880" s="3"/>
      <c r="FZ6880" s="3"/>
      <c r="GA6880" s="3"/>
      <c r="GB6880" s="3"/>
      <c r="GC6880" s="3"/>
      <c r="GD6880" s="3"/>
      <c r="GE6880" s="3"/>
      <c r="GF6880" s="3"/>
      <c r="GG6880" s="3"/>
      <c r="GH6880" s="3"/>
      <c r="GI6880" s="3"/>
      <c r="GJ6880" s="3"/>
      <c r="GK6880" s="3"/>
      <c r="GL6880" s="3"/>
      <c r="GM6880" s="3"/>
      <c r="GN6880" s="3"/>
      <c r="GO6880" s="3"/>
      <c r="GP6880" s="3"/>
      <c r="GQ6880" s="3"/>
      <c r="GR6880" s="3"/>
      <c r="GS6880" s="3"/>
      <c r="GT6880" s="3"/>
      <c r="GU6880" s="3"/>
      <c r="GV6880" s="3"/>
      <c r="GW6880" s="3"/>
      <c r="GX6880" s="3"/>
      <c r="GY6880" s="3"/>
      <c r="GZ6880" s="3"/>
      <c r="HA6880" s="3"/>
      <c r="HB6880" s="3"/>
      <c r="HC6880" s="3"/>
      <c r="HD6880" s="3"/>
      <c r="HE6880" s="3"/>
      <c r="HF6880" s="3"/>
      <c r="HG6880" s="3"/>
      <c r="HH6880" s="3"/>
      <c r="HI6880" s="3"/>
      <c r="HJ6880" s="3"/>
      <c r="HK6880" s="3"/>
      <c r="HL6880" s="3"/>
      <c r="HM6880" s="45"/>
      <c r="HN6880" s="3"/>
      <c r="HO6880" s="3"/>
      <c r="HP6880" s="3"/>
      <c r="HQ6880" s="3"/>
      <c r="HR6880" s="3"/>
      <c r="HS6880" s="3"/>
      <c r="HT6880" s="3"/>
      <c r="HU6880" s="3"/>
      <c r="HV6880" s="3"/>
      <c r="HW6880" s="3"/>
      <c r="HX6880" s="3"/>
      <c r="HY6880" s="3"/>
      <c r="HZ6880" s="3"/>
      <c r="IA6880" s="3"/>
      <c r="IB6880" s="3"/>
      <c r="IC6880" s="3"/>
      <c r="ID6880" s="3"/>
      <c r="IE6880" s="3"/>
      <c r="IF6880" s="3"/>
      <c r="IG6880" s="3"/>
      <c r="IH6880" s="3"/>
      <c r="II6880" s="3"/>
      <c r="IJ6880" s="3"/>
      <c r="IK6880" s="3"/>
      <c r="IL6880" s="3"/>
      <c r="IM6880" s="3"/>
      <c r="IN6880" s="3"/>
      <c r="IO6880" s="15"/>
    </row>
    <row r="6881" spans="171:249">
      <c r="FO6881" s="3"/>
      <c r="FP6881" s="3"/>
      <c r="FQ6881" s="3"/>
      <c r="FR6881" s="3"/>
      <c r="FS6881" s="3"/>
      <c r="FT6881" s="3"/>
      <c r="FU6881" s="3"/>
      <c r="FV6881" s="3"/>
      <c r="FW6881" s="3"/>
      <c r="FX6881" s="3"/>
      <c r="FY6881" s="3"/>
      <c r="FZ6881" s="3"/>
      <c r="GA6881" s="3"/>
      <c r="GB6881" s="3"/>
      <c r="GC6881" s="3"/>
      <c r="GD6881" s="3"/>
      <c r="GE6881" s="3"/>
      <c r="GF6881" s="3"/>
      <c r="GG6881" s="3"/>
      <c r="GH6881" s="3"/>
      <c r="GI6881" s="3"/>
      <c r="GJ6881" s="3"/>
      <c r="GK6881" s="3"/>
      <c r="GL6881" s="3"/>
      <c r="GM6881" s="3"/>
      <c r="GN6881" s="3"/>
      <c r="GO6881" s="3"/>
      <c r="GP6881" s="3"/>
      <c r="GQ6881" s="3"/>
      <c r="GR6881" s="3"/>
      <c r="GS6881" s="3"/>
      <c r="GT6881" s="3"/>
      <c r="GU6881" s="3"/>
      <c r="GV6881" s="3"/>
      <c r="GW6881" s="3"/>
      <c r="GX6881" s="3"/>
      <c r="GY6881" s="3"/>
      <c r="GZ6881" s="3"/>
      <c r="HA6881" s="3"/>
      <c r="HB6881" s="3"/>
      <c r="HC6881" s="3"/>
      <c r="HD6881" s="3"/>
      <c r="HE6881" s="3"/>
      <c r="HF6881" s="3"/>
      <c r="HG6881" s="3"/>
      <c r="HH6881" s="3"/>
      <c r="HI6881" s="3"/>
      <c r="HJ6881" s="3"/>
      <c r="HK6881" s="3"/>
      <c r="HL6881" s="3"/>
      <c r="HM6881" s="45"/>
      <c r="HN6881" s="3"/>
      <c r="HO6881" s="3"/>
      <c r="HP6881" s="3"/>
      <c r="HQ6881" s="3"/>
      <c r="HR6881" s="3"/>
      <c r="HS6881" s="3"/>
      <c r="HT6881" s="3"/>
      <c r="HU6881" s="3"/>
      <c r="HV6881" s="3"/>
      <c r="HW6881" s="3"/>
      <c r="HX6881" s="3"/>
      <c r="HY6881" s="3"/>
      <c r="HZ6881" s="3"/>
      <c r="IA6881" s="3"/>
      <c r="IB6881" s="3"/>
      <c r="IC6881" s="3"/>
      <c r="ID6881" s="3"/>
      <c r="IE6881" s="3"/>
      <c r="IF6881" s="3"/>
      <c r="IG6881" s="3"/>
      <c r="IH6881" s="3"/>
      <c r="II6881" s="3"/>
      <c r="IJ6881" s="3"/>
      <c r="IK6881" s="3"/>
      <c r="IL6881" s="3"/>
      <c r="IM6881" s="3"/>
      <c r="IN6881" s="3"/>
      <c r="IO6881" s="15"/>
    </row>
    <row r="6882" spans="171:249">
      <c r="FO6882" s="3"/>
      <c r="FP6882" s="3"/>
      <c r="FQ6882" s="3"/>
      <c r="FR6882" s="3"/>
      <c r="FS6882" s="3"/>
      <c r="FT6882" s="3"/>
      <c r="FU6882" s="3"/>
      <c r="FV6882" s="3"/>
      <c r="FW6882" s="3"/>
      <c r="FX6882" s="3"/>
      <c r="FY6882" s="3"/>
      <c r="FZ6882" s="3"/>
      <c r="GA6882" s="3"/>
      <c r="GB6882" s="3"/>
      <c r="GC6882" s="3"/>
      <c r="GD6882" s="3"/>
      <c r="GE6882" s="3"/>
      <c r="GF6882" s="3"/>
      <c r="GG6882" s="3"/>
      <c r="GH6882" s="3"/>
      <c r="GI6882" s="3"/>
      <c r="GJ6882" s="3"/>
      <c r="GK6882" s="3"/>
      <c r="GL6882" s="3"/>
      <c r="GM6882" s="3"/>
      <c r="GN6882" s="3"/>
      <c r="GO6882" s="3"/>
      <c r="GP6882" s="3"/>
      <c r="GQ6882" s="3"/>
      <c r="GR6882" s="3"/>
      <c r="GS6882" s="3"/>
      <c r="GT6882" s="3"/>
      <c r="GU6882" s="3"/>
      <c r="GV6882" s="3"/>
      <c r="GW6882" s="3"/>
      <c r="GX6882" s="3"/>
      <c r="GY6882" s="3"/>
      <c r="GZ6882" s="3"/>
      <c r="HA6882" s="3"/>
      <c r="HB6882" s="3"/>
      <c r="HC6882" s="3"/>
      <c r="HD6882" s="3"/>
      <c r="HE6882" s="3"/>
      <c r="HF6882" s="3"/>
      <c r="HG6882" s="3"/>
      <c r="HH6882" s="3"/>
      <c r="HI6882" s="3"/>
      <c r="HJ6882" s="3"/>
      <c r="HK6882" s="3"/>
      <c r="HL6882" s="3"/>
      <c r="HM6882" s="45"/>
      <c r="HN6882" s="3"/>
      <c r="HO6882" s="3"/>
      <c r="HP6882" s="3"/>
      <c r="HQ6882" s="3"/>
      <c r="HR6882" s="3"/>
      <c r="HS6882" s="3"/>
      <c r="HT6882" s="3"/>
      <c r="HU6882" s="3"/>
      <c r="HV6882" s="3"/>
      <c r="HW6882" s="3"/>
      <c r="HX6882" s="3"/>
      <c r="HY6882" s="3"/>
      <c r="HZ6882" s="3"/>
      <c r="IA6882" s="3"/>
      <c r="IB6882" s="3"/>
      <c r="IC6882" s="3"/>
      <c r="ID6882" s="3"/>
      <c r="IE6882" s="3"/>
      <c r="IF6882" s="3"/>
      <c r="IG6882" s="3"/>
      <c r="IH6882" s="3"/>
      <c r="II6882" s="3"/>
      <c r="IJ6882" s="3"/>
      <c r="IK6882" s="3"/>
      <c r="IL6882" s="3"/>
      <c r="IM6882" s="3"/>
      <c r="IN6882" s="3"/>
      <c r="IO6882" s="15"/>
    </row>
    <row r="6883" spans="171:249">
      <c r="FO6883" s="3"/>
      <c r="FP6883" s="3"/>
      <c r="FQ6883" s="3"/>
      <c r="FR6883" s="3"/>
      <c r="FS6883" s="3"/>
      <c r="FT6883" s="3"/>
      <c r="FU6883" s="3"/>
      <c r="FV6883" s="3"/>
      <c r="FW6883" s="3"/>
      <c r="FX6883" s="3"/>
      <c r="FY6883" s="3"/>
      <c r="FZ6883" s="3"/>
      <c r="GA6883" s="3"/>
      <c r="GB6883" s="3"/>
      <c r="GC6883" s="3"/>
      <c r="GD6883" s="3"/>
      <c r="GE6883" s="3"/>
      <c r="GF6883" s="3"/>
      <c r="GG6883" s="3"/>
      <c r="GH6883" s="3"/>
      <c r="GI6883" s="3"/>
      <c r="GJ6883" s="3"/>
      <c r="GK6883" s="3"/>
      <c r="GL6883" s="3"/>
      <c r="GM6883" s="3"/>
      <c r="GN6883" s="3"/>
      <c r="GO6883" s="3"/>
      <c r="GP6883" s="3"/>
      <c r="GQ6883" s="3"/>
      <c r="GR6883" s="3"/>
      <c r="GS6883" s="3"/>
      <c r="GT6883" s="3"/>
      <c r="GU6883" s="3"/>
      <c r="GV6883" s="3"/>
      <c r="GW6883" s="3"/>
      <c r="GX6883" s="3"/>
      <c r="GY6883" s="3"/>
      <c r="GZ6883" s="3"/>
      <c r="HA6883" s="3"/>
      <c r="HB6883" s="3"/>
      <c r="HC6883" s="3"/>
      <c r="HD6883" s="3"/>
      <c r="HE6883" s="3"/>
      <c r="HF6883" s="3"/>
      <c r="HG6883" s="3"/>
      <c r="HH6883" s="3"/>
      <c r="HI6883" s="3"/>
      <c r="HJ6883" s="3"/>
      <c r="HK6883" s="3"/>
      <c r="HL6883" s="3"/>
      <c r="HM6883" s="45"/>
      <c r="HN6883" s="3"/>
      <c r="HO6883" s="3"/>
      <c r="HP6883" s="3"/>
      <c r="HQ6883" s="3"/>
      <c r="HR6883" s="3"/>
      <c r="HS6883" s="3"/>
      <c r="HT6883" s="3"/>
      <c r="HU6883" s="3"/>
      <c r="HV6883" s="3"/>
      <c r="HW6883" s="3"/>
      <c r="HX6883" s="3"/>
      <c r="HY6883" s="3"/>
      <c r="HZ6883" s="3"/>
      <c r="IA6883" s="3"/>
      <c r="IB6883" s="3"/>
      <c r="IC6883" s="3"/>
      <c r="ID6883" s="3"/>
      <c r="IE6883" s="3"/>
      <c r="IF6883" s="3"/>
      <c r="IG6883" s="3"/>
      <c r="IH6883" s="3"/>
      <c r="II6883" s="3"/>
      <c r="IJ6883" s="3"/>
      <c r="IK6883" s="3"/>
      <c r="IL6883" s="3"/>
      <c r="IM6883" s="3"/>
      <c r="IN6883" s="3"/>
      <c r="IO6883" s="15"/>
    </row>
    <row r="6884" spans="171:249">
      <c r="FO6884" s="3"/>
      <c r="FP6884" s="3"/>
      <c r="FQ6884" s="3"/>
      <c r="FR6884" s="3"/>
      <c r="FS6884" s="3"/>
      <c r="FT6884" s="3"/>
      <c r="FU6884" s="3"/>
      <c r="FV6884" s="3"/>
      <c r="FW6884" s="3"/>
      <c r="FX6884" s="3"/>
      <c r="FY6884" s="3"/>
      <c r="FZ6884" s="3"/>
      <c r="GA6884" s="3"/>
      <c r="GB6884" s="3"/>
      <c r="GC6884" s="3"/>
      <c r="GD6884" s="3"/>
      <c r="GE6884" s="3"/>
      <c r="GF6884" s="3"/>
      <c r="GG6884" s="3"/>
      <c r="GH6884" s="3"/>
      <c r="GI6884" s="3"/>
      <c r="GJ6884" s="3"/>
      <c r="GK6884" s="3"/>
      <c r="GL6884" s="3"/>
      <c r="GM6884" s="3"/>
      <c r="GN6884" s="3"/>
      <c r="GO6884" s="3"/>
      <c r="GP6884" s="3"/>
      <c r="GQ6884" s="3"/>
      <c r="GR6884" s="3"/>
      <c r="GS6884" s="3"/>
      <c r="GT6884" s="3"/>
      <c r="GU6884" s="3"/>
      <c r="GV6884" s="3"/>
      <c r="GW6884" s="3"/>
      <c r="GX6884" s="3"/>
      <c r="GY6884" s="3"/>
      <c r="GZ6884" s="3"/>
      <c r="HA6884" s="3"/>
      <c r="HB6884" s="3"/>
      <c r="HC6884" s="3"/>
      <c r="HD6884" s="3"/>
      <c r="HE6884" s="3"/>
      <c r="HF6884" s="3"/>
      <c r="HG6884" s="3"/>
      <c r="HH6884" s="3"/>
      <c r="HI6884" s="3"/>
      <c r="HJ6884" s="3"/>
      <c r="HK6884" s="3"/>
      <c r="HL6884" s="3"/>
      <c r="HM6884" s="45"/>
      <c r="HN6884" s="3"/>
      <c r="HO6884" s="3"/>
      <c r="HP6884" s="3"/>
      <c r="HQ6884" s="3"/>
      <c r="HR6884" s="3"/>
      <c r="HS6884" s="3"/>
      <c r="HT6884" s="3"/>
      <c r="HU6884" s="3"/>
      <c r="HV6884" s="3"/>
      <c r="HW6884" s="3"/>
      <c r="HX6884" s="3"/>
      <c r="HY6884" s="3"/>
      <c r="HZ6884" s="3"/>
      <c r="IA6884" s="3"/>
      <c r="IB6884" s="3"/>
      <c r="IC6884" s="3"/>
      <c r="ID6884" s="3"/>
      <c r="IE6884" s="3"/>
      <c r="IF6884" s="3"/>
      <c r="IG6884" s="3"/>
      <c r="IH6884" s="3"/>
      <c r="II6884" s="3"/>
      <c r="IJ6884" s="3"/>
      <c r="IK6884" s="3"/>
      <c r="IL6884" s="3"/>
      <c r="IM6884" s="3"/>
      <c r="IN6884" s="3"/>
      <c r="IO6884" s="15"/>
    </row>
    <row r="6885" spans="171:249">
      <c r="FO6885" s="3"/>
      <c r="FP6885" s="3"/>
      <c r="FQ6885" s="3"/>
      <c r="FR6885" s="3"/>
      <c r="FS6885" s="3"/>
      <c r="FT6885" s="3"/>
      <c r="FU6885" s="3"/>
      <c r="FV6885" s="3"/>
      <c r="FW6885" s="3"/>
      <c r="FX6885" s="3"/>
      <c r="FY6885" s="3"/>
      <c r="FZ6885" s="3"/>
      <c r="GA6885" s="3"/>
      <c r="GB6885" s="3"/>
      <c r="GC6885" s="3"/>
      <c r="GD6885" s="3"/>
      <c r="GE6885" s="3"/>
      <c r="GF6885" s="3"/>
      <c r="GG6885" s="3"/>
      <c r="GH6885" s="3"/>
      <c r="GI6885" s="3"/>
      <c r="GJ6885" s="3"/>
      <c r="GK6885" s="3"/>
      <c r="GL6885" s="3"/>
      <c r="GM6885" s="3"/>
      <c r="GN6885" s="3"/>
      <c r="GO6885" s="3"/>
      <c r="GP6885" s="3"/>
      <c r="GQ6885" s="3"/>
      <c r="GR6885" s="3"/>
      <c r="GS6885" s="3"/>
      <c r="GT6885" s="3"/>
      <c r="GU6885" s="3"/>
      <c r="GV6885" s="3"/>
      <c r="GW6885" s="3"/>
      <c r="GX6885" s="3"/>
      <c r="GY6885" s="3"/>
      <c r="GZ6885" s="3"/>
      <c r="HA6885" s="3"/>
      <c r="HB6885" s="3"/>
      <c r="HC6885" s="3"/>
      <c r="HD6885" s="3"/>
      <c r="HE6885" s="3"/>
      <c r="HF6885" s="3"/>
      <c r="HG6885" s="3"/>
      <c r="HH6885" s="3"/>
      <c r="HI6885" s="3"/>
      <c r="HJ6885" s="3"/>
      <c r="HK6885" s="3"/>
      <c r="HL6885" s="3"/>
      <c r="HM6885" s="45"/>
      <c r="HN6885" s="3"/>
      <c r="HO6885" s="3"/>
      <c r="HP6885" s="3"/>
      <c r="HQ6885" s="3"/>
      <c r="HR6885" s="3"/>
      <c r="HS6885" s="3"/>
      <c r="HT6885" s="3"/>
      <c r="HU6885" s="3"/>
      <c r="HV6885" s="3"/>
      <c r="HW6885" s="3"/>
      <c r="HX6885" s="3"/>
      <c r="HY6885" s="3"/>
      <c r="HZ6885" s="3"/>
      <c r="IA6885" s="3"/>
      <c r="IB6885" s="3"/>
      <c r="IC6885" s="3"/>
      <c r="ID6885" s="3"/>
      <c r="IE6885" s="3"/>
      <c r="IF6885" s="3"/>
      <c r="IG6885" s="3"/>
      <c r="IH6885" s="3"/>
      <c r="II6885" s="3"/>
      <c r="IJ6885" s="3"/>
      <c r="IK6885" s="3"/>
      <c r="IL6885" s="3"/>
      <c r="IM6885" s="3"/>
      <c r="IN6885" s="3"/>
      <c r="IO6885" s="15"/>
    </row>
    <row r="6886" spans="171:249">
      <c r="FO6886" s="3"/>
      <c r="FP6886" s="3"/>
      <c r="FQ6886" s="3"/>
      <c r="FR6886" s="3"/>
      <c r="FS6886" s="3"/>
      <c r="FT6886" s="3"/>
      <c r="FU6886" s="3"/>
      <c r="FV6886" s="3"/>
      <c r="FW6886" s="3"/>
      <c r="FX6886" s="3"/>
      <c r="FY6886" s="3"/>
      <c r="FZ6886" s="3"/>
      <c r="GA6886" s="3"/>
      <c r="GB6886" s="3"/>
      <c r="GC6886" s="3"/>
      <c r="GD6886" s="3"/>
      <c r="GE6886" s="3"/>
      <c r="GF6886" s="3"/>
      <c r="GG6886" s="3"/>
      <c r="GH6886" s="3"/>
      <c r="GI6886" s="3"/>
      <c r="GJ6886" s="3"/>
      <c r="GK6886" s="3"/>
      <c r="GL6886" s="3"/>
      <c r="GM6886" s="3"/>
      <c r="GN6886" s="3"/>
      <c r="GO6886" s="3"/>
      <c r="GP6886" s="3"/>
      <c r="GQ6886" s="3"/>
      <c r="GR6886" s="3"/>
      <c r="GS6886" s="3"/>
      <c r="GT6886" s="3"/>
      <c r="GU6886" s="3"/>
      <c r="GV6886" s="3"/>
      <c r="GW6886" s="3"/>
      <c r="GX6886" s="3"/>
      <c r="GY6886" s="3"/>
      <c r="GZ6886" s="3"/>
      <c r="HA6886" s="3"/>
      <c r="HB6886" s="3"/>
      <c r="HC6886" s="3"/>
      <c r="HD6886" s="3"/>
      <c r="HE6886" s="3"/>
      <c r="HF6886" s="3"/>
      <c r="HG6886" s="3"/>
      <c r="HH6886" s="3"/>
      <c r="HI6886" s="3"/>
      <c r="HJ6886" s="3"/>
      <c r="HK6886" s="3"/>
      <c r="HL6886" s="3"/>
      <c r="HM6886" s="45"/>
      <c r="HN6886" s="3"/>
      <c r="HO6886" s="3"/>
      <c r="HP6886" s="3"/>
      <c r="HQ6886" s="3"/>
      <c r="HR6886" s="3"/>
      <c r="HS6886" s="3"/>
      <c r="HT6886" s="3"/>
      <c r="HU6886" s="3"/>
      <c r="HV6886" s="3"/>
      <c r="HW6886" s="3"/>
      <c r="HX6886" s="3"/>
      <c r="HY6886" s="3"/>
      <c r="HZ6886" s="3"/>
      <c r="IA6886" s="3"/>
      <c r="IB6886" s="3"/>
      <c r="IC6886" s="3"/>
      <c r="ID6886" s="3"/>
      <c r="IE6886" s="3"/>
      <c r="IF6886" s="3"/>
      <c r="IG6886" s="3"/>
      <c r="IH6886" s="3"/>
      <c r="II6886" s="3"/>
      <c r="IJ6886" s="3"/>
      <c r="IK6886" s="3"/>
      <c r="IL6886" s="3"/>
      <c r="IM6886" s="3"/>
      <c r="IN6886" s="3"/>
      <c r="IO6886" s="15"/>
    </row>
    <row r="6887" spans="171:249">
      <c r="FO6887" s="3"/>
      <c r="FP6887" s="3"/>
      <c r="FQ6887" s="3"/>
      <c r="FR6887" s="3"/>
      <c r="FS6887" s="3"/>
      <c r="FT6887" s="3"/>
      <c r="FU6887" s="3"/>
      <c r="FV6887" s="3"/>
      <c r="FW6887" s="3"/>
      <c r="FX6887" s="3"/>
      <c r="FY6887" s="3"/>
      <c r="FZ6887" s="3"/>
      <c r="GA6887" s="3"/>
      <c r="GB6887" s="3"/>
      <c r="GC6887" s="3"/>
      <c r="GD6887" s="3"/>
      <c r="GE6887" s="3"/>
      <c r="GF6887" s="3"/>
      <c r="GG6887" s="3"/>
      <c r="GH6887" s="3"/>
      <c r="GI6887" s="3"/>
      <c r="GJ6887" s="3"/>
      <c r="GK6887" s="3"/>
      <c r="GL6887" s="3"/>
      <c r="GM6887" s="3"/>
      <c r="GN6887" s="3"/>
      <c r="GO6887" s="3"/>
      <c r="GP6887" s="3"/>
      <c r="GQ6887" s="3"/>
      <c r="GR6887" s="3"/>
      <c r="GS6887" s="3"/>
      <c r="GT6887" s="3"/>
      <c r="GU6887" s="3"/>
      <c r="GV6887" s="3"/>
      <c r="GW6887" s="3"/>
      <c r="GX6887" s="3"/>
      <c r="GY6887" s="3"/>
      <c r="GZ6887" s="3"/>
      <c r="HA6887" s="3"/>
      <c r="HB6887" s="3"/>
      <c r="HC6887" s="3"/>
      <c r="HD6887" s="3"/>
      <c r="HE6887" s="3"/>
      <c r="HF6887" s="3"/>
      <c r="HG6887" s="3"/>
      <c r="HH6887" s="3"/>
      <c r="HI6887" s="3"/>
      <c r="HJ6887" s="3"/>
      <c r="HK6887" s="3"/>
      <c r="HL6887" s="3"/>
      <c r="HM6887" s="45"/>
      <c r="HN6887" s="3"/>
      <c r="HO6887" s="3"/>
      <c r="HP6887" s="3"/>
      <c r="HQ6887" s="3"/>
      <c r="HR6887" s="3"/>
      <c r="HS6887" s="3"/>
      <c r="HT6887" s="3"/>
      <c r="HU6887" s="3"/>
      <c r="HV6887" s="3"/>
      <c r="HW6887" s="3"/>
      <c r="HX6887" s="3"/>
      <c r="HY6887" s="3"/>
      <c r="HZ6887" s="3"/>
      <c r="IA6887" s="3"/>
      <c r="IB6887" s="3"/>
      <c r="IC6887" s="3"/>
      <c r="ID6887" s="3"/>
      <c r="IE6887" s="3"/>
      <c r="IF6887" s="3"/>
      <c r="IG6887" s="3"/>
      <c r="IH6887" s="3"/>
      <c r="II6887" s="3"/>
      <c r="IJ6887" s="3"/>
      <c r="IK6887" s="3"/>
      <c r="IL6887" s="3"/>
      <c r="IM6887" s="3"/>
      <c r="IN6887" s="3"/>
      <c r="IO6887" s="15"/>
    </row>
    <row r="6888" spans="171:249">
      <c r="FO6888" s="3"/>
      <c r="FP6888" s="3"/>
      <c r="FQ6888" s="3"/>
      <c r="FR6888" s="3"/>
      <c r="FS6888" s="3"/>
      <c r="FT6888" s="3"/>
      <c r="FU6888" s="3"/>
      <c r="FV6888" s="3"/>
      <c r="FW6888" s="3"/>
      <c r="FX6888" s="3"/>
      <c r="FY6888" s="3"/>
      <c r="FZ6888" s="3"/>
      <c r="GA6888" s="3"/>
      <c r="GB6888" s="3"/>
      <c r="GC6888" s="3"/>
      <c r="GD6888" s="3"/>
      <c r="GE6888" s="3"/>
      <c r="GF6888" s="3"/>
      <c r="GG6888" s="3"/>
      <c r="GH6888" s="3"/>
      <c r="GI6888" s="3"/>
      <c r="GJ6888" s="3"/>
      <c r="GK6888" s="3"/>
      <c r="GL6888" s="3"/>
      <c r="GM6888" s="3"/>
      <c r="GN6888" s="3"/>
      <c r="GO6888" s="3"/>
      <c r="GP6888" s="3"/>
      <c r="GQ6888" s="3"/>
      <c r="GR6888" s="3"/>
      <c r="GS6888" s="3"/>
      <c r="GT6888" s="3"/>
      <c r="GU6888" s="3"/>
      <c r="GV6888" s="3"/>
      <c r="GW6888" s="3"/>
      <c r="GX6888" s="3"/>
      <c r="GY6888" s="3"/>
      <c r="GZ6888" s="3"/>
      <c r="HA6888" s="3"/>
      <c r="HB6888" s="3"/>
      <c r="HC6888" s="3"/>
      <c r="HD6888" s="3"/>
      <c r="HE6888" s="3"/>
      <c r="HF6888" s="3"/>
      <c r="HG6888" s="3"/>
      <c r="HH6888" s="3"/>
      <c r="HI6888" s="3"/>
      <c r="HJ6888" s="3"/>
      <c r="HK6888" s="3"/>
      <c r="HL6888" s="3"/>
      <c r="HM6888" s="45"/>
      <c r="HN6888" s="3"/>
      <c r="HO6888" s="3"/>
      <c r="HP6888" s="3"/>
      <c r="HQ6888" s="3"/>
      <c r="HR6888" s="3"/>
      <c r="HS6888" s="3"/>
      <c r="HT6888" s="3"/>
      <c r="HU6888" s="3"/>
      <c r="HV6888" s="3"/>
      <c r="HW6888" s="3"/>
      <c r="HX6888" s="3"/>
      <c r="HY6888" s="3"/>
      <c r="HZ6888" s="3"/>
      <c r="IA6888" s="3"/>
      <c r="IB6888" s="3"/>
      <c r="IC6888" s="3"/>
      <c r="ID6888" s="3"/>
      <c r="IE6888" s="3"/>
      <c r="IF6888" s="3"/>
      <c r="IG6888" s="3"/>
      <c r="IH6888" s="3"/>
      <c r="II6888" s="3"/>
      <c r="IJ6888" s="3"/>
      <c r="IK6888" s="3"/>
      <c r="IL6888" s="3"/>
      <c r="IM6888" s="3"/>
      <c r="IN6888" s="3"/>
      <c r="IO6888" s="15"/>
    </row>
    <row r="6889" spans="171:249">
      <c r="FO6889" s="3"/>
      <c r="FP6889" s="3"/>
      <c r="FQ6889" s="3"/>
      <c r="FR6889" s="3"/>
      <c r="FS6889" s="3"/>
      <c r="FT6889" s="3"/>
      <c r="FU6889" s="3"/>
      <c r="FV6889" s="3"/>
      <c r="FW6889" s="3"/>
      <c r="FX6889" s="3"/>
      <c r="FY6889" s="3"/>
      <c r="FZ6889" s="3"/>
      <c r="GA6889" s="3"/>
      <c r="GB6889" s="3"/>
      <c r="GC6889" s="3"/>
      <c r="GD6889" s="3"/>
      <c r="GE6889" s="3"/>
      <c r="GF6889" s="3"/>
      <c r="GG6889" s="3"/>
      <c r="GH6889" s="3"/>
      <c r="GI6889" s="3"/>
      <c r="GJ6889" s="3"/>
      <c r="GK6889" s="3"/>
      <c r="GL6889" s="3"/>
      <c r="GM6889" s="3"/>
      <c r="GN6889" s="3"/>
      <c r="GO6889" s="3"/>
      <c r="GP6889" s="3"/>
      <c r="GQ6889" s="3"/>
      <c r="GR6889" s="3"/>
      <c r="GS6889" s="3"/>
      <c r="GT6889" s="3"/>
      <c r="GU6889" s="3"/>
      <c r="GV6889" s="3"/>
      <c r="GW6889" s="3"/>
      <c r="GX6889" s="3"/>
      <c r="GY6889" s="3"/>
      <c r="GZ6889" s="3"/>
      <c r="HA6889" s="3"/>
      <c r="HB6889" s="3"/>
      <c r="HC6889" s="3"/>
      <c r="HD6889" s="3"/>
      <c r="HE6889" s="3"/>
      <c r="HF6889" s="3"/>
      <c r="HG6889" s="3"/>
      <c r="HH6889" s="3"/>
      <c r="HI6889" s="3"/>
      <c r="HJ6889" s="3"/>
      <c r="HK6889" s="3"/>
      <c r="HL6889" s="3"/>
      <c r="HM6889" s="45"/>
      <c r="HN6889" s="3"/>
      <c r="HO6889" s="3"/>
      <c r="HP6889" s="3"/>
      <c r="HQ6889" s="3"/>
      <c r="HR6889" s="3"/>
      <c r="HS6889" s="3"/>
      <c r="HT6889" s="3"/>
      <c r="HU6889" s="3"/>
      <c r="HV6889" s="3"/>
      <c r="HW6889" s="3"/>
      <c r="HX6889" s="3"/>
      <c r="HY6889" s="3"/>
      <c r="HZ6889" s="3"/>
      <c r="IA6889" s="3"/>
      <c r="IB6889" s="3"/>
      <c r="IC6889" s="3"/>
      <c r="ID6889" s="3"/>
      <c r="IE6889" s="3"/>
      <c r="IF6889" s="3"/>
      <c r="IG6889" s="3"/>
      <c r="IH6889" s="3"/>
      <c r="II6889" s="3"/>
      <c r="IJ6889" s="3"/>
      <c r="IK6889" s="3"/>
      <c r="IL6889" s="3"/>
      <c r="IM6889" s="3"/>
      <c r="IN6889" s="3"/>
      <c r="IO6889" s="15"/>
    </row>
    <row r="6890" spans="171:249">
      <c r="FO6890" s="3"/>
      <c r="FP6890" s="3"/>
      <c r="FQ6890" s="3"/>
      <c r="FR6890" s="3"/>
      <c r="FS6890" s="3"/>
      <c r="FT6890" s="3"/>
      <c r="FU6890" s="3"/>
      <c r="FV6890" s="3"/>
      <c r="FW6890" s="3"/>
      <c r="FX6890" s="3"/>
      <c r="FY6890" s="3"/>
      <c r="FZ6890" s="3"/>
      <c r="GA6890" s="3"/>
      <c r="GB6890" s="3"/>
      <c r="GC6890" s="3"/>
      <c r="GD6890" s="3"/>
      <c r="GE6890" s="3"/>
      <c r="GF6890" s="3"/>
      <c r="GG6890" s="3"/>
      <c r="GH6890" s="3"/>
      <c r="GI6890" s="3"/>
      <c r="GJ6890" s="3"/>
      <c r="GK6890" s="3"/>
      <c r="GL6890" s="3"/>
      <c r="GM6890" s="3"/>
      <c r="GN6890" s="3"/>
      <c r="GO6890" s="3"/>
      <c r="GP6890" s="3"/>
      <c r="GQ6890" s="3"/>
      <c r="GR6890" s="3"/>
      <c r="GS6890" s="3"/>
      <c r="GT6890" s="3"/>
      <c r="GU6890" s="3"/>
      <c r="GV6890" s="3"/>
      <c r="GW6890" s="3"/>
      <c r="GX6890" s="3"/>
      <c r="GY6890" s="3"/>
      <c r="GZ6890" s="3"/>
      <c r="HA6890" s="3"/>
      <c r="HB6890" s="3"/>
      <c r="HC6890" s="3"/>
      <c r="HD6890" s="3"/>
      <c r="HE6890" s="3"/>
      <c r="HF6890" s="3"/>
      <c r="HG6890" s="3"/>
      <c r="HH6890" s="3"/>
      <c r="HI6890" s="3"/>
      <c r="HJ6890" s="3"/>
      <c r="HK6890" s="3"/>
      <c r="HL6890" s="3"/>
      <c r="HM6890" s="45"/>
      <c r="HN6890" s="3"/>
      <c r="HO6890" s="3"/>
      <c r="HP6890" s="3"/>
      <c r="HQ6890" s="3"/>
      <c r="HR6890" s="3"/>
      <c r="HS6890" s="3"/>
      <c r="HT6890" s="3"/>
      <c r="HU6890" s="3"/>
      <c r="HV6890" s="3"/>
      <c r="HW6890" s="3"/>
      <c r="HX6890" s="3"/>
      <c r="HY6890" s="3"/>
      <c r="HZ6890" s="3"/>
      <c r="IA6890" s="3"/>
      <c r="IB6890" s="3"/>
      <c r="IC6890" s="3"/>
      <c r="ID6890" s="3"/>
      <c r="IE6890" s="3"/>
      <c r="IF6890" s="3"/>
      <c r="IG6890" s="3"/>
      <c r="IH6890" s="3"/>
      <c r="II6890" s="3"/>
      <c r="IJ6890" s="3"/>
      <c r="IK6890" s="3"/>
      <c r="IL6890" s="3"/>
      <c r="IM6890" s="3"/>
      <c r="IN6890" s="3"/>
      <c r="IO6890" s="15"/>
    </row>
    <row r="6891" spans="171:249">
      <c r="FO6891" s="3"/>
      <c r="FP6891" s="3"/>
      <c r="FQ6891" s="3"/>
      <c r="FR6891" s="3"/>
      <c r="FS6891" s="3"/>
      <c r="FT6891" s="3"/>
      <c r="FU6891" s="3"/>
      <c r="FV6891" s="3"/>
      <c r="FW6891" s="3"/>
      <c r="FX6891" s="3"/>
      <c r="FY6891" s="3"/>
      <c r="FZ6891" s="3"/>
      <c r="GA6891" s="3"/>
      <c r="GB6891" s="3"/>
      <c r="GC6891" s="3"/>
      <c r="GD6891" s="3"/>
      <c r="GE6891" s="3"/>
      <c r="GF6891" s="3"/>
      <c r="GG6891" s="3"/>
      <c r="GH6891" s="3"/>
      <c r="GI6891" s="3"/>
      <c r="GJ6891" s="3"/>
      <c r="GK6891" s="3"/>
      <c r="GL6891" s="3"/>
      <c r="GM6891" s="3"/>
      <c r="GN6891" s="3"/>
      <c r="GO6891" s="3"/>
      <c r="GP6891" s="3"/>
      <c r="GQ6891" s="3"/>
      <c r="GR6891" s="3"/>
      <c r="GS6891" s="3"/>
      <c r="GT6891" s="3"/>
      <c r="GU6891" s="3"/>
      <c r="GV6891" s="3"/>
      <c r="GW6891" s="3"/>
      <c r="GX6891" s="3"/>
      <c r="GY6891" s="3"/>
      <c r="GZ6891" s="3"/>
      <c r="HA6891" s="3"/>
      <c r="HB6891" s="3"/>
      <c r="HC6891" s="3"/>
      <c r="HD6891" s="3"/>
      <c r="HE6891" s="3"/>
      <c r="HF6891" s="3"/>
      <c r="HG6891" s="3"/>
      <c r="HH6891" s="3"/>
      <c r="HI6891" s="3"/>
      <c r="HJ6891" s="3"/>
      <c r="HK6891" s="3"/>
      <c r="HL6891" s="3"/>
      <c r="HM6891" s="45"/>
      <c r="HN6891" s="3"/>
      <c r="HO6891" s="3"/>
      <c r="HP6891" s="3"/>
      <c r="HQ6891" s="3"/>
      <c r="HR6891" s="3"/>
      <c r="HS6891" s="3"/>
      <c r="HT6891" s="3"/>
      <c r="HU6891" s="3"/>
      <c r="HV6891" s="3"/>
      <c r="HW6891" s="3"/>
      <c r="HX6891" s="3"/>
      <c r="HY6891" s="3"/>
      <c r="HZ6891" s="3"/>
      <c r="IA6891" s="3"/>
      <c r="IB6891" s="3"/>
      <c r="IC6891" s="3"/>
      <c r="ID6891" s="3"/>
      <c r="IE6891" s="3"/>
      <c r="IF6891" s="3"/>
      <c r="IG6891" s="3"/>
      <c r="IH6891" s="3"/>
      <c r="II6891" s="3"/>
      <c r="IJ6891" s="3"/>
      <c r="IK6891" s="3"/>
      <c r="IL6891" s="3"/>
      <c r="IM6891" s="3"/>
      <c r="IN6891" s="3"/>
      <c r="IO6891" s="15"/>
    </row>
    <row r="6892" spans="171:249">
      <c r="FO6892" s="3"/>
      <c r="FP6892" s="3"/>
      <c r="FQ6892" s="3"/>
      <c r="FR6892" s="3"/>
      <c r="FS6892" s="3"/>
      <c r="FT6892" s="3"/>
      <c r="FU6892" s="3"/>
      <c r="FV6892" s="3"/>
      <c r="FW6892" s="3"/>
      <c r="FX6892" s="3"/>
      <c r="FY6892" s="3"/>
      <c r="FZ6892" s="3"/>
      <c r="GA6892" s="3"/>
      <c r="GB6892" s="3"/>
      <c r="GC6892" s="3"/>
      <c r="GD6892" s="3"/>
      <c r="GE6892" s="3"/>
      <c r="GF6892" s="3"/>
      <c r="GG6892" s="3"/>
      <c r="GH6892" s="3"/>
      <c r="GI6892" s="3"/>
      <c r="GJ6892" s="3"/>
      <c r="GK6892" s="3"/>
      <c r="GL6892" s="3"/>
      <c r="GM6892" s="3"/>
      <c r="GN6892" s="3"/>
      <c r="GO6892" s="3"/>
      <c r="GP6892" s="3"/>
      <c r="GQ6892" s="3"/>
      <c r="GR6892" s="3"/>
      <c r="GS6892" s="3"/>
      <c r="GT6892" s="3"/>
      <c r="GU6892" s="3"/>
      <c r="GV6892" s="3"/>
      <c r="GW6892" s="3"/>
      <c r="GX6892" s="3"/>
      <c r="GY6892" s="3"/>
      <c r="GZ6892" s="3"/>
      <c r="HA6892" s="3"/>
      <c r="HB6892" s="3"/>
      <c r="HC6892" s="3"/>
      <c r="HD6892" s="3"/>
      <c r="HE6892" s="3"/>
      <c r="HF6892" s="3"/>
      <c r="HG6892" s="3"/>
      <c r="HH6892" s="3"/>
      <c r="HI6892" s="3"/>
      <c r="HJ6892" s="3"/>
      <c r="HK6892" s="3"/>
      <c r="HL6892" s="3"/>
      <c r="HM6892" s="45"/>
      <c r="HN6892" s="3"/>
      <c r="HO6892" s="3"/>
      <c r="HP6892" s="3"/>
      <c r="HQ6892" s="3"/>
      <c r="HR6892" s="3"/>
      <c r="HS6892" s="3"/>
      <c r="HT6892" s="3"/>
      <c r="HU6892" s="3"/>
      <c r="HV6892" s="3"/>
      <c r="HW6892" s="3"/>
      <c r="HX6892" s="3"/>
      <c r="HY6892" s="3"/>
      <c r="HZ6892" s="3"/>
      <c r="IA6892" s="3"/>
      <c r="IB6892" s="3"/>
      <c r="IC6892" s="3"/>
      <c r="ID6892" s="3"/>
      <c r="IE6892" s="3"/>
      <c r="IF6892" s="3"/>
      <c r="IG6892" s="3"/>
      <c r="IH6892" s="3"/>
      <c r="II6892" s="3"/>
      <c r="IJ6892" s="3"/>
      <c r="IK6892" s="3"/>
      <c r="IL6892" s="3"/>
      <c r="IM6892" s="3"/>
      <c r="IN6892" s="3"/>
      <c r="IO6892" s="15"/>
    </row>
    <row r="6893" spans="171:249">
      <c r="FO6893" s="3"/>
      <c r="FP6893" s="3"/>
      <c r="FQ6893" s="3"/>
      <c r="FR6893" s="3"/>
      <c r="FS6893" s="3"/>
      <c r="FT6893" s="3"/>
      <c r="FU6893" s="3"/>
      <c r="FV6893" s="3"/>
      <c r="FW6893" s="3"/>
      <c r="FX6893" s="3"/>
      <c r="FY6893" s="3"/>
      <c r="FZ6893" s="3"/>
      <c r="GA6893" s="3"/>
      <c r="GB6893" s="3"/>
      <c r="GC6893" s="3"/>
      <c r="GD6893" s="3"/>
      <c r="GE6893" s="3"/>
      <c r="GF6893" s="3"/>
      <c r="GG6893" s="3"/>
      <c r="GH6893" s="3"/>
      <c r="GI6893" s="3"/>
      <c r="GJ6893" s="3"/>
      <c r="GK6893" s="3"/>
      <c r="GL6893" s="3"/>
      <c r="GM6893" s="3"/>
      <c r="GN6893" s="3"/>
      <c r="GO6893" s="3"/>
      <c r="GP6893" s="3"/>
      <c r="GQ6893" s="3"/>
      <c r="GR6893" s="3"/>
      <c r="GS6893" s="3"/>
      <c r="GT6893" s="3"/>
      <c r="GU6893" s="3"/>
      <c r="GV6893" s="3"/>
      <c r="GW6893" s="3"/>
      <c r="GX6893" s="3"/>
      <c r="GY6893" s="3"/>
      <c r="GZ6893" s="3"/>
      <c r="HA6893" s="3"/>
      <c r="HB6893" s="3"/>
      <c r="HC6893" s="3"/>
      <c r="HD6893" s="3"/>
      <c r="HE6893" s="3"/>
      <c r="HF6893" s="3"/>
      <c r="HG6893" s="3"/>
      <c r="HH6893" s="3"/>
      <c r="HI6893" s="3"/>
      <c r="HJ6893" s="3"/>
      <c r="HK6893" s="3"/>
      <c r="HL6893" s="3"/>
      <c r="HM6893" s="45"/>
      <c r="HN6893" s="3"/>
      <c r="HO6893" s="3"/>
      <c r="HP6893" s="3"/>
      <c r="HQ6893" s="3"/>
      <c r="HR6893" s="3"/>
      <c r="HS6893" s="3"/>
      <c r="HT6893" s="3"/>
      <c r="HU6893" s="3"/>
      <c r="HV6893" s="3"/>
      <c r="HW6893" s="3"/>
      <c r="HX6893" s="3"/>
      <c r="HY6893" s="3"/>
      <c r="HZ6893" s="3"/>
      <c r="IA6893" s="3"/>
      <c r="IB6893" s="3"/>
      <c r="IC6893" s="3"/>
      <c r="ID6893" s="3"/>
      <c r="IE6893" s="3"/>
      <c r="IF6893" s="3"/>
      <c r="IG6893" s="3"/>
      <c r="IH6893" s="3"/>
      <c r="II6893" s="3"/>
      <c r="IJ6893" s="3"/>
      <c r="IK6893" s="3"/>
      <c r="IL6893" s="3"/>
      <c r="IM6893" s="3"/>
      <c r="IN6893" s="3"/>
      <c r="IO6893" s="15"/>
    </row>
    <row r="6894" spans="171:249">
      <c r="FO6894" s="3"/>
      <c r="FP6894" s="3"/>
      <c r="FQ6894" s="3"/>
      <c r="FR6894" s="3"/>
      <c r="FS6894" s="3"/>
      <c r="FT6894" s="3"/>
      <c r="FU6894" s="3"/>
      <c r="FV6894" s="3"/>
      <c r="FW6894" s="3"/>
      <c r="FX6894" s="3"/>
      <c r="FY6894" s="3"/>
      <c r="FZ6894" s="3"/>
      <c r="GA6894" s="3"/>
      <c r="GB6894" s="3"/>
      <c r="GC6894" s="3"/>
      <c r="GD6894" s="3"/>
      <c r="GE6894" s="3"/>
      <c r="GF6894" s="3"/>
      <c r="GG6894" s="3"/>
      <c r="GH6894" s="3"/>
      <c r="GI6894" s="3"/>
      <c r="GJ6894" s="3"/>
      <c r="GK6894" s="3"/>
      <c r="GL6894" s="3"/>
      <c r="GM6894" s="3"/>
      <c r="GN6894" s="3"/>
      <c r="GO6894" s="3"/>
      <c r="GP6894" s="3"/>
      <c r="GQ6894" s="3"/>
      <c r="GR6894" s="3"/>
      <c r="GS6894" s="3"/>
      <c r="GT6894" s="3"/>
      <c r="GU6894" s="3"/>
      <c r="GV6894" s="3"/>
      <c r="GW6894" s="3"/>
      <c r="GX6894" s="3"/>
      <c r="GY6894" s="3"/>
      <c r="GZ6894" s="3"/>
      <c r="HA6894" s="3"/>
      <c r="HB6894" s="3"/>
      <c r="HC6894" s="3"/>
      <c r="HD6894" s="3"/>
      <c r="HE6894" s="3"/>
      <c r="HF6894" s="3"/>
      <c r="HG6894" s="3"/>
      <c r="HH6894" s="3"/>
      <c r="HI6894" s="3"/>
      <c r="HJ6894" s="3"/>
      <c r="HK6894" s="3"/>
      <c r="HL6894" s="3"/>
      <c r="HM6894" s="45"/>
      <c r="HN6894" s="3"/>
      <c r="HO6894" s="3"/>
      <c r="HP6894" s="3"/>
      <c r="HQ6894" s="3"/>
      <c r="HR6894" s="3"/>
      <c r="HS6894" s="3"/>
      <c r="HT6894" s="3"/>
      <c r="HU6894" s="3"/>
      <c r="HV6894" s="3"/>
      <c r="HW6894" s="3"/>
      <c r="HX6894" s="3"/>
      <c r="HY6894" s="3"/>
      <c r="HZ6894" s="3"/>
      <c r="IA6894" s="3"/>
      <c r="IB6894" s="3"/>
      <c r="IC6894" s="3"/>
      <c r="ID6894" s="3"/>
      <c r="IE6894" s="3"/>
      <c r="IF6894" s="3"/>
      <c r="IG6894" s="3"/>
      <c r="IH6894" s="3"/>
      <c r="II6894" s="3"/>
      <c r="IJ6894" s="3"/>
      <c r="IK6894" s="3"/>
      <c r="IL6894" s="3"/>
      <c r="IM6894" s="3"/>
      <c r="IN6894" s="3"/>
      <c r="IO6894" s="15"/>
    </row>
    <row r="6895" spans="171:249">
      <c r="FO6895" s="3"/>
      <c r="FP6895" s="3"/>
      <c r="FQ6895" s="3"/>
      <c r="FR6895" s="3"/>
      <c r="FS6895" s="3"/>
      <c r="FT6895" s="3"/>
      <c r="FU6895" s="3"/>
      <c r="FV6895" s="3"/>
      <c r="FW6895" s="3"/>
      <c r="FX6895" s="3"/>
      <c r="FY6895" s="3"/>
      <c r="FZ6895" s="3"/>
      <c r="GA6895" s="3"/>
      <c r="GB6895" s="3"/>
      <c r="GC6895" s="3"/>
      <c r="GD6895" s="3"/>
      <c r="GE6895" s="3"/>
      <c r="GF6895" s="3"/>
      <c r="GG6895" s="3"/>
      <c r="GH6895" s="3"/>
      <c r="GI6895" s="3"/>
      <c r="GJ6895" s="3"/>
      <c r="GK6895" s="3"/>
      <c r="GL6895" s="3"/>
      <c r="GM6895" s="3"/>
      <c r="GN6895" s="3"/>
      <c r="GO6895" s="3"/>
      <c r="GP6895" s="3"/>
      <c r="GQ6895" s="3"/>
      <c r="GR6895" s="3"/>
      <c r="GS6895" s="3"/>
      <c r="GT6895" s="3"/>
      <c r="GU6895" s="3"/>
      <c r="GV6895" s="3"/>
      <c r="GW6895" s="3"/>
      <c r="GX6895" s="3"/>
      <c r="GY6895" s="3"/>
      <c r="GZ6895" s="3"/>
      <c r="HA6895" s="3"/>
      <c r="HB6895" s="3"/>
      <c r="HC6895" s="3"/>
      <c r="HD6895" s="3"/>
      <c r="HE6895" s="3"/>
      <c r="HF6895" s="3"/>
      <c r="HG6895" s="3"/>
      <c r="HH6895" s="3"/>
      <c r="HI6895" s="3"/>
      <c r="HJ6895" s="3"/>
      <c r="HK6895" s="3"/>
      <c r="HL6895" s="3"/>
      <c r="HM6895" s="45"/>
      <c r="HN6895" s="3"/>
      <c r="HO6895" s="3"/>
      <c r="HP6895" s="3"/>
      <c r="HQ6895" s="3"/>
      <c r="HR6895" s="3"/>
      <c r="HS6895" s="3"/>
      <c r="HT6895" s="3"/>
      <c r="HU6895" s="3"/>
      <c r="HV6895" s="3"/>
      <c r="HW6895" s="3"/>
      <c r="HX6895" s="3"/>
      <c r="HY6895" s="3"/>
      <c r="HZ6895" s="3"/>
      <c r="IA6895" s="3"/>
      <c r="IB6895" s="3"/>
      <c r="IC6895" s="3"/>
      <c r="ID6895" s="3"/>
      <c r="IE6895" s="3"/>
      <c r="IF6895" s="3"/>
      <c r="IG6895" s="3"/>
      <c r="IH6895" s="3"/>
      <c r="II6895" s="3"/>
      <c r="IJ6895" s="3"/>
      <c r="IK6895" s="3"/>
      <c r="IL6895" s="3"/>
      <c r="IM6895" s="3"/>
      <c r="IN6895" s="3"/>
      <c r="IO6895" s="15"/>
    </row>
    <row r="6896" spans="171:249">
      <c r="FO6896" s="3"/>
      <c r="FP6896" s="3"/>
      <c r="FQ6896" s="3"/>
      <c r="FR6896" s="3"/>
      <c r="FS6896" s="3"/>
      <c r="FT6896" s="3"/>
      <c r="FU6896" s="3"/>
      <c r="FV6896" s="3"/>
      <c r="FW6896" s="3"/>
      <c r="FX6896" s="3"/>
      <c r="FY6896" s="3"/>
      <c r="FZ6896" s="3"/>
      <c r="GA6896" s="3"/>
      <c r="GB6896" s="3"/>
      <c r="GC6896" s="3"/>
      <c r="GD6896" s="3"/>
      <c r="GE6896" s="3"/>
      <c r="GF6896" s="3"/>
      <c r="GG6896" s="3"/>
      <c r="GH6896" s="3"/>
      <c r="GI6896" s="3"/>
      <c r="GJ6896" s="3"/>
      <c r="GK6896" s="3"/>
      <c r="GL6896" s="3"/>
      <c r="GM6896" s="3"/>
      <c r="GN6896" s="3"/>
      <c r="GO6896" s="3"/>
      <c r="GP6896" s="3"/>
      <c r="GQ6896" s="3"/>
      <c r="GR6896" s="3"/>
      <c r="GS6896" s="3"/>
      <c r="GT6896" s="3"/>
      <c r="GU6896" s="3"/>
      <c r="GV6896" s="3"/>
      <c r="GW6896" s="3"/>
      <c r="GX6896" s="3"/>
      <c r="GY6896" s="3"/>
      <c r="GZ6896" s="3"/>
      <c r="HA6896" s="3"/>
      <c r="HB6896" s="3"/>
      <c r="HC6896" s="3"/>
      <c r="HD6896" s="3"/>
      <c r="HE6896" s="3"/>
      <c r="HF6896" s="3"/>
      <c r="HG6896" s="3"/>
      <c r="HH6896" s="3"/>
      <c r="HI6896" s="3"/>
      <c r="HJ6896" s="3"/>
      <c r="HK6896" s="3"/>
      <c r="HL6896" s="3"/>
      <c r="HM6896" s="45"/>
      <c r="HN6896" s="3"/>
      <c r="HO6896" s="3"/>
      <c r="HP6896" s="3"/>
      <c r="HQ6896" s="3"/>
      <c r="HR6896" s="3"/>
      <c r="HS6896" s="3"/>
      <c r="HT6896" s="3"/>
      <c r="HU6896" s="3"/>
      <c r="HV6896" s="3"/>
      <c r="HW6896" s="3"/>
      <c r="HX6896" s="3"/>
      <c r="HY6896" s="3"/>
      <c r="HZ6896" s="3"/>
      <c r="IA6896" s="3"/>
      <c r="IB6896" s="3"/>
      <c r="IC6896" s="3"/>
      <c r="ID6896" s="3"/>
      <c r="IE6896" s="3"/>
      <c r="IF6896" s="3"/>
      <c r="IG6896" s="3"/>
      <c r="IH6896" s="3"/>
      <c r="II6896" s="3"/>
      <c r="IJ6896" s="3"/>
      <c r="IK6896" s="3"/>
      <c r="IL6896" s="3"/>
      <c r="IM6896" s="3"/>
      <c r="IN6896" s="3"/>
      <c r="IO6896" s="15"/>
    </row>
    <row r="6897" spans="171:249">
      <c r="FO6897" s="3"/>
      <c r="FP6897" s="3"/>
      <c r="FQ6897" s="3"/>
      <c r="FR6897" s="3"/>
      <c r="FS6897" s="3"/>
      <c r="FT6897" s="3"/>
      <c r="FU6897" s="3"/>
      <c r="FV6897" s="3"/>
      <c r="FW6897" s="3"/>
      <c r="FX6897" s="3"/>
      <c r="FY6897" s="3"/>
      <c r="FZ6897" s="3"/>
      <c r="GA6897" s="3"/>
      <c r="GB6897" s="3"/>
      <c r="GC6897" s="3"/>
      <c r="GD6897" s="3"/>
      <c r="GE6897" s="3"/>
      <c r="GF6897" s="3"/>
      <c r="GG6897" s="3"/>
      <c r="GH6897" s="3"/>
      <c r="GI6897" s="3"/>
      <c r="GJ6897" s="3"/>
      <c r="GK6897" s="3"/>
      <c r="GL6897" s="3"/>
      <c r="GM6897" s="3"/>
      <c r="GN6897" s="3"/>
      <c r="GO6897" s="3"/>
      <c r="GP6897" s="3"/>
      <c r="GQ6897" s="3"/>
      <c r="GR6897" s="3"/>
      <c r="GS6897" s="3"/>
      <c r="GT6897" s="3"/>
      <c r="GU6897" s="3"/>
      <c r="GV6897" s="3"/>
      <c r="GW6897" s="3"/>
      <c r="GX6897" s="3"/>
      <c r="GY6897" s="3"/>
      <c r="GZ6897" s="3"/>
      <c r="HA6897" s="3"/>
      <c r="HB6897" s="3"/>
      <c r="HC6897" s="3"/>
      <c r="HD6897" s="3"/>
      <c r="HE6897" s="3"/>
      <c r="HF6897" s="3"/>
      <c r="HG6897" s="3"/>
      <c r="HH6897" s="3"/>
      <c r="HI6897" s="3"/>
      <c r="HJ6897" s="3"/>
      <c r="HK6897" s="3"/>
      <c r="HL6897" s="3"/>
      <c r="HM6897" s="45"/>
      <c r="HN6897" s="3"/>
      <c r="HO6897" s="3"/>
      <c r="HP6897" s="3"/>
      <c r="HQ6897" s="3"/>
      <c r="HR6897" s="3"/>
      <c r="HS6897" s="3"/>
      <c r="HT6897" s="3"/>
      <c r="HU6897" s="3"/>
      <c r="HV6897" s="3"/>
      <c r="HW6897" s="3"/>
      <c r="HX6897" s="3"/>
      <c r="HY6897" s="3"/>
      <c r="HZ6897" s="3"/>
      <c r="IA6897" s="3"/>
      <c r="IB6897" s="3"/>
      <c r="IC6897" s="3"/>
      <c r="ID6897" s="3"/>
      <c r="IE6897" s="3"/>
      <c r="IF6897" s="3"/>
      <c r="IG6897" s="3"/>
      <c r="IH6897" s="3"/>
      <c r="II6897" s="3"/>
      <c r="IJ6897" s="3"/>
      <c r="IK6897" s="3"/>
      <c r="IL6897" s="3"/>
      <c r="IM6897" s="3"/>
      <c r="IN6897" s="3"/>
      <c r="IO6897" s="15"/>
    </row>
    <row r="6898" spans="171:249">
      <c r="FO6898" s="3"/>
      <c r="FP6898" s="3"/>
      <c r="FQ6898" s="3"/>
      <c r="FR6898" s="3"/>
      <c r="FS6898" s="3"/>
      <c r="FT6898" s="3"/>
      <c r="FU6898" s="3"/>
      <c r="FV6898" s="3"/>
      <c r="FW6898" s="3"/>
      <c r="FX6898" s="3"/>
      <c r="FY6898" s="3"/>
      <c r="FZ6898" s="3"/>
      <c r="GA6898" s="3"/>
      <c r="GB6898" s="3"/>
      <c r="GC6898" s="3"/>
      <c r="GD6898" s="3"/>
      <c r="GE6898" s="3"/>
      <c r="GF6898" s="3"/>
      <c r="GG6898" s="3"/>
      <c r="GH6898" s="3"/>
      <c r="GI6898" s="3"/>
      <c r="GJ6898" s="3"/>
      <c r="GK6898" s="3"/>
      <c r="GL6898" s="3"/>
      <c r="GM6898" s="3"/>
      <c r="GN6898" s="3"/>
      <c r="GO6898" s="3"/>
      <c r="GP6898" s="3"/>
      <c r="GQ6898" s="3"/>
      <c r="GR6898" s="3"/>
      <c r="GS6898" s="3"/>
      <c r="GT6898" s="3"/>
      <c r="GU6898" s="3"/>
      <c r="GV6898" s="3"/>
      <c r="GW6898" s="3"/>
      <c r="GX6898" s="3"/>
      <c r="GY6898" s="3"/>
      <c r="GZ6898" s="3"/>
      <c r="HA6898" s="3"/>
      <c r="HB6898" s="3"/>
      <c r="HC6898" s="3"/>
      <c r="HD6898" s="3"/>
      <c r="HE6898" s="3"/>
      <c r="HF6898" s="3"/>
      <c r="HG6898" s="3"/>
      <c r="HH6898" s="3"/>
      <c r="HI6898" s="3"/>
      <c r="HJ6898" s="3"/>
      <c r="HK6898" s="3"/>
      <c r="HL6898" s="3"/>
      <c r="HM6898" s="45"/>
      <c r="HN6898" s="3"/>
      <c r="HO6898" s="3"/>
      <c r="HP6898" s="3"/>
      <c r="HQ6898" s="3"/>
      <c r="HR6898" s="3"/>
      <c r="HS6898" s="3"/>
      <c r="HT6898" s="3"/>
      <c r="HU6898" s="3"/>
      <c r="HV6898" s="3"/>
      <c r="HW6898" s="3"/>
      <c r="HX6898" s="3"/>
      <c r="HY6898" s="3"/>
      <c r="HZ6898" s="3"/>
      <c r="IA6898" s="3"/>
      <c r="IB6898" s="3"/>
      <c r="IC6898" s="3"/>
      <c r="ID6898" s="3"/>
      <c r="IE6898" s="3"/>
      <c r="IF6898" s="3"/>
      <c r="IG6898" s="3"/>
      <c r="IH6898" s="3"/>
      <c r="II6898" s="3"/>
      <c r="IJ6898" s="3"/>
      <c r="IK6898" s="3"/>
      <c r="IL6898" s="3"/>
      <c r="IM6898" s="3"/>
      <c r="IN6898" s="3"/>
      <c r="IO6898" s="15"/>
    </row>
    <row r="6899" spans="171:249">
      <c r="FO6899" s="3"/>
      <c r="FP6899" s="3"/>
      <c r="FQ6899" s="3"/>
      <c r="FR6899" s="3"/>
      <c r="FS6899" s="3"/>
      <c r="FT6899" s="3"/>
      <c r="FU6899" s="3"/>
      <c r="FV6899" s="3"/>
      <c r="FW6899" s="3"/>
      <c r="FX6899" s="3"/>
      <c r="FY6899" s="3"/>
      <c r="FZ6899" s="3"/>
      <c r="GA6899" s="3"/>
      <c r="GB6899" s="3"/>
      <c r="GC6899" s="3"/>
      <c r="GD6899" s="3"/>
      <c r="GE6899" s="3"/>
      <c r="GF6899" s="3"/>
      <c r="GG6899" s="3"/>
      <c r="GH6899" s="3"/>
      <c r="GI6899" s="3"/>
      <c r="GJ6899" s="3"/>
      <c r="GK6899" s="3"/>
      <c r="GL6899" s="3"/>
      <c r="GM6899" s="3"/>
      <c r="GN6899" s="3"/>
      <c r="GO6899" s="3"/>
      <c r="GP6899" s="3"/>
      <c r="GQ6899" s="3"/>
      <c r="GR6899" s="3"/>
      <c r="GS6899" s="3"/>
      <c r="GT6899" s="3"/>
      <c r="GU6899" s="3"/>
      <c r="GV6899" s="3"/>
      <c r="GW6899" s="3"/>
      <c r="GX6899" s="3"/>
      <c r="GY6899" s="3"/>
      <c r="GZ6899" s="3"/>
      <c r="HA6899" s="3"/>
      <c r="HB6899" s="3"/>
      <c r="HC6899" s="3"/>
      <c r="HD6899" s="3"/>
      <c r="HE6899" s="3"/>
      <c r="HF6899" s="3"/>
      <c r="HG6899" s="3"/>
      <c r="HH6899" s="3"/>
      <c r="HI6899" s="3"/>
      <c r="HJ6899" s="3"/>
      <c r="HK6899" s="3"/>
      <c r="HL6899" s="3"/>
      <c r="HM6899" s="45"/>
      <c r="HN6899" s="3"/>
      <c r="HO6899" s="3"/>
      <c r="HP6899" s="3"/>
      <c r="HQ6899" s="3"/>
      <c r="HR6899" s="3"/>
      <c r="HS6899" s="3"/>
      <c r="HT6899" s="3"/>
      <c r="HU6899" s="3"/>
      <c r="HV6899" s="3"/>
      <c r="HW6899" s="3"/>
      <c r="HX6899" s="3"/>
      <c r="HY6899" s="3"/>
      <c r="HZ6899" s="3"/>
      <c r="IA6899" s="3"/>
      <c r="IB6899" s="3"/>
      <c r="IC6899" s="3"/>
      <c r="ID6899" s="3"/>
      <c r="IE6899" s="3"/>
      <c r="IF6899" s="3"/>
      <c r="IG6899" s="3"/>
      <c r="IH6899" s="3"/>
      <c r="II6899" s="3"/>
      <c r="IJ6899" s="3"/>
      <c r="IK6899" s="3"/>
      <c r="IL6899" s="3"/>
      <c r="IM6899" s="3"/>
      <c r="IN6899" s="3"/>
      <c r="IO6899" s="15"/>
    </row>
    <row r="6900" spans="171:249">
      <c r="FO6900" s="3"/>
      <c r="FP6900" s="3"/>
      <c r="FQ6900" s="3"/>
      <c r="FR6900" s="3"/>
      <c r="FS6900" s="3"/>
      <c r="FT6900" s="3"/>
      <c r="FU6900" s="3"/>
      <c r="FV6900" s="3"/>
      <c r="FW6900" s="3"/>
      <c r="FX6900" s="3"/>
      <c r="FY6900" s="3"/>
      <c r="FZ6900" s="3"/>
      <c r="GA6900" s="3"/>
      <c r="GB6900" s="3"/>
      <c r="GC6900" s="3"/>
      <c r="GD6900" s="3"/>
      <c r="GE6900" s="3"/>
      <c r="GF6900" s="3"/>
      <c r="GG6900" s="3"/>
      <c r="GH6900" s="3"/>
      <c r="GI6900" s="3"/>
      <c r="GJ6900" s="3"/>
      <c r="GK6900" s="3"/>
      <c r="GL6900" s="3"/>
      <c r="GM6900" s="3"/>
      <c r="GN6900" s="3"/>
      <c r="GO6900" s="3"/>
      <c r="GP6900" s="3"/>
      <c r="GQ6900" s="3"/>
      <c r="GR6900" s="3"/>
      <c r="GS6900" s="3"/>
      <c r="GT6900" s="3"/>
      <c r="GU6900" s="3"/>
      <c r="GV6900" s="3"/>
      <c r="GW6900" s="3"/>
      <c r="GX6900" s="3"/>
      <c r="GY6900" s="3"/>
      <c r="GZ6900" s="3"/>
      <c r="HA6900" s="3"/>
      <c r="HB6900" s="3"/>
      <c r="HC6900" s="3"/>
      <c r="HD6900" s="3"/>
      <c r="HE6900" s="3"/>
      <c r="HF6900" s="3"/>
      <c r="HG6900" s="3"/>
      <c r="HH6900" s="3"/>
      <c r="HI6900" s="3"/>
      <c r="HJ6900" s="3"/>
      <c r="HK6900" s="3"/>
      <c r="HL6900" s="3"/>
      <c r="HM6900" s="45"/>
      <c r="HN6900" s="3"/>
      <c r="HO6900" s="3"/>
      <c r="HP6900" s="3"/>
      <c r="HQ6900" s="3"/>
      <c r="HR6900" s="3"/>
      <c r="HS6900" s="3"/>
      <c r="HT6900" s="3"/>
      <c r="HU6900" s="3"/>
      <c r="HV6900" s="3"/>
      <c r="HW6900" s="3"/>
      <c r="HX6900" s="3"/>
      <c r="HY6900" s="3"/>
      <c r="HZ6900" s="3"/>
      <c r="IA6900" s="3"/>
      <c r="IB6900" s="3"/>
      <c r="IC6900" s="3"/>
      <c r="ID6900" s="3"/>
      <c r="IE6900" s="3"/>
      <c r="IF6900" s="3"/>
      <c r="IG6900" s="3"/>
      <c r="IH6900" s="3"/>
      <c r="II6900" s="3"/>
      <c r="IJ6900" s="3"/>
      <c r="IK6900" s="3"/>
      <c r="IL6900" s="3"/>
      <c r="IM6900" s="3"/>
      <c r="IN6900" s="3"/>
      <c r="IO6900" s="15"/>
    </row>
    <row r="6901" spans="171:249">
      <c r="FO6901" s="3"/>
      <c r="FP6901" s="3"/>
      <c r="FQ6901" s="3"/>
      <c r="FR6901" s="3"/>
      <c r="FS6901" s="3"/>
      <c r="FT6901" s="3"/>
      <c r="FU6901" s="3"/>
      <c r="FV6901" s="3"/>
      <c r="FW6901" s="3"/>
      <c r="FX6901" s="3"/>
      <c r="FY6901" s="3"/>
      <c r="FZ6901" s="3"/>
      <c r="GA6901" s="3"/>
      <c r="GB6901" s="3"/>
      <c r="GC6901" s="3"/>
      <c r="GD6901" s="3"/>
      <c r="GE6901" s="3"/>
      <c r="GF6901" s="3"/>
      <c r="GG6901" s="3"/>
      <c r="GH6901" s="3"/>
      <c r="GI6901" s="3"/>
      <c r="GJ6901" s="3"/>
      <c r="GK6901" s="3"/>
      <c r="GL6901" s="3"/>
      <c r="GM6901" s="3"/>
      <c r="GN6901" s="3"/>
      <c r="GO6901" s="3"/>
      <c r="GP6901" s="3"/>
      <c r="GQ6901" s="3"/>
      <c r="GR6901" s="3"/>
      <c r="GS6901" s="3"/>
      <c r="GT6901" s="3"/>
      <c r="GU6901" s="3"/>
      <c r="GV6901" s="3"/>
      <c r="GW6901" s="3"/>
      <c r="GX6901" s="3"/>
      <c r="GY6901" s="3"/>
      <c r="GZ6901" s="3"/>
      <c r="HA6901" s="3"/>
      <c r="HB6901" s="3"/>
      <c r="HC6901" s="3"/>
      <c r="HD6901" s="3"/>
      <c r="HE6901" s="3"/>
      <c r="HF6901" s="3"/>
      <c r="HG6901" s="3"/>
      <c r="HH6901" s="3"/>
      <c r="HI6901" s="3"/>
      <c r="HJ6901" s="3"/>
      <c r="HK6901" s="3"/>
      <c r="HL6901" s="3"/>
      <c r="HM6901" s="45"/>
      <c r="HN6901" s="3"/>
      <c r="HO6901" s="3"/>
      <c r="HP6901" s="3"/>
      <c r="HQ6901" s="3"/>
      <c r="HR6901" s="3"/>
      <c r="HS6901" s="3"/>
      <c r="HT6901" s="3"/>
      <c r="HU6901" s="3"/>
      <c r="HV6901" s="3"/>
      <c r="HW6901" s="3"/>
      <c r="HX6901" s="3"/>
      <c r="HY6901" s="3"/>
      <c r="HZ6901" s="3"/>
      <c r="IA6901" s="3"/>
      <c r="IB6901" s="3"/>
      <c r="IC6901" s="3"/>
      <c r="ID6901" s="3"/>
      <c r="IE6901" s="3"/>
      <c r="IF6901" s="3"/>
      <c r="IG6901" s="3"/>
      <c r="IH6901" s="3"/>
      <c r="II6901" s="3"/>
      <c r="IJ6901" s="3"/>
      <c r="IK6901" s="3"/>
      <c r="IL6901" s="3"/>
      <c r="IM6901" s="3"/>
      <c r="IN6901" s="3"/>
      <c r="IO6901" s="15"/>
    </row>
    <row r="6902" spans="171:249">
      <c r="FO6902" s="3"/>
      <c r="FP6902" s="3"/>
      <c r="FQ6902" s="3"/>
      <c r="FR6902" s="3"/>
      <c r="FS6902" s="3"/>
      <c r="FT6902" s="3"/>
      <c r="FU6902" s="3"/>
      <c r="FV6902" s="3"/>
      <c r="FW6902" s="3"/>
      <c r="FX6902" s="3"/>
      <c r="FY6902" s="3"/>
      <c r="FZ6902" s="3"/>
      <c r="GA6902" s="3"/>
      <c r="GB6902" s="3"/>
      <c r="GC6902" s="3"/>
      <c r="GD6902" s="3"/>
      <c r="GE6902" s="3"/>
      <c r="GF6902" s="3"/>
      <c r="GG6902" s="3"/>
      <c r="GH6902" s="3"/>
      <c r="GI6902" s="3"/>
      <c r="GJ6902" s="3"/>
      <c r="GK6902" s="3"/>
      <c r="GL6902" s="3"/>
      <c r="GM6902" s="3"/>
      <c r="GN6902" s="3"/>
      <c r="GO6902" s="3"/>
      <c r="GP6902" s="3"/>
      <c r="GQ6902" s="3"/>
      <c r="GR6902" s="3"/>
      <c r="GS6902" s="3"/>
      <c r="GT6902" s="3"/>
      <c r="GU6902" s="3"/>
      <c r="GV6902" s="3"/>
      <c r="GW6902" s="3"/>
      <c r="GX6902" s="3"/>
      <c r="GY6902" s="3"/>
      <c r="GZ6902" s="3"/>
      <c r="HA6902" s="3"/>
      <c r="HB6902" s="3"/>
      <c r="HC6902" s="3"/>
      <c r="HD6902" s="3"/>
      <c r="HE6902" s="3"/>
      <c r="HF6902" s="3"/>
      <c r="HG6902" s="3"/>
      <c r="HH6902" s="3"/>
      <c r="HI6902" s="3"/>
      <c r="HJ6902" s="3"/>
      <c r="HK6902" s="3"/>
      <c r="HL6902" s="3"/>
      <c r="HM6902" s="45"/>
      <c r="HN6902" s="3"/>
      <c r="HO6902" s="3"/>
      <c r="HP6902" s="3"/>
      <c r="HQ6902" s="3"/>
      <c r="HR6902" s="3"/>
      <c r="HS6902" s="3"/>
      <c r="HT6902" s="3"/>
      <c r="HU6902" s="3"/>
      <c r="HV6902" s="3"/>
      <c r="HW6902" s="3"/>
      <c r="HX6902" s="3"/>
      <c r="HY6902" s="3"/>
      <c r="HZ6902" s="3"/>
      <c r="IA6902" s="3"/>
      <c r="IB6902" s="3"/>
      <c r="IC6902" s="3"/>
      <c r="ID6902" s="3"/>
      <c r="IE6902" s="3"/>
      <c r="IF6902" s="3"/>
      <c r="IG6902" s="3"/>
      <c r="IH6902" s="3"/>
      <c r="II6902" s="3"/>
      <c r="IJ6902" s="3"/>
      <c r="IK6902" s="3"/>
      <c r="IL6902" s="3"/>
      <c r="IM6902" s="3"/>
      <c r="IN6902" s="3"/>
      <c r="IO6902" s="15"/>
    </row>
    <row r="6903" spans="171:249">
      <c r="FO6903" s="3"/>
      <c r="FP6903" s="3"/>
      <c r="FQ6903" s="3"/>
      <c r="FR6903" s="3"/>
      <c r="FS6903" s="3"/>
      <c r="FT6903" s="3"/>
      <c r="FU6903" s="3"/>
      <c r="FV6903" s="3"/>
      <c r="FW6903" s="3"/>
      <c r="FX6903" s="3"/>
      <c r="FY6903" s="3"/>
      <c r="FZ6903" s="3"/>
      <c r="GA6903" s="3"/>
      <c r="GB6903" s="3"/>
      <c r="GC6903" s="3"/>
      <c r="GD6903" s="3"/>
      <c r="GE6903" s="3"/>
      <c r="GF6903" s="3"/>
      <c r="GG6903" s="3"/>
      <c r="GH6903" s="3"/>
      <c r="GI6903" s="3"/>
      <c r="GJ6903" s="3"/>
      <c r="GK6903" s="3"/>
      <c r="GL6903" s="3"/>
      <c r="GM6903" s="3"/>
      <c r="GN6903" s="3"/>
      <c r="GO6903" s="3"/>
      <c r="GP6903" s="3"/>
      <c r="GQ6903" s="3"/>
      <c r="GR6903" s="3"/>
      <c r="GS6903" s="3"/>
      <c r="GT6903" s="3"/>
      <c r="GU6903" s="3"/>
      <c r="GV6903" s="3"/>
      <c r="GW6903" s="3"/>
      <c r="GX6903" s="3"/>
      <c r="GY6903" s="3"/>
      <c r="GZ6903" s="3"/>
      <c r="HA6903" s="3"/>
      <c r="HB6903" s="3"/>
      <c r="HC6903" s="3"/>
      <c r="HD6903" s="3"/>
      <c r="HE6903" s="3"/>
      <c r="HF6903" s="3"/>
      <c r="HG6903" s="3"/>
      <c r="HH6903" s="3"/>
      <c r="HI6903" s="3"/>
      <c r="HJ6903" s="3"/>
      <c r="HK6903" s="3"/>
      <c r="HL6903" s="3"/>
      <c r="HM6903" s="45"/>
      <c r="HN6903" s="3"/>
      <c r="HO6903" s="3"/>
      <c r="HP6903" s="3"/>
      <c r="HQ6903" s="3"/>
      <c r="HR6903" s="3"/>
      <c r="HS6903" s="3"/>
      <c r="HT6903" s="3"/>
      <c r="HU6903" s="3"/>
      <c r="HV6903" s="3"/>
      <c r="HW6903" s="3"/>
      <c r="HX6903" s="3"/>
      <c r="HY6903" s="3"/>
      <c r="HZ6903" s="3"/>
      <c r="IA6903" s="3"/>
      <c r="IB6903" s="3"/>
      <c r="IC6903" s="3"/>
      <c r="ID6903" s="3"/>
      <c r="IE6903" s="3"/>
      <c r="IF6903" s="3"/>
      <c r="IG6903" s="3"/>
      <c r="IH6903" s="3"/>
      <c r="II6903" s="3"/>
      <c r="IJ6903" s="3"/>
      <c r="IK6903" s="3"/>
      <c r="IL6903" s="3"/>
      <c r="IM6903" s="3"/>
      <c r="IN6903" s="3"/>
      <c r="IO6903" s="15"/>
    </row>
    <row r="6904" spans="171:249">
      <c r="FO6904" s="3"/>
      <c r="FP6904" s="3"/>
      <c r="FQ6904" s="3"/>
      <c r="FR6904" s="3"/>
      <c r="FS6904" s="3"/>
      <c r="FT6904" s="3"/>
      <c r="FU6904" s="3"/>
      <c r="FV6904" s="3"/>
      <c r="FW6904" s="3"/>
      <c r="FX6904" s="3"/>
      <c r="FY6904" s="3"/>
      <c r="FZ6904" s="3"/>
      <c r="GA6904" s="3"/>
      <c r="GB6904" s="3"/>
      <c r="GC6904" s="3"/>
      <c r="GD6904" s="3"/>
      <c r="GE6904" s="3"/>
      <c r="GF6904" s="3"/>
      <c r="GG6904" s="3"/>
      <c r="GH6904" s="3"/>
      <c r="GI6904" s="3"/>
      <c r="GJ6904" s="3"/>
      <c r="GK6904" s="3"/>
      <c r="GL6904" s="3"/>
      <c r="GM6904" s="3"/>
      <c r="GN6904" s="3"/>
      <c r="GO6904" s="3"/>
      <c r="GP6904" s="3"/>
      <c r="GQ6904" s="3"/>
      <c r="GR6904" s="3"/>
      <c r="GS6904" s="3"/>
      <c r="GT6904" s="3"/>
      <c r="GU6904" s="3"/>
      <c r="GV6904" s="3"/>
      <c r="GW6904" s="3"/>
      <c r="GX6904" s="3"/>
      <c r="GY6904" s="3"/>
      <c r="GZ6904" s="3"/>
      <c r="HA6904" s="3"/>
      <c r="HB6904" s="3"/>
      <c r="HC6904" s="3"/>
      <c r="HD6904" s="3"/>
      <c r="HE6904" s="3"/>
      <c r="HF6904" s="3"/>
      <c r="HG6904" s="3"/>
      <c r="HH6904" s="3"/>
      <c r="HI6904" s="3"/>
      <c r="HJ6904" s="3"/>
      <c r="HK6904" s="3"/>
      <c r="HL6904" s="3"/>
      <c r="HM6904" s="45"/>
      <c r="HN6904" s="3"/>
      <c r="HO6904" s="3"/>
      <c r="HP6904" s="3"/>
      <c r="HQ6904" s="3"/>
      <c r="HR6904" s="3"/>
      <c r="HS6904" s="3"/>
      <c r="HT6904" s="3"/>
      <c r="HU6904" s="3"/>
      <c r="HV6904" s="3"/>
      <c r="HW6904" s="3"/>
      <c r="HX6904" s="3"/>
      <c r="HY6904" s="3"/>
      <c r="HZ6904" s="3"/>
      <c r="IA6904" s="3"/>
      <c r="IB6904" s="3"/>
      <c r="IC6904" s="3"/>
      <c r="ID6904" s="3"/>
      <c r="IE6904" s="3"/>
      <c r="IF6904" s="3"/>
      <c r="IG6904" s="3"/>
      <c r="IH6904" s="3"/>
      <c r="II6904" s="3"/>
      <c r="IJ6904" s="3"/>
      <c r="IK6904" s="3"/>
      <c r="IL6904" s="3"/>
      <c r="IM6904" s="3"/>
      <c r="IN6904" s="3"/>
      <c r="IO6904" s="15"/>
    </row>
    <row r="6905" spans="171:249">
      <c r="FO6905" s="3"/>
      <c r="FP6905" s="3"/>
      <c r="FQ6905" s="3"/>
      <c r="FR6905" s="3"/>
      <c r="FS6905" s="3"/>
      <c r="FT6905" s="3"/>
      <c r="FU6905" s="3"/>
      <c r="FV6905" s="3"/>
      <c r="FW6905" s="3"/>
      <c r="FX6905" s="3"/>
      <c r="FY6905" s="3"/>
      <c r="FZ6905" s="3"/>
      <c r="GA6905" s="3"/>
      <c r="GB6905" s="3"/>
      <c r="GC6905" s="3"/>
      <c r="GD6905" s="3"/>
      <c r="GE6905" s="3"/>
      <c r="GF6905" s="3"/>
      <c r="GG6905" s="3"/>
      <c r="GH6905" s="3"/>
      <c r="GI6905" s="3"/>
      <c r="GJ6905" s="3"/>
      <c r="GK6905" s="3"/>
      <c r="GL6905" s="3"/>
      <c r="GM6905" s="3"/>
      <c r="GN6905" s="3"/>
      <c r="GO6905" s="3"/>
      <c r="GP6905" s="3"/>
      <c r="GQ6905" s="3"/>
      <c r="GR6905" s="3"/>
      <c r="GS6905" s="3"/>
      <c r="GT6905" s="3"/>
      <c r="GU6905" s="3"/>
      <c r="GV6905" s="3"/>
      <c r="GW6905" s="3"/>
      <c r="GX6905" s="3"/>
      <c r="GY6905" s="3"/>
      <c r="GZ6905" s="3"/>
      <c r="HA6905" s="3"/>
      <c r="HB6905" s="3"/>
      <c r="HC6905" s="3"/>
      <c r="HD6905" s="3"/>
      <c r="HE6905" s="3"/>
      <c r="HF6905" s="3"/>
      <c r="HG6905" s="3"/>
      <c r="HH6905" s="3"/>
      <c r="HI6905" s="3"/>
      <c r="HJ6905" s="3"/>
      <c r="HK6905" s="3"/>
      <c r="HL6905" s="3"/>
      <c r="HM6905" s="45"/>
      <c r="HN6905" s="3"/>
      <c r="HO6905" s="3"/>
      <c r="HP6905" s="3"/>
      <c r="HQ6905" s="3"/>
      <c r="HR6905" s="3"/>
      <c r="HS6905" s="3"/>
      <c r="HT6905" s="3"/>
      <c r="HU6905" s="3"/>
      <c r="HV6905" s="3"/>
      <c r="HW6905" s="3"/>
      <c r="HX6905" s="3"/>
      <c r="HY6905" s="3"/>
      <c r="HZ6905" s="3"/>
      <c r="IA6905" s="3"/>
      <c r="IB6905" s="3"/>
      <c r="IC6905" s="3"/>
      <c r="ID6905" s="3"/>
      <c r="IE6905" s="3"/>
      <c r="IF6905" s="3"/>
      <c r="IG6905" s="3"/>
      <c r="IH6905" s="3"/>
      <c r="II6905" s="3"/>
      <c r="IJ6905" s="3"/>
      <c r="IK6905" s="3"/>
      <c r="IL6905" s="3"/>
      <c r="IM6905" s="3"/>
      <c r="IN6905" s="3"/>
      <c r="IO6905" s="15"/>
    </row>
    <row r="6906" spans="171:249">
      <c r="FO6906" s="3"/>
      <c r="FP6906" s="3"/>
      <c r="FQ6906" s="3"/>
      <c r="FR6906" s="3"/>
      <c r="FS6906" s="3"/>
      <c r="FT6906" s="3"/>
      <c r="FU6906" s="3"/>
      <c r="FV6906" s="3"/>
      <c r="FW6906" s="3"/>
      <c r="FX6906" s="3"/>
      <c r="FY6906" s="3"/>
      <c r="FZ6906" s="3"/>
      <c r="GA6906" s="3"/>
      <c r="GB6906" s="3"/>
      <c r="GC6906" s="3"/>
      <c r="GD6906" s="3"/>
      <c r="GE6906" s="3"/>
      <c r="GF6906" s="3"/>
      <c r="GG6906" s="3"/>
      <c r="GH6906" s="3"/>
      <c r="GI6906" s="3"/>
      <c r="GJ6906" s="3"/>
      <c r="GK6906" s="3"/>
      <c r="GL6906" s="3"/>
      <c r="GM6906" s="3"/>
      <c r="GN6906" s="3"/>
      <c r="GO6906" s="3"/>
      <c r="GP6906" s="3"/>
      <c r="GQ6906" s="3"/>
      <c r="GR6906" s="3"/>
      <c r="GS6906" s="3"/>
      <c r="GT6906" s="3"/>
      <c r="GU6906" s="3"/>
      <c r="GV6906" s="3"/>
      <c r="GW6906" s="3"/>
      <c r="GX6906" s="3"/>
      <c r="GY6906" s="3"/>
      <c r="GZ6906" s="3"/>
      <c r="HA6906" s="3"/>
      <c r="HB6906" s="3"/>
      <c r="HC6906" s="3"/>
      <c r="HD6906" s="3"/>
      <c r="HE6906" s="3"/>
      <c r="HF6906" s="3"/>
      <c r="HG6906" s="3"/>
      <c r="HH6906" s="3"/>
      <c r="HI6906" s="3"/>
      <c r="HJ6906" s="3"/>
      <c r="HK6906" s="3"/>
      <c r="HL6906" s="3"/>
      <c r="HM6906" s="45"/>
      <c r="HN6906" s="3"/>
      <c r="HO6906" s="3"/>
      <c r="HP6906" s="3"/>
      <c r="HQ6906" s="3"/>
      <c r="HR6906" s="3"/>
      <c r="HS6906" s="3"/>
      <c r="HT6906" s="3"/>
      <c r="HU6906" s="3"/>
      <c r="HV6906" s="3"/>
      <c r="HW6906" s="3"/>
      <c r="HX6906" s="3"/>
      <c r="HY6906" s="3"/>
      <c r="HZ6906" s="3"/>
      <c r="IA6906" s="3"/>
      <c r="IB6906" s="3"/>
      <c r="IC6906" s="3"/>
      <c r="ID6906" s="3"/>
      <c r="IE6906" s="3"/>
      <c r="IF6906" s="3"/>
      <c r="IG6906" s="3"/>
      <c r="IH6906" s="3"/>
      <c r="II6906" s="3"/>
      <c r="IJ6906" s="3"/>
      <c r="IK6906" s="3"/>
      <c r="IL6906" s="3"/>
      <c r="IM6906" s="3"/>
      <c r="IN6906" s="3"/>
      <c r="IO6906" s="15"/>
    </row>
    <row r="6907" spans="171:249">
      <c r="FO6907" s="3"/>
      <c r="FP6907" s="3"/>
      <c r="FQ6907" s="3"/>
      <c r="FR6907" s="3"/>
      <c r="FS6907" s="3"/>
      <c r="FT6907" s="3"/>
      <c r="FU6907" s="3"/>
      <c r="FV6907" s="3"/>
      <c r="FW6907" s="3"/>
      <c r="FX6907" s="3"/>
      <c r="FY6907" s="3"/>
      <c r="FZ6907" s="3"/>
      <c r="GA6907" s="3"/>
      <c r="GB6907" s="3"/>
      <c r="GC6907" s="3"/>
      <c r="GD6907" s="3"/>
      <c r="GE6907" s="3"/>
      <c r="GF6907" s="3"/>
      <c r="GG6907" s="3"/>
      <c r="GH6907" s="3"/>
      <c r="GI6907" s="3"/>
      <c r="GJ6907" s="3"/>
      <c r="GK6907" s="3"/>
      <c r="GL6907" s="3"/>
      <c r="GM6907" s="3"/>
      <c r="GN6907" s="3"/>
      <c r="GO6907" s="3"/>
      <c r="GP6907" s="3"/>
      <c r="GQ6907" s="3"/>
      <c r="GR6907" s="3"/>
      <c r="GS6907" s="3"/>
      <c r="GT6907" s="3"/>
      <c r="GU6907" s="3"/>
      <c r="GV6907" s="3"/>
      <c r="GW6907" s="3"/>
      <c r="GX6907" s="3"/>
      <c r="GY6907" s="3"/>
      <c r="GZ6907" s="3"/>
      <c r="HA6907" s="3"/>
      <c r="HB6907" s="3"/>
      <c r="HC6907" s="3"/>
      <c r="HD6907" s="3"/>
      <c r="HE6907" s="3"/>
      <c r="HF6907" s="3"/>
      <c r="HG6907" s="3"/>
      <c r="HH6907" s="3"/>
      <c r="HI6907" s="3"/>
      <c r="HJ6907" s="3"/>
      <c r="HK6907" s="3"/>
      <c r="HL6907" s="3"/>
      <c r="HM6907" s="45"/>
      <c r="HN6907" s="3"/>
      <c r="HO6907" s="3"/>
      <c r="HP6907" s="3"/>
      <c r="HQ6907" s="3"/>
      <c r="HR6907" s="3"/>
      <c r="HS6907" s="3"/>
      <c r="HT6907" s="3"/>
      <c r="HU6907" s="3"/>
      <c r="HV6907" s="3"/>
      <c r="HW6907" s="3"/>
      <c r="HX6907" s="3"/>
      <c r="HY6907" s="3"/>
      <c r="HZ6907" s="3"/>
      <c r="IA6907" s="3"/>
      <c r="IB6907" s="3"/>
      <c r="IC6907" s="3"/>
      <c r="ID6907" s="3"/>
      <c r="IE6907" s="3"/>
      <c r="IF6907" s="3"/>
      <c r="IG6907" s="3"/>
      <c r="IH6907" s="3"/>
      <c r="II6907" s="3"/>
      <c r="IJ6907" s="3"/>
      <c r="IK6907" s="3"/>
      <c r="IL6907" s="3"/>
      <c r="IM6907" s="3"/>
      <c r="IN6907" s="3"/>
      <c r="IO6907" s="15"/>
    </row>
    <row r="6908" spans="171:249">
      <c r="FO6908" s="3"/>
      <c r="FP6908" s="3"/>
      <c r="FQ6908" s="3"/>
      <c r="FR6908" s="3"/>
      <c r="FS6908" s="3"/>
      <c r="FT6908" s="3"/>
      <c r="FU6908" s="3"/>
      <c r="FV6908" s="3"/>
      <c r="FW6908" s="3"/>
      <c r="FX6908" s="3"/>
      <c r="FY6908" s="3"/>
      <c r="FZ6908" s="3"/>
      <c r="GA6908" s="3"/>
      <c r="GB6908" s="3"/>
      <c r="GC6908" s="3"/>
      <c r="GD6908" s="3"/>
      <c r="GE6908" s="3"/>
      <c r="GF6908" s="3"/>
      <c r="GG6908" s="3"/>
      <c r="GH6908" s="3"/>
      <c r="GI6908" s="3"/>
      <c r="GJ6908" s="3"/>
      <c r="GK6908" s="3"/>
      <c r="GL6908" s="3"/>
      <c r="GM6908" s="3"/>
      <c r="GN6908" s="3"/>
      <c r="GO6908" s="3"/>
      <c r="GP6908" s="3"/>
      <c r="GQ6908" s="3"/>
      <c r="GR6908" s="3"/>
      <c r="GS6908" s="3"/>
      <c r="GT6908" s="3"/>
      <c r="GU6908" s="3"/>
      <c r="GV6908" s="3"/>
      <c r="GW6908" s="3"/>
      <c r="GX6908" s="3"/>
      <c r="GY6908" s="3"/>
      <c r="GZ6908" s="3"/>
      <c r="HA6908" s="3"/>
      <c r="HB6908" s="3"/>
      <c r="HC6908" s="3"/>
      <c r="HD6908" s="3"/>
      <c r="HE6908" s="3"/>
      <c r="HF6908" s="3"/>
      <c r="HG6908" s="3"/>
      <c r="HH6908" s="3"/>
      <c r="HI6908" s="3"/>
      <c r="HJ6908" s="3"/>
      <c r="HK6908" s="3"/>
      <c r="HL6908" s="3"/>
      <c r="HM6908" s="45"/>
      <c r="HN6908" s="3"/>
      <c r="HO6908" s="3"/>
      <c r="HP6908" s="3"/>
      <c r="HQ6908" s="3"/>
      <c r="HR6908" s="3"/>
      <c r="HS6908" s="3"/>
      <c r="HT6908" s="3"/>
      <c r="HU6908" s="3"/>
      <c r="HV6908" s="3"/>
      <c r="HW6908" s="3"/>
      <c r="HX6908" s="3"/>
      <c r="HY6908" s="3"/>
      <c r="HZ6908" s="3"/>
      <c r="IA6908" s="3"/>
      <c r="IB6908" s="3"/>
      <c r="IC6908" s="3"/>
      <c r="ID6908" s="3"/>
      <c r="IE6908" s="3"/>
      <c r="IF6908" s="3"/>
      <c r="IG6908" s="3"/>
      <c r="IH6908" s="3"/>
      <c r="II6908" s="3"/>
      <c r="IJ6908" s="3"/>
      <c r="IK6908" s="3"/>
      <c r="IL6908" s="3"/>
      <c r="IM6908" s="3"/>
      <c r="IN6908" s="3"/>
      <c r="IO6908" s="15"/>
    </row>
    <row r="6909" spans="171:249">
      <c r="FO6909" s="3"/>
      <c r="FP6909" s="3"/>
      <c r="FQ6909" s="3"/>
      <c r="FR6909" s="3"/>
      <c r="FS6909" s="3"/>
      <c r="FT6909" s="3"/>
      <c r="FU6909" s="3"/>
      <c r="FV6909" s="3"/>
      <c r="FW6909" s="3"/>
      <c r="FX6909" s="3"/>
      <c r="FY6909" s="3"/>
      <c r="FZ6909" s="3"/>
      <c r="GA6909" s="3"/>
      <c r="GB6909" s="3"/>
      <c r="GC6909" s="3"/>
      <c r="GD6909" s="3"/>
      <c r="GE6909" s="3"/>
      <c r="GF6909" s="3"/>
      <c r="GG6909" s="3"/>
      <c r="GH6909" s="3"/>
      <c r="GI6909" s="3"/>
      <c r="GJ6909" s="3"/>
      <c r="GK6909" s="3"/>
      <c r="GL6909" s="3"/>
      <c r="GM6909" s="3"/>
      <c r="GN6909" s="3"/>
      <c r="GO6909" s="3"/>
      <c r="GP6909" s="3"/>
      <c r="GQ6909" s="3"/>
      <c r="GR6909" s="3"/>
      <c r="GS6909" s="3"/>
      <c r="GT6909" s="3"/>
      <c r="GU6909" s="3"/>
      <c r="GV6909" s="3"/>
      <c r="GW6909" s="3"/>
      <c r="GX6909" s="3"/>
      <c r="GY6909" s="3"/>
      <c r="GZ6909" s="3"/>
      <c r="HA6909" s="3"/>
      <c r="HB6909" s="3"/>
      <c r="HC6909" s="3"/>
      <c r="HD6909" s="3"/>
      <c r="HE6909" s="3"/>
      <c r="HF6909" s="3"/>
      <c r="HG6909" s="3"/>
      <c r="HH6909" s="3"/>
      <c r="HI6909" s="3"/>
      <c r="HJ6909" s="3"/>
      <c r="HK6909" s="3"/>
      <c r="HL6909" s="3"/>
      <c r="HM6909" s="45"/>
      <c r="HN6909" s="3"/>
      <c r="HO6909" s="3"/>
      <c r="HP6909" s="3"/>
      <c r="HQ6909" s="3"/>
      <c r="HR6909" s="3"/>
      <c r="HS6909" s="3"/>
      <c r="HT6909" s="3"/>
      <c r="HU6909" s="3"/>
      <c r="HV6909" s="3"/>
      <c r="HW6909" s="3"/>
      <c r="HX6909" s="3"/>
      <c r="HY6909" s="3"/>
      <c r="HZ6909" s="3"/>
      <c r="IA6909" s="3"/>
      <c r="IB6909" s="3"/>
      <c r="IC6909" s="3"/>
      <c r="ID6909" s="3"/>
      <c r="IE6909" s="3"/>
      <c r="IF6909" s="3"/>
      <c r="IG6909" s="3"/>
      <c r="IH6909" s="3"/>
      <c r="II6909" s="3"/>
      <c r="IJ6909" s="3"/>
      <c r="IK6909" s="3"/>
      <c r="IL6909" s="3"/>
      <c r="IM6909" s="3"/>
      <c r="IN6909" s="3"/>
      <c r="IO6909" s="15"/>
    </row>
    <row r="6910" spans="171:249">
      <c r="FO6910" s="3"/>
      <c r="FP6910" s="3"/>
      <c r="FQ6910" s="3"/>
      <c r="FR6910" s="3"/>
      <c r="FS6910" s="3"/>
      <c r="FT6910" s="3"/>
      <c r="FU6910" s="3"/>
      <c r="FV6910" s="3"/>
      <c r="FW6910" s="3"/>
      <c r="FX6910" s="3"/>
      <c r="FY6910" s="3"/>
      <c r="FZ6910" s="3"/>
      <c r="GA6910" s="3"/>
      <c r="GB6910" s="3"/>
      <c r="GC6910" s="3"/>
      <c r="GD6910" s="3"/>
      <c r="GE6910" s="3"/>
      <c r="GF6910" s="3"/>
      <c r="GG6910" s="3"/>
      <c r="GH6910" s="3"/>
      <c r="GI6910" s="3"/>
      <c r="GJ6910" s="3"/>
      <c r="GK6910" s="3"/>
      <c r="GL6910" s="3"/>
      <c r="GM6910" s="3"/>
      <c r="GN6910" s="3"/>
      <c r="GO6910" s="3"/>
      <c r="GP6910" s="3"/>
      <c r="GQ6910" s="3"/>
      <c r="GR6910" s="3"/>
      <c r="GS6910" s="3"/>
      <c r="GT6910" s="3"/>
      <c r="GU6910" s="3"/>
      <c r="GV6910" s="3"/>
      <c r="GW6910" s="3"/>
      <c r="GX6910" s="3"/>
      <c r="GY6910" s="3"/>
      <c r="GZ6910" s="3"/>
      <c r="HA6910" s="3"/>
      <c r="HB6910" s="3"/>
      <c r="HC6910" s="3"/>
      <c r="HD6910" s="3"/>
      <c r="HE6910" s="3"/>
      <c r="HF6910" s="3"/>
      <c r="HG6910" s="3"/>
      <c r="HH6910" s="3"/>
      <c r="HI6910" s="3"/>
      <c r="HJ6910" s="3"/>
      <c r="HK6910" s="3"/>
      <c r="HL6910" s="3"/>
      <c r="HM6910" s="45"/>
      <c r="HN6910" s="3"/>
      <c r="HO6910" s="3"/>
      <c r="HP6910" s="3"/>
      <c r="HQ6910" s="3"/>
      <c r="HR6910" s="3"/>
      <c r="HS6910" s="3"/>
      <c r="HT6910" s="3"/>
      <c r="HU6910" s="3"/>
      <c r="HV6910" s="3"/>
      <c r="HW6910" s="3"/>
      <c r="HX6910" s="3"/>
      <c r="HY6910" s="3"/>
      <c r="HZ6910" s="3"/>
      <c r="IA6910" s="3"/>
      <c r="IB6910" s="3"/>
      <c r="IC6910" s="3"/>
      <c r="ID6910" s="3"/>
      <c r="IE6910" s="3"/>
      <c r="IF6910" s="3"/>
      <c r="IG6910" s="3"/>
      <c r="IH6910" s="3"/>
      <c r="II6910" s="3"/>
      <c r="IJ6910" s="3"/>
      <c r="IK6910" s="3"/>
      <c r="IL6910" s="3"/>
      <c r="IM6910" s="3"/>
      <c r="IN6910" s="3"/>
      <c r="IO6910" s="15"/>
    </row>
    <row r="6911" spans="171:249">
      <c r="FO6911" s="3"/>
      <c r="FP6911" s="3"/>
      <c r="FQ6911" s="3"/>
      <c r="FR6911" s="3"/>
      <c r="FS6911" s="3"/>
      <c r="FT6911" s="3"/>
      <c r="FU6911" s="3"/>
      <c r="FV6911" s="3"/>
      <c r="FW6911" s="3"/>
      <c r="FX6911" s="3"/>
      <c r="FY6911" s="3"/>
      <c r="FZ6911" s="3"/>
      <c r="GA6911" s="3"/>
      <c r="GB6911" s="3"/>
      <c r="GC6911" s="3"/>
      <c r="GD6911" s="3"/>
      <c r="GE6911" s="3"/>
      <c r="GF6911" s="3"/>
      <c r="GG6911" s="3"/>
      <c r="GH6911" s="3"/>
      <c r="GI6911" s="3"/>
      <c r="GJ6911" s="3"/>
      <c r="GK6911" s="3"/>
      <c r="GL6911" s="3"/>
      <c r="GM6911" s="3"/>
      <c r="GN6911" s="3"/>
      <c r="GO6911" s="3"/>
      <c r="GP6911" s="3"/>
      <c r="GQ6911" s="3"/>
      <c r="GR6911" s="3"/>
      <c r="GS6911" s="3"/>
      <c r="GT6911" s="3"/>
      <c r="GU6911" s="3"/>
      <c r="GV6911" s="3"/>
      <c r="GW6911" s="3"/>
      <c r="GX6911" s="3"/>
      <c r="GY6911" s="3"/>
      <c r="GZ6911" s="3"/>
      <c r="HA6911" s="3"/>
      <c r="HB6911" s="3"/>
      <c r="HC6911" s="3"/>
      <c r="HD6911" s="3"/>
      <c r="HE6911" s="3"/>
      <c r="HF6911" s="3"/>
      <c r="HG6911" s="3"/>
      <c r="HH6911" s="3"/>
      <c r="HI6911" s="3"/>
      <c r="HJ6911" s="3"/>
      <c r="HK6911" s="3"/>
      <c r="HL6911" s="3"/>
      <c r="HM6911" s="45"/>
      <c r="HN6911" s="3"/>
      <c r="HO6911" s="3"/>
      <c r="HP6911" s="3"/>
      <c r="HQ6911" s="3"/>
      <c r="HR6911" s="3"/>
      <c r="HS6911" s="3"/>
      <c r="HT6911" s="3"/>
      <c r="HU6911" s="3"/>
      <c r="HV6911" s="3"/>
      <c r="HW6911" s="3"/>
      <c r="HX6911" s="3"/>
      <c r="HY6911" s="3"/>
      <c r="HZ6911" s="3"/>
      <c r="IA6911" s="3"/>
      <c r="IB6911" s="3"/>
      <c r="IC6911" s="3"/>
      <c r="ID6911" s="3"/>
      <c r="IE6911" s="3"/>
      <c r="IF6911" s="3"/>
      <c r="IG6911" s="3"/>
      <c r="IH6911" s="3"/>
      <c r="II6911" s="3"/>
      <c r="IJ6911" s="3"/>
      <c r="IK6911" s="3"/>
      <c r="IL6911" s="3"/>
      <c r="IM6911" s="3"/>
      <c r="IN6911" s="3"/>
      <c r="IO6911" s="15"/>
    </row>
    <row r="6912" spans="171:249">
      <c r="FO6912" s="3"/>
      <c r="FP6912" s="3"/>
      <c r="FQ6912" s="3"/>
      <c r="FR6912" s="3"/>
      <c r="FS6912" s="3"/>
      <c r="FT6912" s="3"/>
      <c r="FU6912" s="3"/>
      <c r="FV6912" s="3"/>
      <c r="FW6912" s="3"/>
      <c r="FX6912" s="3"/>
      <c r="FY6912" s="3"/>
      <c r="FZ6912" s="3"/>
      <c r="GA6912" s="3"/>
      <c r="GB6912" s="3"/>
      <c r="GC6912" s="3"/>
      <c r="GD6912" s="3"/>
      <c r="GE6912" s="3"/>
      <c r="GF6912" s="3"/>
      <c r="GG6912" s="3"/>
      <c r="GH6912" s="3"/>
      <c r="GI6912" s="3"/>
      <c r="GJ6912" s="3"/>
      <c r="GK6912" s="3"/>
      <c r="GL6912" s="3"/>
      <c r="GM6912" s="3"/>
      <c r="GN6912" s="3"/>
      <c r="GO6912" s="3"/>
      <c r="GP6912" s="3"/>
      <c r="GQ6912" s="3"/>
      <c r="GR6912" s="3"/>
      <c r="GS6912" s="3"/>
      <c r="GT6912" s="3"/>
      <c r="GU6912" s="3"/>
      <c r="GV6912" s="3"/>
      <c r="GW6912" s="3"/>
      <c r="GX6912" s="3"/>
      <c r="GY6912" s="3"/>
      <c r="GZ6912" s="3"/>
      <c r="HA6912" s="3"/>
      <c r="HB6912" s="3"/>
      <c r="HC6912" s="3"/>
      <c r="HD6912" s="3"/>
      <c r="HE6912" s="3"/>
      <c r="HF6912" s="3"/>
      <c r="HG6912" s="3"/>
      <c r="HH6912" s="3"/>
      <c r="HI6912" s="3"/>
      <c r="HJ6912" s="3"/>
      <c r="HK6912" s="3"/>
      <c r="HL6912" s="3"/>
      <c r="HM6912" s="45"/>
      <c r="HN6912" s="3"/>
      <c r="HO6912" s="3"/>
      <c r="HP6912" s="3"/>
      <c r="HQ6912" s="3"/>
      <c r="HR6912" s="3"/>
      <c r="HS6912" s="3"/>
      <c r="HT6912" s="3"/>
      <c r="HU6912" s="3"/>
      <c r="HV6912" s="3"/>
      <c r="HW6912" s="3"/>
      <c r="HX6912" s="3"/>
      <c r="HY6912" s="3"/>
      <c r="HZ6912" s="3"/>
      <c r="IA6912" s="3"/>
      <c r="IB6912" s="3"/>
      <c r="IC6912" s="3"/>
      <c r="ID6912" s="3"/>
      <c r="IE6912" s="3"/>
      <c r="IF6912" s="3"/>
      <c r="IG6912" s="3"/>
      <c r="IH6912" s="3"/>
      <c r="II6912" s="3"/>
      <c r="IJ6912" s="3"/>
      <c r="IK6912" s="3"/>
      <c r="IL6912" s="3"/>
      <c r="IM6912" s="3"/>
      <c r="IN6912" s="3"/>
      <c r="IO6912" s="15"/>
    </row>
    <row r="6913" spans="171:249">
      <c r="FO6913" s="3"/>
      <c r="FP6913" s="3"/>
      <c r="FQ6913" s="3"/>
      <c r="FR6913" s="3"/>
      <c r="FS6913" s="3"/>
      <c r="FT6913" s="3"/>
      <c r="FU6913" s="3"/>
      <c r="FV6913" s="3"/>
      <c r="FW6913" s="3"/>
      <c r="FX6913" s="3"/>
      <c r="FY6913" s="3"/>
      <c r="FZ6913" s="3"/>
      <c r="GA6913" s="3"/>
      <c r="GB6913" s="3"/>
      <c r="GC6913" s="3"/>
      <c r="GD6913" s="3"/>
      <c r="GE6913" s="3"/>
      <c r="GF6913" s="3"/>
      <c r="GG6913" s="3"/>
      <c r="GH6913" s="3"/>
      <c r="GI6913" s="3"/>
      <c r="GJ6913" s="3"/>
      <c r="GK6913" s="3"/>
      <c r="GL6913" s="3"/>
      <c r="GM6913" s="3"/>
      <c r="GN6913" s="3"/>
      <c r="GO6913" s="3"/>
      <c r="GP6913" s="3"/>
      <c r="GQ6913" s="3"/>
      <c r="GR6913" s="3"/>
      <c r="GS6913" s="3"/>
      <c r="GT6913" s="3"/>
      <c r="GU6913" s="3"/>
      <c r="GV6913" s="3"/>
      <c r="GW6913" s="3"/>
      <c r="GX6913" s="3"/>
      <c r="GY6913" s="3"/>
      <c r="GZ6913" s="3"/>
      <c r="HA6913" s="3"/>
      <c r="HB6913" s="3"/>
      <c r="HC6913" s="3"/>
      <c r="HD6913" s="3"/>
      <c r="HE6913" s="3"/>
      <c r="HF6913" s="3"/>
      <c r="HG6913" s="3"/>
      <c r="HH6913" s="3"/>
      <c r="HI6913" s="3"/>
      <c r="HJ6913" s="3"/>
      <c r="HK6913" s="3"/>
      <c r="HL6913" s="3"/>
      <c r="HM6913" s="45"/>
      <c r="HN6913" s="3"/>
      <c r="HO6913" s="3"/>
      <c r="HP6913" s="3"/>
      <c r="HQ6913" s="3"/>
      <c r="HR6913" s="3"/>
      <c r="HS6913" s="3"/>
      <c r="HT6913" s="3"/>
      <c r="HU6913" s="3"/>
      <c r="HV6913" s="3"/>
      <c r="HW6913" s="3"/>
      <c r="HX6913" s="3"/>
      <c r="HY6913" s="3"/>
      <c r="HZ6913" s="3"/>
      <c r="IA6913" s="3"/>
      <c r="IB6913" s="3"/>
      <c r="IC6913" s="3"/>
      <c r="ID6913" s="3"/>
      <c r="IE6913" s="3"/>
      <c r="IF6913" s="3"/>
      <c r="IG6913" s="3"/>
      <c r="IH6913" s="3"/>
      <c r="II6913" s="3"/>
      <c r="IJ6913" s="3"/>
      <c r="IK6913" s="3"/>
      <c r="IL6913" s="3"/>
      <c r="IM6913" s="3"/>
      <c r="IN6913" s="3"/>
      <c r="IO6913" s="15"/>
    </row>
    <row r="6914" spans="171:249">
      <c r="FO6914" s="3"/>
      <c r="FP6914" s="3"/>
      <c r="FQ6914" s="3"/>
      <c r="FR6914" s="3"/>
      <c r="FS6914" s="3"/>
      <c r="FT6914" s="3"/>
      <c r="FU6914" s="3"/>
      <c r="FV6914" s="3"/>
      <c r="FW6914" s="3"/>
      <c r="FX6914" s="3"/>
      <c r="FY6914" s="3"/>
      <c r="FZ6914" s="3"/>
      <c r="GA6914" s="3"/>
      <c r="GB6914" s="3"/>
      <c r="GC6914" s="3"/>
      <c r="GD6914" s="3"/>
      <c r="GE6914" s="3"/>
      <c r="GF6914" s="3"/>
      <c r="GG6914" s="3"/>
      <c r="GH6914" s="3"/>
      <c r="GI6914" s="3"/>
      <c r="GJ6914" s="3"/>
      <c r="GK6914" s="3"/>
      <c r="GL6914" s="3"/>
      <c r="GM6914" s="3"/>
      <c r="GN6914" s="3"/>
      <c r="GO6914" s="3"/>
      <c r="GP6914" s="3"/>
      <c r="GQ6914" s="3"/>
      <c r="GR6914" s="3"/>
      <c r="GS6914" s="3"/>
      <c r="GT6914" s="3"/>
      <c r="GU6914" s="3"/>
      <c r="GV6914" s="3"/>
      <c r="GW6914" s="3"/>
      <c r="GX6914" s="3"/>
      <c r="GY6914" s="3"/>
      <c r="GZ6914" s="3"/>
      <c r="HA6914" s="3"/>
      <c r="HB6914" s="3"/>
      <c r="HC6914" s="3"/>
      <c r="HD6914" s="3"/>
      <c r="HE6914" s="3"/>
      <c r="HF6914" s="3"/>
      <c r="HG6914" s="3"/>
      <c r="HH6914" s="3"/>
      <c r="HI6914" s="3"/>
      <c r="HJ6914" s="3"/>
      <c r="HK6914" s="3"/>
      <c r="HL6914" s="3"/>
      <c r="HM6914" s="45"/>
      <c r="HN6914" s="3"/>
      <c r="HO6914" s="3"/>
      <c r="HP6914" s="3"/>
      <c r="HQ6914" s="3"/>
      <c r="HR6914" s="3"/>
      <c r="HS6914" s="3"/>
      <c r="HT6914" s="3"/>
      <c r="HU6914" s="3"/>
      <c r="HV6914" s="3"/>
      <c r="HW6914" s="3"/>
      <c r="HX6914" s="3"/>
      <c r="HY6914" s="3"/>
      <c r="HZ6914" s="3"/>
      <c r="IA6914" s="3"/>
      <c r="IB6914" s="3"/>
      <c r="IC6914" s="3"/>
      <c r="ID6914" s="3"/>
      <c r="IE6914" s="3"/>
      <c r="IF6914" s="3"/>
      <c r="IG6914" s="3"/>
      <c r="IH6914" s="3"/>
      <c r="II6914" s="3"/>
      <c r="IJ6914" s="3"/>
      <c r="IK6914" s="3"/>
      <c r="IL6914" s="3"/>
      <c r="IM6914" s="3"/>
      <c r="IN6914" s="3"/>
      <c r="IO6914" s="15"/>
    </row>
    <row r="6915" spans="171:249">
      <c r="FO6915" s="3"/>
      <c r="FP6915" s="3"/>
      <c r="FQ6915" s="3"/>
      <c r="FR6915" s="3"/>
      <c r="FS6915" s="3"/>
      <c r="FT6915" s="3"/>
      <c r="FU6915" s="3"/>
      <c r="FV6915" s="3"/>
      <c r="FW6915" s="3"/>
      <c r="FX6915" s="3"/>
      <c r="FY6915" s="3"/>
      <c r="FZ6915" s="3"/>
      <c r="GA6915" s="3"/>
      <c r="GB6915" s="3"/>
      <c r="GC6915" s="3"/>
      <c r="GD6915" s="3"/>
      <c r="GE6915" s="3"/>
      <c r="GF6915" s="3"/>
      <c r="GG6915" s="3"/>
      <c r="GH6915" s="3"/>
      <c r="GI6915" s="3"/>
      <c r="GJ6915" s="3"/>
      <c r="GK6915" s="3"/>
      <c r="GL6915" s="3"/>
      <c r="GM6915" s="3"/>
      <c r="GN6915" s="3"/>
      <c r="GO6915" s="3"/>
      <c r="GP6915" s="3"/>
      <c r="GQ6915" s="3"/>
      <c r="GR6915" s="3"/>
      <c r="GS6915" s="3"/>
      <c r="GT6915" s="3"/>
      <c r="GU6915" s="3"/>
      <c r="GV6915" s="3"/>
      <c r="GW6915" s="3"/>
      <c r="GX6915" s="3"/>
      <c r="GY6915" s="3"/>
      <c r="GZ6915" s="3"/>
      <c r="HA6915" s="3"/>
      <c r="HB6915" s="3"/>
      <c r="HC6915" s="3"/>
      <c r="HD6915" s="3"/>
      <c r="HE6915" s="3"/>
      <c r="HF6915" s="3"/>
      <c r="HG6915" s="3"/>
      <c r="HH6915" s="3"/>
      <c r="HI6915" s="3"/>
      <c r="HJ6915" s="3"/>
      <c r="HK6915" s="3"/>
      <c r="HL6915" s="3"/>
      <c r="HM6915" s="45"/>
      <c r="HN6915" s="3"/>
      <c r="HO6915" s="3"/>
      <c r="HP6915" s="3"/>
      <c r="HQ6915" s="3"/>
      <c r="HR6915" s="3"/>
      <c r="HS6915" s="3"/>
      <c r="HT6915" s="3"/>
      <c r="HU6915" s="3"/>
      <c r="HV6915" s="3"/>
      <c r="HW6915" s="3"/>
      <c r="HX6915" s="3"/>
      <c r="HY6915" s="3"/>
      <c r="HZ6915" s="3"/>
      <c r="IA6915" s="3"/>
      <c r="IB6915" s="3"/>
      <c r="IC6915" s="3"/>
      <c r="ID6915" s="3"/>
      <c r="IE6915" s="3"/>
      <c r="IF6915" s="3"/>
      <c r="IG6915" s="3"/>
      <c r="IH6915" s="3"/>
      <c r="II6915" s="3"/>
      <c r="IJ6915" s="3"/>
      <c r="IK6915" s="3"/>
      <c r="IL6915" s="3"/>
      <c r="IM6915" s="3"/>
      <c r="IN6915" s="3"/>
      <c r="IO6915" s="15"/>
    </row>
    <row r="6916" spans="171:249">
      <c r="FO6916" s="3"/>
      <c r="FP6916" s="3"/>
      <c r="FQ6916" s="3"/>
      <c r="FR6916" s="3"/>
      <c r="FS6916" s="3"/>
      <c r="FT6916" s="3"/>
      <c r="FU6916" s="3"/>
      <c r="FV6916" s="3"/>
      <c r="FW6916" s="3"/>
      <c r="FX6916" s="3"/>
      <c r="FY6916" s="3"/>
      <c r="FZ6916" s="3"/>
      <c r="GA6916" s="3"/>
      <c r="GB6916" s="3"/>
      <c r="GC6916" s="3"/>
      <c r="GD6916" s="3"/>
      <c r="GE6916" s="3"/>
      <c r="GF6916" s="3"/>
      <c r="GG6916" s="3"/>
      <c r="GH6916" s="3"/>
      <c r="GI6916" s="3"/>
      <c r="GJ6916" s="3"/>
      <c r="GK6916" s="3"/>
      <c r="GL6916" s="3"/>
      <c r="GM6916" s="3"/>
      <c r="GN6916" s="3"/>
      <c r="GO6916" s="3"/>
      <c r="GP6916" s="3"/>
      <c r="GQ6916" s="3"/>
      <c r="GR6916" s="3"/>
      <c r="GS6916" s="3"/>
      <c r="GT6916" s="3"/>
      <c r="GU6916" s="3"/>
      <c r="GV6916" s="3"/>
      <c r="GW6916" s="3"/>
      <c r="GX6916" s="3"/>
      <c r="GY6916" s="3"/>
      <c r="GZ6916" s="3"/>
      <c r="HA6916" s="3"/>
      <c r="HB6916" s="3"/>
      <c r="HC6916" s="3"/>
      <c r="HD6916" s="3"/>
      <c r="HE6916" s="3"/>
      <c r="HF6916" s="3"/>
      <c r="HG6916" s="3"/>
      <c r="HH6916" s="3"/>
      <c r="HI6916" s="3"/>
      <c r="HJ6916" s="3"/>
      <c r="HK6916" s="3"/>
      <c r="HL6916" s="3"/>
      <c r="HM6916" s="45"/>
      <c r="HN6916" s="3"/>
      <c r="HO6916" s="3"/>
      <c r="HP6916" s="3"/>
      <c r="HQ6916" s="3"/>
      <c r="HR6916" s="3"/>
      <c r="HS6916" s="3"/>
      <c r="HT6916" s="3"/>
      <c r="HU6916" s="3"/>
      <c r="HV6916" s="3"/>
      <c r="HW6916" s="3"/>
      <c r="HX6916" s="3"/>
      <c r="HY6916" s="3"/>
      <c r="HZ6916" s="3"/>
      <c r="IA6916" s="3"/>
      <c r="IB6916" s="3"/>
      <c r="IC6916" s="3"/>
      <c r="ID6916" s="3"/>
      <c r="IE6916" s="3"/>
      <c r="IF6916" s="3"/>
      <c r="IG6916" s="3"/>
      <c r="IH6916" s="3"/>
      <c r="II6916" s="3"/>
      <c r="IJ6916" s="3"/>
      <c r="IK6916" s="3"/>
      <c r="IL6916" s="3"/>
      <c r="IM6916" s="3"/>
      <c r="IN6916" s="3"/>
      <c r="IO6916" s="15"/>
    </row>
    <row r="6917" spans="171:249">
      <c r="FO6917" s="3"/>
      <c r="FP6917" s="3"/>
      <c r="FQ6917" s="3"/>
      <c r="FR6917" s="3"/>
      <c r="FS6917" s="3"/>
      <c r="FT6917" s="3"/>
      <c r="FU6917" s="3"/>
      <c r="FV6917" s="3"/>
      <c r="FW6917" s="3"/>
      <c r="FX6917" s="3"/>
      <c r="FY6917" s="3"/>
      <c r="FZ6917" s="3"/>
      <c r="GA6917" s="3"/>
      <c r="GB6917" s="3"/>
      <c r="GC6917" s="3"/>
      <c r="GD6917" s="3"/>
      <c r="GE6917" s="3"/>
      <c r="GF6917" s="3"/>
      <c r="GG6917" s="3"/>
      <c r="GH6917" s="3"/>
      <c r="GI6917" s="3"/>
      <c r="GJ6917" s="3"/>
      <c r="GK6917" s="3"/>
      <c r="GL6917" s="3"/>
      <c r="GM6917" s="3"/>
      <c r="GN6917" s="3"/>
      <c r="GO6917" s="3"/>
      <c r="GP6917" s="3"/>
      <c r="GQ6917" s="3"/>
      <c r="GR6917" s="3"/>
      <c r="GS6917" s="3"/>
      <c r="GT6917" s="3"/>
      <c r="GU6917" s="3"/>
      <c r="GV6917" s="3"/>
      <c r="GW6917" s="3"/>
      <c r="GX6917" s="3"/>
      <c r="GY6917" s="3"/>
      <c r="GZ6917" s="3"/>
      <c r="HA6917" s="3"/>
      <c r="HB6917" s="3"/>
      <c r="HC6917" s="3"/>
      <c r="HD6917" s="3"/>
      <c r="HE6917" s="3"/>
      <c r="HF6917" s="3"/>
      <c r="HG6917" s="3"/>
      <c r="HH6917" s="3"/>
      <c r="HI6917" s="3"/>
      <c r="HJ6917" s="3"/>
      <c r="HK6917" s="3"/>
      <c r="HL6917" s="3"/>
      <c r="HM6917" s="45"/>
      <c r="HN6917" s="3"/>
      <c r="HO6917" s="3"/>
      <c r="HP6917" s="3"/>
      <c r="HQ6917" s="3"/>
      <c r="HR6917" s="3"/>
      <c r="HS6917" s="3"/>
      <c r="HT6917" s="3"/>
      <c r="HU6917" s="3"/>
      <c r="HV6917" s="3"/>
      <c r="HW6917" s="3"/>
      <c r="HX6917" s="3"/>
      <c r="HY6917" s="3"/>
      <c r="HZ6917" s="3"/>
      <c r="IA6917" s="3"/>
      <c r="IB6917" s="3"/>
      <c r="IC6917" s="3"/>
      <c r="ID6917" s="3"/>
      <c r="IE6917" s="3"/>
      <c r="IF6917" s="3"/>
      <c r="IG6917" s="3"/>
      <c r="IH6917" s="3"/>
      <c r="II6917" s="3"/>
      <c r="IJ6917" s="3"/>
      <c r="IK6917" s="3"/>
      <c r="IL6917" s="3"/>
      <c r="IM6917" s="3"/>
      <c r="IN6917" s="3"/>
      <c r="IO6917" s="15"/>
    </row>
    <row r="6918" spans="171:249">
      <c r="FO6918" s="3"/>
      <c r="FP6918" s="3"/>
      <c r="FQ6918" s="3"/>
      <c r="FR6918" s="3"/>
      <c r="FS6918" s="3"/>
      <c r="FT6918" s="3"/>
      <c r="FU6918" s="3"/>
      <c r="FV6918" s="3"/>
      <c r="FW6918" s="3"/>
      <c r="FX6918" s="3"/>
      <c r="FY6918" s="3"/>
      <c r="FZ6918" s="3"/>
      <c r="GA6918" s="3"/>
      <c r="GB6918" s="3"/>
      <c r="GC6918" s="3"/>
      <c r="GD6918" s="3"/>
      <c r="GE6918" s="3"/>
      <c r="GF6918" s="3"/>
      <c r="GG6918" s="3"/>
      <c r="GH6918" s="3"/>
      <c r="GI6918" s="3"/>
      <c r="GJ6918" s="3"/>
      <c r="GK6918" s="3"/>
      <c r="GL6918" s="3"/>
      <c r="GM6918" s="3"/>
      <c r="GN6918" s="3"/>
      <c r="GO6918" s="3"/>
      <c r="GP6918" s="3"/>
      <c r="GQ6918" s="3"/>
      <c r="GR6918" s="3"/>
      <c r="GS6918" s="3"/>
      <c r="GT6918" s="3"/>
      <c r="GU6918" s="3"/>
      <c r="GV6918" s="3"/>
      <c r="GW6918" s="3"/>
      <c r="GX6918" s="3"/>
      <c r="GY6918" s="3"/>
      <c r="GZ6918" s="3"/>
      <c r="HA6918" s="3"/>
      <c r="HB6918" s="3"/>
      <c r="HC6918" s="3"/>
      <c r="HD6918" s="3"/>
      <c r="HE6918" s="3"/>
      <c r="HF6918" s="3"/>
      <c r="HG6918" s="3"/>
      <c r="HH6918" s="3"/>
      <c r="HI6918" s="3"/>
      <c r="HJ6918" s="3"/>
      <c r="HK6918" s="3"/>
      <c r="HL6918" s="3"/>
      <c r="HM6918" s="45"/>
      <c r="HN6918" s="3"/>
      <c r="HO6918" s="3"/>
      <c r="HP6918" s="3"/>
      <c r="HQ6918" s="3"/>
      <c r="HR6918" s="3"/>
      <c r="HS6918" s="3"/>
      <c r="HT6918" s="3"/>
      <c r="HU6918" s="3"/>
      <c r="HV6918" s="3"/>
      <c r="HW6918" s="3"/>
      <c r="HX6918" s="3"/>
      <c r="HY6918" s="3"/>
      <c r="HZ6918" s="3"/>
      <c r="IA6918" s="3"/>
      <c r="IB6918" s="3"/>
      <c r="IC6918" s="3"/>
      <c r="ID6918" s="3"/>
      <c r="IE6918" s="3"/>
      <c r="IF6918" s="3"/>
      <c r="IG6918" s="3"/>
      <c r="IH6918" s="3"/>
      <c r="II6918" s="3"/>
      <c r="IJ6918" s="3"/>
      <c r="IK6918" s="3"/>
      <c r="IL6918" s="3"/>
      <c r="IM6918" s="3"/>
      <c r="IN6918" s="3"/>
      <c r="IO6918" s="15"/>
    </row>
    <row r="6919" spans="171:249">
      <c r="FO6919" s="3"/>
      <c r="FP6919" s="3"/>
      <c r="FQ6919" s="3"/>
      <c r="FR6919" s="3"/>
      <c r="FS6919" s="3"/>
      <c r="FT6919" s="3"/>
      <c r="FU6919" s="3"/>
      <c r="FV6919" s="3"/>
      <c r="FW6919" s="3"/>
      <c r="FX6919" s="3"/>
      <c r="FY6919" s="3"/>
      <c r="FZ6919" s="3"/>
      <c r="GA6919" s="3"/>
      <c r="GB6919" s="3"/>
      <c r="GC6919" s="3"/>
      <c r="GD6919" s="3"/>
      <c r="GE6919" s="3"/>
      <c r="GF6919" s="3"/>
      <c r="GG6919" s="3"/>
      <c r="GH6919" s="3"/>
      <c r="GI6919" s="3"/>
      <c r="GJ6919" s="3"/>
      <c r="GK6919" s="3"/>
      <c r="GL6919" s="3"/>
      <c r="GM6919" s="3"/>
      <c r="GN6919" s="3"/>
      <c r="GO6919" s="3"/>
      <c r="GP6919" s="3"/>
      <c r="GQ6919" s="3"/>
      <c r="GR6919" s="3"/>
      <c r="GS6919" s="3"/>
      <c r="GT6919" s="3"/>
      <c r="GU6919" s="3"/>
      <c r="GV6919" s="3"/>
      <c r="GW6919" s="3"/>
      <c r="GX6919" s="3"/>
      <c r="GY6919" s="3"/>
      <c r="GZ6919" s="3"/>
      <c r="HA6919" s="3"/>
      <c r="HB6919" s="3"/>
      <c r="HC6919" s="3"/>
      <c r="HD6919" s="3"/>
      <c r="HE6919" s="3"/>
      <c r="HF6919" s="3"/>
      <c r="HG6919" s="3"/>
      <c r="HH6919" s="3"/>
      <c r="HI6919" s="3"/>
      <c r="HJ6919" s="3"/>
      <c r="HK6919" s="3"/>
      <c r="HL6919" s="3"/>
      <c r="HM6919" s="45"/>
      <c r="HN6919" s="3"/>
      <c r="HO6919" s="3"/>
      <c r="HP6919" s="3"/>
      <c r="HQ6919" s="3"/>
      <c r="HR6919" s="3"/>
      <c r="HS6919" s="3"/>
      <c r="HT6919" s="3"/>
      <c r="HU6919" s="3"/>
      <c r="HV6919" s="3"/>
      <c r="HW6919" s="3"/>
      <c r="HX6919" s="3"/>
      <c r="HY6919" s="3"/>
      <c r="HZ6919" s="3"/>
      <c r="IA6919" s="3"/>
      <c r="IB6919" s="3"/>
      <c r="IC6919" s="3"/>
      <c r="ID6919" s="3"/>
      <c r="IE6919" s="3"/>
      <c r="IF6919" s="3"/>
      <c r="IG6919" s="3"/>
      <c r="IH6919" s="3"/>
      <c r="II6919" s="3"/>
      <c r="IJ6919" s="3"/>
      <c r="IK6919" s="3"/>
      <c r="IL6919" s="3"/>
      <c r="IM6919" s="3"/>
      <c r="IN6919" s="3"/>
      <c r="IO6919" s="15"/>
    </row>
    <row r="6920" spans="171:249">
      <c r="FO6920" s="3"/>
      <c r="FP6920" s="3"/>
      <c r="FQ6920" s="3"/>
      <c r="FR6920" s="3"/>
      <c r="FS6920" s="3"/>
      <c r="FT6920" s="3"/>
      <c r="FU6920" s="3"/>
      <c r="FV6920" s="3"/>
      <c r="FW6920" s="3"/>
      <c r="FX6920" s="3"/>
      <c r="FY6920" s="3"/>
      <c r="FZ6920" s="3"/>
      <c r="GA6920" s="3"/>
      <c r="GB6920" s="3"/>
      <c r="GC6920" s="3"/>
      <c r="GD6920" s="3"/>
      <c r="GE6920" s="3"/>
      <c r="GF6920" s="3"/>
      <c r="GG6920" s="3"/>
      <c r="GH6920" s="3"/>
      <c r="GI6920" s="3"/>
      <c r="GJ6920" s="3"/>
      <c r="GK6920" s="3"/>
      <c r="GL6920" s="3"/>
      <c r="GM6920" s="3"/>
      <c r="GN6920" s="3"/>
      <c r="GO6920" s="3"/>
      <c r="GP6920" s="3"/>
      <c r="GQ6920" s="3"/>
      <c r="GR6920" s="3"/>
      <c r="GS6920" s="3"/>
      <c r="GT6920" s="3"/>
      <c r="GU6920" s="3"/>
      <c r="GV6920" s="3"/>
      <c r="GW6920" s="3"/>
      <c r="GX6920" s="3"/>
      <c r="GY6920" s="3"/>
      <c r="GZ6920" s="3"/>
      <c r="HA6920" s="3"/>
      <c r="HB6920" s="3"/>
      <c r="HC6920" s="3"/>
      <c r="HD6920" s="3"/>
      <c r="HE6920" s="3"/>
      <c r="HF6920" s="3"/>
      <c r="HG6920" s="3"/>
      <c r="HH6920" s="3"/>
      <c r="HI6920" s="3"/>
      <c r="HJ6920" s="3"/>
      <c r="HK6920" s="3"/>
      <c r="HL6920" s="3"/>
      <c r="HM6920" s="45"/>
      <c r="HN6920" s="3"/>
      <c r="HO6920" s="3"/>
      <c r="HP6920" s="3"/>
      <c r="HQ6920" s="3"/>
      <c r="HR6920" s="3"/>
      <c r="HS6920" s="3"/>
      <c r="HT6920" s="3"/>
      <c r="HU6920" s="3"/>
      <c r="HV6920" s="3"/>
      <c r="HW6920" s="3"/>
      <c r="HX6920" s="3"/>
      <c r="HY6920" s="3"/>
      <c r="HZ6920" s="3"/>
      <c r="IA6920" s="3"/>
      <c r="IB6920" s="3"/>
      <c r="IC6920" s="3"/>
      <c r="ID6920" s="3"/>
      <c r="IE6920" s="3"/>
      <c r="IF6920" s="3"/>
      <c r="IG6920" s="3"/>
      <c r="IH6920" s="3"/>
      <c r="II6920" s="3"/>
      <c r="IJ6920" s="3"/>
      <c r="IK6920" s="3"/>
      <c r="IL6920" s="3"/>
      <c r="IM6920" s="3"/>
      <c r="IN6920" s="3"/>
      <c r="IO6920" s="15"/>
    </row>
    <row r="6921" spans="171:249">
      <c r="FO6921" s="3"/>
      <c r="FP6921" s="3"/>
      <c r="FQ6921" s="3"/>
      <c r="FR6921" s="3"/>
      <c r="FS6921" s="3"/>
      <c r="FT6921" s="3"/>
      <c r="FU6921" s="3"/>
      <c r="FV6921" s="3"/>
      <c r="FW6921" s="3"/>
      <c r="FX6921" s="3"/>
      <c r="FY6921" s="3"/>
      <c r="FZ6921" s="3"/>
      <c r="GA6921" s="3"/>
      <c r="GB6921" s="3"/>
      <c r="GC6921" s="3"/>
      <c r="GD6921" s="3"/>
      <c r="GE6921" s="3"/>
      <c r="GF6921" s="3"/>
      <c r="GG6921" s="3"/>
      <c r="GH6921" s="3"/>
      <c r="GI6921" s="3"/>
      <c r="GJ6921" s="3"/>
      <c r="GK6921" s="3"/>
      <c r="GL6921" s="3"/>
      <c r="GM6921" s="3"/>
      <c r="GN6921" s="3"/>
      <c r="GO6921" s="3"/>
      <c r="GP6921" s="3"/>
      <c r="GQ6921" s="3"/>
      <c r="GR6921" s="3"/>
      <c r="GS6921" s="3"/>
      <c r="GT6921" s="3"/>
      <c r="GU6921" s="3"/>
      <c r="GV6921" s="3"/>
      <c r="GW6921" s="3"/>
      <c r="GX6921" s="3"/>
      <c r="GY6921" s="3"/>
      <c r="GZ6921" s="3"/>
      <c r="HA6921" s="3"/>
      <c r="HB6921" s="3"/>
      <c r="HC6921" s="3"/>
      <c r="HD6921" s="3"/>
      <c r="HE6921" s="3"/>
      <c r="HF6921" s="3"/>
      <c r="HG6921" s="3"/>
      <c r="HH6921" s="3"/>
      <c r="HI6921" s="3"/>
      <c r="HJ6921" s="3"/>
      <c r="HK6921" s="3"/>
      <c r="HL6921" s="3"/>
      <c r="HM6921" s="45"/>
      <c r="HN6921" s="3"/>
      <c r="HO6921" s="3"/>
      <c r="HP6921" s="3"/>
      <c r="HQ6921" s="3"/>
      <c r="HR6921" s="3"/>
      <c r="HS6921" s="3"/>
      <c r="HT6921" s="3"/>
      <c r="HU6921" s="3"/>
      <c r="HV6921" s="3"/>
      <c r="HW6921" s="3"/>
      <c r="HX6921" s="3"/>
      <c r="HY6921" s="3"/>
      <c r="HZ6921" s="3"/>
      <c r="IA6921" s="3"/>
      <c r="IB6921" s="3"/>
      <c r="IC6921" s="3"/>
      <c r="ID6921" s="3"/>
      <c r="IE6921" s="3"/>
      <c r="IF6921" s="3"/>
      <c r="IG6921" s="3"/>
      <c r="IH6921" s="3"/>
      <c r="II6921" s="3"/>
      <c r="IJ6921" s="3"/>
      <c r="IK6921" s="3"/>
      <c r="IL6921" s="3"/>
      <c r="IM6921" s="3"/>
      <c r="IN6921" s="3"/>
      <c r="IO6921" s="15"/>
    </row>
    <row r="6922" spans="171:249">
      <c r="FO6922" s="3"/>
      <c r="FP6922" s="3"/>
      <c r="FQ6922" s="3"/>
      <c r="FR6922" s="3"/>
      <c r="FS6922" s="3"/>
      <c r="FT6922" s="3"/>
      <c r="FU6922" s="3"/>
      <c r="FV6922" s="3"/>
      <c r="FW6922" s="3"/>
      <c r="FX6922" s="3"/>
      <c r="FY6922" s="3"/>
      <c r="FZ6922" s="3"/>
      <c r="GA6922" s="3"/>
      <c r="GB6922" s="3"/>
      <c r="GC6922" s="3"/>
      <c r="GD6922" s="3"/>
      <c r="GE6922" s="3"/>
      <c r="GF6922" s="3"/>
      <c r="GG6922" s="3"/>
      <c r="GH6922" s="3"/>
      <c r="GI6922" s="3"/>
      <c r="GJ6922" s="3"/>
      <c r="GK6922" s="3"/>
      <c r="GL6922" s="3"/>
      <c r="GM6922" s="3"/>
      <c r="GN6922" s="3"/>
      <c r="GO6922" s="3"/>
      <c r="GP6922" s="3"/>
      <c r="GQ6922" s="3"/>
      <c r="GR6922" s="3"/>
      <c r="GS6922" s="3"/>
      <c r="GT6922" s="3"/>
      <c r="GU6922" s="3"/>
      <c r="GV6922" s="3"/>
      <c r="GW6922" s="3"/>
      <c r="GX6922" s="3"/>
      <c r="GY6922" s="3"/>
      <c r="GZ6922" s="3"/>
      <c r="HA6922" s="3"/>
      <c r="HB6922" s="3"/>
      <c r="HC6922" s="3"/>
      <c r="HD6922" s="3"/>
      <c r="HE6922" s="3"/>
      <c r="HF6922" s="3"/>
      <c r="HG6922" s="3"/>
      <c r="HH6922" s="3"/>
      <c r="HI6922" s="3"/>
      <c r="HJ6922" s="3"/>
      <c r="HK6922" s="3"/>
      <c r="HL6922" s="3"/>
      <c r="HM6922" s="45"/>
      <c r="HN6922" s="3"/>
      <c r="HO6922" s="3"/>
      <c r="HP6922" s="3"/>
      <c r="HQ6922" s="3"/>
      <c r="HR6922" s="3"/>
      <c r="HS6922" s="3"/>
      <c r="HT6922" s="3"/>
      <c r="HU6922" s="3"/>
      <c r="HV6922" s="3"/>
      <c r="HW6922" s="3"/>
      <c r="HX6922" s="3"/>
      <c r="HY6922" s="3"/>
      <c r="HZ6922" s="3"/>
      <c r="IA6922" s="3"/>
      <c r="IB6922" s="3"/>
      <c r="IC6922" s="3"/>
      <c r="ID6922" s="3"/>
      <c r="IE6922" s="3"/>
      <c r="IF6922" s="3"/>
      <c r="IG6922" s="3"/>
      <c r="IH6922" s="3"/>
      <c r="II6922" s="3"/>
      <c r="IJ6922" s="3"/>
      <c r="IK6922" s="3"/>
      <c r="IL6922" s="3"/>
      <c r="IM6922" s="3"/>
      <c r="IN6922" s="3"/>
      <c r="IO6922" s="15"/>
    </row>
    <row r="6923" spans="171:249">
      <c r="FO6923" s="3"/>
      <c r="FP6923" s="3"/>
      <c r="FQ6923" s="3"/>
      <c r="FR6923" s="3"/>
      <c r="FS6923" s="3"/>
      <c r="FT6923" s="3"/>
      <c r="FU6923" s="3"/>
      <c r="FV6923" s="3"/>
      <c r="FW6923" s="3"/>
      <c r="FX6923" s="3"/>
      <c r="FY6923" s="3"/>
      <c r="FZ6923" s="3"/>
      <c r="GA6923" s="3"/>
      <c r="GB6923" s="3"/>
      <c r="GC6923" s="3"/>
      <c r="GD6923" s="3"/>
      <c r="GE6923" s="3"/>
      <c r="GF6923" s="3"/>
      <c r="GG6923" s="3"/>
      <c r="GH6923" s="3"/>
      <c r="GI6923" s="3"/>
      <c r="GJ6923" s="3"/>
      <c r="GK6923" s="3"/>
      <c r="GL6923" s="3"/>
      <c r="GM6923" s="3"/>
      <c r="GN6923" s="3"/>
      <c r="GO6923" s="3"/>
      <c r="GP6923" s="3"/>
      <c r="GQ6923" s="3"/>
      <c r="GR6923" s="3"/>
      <c r="GS6923" s="3"/>
      <c r="GT6923" s="3"/>
      <c r="GU6923" s="3"/>
      <c r="GV6923" s="3"/>
      <c r="GW6923" s="3"/>
      <c r="GX6923" s="3"/>
      <c r="GY6923" s="3"/>
      <c r="GZ6923" s="3"/>
      <c r="HA6923" s="3"/>
      <c r="HB6923" s="3"/>
      <c r="HC6923" s="3"/>
      <c r="HD6923" s="3"/>
      <c r="HE6923" s="3"/>
      <c r="HF6923" s="3"/>
      <c r="HG6923" s="3"/>
      <c r="HH6923" s="3"/>
      <c r="HI6923" s="3"/>
      <c r="HJ6923" s="3"/>
      <c r="HK6923" s="3"/>
      <c r="HL6923" s="3"/>
      <c r="HM6923" s="45"/>
      <c r="HN6923" s="3"/>
      <c r="HO6923" s="3"/>
      <c r="HP6923" s="3"/>
      <c r="HQ6923" s="3"/>
      <c r="HR6923" s="3"/>
      <c r="HS6923" s="3"/>
      <c r="HT6923" s="3"/>
      <c r="HU6923" s="3"/>
      <c r="HV6923" s="3"/>
      <c r="HW6923" s="3"/>
      <c r="HX6923" s="3"/>
      <c r="HY6923" s="3"/>
      <c r="HZ6923" s="3"/>
      <c r="IA6923" s="3"/>
      <c r="IB6923" s="3"/>
      <c r="IC6923" s="3"/>
      <c r="ID6923" s="3"/>
      <c r="IE6923" s="3"/>
      <c r="IF6923" s="3"/>
      <c r="IG6923" s="3"/>
      <c r="IH6923" s="3"/>
      <c r="II6923" s="3"/>
      <c r="IJ6923" s="3"/>
      <c r="IK6923" s="3"/>
      <c r="IL6923" s="3"/>
      <c r="IM6923" s="3"/>
      <c r="IN6923" s="3"/>
      <c r="IO6923" s="15"/>
    </row>
    <row r="6924" spans="171:249">
      <c r="FO6924" s="3"/>
      <c r="FP6924" s="3"/>
      <c r="FQ6924" s="3"/>
      <c r="FR6924" s="3"/>
      <c r="FS6924" s="3"/>
      <c r="FT6924" s="3"/>
      <c r="FU6924" s="3"/>
      <c r="FV6924" s="3"/>
      <c r="FW6924" s="3"/>
      <c r="FX6924" s="3"/>
      <c r="FY6924" s="3"/>
      <c r="FZ6924" s="3"/>
      <c r="GA6924" s="3"/>
      <c r="GB6924" s="3"/>
      <c r="GC6924" s="3"/>
      <c r="GD6924" s="3"/>
      <c r="GE6924" s="3"/>
      <c r="GF6924" s="3"/>
      <c r="GG6924" s="3"/>
      <c r="GH6924" s="3"/>
      <c r="GI6924" s="3"/>
      <c r="GJ6924" s="3"/>
      <c r="GK6924" s="3"/>
      <c r="GL6924" s="3"/>
      <c r="GM6924" s="3"/>
      <c r="GN6924" s="3"/>
      <c r="GO6924" s="3"/>
      <c r="GP6924" s="3"/>
      <c r="GQ6924" s="3"/>
      <c r="GR6924" s="3"/>
      <c r="GS6924" s="3"/>
      <c r="GT6924" s="3"/>
      <c r="GU6924" s="3"/>
      <c r="GV6924" s="3"/>
      <c r="GW6924" s="3"/>
      <c r="GX6924" s="3"/>
      <c r="GY6924" s="3"/>
      <c r="GZ6924" s="3"/>
      <c r="HA6924" s="3"/>
      <c r="HB6924" s="3"/>
      <c r="HC6924" s="3"/>
      <c r="HD6924" s="3"/>
      <c r="HE6924" s="3"/>
      <c r="HF6924" s="3"/>
      <c r="HG6924" s="3"/>
      <c r="HH6924" s="3"/>
      <c r="HI6924" s="3"/>
      <c r="HJ6924" s="3"/>
      <c r="HK6924" s="3"/>
      <c r="HL6924" s="3"/>
      <c r="HM6924" s="45"/>
      <c r="HN6924" s="3"/>
      <c r="HO6924" s="3"/>
      <c r="HP6924" s="3"/>
      <c r="HQ6924" s="3"/>
      <c r="HR6924" s="3"/>
      <c r="HS6924" s="3"/>
      <c r="HT6924" s="3"/>
      <c r="HU6924" s="3"/>
      <c r="HV6924" s="3"/>
      <c r="HW6924" s="3"/>
      <c r="HX6924" s="3"/>
      <c r="HY6924" s="3"/>
      <c r="HZ6924" s="3"/>
      <c r="IA6924" s="3"/>
      <c r="IB6924" s="3"/>
      <c r="IC6924" s="3"/>
      <c r="ID6924" s="3"/>
      <c r="IE6924" s="3"/>
      <c r="IF6924" s="3"/>
      <c r="IG6924" s="3"/>
      <c r="IH6924" s="3"/>
      <c r="II6924" s="3"/>
      <c r="IJ6924" s="3"/>
      <c r="IK6924" s="3"/>
      <c r="IL6924" s="3"/>
      <c r="IM6924" s="3"/>
      <c r="IN6924" s="3"/>
      <c r="IO6924" s="15"/>
    </row>
    <row r="6925" spans="171:249">
      <c r="FO6925" s="3"/>
      <c r="FP6925" s="3"/>
      <c r="FQ6925" s="3"/>
      <c r="FR6925" s="3"/>
      <c r="FS6925" s="3"/>
      <c r="FT6925" s="3"/>
      <c r="FU6925" s="3"/>
      <c r="FV6925" s="3"/>
      <c r="FW6925" s="3"/>
      <c r="FX6925" s="3"/>
      <c r="FY6925" s="3"/>
      <c r="FZ6925" s="3"/>
      <c r="GA6925" s="3"/>
      <c r="GB6925" s="3"/>
      <c r="GC6925" s="3"/>
      <c r="GD6925" s="3"/>
      <c r="GE6925" s="3"/>
      <c r="GF6925" s="3"/>
      <c r="GG6925" s="3"/>
      <c r="GH6925" s="3"/>
      <c r="GI6925" s="3"/>
      <c r="GJ6925" s="3"/>
      <c r="GK6925" s="3"/>
      <c r="GL6925" s="3"/>
      <c r="GM6925" s="3"/>
      <c r="GN6925" s="3"/>
      <c r="GO6925" s="3"/>
      <c r="GP6925" s="3"/>
      <c r="GQ6925" s="3"/>
      <c r="GR6925" s="3"/>
      <c r="GS6925" s="3"/>
      <c r="GT6925" s="3"/>
      <c r="GU6925" s="3"/>
      <c r="GV6925" s="3"/>
      <c r="GW6925" s="3"/>
      <c r="GX6925" s="3"/>
      <c r="GY6925" s="3"/>
      <c r="GZ6925" s="3"/>
      <c r="HA6925" s="3"/>
      <c r="HB6925" s="3"/>
      <c r="HC6925" s="3"/>
      <c r="HD6925" s="3"/>
      <c r="HE6925" s="3"/>
      <c r="HF6925" s="3"/>
      <c r="HG6925" s="3"/>
      <c r="HH6925" s="3"/>
      <c r="HI6925" s="3"/>
      <c r="HJ6925" s="3"/>
      <c r="HK6925" s="3"/>
      <c r="HL6925" s="3"/>
      <c r="HM6925" s="45"/>
      <c r="HN6925" s="3"/>
      <c r="HO6925" s="3"/>
      <c r="HP6925" s="3"/>
      <c r="HQ6925" s="3"/>
      <c r="HR6925" s="3"/>
      <c r="HS6925" s="3"/>
      <c r="HT6925" s="3"/>
      <c r="HU6925" s="3"/>
      <c r="HV6925" s="3"/>
      <c r="HW6925" s="3"/>
      <c r="HX6925" s="3"/>
      <c r="HY6925" s="3"/>
      <c r="HZ6925" s="3"/>
      <c r="IA6925" s="3"/>
      <c r="IB6925" s="3"/>
      <c r="IC6925" s="3"/>
      <c r="ID6925" s="3"/>
      <c r="IE6925" s="3"/>
      <c r="IF6925" s="3"/>
      <c r="IG6925" s="3"/>
      <c r="IH6925" s="3"/>
      <c r="II6925" s="3"/>
      <c r="IJ6925" s="3"/>
      <c r="IK6925" s="3"/>
      <c r="IL6925" s="3"/>
      <c r="IM6925" s="3"/>
      <c r="IN6925" s="3"/>
      <c r="IO6925" s="15"/>
    </row>
    <row r="6926" spans="171:249">
      <c r="FO6926" s="3"/>
      <c r="FP6926" s="3"/>
      <c r="FQ6926" s="3"/>
      <c r="FR6926" s="3"/>
      <c r="FS6926" s="3"/>
      <c r="FT6926" s="3"/>
      <c r="FU6926" s="3"/>
      <c r="FV6926" s="3"/>
      <c r="FW6926" s="3"/>
      <c r="FX6926" s="3"/>
      <c r="FY6926" s="3"/>
      <c r="FZ6926" s="3"/>
      <c r="GA6926" s="3"/>
      <c r="GB6926" s="3"/>
      <c r="GC6926" s="3"/>
      <c r="GD6926" s="3"/>
      <c r="GE6926" s="3"/>
      <c r="GF6926" s="3"/>
      <c r="GG6926" s="3"/>
      <c r="GH6926" s="3"/>
      <c r="GI6926" s="3"/>
      <c r="GJ6926" s="3"/>
      <c r="GK6926" s="3"/>
      <c r="GL6926" s="3"/>
      <c r="GM6926" s="3"/>
      <c r="GN6926" s="3"/>
      <c r="GO6926" s="3"/>
      <c r="GP6926" s="3"/>
      <c r="GQ6926" s="3"/>
      <c r="GR6926" s="3"/>
      <c r="GS6926" s="3"/>
      <c r="GT6926" s="3"/>
      <c r="GU6926" s="3"/>
      <c r="GV6926" s="3"/>
      <c r="GW6926" s="3"/>
      <c r="GX6926" s="3"/>
      <c r="GY6926" s="3"/>
      <c r="GZ6926" s="3"/>
      <c r="HA6926" s="3"/>
      <c r="HB6926" s="3"/>
      <c r="HC6926" s="3"/>
      <c r="HD6926" s="3"/>
      <c r="HE6926" s="3"/>
      <c r="HF6926" s="3"/>
      <c r="HG6926" s="3"/>
      <c r="HH6926" s="3"/>
      <c r="HI6926" s="3"/>
      <c r="HJ6926" s="3"/>
      <c r="HK6926" s="3"/>
      <c r="HL6926" s="3"/>
      <c r="HM6926" s="45"/>
      <c r="HN6926" s="3"/>
      <c r="HO6926" s="3"/>
      <c r="HP6926" s="3"/>
      <c r="HQ6926" s="3"/>
      <c r="HR6926" s="3"/>
      <c r="HS6926" s="3"/>
      <c r="HT6926" s="3"/>
      <c r="HU6926" s="3"/>
      <c r="HV6926" s="3"/>
      <c r="HW6926" s="3"/>
      <c r="HX6926" s="3"/>
      <c r="HY6926" s="3"/>
      <c r="HZ6926" s="3"/>
      <c r="IA6926" s="3"/>
      <c r="IB6926" s="3"/>
      <c r="IC6926" s="3"/>
      <c r="ID6926" s="3"/>
      <c r="IE6926" s="3"/>
      <c r="IF6926" s="3"/>
      <c r="IG6926" s="3"/>
      <c r="IH6926" s="3"/>
      <c r="II6926" s="3"/>
      <c r="IJ6926" s="3"/>
      <c r="IK6926" s="3"/>
      <c r="IL6926" s="3"/>
      <c r="IM6926" s="3"/>
      <c r="IN6926" s="3"/>
      <c r="IO6926" s="15"/>
    </row>
    <row r="6927" spans="171:249">
      <c r="FO6927" s="3"/>
      <c r="FP6927" s="3"/>
      <c r="FQ6927" s="3"/>
      <c r="FR6927" s="3"/>
      <c r="FS6927" s="3"/>
      <c r="FT6927" s="3"/>
      <c r="FU6927" s="3"/>
      <c r="FV6927" s="3"/>
      <c r="FW6927" s="3"/>
      <c r="FX6927" s="3"/>
      <c r="FY6927" s="3"/>
      <c r="FZ6927" s="3"/>
      <c r="GA6927" s="3"/>
      <c r="GB6927" s="3"/>
      <c r="GC6927" s="3"/>
      <c r="GD6927" s="3"/>
      <c r="GE6927" s="3"/>
      <c r="GF6927" s="3"/>
      <c r="GG6927" s="3"/>
      <c r="GH6927" s="3"/>
      <c r="GI6927" s="3"/>
      <c r="GJ6927" s="3"/>
      <c r="GK6927" s="3"/>
      <c r="GL6927" s="3"/>
      <c r="GM6927" s="3"/>
      <c r="GN6927" s="3"/>
      <c r="GO6927" s="3"/>
      <c r="GP6927" s="3"/>
      <c r="GQ6927" s="3"/>
      <c r="GR6927" s="3"/>
      <c r="GS6927" s="3"/>
      <c r="GT6927" s="3"/>
      <c r="GU6927" s="3"/>
      <c r="GV6927" s="3"/>
      <c r="GW6927" s="3"/>
      <c r="GX6927" s="3"/>
      <c r="GY6927" s="3"/>
      <c r="GZ6927" s="3"/>
      <c r="HA6927" s="3"/>
      <c r="HB6927" s="3"/>
      <c r="HC6927" s="3"/>
      <c r="HD6927" s="3"/>
      <c r="HE6927" s="3"/>
      <c r="HF6927" s="3"/>
      <c r="HG6927" s="3"/>
      <c r="HH6927" s="3"/>
      <c r="HI6927" s="3"/>
      <c r="HJ6927" s="3"/>
      <c r="HK6927" s="3"/>
      <c r="HL6927" s="3"/>
      <c r="HM6927" s="45"/>
      <c r="HN6927" s="3"/>
      <c r="HO6927" s="3"/>
      <c r="HP6927" s="3"/>
      <c r="HQ6927" s="3"/>
      <c r="HR6927" s="3"/>
      <c r="HS6927" s="3"/>
      <c r="HT6927" s="3"/>
      <c r="HU6927" s="3"/>
      <c r="HV6927" s="3"/>
      <c r="HW6927" s="3"/>
      <c r="HX6927" s="3"/>
      <c r="HY6927" s="3"/>
      <c r="HZ6927" s="3"/>
      <c r="IA6927" s="3"/>
      <c r="IB6927" s="3"/>
      <c r="IC6927" s="3"/>
      <c r="ID6927" s="3"/>
      <c r="IE6927" s="3"/>
      <c r="IF6927" s="3"/>
      <c r="IG6927" s="3"/>
      <c r="IH6927" s="3"/>
      <c r="II6927" s="3"/>
      <c r="IJ6927" s="3"/>
      <c r="IK6927" s="3"/>
      <c r="IL6927" s="3"/>
      <c r="IM6927" s="3"/>
      <c r="IN6927" s="3"/>
      <c r="IO6927" s="15"/>
    </row>
    <row r="6928" spans="171:249">
      <c r="FO6928" s="3"/>
      <c r="FP6928" s="3"/>
      <c r="FQ6928" s="3"/>
      <c r="FR6928" s="3"/>
      <c r="FS6928" s="3"/>
      <c r="FT6928" s="3"/>
      <c r="FU6928" s="3"/>
      <c r="FV6928" s="3"/>
      <c r="FW6928" s="3"/>
      <c r="FX6928" s="3"/>
      <c r="FY6928" s="3"/>
      <c r="FZ6928" s="3"/>
      <c r="GA6928" s="3"/>
      <c r="GB6928" s="3"/>
      <c r="GC6928" s="3"/>
      <c r="GD6928" s="3"/>
      <c r="GE6928" s="3"/>
      <c r="GF6928" s="3"/>
      <c r="GG6928" s="3"/>
      <c r="GH6928" s="3"/>
      <c r="GI6928" s="3"/>
      <c r="GJ6928" s="3"/>
      <c r="GK6928" s="3"/>
      <c r="GL6928" s="3"/>
      <c r="GM6928" s="3"/>
      <c r="GN6928" s="3"/>
      <c r="GO6928" s="3"/>
      <c r="GP6928" s="3"/>
      <c r="GQ6928" s="3"/>
      <c r="GR6928" s="3"/>
      <c r="GS6928" s="3"/>
      <c r="GT6928" s="3"/>
      <c r="GU6928" s="3"/>
      <c r="GV6928" s="3"/>
      <c r="GW6928" s="3"/>
      <c r="GX6928" s="3"/>
      <c r="GY6928" s="3"/>
      <c r="GZ6928" s="3"/>
      <c r="HA6928" s="3"/>
      <c r="HB6928" s="3"/>
      <c r="HC6928" s="3"/>
      <c r="HD6928" s="3"/>
      <c r="HE6928" s="3"/>
      <c r="HF6928" s="3"/>
      <c r="HG6928" s="3"/>
      <c r="HH6928" s="3"/>
      <c r="HI6928" s="3"/>
      <c r="HJ6928" s="3"/>
      <c r="HK6928" s="3"/>
      <c r="HL6928" s="3"/>
      <c r="HM6928" s="45"/>
      <c r="HN6928" s="3"/>
      <c r="HO6928" s="3"/>
      <c r="HP6928" s="3"/>
      <c r="HQ6928" s="3"/>
      <c r="HR6928" s="3"/>
      <c r="HS6928" s="3"/>
      <c r="HT6928" s="3"/>
      <c r="HU6928" s="3"/>
      <c r="HV6928" s="3"/>
      <c r="HW6928" s="3"/>
      <c r="HX6928" s="3"/>
      <c r="HY6928" s="3"/>
      <c r="HZ6928" s="3"/>
      <c r="IA6928" s="3"/>
      <c r="IB6928" s="3"/>
      <c r="IC6928" s="3"/>
      <c r="ID6928" s="3"/>
      <c r="IE6928" s="3"/>
      <c r="IF6928" s="3"/>
      <c r="IG6928" s="3"/>
      <c r="IH6928" s="3"/>
      <c r="II6928" s="3"/>
      <c r="IJ6928" s="3"/>
      <c r="IK6928" s="3"/>
      <c r="IL6928" s="3"/>
      <c r="IM6928" s="3"/>
      <c r="IN6928" s="3"/>
      <c r="IO6928" s="15"/>
    </row>
    <row r="6929" spans="171:249">
      <c r="FO6929" s="3"/>
      <c r="FP6929" s="3"/>
      <c r="FQ6929" s="3"/>
      <c r="FR6929" s="3"/>
      <c r="FS6929" s="3"/>
      <c r="FT6929" s="3"/>
      <c r="FU6929" s="3"/>
      <c r="FV6929" s="3"/>
      <c r="FW6929" s="3"/>
      <c r="FX6929" s="3"/>
      <c r="FY6929" s="3"/>
      <c r="FZ6929" s="3"/>
      <c r="GA6929" s="3"/>
      <c r="GB6929" s="3"/>
      <c r="GC6929" s="3"/>
      <c r="GD6929" s="3"/>
      <c r="GE6929" s="3"/>
      <c r="GF6929" s="3"/>
      <c r="GG6929" s="3"/>
      <c r="GH6929" s="3"/>
      <c r="GI6929" s="3"/>
      <c r="GJ6929" s="3"/>
      <c r="GK6929" s="3"/>
      <c r="GL6929" s="3"/>
      <c r="GM6929" s="3"/>
      <c r="GN6929" s="3"/>
      <c r="GO6929" s="3"/>
      <c r="GP6929" s="3"/>
      <c r="GQ6929" s="3"/>
      <c r="GR6929" s="3"/>
      <c r="GS6929" s="3"/>
      <c r="GT6929" s="3"/>
      <c r="GU6929" s="3"/>
      <c r="GV6929" s="3"/>
      <c r="GW6929" s="3"/>
      <c r="GX6929" s="3"/>
      <c r="GY6929" s="3"/>
      <c r="GZ6929" s="3"/>
      <c r="HA6929" s="3"/>
      <c r="HB6929" s="3"/>
      <c r="HC6929" s="3"/>
      <c r="HD6929" s="3"/>
      <c r="HE6929" s="3"/>
      <c r="HF6929" s="3"/>
      <c r="HG6929" s="3"/>
      <c r="HH6929" s="3"/>
      <c r="HI6929" s="3"/>
      <c r="HJ6929" s="3"/>
      <c r="HK6929" s="3"/>
      <c r="HL6929" s="3"/>
      <c r="HM6929" s="45"/>
      <c r="HN6929" s="3"/>
      <c r="HO6929" s="3"/>
      <c r="HP6929" s="3"/>
      <c r="HQ6929" s="3"/>
      <c r="HR6929" s="3"/>
      <c r="HS6929" s="3"/>
      <c r="HT6929" s="3"/>
      <c r="HU6929" s="3"/>
      <c r="HV6929" s="3"/>
      <c r="HW6929" s="3"/>
      <c r="HX6929" s="3"/>
      <c r="HY6929" s="3"/>
      <c r="HZ6929" s="3"/>
      <c r="IA6929" s="3"/>
      <c r="IB6929" s="3"/>
      <c r="IC6929" s="3"/>
      <c r="ID6929" s="3"/>
      <c r="IE6929" s="3"/>
      <c r="IF6929" s="3"/>
      <c r="IG6929" s="3"/>
      <c r="IH6929" s="3"/>
      <c r="II6929" s="3"/>
      <c r="IJ6929" s="3"/>
      <c r="IK6929" s="3"/>
      <c r="IL6929" s="3"/>
      <c r="IM6929" s="3"/>
      <c r="IN6929" s="3"/>
      <c r="IO6929" s="15"/>
    </row>
    <row r="6930" spans="171:249">
      <c r="FO6930" s="3"/>
      <c r="FP6930" s="3"/>
      <c r="FQ6930" s="3"/>
      <c r="FR6930" s="3"/>
      <c r="FS6930" s="3"/>
      <c r="FT6930" s="3"/>
      <c r="FU6930" s="3"/>
      <c r="FV6930" s="3"/>
      <c r="FW6930" s="3"/>
      <c r="FX6930" s="3"/>
      <c r="FY6930" s="3"/>
      <c r="FZ6930" s="3"/>
      <c r="GA6930" s="3"/>
      <c r="GB6930" s="3"/>
      <c r="GC6930" s="3"/>
      <c r="GD6930" s="3"/>
      <c r="GE6930" s="3"/>
      <c r="GF6930" s="3"/>
      <c r="GG6930" s="3"/>
      <c r="GH6930" s="3"/>
      <c r="GI6930" s="3"/>
      <c r="GJ6930" s="3"/>
      <c r="GK6930" s="3"/>
      <c r="GL6930" s="3"/>
      <c r="GM6930" s="3"/>
      <c r="GN6930" s="3"/>
      <c r="GO6930" s="3"/>
      <c r="GP6930" s="3"/>
      <c r="GQ6930" s="3"/>
      <c r="GR6930" s="3"/>
      <c r="GS6930" s="3"/>
      <c r="GT6930" s="3"/>
      <c r="GU6930" s="3"/>
      <c r="GV6930" s="3"/>
      <c r="GW6930" s="3"/>
      <c r="GX6930" s="3"/>
      <c r="GY6930" s="3"/>
      <c r="GZ6930" s="3"/>
      <c r="HA6930" s="3"/>
      <c r="HB6930" s="3"/>
      <c r="HC6930" s="3"/>
      <c r="HD6930" s="3"/>
      <c r="HE6930" s="3"/>
      <c r="HF6930" s="3"/>
      <c r="HG6930" s="3"/>
      <c r="HH6930" s="3"/>
      <c r="HI6930" s="3"/>
      <c r="HJ6930" s="3"/>
      <c r="HK6930" s="3"/>
      <c r="HL6930" s="3"/>
      <c r="HM6930" s="45"/>
      <c r="HN6930" s="3"/>
      <c r="HO6930" s="3"/>
      <c r="HP6930" s="3"/>
      <c r="HQ6930" s="3"/>
      <c r="HR6930" s="3"/>
      <c r="HS6930" s="3"/>
      <c r="HT6930" s="3"/>
      <c r="HU6930" s="3"/>
      <c r="HV6930" s="3"/>
      <c r="HW6930" s="3"/>
      <c r="HX6930" s="3"/>
      <c r="HY6930" s="3"/>
      <c r="HZ6930" s="3"/>
      <c r="IA6930" s="3"/>
      <c r="IB6930" s="3"/>
      <c r="IC6930" s="3"/>
      <c r="ID6930" s="3"/>
      <c r="IE6930" s="3"/>
      <c r="IF6930" s="3"/>
      <c r="IG6930" s="3"/>
      <c r="IH6930" s="3"/>
      <c r="II6930" s="3"/>
      <c r="IJ6930" s="3"/>
      <c r="IK6930" s="3"/>
      <c r="IL6930" s="3"/>
      <c r="IM6930" s="3"/>
      <c r="IN6930" s="3"/>
      <c r="IO6930" s="15"/>
    </row>
    <row r="6931" spans="171:249">
      <c r="FO6931" s="3"/>
      <c r="FP6931" s="3"/>
      <c r="FQ6931" s="3"/>
      <c r="FR6931" s="3"/>
      <c r="FS6931" s="3"/>
      <c r="FT6931" s="3"/>
      <c r="FU6931" s="3"/>
      <c r="FV6931" s="3"/>
      <c r="FW6931" s="3"/>
      <c r="FX6931" s="3"/>
      <c r="FY6931" s="3"/>
      <c r="FZ6931" s="3"/>
      <c r="GA6931" s="3"/>
      <c r="GB6931" s="3"/>
      <c r="GC6931" s="3"/>
      <c r="GD6931" s="3"/>
      <c r="GE6931" s="3"/>
      <c r="GF6931" s="3"/>
      <c r="GG6931" s="3"/>
      <c r="GH6931" s="3"/>
      <c r="GI6931" s="3"/>
      <c r="GJ6931" s="3"/>
      <c r="GK6931" s="3"/>
      <c r="GL6931" s="3"/>
      <c r="GM6931" s="3"/>
      <c r="GN6931" s="3"/>
      <c r="GO6931" s="3"/>
      <c r="GP6931" s="3"/>
      <c r="GQ6931" s="3"/>
      <c r="GR6931" s="3"/>
      <c r="GS6931" s="3"/>
      <c r="GT6931" s="3"/>
      <c r="GU6931" s="3"/>
      <c r="GV6931" s="3"/>
      <c r="GW6931" s="3"/>
      <c r="GX6931" s="3"/>
      <c r="GY6931" s="3"/>
      <c r="GZ6931" s="3"/>
      <c r="HA6931" s="3"/>
      <c r="HB6931" s="3"/>
      <c r="HC6931" s="3"/>
      <c r="HD6931" s="3"/>
      <c r="HE6931" s="3"/>
      <c r="HF6931" s="3"/>
      <c r="HG6931" s="3"/>
      <c r="HH6931" s="3"/>
      <c r="HI6931" s="3"/>
      <c r="HJ6931" s="3"/>
      <c r="HK6931" s="3"/>
      <c r="HL6931" s="3"/>
      <c r="HM6931" s="45"/>
      <c r="HN6931" s="3"/>
      <c r="HO6931" s="3"/>
      <c r="HP6931" s="3"/>
      <c r="HQ6931" s="3"/>
      <c r="HR6931" s="3"/>
      <c r="HS6931" s="3"/>
      <c r="HT6931" s="3"/>
      <c r="HU6931" s="3"/>
      <c r="HV6931" s="3"/>
      <c r="HW6931" s="3"/>
      <c r="HX6931" s="3"/>
      <c r="HY6931" s="3"/>
      <c r="HZ6931" s="3"/>
      <c r="IA6931" s="3"/>
      <c r="IB6931" s="3"/>
      <c r="IC6931" s="3"/>
      <c r="ID6931" s="3"/>
      <c r="IE6931" s="3"/>
      <c r="IF6931" s="3"/>
      <c r="IG6931" s="3"/>
      <c r="IH6931" s="3"/>
      <c r="II6931" s="3"/>
      <c r="IJ6931" s="3"/>
      <c r="IK6931" s="3"/>
      <c r="IL6931" s="3"/>
      <c r="IM6931" s="3"/>
      <c r="IN6931" s="3"/>
      <c r="IO6931" s="15"/>
    </row>
    <row r="6932" spans="171:249">
      <c r="FO6932" s="3"/>
      <c r="FP6932" s="3"/>
      <c r="FQ6932" s="3"/>
      <c r="FR6932" s="3"/>
      <c r="FS6932" s="3"/>
      <c r="FT6932" s="3"/>
      <c r="FU6932" s="3"/>
      <c r="FV6932" s="3"/>
      <c r="FW6932" s="3"/>
      <c r="FX6932" s="3"/>
      <c r="FY6932" s="3"/>
      <c r="FZ6932" s="3"/>
      <c r="GA6932" s="3"/>
      <c r="GB6932" s="3"/>
      <c r="GC6932" s="3"/>
      <c r="GD6932" s="3"/>
      <c r="GE6932" s="3"/>
      <c r="GF6932" s="3"/>
      <c r="GG6932" s="3"/>
      <c r="GH6932" s="3"/>
      <c r="GI6932" s="3"/>
      <c r="GJ6932" s="3"/>
      <c r="GK6932" s="3"/>
      <c r="GL6932" s="3"/>
      <c r="GM6932" s="3"/>
      <c r="GN6932" s="3"/>
      <c r="GO6932" s="3"/>
      <c r="GP6932" s="3"/>
      <c r="GQ6932" s="3"/>
      <c r="GR6932" s="3"/>
      <c r="GS6932" s="3"/>
      <c r="GT6932" s="3"/>
      <c r="GU6932" s="3"/>
      <c r="GV6932" s="3"/>
      <c r="GW6932" s="3"/>
      <c r="GX6932" s="3"/>
      <c r="GY6932" s="3"/>
      <c r="GZ6932" s="3"/>
      <c r="HA6932" s="3"/>
      <c r="HB6932" s="3"/>
      <c r="HC6932" s="3"/>
      <c r="HD6932" s="3"/>
      <c r="HE6932" s="3"/>
      <c r="HF6932" s="3"/>
      <c r="HG6932" s="3"/>
      <c r="HH6932" s="3"/>
      <c r="HI6932" s="3"/>
      <c r="HJ6932" s="3"/>
      <c r="HK6932" s="3"/>
      <c r="HL6932" s="3"/>
      <c r="HM6932" s="45"/>
      <c r="HN6932" s="3"/>
      <c r="HO6932" s="3"/>
      <c r="HP6932" s="3"/>
      <c r="HQ6932" s="3"/>
      <c r="HR6932" s="3"/>
      <c r="HS6932" s="3"/>
      <c r="HT6932" s="3"/>
      <c r="HU6932" s="3"/>
      <c r="HV6932" s="3"/>
      <c r="HW6932" s="3"/>
      <c r="HX6932" s="3"/>
      <c r="HY6932" s="3"/>
      <c r="HZ6932" s="3"/>
      <c r="IA6932" s="3"/>
      <c r="IB6932" s="3"/>
      <c r="IC6932" s="3"/>
      <c r="ID6932" s="3"/>
      <c r="IE6932" s="3"/>
      <c r="IF6932" s="3"/>
      <c r="IG6932" s="3"/>
      <c r="IH6932" s="3"/>
      <c r="II6932" s="3"/>
      <c r="IJ6932" s="3"/>
      <c r="IK6932" s="3"/>
      <c r="IL6932" s="3"/>
      <c r="IM6932" s="3"/>
      <c r="IN6932" s="3"/>
      <c r="IO6932" s="15"/>
    </row>
    <row r="6933" spans="171:249">
      <c r="FO6933" s="3"/>
      <c r="FP6933" s="3"/>
      <c r="FQ6933" s="3"/>
      <c r="FR6933" s="3"/>
      <c r="FS6933" s="3"/>
      <c r="FT6933" s="3"/>
      <c r="FU6933" s="3"/>
      <c r="FV6933" s="3"/>
      <c r="FW6933" s="3"/>
      <c r="FX6933" s="3"/>
      <c r="FY6933" s="3"/>
      <c r="FZ6933" s="3"/>
      <c r="GA6933" s="3"/>
      <c r="GB6933" s="3"/>
      <c r="GC6933" s="3"/>
      <c r="GD6933" s="3"/>
      <c r="GE6933" s="3"/>
      <c r="GF6933" s="3"/>
      <c r="GG6933" s="3"/>
      <c r="GH6933" s="3"/>
      <c r="GI6933" s="3"/>
      <c r="GJ6933" s="3"/>
      <c r="GK6933" s="3"/>
      <c r="GL6933" s="3"/>
      <c r="GM6933" s="3"/>
      <c r="GN6933" s="3"/>
      <c r="GO6933" s="3"/>
      <c r="GP6933" s="3"/>
      <c r="GQ6933" s="3"/>
      <c r="GR6933" s="3"/>
      <c r="GS6933" s="3"/>
      <c r="GT6933" s="3"/>
      <c r="GU6933" s="3"/>
      <c r="GV6933" s="3"/>
      <c r="GW6933" s="3"/>
      <c r="GX6933" s="3"/>
      <c r="GY6933" s="3"/>
      <c r="GZ6933" s="3"/>
      <c r="HA6933" s="3"/>
      <c r="HB6933" s="3"/>
      <c r="HC6933" s="3"/>
      <c r="HD6933" s="3"/>
      <c r="HE6933" s="3"/>
      <c r="HF6933" s="3"/>
      <c r="HG6933" s="3"/>
      <c r="HH6933" s="3"/>
      <c r="HI6933" s="3"/>
      <c r="HJ6933" s="3"/>
      <c r="HK6933" s="3"/>
      <c r="HL6933" s="3"/>
      <c r="HM6933" s="45"/>
      <c r="HN6933" s="3"/>
      <c r="HO6933" s="3"/>
      <c r="HP6933" s="3"/>
      <c r="HQ6933" s="3"/>
      <c r="HR6933" s="3"/>
      <c r="HS6933" s="3"/>
      <c r="HT6933" s="3"/>
      <c r="HU6933" s="3"/>
      <c r="HV6933" s="3"/>
      <c r="HW6933" s="3"/>
      <c r="HX6933" s="3"/>
      <c r="HY6933" s="3"/>
      <c r="HZ6933" s="3"/>
      <c r="IA6933" s="3"/>
      <c r="IB6933" s="3"/>
      <c r="IC6933" s="3"/>
      <c r="ID6933" s="3"/>
      <c r="IE6933" s="3"/>
      <c r="IF6933" s="3"/>
      <c r="IG6933" s="3"/>
      <c r="IH6933" s="3"/>
      <c r="II6933" s="3"/>
      <c r="IJ6933" s="3"/>
      <c r="IK6933" s="3"/>
      <c r="IL6933" s="3"/>
      <c r="IM6933" s="3"/>
      <c r="IN6933" s="3"/>
      <c r="IO6933" s="15"/>
    </row>
    <row r="6934" spans="171:249">
      <c r="FO6934" s="3"/>
      <c r="FP6934" s="3"/>
      <c r="FQ6934" s="3"/>
      <c r="FR6934" s="3"/>
      <c r="FS6934" s="3"/>
      <c r="FT6934" s="3"/>
      <c r="FU6934" s="3"/>
      <c r="FV6934" s="3"/>
      <c r="FW6934" s="3"/>
      <c r="FX6934" s="3"/>
      <c r="FY6934" s="3"/>
      <c r="FZ6934" s="3"/>
      <c r="GA6934" s="3"/>
      <c r="GB6934" s="3"/>
      <c r="GC6934" s="3"/>
      <c r="GD6934" s="3"/>
      <c r="GE6934" s="3"/>
      <c r="GF6934" s="3"/>
      <c r="GG6934" s="3"/>
      <c r="GH6934" s="3"/>
      <c r="GI6934" s="3"/>
      <c r="GJ6934" s="3"/>
      <c r="GK6934" s="3"/>
      <c r="GL6934" s="3"/>
      <c r="GM6934" s="3"/>
      <c r="GN6934" s="3"/>
      <c r="GO6934" s="3"/>
      <c r="GP6934" s="3"/>
      <c r="GQ6934" s="3"/>
      <c r="GR6934" s="3"/>
      <c r="GS6934" s="3"/>
      <c r="GT6934" s="3"/>
      <c r="GU6934" s="3"/>
      <c r="GV6934" s="3"/>
      <c r="GW6934" s="3"/>
      <c r="GX6934" s="3"/>
      <c r="GY6934" s="3"/>
      <c r="GZ6934" s="3"/>
      <c r="HA6934" s="3"/>
      <c r="HB6934" s="3"/>
      <c r="HC6934" s="3"/>
      <c r="HD6934" s="3"/>
      <c r="HE6934" s="3"/>
      <c r="HF6934" s="3"/>
      <c r="HG6934" s="3"/>
      <c r="HH6934" s="3"/>
      <c r="HI6934" s="3"/>
      <c r="HJ6934" s="3"/>
      <c r="HK6934" s="3"/>
      <c r="HL6934" s="3"/>
      <c r="HM6934" s="45"/>
      <c r="HN6934" s="3"/>
      <c r="HO6934" s="3"/>
      <c r="HP6934" s="3"/>
      <c r="HQ6934" s="3"/>
      <c r="HR6934" s="3"/>
      <c r="HS6934" s="3"/>
      <c r="HT6934" s="3"/>
      <c r="HU6934" s="3"/>
      <c r="HV6934" s="3"/>
      <c r="HW6934" s="3"/>
      <c r="HX6934" s="3"/>
      <c r="HY6934" s="3"/>
      <c r="HZ6934" s="3"/>
      <c r="IA6934" s="3"/>
      <c r="IB6934" s="3"/>
      <c r="IC6934" s="3"/>
      <c r="ID6934" s="3"/>
      <c r="IE6934" s="3"/>
      <c r="IF6934" s="3"/>
      <c r="IG6934" s="3"/>
      <c r="IH6934" s="3"/>
      <c r="II6934" s="3"/>
      <c r="IJ6934" s="3"/>
      <c r="IK6934" s="3"/>
      <c r="IL6934" s="3"/>
      <c r="IM6934" s="3"/>
      <c r="IN6934" s="3"/>
      <c r="IO6934" s="15"/>
    </row>
    <row r="6935" spans="171:249">
      <c r="FO6935" s="3"/>
      <c r="FP6935" s="3"/>
      <c r="FQ6935" s="3"/>
      <c r="FR6935" s="3"/>
      <c r="FS6935" s="3"/>
      <c r="FT6935" s="3"/>
      <c r="FU6935" s="3"/>
      <c r="FV6935" s="3"/>
      <c r="FW6935" s="3"/>
      <c r="FX6935" s="3"/>
      <c r="FY6935" s="3"/>
      <c r="FZ6935" s="3"/>
      <c r="GA6935" s="3"/>
      <c r="GB6935" s="3"/>
      <c r="GC6935" s="3"/>
      <c r="GD6935" s="3"/>
      <c r="GE6935" s="3"/>
      <c r="GF6935" s="3"/>
      <c r="GG6935" s="3"/>
      <c r="GH6935" s="3"/>
      <c r="GI6935" s="3"/>
      <c r="GJ6935" s="3"/>
      <c r="GK6935" s="3"/>
      <c r="GL6935" s="3"/>
      <c r="GM6935" s="3"/>
      <c r="GN6935" s="3"/>
      <c r="GO6935" s="3"/>
      <c r="GP6935" s="3"/>
      <c r="GQ6935" s="3"/>
      <c r="GR6935" s="3"/>
      <c r="GS6935" s="3"/>
      <c r="GT6935" s="3"/>
      <c r="GU6935" s="3"/>
      <c r="GV6935" s="3"/>
      <c r="GW6935" s="3"/>
      <c r="GX6935" s="3"/>
      <c r="GY6935" s="3"/>
      <c r="GZ6935" s="3"/>
      <c r="HA6935" s="3"/>
      <c r="HB6935" s="3"/>
      <c r="HC6935" s="3"/>
      <c r="HD6935" s="3"/>
      <c r="HE6935" s="3"/>
      <c r="HF6935" s="3"/>
      <c r="HG6935" s="3"/>
      <c r="HH6935" s="3"/>
      <c r="HI6935" s="3"/>
      <c r="HJ6935" s="3"/>
      <c r="HK6935" s="3"/>
      <c r="HL6935" s="3"/>
      <c r="HM6935" s="45"/>
      <c r="HN6935" s="3"/>
      <c r="HO6935" s="3"/>
      <c r="HP6935" s="3"/>
      <c r="HQ6935" s="3"/>
      <c r="HR6935" s="3"/>
      <c r="HS6935" s="3"/>
      <c r="HT6935" s="3"/>
      <c r="HU6935" s="3"/>
      <c r="HV6935" s="3"/>
      <c r="HW6935" s="3"/>
      <c r="HX6935" s="3"/>
      <c r="HY6935" s="3"/>
      <c r="HZ6935" s="3"/>
      <c r="IA6935" s="3"/>
      <c r="IB6935" s="3"/>
      <c r="IC6935" s="3"/>
      <c r="ID6935" s="3"/>
      <c r="IE6935" s="3"/>
      <c r="IF6935" s="3"/>
      <c r="IG6935" s="3"/>
      <c r="IH6935" s="3"/>
      <c r="II6935" s="3"/>
      <c r="IJ6935" s="3"/>
      <c r="IK6935" s="3"/>
      <c r="IL6935" s="3"/>
      <c r="IM6935" s="3"/>
      <c r="IN6935" s="3"/>
      <c r="IO6935" s="15"/>
    </row>
    <row r="6936" spans="171:249">
      <c r="FO6936" s="3"/>
      <c r="FP6936" s="3"/>
      <c r="FQ6936" s="3"/>
      <c r="FR6936" s="3"/>
      <c r="FS6936" s="3"/>
      <c r="FT6936" s="3"/>
      <c r="FU6936" s="3"/>
      <c r="FV6936" s="3"/>
      <c r="FW6936" s="3"/>
      <c r="FX6936" s="3"/>
      <c r="FY6936" s="3"/>
      <c r="FZ6936" s="3"/>
      <c r="GA6936" s="3"/>
      <c r="GB6936" s="3"/>
      <c r="GC6936" s="3"/>
      <c r="GD6936" s="3"/>
      <c r="GE6936" s="3"/>
      <c r="GF6936" s="3"/>
      <c r="GG6936" s="3"/>
      <c r="GH6936" s="3"/>
      <c r="GI6936" s="3"/>
      <c r="GJ6936" s="3"/>
      <c r="GK6936" s="3"/>
      <c r="GL6936" s="3"/>
      <c r="GM6936" s="3"/>
      <c r="GN6936" s="3"/>
      <c r="GO6936" s="3"/>
      <c r="GP6936" s="3"/>
      <c r="GQ6936" s="3"/>
      <c r="GR6936" s="3"/>
      <c r="GS6936" s="3"/>
      <c r="GT6936" s="3"/>
      <c r="GU6936" s="3"/>
      <c r="GV6936" s="3"/>
      <c r="GW6936" s="3"/>
      <c r="GX6936" s="3"/>
      <c r="GY6936" s="3"/>
      <c r="GZ6936" s="3"/>
      <c r="HA6936" s="3"/>
      <c r="HB6936" s="3"/>
      <c r="HC6936" s="3"/>
      <c r="HD6936" s="3"/>
      <c r="HE6936" s="3"/>
      <c r="HF6936" s="3"/>
      <c r="HG6936" s="3"/>
      <c r="HH6936" s="3"/>
      <c r="HI6936" s="3"/>
      <c r="HJ6936" s="3"/>
      <c r="HK6936" s="3"/>
      <c r="HL6936" s="3"/>
      <c r="HM6936" s="45"/>
      <c r="HN6936" s="3"/>
      <c r="HO6936" s="3"/>
      <c r="HP6936" s="3"/>
      <c r="HQ6936" s="3"/>
      <c r="HR6936" s="3"/>
      <c r="HS6936" s="3"/>
      <c r="HT6936" s="3"/>
      <c r="HU6936" s="3"/>
      <c r="HV6936" s="3"/>
      <c r="HW6936" s="3"/>
      <c r="HX6936" s="3"/>
      <c r="HY6936" s="3"/>
      <c r="HZ6936" s="3"/>
      <c r="IA6936" s="3"/>
      <c r="IB6936" s="3"/>
      <c r="IC6936" s="3"/>
      <c r="ID6936" s="3"/>
      <c r="IE6936" s="3"/>
      <c r="IF6936" s="3"/>
      <c r="IG6936" s="3"/>
      <c r="IH6936" s="3"/>
      <c r="II6936" s="3"/>
      <c r="IJ6936" s="3"/>
      <c r="IK6936" s="3"/>
      <c r="IL6936" s="3"/>
      <c r="IM6936" s="3"/>
      <c r="IN6936" s="3"/>
      <c r="IO6936" s="15"/>
    </row>
    <row r="6937" spans="171:249">
      <c r="FO6937" s="3"/>
      <c r="FP6937" s="3"/>
      <c r="FQ6937" s="3"/>
      <c r="FR6937" s="3"/>
      <c r="FS6937" s="3"/>
      <c r="FT6937" s="3"/>
      <c r="FU6937" s="3"/>
      <c r="FV6937" s="3"/>
      <c r="FW6937" s="3"/>
      <c r="FX6937" s="3"/>
      <c r="FY6937" s="3"/>
      <c r="FZ6937" s="3"/>
      <c r="GA6937" s="3"/>
      <c r="GB6937" s="3"/>
      <c r="GC6937" s="3"/>
      <c r="GD6937" s="3"/>
      <c r="GE6937" s="3"/>
      <c r="GF6937" s="3"/>
      <c r="GG6937" s="3"/>
      <c r="GH6937" s="3"/>
      <c r="GI6937" s="3"/>
      <c r="GJ6937" s="3"/>
      <c r="GK6937" s="3"/>
      <c r="GL6937" s="3"/>
      <c r="GM6937" s="3"/>
      <c r="GN6937" s="3"/>
      <c r="GO6937" s="3"/>
      <c r="GP6937" s="3"/>
      <c r="GQ6937" s="3"/>
      <c r="GR6937" s="3"/>
      <c r="GS6937" s="3"/>
      <c r="GT6937" s="3"/>
      <c r="GU6937" s="3"/>
      <c r="GV6937" s="3"/>
      <c r="GW6937" s="3"/>
      <c r="GX6937" s="3"/>
      <c r="GY6937" s="3"/>
      <c r="GZ6937" s="3"/>
      <c r="HA6937" s="3"/>
      <c r="HB6937" s="3"/>
      <c r="HC6937" s="3"/>
      <c r="HD6937" s="3"/>
      <c r="HE6937" s="3"/>
      <c r="HF6937" s="3"/>
      <c r="HG6937" s="3"/>
      <c r="HH6937" s="3"/>
      <c r="HI6937" s="3"/>
      <c r="HJ6937" s="3"/>
      <c r="HK6937" s="3"/>
      <c r="HL6937" s="3"/>
      <c r="HM6937" s="45"/>
      <c r="HN6937" s="3"/>
      <c r="HO6937" s="3"/>
      <c r="HP6937" s="3"/>
      <c r="HQ6937" s="3"/>
      <c r="HR6937" s="3"/>
      <c r="HS6937" s="3"/>
      <c r="HT6937" s="3"/>
      <c r="HU6937" s="3"/>
      <c r="HV6937" s="3"/>
      <c r="HW6937" s="3"/>
      <c r="HX6937" s="3"/>
      <c r="HY6937" s="3"/>
      <c r="HZ6937" s="3"/>
      <c r="IA6937" s="3"/>
      <c r="IB6937" s="3"/>
      <c r="IC6937" s="3"/>
      <c r="ID6937" s="3"/>
      <c r="IE6937" s="3"/>
      <c r="IF6937" s="3"/>
      <c r="IG6937" s="3"/>
      <c r="IH6937" s="3"/>
      <c r="II6937" s="3"/>
      <c r="IJ6937" s="3"/>
      <c r="IK6937" s="3"/>
      <c r="IL6937" s="3"/>
      <c r="IM6937" s="3"/>
      <c r="IN6937" s="3"/>
      <c r="IO6937" s="15"/>
    </row>
    <row r="6938" spans="171:249">
      <c r="FO6938" s="3"/>
      <c r="FP6938" s="3"/>
      <c r="FQ6938" s="3"/>
      <c r="FR6938" s="3"/>
      <c r="FS6938" s="3"/>
      <c r="FT6938" s="3"/>
      <c r="FU6938" s="3"/>
      <c r="FV6938" s="3"/>
      <c r="FW6938" s="3"/>
      <c r="FX6938" s="3"/>
      <c r="FY6938" s="3"/>
      <c r="FZ6938" s="3"/>
      <c r="GA6938" s="3"/>
      <c r="GB6938" s="3"/>
      <c r="GC6938" s="3"/>
      <c r="GD6938" s="3"/>
      <c r="GE6938" s="3"/>
      <c r="GF6938" s="3"/>
      <c r="GG6938" s="3"/>
      <c r="GH6938" s="3"/>
      <c r="GI6938" s="3"/>
      <c r="GJ6938" s="3"/>
      <c r="GK6938" s="3"/>
      <c r="GL6938" s="3"/>
      <c r="GM6938" s="3"/>
      <c r="GN6938" s="3"/>
      <c r="GO6938" s="3"/>
      <c r="GP6938" s="3"/>
      <c r="GQ6938" s="3"/>
      <c r="GR6938" s="3"/>
      <c r="GS6938" s="3"/>
      <c r="GT6938" s="3"/>
      <c r="GU6938" s="3"/>
      <c r="GV6938" s="3"/>
      <c r="GW6938" s="3"/>
      <c r="GX6938" s="3"/>
      <c r="GY6938" s="3"/>
      <c r="GZ6938" s="3"/>
      <c r="HA6938" s="3"/>
      <c r="HB6938" s="3"/>
      <c r="HC6938" s="3"/>
      <c r="HD6938" s="3"/>
      <c r="HE6938" s="3"/>
      <c r="HF6938" s="3"/>
      <c r="HG6938" s="3"/>
      <c r="HH6938" s="3"/>
      <c r="HI6938" s="3"/>
      <c r="HJ6938" s="3"/>
      <c r="HK6938" s="3"/>
      <c r="HL6938" s="3"/>
      <c r="HM6938" s="45"/>
      <c r="HN6938" s="3"/>
      <c r="HO6938" s="3"/>
      <c r="HP6938" s="3"/>
      <c r="HQ6938" s="3"/>
      <c r="HR6938" s="3"/>
      <c r="HS6938" s="3"/>
      <c r="HT6938" s="3"/>
      <c r="HU6938" s="3"/>
      <c r="HV6938" s="3"/>
      <c r="HW6938" s="3"/>
      <c r="HX6938" s="3"/>
      <c r="HY6938" s="3"/>
      <c r="HZ6938" s="3"/>
      <c r="IA6938" s="3"/>
      <c r="IB6938" s="3"/>
      <c r="IC6938" s="3"/>
      <c r="ID6938" s="3"/>
      <c r="IE6938" s="3"/>
      <c r="IF6938" s="3"/>
      <c r="IG6938" s="3"/>
      <c r="IH6938" s="3"/>
      <c r="II6938" s="3"/>
      <c r="IJ6938" s="3"/>
      <c r="IK6938" s="3"/>
      <c r="IL6938" s="3"/>
      <c r="IM6938" s="3"/>
      <c r="IN6938" s="3"/>
      <c r="IO6938" s="15"/>
    </row>
    <row r="6939" spans="171:249">
      <c r="FO6939" s="3"/>
      <c r="FP6939" s="3"/>
      <c r="FQ6939" s="3"/>
      <c r="FR6939" s="3"/>
      <c r="FS6939" s="3"/>
      <c r="FT6939" s="3"/>
      <c r="FU6939" s="3"/>
      <c r="FV6939" s="3"/>
      <c r="FW6939" s="3"/>
      <c r="FX6939" s="3"/>
      <c r="FY6939" s="3"/>
      <c r="FZ6939" s="3"/>
      <c r="GA6939" s="3"/>
      <c r="GB6939" s="3"/>
      <c r="GC6939" s="3"/>
      <c r="GD6939" s="3"/>
      <c r="GE6939" s="3"/>
      <c r="GF6939" s="3"/>
      <c r="GG6939" s="3"/>
      <c r="GH6939" s="3"/>
      <c r="GI6939" s="3"/>
      <c r="GJ6939" s="3"/>
      <c r="GK6939" s="3"/>
      <c r="GL6939" s="3"/>
      <c r="GM6939" s="3"/>
      <c r="GN6939" s="3"/>
      <c r="GO6939" s="3"/>
      <c r="GP6939" s="3"/>
      <c r="GQ6939" s="3"/>
      <c r="GR6939" s="3"/>
      <c r="GS6939" s="3"/>
      <c r="GT6939" s="3"/>
      <c r="GU6939" s="3"/>
      <c r="GV6939" s="3"/>
      <c r="GW6939" s="3"/>
      <c r="GX6939" s="3"/>
      <c r="GY6939" s="3"/>
      <c r="GZ6939" s="3"/>
      <c r="HA6939" s="3"/>
      <c r="HB6939" s="3"/>
      <c r="HC6939" s="3"/>
      <c r="HD6939" s="3"/>
      <c r="HE6939" s="3"/>
      <c r="HF6939" s="3"/>
      <c r="HG6939" s="3"/>
      <c r="HH6939" s="3"/>
      <c r="HI6939" s="3"/>
      <c r="HJ6939" s="3"/>
      <c r="HK6939" s="3"/>
      <c r="HL6939" s="3"/>
      <c r="HM6939" s="45"/>
      <c r="HN6939" s="3"/>
      <c r="HO6939" s="3"/>
      <c r="HP6939" s="3"/>
      <c r="HQ6939" s="3"/>
      <c r="HR6939" s="3"/>
      <c r="HS6939" s="3"/>
      <c r="HT6939" s="3"/>
      <c r="HU6939" s="3"/>
      <c r="HV6939" s="3"/>
      <c r="HW6939" s="3"/>
      <c r="HX6939" s="3"/>
      <c r="HY6939" s="3"/>
      <c r="HZ6939" s="3"/>
      <c r="IA6939" s="3"/>
      <c r="IB6939" s="3"/>
      <c r="IC6939" s="3"/>
      <c r="ID6939" s="3"/>
      <c r="IE6939" s="3"/>
      <c r="IF6939" s="3"/>
      <c r="IG6939" s="3"/>
      <c r="IH6939" s="3"/>
      <c r="II6939" s="3"/>
      <c r="IJ6939" s="3"/>
      <c r="IK6939" s="3"/>
      <c r="IL6939" s="3"/>
      <c r="IM6939" s="3"/>
      <c r="IN6939" s="3"/>
      <c r="IO6939" s="15"/>
    </row>
    <row r="6940" spans="171:249">
      <c r="FO6940" s="3"/>
      <c r="FP6940" s="3"/>
      <c r="FQ6940" s="3"/>
      <c r="FR6940" s="3"/>
      <c r="FS6940" s="3"/>
      <c r="FT6940" s="3"/>
      <c r="FU6940" s="3"/>
      <c r="FV6940" s="3"/>
      <c r="FW6940" s="3"/>
      <c r="FX6940" s="3"/>
      <c r="FY6940" s="3"/>
      <c r="FZ6940" s="3"/>
      <c r="GA6940" s="3"/>
      <c r="GB6940" s="3"/>
      <c r="GC6940" s="3"/>
      <c r="GD6940" s="3"/>
      <c r="GE6940" s="3"/>
      <c r="GF6940" s="3"/>
      <c r="GG6940" s="3"/>
      <c r="GH6940" s="3"/>
      <c r="GI6940" s="3"/>
      <c r="GJ6940" s="3"/>
      <c r="GK6940" s="3"/>
      <c r="GL6940" s="3"/>
      <c r="GM6940" s="3"/>
      <c r="GN6940" s="3"/>
      <c r="GO6940" s="3"/>
      <c r="GP6940" s="3"/>
      <c r="GQ6940" s="3"/>
      <c r="GR6940" s="3"/>
      <c r="GS6940" s="3"/>
      <c r="GT6940" s="3"/>
      <c r="GU6940" s="3"/>
      <c r="GV6940" s="3"/>
      <c r="GW6940" s="3"/>
      <c r="GX6940" s="3"/>
      <c r="GY6940" s="3"/>
      <c r="GZ6940" s="3"/>
      <c r="HA6940" s="3"/>
      <c r="HB6940" s="3"/>
      <c r="HC6940" s="3"/>
      <c r="HD6940" s="3"/>
      <c r="HE6940" s="3"/>
      <c r="HF6940" s="3"/>
      <c r="HG6940" s="3"/>
      <c r="HH6940" s="3"/>
      <c r="HI6940" s="3"/>
      <c r="HJ6940" s="3"/>
      <c r="HK6940" s="3"/>
      <c r="HL6940" s="3"/>
      <c r="HM6940" s="45"/>
      <c r="HN6940" s="3"/>
      <c r="HO6940" s="3"/>
      <c r="HP6940" s="3"/>
      <c r="HQ6940" s="3"/>
      <c r="HR6940" s="3"/>
      <c r="HS6940" s="3"/>
      <c r="HT6940" s="3"/>
      <c r="HU6940" s="3"/>
      <c r="HV6940" s="3"/>
      <c r="HW6940" s="3"/>
      <c r="HX6940" s="3"/>
      <c r="HY6940" s="3"/>
      <c r="HZ6940" s="3"/>
      <c r="IA6940" s="3"/>
      <c r="IB6940" s="3"/>
      <c r="IC6940" s="3"/>
      <c r="ID6940" s="3"/>
      <c r="IE6940" s="3"/>
      <c r="IF6940" s="3"/>
      <c r="IG6940" s="3"/>
      <c r="IH6940" s="3"/>
      <c r="II6940" s="3"/>
      <c r="IJ6940" s="3"/>
      <c r="IK6940" s="3"/>
      <c r="IL6940" s="3"/>
      <c r="IM6940" s="3"/>
      <c r="IN6940" s="3"/>
      <c r="IO6940" s="15"/>
    </row>
    <row r="6941" spans="171:249">
      <c r="FO6941" s="3"/>
      <c r="FP6941" s="3"/>
      <c r="FQ6941" s="3"/>
      <c r="FR6941" s="3"/>
      <c r="FS6941" s="3"/>
      <c r="FT6941" s="3"/>
      <c r="FU6941" s="3"/>
      <c r="FV6941" s="3"/>
      <c r="FW6941" s="3"/>
      <c r="FX6941" s="3"/>
      <c r="FY6941" s="3"/>
      <c r="FZ6941" s="3"/>
      <c r="GA6941" s="3"/>
      <c r="GB6941" s="3"/>
      <c r="GC6941" s="3"/>
      <c r="GD6941" s="3"/>
      <c r="GE6941" s="3"/>
      <c r="GF6941" s="3"/>
      <c r="GG6941" s="3"/>
      <c r="GH6941" s="3"/>
      <c r="GI6941" s="3"/>
      <c r="GJ6941" s="3"/>
      <c r="GK6941" s="3"/>
      <c r="GL6941" s="3"/>
      <c r="GM6941" s="3"/>
      <c r="GN6941" s="3"/>
      <c r="GO6941" s="3"/>
      <c r="GP6941" s="3"/>
      <c r="GQ6941" s="3"/>
      <c r="GR6941" s="3"/>
      <c r="GS6941" s="3"/>
      <c r="GT6941" s="3"/>
      <c r="GU6941" s="3"/>
      <c r="GV6941" s="3"/>
      <c r="GW6941" s="3"/>
      <c r="GX6941" s="3"/>
      <c r="GY6941" s="3"/>
      <c r="GZ6941" s="3"/>
      <c r="HA6941" s="3"/>
      <c r="HB6941" s="3"/>
      <c r="HC6941" s="3"/>
      <c r="HD6941" s="3"/>
      <c r="HE6941" s="3"/>
      <c r="HF6941" s="3"/>
      <c r="HG6941" s="3"/>
      <c r="HH6941" s="3"/>
      <c r="HI6941" s="3"/>
      <c r="HJ6941" s="3"/>
      <c r="HK6941" s="3"/>
      <c r="HL6941" s="3"/>
      <c r="HM6941" s="45"/>
      <c r="HN6941" s="3"/>
      <c r="HO6941" s="3"/>
      <c r="HP6941" s="3"/>
      <c r="HQ6941" s="3"/>
      <c r="HR6941" s="3"/>
      <c r="HS6941" s="3"/>
      <c r="HT6941" s="3"/>
      <c r="HU6941" s="3"/>
      <c r="HV6941" s="3"/>
      <c r="HW6941" s="3"/>
      <c r="HX6941" s="3"/>
      <c r="HY6941" s="3"/>
      <c r="HZ6941" s="3"/>
      <c r="IA6941" s="3"/>
      <c r="IB6941" s="3"/>
      <c r="IC6941" s="3"/>
      <c r="ID6941" s="3"/>
      <c r="IE6941" s="3"/>
      <c r="IF6941" s="3"/>
      <c r="IG6941" s="3"/>
      <c r="IH6941" s="3"/>
      <c r="II6941" s="3"/>
      <c r="IJ6941" s="3"/>
      <c r="IK6941" s="3"/>
      <c r="IL6941" s="3"/>
      <c r="IM6941" s="3"/>
      <c r="IN6941" s="3"/>
      <c r="IO6941" s="15"/>
    </row>
    <row r="6942" spans="171:249">
      <c r="FO6942" s="3"/>
      <c r="FP6942" s="3"/>
      <c r="FQ6942" s="3"/>
      <c r="FR6942" s="3"/>
      <c r="FS6942" s="3"/>
      <c r="FT6942" s="3"/>
      <c r="FU6942" s="3"/>
      <c r="FV6942" s="3"/>
      <c r="FW6942" s="3"/>
      <c r="FX6942" s="3"/>
      <c r="FY6942" s="3"/>
      <c r="FZ6942" s="3"/>
      <c r="GA6942" s="3"/>
      <c r="GB6942" s="3"/>
      <c r="GC6942" s="3"/>
      <c r="GD6942" s="3"/>
      <c r="GE6942" s="3"/>
      <c r="GF6942" s="3"/>
      <c r="GG6942" s="3"/>
      <c r="GH6942" s="3"/>
      <c r="GI6942" s="3"/>
      <c r="GJ6942" s="3"/>
      <c r="GK6942" s="3"/>
      <c r="GL6942" s="3"/>
      <c r="GM6942" s="3"/>
      <c r="GN6942" s="3"/>
      <c r="GO6942" s="3"/>
      <c r="GP6942" s="3"/>
      <c r="GQ6942" s="3"/>
      <c r="GR6942" s="3"/>
      <c r="GS6942" s="3"/>
      <c r="GT6942" s="3"/>
      <c r="GU6942" s="3"/>
      <c r="GV6942" s="3"/>
      <c r="GW6942" s="3"/>
      <c r="GX6942" s="3"/>
      <c r="GY6942" s="3"/>
      <c r="GZ6942" s="3"/>
      <c r="HA6942" s="3"/>
      <c r="HB6942" s="3"/>
      <c r="HC6942" s="3"/>
      <c r="HD6942" s="3"/>
      <c r="HE6942" s="3"/>
      <c r="HF6942" s="3"/>
      <c r="HG6942" s="3"/>
      <c r="HH6942" s="3"/>
      <c r="HI6942" s="3"/>
      <c r="HJ6942" s="3"/>
      <c r="HK6942" s="3"/>
      <c r="HL6942" s="3"/>
      <c r="HM6942" s="45"/>
      <c r="HN6942" s="3"/>
      <c r="HO6942" s="3"/>
      <c r="HP6942" s="3"/>
      <c r="HQ6942" s="3"/>
      <c r="HR6942" s="3"/>
      <c r="HS6942" s="3"/>
      <c r="HT6942" s="3"/>
      <c r="HU6942" s="3"/>
      <c r="HV6942" s="3"/>
      <c r="HW6942" s="3"/>
      <c r="HX6942" s="3"/>
      <c r="HY6942" s="3"/>
      <c r="HZ6942" s="3"/>
      <c r="IA6942" s="3"/>
      <c r="IB6942" s="3"/>
      <c r="IC6942" s="3"/>
      <c r="ID6942" s="3"/>
      <c r="IE6942" s="3"/>
      <c r="IF6942" s="3"/>
      <c r="IG6942" s="3"/>
      <c r="IH6942" s="3"/>
      <c r="II6942" s="3"/>
      <c r="IJ6942" s="3"/>
      <c r="IK6942" s="3"/>
      <c r="IL6942" s="3"/>
      <c r="IM6942" s="3"/>
      <c r="IN6942" s="3"/>
      <c r="IO6942" s="15"/>
    </row>
    <row r="6943" spans="171:249">
      <c r="FO6943" s="3"/>
      <c r="FP6943" s="3"/>
      <c r="FQ6943" s="3"/>
      <c r="FR6943" s="3"/>
      <c r="FS6943" s="3"/>
      <c r="FT6943" s="3"/>
      <c r="FU6943" s="3"/>
      <c r="FV6943" s="3"/>
      <c r="FW6943" s="3"/>
      <c r="FX6943" s="3"/>
      <c r="FY6943" s="3"/>
      <c r="FZ6943" s="3"/>
      <c r="GA6943" s="3"/>
      <c r="GB6943" s="3"/>
      <c r="GC6943" s="3"/>
      <c r="GD6943" s="3"/>
      <c r="GE6943" s="3"/>
      <c r="GF6943" s="3"/>
      <c r="GG6943" s="3"/>
      <c r="GH6943" s="3"/>
      <c r="GI6943" s="3"/>
      <c r="GJ6943" s="3"/>
      <c r="GK6943" s="3"/>
      <c r="GL6943" s="3"/>
      <c r="GM6943" s="3"/>
      <c r="GN6943" s="3"/>
      <c r="GO6943" s="3"/>
      <c r="GP6943" s="3"/>
      <c r="GQ6943" s="3"/>
      <c r="GR6943" s="3"/>
      <c r="GS6943" s="3"/>
      <c r="GT6943" s="3"/>
      <c r="GU6943" s="3"/>
      <c r="GV6943" s="3"/>
      <c r="GW6943" s="3"/>
      <c r="GX6943" s="3"/>
      <c r="GY6943" s="3"/>
      <c r="GZ6943" s="3"/>
      <c r="HA6943" s="3"/>
      <c r="HB6943" s="3"/>
      <c r="HC6943" s="3"/>
      <c r="HD6943" s="3"/>
      <c r="HE6943" s="3"/>
      <c r="HF6943" s="3"/>
      <c r="HG6943" s="3"/>
      <c r="HH6943" s="3"/>
      <c r="HI6943" s="3"/>
      <c r="HJ6943" s="3"/>
      <c r="HK6943" s="3"/>
      <c r="HL6943" s="3"/>
      <c r="HM6943" s="45"/>
      <c r="HN6943" s="3"/>
      <c r="HO6943" s="3"/>
      <c r="HP6943" s="3"/>
      <c r="HQ6943" s="3"/>
      <c r="HR6943" s="3"/>
      <c r="HS6943" s="3"/>
      <c r="HT6943" s="3"/>
      <c r="HU6943" s="3"/>
      <c r="HV6943" s="3"/>
      <c r="HW6943" s="3"/>
      <c r="HX6943" s="3"/>
      <c r="HY6943" s="3"/>
      <c r="HZ6943" s="3"/>
      <c r="IA6943" s="3"/>
      <c r="IB6943" s="3"/>
      <c r="IC6943" s="3"/>
      <c r="ID6943" s="3"/>
      <c r="IE6943" s="3"/>
      <c r="IF6943" s="3"/>
      <c r="IG6943" s="3"/>
      <c r="IH6943" s="3"/>
      <c r="II6943" s="3"/>
      <c r="IJ6943" s="3"/>
      <c r="IK6943" s="3"/>
      <c r="IL6943" s="3"/>
      <c r="IM6943" s="3"/>
      <c r="IN6943" s="3"/>
      <c r="IO6943" s="15"/>
    </row>
    <row r="6944" spans="171:249">
      <c r="FO6944" s="3"/>
      <c r="FP6944" s="3"/>
      <c r="FQ6944" s="3"/>
      <c r="FR6944" s="3"/>
      <c r="FS6944" s="3"/>
      <c r="FT6944" s="3"/>
      <c r="FU6944" s="3"/>
      <c r="FV6944" s="3"/>
      <c r="FW6944" s="3"/>
      <c r="FX6944" s="3"/>
      <c r="FY6944" s="3"/>
      <c r="FZ6944" s="3"/>
      <c r="GA6944" s="3"/>
      <c r="GB6944" s="3"/>
      <c r="GC6944" s="3"/>
      <c r="GD6944" s="3"/>
      <c r="GE6944" s="3"/>
      <c r="GF6944" s="3"/>
      <c r="GG6944" s="3"/>
      <c r="GH6944" s="3"/>
      <c r="GI6944" s="3"/>
      <c r="GJ6944" s="3"/>
      <c r="GK6944" s="3"/>
      <c r="GL6944" s="3"/>
      <c r="GM6944" s="3"/>
      <c r="GN6944" s="3"/>
      <c r="GO6944" s="3"/>
      <c r="GP6944" s="3"/>
      <c r="GQ6944" s="3"/>
      <c r="GR6944" s="3"/>
      <c r="GS6944" s="3"/>
      <c r="GT6944" s="3"/>
      <c r="GU6944" s="3"/>
      <c r="GV6944" s="3"/>
      <c r="GW6944" s="3"/>
      <c r="GX6944" s="3"/>
      <c r="GY6944" s="3"/>
      <c r="GZ6944" s="3"/>
      <c r="HA6944" s="3"/>
      <c r="HB6944" s="3"/>
      <c r="HC6944" s="3"/>
      <c r="HD6944" s="3"/>
      <c r="HE6944" s="3"/>
      <c r="HF6944" s="3"/>
      <c r="HG6944" s="3"/>
      <c r="HH6944" s="3"/>
      <c r="HI6944" s="3"/>
      <c r="HJ6944" s="3"/>
      <c r="HK6944" s="3"/>
      <c r="HL6944" s="3"/>
      <c r="HM6944" s="45"/>
      <c r="HN6944" s="3"/>
      <c r="HO6944" s="3"/>
      <c r="HP6944" s="3"/>
      <c r="HQ6944" s="3"/>
      <c r="HR6944" s="3"/>
      <c r="HS6944" s="3"/>
      <c r="HT6944" s="3"/>
      <c r="HU6944" s="3"/>
      <c r="HV6944" s="3"/>
      <c r="HW6944" s="3"/>
      <c r="HX6944" s="3"/>
      <c r="HY6944" s="3"/>
      <c r="HZ6944" s="3"/>
      <c r="IA6944" s="3"/>
      <c r="IB6944" s="3"/>
      <c r="IC6944" s="3"/>
      <c r="ID6944" s="3"/>
      <c r="IE6944" s="3"/>
      <c r="IF6944" s="3"/>
      <c r="IG6944" s="3"/>
      <c r="IH6944" s="3"/>
      <c r="II6944" s="3"/>
      <c r="IJ6944" s="3"/>
      <c r="IK6944" s="3"/>
      <c r="IL6944" s="3"/>
      <c r="IM6944" s="3"/>
      <c r="IN6944" s="3"/>
      <c r="IO6944" s="15"/>
    </row>
    <row r="6945" spans="171:249">
      <c r="FO6945" s="3"/>
      <c r="FP6945" s="3"/>
      <c r="FQ6945" s="3"/>
      <c r="FR6945" s="3"/>
      <c r="FS6945" s="3"/>
      <c r="FT6945" s="3"/>
      <c r="FU6945" s="3"/>
      <c r="FV6945" s="3"/>
      <c r="FW6945" s="3"/>
      <c r="FX6945" s="3"/>
      <c r="FY6945" s="3"/>
      <c r="FZ6945" s="3"/>
      <c r="GA6945" s="3"/>
      <c r="GB6945" s="3"/>
      <c r="GC6945" s="3"/>
      <c r="GD6945" s="3"/>
      <c r="GE6945" s="3"/>
      <c r="GF6945" s="3"/>
      <c r="GG6945" s="3"/>
      <c r="GH6945" s="3"/>
      <c r="GI6945" s="3"/>
      <c r="GJ6945" s="3"/>
      <c r="GK6945" s="3"/>
      <c r="GL6945" s="3"/>
      <c r="GM6945" s="3"/>
      <c r="GN6945" s="3"/>
      <c r="GO6945" s="3"/>
      <c r="GP6945" s="3"/>
      <c r="GQ6945" s="3"/>
      <c r="GR6945" s="3"/>
      <c r="GS6945" s="3"/>
      <c r="GT6945" s="3"/>
      <c r="GU6945" s="3"/>
      <c r="GV6945" s="3"/>
      <c r="GW6945" s="3"/>
      <c r="GX6945" s="3"/>
      <c r="GY6945" s="3"/>
      <c r="GZ6945" s="3"/>
      <c r="HA6945" s="3"/>
      <c r="HB6945" s="3"/>
      <c r="HC6945" s="3"/>
      <c r="HD6945" s="3"/>
      <c r="HE6945" s="3"/>
      <c r="HF6945" s="3"/>
      <c r="HG6945" s="3"/>
      <c r="HH6945" s="3"/>
      <c r="HI6945" s="3"/>
      <c r="HJ6945" s="3"/>
      <c r="HK6945" s="3"/>
      <c r="HL6945" s="3"/>
      <c r="HM6945" s="45"/>
      <c r="HN6945" s="3"/>
      <c r="HO6945" s="3"/>
      <c r="HP6945" s="3"/>
      <c r="HQ6945" s="3"/>
      <c r="HR6945" s="3"/>
      <c r="HS6945" s="3"/>
      <c r="HT6945" s="3"/>
      <c r="HU6945" s="3"/>
      <c r="HV6945" s="3"/>
      <c r="HW6945" s="3"/>
      <c r="HX6945" s="3"/>
      <c r="HY6945" s="3"/>
      <c r="HZ6945" s="3"/>
      <c r="IA6945" s="3"/>
      <c r="IB6945" s="3"/>
      <c r="IC6945" s="3"/>
      <c r="ID6945" s="3"/>
      <c r="IE6945" s="3"/>
      <c r="IF6945" s="3"/>
      <c r="IG6945" s="3"/>
      <c r="IH6945" s="3"/>
      <c r="II6945" s="3"/>
      <c r="IJ6945" s="3"/>
      <c r="IK6945" s="3"/>
      <c r="IL6945" s="3"/>
      <c r="IM6945" s="3"/>
      <c r="IN6945" s="3"/>
      <c r="IO6945" s="15"/>
    </row>
    <row r="6946" spans="171:249">
      <c r="FO6946" s="3"/>
      <c r="FP6946" s="3"/>
      <c r="FQ6946" s="3"/>
      <c r="FR6946" s="3"/>
      <c r="FS6946" s="3"/>
      <c r="FT6946" s="3"/>
      <c r="FU6946" s="3"/>
      <c r="FV6946" s="3"/>
      <c r="FW6946" s="3"/>
      <c r="FX6946" s="3"/>
      <c r="FY6946" s="3"/>
      <c r="FZ6946" s="3"/>
      <c r="GA6946" s="3"/>
      <c r="GB6946" s="3"/>
      <c r="GC6946" s="3"/>
      <c r="GD6946" s="3"/>
      <c r="GE6946" s="3"/>
      <c r="GF6946" s="3"/>
      <c r="GG6946" s="3"/>
      <c r="GH6946" s="3"/>
      <c r="GI6946" s="3"/>
      <c r="GJ6946" s="3"/>
      <c r="GK6946" s="3"/>
      <c r="GL6946" s="3"/>
      <c r="GM6946" s="3"/>
      <c r="GN6946" s="3"/>
      <c r="GO6946" s="3"/>
      <c r="GP6946" s="3"/>
      <c r="GQ6946" s="3"/>
      <c r="GR6946" s="3"/>
      <c r="GS6946" s="3"/>
      <c r="GT6946" s="3"/>
      <c r="GU6946" s="3"/>
      <c r="GV6946" s="3"/>
      <c r="GW6946" s="3"/>
      <c r="GX6946" s="3"/>
      <c r="GY6946" s="3"/>
      <c r="GZ6946" s="3"/>
      <c r="HA6946" s="3"/>
      <c r="HB6946" s="3"/>
      <c r="HC6946" s="3"/>
      <c r="HD6946" s="3"/>
      <c r="HE6946" s="3"/>
      <c r="HF6946" s="3"/>
      <c r="HG6946" s="3"/>
      <c r="HH6946" s="3"/>
      <c r="HI6946" s="3"/>
      <c r="HJ6946" s="3"/>
      <c r="HK6946" s="3"/>
      <c r="HL6946" s="3"/>
      <c r="HM6946" s="45"/>
      <c r="HN6946" s="3"/>
      <c r="HO6946" s="3"/>
      <c r="HP6946" s="3"/>
      <c r="HQ6946" s="3"/>
      <c r="HR6946" s="3"/>
      <c r="HS6946" s="3"/>
      <c r="HT6946" s="3"/>
      <c r="HU6946" s="3"/>
      <c r="HV6946" s="3"/>
      <c r="HW6946" s="3"/>
      <c r="HX6946" s="3"/>
      <c r="HY6946" s="3"/>
      <c r="HZ6946" s="3"/>
      <c r="IA6946" s="3"/>
      <c r="IB6946" s="3"/>
      <c r="IC6946" s="3"/>
      <c r="ID6946" s="3"/>
      <c r="IE6946" s="3"/>
      <c r="IF6946" s="3"/>
      <c r="IG6946" s="3"/>
      <c r="IH6946" s="3"/>
      <c r="II6946" s="3"/>
      <c r="IJ6946" s="3"/>
      <c r="IK6946" s="3"/>
      <c r="IL6946" s="3"/>
      <c r="IM6946" s="3"/>
      <c r="IN6946" s="3"/>
      <c r="IO6946" s="15"/>
    </row>
    <row r="6947" spans="171:249">
      <c r="FO6947" s="3"/>
      <c r="FP6947" s="3"/>
      <c r="FQ6947" s="3"/>
      <c r="FR6947" s="3"/>
      <c r="FS6947" s="3"/>
      <c r="FT6947" s="3"/>
      <c r="FU6947" s="3"/>
      <c r="FV6947" s="3"/>
      <c r="FW6947" s="3"/>
      <c r="FX6947" s="3"/>
      <c r="FY6947" s="3"/>
      <c r="FZ6947" s="3"/>
      <c r="GA6947" s="3"/>
      <c r="GB6947" s="3"/>
      <c r="GC6947" s="3"/>
      <c r="GD6947" s="3"/>
      <c r="GE6947" s="3"/>
      <c r="GF6947" s="3"/>
      <c r="GG6947" s="3"/>
      <c r="GH6947" s="3"/>
      <c r="GI6947" s="3"/>
      <c r="GJ6947" s="3"/>
      <c r="GK6947" s="3"/>
      <c r="GL6947" s="3"/>
      <c r="GM6947" s="3"/>
      <c r="GN6947" s="3"/>
      <c r="GO6947" s="3"/>
      <c r="GP6947" s="3"/>
      <c r="GQ6947" s="3"/>
      <c r="GR6947" s="3"/>
      <c r="GS6947" s="3"/>
      <c r="GT6947" s="3"/>
      <c r="GU6947" s="3"/>
      <c r="GV6947" s="3"/>
      <c r="GW6947" s="3"/>
      <c r="GX6947" s="3"/>
      <c r="GY6947" s="3"/>
      <c r="GZ6947" s="3"/>
      <c r="HA6947" s="3"/>
      <c r="HB6947" s="3"/>
      <c r="HC6947" s="3"/>
      <c r="HD6947" s="3"/>
      <c r="HE6947" s="3"/>
      <c r="HF6947" s="3"/>
      <c r="HG6947" s="3"/>
      <c r="HH6947" s="3"/>
      <c r="HI6947" s="3"/>
      <c r="HJ6947" s="3"/>
      <c r="HK6947" s="3"/>
      <c r="HL6947" s="3"/>
      <c r="HM6947" s="45"/>
      <c r="HN6947" s="3"/>
      <c r="HO6947" s="3"/>
      <c r="HP6947" s="3"/>
      <c r="HQ6947" s="3"/>
      <c r="HR6947" s="3"/>
      <c r="HS6947" s="3"/>
      <c r="HT6947" s="3"/>
      <c r="HU6947" s="3"/>
      <c r="HV6947" s="3"/>
      <c r="HW6947" s="3"/>
      <c r="HX6947" s="3"/>
      <c r="HY6947" s="3"/>
      <c r="HZ6947" s="3"/>
      <c r="IA6947" s="3"/>
      <c r="IB6947" s="3"/>
      <c r="IC6947" s="3"/>
      <c r="ID6947" s="3"/>
      <c r="IE6947" s="3"/>
      <c r="IF6947" s="3"/>
      <c r="IG6947" s="3"/>
      <c r="IH6947" s="3"/>
      <c r="II6947" s="3"/>
      <c r="IJ6947" s="3"/>
      <c r="IK6947" s="3"/>
      <c r="IL6947" s="3"/>
      <c r="IM6947" s="3"/>
      <c r="IN6947" s="3"/>
      <c r="IO6947" s="15"/>
    </row>
    <row r="6948" spans="171:249">
      <c r="FO6948" s="3"/>
      <c r="FP6948" s="3"/>
      <c r="FQ6948" s="3"/>
      <c r="FR6948" s="3"/>
      <c r="FS6948" s="3"/>
      <c r="FT6948" s="3"/>
      <c r="FU6948" s="3"/>
      <c r="FV6948" s="3"/>
      <c r="FW6948" s="3"/>
      <c r="FX6948" s="3"/>
      <c r="FY6948" s="3"/>
      <c r="FZ6948" s="3"/>
      <c r="GA6948" s="3"/>
      <c r="GB6948" s="3"/>
      <c r="GC6948" s="3"/>
      <c r="GD6948" s="3"/>
      <c r="GE6948" s="3"/>
      <c r="GF6948" s="3"/>
      <c r="GG6948" s="3"/>
      <c r="GH6948" s="3"/>
      <c r="GI6948" s="3"/>
      <c r="GJ6948" s="3"/>
      <c r="GK6948" s="3"/>
      <c r="GL6948" s="3"/>
      <c r="GM6948" s="3"/>
      <c r="GN6948" s="3"/>
      <c r="GO6948" s="3"/>
      <c r="GP6948" s="3"/>
      <c r="GQ6948" s="3"/>
      <c r="GR6948" s="3"/>
      <c r="GS6948" s="3"/>
      <c r="GT6948" s="3"/>
      <c r="GU6948" s="3"/>
      <c r="GV6948" s="3"/>
      <c r="GW6948" s="3"/>
      <c r="GX6948" s="3"/>
      <c r="GY6948" s="3"/>
      <c r="GZ6948" s="3"/>
      <c r="HA6948" s="3"/>
      <c r="HB6948" s="3"/>
      <c r="HC6948" s="3"/>
      <c r="HD6948" s="3"/>
      <c r="HE6948" s="3"/>
      <c r="HF6948" s="3"/>
      <c r="HG6948" s="3"/>
      <c r="HH6948" s="3"/>
      <c r="HI6948" s="3"/>
      <c r="HJ6948" s="3"/>
      <c r="HK6948" s="3"/>
      <c r="HL6948" s="3"/>
      <c r="HM6948" s="45"/>
      <c r="HN6948" s="3"/>
      <c r="HO6948" s="3"/>
      <c r="HP6948" s="3"/>
      <c r="HQ6948" s="3"/>
      <c r="HR6948" s="3"/>
      <c r="HS6948" s="3"/>
      <c r="HT6948" s="3"/>
      <c r="HU6948" s="3"/>
      <c r="HV6948" s="3"/>
      <c r="HW6948" s="3"/>
      <c r="HX6948" s="3"/>
      <c r="HY6948" s="3"/>
      <c r="HZ6948" s="3"/>
      <c r="IA6948" s="3"/>
      <c r="IB6948" s="3"/>
      <c r="IC6948" s="3"/>
      <c r="ID6948" s="3"/>
      <c r="IE6948" s="3"/>
      <c r="IF6948" s="3"/>
      <c r="IG6948" s="3"/>
      <c r="IH6948" s="3"/>
      <c r="II6948" s="3"/>
      <c r="IJ6948" s="3"/>
      <c r="IK6948" s="3"/>
      <c r="IL6948" s="3"/>
      <c r="IM6948" s="3"/>
      <c r="IN6948" s="3"/>
      <c r="IO6948" s="15"/>
    </row>
    <row r="6949" spans="171:249">
      <c r="FO6949" s="3"/>
      <c r="FP6949" s="3"/>
      <c r="FQ6949" s="3"/>
      <c r="FR6949" s="3"/>
      <c r="FS6949" s="3"/>
      <c r="FT6949" s="3"/>
      <c r="FU6949" s="3"/>
      <c r="FV6949" s="3"/>
      <c r="FW6949" s="3"/>
      <c r="FX6949" s="3"/>
      <c r="FY6949" s="3"/>
      <c r="FZ6949" s="3"/>
      <c r="GA6949" s="3"/>
      <c r="GB6949" s="3"/>
      <c r="GC6949" s="3"/>
      <c r="GD6949" s="3"/>
      <c r="GE6949" s="3"/>
      <c r="GF6949" s="3"/>
      <c r="GG6949" s="3"/>
      <c r="GH6949" s="3"/>
      <c r="GI6949" s="3"/>
      <c r="GJ6949" s="3"/>
      <c r="GK6949" s="3"/>
      <c r="GL6949" s="3"/>
      <c r="GM6949" s="3"/>
      <c r="GN6949" s="3"/>
      <c r="GO6949" s="3"/>
      <c r="GP6949" s="3"/>
      <c r="GQ6949" s="3"/>
      <c r="GR6949" s="3"/>
      <c r="GS6949" s="3"/>
      <c r="GT6949" s="3"/>
      <c r="GU6949" s="3"/>
      <c r="GV6949" s="3"/>
      <c r="GW6949" s="3"/>
      <c r="GX6949" s="3"/>
      <c r="GY6949" s="3"/>
      <c r="GZ6949" s="3"/>
      <c r="HA6949" s="3"/>
      <c r="HB6949" s="3"/>
      <c r="HC6949" s="3"/>
      <c r="HD6949" s="3"/>
      <c r="HE6949" s="3"/>
      <c r="HF6949" s="3"/>
      <c r="HG6949" s="3"/>
      <c r="HH6949" s="3"/>
      <c r="HI6949" s="3"/>
      <c r="HJ6949" s="3"/>
      <c r="HK6949" s="3"/>
      <c r="HL6949" s="3"/>
      <c r="HM6949" s="45"/>
      <c r="HN6949" s="3"/>
      <c r="HO6949" s="3"/>
      <c r="HP6949" s="3"/>
      <c r="HQ6949" s="3"/>
      <c r="HR6949" s="3"/>
      <c r="HS6949" s="3"/>
      <c r="HT6949" s="3"/>
      <c r="HU6949" s="3"/>
      <c r="HV6949" s="3"/>
      <c r="HW6949" s="3"/>
      <c r="HX6949" s="3"/>
      <c r="HY6949" s="3"/>
      <c r="HZ6949" s="3"/>
      <c r="IA6949" s="3"/>
      <c r="IB6949" s="3"/>
      <c r="IC6949" s="3"/>
      <c r="ID6949" s="3"/>
      <c r="IE6949" s="3"/>
      <c r="IF6949" s="3"/>
      <c r="IG6949" s="3"/>
      <c r="IH6949" s="3"/>
      <c r="II6949" s="3"/>
      <c r="IJ6949" s="3"/>
      <c r="IK6949" s="3"/>
      <c r="IL6949" s="3"/>
      <c r="IM6949" s="3"/>
      <c r="IN6949" s="3"/>
      <c r="IO6949" s="15"/>
    </row>
    <row r="6950" spans="171:249">
      <c r="FO6950" s="3"/>
      <c r="FP6950" s="3"/>
      <c r="FQ6950" s="3"/>
      <c r="FR6950" s="3"/>
      <c r="FS6950" s="3"/>
      <c r="FT6950" s="3"/>
      <c r="FU6950" s="3"/>
      <c r="FV6950" s="3"/>
      <c r="FW6950" s="3"/>
      <c r="FX6950" s="3"/>
      <c r="FY6950" s="3"/>
      <c r="FZ6950" s="3"/>
      <c r="GA6950" s="3"/>
      <c r="GB6950" s="3"/>
      <c r="GC6950" s="3"/>
      <c r="GD6950" s="3"/>
      <c r="GE6950" s="3"/>
      <c r="GF6950" s="3"/>
      <c r="GG6950" s="3"/>
      <c r="GH6950" s="3"/>
      <c r="GI6950" s="3"/>
      <c r="GJ6950" s="3"/>
      <c r="GK6950" s="3"/>
      <c r="GL6950" s="3"/>
      <c r="GM6950" s="3"/>
      <c r="GN6950" s="3"/>
      <c r="GO6950" s="3"/>
      <c r="GP6950" s="3"/>
      <c r="GQ6950" s="3"/>
      <c r="GR6950" s="3"/>
      <c r="GS6950" s="3"/>
      <c r="GT6950" s="3"/>
      <c r="GU6950" s="3"/>
      <c r="GV6950" s="3"/>
      <c r="GW6950" s="3"/>
      <c r="GX6950" s="3"/>
      <c r="GY6950" s="3"/>
      <c r="GZ6950" s="3"/>
      <c r="HA6950" s="3"/>
      <c r="HB6950" s="3"/>
      <c r="HC6950" s="3"/>
      <c r="HD6950" s="3"/>
      <c r="HE6950" s="3"/>
      <c r="HF6950" s="3"/>
      <c r="HG6950" s="3"/>
      <c r="HH6950" s="3"/>
      <c r="HI6950" s="3"/>
      <c r="HJ6950" s="3"/>
      <c r="HK6950" s="3"/>
      <c r="HL6950" s="3"/>
      <c r="HM6950" s="45"/>
      <c r="HN6950" s="3"/>
      <c r="HO6950" s="3"/>
      <c r="HP6950" s="3"/>
      <c r="HQ6950" s="3"/>
      <c r="HR6950" s="3"/>
      <c r="HS6950" s="3"/>
      <c r="HT6950" s="3"/>
      <c r="HU6950" s="3"/>
      <c r="HV6950" s="3"/>
      <c r="HW6950" s="3"/>
      <c r="HX6950" s="3"/>
      <c r="HY6950" s="3"/>
      <c r="HZ6950" s="3"/>
      <c r="IA6950" s="3"/>
      <c r="IB6950" s="3"/>
      <c r="IC6950" s="3"/>
      <c r="ID6950" s="3"/>
      <c r="IE6950" s="3"/>
      <c r="IF6950" s="3"/>
      <c r="IG6950" s="3"/>
      <c r="IH6950" s="3"/>
      <c r="II6950" s="3"/>
      <c r="IJ6950" s="3"/>
      <c r="IK6950" s="3"/>
      <c r="IL6950" s="3"/>
      <c r="IM6950" s="3"/>
      <c r="IN6950" s="3"/>
      <c r="IO6950" s="15"/>
    </row>
    <row r="6951" spans="171:249">
      <c r="FO6951" s="3"/>
      <c r="FP6951" s="3"/>
      <c r="FQ6951" s="3"/>
      <c r="FR6951" s="3"/>
      <c r="FS6951" s="3"/>
      <c r="FT6951" s="3"/>
      <c r="FU6951" s="3"/>
      <c r="FV6951" s="3"/>
      <c r="FW6951" s="3"/>
      <c r="FX6951" s="3"/>
      <c r="FY6951" s="3"/>
      <c r="FZ6951" s="3"/>
      <c r="GA6951" s="3"/>
      <c r="GB6951" s="3"/>
      <c r="GC6951" s="3"/>
      <c r="GD6951" s="3"/>
      <c r="GE6951" s="3"/>
      <c r="GF6951" s="3"/>
      <c r="GG6951" s="3"/>
      <c r="GH6951" s="3"/>
      <c r="GI6951" s="3"/>
      <c r="GJ6951" s="3"/>
      <c r="GK6951" s="3"/>
      <c r="GL6951" s="3"/>
      <c r="GM6951" s="3"/>
      <c r="GN6951" s="3"/>
      <c r="GO6951" s="3"/>
      <c r="GP6951" s="3"/>
      <c r="GQ6951" s="3"/>
      <c r="GR6951" s="3"/>
      <c r="GS6951" s="3"/>
      <c r="GT6951" s="3"/>
      <c r="GU6951" s="3"/>
      <c r="GV6951" s="3"/>
      <c r="GW6951" s="3"/>
      <c r="GX6951" s="3"/>
      <c r="GY6951" s="3"/>
      <c r="GZ6951" s="3"/>
      <c r="HA6951" s="3"/>
      <c r="HB6951" s="3"/>
      <c r="HC6951" s="3"/>
      <c r="HD6951" s="3"/>
      <c r="HE6951" s="3"/>
      <c r="HF6951" s="3"/>
      <c r="HG6951" s="3"/>
      <c r="HH6951" s="3"/>
      <c r="HI6951" s="3"/>
      <c r="HJ6951" s="3"/>
      <c r="HK6951" s="3"/>
      <c r="HL6951" s="3"/>
      <c r="HM6951" s="45"/>
      <c r="HN6951" s="3"/>
      <c r="HO6951" s="3"/>
      <c r="HP6951" s="3"/>
      <c r="HQ6951" s="3"/>
      <c r="HR6951" s="3"/>
      <c r="HS6951" s="3"/>
      <c r="HT6951" s="3"/>
      <c r="HU6951" s="3"/>
      <c r="HV6951" s="3"/>
      <c r="HW6951" s="3"/>
      <c r="HX6951" s="3"/>
      <c r="HY6951" s="3"/>
      <c r="HZ6951" s="3"/>
      <c r="IA6951" s="3"/>
      <c r="IB6951" s="3"/>
      <c r="IC6951" s="3"/>
      <c r="ID6951" s="3"/>
      <c r="IE6951" s="3"/>
      <c r="IF6951" s="3"/>
      <c r="IG6951" s="3"/>
      <c r="IH6951" s="3"/>
      <c r="II6951" s="3"/>
      <c r="IJ6951" s="3"/>
      <c r="IK6951" s="3"/>
      <c r="IL6951" s="3"/>
      <c r="IM6951" s="3"/>
      <c r="IN6951" s="3"/>
      <c r="IO6951" s="15"/>
    </row>
    <row r="6952" spans="171:249">
      <c r="FO6952" s="3"/>
      <c r="FP6952" s="3"/>
      <c r="FQ6952" s="3"/>
      <c r="FR6952" s="3"/>
      <c r="FS6952" s="3"/>
      <c r="FT6952" s="3"/>
      <c r="FU6952" s="3"/>
      <c r="FV6952" s="3"/>
      <c r="FW6952" s="3"/>
      <c r="FX6952" s="3"/>
      <c r="FY6952" s="3"/>
      <c r="FZ6952" s="3"/>
      <c r="GA6952" s="3"/>
      <c r="GB6952" s="3"/>
      <c r="GC6952" s="3"/>
      <c r="GD6952" s="3"/>
      <c r="GE6952" s="3"/>
      <c r="GF6952" s="3"/>
      <c r="GG6952" s="3"/>
      <c r="GH6952" s="3"/>
      <c r="GI6952" s="3"/>
      <c r="GJ6952" s="3"/>
      <c r="GK6952" s="3"/>
      <c r="GL6952" s="3"/>
      <c r="GM6952" s="3"/>
      <c r="GN6952" s="3"/>
      <c r="GO6952" s="3"/>
      <c r="GP6952" s="3"/>
      <c r="GQ6952" s="3"/>
      <c r="GR6952" s="3"/>
      <c r="GS6952" s="3"/>
      <c r="GT6952" s="3"/>
      <c r="GU6952" s="3"/>
      <c r="GV6952" s="3"/>
      <c r="GW6952" s="3"/>
      <c r="GX6952" s="3"/>
      <c r="GY6952" s="3"/>
      <c r="GZ6952" s="3"/>
      <c r="HA6952" s="3"/>
      <c r="HB6952" s="3"/>
      <c r="HC6952" s="3"/>
      <c r="HD6952" s="3"/>
      <c r="HE6952" s="3"/>
      <c r="HF6952" s="3"/>
      <c r="HG6952" s="3"/>
      <c r="HH6952" s="3"/>
      <c r="HI6952" s="3"/>
      <c r="HJ6952" s="3"/>
      <c r="HK6952" s="3"/>
      <c r="HL6952" s="3"/>
      <c r="HM6952" s="45"/>
      <c r="HN6952" s="3"/>
      <c r="HO6952" s="3"/>
      <c r="HP6952" s="3"/>
      <c r="HQ6952" s="3"/>
      <c r="HR6952" s="3"/>
      <c r="HS6952" s="3"/>
      <c r="HT6952" s="3"/>
      <c r="HU6952" s="3"/>
      <c r="HV6952" s="3"/>
      <c r="HW6952" s="3"/>
      <c r="HX6952" s="3"/>
      <c r="HY6952" s="3"/>
      <c r="HZ6952" s="3"/>
      <c r="IA6952" s="3"/>
      <c r="IB6952" s="3"/>
      <c r="IC6952" s="3"/>
      <c r="ID6952" s="3"/>
      <c r="IE6952" s="3"/>
      <c r="IF6952" s="3"/>
      <c r="IG6952" s="3"/>
      <c r="IH6952" s="3"/>
      <c r="II6952" s="3"/>
      <c r="IJ6952" s="3"/>
      <c r="IK6952" s="3"/>
      <c r="IL6952" s="3"/>
      <c r="IM6952" s="3"/>
      <c r="IN6952" s="3"/>
      <c r="IO6952" s="15"/>
    </row>
    <row r="6953" spans="171:249">
      <c r="FO6953" s="3"/>
      <c r="FP6953" s="3"/>
      <c r="FQ6953" s="3"/>
      <c r="FR6953" s="3"/>
      <c r="FS6953" s="3"/>
      <c r="FT6953" s="3"/>
      <c r="FU6953" s="3"/>
      <c r="FV6953" s="3"/>
      <c r="FW6953" s="3"/>
      <c r="FX6953" s="3"/>
      <c r="FY6953" s="3"/>
      <c r="FZ6953" s="3"/>
      <c r="GA6953" s="3"/>
      <c r="GB6953" s="3"/>
      <c r="GC6953" s="3"/>
      <c r="GD6953" s="3"/>
      <c r="GE6953" s="3"/>
      <c r="GF6953" s="3"/>
      <c r="GG6953" s="3"/>
      <c r="GH6953" s="3"/>
      <c r="GI6953" s="3"/>
      <c r="GJ6953" s="3"/>
      <c r="GK6953" s="3"/>
      <c r="GL6953" s="3"/>
      <c r="GM6953" s="3"/>
      <c r="GN6953" s="3"/>
      <c r="GO6953" s="3"/>
      <c r="GP6953" s="3"/>
      <c r="GQ6953" s="3"/>
      <c r="GR6953" s="3"/>
      <c r="GS6953" s="3"/>
      <c r="GT6953" s="3"/>
      <c r="GU6953" s="3"/>
      <c r="GV6953" s="3"/>
      <c r="GW6953" s="3"/>
      <c r="GX6953" s="3"/>
      <c r="GY6953" s="3"/>
      <c r="GZ6953" s="3"/>
      <c r="HA6953" s="3"/>
      <c r="HB6953" s="3"/>
      <c r="HC6953" s="3"/>
      <c r="HD6953" s="3"/>
      <c r="HE6953" s="3"/>
      <c r="HF6953" s="3"/>
      <c r="HG6953" s="3"/>
      <c r="HH6953" s="3"/>
      <c r="HI6953" s="3"/>
      <c r="HJ6953" s="3"/>
      <c r="HK6953" s="3"/>
      <c r="HL6953" s="3"/>
      <c r="HM6953" s="45"/>
      <c r="HN6953" s="3"/>
      <c r="HO6953" s="3"/>
      <c r="HP6953" s="3"/>
      <c r="HQ6953" s="3"/>
      <c r="HR6953" s="3"/>
      <c r="HS6953" s="3"/>
      <c r="HT6953" s="3"/>
      <c r="HU6953" s="3"/>
      <c r="HV6953" s="3"/>
      <c r="HW6953" s="3"/>
      <c r="HX6953" s="3"/>
      <c r="HY6953" s="3"/>
      <c r="HZ6953" s="3"/>
      <c r="IA6953" s="3"/>
      <c r="IB6953" s="3"/>
      <c r="IC6953" s="3"/>
      <c r="ID6953" s="3"/>
      <c r="IE6953" s="3"/>
      <c r="IF6953" s="3"/>
      <c r="IG6953" s="3"/>
      <c r="IH6953" s="3"/>
      <c r="II6953" s="3"/>
      <c r="IJ6953" s="3"/>
      <c r="IK6953" s="3"/>
      <c r="IL6953" s="3"/>
      <c r="IM6953" s="3"/>
      <c r="IN6953" s="3"/>
      <c r="IO6953" s="15"/>
    </row>
    <row r="6954" spans="171:249">
      <c r="FO6954" s="3"/>
      <c r="FP6954" s="3"/>
      <c r="FQ6954" s="3"/>
      <c r="FR6954" s="3"/>
      <c r="FS6954" s="3"/>
      <c r="FT6954" s="3"/>
      <c r="FU6954" s="3"/>
      <c r="FV6954" s="3"/>
      <c r="FW6954" s="3"/>
      <c r="FX6954" s="3"/>
      <c r="FY6954" s="3"/>
      <c r="FZ6954" s="3"/>
      <c r="GA6954" s="3"/>
      <c r="GB6954" s="3"/>
      <c r="GC6954" s="3"/>
      <c r="GD6954" s="3"/>
      <c r="GE6954" s="3"/>
      <c r="GF6954" s="3"/>
      <c r="GG6954" s="3"/>
      <c r="GH6954" s="3"/>
      <c r="GI6954" s="3"/>
      <c r="GJ6954" s="3"/>
      <c r="GK6954" s="3"/>
      <c r="GL6954" s="3"/>
      <c r="GM6954" s="3"/>
      <c r="GN6954" s="3"/>
      <c r="GO6954" s="3"/>
      <c r="GP6954" s="3"/>
      <c r="GQ6954" s="3"/>
      <c r="GR6954" s="3"/>
      <c r="GS6954" s="3"/>
      <c r="GT6954" s="3"/>
      <c r="GU6954" s="3"/>
      <c r="GV6954" s="3"/>
      <c r="GW6954" s="3"/>
      <c r="GX6954" s="3"/>
      <c r="GY6954" s="3"/>
      <c r="GZ6954" s="3"/>
      <c r="HA6954" s="3"/>
      <c r="HB6954" s="3"/>
      <c r="HC6954" s="3"/>
      <c r="HD6954" s="3"/>
      <c r="HE6954" s="3"/>
      <c r="HF6954" s="3"/>
      <c r="HG6954" s="3"/>
      <c r="HH6954" s="3"/>
      <c r="HI6954" s="3"/>
      <c r="HJ6954" s="3"/>
      <c r="HK6954" s="3"/>
      <c r="HL6954" s="3"/>
      <c r="HM6954" s="45"/>
      <c r="HN6954" s="3"/>
      <c r="HO6954" s="3"/>
      <c r="HP6954" s="3"/>
      <c r="HQ6954" s="3"/>
      <c r="HR6954" s="3"/>
      <c r="HS6954" s="3"/>
      <c r="HT6954" s="3"/>
      <c r="HU6954" s="3"/>
      <c r="HV6954" s="3"/>
      <c r="HW6954" s="3"/>
      <c r="HX6954" s="3"/>
      <c r="HY6954" s="3"/>
      <c r="HZ6954" s="3"/>
      <c r="IA6954" s="3"/>
      <c r="IB6954" s="3"/>
      <c r="IC6954" s="3"/>
      <c r="ID6954" s="3"/>
      <c r="IE6954" s="3"/>
      <c r="IF6954" s="3"/>
      <c r="IG6954" s="3"/>
      <c r="IH6954" s="3"/>
      <c r="II6954" s="3"/>
      <c r="IJ6954" s="3"/>
      <c r="IK6954" s="3"/>
      <c r="IL6954" s="3"/>
      <c r="IM6954" s="3"/>
      <c r="IN6954" s="3"/>
      <c r="IO6954" s="15"/>
    </row>
    <row r="6955" spans="171:249">
      <c r="FO6955" s="3"/>
      <c r="FP6955" s="3"/>
      <c r="FQ6955" s="3"/>
      <c r="FR6955" s="3"/>
      <c r="FS6955" s="3"/>
      <c r="FT6955" s="3"/>
      <c r="FU6955" s="3"/>
      <c r="FV6955" s="3"/>
      <c r="FW6955" s="3"/>
      <c r="FX6955" s="3"/>
      <c r="FY6955" s="3"/>
      <c r="FZ6955" s="3"/>
      <c r="GA6955" s="3"/>
      <c r="GB6955" s="3"/>
      <c r="GC6955" s="3"/>
      <c r="GD6955" s="3"/>
      <c r="GE6955" s="3"/>
      <c r="GF6955" s="3"/>
      <c r="GG6955" s="3"/>
      <c r="GH6955" s="3"/>
      <c r="GI6955" s="3"/>
      <c r="GJ6955" s="3"/>
      <c r="GK6955" s="3"/>
      <c r="GL6955" s="3"/>
      <c r="GM6955" s="3"/>
      <c r="GN6955" s="3"/>
      <c r="GO6955" s="3"/>
      <c r="GP6955" s="3"/>
      <c r="GQ6955" s="3"/>
      <c r="GR6955" s="3"/>
      <c r="GS6955" s="3"/>
      <c r="GT6955" s="3"/>
      <c r="GU6955" s="3"/>
      <c r="GV6955" s="3"/>
      <c r="GW6955" s="3"/>
      <c r="GX6955" s="3"/>
      <c r="GY6955" s="3"/>
      <c r="GZ6955" s="3"/>
      <c r="HA6955" s="3"/>
      <c r="HB6955" s="3"/>
      <c r="HC6955" s="3"/>
      <c r="HD6955" s="3"/>
      <c r="HE6955" s="3"/>
      <c r="HF6955" s="3"/>
      <c r="HG6955" s="3"/>
      <c r="HH6955" s="3"/>
      <c r="HI6955" s="3"/>
      <c r="HJ6955" s="3"/>
      <c r="HK6955" s="3"/>
      <c r="HL6955" s="3"/>
      <c r="HM6955" s="45"/>
      <c r="HN6955" s="3"/>
      <c r="HO6955" s="3"/>
      <c r="HP6955" s="3"/>
      <c r="HQ6955" s="3"/>
      <c r="HR6955" s="3"/>
      <c r="HS6955" s="3"/>
      <c r="HT6955" s="3"/>
      <c r="HU6955" s="3"/>
      <c r="HV6955" s="3"/>
      <c r="HW6955" s="3"/>
      <c r="HX6955" s="3"/>
      <c r="HY6955" s="3"/>
      <c r="HZ6955" s="3"/>
      <c r="IA6955" s="3"/>
      <c r="IB6955" s="3"/>
      <c r="IC6955" s="3"/>
      <c r="ID6955" s="3"/>
      <c r="IE6955" s="3"/>
      <c r="IF6955" s="3"/>
      <c r="IG6955" s="3"/>
      <c r="IH6955" s="3"/>
      <c r="II6955" s="3"/>
      <c r="IJ6955" s="3"/>
      <c r="IK6955" s="3"/>
      <c r="IL6955" s="3"/>
      <c r="IM6955" s="3"/>
      <c r="IN6955" s="3"/>
      <c r="IO6955" s="15"/>
    </row>
    <row r="6956" spans="171:249">
      <c r="FO6956" s="3"/>
      <c r="FP6956" s="3"/>
      <c r="FQ6956" s="3"/>
      <c r="FR6956" s="3"/>
      <c r="FS6956" s="3"/>
      <c r="FT6956" s="3"/>
      <c r="FU6956" s="3"/>
      <c r="FV6956" s="3"/>
      <c r="FW6956" s="3"/>
      <c r="FX6956" s="3"/>
      <c r="FY6956" s="3"/>
      <c r="FZ6956" s="3"/>
      <c r="GA6956" s="3"/>
      <c r="GB6956" s="3"/>
      <c r="GC6956" s="3"/>
      <c r="GD6956" s="3"/>
      <c r="GE6956" s="3"/>
      <c r="GF6956" s="3"/>
      <c r="GG6956" s="3"/>
      <c r="GH6956" s="3"/>
      <c r="GI6956" s="3"/>
      <c r="GJ6956" s="3"/>
      <c r="GK6956" s="3"/>
      <c r="GL6956" s="3"/>
      <c r="GM6956" s="3"/>
      <c r="GN6956" s="3"/>
      <c r="GO6956" s="3"/>
      <c r="GP6956" s="3"/>
      <c r="GQ6956" s="3"/>
      <c r="GR6956" s="3"/>
      <c r="GS6956" s="3"/>
      <c r="GT6956" s="3"/>
      <c r="GU6956" s="3"/>
      <c r="GV6956" s="3"/>
      <c r="GW6956" s="3"/>
      <c r="GX6956" s="3"/>
      <c r="GY6956" s="3"/>
      <c r="GZ6956" s="3"/>
      <c r="HA6956" s="3"/>
      <c r="HB6956" s="3"/>
      <c r="HC6956" s="3"/>
      <c r="HD6956" s="3"/>
      <c r="HE6956" s="3"/>
      <c r="HF6956" s="3"/>
      <c r="HG6956" s="3"/>
      <c r="HH6956" s="3"/>
      <c r="HI6956" s="3"/>
      <c r="HJ6956" s="3"/>
      <c r="HK6956" s="3"/>
      <c r="HL6956" s="3"/>
      <c r="HM6956" s="45"/>
      <c r="HN6956" s="3"/>
      <c r="HO6956" s="3"/>
      <c r="HP6956" s="3"/>
      <c r="HQ6956" s="3"/>
      <c r="HR6956" s="3"/>
      <c r="HS6956" s="3"/>
      <c r="HT6956" s="3"/>
      <c r="HU6956" s="3"/>
      <c r="HV6956" s="3"/>
      <c r="HW6956" s="3"/>
      <c r="HX6956" s="3"/>
      <c r="HY6956" s="3"/>
      <c r="HZ6956" s="3"/>
      <c r="IA6956" s="3"/>
      <c r="IB6956" s="3"/>
      <c r="IC6956" s="3"/>
      <c r="ID6956" s="3"/>
      <c r="IE6956" s="3"/>
      <c r="IF6956" s="3"/>
      <c r="IG6956" s="3"/>
      <c r="IH6956" s="3"/>
      <c r="II6956" s="3"/>
      <c r="IJ6956" s="3"/>
      <c r="IK6956" s="3"/>
      <c r="IL6956" s="3"/>
      <c r="IM6956" s="3"/>
      <c r="IN6956" s="3"/>
      <c r="IO6956" s="15"/>
    </row>
    <row r="6957" spans="171:249">
      <c r="FO6957" s="3"/>
      <c r="FP6957" s="3"/>
      <c r="FQ6957" s="3"/>
      <c r="FR6957" s="3"/>
      <c r="FS6957" s="3"/>
      <c r="FT6957" s="3"/>
      <c r="FU6957" s="3"/>
      <c r="FV6957" s="3"/>
      <c r="FW6957" s="3"/>
      <c r="FX6957" s="3"/>
      <c r="FY6957" s="3"/>
      <c r="FZ6957" s="3"/>
      <c r="GA6957" s="3"/>
      <c r="GB6957" s="3"/>
      <c r="GC6957" s="3"/>
      <c r="GD6957" s="3"/>
      <c r="GE6957" s="3"/>
      <c r="GF6957" s="3"/>
      <c r="GG6957" s="3"/>
      <c r="GH6957" s="3"/>
      <c r="GI6957" s="3"/>
      <c r="GJ6957" s="3"/>
      <c r="GK6957" s="3"/>
      <c r="GL6957" s="3"/>
      <c r="GM6957" s="3"/>
      <c r="GN6957" s="3"/>
      <c r="GO6957" s="3"/>
      <c r="GP6957" s="3"/>
      <c r="GQ6957" s="3"/>
      <c r="GR6957" s="3"/>
      <c r="GS6957" s="3"/>
      <c r="GT6957" s="3"/>
      <c r="GU6957" s="3"/>
      <c r="GV6957" s="3"/>
      <c r="GW6957" s="3"/>
      <c r="GX6957" s="3"/>
      <c r="GY6957" s="3"/>
      <c r="GZ6957" s="3"/>
      <c r="HA6957" s="3"/>
      <c r="HB6957" s="3"/>
      <c r="HC6957" s="3"/>
      <c r="HD6957" s="3"/>
      <c r="HE6957" s="3"/>
      <c r="HF6957" s="3"/>
      <c r="HG6957" s="3"/>
      <c r="HH6957" s="3"/>
      <c r="HI6957" s="3"/>
      <c r="HJ6957" s="3"/>
      <c r="HK6957" s="3"/>
      <c r="HL6957" s="3"/>
      <c r="HM6957" s="45"/>
      <c r="HN6957" s="3"/>
      <c r="HO6957" s="3"/>
      <c r="HP6957" s="3"/>
      <c r="HQ6957" s="3"/>
      <c r="HR6957" s="3"/>
      <c r="HS6957" s="3"/>
      <c r="HT6957" s="3"/>
      <c r="HU6957" s="3"/>
      <c r="HV6957" s="3"/>
      <c r="HW6957" s="3"/>
      <c r="HX6957" s="3"/>
      <c r="HY6957" s="3"/>
      <c r="HZ6957" s="3"/>
      <c r="IA6957" s="3"/>
      <c r="IB6957" s="3"/>
      <c r="IC6957" s="3"/>
      <c r="ID6957" s="3"/>
      <c r="IE6957" s="3"/>
      <c r="IF6957" s="3"/>
      <c r="IG6957" s="3"/>
      <c r="IH6957" s="3"/>
      <c r="II6957" s="3"/>
      <c r="IJ6957" s="3"/>
      <c r="IK6957" s="3"/>
      <c r="IL6957" s="3"/>
      <c r="IM6957" s="3"/>
      <c r="IN6957" s="3"/>
      <c r="IO6957" s="15"/>
    </row>
    <row r="6958" spans="171:249">
      <c r="FO6958" s="3"/>
      <c r="FP6958" s="3"/>
      <c r="FQ6958" s="3"/>
      <c r="FR6958" s="3"/>
      <c r="FS6958" s="3"/>
      <c r="FT6958" s="3"/>
      <c r="FU6958" s="3"/>
      <c r="FV6958" s="3"/>
      <c r="FW6958" s="3"/>
      <c r="FX6958" s="3"/>
      <c r="FY6958" s="3"/>
      <c r="FZ6958" s="3"/>
      <c r="GA6958" s="3"/>
      <c r="GB6958" s="3"/>
      <c r="GC6958" s="3"/>
      <c r="GD6958" s="3"/>
      <c r="GE6958" s="3"/>
      <c r="GF6958" s="3"/>
      <c r="GG6958" s="3"/>
      <c r="GH6958" s="3"/>
      <c r="GI6958" s="3"/>
      <c r="GJ6958" s="3"/>
      <c r="GK6958" s="3"/>
      <c r="GL6958" s="3"/>
      <c r="GM6958" s="3"/>
      <c r="GN6958" s="3"/>
      <c r="GO6958" s="3"/>
      <c r="GP6958" s="3"/>
      <c r="GQ6958" s="3"/>
      <c r="GR6958" s="3"/>
      <c r="GS6958" s="3"/>
      <c r="GT6958" s="3"/>
      <c r="GU6958" s="3"/>
      <c r="GV6958" s="3"/>
      <c r="GW6958" s="3"/>
      <c r="GX6958" s="3"/>
      <c r="GY6958" s="3"/>
      <c r="GZ6958" s="3"/>
      <c r="HA6958" s="3"/>
      <c r="HB6958" s="3"/>
      <c r="HC6958" s="3"/>
      <c r="HD6958" s="3"/>
      <c r="HE6958" s="3"/>
      <c r="HF6958" s="3"/>
      <c r="HG6958" s="3"/>
      <c r="HH6958" s="3"/>
      <c r="HI6958" s="3"/>
      <c r="HJ6958" s="3"/>
      <c r="HK6958" s="3"/>
      <c r="HL6958" s="3"/>
      <c r="HM6958" s="45"/>
      <c r="HN6958" s="3"/>
      <c r="HO6958" s="3"/>
      <c r="HP6958" s="3"/>
      <c r="HQ6958" s="3"/>
      <c r="HR6958" s="3"/>
      <c r="HS6958" s="3"/>
      <c r="HT6958" s="3"/>
      <c r="HU6958" s="3"/>
      <c r="HV6958" s="3"/>
      <c r="HW6958" s="3"/>
      <c r="HX6958" s="3"/>
      <c r="HY6958" s="3"/>
      <c r="HZ6958" s="3"/>
      <c r="IA6958" s="3"/>
      <c r="IB6958" s="3"/>
      <c r="IC6958" s="3"/>
      <c r="ID6958" s="3"/>
      <c r="IE6958" s="3"/>
      <c r="IF6958" s="3"/>
      <c r="IG6958" s="3"/>
      <c r="IH6958" s="3"/>
      <c r="II6958" s="3"/>
      <c r="IJ6958" s="3"/>
      <c r="IK6958" s="3"/>
      <c r="IL6958" s="3"/>
      <c r="IM6958" s="3"/>
      <c r="IN6958" s="3"/>
      <c r="IO6958" s="15"/>
    </row>
    <row r="6959" spans="171:249">
      <c r="FO6959" s="3"/>
      <c r="FP6959" s="3"/>
      <c r="FQ6959" s="3"/>
      <c r="FR6959" s="3"/>
      <c r="FS6959" s="3"/>
      <c r="FT6959" s="3"/>
      <c r="FU6959" s="3"/>
      <c r="FV6959" s="3"/>
      <c r="FW6959" s="3"/>
      <c r="FX6959" s="3"/>
      <c r="FY6959" s="3"/>
      <c r="FZ6959" s="3"/>
      <c r="GA6959" s="3"/>
      <c r="GB6959" s="3"/>
      <c r="GC6959" s="3"/>
      <c r="GD6959" s="3"/>
      <c r="GE6959" s="3"/>
      <c r="GF6959" s="3"/>
      <c r="GG6959" s="3"/>
      <c r="GH6959" s="3"/>
      <c r="GI6959" s="3"/>
      <c r="GJ6959" s="3"/>
      <c r="GK6959" s="3"/>
      <c r="GL6959" s="3"/>
      <c r="GM6959" s="3"/>
      <c r="GN6959" s="3"/>
      <c r="GO6959" s="3"/>
      <c r="GP6959" s="3"/>
      <c r="GQ6959" s="3"/>
      <c r="GR6959" s="3"/>
      <c r="GS6959" s="3"/>
      <c r="GT6959" s="3"/>
      <c r="GU6959" s="3"/>
      <c r="GV6959" s="3"/>
      <c r="GW6959" s="3"/>
      <c r="GX6959" s="3"/>
      <c r="GY6959" s="3"/>
      <c r="GZ6959" s="3"/>
      <c r="HA6959" s="3"/>
      <c r="HB6959" s="3"/>
      <c r="HC6959" s="3"/>
      <c r="HD6959" s="3"/>
      <c r="HE6959" s="3"/>
      <c r="HF6959" s="3"/>
      <c r="HG6959" s="3"/>
      <c r="HH6959" s="3"/>
      <c r="HI6959" s="3"/>
      <c r="HJ6959" s="3"/>
      <c r="HK6959" s="3"/>
      <c r="HL6959" s="3"/>
      <c r="HM6959" s="45"/>
      <c r="HN6959" s="3"/>
      <c r="HO6959" s="3"/>
      <c r="HP6959" s="3"/>
      <c r="HQ6959" s="3"/>
      <c r="HR6959" s="3"/>
      <c r="HS6959" s="3"/>
      <c r="HT6959" s="3"/>
      <c r="HU6959" s="3"/>
      <c r="HV6959" s="3"/>
      <c r="HW6959" s="3"/>
      <c r="HX6959" s="3"/>
      <c r="HY6959" s="3"/>
      <c r="HZ6959" s="3"/>
      <c r="IA6959" s="3"/>
      <c r="IB6959" s="3"/>
      <c r="IC6959" s="3"/>
      <c r="ID6959" s="3"/>
      <c r="IE6959" s="3"/>
      <c r="IF6959" s="3"/>
      <c r="IG6959" s="3"/>
      <c r="IH6959" s="3"/>
      <c r="II6959" s="3"/>
      <c r="IJ6959" s="3"/>
      <c r="IK6959" s="3"/>
      <c r="IL6959" s="3"/>
      <c r="IM6959" s="3"/>
      <c r="IN6959" s="3"/>
      <c r="IO6959" s="15"/>
    </row>
    <row r="6960" spans="171:249">
      <c r="FO6960" s="3"/>
      <c r="FP6960" s="3"/>
      <c r="FQ6960" s="3"/>
      <c r="FR6960" s="3"/>
      <c r="FS6960" s="3"/>
      <c r="FT6960" s="3"/>
      <c r="FU6960" s="3"/>
      <c r="FV6960" s="3"/>
      <c r="FW6960" s="3"/>
      <c r="FX6960" s="3"/>
      <c r="FY6960" s="3"/>
      <c r="FZ6960" s="3"/>
      <c r="GA6960" s="3"/>
      <c r="GB6960" s="3"/>
      <c r="GC6960" s="3"/>
      <c r="GD6960" s="3"/>
      <c r="GE6960" s="3"/>
      <c r="GF6960" s="3"/>
      <c r="GG6960" s="3"/>
      <c r="GH6960" s="3"/>
      <c r="GI6960" s="3"/>
      <c r="GJ6960" s="3"/>
      <c r="GK6960" s="3"/>
      <c r="GL6960" s="3"/>
      <c r="GM6960" s="3"/>
      <c r="GN6960" s="3"/>
      <c r="GO6960" s="3"/>
      <c r="GP6960" s="3"/>
      <c r="GQ6960" s="3"/>
      <c r="GR6960" s="3"/>
      <c r="GS6960" s="3"/>
      <c r="GT6960" s="3"/>
      <c r="GU6960" s="3"/>
      <c r="GV6960" s="3"/>
      <c r="GW6960" s="3"/>
      <c r="GX6960" s="3"/>
      <c r="GY6960" s="3"/>
      <c r="GZ6960" s="3"/>
      <c r="HA6960" s="3"/>
      <c r="HB6960" s="3"/>
      <c r="HC6960" s="3"/>
      <c r="HD6960" s="3"/>
      <c r="HE6960" s="3"/>
      <c r="HF6960" s="3"/>
      <c r="HG6960" s="3"/>
      <c r="HH6960" s="3"/>
      <c r="HI6960" s="3"/>
      <c r="HJ6960" s="3"/>
      <c r="HK6960" s="3"/>
      <c r="HL6960" s="3"/>
      <c r="HM6960" s="45"/>
      <c r="HN6960" s="3"/>
      <c r="HO6960" s="3"/>
      <c r="HP6960" s="3"/>
      <c r="HQ6960" s="3"/>
      <c r="HR6960" s="3"/>
      <c r="HS6960" s="3"/>
      <c r="HT6960" s="3"/>
      <c r="HU6960" s="3"/>
      <c r="HV6960" s="3"/>
      <c r="HW6960" s="3"/>
      <c r="HX6960" s="3"/>
      <c r="HY6960" s="3"/>
      <c r="HZ6960" s="3"/>
      <c r="IA6960" s="3"/>
      <c r="IB6960" s="3"/>
      <c r="IC6960" s="3"/>
      <c r="ID6960" s="3"/>
      <c r="IE6960" s="3"/>
      <c r="IF6960" s="3"/>
      <c r="IG6960" s="3"/>
      <c r="IH6960" s="3"/>
      <c r="II6960" s="3"/>
      <c r="IJ6960" s="3"/>
      <c r="IK6960" s="3"/>
      <c r="IL6960" s="3"/>
      <c r="IM6960" s="3"/>
      <c r="IN6960" s="3"/>
      <c r="IO6960" s="15"/>
    </row>
    <row r="6961" spans="171:249">
      <c r="FO6961" s="3"/>
      <c r="FP6961" s="3"/>
      <c r="FQ6961" s="3"/>
      <c r="FR6961" s="3"/>
      <c r="FS6961" s="3"/>
      <c r="FT6961" s="3"/>
      <c r="FU6961" s="3"/>
      <c r="FV6961" s="3"/>
      <c r="FW6961" s="3"/>
      <c r="FX6961" s="3"/>
      <c r="FY6961" s="3"/>
      <c r="FZ6961" s="3"/>
      <c r="GA6961" s="3"/>
      <c r="GB6961" s="3"/>
      <c r="GC6961" s="3"/>
      <c r="GD6961" s="3"/>
      <c r="GE6961" s="3"/>
      <c r="GF6961" s="3"/>
      <c r="GG6961" s="3"/>
      <c r="GH6961" s="3"/>
      <c r="GI6961" s="3"/>
      <c r="GJ6961" s="3"/>
      <c r="GK6961" s="3"/>
      <c r="GL6961" s="3"/>
      <c r="GM6961" s="3"/>
      <c r="GN6961" s="3"/>
      <c r="GO6961" s="3"/>
      <c r="GP6961" s="3"/>
      <c r="GQ6961" s="3"/>
      <c r="GR6961" s="3"/>
      <c r="GS6961" s="3"/>
      <c r="GT6961" s="3"/>
      <c r="GU6961" s="3"/>
      <c r="GV6961" s="3"/>
      <c r="GW6961" s="3"/>
      <c r="GX6961" s="3"/>
      <c r="GY6961" s="3"/>
      <c r="GZ6961" s="3"/>
      <c r="HA6961" s="3"/>
      <c r="HB6961" s="3"/>
      <c r="HC6961" s="3"/>
      <c r="HD6961" s="3"/>
      <c r="HE6961" s="3"/>
      <c r="HF6961" s="3"/>
      <c r="HG6961" s="3"/>
      <c r="HH6961" s="3"/>
      <c r="HI6961" s="3"/>
      <c r="HJ6961" s="3"/>
      <c r="HK6961" s="3"/>
      <c r="HL6961" s="3"/>
      <c r="HM6961" s="45"/>
      <c r="HN6961" s="3"/>
      <c r="HO6961" s="3"/>
      <c r="HP6961" s="3"/>
      <c r="HQ6961" s="3"/>
      <c r="HR6961" s="3"/>
      <c r="HS6961" s="3"/>
      <c r="HT6961" s="3"/>
      <c r="HU6961" s="3"/>
      <c r="HV6961" s="3"/>
      <c r="HW6961" s="3"/>
      <c r="HX6961" s="3"/>
      <c r="HY6961" s="3"/>
      <c r="HZ6961" s="3"/>
      <c r="IA6961" s="3"/>
      <c r="IB6961" s="3"/>
      <c r="IC6961" s="3"/>
      <c r="ID6961" s="3"/>
      <c r="IE6961" s="3"/>
      <c r="IF6961" s="3"/>
      <c r="IG6961" s="3"/>
      <c r="IH6961" s="3"/>
      <c r="II6961" s="3"/>
      <c r="IJ6961" s="3"/>
      <c r="IK6961" s="3"/>
      <c r="IL6961" s="3"/>
      <c r="IM6961" s="3"/>
      <c r="IN6961" s="3"/>
      <c r="IO6961" s="15"/>
    </row>
    <row r="6962" spans="171:249">
      <c r="FO6962" s="3"/>
      <c r="FP6962" s="3"/>
      <c r="FQ6962" s="3"/>
      <c r="FR6962" s="3"/>
      <c r="FS6962" s="3"/>
      <c r="FT6962" s="3"/>
      <c r="FU6962" s="3"/>
      <c r="FV6962" s="3"/>
      <c r="FW6962" s="3"/>
      <c r="FX6962" s="3"/>
      <c r="FY6962" s="3"/>
      <c r="FZ6962" s="3"/>
      <c r="GA6962" s="3"/>
      <c r="GB6962" s="3"/>
      <c r="GC6962" s="3"/>
      <c r="GD6962" s="3"/>
      <c r="GE6962" s="3"/>
      <c r="GF6962" s="3"/>
      <c r="GG6962" s="3"/>
      <c r="GH6962" s="3"/>
      <c r="GI6962" s="3"/>
      <c r="GJ6962" s="3"/>
      <c r="GK6962" s="3"/>
      <c r="GL6962" s="3"/>
      <c r="GM6962" s="3"/>
      <c r="GN6962" s="3"/>
      <c r="GO6962" s="3"/>
      <c r="GP6962" s="3"/>
      <c r="GQ6962" s="3"/>
      <c r="GR6962" s="3"/>
      <c r="GS6962" s="3"/>
      <c r="GT6962" s="3"/>
      <c r="GU6962" s="3"/>
      <c r="GV6962" s="3"/>
      <c r="GW6962" s="3"/>
      <c r="GX6962" s="3"/>
      <c r="GY6962" s="3"/>
      <c r="GZ6962" s="3"/>
      <c r="HA6962" s="3"/>
      <c r="HB6962" s="3"/>
      <c r="HC6962" s="3"/>
      <c r="HD6962" s="3"/>
      <c r="HE6962" s="3"/>
      <c r="HF6962" s="3"/>
      <c r="HG6962" s="3"/>
      <c r="HH6962" s="3"/>
      <c r="HI6962" s="3"/>
      <c r="HJ6962" s="3"/>
      <c r="HK6962" s="3"/>
      <c r="HL6962" s="3"/>
      <c r="HM6962" s="45"/>
      <c r="HN6962" s="3"/>
      <c r="HO6962" s="3"/>
      <c r="HP6962" s="3"/>
      <c r="HQ6962" s="3"/>
      <c r="HR6962" s="3"/>
      <c r="HS6962" s="3"/>
      <c r="HT6962" s="3"/>
      <c r="HU6962" s="3"/>
      <c r="HV6962" s="3"/>
      <c r="HW6962" s="3"/>
      <c r="HX6962" s="3"/>
      <c r="HY6962" s="3"/>
      <c r="HZ6962" s="3"/>
      <c r="IA6962" s="3"/>
      <c r="IB6962" s="3"/>
      <c r="IC6962" s="3"/>
      <c r="ID6962" s="3"/>
      <c r="IE6962" s="3"/>
      <c r="IF6962" s="3"/>
      <c r="IG6962" s="3"/>
      <c r="IH6962" s="3"/>
      <c r="II6962" s="3"/>
      <c r="IJ6962" s="3"/>
      <c r="IK6962" s="3"/>
      <c r="IL6962" s="3"/>
      <c r="IM6962" s="3"/>
      <c r="IN6962" s="3"/>
      <c r="IO6962" s="15"/>
    </row>
    <row r="6963" spans="171:249">
      <c r="FO6963" s="3"/>
      <c r="FP6963" s="3"/>
      <c r="FQ6963" s="3"/>
      <c r="FR6963" s="3"/>
      <c r="FS6963" s="3"/>
      <c r="FT6963" s="3"/>
      <c r="FU6963" s="3"/>
      <c r="FV6963" s="3"/>
      <c r="FW6963" s="3"/>
      <c r="FX6963" s="3"/>
      <c r="FY6963" s="3"/>
      <c r="FZ6963" s="3"/>
      <c r="GA6963" s="3"/>
      <c r="GB6963" s="3"/>
      <c r="GC6963" s="3"/>
      <c r="GD6963" s="3"/>
      <c r="GE6963" s="3"/>
      <c r="GF6963" s="3"/>
      <c r="GG6963" s="3"/>
      <c r="GH6963" s="3"/>
      <c r="GI6963" s="3"/>
      <c r="GJ6963" s="3"/>
      <c r="GK6963" s="3"/>
      <c r="GL6963" s="3"/>
      <c r="GM6963" s="3"/>
      <c r="GN6963" s="3"/>
      <c r="GO6963" s="3"/>
      <c r="GP6963" s="3"/>
      <c r="GQ6963" s="3"/>
      <c r="GR6963" s="3"/>
      <c r="GS6963" s="3"/>
      <c r="GT6963" s="3"/>
      <c r="GU6963" s="3"/>
      <c r="GV6963" s="3"/>
      <c r="GW6963" s="3"/>
      <c r="GX6963" s="3"/>
      <c r="GY6963" s="3"/>
      <c r="GZ6963" s="3"/>
      <c r="HA6963" s="3"/>
      <c r="HB6963" s="3"/>
      <c r="HC6963" s="3"/>
      <c r="HD6963" s="3"/>
      <c r="HE6963" s="3"/>
      <c r="HF6963" s="3"/>
      <c r="HG6963" s="3"/>
      <c r="HH6963" s="3"/>
      <c r="HI6963" s="3"/>
      <c r="HJ6963" s="3"/>
      <c r="HK6963" s="3"/>
      <c r="HL6963" s="3"/>
      <c r="HM6963" s="45"/>
      <c r="HN6963" s="3"/>
      <c r="HO6963" s="3"/>
      <c r="HP6963" s="3"/>
      <c r="HQ6963" s="3"/>
      <c r="HR6963" s="3"/>
      <c r="HS6963" s="3"/>
      <c r="HT6963" s="3"/>
      <c r="HU6963" s="3"/>
      <c r="HV6963" s="3"/>
      <c r="HW6963" s="3"/>
      <c r="HX6963" s="3"/>
      <c r="HY6963" s="3"/>
      <c r="HZ6963" s="3"/>
      <c r="IA6963" s="3"/>
      <c r="IB6963" s="3"/>
      <c r="IC6963" s="3"/>
      <c r="ID6963" s="3"/>
      <c r="IE6963" s="3"/>
      <c r="IF6963" s="3"/>
      <c r="IG6963" s="3"/>
      <c r="IH6963" s="3"/>
      <c r="II6963" s="3"/>
      <c r="IJ6963" s="3"/>
      <c r="IK6963" s="3"/>
      <c r="IL6963" s="3"/>
      <c r="IM6963" s="3"/>
      <c r="IN6963" s="3"/>
      <c r="IO6963" s="15"/>
    </row>
    <row r="6964" spans="171:249">
      <c r="FO6964" s="3"/>
      <c r="FP6964" s="3"/>
      <c r="FQ6964" s="3"/>
      <c r="FR6964" s="3"/>
      <c r="FS6964" s="3"/>
      <c r="FT6964" s="3"/>
      <c r="FU6964" s="3"/>
      <c r="FV6964" s="3"/>
      <c r="FW6964" s="3"/>
      <c r="FX6964" s="3"/>
      <c r="FY6964" s="3"/>
      <c r="FZ6964" s="3"/>
      <c r="GA6964" s="3"/>
      <c r="GB6964" s="3"/>
      <c r="GC6964" s="3"/>
      <c r="GD6964" s="3"/>
      <c r="GE6964" s="3"/>
      <c r="GF6964" s="3"/>
      <c r="GG6964" s="3"/>
      <c r="GH6964" s="3"/>
      <c r="GI6964" s="3"/>
      <c r="GJ6964" s="3"/>
      <c r="GK6964" s="3"/>
      <c r="GL6964" s="3"/>
      <c r="GM6964" s="3"/>
      <c r="GN6964" s="3"/>
      <c r="GO6964" s="3"/>
      <c r="GP6964" s="3"/>
      <c r="GQ6964" s="3"/>
      <c r="GR6964" s="3"/>
      <c r="GS6964" s="3"/>
      <c r="GT6964" s="3"/>
      <c r="GU6964" s="3"/>
      <c r="GV6964" s="3"/>
      <c r="GW6964" s="3"/>
      <c r="GX6964" s="3"/>
      <c r="GY6964" s="3"/>
      <c r="GZ6964" s="3"/>
      <c r="HA6964" s="3"/>
      <c r="HB6964" s="3"/>
      <c r="HC6964" s="3"/>
      <c r="HD6964" s="3"/>
      <c r="HE6964" s="3"/>
      <c r="HF6964" s="3"/>
      <c r="HG6964" s="3"/>
      <c r="HH6964" s="3"/>
      <c r="HI6964" s="3"/>
      <c r="HJ6964" s="3"/>
      <c r="HK6964" s="3"/>
      <c r="HL6964" s="3"/>
      <c r="HM6964" s="45"/>
      <c r="HN6964" s="3"/>
      <c r="HO6964" s="3"/>
      <c r="HP6964" s="3"/>
      <c r="HQ6964" s="3"/>
      <c r="HR6964" s="3"/>
      <c r="HS6964" s="3"/>
      <c r="HT6964" s="3"/>
      <c r="HU6964" s="3"/>
      <c r="HV6964" s="3"/>
      <c r="HW6964" s="3"/>
      <c r="HX6964" s="3"/>
      <c r="HY6964" s="3"/>
      <c r="HZ6964" s="3"/>
      <c r="IA6964" s="3"/>
      <c r="IB6964" s="3"/>
      <c r="IC6964" s="3"/>
      <c r="ID6964" s="3"/>
      <c r="IE6964" s="3"/>
      <c r="IF6964" s="3"/>
      <c r="IG6964" s="3"/>
      <c r="IH6964" s="3"/>
      <c r="II6964" s="3"/>
      <c r="IJ6964" s="3"/>
      <c r="IK6964" s="3"/>
      <c r="IL6964" s="3"/>
      <c r="IM6964" s="3"/>
      <c r="IN6964" s="3"/>
      <c r="IO6964" s="15"/>
    </row>
    <row r="6965" spans="171:249">
      <c r="FO6965" s="3"/>
      <c r="FP6965" s="3"/>
      <c r="FQ6965" s="3"/>
      <c r="FR6965" s="3"/>
      <c r="FS6965" s="3"/>
      <c r="FT6965" s="3"/>
      <c r="FU6965" s="3"/>
      <c r="FV6965" s="3"/>
      <c r="FW6965" s="3"/>
      <c r="FX6965" s="3"/>
      <c r="FY6965" s="3"/>
      <c r="FZ6965" s="3"/>
      <c r="GA6965" s="3"/>
      <c r="GB6965" s="3"/>
      <c r="GC6965" s="3"/>
      <c r="GD6965" s="3"/>
      <c r="GE6965" s="3"/>
      <c r="GF6965" s="3"/>
      <c r="GG6965" s="3"/>
      <c r="GH6965" s="3"/>
      <c r="GI6965" s="3"/>
      <c r="GJ6965" s="3"/>
      <c r="GK6965" s="3"/>
      <c r="GL6965" s="3"/>
      <c r="GM6965" s="3"/>
      <c r="GN6965" s="3"/>
      <c r="GO6965" s="3"/>
      <c r="GP6965" s="3"/>
      <c r="GQ6965" s="3"/>
      <c r="GR6965" s="3"/>
      <c r="GS6965" s="3"/>
      <c r="GT6965" s="3"/>
      <c r="GU6965" s="3"/>
      <c r="GV6965" s="3"/>
      <c r="GW6965" s="3"/>
      <c r="GX6965" s="3"/>
      <c r="GY6965" s="3"/>
      <c r="GZ6965" s="3"/>
      <c r="HA6965" s="3"/>
      <c r="HB6965" s="3"/>
      <c r="HC6965" s="3"/>
      <c r="HD6965" s="3"/>
      <c r="HE6965" s="3"/>
      <c r="HF6965" s="3"/>
      <c r="HG6965" s="3"/>
      <c r="HH6965" s="3"/>
      <c r="HI6965" s="3"/>
      <c r="HJ6965" s="3"/>
      <c r="HK6965" s="3"/>
      <c r="HL6965" s="3"/>
      <c r="HM6965" s="45"/>
      <c r="HN6965" s="3"/>
      <c r="HO6965" s="3"/>
      <c r="HP6965" s="3"/>
      <c r="HQ6965" s="3"/>
      <c r="HR6965" s="3"/>
      <c r="HS6965" s="3"/>
      <c r="HT6965" s="3"/>
      <c r="HU6965" s="3"/>
      <c r="HV6965" s="3"/>
      <c r="HW6965" s="3"/>
      <c r="HX6965" s="3"/>
      <c r="HY6965" s="3"/>
      <c r="HZ6965" s="3"/>
      <c r="IA6965" s="3"/>
      <c r="IB6965" s="3"/>
      <c r="IC6965" s="3"/>
      <c r="ID6965" s="3"/>
      <c r="IE6965" s="3"/>
      <c r="IF6965" s="3"/>
      <c r="IG6965" s="3"/>
      <c r="IH6965" s="3"/>
      <c r="II6965" s="3"/>
      <c r="IJ6965" s="3"/>
      <c r="IK6965" s="3"/>
      <c r="IL6965" s="3"/>
      <c r="IM6965" s="3"/>
      <c r="IN6965" s="3"/>
      <c r="IO6965" s="15"/>
    </row>
    <row r="6966" spans="171:249">
      <c r="FO6966" s="3"/>
      <c r="FP6966" s="3"/>
      <c r="FQ6966" s="3"/>
      <c r="FR6966" s="3"/>
      <c r="FS6966" s="3"/>
      <c r="FT6966" s="3"/>
      <c r="FU6966" s="3"/>
      <c r="FV6966" s="3"/>
      <c r="FW6966" s="3"/>
      <c r="FX6966" s="3"/>
      <c r="FY6966" s="3"/>
      <c r="FZ6966" s="3"/>
      <c r="GA6966" s="3"/>
      <c r="GB6966" s="3"/>
      <c r="GC6966" s="3"/>
      <c r="GD6966" s="3"/>
      <c r="GE6966" s="3"/>
      <c r="GF6966" s="3"/>
      <c r="GG6966" s="3"/>
      <c r="GH6966" s="3"/>
      <c r="GI6966" s="3"/>
      <c r="GJ6966" s="3"/>
      <c r="GK6966" s="3"/>
      <c r="GL6966" s="3"/>
      <c r="GM6966" s="3"/>
      <c r="GN6966" s="3"/>
      <c r="GO6966" s="3"/>
      <c r="GP6966" s="3"/>
      <c r="GQ6966" s="3"/>
      <c r="GR6966" s="3"/>
      <c r="GS6966" s="3"/>
      <c r="GT6966" s="3"/>
      <c r="GU6966" s="3"/>
      <c r="GV6966" s="3"/>
      <c r="GW6966" s="3"/>
      <c r="GX6966" s="3"/>
      <c r="GY6966" s="3"/>
      <c r="GZ6966" s="3"/>
      <c r="HA6966" s="3"/>
      <c r="HB6966" s="3"/>
      <c r="HC6966" s="3"/>
      <c r="HD6966" s="3"/>
      <c r="HE6966" s="3"/>
      <c r="HF6966" s="3"/>
      <c r="HG6966" s="3"/>
      <c r="HH6966" s="3"/>
      <c r="HI6966" s="3"/>
      <c r="HJ6966" s="3"/>
      <c r="HK6966" s="3"/>
      <c r="HL6966" s="3"/>
      <c r="HM6966" s="45"/>
      <c r="HN6966" s="3"/>
      <c r="HO6966" s="3"/>
      <c r="HP6966" s="3"/>
      <c r="HQ6966" s="3"/>
      <c r="HR6966" s="3"/>
      <c r="HS6966" s="3"/>
      <c r="HT6966" s="3"/>
      <c r="HU6966" s="3"/>
      <c r="HV6966" s="3"/>
      <c r="HW6966" s="3"/>
      <c r="HX6966" s="3"/>
      <c r="HY6966" s="3"/>
      <c r="HZ6966" s="3"/>
      <c r="IA6966" s="3"/>
      <c r="IB6966" s="3"/>
      <c r="IC6966" s="3"/>
      <c r="ID6966" s="3"/>
      <c r="IE6966" s="3"/>
      <c r="IF6966" s="3"/>
      <c r="IG6966" s="3"/>
      <c r="IH6966" s="3"/>
      <c r="II6966" s="3"/>
      <c r="IJ6966" s="3"/>
      <c r="IK6966" s="3"/>
      <c r="IL6966" s="3"/>
      <c r="IM6966" s="3"/>
      <c r="IN6966" s="3"/>
      <c r="IO6966" s="15"/>
    </row>
    <row r="6967" spans="171:249">
      <c r="FO6967" s="3"/>
      <c r="FP6967" s="3"/>
      <c r="FQ6967" s="3"/>
      <c r="FR6967" s="3"/>
      <c r="FS6967" s="3"/>
      <c r="FT6967" s="3"/>
      <c r="FU6967" s="3"/>
      <c r="FV6967" s="3"/>
      <c r="FW6967" s="3"/>
      <c r="FX6967" s="3"/>
      <c r="FY6967" s="3"/>
      <c r="FZ6967" s="3"/>
      <c r="GA6967" s="3"/>
      <c r="GB6967" s="3"/>
      <c r="GC6967" s="3"/>
      <c r="GD6967" s="3"/>
      <c r="GE6967" s="3"/>
      <c r="GF6967" s="3"/>
      <c r="GG6967" s="3"/>
      <c r="GH6967" s="3"/>
      <c r="GI6967" s="3"/>
      <c r="GJ6967" s="3"/>
      <c r="GK6967" s="3"/>
      <c r="GL6967" s="3"/>
      <c r="GM6967" s="3"/>
      <c r="GN6967" s="3"/>
      <c r="GO6967" s="3"/>
      <c r="GP6967" s="3"/>
      <c r="GQ6967" s="3"/>
      <c r="GR6967" s="3"/>
      <c r="GS6967" s="3"/>
      <c r="GT6967" s="3"/>
      <c r="GU6967" s="3"/>
      <c r="GV6967" s="3"/>
      <c r="GW6967" s="3"/>
      <c r="GX6967" s="3"/>
      <c r="GY6967" s="3"/>
      <c r="GZ6967" s="3"/>
      <c r="HA6967" s="3"/>
      <c r="HB6967" s="3"/>
      <c r="HC6967" s="3"/>
      <c r="HD6967" s="3"/>
      <c r="HE6967" s="3"/>
      <c r="HF6967" s="3"/>
      <c r="HG6967" s="3"/>
      <c r="HH6967" s="3"/>
      <c r="HI6967" s="3"/>
      <c r="HJ6967" s="3"/>
      <c r="HK6967" s="3"/>
      <c r="HL6967" s="3"/>
      <c r="HM6967" s="45"/>
      <c r="HN6967" s="3"/>
      <c r="HO6967" s="3"/>
      <c r="HP6967" s="3"/>
      <c r="HQ6967" s="3"/>
      <c r="HR6967" s="3"/>
      <c r="HS6967" s="3"/>
      <c r="HT6967" s="3"/>
      <c r="HU6967" s="3"/>
      <c r="HV6967" s="3"/>
      <c r="HW6967" s="3"/>
      <c r="HX6967" s="3"/>
      <c r="HY6967" s="3"/>
      <c r="HZ6967" s="3"/>
      <c r="IA6967" s="3"/>
      <c r="IB6967" s="3"/>
      <c r="IC6967" s="3"/>
      <c r="ID6967" s="3"/>
      <c r="IE6967" s="3"/>
      <c r="IF6967" s="3"/>
      <c r="IG6967" s="3"/>
      <c r="IH6967" s="3"/>
      <c r="II6967" s="3"/>
      <c r="IJ6967" s="3"/>
      <c r="IK6967" s="3"/>
      <c r="IL6967" s="3"/>
      <c r="IM6967" s="3"/>
      <c r="IN6967" s="3"/>
      <c r="IO6967" s="15"/>
    </row>
    <row r="6968" spans="171:249">
      <c r="FO6968" s="3"/>
      <c r="FP6968" s="3"/>
      <c r="FQ6968" s="3"/>
      <c r="FR6968" s="3"/>
      <c r="FS6968" s="3"/>
      <c r="FT6968" s="3"/>
      <c r="FU6968" s="3"/>
      <c r="FV6968" s="3"/>
      <c r="FW6968" s="3"/>
      <c r="FX6968" s="3"/>
      <c r="FY6968" s="3"/>
      <c r="FZ6968" s="3"/>
      <c r="GA6968" s="3"/>
      <c r="GB6968" s="3"/>
      <c r="GC6968" s="3"/>
      <c r="GD6968" s="3"/>
      <c r="GE6968" s="3"/>
      <c r="GF6968" s="3"/>
      <c r="GG6968" s="3"/>
      <c r="GH6968" s="3"/>
      <c r="GI6968" s="3"/>
      <c r="GJ6968" s="3"/>
      <c r="GK6968" s="3"/>
      <c r="GL6968" s="3"/>
      <c r="GM6968" s="3"/>
      <c r="GN6968" s="3"/>
      <c r="GO6968" s="3"/>
      <c r="GP6968" s="3"/>
      <c r="GQ6968" s="3"/>
      <c r="GR6968" s="3"/>
      <c r="GS6968" s="3"/>
      <c r="GT6968" s="3"/>
      <c r="GU6968" s="3"/>
      <c r="GV6968" s="3"/>
      <c r="GW6968" s="3"/>
      <c r="GX6968" s="3"/>
      <c r="GY6968" s="3"/>
      <c r="GZ6968" s="3"/>
      <c r="HA6968" s="3"/>
      <c r="HB6968" s="3"/>
      <c r="HC6968" s="3"/>
      <c r="HD6968" s="3"/>
      <c r="HE6968" s="3"/>
      <c r="HF6968" s="3"/>
      <c r="HG6968" s="3"/>
      <c r="HH6968" s="3"/>
      <c r="HI6968" s="3"/>
      <c r="HJ6968" s="3"/>
      <c r="HK6968" s="3"/>
      <c r="HL6968" s="3"/>
      <c r="HM6968" s="45"/>
      <c r="HN6968" s="3"/>
      <c r="HO6968" s="3"/>
      <c r="HP6968" s="3"/>
      <c r="HQ6968" s="3"/>
      <c r="HR6968" s="3"/>
      <c r="HS6968" s="3"/>
      <c r="HT6968" s="3"/>
      <c r="HU6968" s="3"/>
      <c r="HV6968" s="3"/>
      <c r="HW6968" s="3"/>
      <c r="HX6968" s="3"/>
      <c r="HY6968" s="3"/>
      <c r="HZ6968" s="3"/>
      <c r="IA6968" s="3"/>
      <c r="IB6968" s="3"/>
      <c r="IC6968" s="3"/>
      <c r="ID6968" s="3"/>
      <c r="IE6968" s="3"/>
      <c r="IF6968" s="3"/>
      <c r="IG6968" s="3"/>
      <c r="IH6968" s="3"/>
      <c r="II6968" s="3"/>
      <c r="IJ6968" s="3"/>
      <c r="IK6968" s="3"/>
      <c r="IL6968" s="3"/>
      <c r="IM6968" s="3"/>
      <c r="IN6968" s="3"/>
      <c r="IO6968" s="15"/>
    </row>
    <row r="6969" spans="171:249">
      <c r="FO6969" s="3"/>
      <c r="FP6969" s="3"/>
      <c r="FQ6969" s="3"/>
      <c r="FR6969" s="3"/>
      <c r="FS6969" s="3"/>
      <c r="FT6969" s="3"/>
      <c r="FU6969" s="3"/>
      <c r="FV6969" s="3"/>
      <c r="FW6969" s="3"/>
      <c r="FX6969" s="3"/>
      <c r="FY6969" s="3"/>
      <c r="FZ6969" s="3"/>
      <c r="GA6969" s="3"/>
      <c r="GB6969" s="3"/>
      <c r="GC6969" s="3"/>
      <c r="GD6969" s="3"/>
      <c r="GE6969" s="3"/>
      <c r="GF6969" s="3"/>
      <c r="GG6969" s="3"/>
      <c r="GH6969" s="3"/>
      <c r="GI6969" s="3"/>
      <c r="GJ6969" s="3"/>
      <c r="GK6969" s="3"/>
      <c r="GL6969" s="3"/>
      <c r="GM6969" s="3"/>
      <c r="GN6969" s="3"/>
      <c r="GO6969" s="3"/>
      <c r="GP6969" s="3"/>
      <c r="GQ6969" s="3"/>
      <c r="GR6969" s="3"/>
      <c r="GS6969" s="3"/>
      <c r="GT6969" s="3"/>
      <c r="GU6969" s="3"/>
      <c r="GV6969" s="3"/>
      <c r="GW6969" s="3"/>
      <c r="GX6969" s="3"/>
      <c r="GY6969" s="3"/>
      <c r="GZ6969" s="3"/>
      <c r="HA6969" s="3"/>
      <c r="HB6969" s="3"/>
      <c r="HC6969" s="3"/>
      <c r="HD6969" s="3"/>
      <c r="HE6969" s="3"/>
      <c r="HF6969" s="3"/>
      <c r="HG6969" s="3"/>
      <c r="HH6969" s="3"/>
      <c r="HI6969" s="3"/>
      <c r="HJ6969" s="3"/>
      <c r="HK6969" s="3"/>
      <c r="HL6969" s="3"/>
      <c r="HM6969" s="45"/>
      <c r="HN6969" s="3"/>
      <c r="HO6969" s="3"/>
      <c r="HP6969" s="3"/>
      <c r="HQ6969" s="3"/>
      <c r="HR6969" s="3"/>
      <c r="HS6969" s="3"/>
      <c r="HT6969" s="3"/>
      <c r="HU6969" s="3"/>
      <c r="HV6969" s="3"/>
      <c r="HW6969" s="3"/>
      <c r="HX6969" s="3"/>
      <c r="HY6969" s="3"/>
      <c r="HZ6969" s="3"/>
      <c r="IA6969" s="3"/>
      <c r="IB6969" s="3"/>
      <c r="IC6969" s="3"/>
      <c r="ID6969" s="3"/>
      <c r="IE6969" s="3"/>
      <c r="IF6969" s="3"/>
      <c r="IG6969" s="3"/>
      <c r="IH6969" s="3"/>
      <c r="II6969" s="3"/>
      <c r="IJ6969" s="3"/>
      <c r="IK6969" s="3"/>
      <c r="IL6969" s="3"/>
      <c r="IM6969" s="3"/>
      <c r="IN6969" s="3"/>
      <c r="IO6969" s="15"/>
    </row>
    <row r="6970" spans="171:249">
      <c r="FO6970" s="3"/>
      <c r="FP6970" s="3"/>
      <c r="FQ6970" s="3"/>
      <c r="FR6970" s="3"/>
      <c r="FS6970" s="3"/>
      <c r="FT6970" s="3"/>
      <c r="FU6970" s="3"/>
      <c r="FV6970" s="3"/>
      <c r="FW6970" s="3"/>
      <c r="FX6970" s="3"/>
      <c r="FY6970" s="3"/>
      <c r="FZ6970" s="3"/>
      <c r="GA6970" s="3"/>
      <c r="GB6970" s="3"/>
      <c r="GC6970" s="3"/>
      <c r="GD6970" s="3"/>
      <c r="GE6970" s="3"/>
      <c r="GF6970" s="3"/>
      <c r="GG6970" s="3"/>
      <c r="GH6970" s="3"/>
      <c r="GI6970" s="3"/>
      <c r="GJ6970" s="3"/>
      <c r="GK6970" s="3"/>
      <c r="GL6970" s="3"/>
      <c r="GM6970" s="3"/>
      <c r="GN6970" s="3"/>
      <c r="GO6970" s="3"/>
      <c r="GP6970" s="3"/>
      <c r="GQ6970" s="3"/>
      <c r="GR6970" s="3"/>
      <c r="GS6970" s="3"/>
      <c r="GT6970" s="3"/>
      <c r="GU6970" s="3"/>
      <c r="GV6970" s="3"/>
      <c r="GW6970" s="3"/>
      <c r="GX6970" s="3"/>
      <c r="GY6970" s="3"/>
      <c r="GZ6970" s="3"/>
      <c r="HA6970" s="3"/>
      <c r="HB6970" s="3"/>
      <c r="HC6970" s="3"/>
      <c r="HD6970" s="3"/>
      <c r="HE6970" s="3"/>
      <c r="HF6970" s="3"/>
      <c r="HG6970" s="3"/>
      <c r="HH6970" s="3"/>
      <c r="HI6970" s="3"/>
      <c r="HJ6970" s="3"/>
      <c r="HK6970" s="3"/>
      <c r="HL6970" s="3"/>
      <c r="HM6970" s="45"/>
      <c r="HN6970" s="3"/>
      <c r="HO6970" s="3"/>
      <c r="HP6970" s="3"/>
      <c r="HQ6970" s="3"/>
      <c r="HR6970" s="3"/>
      <c r="HS6970" s="3"/>
      <c r="HT6970" s="3"/>
      <c r="HU6970" s="3"/>
      <c r="HV6970" s="3"/>
      <c r="HW6970" s="3"/>
      <c r="HX6970" s="3"/>
      <c r="HY6970" s="3"/>
      <c r="HZ6970" s="3"/>
      <c r="IA6970" s="3"/>
      <c r="IB6970" s="3"/>
      <c r="IC6970" s="3"/>
      <c r="ID6970" s="3"/>
      <c r="IE6970" s="3"/>
      <c r="IF6970" s="3"/>
      <c r="IG6970" s="3"/>
      <c r="IH6970" s="3"/>
      <c r="II6970" s="3"/>
      <c r="IJ6970" s="3"/>
      <c r="IK6970" s="3"/>
      <c r="IL6970" s="3"/>
      <c r="IM6970" s="3"/>
      <c r="IN6970" s="3"/>
      <c r="IO6970" s="15"/>
    </row>
    <row r="6971" spans="171:249">
      <c r="FO6971" s="3"/>
      <c r="FP6971" s="3"/>
      <c r="FQ6971" s="3"/>
      <c r="FR6971" s="3"/>
      <c r="FS6971" s="3"/>
      <c r="FT6971" s="3"/>
      <c r="FU6971" s="3"/>
      <c r="FV6971" s="3"/>
      <c r="FW6971" s="3"/>
      <c r="FX6971" s="3"/>
      <c r="FY6971" s="3"/>
      <c r="FZ6971" s="3"/>
      <c r="GA6971" s="3"/>
      <c r="GB6971" s="3"/>
      <c r="GC6971" s="3"/>
      <c r="GD6971" s="3"/>
      <c r="GE6971" s="3"/>
      <c r="GF6971" s="3"/>
      <c r="GG6971" s="3"/>
      <c r="GH6971" s="3"/>
      <c r="GI6971" s="3"/>
      <c r="GJ6971" s="3"/>
      <c r="GK6971" s="3"/>
      <c r="GL6971" s="3"/>
      <c r="GM6971" s="3"/>
      <c r="GN6971" s="3"/>
      <c r="GO6971" s="3"/>
      <c r="GP6971" s="3"/>
      <c r="GQ6971" s="3"/>
      <c r="GR6971" s="3"/>
      <c r="GS6971" s="3"/>
      <c r="GT6971" s="3"/>
      <c r="GU6971" s="3"/>
      <c r="GV6971" s="3"/>
      <c r="GW6971" s="3"/>
      <c r="GX6971" s="3"/>
      <c r="GY6971" s="3"/>
      <c r="GZ6971" s="3"/>
      <c r="HA6971" s="3"/>
      <c r="HB6971" s="3"/>
      <c r="HC6971" s="3"/>
      <c r="HD6971" s="3"/>
      <c r="HE6971" s="3"/>
      <c r="HF6971" s="3"/>
      <c r="HG6971" s="3"/>
      <c r="HH6971" s="3"/>
      <c r="HI6971" s="3"/>
      <c r="HJ6971" s="3"/>
      <c r="HK6971" s="3"/>
      <c r="HL6971" s="3"/>
      <c r="HM6971" s="45"/>
      <c r="HN6971" s="3"/>
      <c r="HO6971" s="3"/>
      <c r="HP6971" s="3"/>
      <c r="HQ6971" s="3"/>
      <c r="HR6971" s="3"/>
      <c r="HS6971" s="3"/>
      <c r="HT6971" s="3"/>
      <c r="HU6971" s="3"/>
      <c r="HV6971" s="3"/>
      <c r="HW6971" s="3"/>
      <c r="HX6971" s="3"/>
      <c r="HY6971" s="3"/>
      <c r="HZ6971" s="3"/>
      <c r="IA6971" s="3"/>
      <c r="IB6971" s="3"/>
      <c r="IC6971" s="3"/>
      <c r="ID6971" s="3"/>
      <c r="IE6971" s="3"/>
      <c r="IF6971" s="3"/>
      <c r="IG6971" s="3"/>
      <c r="IH6971" s="3"/>
      <c r="II6971" s="3"/>
      <c r="IJ6971" s="3"/>
      <c r="IK6971" s="3"/>
      <c r="IL6971" s="3"/>
      <c r="IM6971" s="3"/>
      <c r="IN6971" s="3"/>
      <c r="IO6971" s="15"/>
    </row>
    <row r="6972" spans="171:249">
      <c r="FO6972" s="3"/>
      <c r="FP6972" s="3"/>
      <c r="FQ6972" s="3"/>
      <c r="FR6972" s="3"/>
      <c r="FS6972" s="3"/>
      <c r="FT6972" s="3"/>
      <c r="FU6972" s="3"/>
      <c r="FV6972" s="3"/>
      <c r="FW6972" s="3"/>
      <c r="FX6972" s="3"/>
      <c r="FY6972" s="3"/>
      <c r="FZ6972" s="3"/>
      <c r="GA6972" s="3"/>
      <c r="GB6972" s="3"/>
      <c r="GC6972" s="3"/>
      <c r="GD6972" s="3"/>
      <c r="GE6972" s="3"/>
      <c r="GF6972" s="3"/>
      <c r="GG6972" s="3"/>
      <c r="GH6972" s="3"/>
      <c r="GI6972" s="3"/>
      <c r="GJ6972" s="3"/>
      <c r="GK6972" s="3"/>
      <c r="GL6972" s="3"/>
      <c r="GM6972" s="3"/>
      <c r="GN6972" s="3"/>
      <c r="GO6972" s="3"/>
      <c r="GP6972" s="3"/>
      <c r="GQ6972" s="3"/>
      <c r="GR6972" s="3"/>
      <c r="GS6972" s="3"/>
      <c r="GT6972" s="3"/>
      <c r="GU6972" s="3"/>
      <c r="GV6972" s="3"/>
      <c r="GW6972" s="3"/>
      <c r="GX6972" s="3"/>
      <c r="GY6972" s="3"/>
      <c r="GZ6972" s="3"/>
      <c r="HA6972" s="3"/>
      <c r="HB6972" s="3"/>
      <c r="HC6972" s="3"/>
      <c r="HD6972" s="3"/>
      <c r="HE6972" s="3"/>
      <c r="HF6972" s="3"/>
      <c r="HG6972" s="3"/>
      <c r="HH6972" s="3"/>
      <c r="HI6972" s="3"/>
      <c r="HJ6972" s="3"/>
      <c r="HK6972" s="3"/>
      <c r="HL6972" s="3"/>
      <c r="HM6972" s="45"/>
      <c r="HN6972" s="3"/>
      <c r="HO6972" s="3"/>
      <c r="HP6972" s="3"/>
      <c r="HQ6972" s="3"/>
      <c r="HR6972" s="3"/>
      <c r="HS6972" s="3"/>
      <c r="HT6972" s="3"/>
      <c r="HU6972" s="3"/>
      <c r="HV6972" s="3"/>
      <c r="HW6972" s="3"/>
      <c r="HX6972" s="3"/>
      <c r="HY6972" s="3"/>
      <c r="HZ6972" s="3"/>
      <c r="IA6972" s="3"/>
      <c r="IB6972" s="3"/>
      <c r="IC6972" s="3"/>
      <c r="ID6972" s="3"/>
      <c r="IE6972" s="3"/>
      <c r="IF6972" s="3"/>
      <c r="IG6972" s="3"/>
      <c r="IH6972" s="3"/>
      <c r="II6972" s="3"/>
      <c r="IJ6972" s="3"/>
      <c r="IK6972" s="3"/>
      <c r="IL6972" s="3"/>
      <c r="IM6972" s="3"/>
      <c r="IN6972" s="3"/>
      <c r="IO6972" s="15"/>
    </row>
    <row r="6973" spans="171:249">
      <c r="FO6973" s="3"/>
      <c r="FP6973" s="3"/>
      <c r="FQ6973" s="3"/>
      <c r="FR6973" s="3"/>
      <c r="FS6973" s="3"/>
      <c r="FT6973" s="3"/>
      <c r="FU6973" s="3"/>
      <c r="FV6973" s="3"/>
      <c r="FW6973" s="3"/>
      <c r="FX6973" s="3"/>
      <c r="FY6973" s="3"/>
      <c r="FZ6973" s="3"/>
      <c r="GA6973" s="3"/>
      <c r="GB6973" s="3"/>
      <c r="GC6973" s="3"/>
      <c r="GD6973" s="3"/>
      <c r="GE6973" s="3"/>
      <c r="GF6973" s="3"/>
      <c r="GG6973" s="3"/>
      <c r="GH6973" s="3"/>
      <c r="GI6973" s="3"/>
      <c r="GJ6973" s="3"/>
      <c r="GK6973" s="3"/>
      <c r="GL6973" s="3"/>
      <c r="GM6973" s="3"/>
      <c r="GN6973" s="3"/>
      <c r="GO6973" s="3"/>
      <c r="GP6973" s="3"/>
      <c r="GQ6973" s="3"/>
      <c r="GR6973" s="3"/>
      <c r="GS6973" s="3"/>
      <c r="GT6973" s="3"/>
      <c r="GU6973" s="3"/>
      <c r="GV6973" s="3"/>
      <c r="GW6973" s="3"/>
      <c r="GX6973" s="3"/>
      <c r="GY6973" s="3"/>
      <c r="GZ6973" s="3"/>
      <c r="HA6973" s="3"/>
      <c r="HB6973" s="3"/>
      <c r="HC6973" s="3"/>
      <c r="HD6973" s="3"/>
      <c r="HE6973" s="3"/>
      <c r="HF6973" s="3"/>
      <c r="HG6973" s="3"/>
      <c r="HH6973" s="3"/>
      <c r="HI6973" s="3"/>
      <c r="HJ6973" s="3"/>
      <c r="HK6973" s="3"/>
      <c r="HL6973" s="3"/>
      <c r="HM6973" s="45"/>
      <c r="HN6973" s="3"/>
      <c r="HO6973" s="3"/>
      <c r="HP6973" s="3"/>
      <c r="HQ6973" s="3"/>
      <c r="HR6973" s="3"/>
      <c r="HS6973" s="3"/>
      <c r="HT6973" s="3"/>
      <c r="HU6973" s="3"/>
      <c r="HV6973" s="3"/>
      <c r="HW6973" s="3"/>
      <c r="HX6973" s="3"/>
      <c r="HY6973" s="3"/>
      <c r="HZ6973" s="3"/>
      <c r="IA6973" s="3"/>
      <c r="IB6973" s="3"/>
      <c r="IC6973" s="3"/>
      <c r="ID6973" s="3"/>
      <c r="IE6973" s="3"/>
      <c r="IF6973" s="3"/>
      <c r="IG6973" s="3"/>
      <c r="IH6973" s="3"/>
      <c r="II6973" s="3"/>
      <c r="IJ6973" s="3"/>
      <c r="IK6973" s="3"/>
      <c r="IL6973" s="3"/>
      <c r="IM6973" s="3"/>
      <c r="IN6973" s="3"/>
      <c r="IO6973" s="15"/>
    </row>
    <row r="6974" spans="171:249">
      <c r="FO6974" s="3"/>
      <c r="FP6974" s="3"/>
      <c r="FQ6974" s="3"/>
      <c r="FR6974" s="3"/>
      <c r="FS6974" s="3"/>
      <c r="FT6974" s="3"/>
      <c r="FU6974" s="3"/>
      <c r="FV6974" s="3"/>
      <c r="FW6974" s="3"/>
      <c r="FX6974" s="3"/>
      <c r="FY6974" s="3"/>
      <c r="FZ6974" s="3"/>
      <c r="GA6974" s="3"/>
      <c r="GB6974" s="3"/>
      <c r="GC6974" s="3"/>
      <c r="GD6974" s="3"/>
      <c r="GE6974" s="3"/>
      <c r="GF6974" s="3"/>
      <c r="GG6974" s="3"/>
      <c r="GH6974" s="3"/>
      <c r="GI6974" s="3"/>
      <c r="GJ6974" s="3"/>
      <c r="GK6974" s="3"/>
      <c r="GL6974" s="3"/>
      <c r="GM6974" s="3"/>
      <c r="GN6974" s="3"/>
      <c r="GO6974" s="3"/>
      <c r="GP6974" s="3"/>
      <c r="GQ6974" s="3"/>
      <c r="GR6974" s="3"/>
      <c r="GS6974" s="3"/>
      <c r="GT6974" s="3"/>
      <c r="GU6974" s="3"/>
      <c r="GV6974" s="3"/>
      <c r="GW6974" s="3"/>
      <c r="GX6974" s="3"/>
      <c r="GY6974" s="3"/>
      <c r="GZ6974" s="3"/>
      <c r="HA6974" s="3"/>
      <c r="HB6974" s="3"/>
      <c r="HC6974" s="3"/>
      <c r="HD6974" s="3"/>
      <c r="HE6974" s="3"/>
      <c r="HF6974" s="3"/>
      <c r="HG6974" s="3"/>
      <c r="HH6974" s="3"/>
      <c r="HI6974" s="3"/>
      <c r="HJ6974" s="3"/>
      <c r="HK6974" s="3"/>
      <c r="HL6974" s="3"/>
      <c r="HM6974" s="45"/>
      <c r="HN6974" s="3"/>
      <c r="HO6974" s="3"/>
      <c r="HP6974" s="3"/>
      <c r="HQ6974" s="3"/>
      <c r="HR6974" s="3"/>
      <c r="HS6974" s="3"/>
      <c r="HT6974" s="3"/>
      <c r="HU6974" s="3"/>
      <c r="HV6974" s="3"/>
      <c r="HW6974" s="3"/>
      <c r="HX6974" s="3"/>
      <c r="HY6974" s="3"/>
      <c r="HZ6974" s="3"/>
      <c r="IA6974" s="3"/>
      <c r="IB6974" s="3"/>
      <c r="IC6974" s="3"/>
      <c r="ID6974" s="3"/>
      <c r="IE6974" s="3"/>
      <c r="IF6974" s="3"/>
      <c r="IG6974" s="3"/>
      <c r="IH6974" s="3"/>
      <c r="II6974" s="3"/>
      <c r="IJ6974" s="3"/>
      <c r="IK6974" s="3"/>
      <c r="IL6974" s="3"/>
      <c r="IM6974" s="3"/>
      <c r="IN6974" s="3"/>
      <c r="IO6974" s="15"/>
    </row>
    <row r="6975" spans="171:249">
      <c r="FO6975" s="3"/>
      <c r="FP6975" s="3"/>
      <c r="FQ6975" s="3"/>
      <c r="FR6975" s="3"/>
      <c r="FS6975" s="3"/>
      <c r="FT6975" s="3"/>
      <c r="FU6975" s="3"/>
      <c r="FV6975" s="3"/>
      <c r="FW6975" s="3"/>
      <c r="FX6975" s="3"/>
      <c r="FY6975" s="3"/>
      <c r="FZ6975" s="3"/>
      <c r="GA6975" s="3"/>
      <c r="GB6975" s="3"/>
      <c r="GC6975" s="3"/>
      <c r="GD6975" s="3"/>
      <c r="GE6975" s="3"/>
      <c r="GF6975" s="3"/>
      <c r="GG6975" s="3"/>
      <c r="GH6975" s="3"/>
      <c r="GI6975" s="3"/>
      <c r="GJ6975" s="3"/>
      <c r="GK6975" s="3"/>
      <c r="GL6975" s="3"/>
      <c r="GM6975" s="3"/>
      <c r="GN6975" s="3"/>
      <c r="GO6975" s="3"/>
      <c r="GP6975" s="3"/>
      <c r="GQ6975" s="3"/>
      <c r="GR6975" s="3"/>
      <c r="GS6975" s="3"/>
      <c r="GT6975" s="3"/>
      <c r="GU6975" s="3"/>
      <c r="GV6975" s="3"/>
      <c r="GW6975" s="3"/>
      <c r="GX6975" s="3"/>
      <c r="GY6975" s="3"/>
      <c r="GZ6975" s="3"/>
      <c r="HA6975" s="3"/>
      <c r="HB6975" s="3"/>
      <c r="HC6975" s="3"/>
      <c r="HD6975" s="3"/>
      <c r="HE6975" s="3"/>
      <c r="HF6975" s="3"/>
      <c r="HG6975" s="3"/>
      <c r="HH6975" s="3"/>
      <c r="HI6975" s="3"/>
      <c r="HJ6975" s="3"/>
      <c r="HK6975" s="3"/>
      <c r="HL6975" s="3"/>
      <c r="HM6975" s="45"/>
      <c r="HN6975" s="3"/>
      <c r="HO6975" s="3"/>
      <c r="HP6975" s="3"/>
      <c r="HQ6975" s="3"/>
      <c r="HR6975" s="3"/>
      <c r="HS6975" s="3"/>
      <c r="HT6975" s="3"/>
      <c r="HU6975" s="3"/>
      <c r="HV6975" s="3"/>
      <c r="HW6975" s="3"/>
      <c r="HX6975" s="3"/>
      <c r="HY6975" s="3"/>
      <c r="HZ6975" s="3"/>
      <c r="IA6975" s="3"/>
      <c r="IB6975" s="3"/>
      <c r="IC6975" s="3"/>
      <c r="ID6975" s="3"/>
      <c r="IE6975" s="3"/>
      <c r="IF6975" s="3"/>
      <c r="IG6975" s="3"/>
      <c r="IH6975" s="3"/>
      <c r="II6975" s="3"/>
      <c r="IJ6975" s="3"/>
      <c r="IK6975" s="3"/>
      <c r="IL6975" s="3"/>
      <c r="IM6975" s="3"/>
      <c r="IN6975" s="3"/>
      <c r="IO6975" s="15"/>
    </row>
    <row r="6976" spans="171:249">
      <c r="FO6976" s="3"/>
      <c r="FP6976" s="3"/>
      <c r="FQ6976" s="3"/>
      <c r="FR6976" s="3"/>
      <c r="FS6976" s="3"/>
      <c r="FT6976" s="3"/>
      <c r="FU6976" s="3"/>
      <c r="FV6976" s="3"/>
      <c r="FW6976" s="3"/>
      <c r="FX6976" s="3"/>
      <c r="FY6976" s="3"/>
      <c r="FZ6976" s="3"/>
      <c r="GA6976" s="3"/>
      <c r="GB6976" s="3"/>
      <c r="GC6976" s="3"/>
      <c r="GD6976" s="3"/>
      <c r="GE6976" s="3"/>
      <c r="GF6976" s="3"/>
      <c r="GG6976" s="3"/>
      <c r="GH6976" s="3"/>
      <c r="GI6976" s="3"/>
      <c r="GJ6976" s="3"/>
      <c r="GK6976" s="3"/>
      <c r="GL6976" s="3"/>
      <c r="GM6976" s="3"/>
      <c r="GN6976" s="3"/>
      <c r="GO6976" s="3"/>
      <c r="GP6976" s="3"/>
      <c r="GQ6976" s="3"/>
      <c r="GR6976" s="3"/>
      <c r="GS6976" s="3"/>
      <c r="GT6976" s="3"/>
      <c r="GU6976" s="3"/>
      <c r="GV6976" s="3"/>
      <c r="GW6976" s="3"/>
      <c r="GX6976" s="3"/>
      <c r="GY6976" s="3"/>
      <c r="GZ6976" s="3"/>
      <c r="HA6976" s="3"/>
      <c r="HB6976" s="3"/>
      <c r="HC6976" s="3"/>
      <c r="HD6976" s="3"/>
      <c r="HE6976" s="3"/>
      <c r="HF6976" s="3"/>
      <c r="HG6976" s="3"/>
      <c r="HH6976" s="3"/>
      <c r="HI6976" s="3"/>
      <c r="HJ6976" s="3"/>
      <c r="HK6976" s="3"/>
      <c r="HL6976" s="3"/>
      <c r="HM6976" s="45"/>
      <c r="HN6976" s="3"/>
      <c r="HO6976" s="3"/>
      <c r="HP6976" s="3"/>
      <c r="HQ6976" s="3"/>
      <c r="HR6976" s="3"/>
      <c r="HS6976" s="3"/>
      <c r="HT6976" s="3"/>
      <c r="HU6976" s="3"/>
      <c r="HV6976" s="3"/>
      <c r="HW6976" s="3"/>
      <c r="HX6976" s="3"/>
      <c r="HY6976" s="3"/>
      <c r="HZ6976" s="3"/>
      <c r="IA6976" s="3"/>
      <c r="IB6976" s="3"/>
      <c r="IC6976" s="3"/>
      <c r="ID6976" s="3"/>
      <c r="IE6976" s="3"/>
      <c r="IF6976" s="3"/>
      <c r="IG6976" s="3"/>
      <c r="IH6976" s="3"/>
      <c r="II6976" s="3"/>
      <c r="IJ6976" s="3"/>
      <c r="IK6976" s="3"/>
      <c r="IL6976" s="3"/>
      <c r="IM6976" s="3"/>
      <c r="IN6976" s="3"/>
      <c r="IO6976" s="15"/>
    </row>
    <row r="6977" spans="171:249">
      <c r="FO6977" s="3"/>
      <c r="FP6977" s="3"/>
      <c r="FQ6977" s="3"/>
      <c r="FR6977" s="3"/>
      <c r="FS6977" s="3"/>
      <c r="FT6977" s="3"/>
      <c r="FU6977" s="3"/>
      <c r="FV6977" s="3"/>
      <c r="FW6977" s="3"/>
      <c r="FX6977" s="3"/>
      <c r="FY6977" s="3"/>
      <c r="FZ6977" s="3"/>
      <c r="GA6977" s="3"/>
      <c r="GB6977" s="3"/>
      <c r="GC6977" s="3"/>
      <c r="GD6977" s="3"/>
      <c r="GE6977" s="3"/>
      <c r="GF6977" s="3"/>
      <c r="GG6977" s="3"/>
      <c r="GH6977" s="3"/>
      <c r="GI6977" s="3"/>
      <c r="GJ6977" s="3"/>
      <c r="GK6977" s="3"/>
      <c r="GL6977" s="3"/>
      <c r="GM6977" s="3"/>
      <c r="GN6977" s="3"/>
      <c r="GO6977" s="3"/>
      <c r="GP6977" s="3"/>
      <c r="GQ6977" s="3"/>
      <c r="GR6977" s="3"/>
      <c r="GS6977" s="3"/>
      <c r="GT6977" s="3"/>
      <c r="GU6977" s="3"/>
      <c r="GV6977" s="3"/>
      <c r="GW6977" s="3"/>
      <c r="GX6977" s="3"/>
      <c r="GY6977" s="3"/>
      <c r="GZ6977" s="3"/>
      <c r="HA6977" s="3"/>
      <c r="HB6977" s="3"/>
      <c r="HC6977" s="3"/>
      <c r="HD6977" s="3"/>
      <c r="HE6977" s="3"/>
      <c r="HF6977" s="3"/>
      <c r="HG6977" s="3"/>
      <c r="HH6977" s="3"/>
      <c r="HI6977" s="3"/>
      <c r="HJ6977" s="3"/>
      <c r="HK6977" s="3"/>
      <c r="HL6977" s="3"/>
      <c r="HM6977" s="45"/>
      <c r="HN6977" s="3"/>
      <c r="HO6977" s="3"/>
      <c r="HP6977" s="3"/>
      <c r="HQ6977" s="3"/>
      <c r="HR6977" s="3"/>
      <c r="HS6977" s="3"/>
      <c r="HT6977" s="3"/>
      <c r="HU6977" s="3"/>
      <c r="HV6977" s="3"/>
      <c r="HW6977" s="3"/>
      <c r="HX6977" s="3"/>
      <c r="HY6977" s="3"/>
      <c r="HZ6977" s="3"/>
      <c r="IA6977" s="3"/>
      <c r="IB6977" s="3"/>
      <c r="IC6977" s="3"/>
      <c r="ID6977" s="3"/>
      <c r="IE6977" s="3"/>
      <c r="IF6977" s="3"/>
      <c r="IG6977" s="3"/>
      <c r="IH6977" s="3"/>
      <c r="II6977" s="3"/>
      <c r="IJ6977" s="3"/>
      <c r="IK6977" s="3"/>
      <c r="IL6977" s="3"/>
      <c r="IM6977" s="3"/>
      <c r="IN6977" s="3"/>
      <c r="IO6977" s="15"/>
    </row>
    <row r="6978" spans="171:249">
      <c r="FO6978" s="3"/>
      <c r="FP6978" s="3"/>
      <c r="FQ6978" s="3"/>
      <c r="FR6978" s="3"/>
      <c r="FS6978" s="3"/>
      <c r="FT6978" s="3"/>
      <c r="FU6978" s="3"/>
      <c r="FV6978" s="3"/>
      <c r="FW6978" s="3"/>
      <c r="FX6978" s="3"/>
      <c r="FY6978" s="3"/>
      <c r="FZ6978" s="3"/>
      <c r="GA6978" s="3"/>
      <c r="GB6978" s="3"/>
      <c r="GC6978" s="3"/>
      <c r="GD6978" s="3"/>
      <c r="GE6978" s="3"/>
      <c r="GF6978" s="3"/>
      <c r="GG6978" s="3"/>
      <c r="GH6978" s="3"/>
      <c r="GI6978" s="3"/>
      <c r="GJ6978" s="3"/>
      <c r="GK6978" s="3"/>
      <c r="GL6978" s="3"/>
      <c r="GM6978" s="3"/>
      <c r="GN6978" s="3"/>
      <c r="GO6978" s="3"/>
      <c r="GP6978" s="3"/>
      <c r="GQ6978" s="3"/>
      <c r="GR6978" s="3"/>
      <c r="GS6978" s="3"/>
      <c r="GT6978" s="3"/>
      <c r="GU6978" s="3"/>
      <c r="GV6978" s="3"/>
      <c r="GW6978" s="3"/>
      <c r="GX6978" s="3"/>
      <c r="GY6978" s="3"/>
      <c r="GZ6978" s="3"/>
      <c r="HA6978" s="3"/>
      <c r="HB6978" s="3"/>
      <c r="HC6978" s="3"/>
      <c r="HD6978" s="3"/>
      <c r="HE6978" s="3"/>
      <c r="HF6978" s="3"/>
      <c r="HG6978" s="3"/>
      <c r="HH6978" s="3"/>
      <c r="HI6978" s="3"/>
      <c r="HJ6978" s="3"/>
      <c r="HK6978" s="3"/>
      <c r="HL6978" s="3"/>
      <c r="HM6978" s="45"/>
      <c r="HN6978" s="3"/>
      <c r="HO6978" s="3"/>
      <c r="HP6978" s="3"/>
      <c r="HQ6978" s="3"/>
      <c r="HR6978" s="3"/>
      <c r="HS6978" s="3"/>
      <c r="HT6978" s="3"/>
      <c r="HU6978" s="3"/>
      <c r="HV6978" s="3"/>
      <c r="HW6978" s="3"/>
      <c r="HX6978" s="3"/>
      <c r="HY6978" s="3"/>
      <c r="HZ6978" s="3"/>
      <c r="IA6978" s="3"/>
      <c r="IB6978" s="3"/>
      <c r="IC6978" s="3"/>
      <c r="ID6978" s="3"/>
      <c r="IE6978" s="3"/>
      <c r="IF6978" s="3"/>
      <c r="IG6978" s="3"/>
      <c r="IH6978" s="3"/>
      <c r="II6978" s="3"/>
      <c r="IJ6978" s="3"/>
      <c r="IK6978" s="3"/>
      <c r="IL6978" s="3"/>
      <c r="IM6978" s="3"/>
      <c r="IN6978" s="3"/>
      <c r="IO6978" s="15"/>
    </row>
    <row r="6979" spans="171:249">
      <c r="FO6979" s="3"/>
      <c r="FP6979" s="3"/>
      <c r="FQ6979" s="3"/>
      <c r="FR6979" s="3"/>
      <c r="FS6979" s="3"/>
      <c r="FT6979" s="3"/>
      <c r="FU6979" s="3"/>
      <c r="FV6979" s="3"/>
      <c r="FW6979" s="3"/>
      <c r="FX6979" s="3"/>
      <c r="FY6979" s="3"/>
      <c r="FZ6979" s="3"/>
      <c r="GA6979" s="3"/>
      <c r="GB6979" s="3"/>
      <c r="GC6979" s="3"/>
      <c r="GD6979" s="3"/>
      <c r="GE6979" s="3"/>
      <c r="GF6979" s="3"/>
      <c r="GG6979" s="3"/>
      <c r="GH6979" s="3"/>
      <c r="GI6979" s="3"/>
      <c r="GJ6979" s="3"/>
      <c r="GK6979" s="3"/>
      <c r="GL6979" s="3"/>
      <c r="GM6979" s="3"/>
      <c r="GN6979" s="3"/>
      <c r="GO6979" s="3"/>
      <c r="GP6979" s="3"/>
      <c r="GQ6979" s="3"/>
      <c r="GR6979" s="3"/>
      <c r="GS6979" s="3"/>
      <c r="GT6979" s="3"/>
      <c r="GU6979" s="3"/>
      <c r="GV6979" s="3"/>
      <c r="GW6979" s="3"/>
      <c r="GX6979" s="3"/>
      <c r="GY6979" s="3"/>
      <c r="GZ6979" s="3"/>
      <c r="HA6979" s="3"/>
      <c r="HB6979" s="3"/>
      <c r="HC6979" s="3"/>
      <c r="HD6979" s="3"/>
      <c r="HE6979" s="3"/>
      <c r="HF6979" s="3"/>
      <c r="HG6979" s="3"/>
      <c r="HH6979" s="3"/>
      <c r="HI6979" s="3"/>
      <c r="HJ6979" s="3"/>
      <c r="HK6979" s="3"/>
      <c r="HL6979" s="3"/>
      <c r="HM6979" s="45"/>
      <c r="HN6979" s="3"/>
      <c r="HO6979" s="3"/>
      <c r="HP6979" s="3"/>
      <c r="HQ6979" s="3"/>
      <c r="HR6979" s="3"/>
      <c r="HS6979" s="3"/>
      <c r="HT6979" s="3"/>
      <c r="HU6979" s="3"/>
      <c r="HV6979" s="3"/>
      <c r="HW6979" s="3"/>
      <c r="HX6979" s="3"/>
      <c r="HY6979" s="3"/>
      <c r="HZ6979" s="3"/>
      <c r="IA6979" s="3"/>
      <c r="IB6979" s="3"/>
      <c r="IC6979" s="3"/>
      <c r="ID6979" s="3"/>
      <c r="IE6979" s="3"/>
      <c r="IF6979" s="3"/>
      <c r="IG6979" s="3"/>
      <c r="IH6979" s="3"/>
      <c r="II6979" s="3"/>
      <c r="IJ6979" s="3"/>
      <c r="IK6979" s="3"/>
      <c r="IL6979" s="3"/>
      <c r="IM6979" s="3"/>
      <c r="IN6979" s="3"/>
      <c r="IO6979" s="15"/>
    </row>
    <row r="6980" spans="171:249">
      <c r="FO6980" s="3"/>
      <c r="FP6980" s="3"/>
      <c r="FQ6980" s="3"/>
      <c r="FR6980" s="3"/>
      <c r="FS6980" s="3"/>
      <c r="FT6980" s="3"/>
      <c r="FU6980" s="3"/>
      <c r="FV6980" s="3"/>
      <c r="FW6980" s="3"/>
      <c r="FX6980" s="3"/>
      <c r="FY6980" s="3"/>
      <c r="FZ6980" s="3"/>
      <c r="GA6980" s="3"/>
      <c r="GB6980" s="3"/>
      <c r="GC6980" s="3"/>
      <c r="GD6980" s="3"/>
      <c r="GE6980" s="3"/>
      <c r="GF6980" s="3"/>
      <c r="GG6980" s="3"/>
      <c r="GH6980" s="3"/>
      <c r="GI6980" s="3"/>
      <c r="GJ6980" s="3"/>
      <c r="GK6980" s="3"/>
      <c r="GL6980" s="3"/>
      <c r="GM6980" s="3"/>
      <c r="GN6980" s="3"/>
      <c r="GO6980" s="3"/>
      <c r="GP6980" s="3"/>
      <c r="GQ6980" s="3"/>
      <c r="GR6980" s="3"/>
      <c r="GS6980" s="3"/>
      <c r="GT6980" s="3"/>
      <c r="GU6980" s="3"/>
      <c r="GV6980" s="3"/>
      <c r="GW6980" s="3"/>
      <c r="GX6980" s="3"/>
      <c r="GY6980" s="3"/>
      <c r="GZ6980" s="3"/>
      <c r="HA6980" s="3"/>
      <c r="HB6980" s="3"/>
      <c r="HC6980" s="3"/>
      <c r="HD6980" s="3"/>
      <c r="HE6980" s="3"/>
      <c r="HF6980" s="3"/>
      <c r="HG6980" s="3"/>
      <c r="HH6980" s="3"/>
      <c r="HI6980" s="3"/>
      <c r="HJ6980" s="3"/>
      <c r="HK6980" s="3"/>
      <c r="HL6980" s="3"/>
      <c r="HM6980" s="45"/>
      <c r="HN6980" s="3"/>
      <c r="HO6980" s="3"/>
      <c r="HP6980" s="3"/>
      <c r="HQ6980" s="3"/>
      <c r="HR6980" s="3"/>
      <c r="HS6980" s="3"/>
      <c r="HT6980" s="3"/>
      <c r="HU6980" s="3"/>
      <c r="HV6980" s="3"/>
      <c r="HW6980" s="3"/>
      <c r="HX6980" s="3"/>
      <c r="HY6980" s="3"/>
      <c r="HZ6980" s="3"/>
      <c r="IA6980" s="3"/>
      <c r="IB6980" s="3"/>
      <c r="IC6980" s="3"/>
      <c r="ID6980" s="3"/>
      <c r="IE6980" s="3"/>
      <c r="IF6980" s="3"/>
      <c r="IG6980" s="3"/>
      <c r="IH6980" s="3"/>
      <c r="II6980" s="3"/>
      <c r="IJ6980" s="3"/>
      <c r="IK6980" s="3"/>
      <c r="IL6980" s="3"/>
      <c r="IM6980" s="3"/>
      <c r="IN6980" s="3"/>
      <c r="IO6980" s="15"/>
    </row>
    <row r="6981" spans="171:249">
      <c r="FO6981" s="3"/>
      <c r="FP6981" s="3"/>
      <c r="FQ6981" s="3"/>
      <c r="FR6981" s="3"/>
      <c r="FS6981" s="3"/>
      <c r="FT6981" s="3"/>
      <c r="FU6981" s="3"/>
      <c r="FV6981" s="3"/>
      <c r="FW6981" s="3"/>
      <c r="FX6981" s="3"/>
      <c r="FY6981" s="3"/>
      <c r="FZ6981" s="3"/>
      <c r="GA6981" s="3"/>
      <c r="GB6981" s="3"/>
      <c r="GC6981" s="3"/>
      <c r="GD6981" s="3"/>
      <c r="GE6981" s="3"/>
      <c r="GF6981" s="3"/>
      <c r="GG6981" s="3"/>
      <c r="GH6981" s="3"/>
      <c r="GI6981" s="3"/>
      <c r="GJ6981" s="3"/>
      <c r="GK6981" s="3"/>
      <c r="GL6981" s="3"/>
      <c r="GM6981" s="3"/>
      <c r="GN6981" s="3"/>
      <c r="GO6981" s="3"/>
      <c r="GP6981" s="3"/>
      <c r="GQ6981" s="3"/>
      <c r="GR6981" s="3"/>
      <c r="GS6981" s="3"/>
      <c r="GT6981" s="3"/>
      <c r="GU6981" s="3"/>
      <c r="GV6981" s="3"/>
      <c r="GW6981" s="3"/>
      <c r="GX6981" s="3"/>
      <c r="GY6981" s="3"/>
      <c r="GZ6981" s="3"/>
      <c r="HA6981" s="3"/>
      <c r="HB6981" s="3"/>
      <c r="HC6981" s="3"/>
      <c r="HD6981" s="3"/>
      <c r="HE6981" s="3"/>
      <c r="HF6981" s="3"/>
      <c r="HG6981" s="3"/>
      <c r="HH6981" s="3"/>
      <c r="HI6981" s="3"/>
      <c r="HJ6981" s="3"/>
      <c r="HK6981" s="3"/>
      <c r="HL6981" s="3"/>
      <c r="HM6981" s="45"/>
      <c r="HN6981" s="3"/>
      <c r="HO6981" s="3"/>
      <c r="HP6981" s="3"/>
      <c r="HQ6981" s="3"/>
      <c r="HR6981" s="3"/>
      <c r="HS6981" s="3"/>
      <c r="HT6981" s="3"/>
      <c r="HU6981" s="3"/>
      <c r="HV6981" s="3"/>
      <c r="HW6981" s="3"/>
      <c r="HX6981" s="3"/>
      <c r="HY6981" s="3"/>
      <c r="HZ6981" s="3"/>
      <c r="IA6981" s="3"/>
      <c r="IB6981" s="3"/>
      <c r="IC6981" s="3"/>
      <c r="ID6981" s="3"/>
      <c r="IE6981" s="3"/>
      <c r="IF6981" s="3"/>
      <c r="IG6981" s="3"/>
      <c r="IH6981" s="3"/>
      <c r="II6981" s="3"/>
      <c r="IJ6981" s="3"/>
      <c r="IK6981" s="3"/>
      <c r="IL6981" s="3"/>
      <c r="IM6981" s="3"/>
      <c r="IN6981" s="3"/>
      <c r="IO6981" s="15"/>
    </row>
    <row r="6982" spans="171:249">
      <c r="FO6982" s="3"/>
      <c r="FP6982" s="3"/>
      <c r="FQ6982" s="3"/>
      <c r="FR6982" s="3"/>
      <c r="FS6982" s="3"/>
      <c r="FT6982" s="3"/>
      <c r="FU6982" s="3"/>
      <c r="FV6982" s="3"/>
      <c r="FW6982" s="3"/>
      <c r="FX6982" s="3"/>
      <c r="FY6982" s="3"/>
      <c r="FZ6982" s="3"/>
      <c r="GA6982" s="3"/>
      <c r="GB6982" s="3"/>
      <c r="GC6982" s="3"/>
      <c r="GD6982" s="3"/>
      <c r="GE6982" s="3"/>
      <c r="GF6982" s="3"/>
      <c r="GG6982" s="3"/>
      <c r="GH6982" s="3"/>
      <c r="GI6982" s="3"/>
      <c r="GJ6982" s="3"/>
      <c r="GK6982" s="3"/>
      <c r="GL6982" s="3"/>
      <c r="GM6982" s="3"/>
      <c r="GN6982" s="3"/>
      <c r="GO6982" s="3"/>
      <c r="GP6982" s="3"/>
      <c r="GQ6982" s="3"/>
      <c r="GR6982" s="3"/>
      <c r="GS6982" s="3"/>
      <c r="GT6982" s="3"/>
      <c r="GU6982" s="3"/>
      <c r="GV6982" s="3"/>
      <c r="GW6982" s="3"/>
      <c r="GX6982" s="3"/>
      <c r="GY6982" s="3"/>
      <c r="GZ6982" s="3"/>
      <c r="HA6982" s="3"/>
      <c r="HB6982" s="3"/>
      <c r="HC6982" s="3"/>
      <c r="HD6982" s="3"/>
      <c r="HE6982" s="3"/>
      <c r="HF6982" s="3"/>
      <c r="HG6982" s="3"/>
      <c r="HH6982" s="3"/>
      <c r="HI6982" s="3"/>
      <c r="HJ6982" s="3"/>
      <c r="HK6982" s="3"/>
      <c r="HL6982" s="3"/>
      <c r="HM6982" s="45"/>
      <c r="HN6982" s="3"/>
      <c r="HO6982" s="3"/>
      <c r="HP6982" s="3"/>
      <c r="HQ6982" s="3"/>
      <c r="HR6982" s="3"/>
      <c r="HS6982" s="3"/>
      <c r="HT6982" s="3"/>
      <c r="HU6982" s="3"/>
      <c r="HV6982" s="3"/>
      <c r="HW6982" s="3"/>
      <c r="HX6982" s="3"/>
      <c r="HY6982" s="3"/>
      <c r="HZ6982" s="3"/>
      <c r="IA6982" s="3"/>
      <c r="IB6982" s="3"/>
      <c r="IC6982" s="3"/>
      <c r="ID6982" s="3"/>
      <c r="IE6982" s="3"/>
      <c r="IF6982" s="3"/>
      <c r="IG6982" s="3"/>
      <c r="IH6982" s="3"/>
      <c r="II6982" s="3"/>
      <c r="IJ6982" s="3"/>
      <c r="IK6982" s="3"/>
      <c r="IL6982" s="3"/>
      <c r="IM6982" s="3"/>
      <c r="IN6982" s="3"/>
      <c r="IO6982" s="15"/>
    </row>
    <row r="6983" spans="171:249">
      <c r="FO6983" s="3"/>
      <c r="FP6983" s="3"/>
      <c r="FQ6983" s="3"/>
      <c r="FR6983" s="3"/>
      <c r="FS6983" s="3"/>
      <c r="FT6983" s="3"/>
      <c r="FU6983" s="3"/>
      <c r="FV6983" s="3"/>
      <c r="FW6983" s="3"/>
      <c r="FX6983" s="3"/>
      <c r="FY6983" s="3"/>
      <c r="FZ6983" s="3"/>
      <c r="GA6983" s="3"/>
      <c r="GB6983" s="3"/>
      <c r="GC6983" s="3"/>
      <c r="GD6983" s="3"/>
      <c r="GE6983" s="3"/>
      <c r="GF6983" s="3"/>
      <c r="GG6983" s="3"/>
      <c r="GH6983" s="3"/>
      <c r="GI6983" s="3"/>
      <c r="GJ6983" s="3"/>
      <c r="GK6983" s="3"/>
      <c r="GL6983" s="3"/>
      <c r="GM6983" s="3"/>
      <c r="GN6983" s="3"/>
      <c r="GO6983" s="3"/>
      <c r="GP6983" s="3"/>
      <c r="GQ6983" s="3"/>
      <c r="GR6983" s="3"/>
      <c r="GS6983" s="3"/>
      <c r="GT6983" s="3"/>
      <c r="GU6983" s="3"/>
      <c r="GV6983" s="3"/>
      <c r="GW6983" s="3"/>
      <c r="GX6983" s="3"/>
      <c r="GY6983" s="3"/>
      <c r="GZ6983" s="3"/>
      <c r="HA6983" s="3"/>
      <c r="HB6983" s="3"/>
      <c r="HC6983" s="3"/>
      <c r="HD6983" s="3"/>
      <c r="HE6983" s="3"/>
      <c r="HF6983" s="3"/>
      <c r="HG6983" s="3"/>
      <c r="HH6983" s="3"/>
      <c r="HI6983" s="3"/>
      <c r="HJ6983" s="3"/>
      <c r="HK6983" s="3"/>
      <c r="HL6983" s="3"/>
      <c r="HM6983" s="45"/>
      <c r="HN6983" s="3"/>
      <c r="HO6983" s="3"/>
      <c r="HP6983" s="3"/>
      <c r="HQ6983" s="3"/>
      <c r="HR6983" s="3"/>
      <c r="HS6983" s="3"/>
      <c r="HT6983" s="3"/>
      <c r="HU6983" s="3"/>
      <c r="HV6983" s="3"/>
      <c r="HW6983" s="3"/>
      <c r="HX6983" s="3"/>
      <c r="HY6983" s="3"/>
      <c r="HZ6983" s="3"/>
      <c r="IA6983" s="3"/>
      <c r="IB6983" s="3"/>
      <c r="IC6983" s="3"/>
      <c r="ID6983" s="3"/>
      <c r="IE6983" s="3"/>
      <c r="IF6983" s="3"/>
      <c r="IG6983" s="3"/>
      <c r="IH6983" s="3"/>
      <c r="II6983" s="3"/>
      <c r="IJ6983" s="3"/>
      <c r="IK6983" s="3"/>
      <c r="IL6983" s="3"/>
      <c r="IM6983" s="3"/>
      <c r="IN6983" s="3"/>
      <c r="IO6983" s="15"/>
    </row>
    <row r="6984" spans="171:249">
      <c r="FO6984" s="3"/>
      <c r="FP6984" s="3"/>
      <c r="FQ6984" s="3"/>
      <c r="FR6984" s="3"/>
      <c r="FS6984" s="3"/>
      <c r="FT6984" s="3"/>
      <c r="FU6984" s="3"/>
      <c r="FV6984" s="3"/>
      <c r="FW6984" s="3"/>
      <c r="FX6984" s="3"/>
      <c r="FY6984" s="3"/>
      <c r="FZ6984" s="3"/>
      <c r="GA6984" s="3"/>
      <c r="GB6984" s="3"/>
      <c r="GC6984" s="3"/>
      <c r="GD6984" s="3"/>
      <c r="GE6984" s="3"/>
      <c r="GF6984" s="3"/>
      <c r="GG6984" s="3"/>
      <c r="GH6984" s="3"/>
      <c r="GI6984" s="3"/>
      <c r="GJ6984" s="3"/>
      <c r="GK6984" s="3"/>
      <c r="GL6984" s="3"/>
      <c r="GM6984" s="3"/>
      <c r="GN6984" s="3"/>
      <c r="GO6984" s="3"/>
      <c r="GP6984" s="3"/>
      <c r="GQ6984" s="3"/>
      <c r="GR6984" s="3"/>
      <c r="GS6984" s="3"/>
      <c r="GT6984" s="3"/>
      <c r="GU6984" s="3"/>
      <c r="GV6984" s="3"/>
      <c r="GW6984" s="3"/>
      <c r="GX6984" s="3"/>
      <c r="GY6984" s="3"/>
      <c r="GZ6984" s="3"/>
      <c r="HA6984" s="3"/>
      <c r="HB6984" s="3"/>
      <c r="HC6984" s="3"/>
      <c r="HD6984" s="3"/>
      <c r="HE6984" s="3"/>
      <c r="HF6984" s="3"/>
      <c r="HG6984" s="3"/>
      <c r="HH6984" s="3"/>
      <c r="HI6984" s="3"/>
      <c r="HJ6984" s="3"/>
      <c r="HK6984" s="3"/>
      <c r="HL6984" s="3"/>
      <c r="HM6984" s="45"/>
      <c r="HN6984" s="3"/>
      <c r="HO6984" s="3"/>
      <c r="HP6984" s="3"/>
      <c r="HQ6984" s="3"/>
      <c r="HR6984" s="3"/>
      <c r="HS6984" s="3"/>
      <c r="HT6984" s="3"/>
      <c r="HU6984" s="3"/>
      <c r="HV6984" s="3"/>
      <c r="HW6984" s="3"/>
      <c r="HX6984" s="3"/>
      <c r="HY6984" s="3"/>
      <c r="HZ6984" s="3"/>
      <c r="IA6984" s="3"/>
      <c r="IB6984" s="3"/>
      <c r="IC6984" s="3"/>
      <c r="ID6984" s="3"/>
      <c r="IE6984" s="3"/>
      <c r="IF6984" s="3"/>
      <c r="IG6984" s="3"/>
      <c r="IH6984" s="3"/>
      <c r="II6984" s="3"/>
      <c r="IJ6984" s="3"/>
      <c r="IK6984" s="3"/>
      <c r="IL6984" s="3"/>
      <c r="IM6984" s="3"/>
      <c r="IN6984" s="3"/>
      <c r="IO6984" s="15"/>
    </row>
    <row r="6985" spans="171:249">
      <c r="FO6985" s="3"/>
      <c r="FP6985" s="3"/>
      <c r="FQ6985" s="3"/>
      <c r="FR6985" s="3"/>
      <c r="FS6985" s="3"/>
      <c r="FT6985" s="3"/>
      <c r="FU6985" s="3"/>
      <c r="FV6985" s="3"/>
      <c r="FW6985" s="3"/>
      <c r="FX6985" s="3"/>
      <c r="FY6985" s="3"/>
      <c r="FZ6985" s="3"/>
      <c r="GA6985" s="3"/>
      <c r="GB6985" s="3"/>
      <c r="GC6985" s="3"/>
      <c r="GD6985" s="3"/>
      <c r="GE6985" s="3"/>
      <c r="GF6985" s="3"/>
      <c r="GG6985" s="3"/>
      <c r="GH6985" s="3"/>
      <c r="GI6985" s="3"/>
      <c r="GJ6985" s="3"/>
      <c r="GK6985" s="3"/>
      <c r="GL6985" s="3"/>
      <c r="GM6985" s="3"/>
      <c r="GN6985" s="3"/>
      <c r="GO6985" s="3"/>
      <c r="GP6985" s="3"/>
      <c r="GQ6985" s="3"/>
      <c r="GR6985" s="3"/>
      <c r="GS6985" s="3"/>
      <c r="GT6985" s="3"/>
      <c r="GU6985" s="3"/>
      <c r="GV6985" s="3"/>
      <c r="GW6985" s="3"/>
      <c r="GX6985" s="3"/>
      <c r="GY6985" s="3"/>
      <c r="GZ6985" s="3"/>
      <c r="HA6985" s="3"/>
      <c r="HB6985" s="3"/>
      <c r="HC6985" s="3"/>
      <c r="HD6985" s="3"/>
      <c r="HE6985" s="3"/>
      <c r="HF6985" s="3"/>
      <c r="HG6985" s="3"/>
      <c r="HH6985" s="3"/>
      <c r="HI6985" s="3"/>
      <c r="HJ6985" s="3"/>
      <c r="HK6985" s="3"/>
      <c r="HL6985" s="3"/>
      <c r="HM6985" s="45"/>
      <c r="HN6985" s="3"/>
      <c r="HO6985" s="3"/>
      <c r="HP6985" s="3"/>
      <c r="HQ6985" s="3"/>
      <c r="HR6985" s="3"/>
      <c r="HS6985" s="3"/>
      <c r="HT6985" s="3"/>
      <c r="HU6985" s="3"/>
      <c r="HV6985" s="3"/>
      <c r="HW6985" s="3"/>
      <c r="HX6985" s="3"/>
      <c r="HY6985" s="3"/>
      <c r="HZ6985" s="3"/>
      <c r="IA6985" s="3"/>
      <c r="IB6985" s="3"/>
      <c r="IC6985" s="3"/>
      <c r="ID6985" s="3"/>
      <c r="IE6985" s="3"/>
      <c r="IF6985" s="3"/>
      <c r="IG6985" s="3"/>
      <c r="IH6985" s="3"/>
      <c r="II6985" s="3"/>
      <c r="IJ6985" s="3"/>
      <c r="IK6985" s="3"/>
      <c r="IL6985" s="3"/>
      <c r="IM6985" s="3"/>
      <c r="IN6985" s="3"/>
      <c r="IO6985" s="15"/>
    </row>
    <row r="6986" spans="171:249">
      <c r="FO6986" s="3"/>
      <c r="FP6986" s="3"/>
      <c r="FQ6986" s="3"/>
      <c r="FR6986" s="3"/>
      <c r="FS6986" s="3"/>
      <c r="FT6986" s="3"/>
      <c r="FU6986" s="3"/>
      <c r="FV6986" s="3"/>
      <c r="FW6986" s="3"/>
      <c r="FX6986" s="3"/>
      <c r="FY6986" s="3"/>
      <c r="FZ6986" s="3"/>
      <c r="GA6986" s="3"/>
      <c r="GB6986" s="3"/>
      <c r="GC6986" s="3"/>
      <c r="GD6986" s="3"/>
      <c r="GE6986" s="3"/>
      <c r="GF6986" s="3"/>
      <c r="GG6986" s="3"/>
      <c r="GH6986" s="3"/>
      <c r="GI6986" s="3"/>
      <c r="GJ6986" s="3"/>
      <c r="GK6986" s="3"/>
      <c r="GL6986" s="3"/>
      <c r="GM6986" s="3"/>
      <c r="GN6986" s="3"/>
      <c r="GO6986" s="3"/>
      <c r="GP6986" s="3"/>
      <c r="GQ6986" s="3"/>
      <c r="GR6986" s="3"/>
      <c r="GS6986" s="3"/>
      <c r="GT6986" s="3"/>
      <c r="GU6986" s="3"/>
      <c r="GV6986" s="3"/>
      <c r="GW6986" s="3"/>
      <c r="GX6986" s="3"/>
      <c r="GY6986" s="3"/>
      <c r="GZ6986" s="3"/>
      <c r="HA6986" s="3"/>
      <c r="HB6986" s="3"/>
      <c r="HC6986" s="3"/>
      <c r="HD6986" s="3"/>
      <c r="HE6986" s="3"/>
      <c r="HF6986" s="3"/>
      <c r="HG6986" s="3"/>
      <c r="HH6986" s="3"/>
      <c r="HI6986" s="3"/>
      <c r="HJ6986" s="3"/>
      <c r="HK6986" s="3"/>
      <c r="HL6986" s="3"/>
      <c r="HM6986" s="45"/>
      <c r="HN6986" s="3"/>
      <c r="HO6986" s="3"/>
      <c r="HP6986" s="3"/>
      <c r="HQ6986" s="3"/>
      <c r="HR6986" s="3"/>
      <c r="HS6986" s="3"/>
      <c r="HT6986" s="3"/>
      <c r="HU6986" s="3"/>
      <c r="HV6986" s="3"/>
      <c r="HW6986" s="3"/>
      <c r="HX6986" s="3"/>
      <c r="HY6986" s="3"/>
      <c r="HZ6986" s="3"/>
      <c r="IA6986" s="3"/>
      <c r="IB6986" s="3"/>
      <c r="IC6986" s="3"/>
      <c r="ID6986" s="3"/>
      <c r="IE6986" s="3"/>
      <c r="IF6986" s="3"/>
      <c r="IG6986" s="3"/>
      <c r="IH6986" s="3"/>
      <c r="II6986" s="3"/>
      <c r="IJ6986" s="3"/>
      <c r="IK6986" s="3"/>
      <c r="IL6986" s="3"/>
      <c r="IM6986" s="3"/>
      <c r="IN6986" s="3"/>
      <c r="IO6986" s="15"/>
    </row>
    <row r="6987" spans="171:249">
      <c r="FO6987" s="3"/>
      <c r="FP6987" s="3"/>
      <c r="FQ6987" s="3"/>
      <c r="FR6987" s="3"/>
      <c r="FS6987" s="3"/>
      <c r="FT6987" s="3"/>
      <c r="FU6987" s="3"/>
      <c r="FV6987" s="3"/>
      <c r="FW6987" s="3"/>
      <c r="FX6987" s="3"/>
      <c r="FY6987" s="3"/>
      <c r="FZ6987" s="3"/>
      <c r="GA6987" s="3"/>
      <c r="GB6987" s="3"/>
      <c r="GC6987" s="3"/>
      <c r="GD6987" s="3"/>
      <c r="GE6987" s="3"/>
      <c r="GF6987" s="3"/>
      <c r="GG6987" s="3"/>
      <c r="GH6987" s="3"/>
      <c r="GI6987" s="3"/>
      <c r="GJ6987" s="3"/>
      <c r="GK6987" s="3"/>
      <c r="GL6987" s="3"/>
      <c r="GM6987" s="3"/>
      <c r="GN6987" s="3"/>
      <c r="GO6987" s="3"/>
      <c r="GP6987" s="3"/>
      <c r="GQ6987" s="3"/>
      <c r="GR6987" s="3"/>
      <c r="GS6987" s="3"/>
      <c r="GT6987" s="3"/>
      <c r="GU6987" s="3"/>
      <c r="GV6987" s="3"/>
      <c r="GW6987" s="3"/>
      <c r="GX6987" s="3"/>
      <c r="GY6987" s="3"/>
      <c r="GZ6987" s="3"/>
      <c r="HA6987" s="3"/>
      <c r="HB6987" s="3"/>
      <c r="HC6987" s="3"/>
      <c r="HD6987" s="3"/>
      <c r="HE6987" s="3"/>
      <c r="HF6987" s="3"/>
      <c r="HG6987" s="3"/>
      <c r="HH6987" s="3"/>
      <c r="HI6987" s="3"/>
      <c r="HJ6987" s="3"/>
      <c r="HK6987" s="3"/>
      <c r="HL6987" s="3"/>
      <c r="HM6987" s="45"/>
      <c r="HN6987" s="3"/>
      <c r="HO6987" s="3"/>
      <c r="HP6987" s="3"/>
      <c r="HQ6987" s="3"/>
      <c r="HR6987" s="3"/>
      <c r="HS6987" s="3"/>
      <c r="HT6987" s="3"/>
      <c r="HU6987" s="3"/>
      <c r="HV6987" s="3"/>
      <c r="HW6987" s="3"/>
      <c r="HX6987" s="3"/>
      <c r="HY6987" s="3"/>
      <c r="HZ6987" s="3"/>
      <c r="IA6987" s="3"/>
      <c r="IB6987" s="3"/>
      <c r="IC6987" s="3"/>
      <c r="ID6987" s="3"/>
      <c r="IE6987" s="3"/>
      <c r="IF6987" s="3"/>
      <c r="IG6987" s="3"/>
      <c r="IH6987" s="3"/>
      <c r="II6987" s="3"/>
      <c r="IJ6987" s="3"/>
      <c r="IK6987" s="3"/>
      <c r="IL6987" s="3"/>
      <c r="IM6987" s="3"/>
      <c r="IN6987" s="3"/>
      <c r="IO6987" s="15"/>
    </row>
    <row r="6988" spans="171:249">
      <c r="FO6988" s="3"/>
      <c r="FP6988" s="3"/>
      <c r="FQ6988" s="3"/>
      <c r="FR6988" s="3"/>
      <c r="FS6988" s="3"/>
      <c r="FT6988" s="3"/>
      <c r="FU6988" s="3"/>
      <c r="FV6988" s="3"/>
      <c r="FW6988" s="3"/>
      <c r="FX6988" s="3"/>
      <c r="FY6988" s="3"/>
      <c r="FZ6988" s="3"/>
      <c r="GA6988" s="3"/>
      <c r="GB6988" s="3"/>
      <c r="GC6988" s="3"/>
      <c r="GD6988" s="3"/>
      <c r="GE6988" s="3"/>
      <c r="GF6988" s="3"/>
      <c r="GG6988" s="3"/>
      <c r="GH6988" s="3"/>
      <c r="GI6988" s="3"/>
      <c r="GJ6988" s="3"/>
      <c r="GK6988" s="3"/>
      <c r="GL6988" s="3"/>
      <c r="GM6988" s="3"/>
      <c r="GN6988" s="3"/>
      <c r="GO6988" s="3"/>
      <c r="GP6988" s="3"/>
      <c r="GQ6988" s="3"/>
      <c r="GR6988" s="3"/>
      <c r="GS6988" s="3"/>
      <c r="GT6988" s="3"/>
      <c r="GU6988" s="3"/>
      <c r="GV6988" s="3"/>
      <c r="GW6988" s="3"/>
      <c r="GX6988" s="3"/>
      <c r="GY6988" s="3"/>
      <c r="GZ6988" s="3"/>
      <c r="HA6988" s="3"/>
      <c r="HB6988" s="3"/>
      <c r="HC6988" s="3"/>
      <c r="HD6988" s="3"/>
      <c r="HE6988" s="3"/>
      <c r="HF6988" s="3"/>
      <c r="HG6988" s="3"/>
      <c r="HH6988" s="3"/>
      <c r="HI6988" s="3"/>
      <c r="HJ6988" s="3"/>
      <c r="HK6988" s="3"/>
      <c r="HL6988" s="3"/>
      <c r="HM6988" s="45"/>
      <c r="HN6988" s="3"/>
      <c r="HO6988" s="3"/>
      <c r="HP6988" s="3"/>
      <c r="HQ6988" s="3"/>
      <c r="HR6988" s="3"/>
      <c r="HS6988" s="3"/>
      <c r="HT6988" s="3"/>
      <c r="HU6988" s="3"/>
      <c r="HV6988" s="3"/>
      <c r="HW6988" s="3"/>
      <c r="HX6988" s="3"/>
      <c r="HY6988" s="3"/>
      <c r="HZ6988" s="3"/>
      <c r="IA6988" s="3"/>
      <c r="IB6988" s="3"/>
      <c r="IC6988" s="3"/>
      <c r="ID6988" s="3"/>
      <c r="IE6988" s="3"/>
      <c r="IF6988" s="3"/>
      <c r="IG6988" s="3"/>
      <c r="IH6988" s="3"/>
      <c r="II6988" s="3"/>
      <c r="IJ6988" s="3"/>
      <c r="IK6988" s="3"/>
      <c r="IL6988" s="3"/>
      <c r="IM6988" s="3"/>
      <c r="IN6988" s="3"/>
      <c r="IO6988" s="15"/>
    </row>
    <row r="6989" spans="171:249">
      <c r="FO6989" s="3"/>
      <c r="FP6989" s="3"/>
      <c r="FQ6989" s="3"/>
      <c r="FR6989" s="3"/>
      <c r="FS6989" s="3"/>
      <c r="FT6989" s="3"/>
      <c r="FU6989" s="3"/>
      <c r="FV6989" s="3"/>
      <c r="FW6989" s="3"/>
      <c r="FX6989" s="3"/>
      <c r="FY6989" s="3"/>
      <c r="FZ6989" s="3"/>
      <c r="GA6989" s="3"/>
      <c r="GB6989" s="3"/>
      <c r="GC6989" s="3"/>
      <c r="GD6989" s="3"/>
      <c r="GE6989" s="3"/>
      <c r="GF6989" s="3"/>
      <c r="GG6989" s="3"/>
      <c r="GH6989" s="3"/>
      <c r="GI6989" s="3"/>
      <c r="GJ6989" s="3"/>
      <c r="GK6989" s="3"/>
      <c r="GL6989" s="3"/>
      <c r="GM6989" s="3"/>
      <c r="GN6989" s="3"/>
      <c r="GO6989" s="3"/>
      <c r="GP6989" s="3"/>
      <c r="GQ6989" s="3"/>
      <c r="GR6989" s="3"/>
      <c r="GS6989" s="3"/>
      <c r="GT6989" s="3"/>
      <c r="GU6989" s="3"/>
      <c r="GV6989" s="3"/>
      <c r="GW6989" s="3"/>
      <c r="GX6989" s="3"/>
      <c r="GY6989" s="3"/>
      <c r="GZ6989" s="3"/>
      <c r="HA6989" s="3"/>
      <c r="HB6989" s="3"/>
      <c r="HC6989" s="3"/>
      <c r="HD6989" s="3"/>
      <c r="HE6989" s="3"/>
      <c r="HF6989" s="3"/>
      <c r="HG6989" s="3"/>
      <c r="HH6989" s="3"/>
      <c r="HI6989" s="3"/>
      <c r="HJ6989" s="3"/>
      <c r="HK6989" s="3"/>
      <c r="HL6989" s="3"/>
      <c r="HM6989" s="45"/>
      <c r="HN6989" s="3"/>
      <c r="HO6989" s="3"/>
      <c r="HP6989" s="3"/>
      <c r="HQ6989" s="3"/>
      <c r="HR6989" s="3"/>
      <c r="HS6989" s="3"/>
      <c r="HT6989" s="3"/>
      <c r="HU6989" s="3"/>
      <c r="HV6989" s="3"/>
      <c r="HW6989" s="3"/>
      <c r="HX6989" s="3"/>
      <c r="HY6989" s="3"/>
      <c r="HZ6989" s="3"/>
      <c r="IA6989" s="3"/>
      <c r="IB6989" s="3"/>
      <c r="IC6989" s="3"/>
      <c r="ID6989" s="3"/>
      <c r="IE6989" s="3"/>
      <c r="IF6989" s="3"/>
      <c r="IG6989" s="3"/>
      <c r="IH6989" s="3"/>
      <c r="II6989" s="3"/>
      <c r="IJ6989" s="3"/>
      <c r="IK6989" s="3"/>
      <c r="IL6989" s="3"/>
      <c r="IM6989" s="3"/>
      <c r="IN6989" s="3"/>
      <c r="IO6989" s="15"/>
    </row>
    <row r="6990" spans="171:249">
      <c r="FO6990" s="3"/>
      <c r="FP6990" s="3"/>
      <c r="FQ6990" s="3"/>
      <c r="FR6990" s="3"/>
      <c r="FS6990" s="3"/>
      <c r="FT6990" s="3"/>
      <c r="FU6990" s="3"/>
      <c r="FV6990" s="3"/>
      <c r="FW6990" s="3"/>
      <c r="FX6990" s="3"/>
      <c r="FY6990" s="3"/>
      <c r="FZ6990" s="3"/>
      <c r="GA6990" s="3"/>
      <c r="GB6990" s="3"/>
      <c r="GC6990" s="3"/>
      <c r="GD6990" s="3"/>
      <c r="GE6990" s="3"/>
      <c r="GF6990" s="3"/>
      <c r="GG6990" s="3"/>
      <c r="GH6990" s="3"/>
      <c r="GI6990" s="3"/>
      <c r="GJ6990" s="3"/>
      <c r="GK6990" s="3"/>
      <c r="GL6990" s="3"/>
      <c r="GM6990" s="3"/>
      <c r="GN6990" s="3"/>
      <c r="GO6990" s="3"/>
      <c r="GP6990" s="3"/>
      <c r="GQ6990" s="3"/>
      <c r="GR6990" s="3"/>
      <c r="GS6990" s="3"/>
      <c r="GT6990" s="3"/>
      <c r="GU6990" s="3"/>
      <c r="GV6990" s="3"/>
      <c r="GW6990" s="3"/>
      <c r="GX6990" s="3"/>
      <c r="GY6990" s="3"/>
      <c r="GZ6990" s="3"/>
      <c r="HA6990" s="3"/>
      <c r="HB6990" s="3"/>
      <c r="HC6990" s="3"/>
      <c r="HD6990" s="3"/>
      <c r="HE6990" s="3"/>
      <c r="HF6990" s="3"/>
      <c r="HG6990" s="3"/>
      <c r="HH6990" s="3"/>
      <c r="HI6990" s="3"/>
      <c r="HJ6990" s="3"/>
      <c r="HK6990" s="3"/>
      <c r="HL6990" s="3"/>
      <c r="HM6990" s="45"/>
      <c r="HN6990" s="3"/>
      <c r="HO6990" s="3"/>
      <c r="HP6990" s="3"/>
      <c r="HQ6990" s="3"/>
      <c r="HR6990" s="3"/>
      <c r="HS6990" s="3"/>
      <c r="HT6990" s="3"/>
      <c r="HU6990" s="3"/>
      <c r="HV6990" s="3"/>
      <c r="HW6990" s="3"/>
      <c r="HX6990" s="3"/>
      <c r="HY6990" s="3"/>
      <c r="HZ6990" s="3"/>
      <c r="IA6990" s="3"/>
      <c r="IB6990" s="3"/>
      <c r="IC6990" s="3"/>
      <c r="ID6990" s="3"/>
      <c r="IE6990" s="3"/>
      <c r="IF6990" s="3"/>
      <c r="IG6990" s="3"/>
      <c r="IH6990" s="3"/>
      <c r="II6990" s="3"/>
      <c r="IJ6990" s="3"/>
      <c r="IK6990" s="3"/>
      <c r="IL6990" s="3"/>
      <c r="IM6990" s="3"/>
      <c r="IN6990" s="3"/>
      <c r="IO6990" s="15"/>
    </row>
    <row r="6991" spans="171:249">
      <c r="FO6991" s="3"/>
      <c r="FP6991" s="3"/>
      <c r="FQ6991" s="3"/>
      <c r="FR6991" s="3"/>
      <c r="FS6991" s="3"/>
      <c r="FT6991" s="3"/>
      <c r="FU6991" s="3"/>
      <c r="FV6991" s="3"/>
      <c r="FW6991" s="3"/>
      <c r="FX6991" s="3"/>
      <c r="FY6991" s="3"/>
      <c r="FZ6991" s="3"/>
      <c r="GA6991" s="3"/>
      <c r="GB6991" s="3"/>
      <c r="GC6991" s="3"/>
      <c r="GD6991" s="3"/>
      <c r="GE6991" s="3"/>
      <c r="GF6991" s="3"/>
      <c r="GG6991" s="3"/>
      <c r="GH6991" s="3"/>
      <c r="GI6991" s="3"/>
      <c r="GJ6991" s="3"/>
      <c r="GK6991" s="3"/>
      <c r="GL6991" s="3"/>
      <c r="GM6991" s="3"/>
      <c r="GN6991" s="3"/>
      <c r="GO6991" s="3"/>
      <c r="GP6991" s="3"/>
      <c r="GQ6991" s="3"/>
      <c r="GR6991" s="3"/>
      <c r="GS6991" s="3"/>
      <c r="GT6991" s="3"/>
      <c r="GU6991" s="3"/>
      <c r="GV6991" s="3"/>
      <c r="GW6991" s="3"/>
      <c r="GX6991" s="3"/>
      <c r="GY6991" s="3"/>
      <c r="GZ6991" s="3"/>
      <c r="HA6991" s="3"/>
      <c r="HB6991" s="3"/>
      <c r="HC6991" s="3"/>
      <c r="HD6991" s="3"/>
      <c r="HE6991" s="3"/>
      <c r="HF6991" s="3"/>
      <c r="HG6991" s="3"/>
      <c r="HH6991" s="3"/>
      <c r="HI6991" s="3"/>
      <c r="HJ6991" s="3"/>
      <c r="HK6991" s="3"/>
      <c r="HL6991" s="3"/>
      <c r="HM6991" s="45"/>
      <c r="HN6991" s="3"/>
      <c r="HO6991" s="3"/>
      <c r="HP6991" s="3"/>
      <c r="HQ6991" s="3"/>
      <c r="HR6991" s="3"/>
      <c r="HS6991" s="3"/>
      <c r="HT6991" s="3"/>
      <c r="HU6991" s="3"/>
      <c r="HV6991" s="3"/>
      <c r="HW6991" s="3"/>
      <c r="HX6991" s="3"/>
      <c r="HY6991" s="3"/>
      <c r="HZ6991" s="3"/>
      <c r="IA6991" s="3"/>
      <c r="IB6991" s="3"/>
      <c r="IC6991" s="3"/>
      <c r="ID6991" s="3"/>
      <c r="IE6991" s="3"/>
      <c r="IF6991" s="3"/>
      <c r="IG6991" s="3"/>
      <c r="IH6991" s="3"/>
      <c r="II6991" s="3"/>
      <c r="IJ6991" s="3"/>
      <c r="IK6991" s="3"/>
      <c r="IL6991" s="3"/>
      <c r="IM6991" s="3"/>
      <c r="IN6991" s="3"/>
      <c r="IO6991" s="15"/>
    </row>
    <row r="6992" spans="171:249">
      <c r="FO6992" s="3"/>
      <c r="FP6992" s="3"/>
      <c r="FQ6992" s="3"/>
      <c r="FR6992" s="3"/>
      <c r="FS6992" s="3"/>
      <c r="FT6992" s="3"/>
      <c r="FU6992" s="3"/>
      <c r="FV6992" s="3"/>
      <c r="FW6992" s="3"/>
      <c r="FX6992" s="3"/>
      <c r="FY6992" s="3"/>
      <c r="FZ6992" s="3"/>
      <c r="GA6992" s="3"/>
      <c r="GB6992" s="3"/>
      <c r="GC6992" s="3"/>
      <c r="GD6992" s="3"/>
      <c r="GE6992" s="3"/>
      <c r="GF6992" s="3"/>
      <c r="GG6992" s="3"/>
      <c r="GH6992" s="3"/>
      <c r="GI6992" s="3"/>
      <c r="GJ6992" s="3"/>
      <c r="GK6992" s="3"/>
      <c r="GL6992" s="3"/>
      <c r="GM6992" s="3"/>
      <c r="GN6992" s="3"/>
      <c r="GO6992" s="3"/>
      <c r="GP6992" s="3"/>
      <c r="GQ6992" s="3"/>
      <c r="GR6992" s="3"/>
      <c r="GS6992" s="3"/>
      <c r="GT6992" s="3"/>
      <c r="GU6992" s="3"/>
      <c r="GV6992" s="3"/>
      <c r="GW6992" s="3"/>
      <c r="GX6992" s="3"/>
      <c r="GY6992" s="3"/>
      <c r="GZ6992" s="3"/>
      <c r="HA6992" s="3"/>
      <c r="HB6992" s="3"/>
      <c r="HC6992" s="3"/>
      <c r="HD6992" s="3"/>
      <c r="HE6992" s="3"/>
      <c r="HF6992" s="3"/>
      <c r="HG6992" s="3"/>
      <c r="HH6992" s="3"/>
      <c r="HI6992" s="3"/>
      <c r="HJ6992" s="3"/>
      <c r="HK6992" s="3"/>
      <c r="HL6992" s="3"/>
      <c r="HM6992" s="45"/>
      <c r="HN6992" s="3"/>
      <c r="HO6992" s="3"/>
      <c r="HP6992" s="3"/>
      <c r="HQ6992" s="3"/>
      <c r="HR6992" s="3"/>
      <c r="HS6992" s="3"/>
      <c r="HT6992" s="3"/>
      <c r="HU6992" s="3"/>
      <c r="HV6992" s="3"/>
      <c r="HW6992" s="3"/>
      <c r="HX6992" s="3"/>
      <c r="HY6992" s="3"/>
      <c r="HZ6992" s="3"/>
      <c r="IA6992" s="3"/>
      <c r="IB6992" s="3"/>
      <c r="IC6992" s="3"/>
      <c r="ID6992" s="3"/>
      <c r="IE6992" s="3"/>
      <c r="IF6992" s="3"/>
      <c r="IG6992" s="3"/>
      <c r="IH6992" s="3"/>
      <c r="II6992" s="3"/>
      <c r="IJ6992" s="3"/>
      <c r="IK6992" s="3"/>
      <c r="IL6992" s="3"/>
      <c r="IM6992" s="3"/>
      <c r="IN6992" s="3"/>
      <c r="IO6992" s="15"/>
    </row>
    <row r="6993" spans="171:249">
      <c r="FO6993" s="3"/>
      <c r="FP6993" s="3"/>
      <c r="FQ6993" s="3"/>
      <c r="FR6993" s="3"/>
      <c r="FS6993" s="3"/>
      <c r="FT6993" s="3"/>
      <c r="FU6993" s="3"/>
      <c r="FV6993" s="3"/>
      <c r="FW6993" s="3"/>
      <c r="FX6993" s="3"/>
      <c r="FY6993" s="3"/>
      <c r="FZ6993" s="3"/>
      <c r="GA6993" s="3"/>
      <c r="GB6993" s="3"/>
      <c r="GC6993" s="3"/>
      <c r="GD6993" s="3"/>
      <c r="GE6993" s="3"/>
      <c r="GF6993" s="3"/>
      <c r="GG6993" s="3"/>
      <c r="GH6993" s="3"/>
      <c r="GI6993" s="3"/>
      <c r="GJ6993" s="3"/>
      <c r="GK6993" s="3"/>
      <c r="GL6993" s="3"/>
      <c r="GM6993" s="3"/>
      <c r="GN6993" s="3"/>
      <c r="GO6993" s="3"/>
      <c r="GP6993" s="3"/>
      <c r="GQ6993" s="3"/>
      <c r="GR6993" s="3"/>
      <c r="GS6993" s="3"/>
      <c r="GT6993" s="3"/>
      <c r="GU6993" s="3"/>
      <c r="GV6993" s="3"/>
      <c r="GW6993" s="3"/>
      <c r="GX6993" s="3"/>
      <c r="GY6993" s="3"/>
      <c r="GZ6993" s="3"/>
      <c r="HA6993" s="3"/>
      <c r="HB6993" s="3"/>
      <c r="HC6993" s="3"/>
      <c r="HD6993" s="3"/>
      <c r="HE6993" s="3"/>
      <c r="HF6993" s="3"/>
      <c r="HG6993" s="3"/>
      <c r="HH6993" s="3"/>
      <c r="HI6993" s="3"/>
      <c r="HJ6993" s="3"/>
      <c r="HK6993" s="3"/>
      <c r="HL6993" s="3"/>
      <c r="HM6993" s="45"/>
      <c r="HN6993" s="3"/>
      <c r="HO6993" s="3"/>
      <c r="HP6993" s="3"/>
      <c r="HQ6993" s="3"/>
      <c r="HR6993" s="3"/>
      <c r="HS6993" s="3"/>
      <c r="HT6993" s="3"/>
      <c r="HU6993" s="3"/>
      <c r="HV6993" s="3"/>
      <c r="HW6993" s="3"/>
      <c r="HX6993" s="3"/>
      <c r="HY6993" s="3"/>
      <c r="HZ6993" s="3"/>
      <c r="IA6993" s="3"/>
      <c r="IB6993" s="3"/>
      <c r="IC6993" s="3"/>
      <c r="ID6993" s="3"/>
      <c r="IE6993" s="3"/>
      <c r="IF6993" s="3"/>
      <c r="IG6993" s="3"/>
      <c r="IH6993" s="3"/>
      <c r="II6993" s="3"/>
      <c r="IJ6993" s="3"/>
      <c r="IK6993" s="3"/>
      <c r="IL6993" s="3"/>
      <c r="IM6993" s="3"/>
      <c r="IN6993" s="3"/>
      <c r="IO6993" s="15"/>
    </row>
    <row r="6994" spans="171:249">
      <c r="FO6994" s="3"/>
      <c r="FP6994" s="3"/>
      <c r="FQ6994" s="3"/>
      <c r="FR6994" s="3"/>
      <c r="FS6994" s="3"/>
      <c r="FT6994" s="3"/>
      <c r="FU6994" s="3"/>
      <c r="FV6994" s="3"/>
      <c r="FW6994" s="3"/>
      <c r="FX6994" s="3"/>
      <c r="FY6994" s="3"/>
      <c r="FZ6994" s="3"/>
      <c r="GA6994" s="3"/>
      <c r="GB6994" s="3"/>
      <c r="GC6994" s="3"/>
      <c r="GD6994" s="3"/>
      <c r="GE6994" s="3"/>
      <c r="GF6994" s="3"/>
      <c r="GG6994" s="3"/>
      <c r="GH6994" s="3"/>
      <c r="GI6994" s="3"/>
      <c r="GJ6994" s="3"/>
      <c r="GK6994" s="3"/>
      <c r="GL6994" s="3"/>
      <c r="GM6994" s="3"/>
      <c r="GN6994" s="3"/>
      <c r="GO6994" s="3"/>
      <c r="GP6994" s="3"/>
      <c r="GQ6994" s="3"/>
      <c r="GR6994" s="3"/>
      <c r="GS6994" s="3"/>
      <c r="GT6994" s="3"/>
      <c r="GU6994" s="3"/>
      <c r="GV6994" s="3"/>
      <c r="GW6994" s="3"/>
      <c r="GX6994" s="3"/>
      <c r="GY6994" s="3"/>
      <c r="GZ6994" s="3"/>
      <c r="HA6994" s="3"/>
      <c r="HB6994" s="3"/>
      <c r="HC6994" s="3"/>
      <c r="HD6994" s="3"/>
      <c r="HE6994" s="3"/>
      <c r="HF6994" s="3"/>
      <c r="HG6994" s="3"/>
      <c r="HH6994" s="3"/>
      <c r="HI6994" s="3"/>
      <c r="HJ6994" s="3"/>
      <c r="HK6994" s="3"/>
      <c r="HL6994" s="3"/>
      <c r="HM6994" s="45"/>
      <c r="HN6994" s="3"/>
      <c r="HO6994" s="3"/>
      <c r="HP6994" s="3"/>
      <c r="HQ6994" s="3"/>
      <c r="HR6994" s="3"/>
      <c r="HS6994" s="3"/>
      <c r="HT6994" s="3"/>
      <c r="HU6994" s="3"/>
      <c r="HV6994" s="3"/>
      <c r="HW6994" s="3"/>
      <c r="HX6994" s="3"/>
      <c r="HY6994" s="3"/>
      <c r="HZ6994" s="3"/>
      <c r="IA6994" s="3"/>
      <c r="IB6994" s="3"/>
      <c r="IC6994" s="3"/>
      <c r="ID6994" s="3"/>
      <c r="IE6994" s="3"/>
      <c r="IF6994" s="3"/>
      <c r="IG6994" s="3"/>
      <c r="IH6994" s="3"/>
      <c r="II6994" s="3"/>
      <c r="IJ6994" s="3"/>
      <c r="IK6994" s="3"/>
      <c r="IL6994" s="3"/>
      <c r="IM6994" s="3"/>
      <c r="IN6994" s="3"/>
      <c r="IO6994" s="15"/>
    </row>
    <row r="6995" spans="171:249">
      <c r="FO6995" s="3"/>
      <c r="FP6995" s="3"/>
      <c r="FQ6995" s="3"/>
      <c r="FR6995" s="3"/>
      <c r="FS6995" s="3"/>
      <c r="FT6995" s="3"/>
      <c r="FU6995" s="3"/>
      <c r="FV6995" s="3"/>
      <c r="FW6995" s="3"/>
      <c r="FX6995" s="3"/>
      <c r="FY6995" s="3"/>
      <c r="FZ6995" s="3"/>
      <c r="GA6995" s="3"/>
      <c r="GB6995" s="3"/>
      <c r="GC6995" s="3"/>
      <c r="GD6995" s="3"/>
      <c r="GE6995" s="3"/>
      <c r="GF6995" s="3"/>
      <c r="GG6995" s="3"/>
      <c r="GH6995" s="3"/>
      <c r="GI6995" s="3"/>
      <c r="GJ6995" s="3"/>
      <c r="GK6995" s="3"/>
      <c r="GL6995" s="3"/>
      <c r="GM6995" s="3"/>
      <c r="GN6995" s="3"/>
      <c r="GO6995" s="3"/>
      <c r="GP6995" s="3"/>
      <c r="GQ6995" s="3"/>
      <c r="GR6995" s="3"/>
      <c r="GS6995" s="3"/>
      <c r="GT6995" s="3"/>
      <c r="GU6995" s="3"/>
      <c r="GV6995" s="3"/>
      <c r="GW6995" s="3"/>
      <c r="GX6995" s="3"/>
      <c r="GY6995" s="3"/>
      <c r="GZ6995" s="3"/>
      <c r="HA6995" s="3"/>
      <c r="HB6995" s="3"/>
      <c r="HC6995" s="3"/>
      <c r="HD6995" s="3"/>
      <c r="HE6995" s="3"/>
      <c r="HF6995" s="3"/>
      <c r="HG6995" s="3"/>
      <c r="HH6995" s="3"/>
      <c r="HI6995" s="3"/>
      <c r="HJ6995" s="3"/>
      <c r="HK6995" s="3"/>
      <c r="HL6995" s="3"/>
      <c r="HM6995" s="45"/>
      <c r="HN6995" s="3"/>
      <c r="HO6995" s="3"/>
      <c r="HP6995" s="3"/>
      <c r="HQ6995" s="3"/>
      <c r="HR6995" s="3"/>
      <c r="HS6995" s="3"/>
      <c r="HT6995" s="3"/>
      <c r="HU6995" s="3"/>
      <c r="HV6995" s="3"/>
      <c r="HW6995" s="3"/>
      <c r="HX6995" s="3"/>
      <c r="HY6995" s="3"/>
      <c r="HZ6995" s="3"/>
      <c r="IA6995" s="3"/>
      <c r="IB6995" s="3"/>
      <c r="IC6995" s="3"/>
      <c r="ID6995" s="3"/>
      <c r="IE6995" s="3"/>
      <c r="IF6995" s="3"/>
      <c r="IG6995" s="3"/>
      <c r="IH6995" s="3"/>
      <c r="II6995" s="3"/>
      <c r="IJ6995" s="3"/>
      <c r="IK6995" s="3"/>
      <c r="IL6995" s="3"/>
      <c r="IM6995" s="3"/>
      <c r="IN6995" s="3"/>
      <c r="IO6995" s="15"/>
    </row>
    <row r="6996" spans="171:249">
      <c r="FO6996" s="3"/>
      <c r="FP6996" s="3"/>
      <c r="FQ6996" s="3"/>
      <c r="FR6996" s="3"/>
      <c r="FS6996" s="3"/>
      <c r="FT6996" s="3"/>
      <c r="FU6996" s="3"/>
      <c r="FV6996" s="3"/>
      <c r="FW6996" s="3"/>
      <c r="FX6996" s="3"/>
      <c r="FY6996" s="3"/>
      <c r="FZ6996" s="3"/>
      <c r="GA6996" s="3"/>
      <c r="GB6996" s="3"/>
      <c r="GC6996" s="3"/>
      <c r="GD6996" s="3"/>
      <c r="GE6996" s="3"/>
      <c r="GF6996" s="3"/>
      <c r="GG6996" s="3"/>
      <c r="GH6996" s="3"/>
      <c r="GI6996" s="3"/>
      <c r="GJ6996" s="3"/>
      <c r="GK6996" s="3"/>
      <c r="GL6996" s="3"/>
      <c r="GM6996" s="3"/>
      <c r="GN6996" s="3"/>
      <c r="GO6996" s="3"/>
      <c r="GP6996" s="3"/>
      <c r="GQ6996" s="3"/>
      <c r="GR6996" s="3"/>
      <c r="GS6996" s="3"/>
      <c r="GT6996" s="3"/>
      <c r="GU6996" s="3"/>
      <c r="GV6996" s="3"/>
      <c r="GW6996" s="3"/>
      <c r="GX6996" s="3"/>
      <c r="GY6996" s="3"/>
      <c r="GZ6996" s="3"/>
      <c r="HA6996" s="3"/>
      <c r="HB6996" s="3"/>
      <c r="HC6996" s="3"/>
      <c r="HD6996" s="3"/>
      <c r="HE6996" s="3"/>
      <c r="HF6996" s="3"/>
      <c r="HG6996" s="3"/>
      <c r="HH6996" s="3"/>
      <c r="HI6996" s="3"/>
      <c r="HJ6996" s="3"/>
      <c r="HK6996" s="3"/>
      <c r="HL6996" s="3"/>
      <c r="HM6996" s="45"/>
      <c r="HN6996" s="3"/>
      <c r="HO6996" s="3"/>
      <c r="HP6996" s="3"/>
      <c r="HQ6996" s="3"/>
      <c r="HR6996" s="3"/>
      <c r="HS6996" s="3"/>
      <c r="HT6996" s="3"/>
      <c r="HU6996" s="3"/>
      <c r="HV6996" s="3"/>
      <c r="HW6996" s="3"/>
      <c r="HX6996" s="3"/>
      <c r="HY6996" s="3"/>
      <c r="HZ6996" s="3"/>
      <c r="IA6996" s="3"/>
      <c r="IB6996" s="3"/>
      <c r="IC6996" s="3"/>
      <c r="ID6996" s="3"/>
      <c r="IE6996" s="3"/>
      <c r="IF6996" s="3"/>
      <c r="IG6996" s="3"/>
      <c r="IH6996" s="3"/>
      <c r="II6996" s="3"/>
      <c r="IJ6996" s="3"/>
      <c r="IK6996" s="3"/>
      <c r="IL6996" s="3"/>
      <c r="IM6996" s="3"/>
      <c r="IN6996" s="3"/>
      <c r="IO6996" s="15"/>
    </row>
    <row r="6997" spans="171:249">
      <c r="FO6997" s="3"/>
      <c r="FP6997" s="3"/>
      <c r="FQ6997" s="3"/>
      <c r="FR6997" s="3"/>
      <c r="FS6997" s="3"/>
      <c r="FT6997" s="3"/>
      <c r="FU6997" s="3"/>
      <c r="FV6997" s="3"/>
      <c r="FW6997" s="3"/>
      <c r="FX6997" s="3"/>
      <c r="FY6997" s="3"/>
      <c r="FZ6997" s="3"/>
      <c r="GA6997" s="3"/>
      <c r="GB6997" s="3"/>
      <c r="GC6997" s="3"/>
      <c r="GD6997" s="3"/>
      <c r="GE6997" s="3"/>
      <c r="GF6997" s="3"/>
      <c r="GG6997" s="3"/>
      <c r="GH6997" s="3"/>
      <c r="GI6997" s="3"/>
      <c r="GJ6997" s="3"/>
      <c r="GK6997" s="3"/>
      <c r="GL6997" s="3"/>
      <c r="GM6997" s="3"/>
      <c r="GN6997" s="3"/>
      <c r="GO6997" s="3"/>
      <c r="GP6997" s="3"/>
      <c r="GQ6997" s="3"/>
      <c r="GR6997" s="3"/>
      <c r="GS6997" s="3"/>
      <c r="GT6997" s="3"/>
      <c r="GU6997" s="3"/>
      <c r="GV6997" s="3"/>
      <c r="GW6997" s="3"/>
      <c r="GX6997" s="3"/>
      <c r="GY6997" s="3"/>
      <c r="GZ6997" s="3"/>
      <c r="HA6997" s="3"/>
      <c r="HB6997" s="3"/>
      <c r="HC6997" s="3"/>
      <c r="HD6997" s="3"/>
      <c r="HE6997" s="3"/>
      <c r="HF6997" s="3"/>
      <c r="HG6997" s="3"/>
      <c r="HH6997" s="3"/>
      <c r="HI6997" s="3"/>
      <c r="HJ6997" s="3"/>
      <c r="HK6997" s="3"/>
      <c r="HL6997" s="3"/>
      <c r="HM6997" s="45"/>
      <c r="HN6997" s="3"/>
      <c r="HO6997" s="3"/>
      <c r="HP6997" s="3"/>
      <c r="HQ6997" s="3"/>
      <c r="HR6997" s="3"/>
      <c r="HS6997" s="3"/>
      <c r="HT6997" s="3"/>
      <c r="HU6997" s="3"/>
      <c r="HV6997" s="3"/>
      <c r="HW6997" s="3"/>
      <c r="HX6997" s="3"/>
      <c r="HY6997" s="3"/>
      <c r="HZ6997" s="3"/>
      <c r="IA6997" s="3"/>
      <c r="IB6997" s="3"/>
      <c r="IC6997" s="3"/>
      <c r="ID6997" s="3"/>
      <c r="IE6997" s="3"/>
      <c r="IF6997" s="3"/>
      <c r="IG6997" s="3"/>
      <c r="IH6997" s="3"/>
      <c r="II6997" s="3"/>
      <c r="IJ6997" s="3"/>
      <c r="IK6997" s="3"/>
      <c r="IL6997" s="3"/>
      <c r="IM6997" s="3"/>
      <c r="IN6997" s="3"/>
      <c r="IO6997" s="15"/>
    </row>
    <row r="6998" spans="171:249">
      <c r="FO6998" s="3"/>
      <c r="FP6998" s="3"/>
      <c r="FQ6998" s="3"/>
      <c r="FR6998" s="3"/>
      <c r="FS6998" s="3"/>
      <c r="FT6998" s="3"/>
      <c r="FU6998" s="3"/>
      <c r="FV6998" s="3"/>
      <c r="FW6998" s="3"/>
      <c r="FX6998" s="3"/>
      <c r="FY6998" s="3"/>
      <c r="FZ6998" s="3"/>
      <c r="GA6998" s="3"/>
      <c r="GB6998" s="3"/>
      <c r="GC6998" s="3"/>
      <c r="GD6998" s="3"/>
      <c r="GE6998" s="3"/>
      <c r="GF6998" s="3"/>
      <c r="GG6998" s="3"/>
      <c r="GH6998" s="3"/>
      <c r="GI6998" s="3"/>
      <c r="GJ6998" s="3"/>
      <c r="GK6998" s="3"/>
      <c r="GL6998" s="3"/>
      <c r="GM6998" s="3"/>
      <c r="GN6998" s="3"/>
      <c r="GO6998" s="3"/>
      <c r="GP6998" s="3"/>
      <c r="GQ6998" s="3"/>
      <c r="GR6998" s="3"/>
      <c r="GS6998" s="3"/>
      <c r="GT6998" s="3"/>
      <c r="GU6998" s="3"/>
      <c r="GV6998" s="3"/>
      <c r="GW6998" s="3"/>
      <c r="GX6998" s="3"/>
      <c r="GY6998" s="3"/>
      <c r="GZ6998" s="3"/>
      <c r="HA6998" s="3"/>
      <c r="HB6998" s="3"/>
      <c r="HC6998" s="3"/>
      <c r="HD6998" s="3"/>
      <c r="HE6998" s="3"/>
      <c r="HF6998" s="3"/>
      <c r="HG6998" s="3"/>
      <c r="HH6998" s="3"/>
      <c r="HI6998" s="3"/>
      <c r="HJ6998" s="3"/>
      <c r="HK6998" s="3"/>
      <c r="HL6998" s="3"/>
      <c r="HM6998" s="45"/>
      <c r="HN6998" s="3"/>
      <c r="HO6998" s="3"/>
      <c r="HP6998" s="3"/>
      <c r="HQ6998" s="3"/>
      <c r="HR6998" s="3"/>
      <c r="HS6998" s="3"/>
      <c r="HT6998" s="3"/>
      <c r="HU6998" s="3"/>
      <c r="HV6998" s="3"/>
      <c r="HW6998" s="3"/>
      <c r="HX6998" s="3"/>
      <c r="HY6998" s="3"/>
      <c r="HZ6998" s="3"/>
      <c r="IA6998" s="3"/>
      <c r="IB6998" s="3"/>
      <c r="IC6998" s="3"/>
      <c r="ID6998" s="3"/>
      <c r="IE6998" s="3"/>
      <c r="IF6998" s="3"/>
      <c r="IG6998" s="3"/>
      <c r="IH6998" s="3"/>
      <c r="II6998" s="3"/>
      <c r="IJ6998" s="3"/>
      <c r="IK6998" s="3"/>
      <c r="IL6998" s="3"/>
      <c r="IM6998" s="3"/>
      <c r="IN6998" s="3"/>
      <c r="IO6998" s="15"/>
    </row>
    <row r="6999" spans="171:249">
      <c r="FO6999" s="3"/>
      <c r="FP6999" s="3"/>
      <c r="FQ6999" s="3"/>
      <c r="FR6999" s="3"/>
      <c r="FS6999" s="3"/>
      <c r="FT6999" s="3"/>
      <c r="FU6999" s="3"/>
      <c r="FV6999" s="3"/>
      <c r="FW6999" s="3"/>
      <c r="FX6999" s="3"/>
      <c r="FY6999" s="3"/>
      <c r="FZ6999" s="3"/>
      <c r="GA6999" s="3"/>
      <c r="GB6999" s="3"/>
      <c r="GC6999" s="3"/>
      <c r="GD6999" s="3"/>
      <c r="GE6999" s="3"/>
      <c r="GF6999" s="3"/>
      <c r="GG6999" s="3"/>
      <c r="GH6999" s="3"/>
      <c r="GI6999" s="3"/>
      <c r="GJ6999" s="3"/>
      <c r="GK6999" s="3"/>
      <c r="GL6999" s="3"/>
      <c r="GM6999" s="3"/>
      <c r="GN6999" s="3"/>
      <c r="GO6999" s="3"/>
      <c r="GP6999" s="3"/>
      <c r="GQ6999" s="3"/>
      <c r="GR6999" s="3"/>
      <c r="GS6999" s="3"/>
      <c r="GT6999" s="3"/>
      <c r="GU6999" s="3"/>
      <c r="GV6999" s="3"/>
      <c r="GW6999" s="3"/>
      <c r="GX6999" s="3"/>
      <c r="GY6999" s="3"/>
      <c r="GZ6999" s="3"/>
      <c r="HA6999" s="3"/>
      <c r="HB6999" s="3"/>
      <c r="HC6999" s="3"/>
      <c r="HD6999" s="3"/>
      <c r="HE6999" s="3"/>
      <c r="HF6999" s="3"/>
      <c r="HG6999" s="3"/>
      <c r="HH6999" s="3"/>
      <c r="HI6999" s="3"/>
      <c r="HJ6999" s="3"/>
      <c r="HK6999" s="3"/>
      <c r="HL6999" s="3"/>
      <c r="HM6999" s="45"/>
      <c r="HN6999" s="3"/>
      <c r="HO6999" s="3"/>
      <c r="HP6999" s="3"/>
      <c r="HQ6999" s="3"/>
      <c r="HR6999" s="3"/>
      <c r="HS6999" s="3"/>
      <c r="HT6999" s="3"/>
      <c r="HU6999" s="3"/>
      <c r="HV6999" s="3"/>
      <c r="HW6999" s="3"/>
      <c r="HX6999" s="3"/>
      <c r="HY6999" s="3"/>
      <c r="HZ6999" s="3"/>
      <c r="IA6999" s="3"/>
      <c r="IB6999" s="3"/>
      <c r="IC6999" s="3"/>
      <c r="ID6999" s="3"/>
      <c r="IE6999" s="3"/>
      <c r="IF6999" s="3"/>
      <c r="IG6999" s="3"/>
      <c r="IH6999" s="3"/>
      <c r="II6999" s="3"/>
      <c r="IJ6999" s="3"/>
      <c r="IK6999" s="3"/>
      <c r="IL6999" s="3"/>
      <c r="IM6999" s="3"/>
      <c r="IN6999" s="3"/>
      <c r="IO6999" s="15"/>
    </row>
    <row r="7000" spans="171:249">
      <c r="FO7000" s="3"/>
      <c r="FP7000" s="3"/>
      <c r="FQ7000" s="3"/>
      <c r="FR7000" s="3"/>
      <c r="FS7000" s="3"/>
      <c r="FT7000" s="3"/>
      <c r="FU7000" s="3"/>
      <c r="FV7000" s="3"/>
      <c r="FW7000" s="3"/>
      <c r="FX7000" s="3"/>
      <c r="FY7000" s="3"/>
      <c r="FZ7000" s="3"/>
      <c r="GA7000" s="3"/>
      <c r="GB7000" s="3"/>
      <c r="GC7000" s="3"/>
      <c r="GD7000" s="3"/>
      <c r="GE7000" s="3"/>
      <c r="GF7000" s="3"/>
      <c r="GG7000" s="3"/>
      <c r="GH7000" s="3"/>
      <c r="GI7000" s="3"/>
      <c r="GJ7000" s="3"/>
      <c r="GK7000" s="3"/>
      <c r="GL7000" s="3"/>
      <c r="GM7000" s="3"/>
      <c r="GN7000" s="3"/>
      <c r="GO7000" s="3"/>
      <c r="GP7000" s="3"/>
      <c r="GQ7000" s="3"/>
      <c r="GR7000" s="3"/>
      <c r="GS7000" s="3"/>
      <c r="GT7000" s="3"/>
      <c r="GU7000" s="3"/>
      <c r="GV7000" s="3"/>
      <c r="GW7000" s="3"/>
      <c r="GX7000" s="3"/>
      <c r="GY7000" s="3"/>
      <c r="GZ7000" s="3"/>
      <c r="HA7000" s="3"/>
      <c r="HB7000" s="3"/>
      <c r="HC7000" s="3"/>
      <c r="HD7000" s="3"/>
      <c r="HE7000" s="3"/>
      <c r="HF7000" s="3"/>
      <c r="HG7000" s="3"/>
      <c r="HH7000" s="3"/>
      <c r="HI7000" s="3"/>
      <c r="HJ7000" s="3"/>
      <c r="HK7000" s="3"/>
      <c r="HL7000" s="3"/>
      <c r="HM7000" s="45"/>
      <c r="HN7000" s="3"/>
      <c r="HO7000" s="3"/>
      <c r="HP7000" s="3"/>
      <c r="HQ7000" s="3"/>
      <c r="HR7000" s="3"/>
      <c r="HS7000" s="3"/>
      <c r="HT7000" s="3"/>
      <c r="HU7000" s="3"/>
      <c r="HV7000" s="3"/>
      <c r="HW7000" s="3"/>
      <c r="HX7000" s="3"/>
      <c r="HY7000" s="3"/>
      <c r="HZ7000" s="3"/>
      <c r="IA7000" s="3"/>
      <c r="IB7000" s="3"/>
      <c r="IC7000" s="3"/>
      <c r="ID7000" s="3"/>
      <c r="IE7000" s="3"/>
      <c r="IF7000" s="3"/>
      <c r="IG7000" s="3"/>
      <c r="IH7000" s="3"/>
      <c r="II7000" s="3"/>
      <c r="IJ7000" s="3"/>
      <c r="IK7000" s="3"/>
      <c r="IL7000" s="3"/>
      <c r="IM7000" s="3"/>
      <c r="IN7000" s="3"/>
      <c r="IO7000" s="15"/>
    </row>
    <row r="7001" spans="171:249">
      <c r="FO7001" s="3"/>
      <c r="FP7001" s="3"/>
      <c r="FQ7001" s="3"/>
      <c r="FR7001" s="3"/>
      <c r="FS7001" s="3"/>
      <c r="FT7001" s="3"/>
      <c r="FU7001" s="3"/>
      <c r="FV7001" s="3"/>
      <c r="FW7001" s="3"/>
      <c r="FX7001" s="3"/>
      <c r="FY7001" s="3"/>
      <c r="FZ7001" s="3"/>
      <c r="GA7001" s="3"/>
      <c r="GB7001" s="3"/>
      <c r="GC7001" s="3"/>
      <c r="GD7001" s="3"/>
      <c r="GE7001" s="3"/>
      <c r="GF7001" s="3"/>
      <c r="GG7001" s="3"/>
      <c r="GH7001" s="3"/>
      <c r="GI7001" s="3"/>
      <c r="GJ7001" s="3"/>
      <c r="GK7001" s="3"/>
      <c r="GL7001" s="3"/>
      <c r="GM7001" s="3"/>
      <c r="GN7001" s="3"/>
      <c r="GO7001" s="3"/>
      <c r="GP7001" s="3"/>
      <c r="GQ7001" s="3"/>
      <c r="GR7001" s="3"/>
      <c r="GS7001" s="3"/>
      <c r="GT7001" s="3"/>
      <c r="GU7001" s="3"/>
      <c r="GV7001" s="3"/>
      <c r="GW7001" s="3"/>
      <c r="GX7001" s="3"/>
      <c r="GY7001" s="3"/>
      <c r="GZ7001" s="3"/>
      <c r="HA7001" s="3"/>
      <c r="HB7001" s="3"/>
      <c r="HC7001" s="3"/>
      <c r="HD7001" s="3"/>
      <c r="HE7001" s="3"/>
      <c r="HF7001" s="3"/>
      <c r="HG7001" s="3"/>
      <c r="HH7001" s="3"/>
      <c r="HI7001" s="3"/>
      <c r="HJ7001" s="3"/>
      <c r="HK7001" s="3"/>
      <c r="HL7001" s="3"/>
      <c r="HM7001" s="45"/>
      <c r="HN7001" s="3"/>
      <c r="HO7001" s="3"/>
      <c r="HP7001" s="3"/>
      <c r="HQ7001" s="3"/>
      <c r="HR7001" s="3"/>
      <c r="HS7001" s="3"/>
      <c r="HT7001" s="3"/>
      <c r="HU7001" s="3"/>
      <c r="HV7001" s="3"/>
      <c r="HW7001" s="3"/>
      <c r="HX7001" s="3"/>
      <c r="HY7001" s="3"/>
      <c r="HZ7001" s="3"/>
      <c r="IA7001" s="3"/>
      <c r="IB7001" s="3"/>
      <c r="IC7001" s="3"/>
      <c r="ID7001" s="3"/>
      <c r="IE7001" s="3"/>
      <c r="IF7001" s="3"/>
      <c r="IG7001" s="3"/>
      <c r="IH7001" s="3"/>
      <c r="II7001" s="3"/>
      <c r="IJ7001" s="3"/>
      <c r="IK7001" s="3"/>
      <c r="IL7001" s="3"/>
      <c r="IM7001" s="3"/>
      <c r="IN7001" s="3"/>
      <c r="IO7001" s="15"/>
    </row>
    <row r="7002" spans="171:249">
      <c r="FO7002" s="3"/>
      <c r="FP7002" s="3"/>
      <c r="FQ7002" s="3"/>
      <c r="FR7002" s="3"/>
      <c r="FS7002" s="3"/>
      <c r="FT7002" s="3"/>
      <c r="FU7002" s="3"/>
      <c r="FV7002" s="3"/>
      <c r="FW7002" s="3"/>
      <c r="FX7002" s="3"/>
      <c r="FY7002" s="3"/>
      <c r="FZ7002" s="3"/>
      <c r="GA7002" s="3"/>
      <c r="GB7002" s="3"/>
      <c r="GC7002" s="3"/>
      <c r="GD7002" s="3"/>
      <c r="GE7002" s="3"/>
      <c r="GF7002" s="3"/>
      <c r="GG7002" s="3"/>
      <c r="GH7002" s="3"/>
      <c r="GI7002" s="3"/>
      <c r="GJ7002" s="3"/>
      <c r="GK7002" s="3"/>
      <c r="GL7002" s="3"/>
      <c r="GM7002" s="3"/>
      <c r="GN7002" s="3"/>
      <c r="GO7002" s="3"/>
      <c r="GP7002" s="3"/>
      <c r="GQ7002" s="3"/>
      <c r="GR7002" s="3"/>
      <c r="GS7002" s="3"/>
      <c r="GT7002" s="3"/>
      <c r="GU7002" s="3"/>
      <c r="GV7002" s="3"/>
      <c r="GW7002" s="3"/>
      <c r="GX7002" s="3"/>
      <c r="GY7002" s="3"/>
      <c r="GZ7002" s="3"/>
      <c r="HA7002" s="3"/>
      <c r="HB7002" s="3"/>
      <c r="HC7002" s="3"/>
      <c r="HD7002" s="3"/>
      <c r="HE7002" s="3"/>
      <c r="HF7002" s="3"/>
      <c r="HG7002" s="3"/>
      <c r="HH7002" s="3"/>
      <c r="HI7002" s="3"/>
      <c r="HJ7002" s="3"/>
      <c r="HK7002" s="3"/>
      <c r="HL7002" s="3"/>
      <c r="HM7002" s="45"/>
      <c r="HN7002" s="3"/>
      <c r="HO7002" s="3"/>
      <c r="HP7002" s="3"/>
      <c r="HQ7002" s="3"/>
      <c r="HR7002" s="3"/>
      <c r="HS7002" s="3"/>
      <c r="HT7002" s="3"/>
      <c r="HU7002" s="3"/>
      <c r="HV7002" s="3"/>
      <c r="HW7002" s="3"/>
      <c r="HX7002" s="3"/>
      <c r="HY7002" s="3"/>
      <c r="HZ7002" s="3"/>
      <c r="IA7002" s="3"/>
      <c r="IB7002" s="3"/>
      <c r="IC7002" s="3"/>
      <c r="ID7002" s="3"/>
      <c r="IE7002" s="3"/>
      <c r="IF7002" s="3"/>
      <c r="IG7002" s="3"/>
      <c r="IH7002" s="3"/>
      <c r="II7002" s="3"/>
      <c r="IJ7002" s="3"/>
      <c r="IK7002" s="3"/>
      <c r="IL7002" s="3"/>
      <c r="IM7002" s="3"/>
      <c r="IN7002" s="3"/>
      <c r="IO7002" s="15"/>
    </row>
    <row r="7003" spans="171:249">
      <c r="FO7003" s="3"/>
      <c r="FP7003" s="3"/>
      <c r="FQ7003" s="3"/>
      <c r="FR7003" s="3"/>
      <c r="FS7003" s="3"/>
      <c r="FT7003" s="3"/>
      <c r="FU7003" s="3"/>
      <c r="FV7003" s="3"/>
      <c r="FW7003" s="3"/>
      <c r="FX7003" s="3"/>
      <c r="FY7003" s="3"/>
      <c r="FZ7003" s="3"/>
      <c r="GA7003" s="3"/>
      <c r="GB7003" s="3"/>
      <c r="GC7003" s="3"/>
      <c r="GD7003" s="3"/>
      <c r="GE7003" s="3"/>
      <c r="GF7003" s="3"/>
      <c r="GG7003" s="3"/>
      <c r="GH7003" s="3"/>
      <c r="GI7003" s="3"/>
      <c r="GJ7003" s="3"/>
      <c r="GK7003" s="3"/>
      <c r="GL7003" s="3"/>
      <c r="GM7003" s="3"/>
      <c r="GN7003" s="3"/>
      <c r="GO7003" s="3"/>
      <c r="GP7003" s="3"/>
      <c r="GQ7003" s="3"/>
      <c r="GR7003" s="3"/>
      <c r="GS7003" s="3"/>
      <c r="GT7003" s="3"/>
      <c r="GU7003" s="3"/>
      <c r="GV7003" s="3"/>
      <c r="GW7003" s="3"/>
      <c r="GX7003" s="3"/>
      <c r="GY7003" s="3"/>
      <c r="GZ7003" s="3"/>
      <c r="HA7003" s="3"/>
      <c r="HB7003" s="3"/>
      <c r="HC7003" s="3"/>
      <c r="HD7003" s="3"/>
      <c r="HE7003" s="3"/>
      <c r="HF7003" s="3"/>
      <c r="HG7003" s="3"/>
      <c r="HH7003" s="3"/>
      <c r="HI7003" s="3"/>
      <c r="HJ7003" s="3"/>
      <c r="HK7003" s="3"/>
      <c r="HL7003" s="3"/>
      <c r="HM7003" s="45"/>
      <c r="HN7003" s="3"/>
      <c r="HO7003" s="3"/>
      <c r="HP7003" s="3"/>
      <c r="HQ7003" s="3"/>
      <c r="HR7003" s="3"/>
      <c r="HS7003" s="3"/>
      <c r="HT7003" s="3"/>
      <c r="HU7003" s="3"/>
      <c r="HV7003" s="3"/>
      <c r="HW7003" s="3"/>
      <c r="HX7003" s="3"/>
      <c r="HY7003" s="3"/>
      <c r="HZ7003" s="3"/>
      <c r="IA7003" s="3"/>
      <c r="IB7003" s="3"/>
      <c r="IC7003" s="3"/>
      <c r="ID7003" s="3"/>
      <c r="IE7003" s="3"/>
      <c r="IF7003" s="3"/>
      <c r="IG7003" s="3"/>
      <c r="IH7003" s="3"/>
      <c r="II7003" s="3"/>
      <c r="IJ7003" s="3"/>
      <c r="IK7003" s="3"/>
      <c r="IL7003" s="3"/>
      <c r="IM7003" s="3"/>
      <c r="IN7003" s="3"/>
      <c r="IO7003" s="15"/>
    </row>
    <row r="7004" spans="171:249">
      <c r="FO7004" s="3"/>
      <c r="FP7004" s="3"/>
      <c r="FQ7004" s="3"/>
      <c r="FR7004" s="3"/>
      <c r="FS7004" s="3"/>
      <c r="FT7004" s="3"/>
      <c r="FU7004" s="3"/>
      <c r="FV7004" s="3"/>
      <c r="FW7004" s="3"/>
      <c r="FX7004" s="3"/>
      <c r="FY7004" s="3"/>
      <c r="FZ7004" s="3"/>
      <c r="GA7004" s="3"/>
      <c r="GB7004" s="3"/>
      <c r="GC7004" s="3"/>
      <c r="GD7004" s="3"/>
      <c r="GE7004" s="3"/>
      <c r="GF7004" s="3"/>
      <c r="GG7004" s="3"/>
      <c r="GH7004" s="3"/>
      <c r="GI7004" s="3"/>
      <c r="GJ7004" s="3"/>
      <c r="GK7004" s="3"/>
      <c r="GL7004" s="3"/>
      <c r="GM7004" s="3"/>
      <c r="GN7004" s="3"/>
      <c r="GO7004" s="3"/>
      <c r="GP7004" s="3"/>
      <c r="GQ7004" s="3"/>
      <c r="GR7004" s="3"/>
      <c r="GS7004" s="3"/>
      <c r="GT7004" s="3"/>
      <c r="GU7004" s="3"/>
      <c r="GV7004" s="3"/>
      <c r="GW7004" s="3"/>
      <c r="GX7004" s="3"/>
      <c r="GY7004" s="3"/>
      <c r="GZ7004" s="3"/>
      <c r="HA7004" s="3"/>
      <c r="HB7004" s="3"/>
      <c r="HC7004" s="3"/>
      <c r="HD7004" s="3"/>
      <c r="HE7004" s="3"/>
      <c r="HF7004" s="3"/>
      <c r="HG7004" s="3"/>
      <c r="HH7004" s="3"/>
      <c r="HI7004" s="3"/>
      <c r="HJ7004" s="3"/>
      <c r="HK7004" s="3"/>
      <c r="HL7004" s="3"/>
      <c r="HM7004" s="45"/>
      <c r="HN7004" s="3"/>
      <c r="HO7004" s="3"/>
      <c r="HP7004" s="3"/>
      <c r="HQ7004" s="3"/>
      <c r="HR7004" s="3"/>
      <c r="HS7004" s="3"/>
      <c r="HT7004" s="3"/>
      <c r="HU7004" s="3"/>
      <c r="HV7004" s="3"/>
      <c r="HW7004" s="3"/>
      <c r="HX7004" s="3"/>
      <c r="HY7004" s="3"/>
      <c r="HZ7004" s="3"/>
      <c r="IA7004" s="3"/>
      <c r="IB7004" s="3"/>
      <c r="IC7004" s="3"/>
      <c r="ID7004" s="3"/>
      <c r="IE7004" s="3"/>
      <c r="IF7004" s="3"/>
      <c r="IG7004" s="3"/>
      <c r="IH7004" s="3"/>
      <c r="II7004" s="3"/>
      <c r="IJ7004" s="3"/>
      <c r="IK7004" s="3"/>
      <c r="IL7004" s="3"/>
      <c r="IM7004" s="3"/>
      <c r="IN7004" s="3"/>
      <c r="IO7004" s="15"/>
    </row>
    <row r="7005" spans="171:249">
      <c r="FO7005" s="3"/>
      <c r="FP7005" s="3"/>
      <c r="FQ7005" s="3"/>
      <c r="FR7005" s="3"/>
      <c r="FS7005" s="3"/>
      <c r="FT7005" s="3"/>
      <c r="FU7005" s="3"/>
      <c r="FV7005" s="3"/>
      <c r="FW7005" s="3"/>
      <c r="FX7005" s="3"/>
      <c r="FY7005" s="3"/>
      <c r="FZ7005" s="3"/>
      <c r="GA7005" s="3"/>
      <c r="GB7005" s="3"/>
      <c r="GC7005" s="3"/>
      <c r="GD7005" s="3"/>
      <c r="GE7005" s="3"/>
      <c r="GF7005" s="3"/>
      <c r="GG7005" s="3"/>
      <c r="GH7005" s="3"/>
      <c r="GI7005" s="3"/>
      <c r="GJ7005" s="3"/>
      <c r="GK7005" s="3"/>
      <c r="GL7005" s="3"/>
      <c r="GM7005" s="3"/>
      <c r="GN7005" s="3"/>
      <c r="GO7005" s="3"/>
      <c r="GP7005" s="3"/>
      <c r="GQ7005" s="3"/>
      <c r="GR7005" s="3"/>
      <c r="GS7005" s="3"/>
      <c r="GT7005" s="3"/>
      <c r="GU7005" s="3"/>
      <c r="GV7005" s="3"/>
      <c r="GW7005" s="3"/>
      <c r="GX7005" s="3"/>
      <c r="GY7005" s="3"/>
      <c r="GZ7005" s="3"/>
      <c r="HA7005" s="3"/>
      <c r="HB7005" s="3"/>
      <c r="HC7005" s="3"/>
      <c r="HD7005" s="3"/>
      <c r="HE7005" s="3"/>
      <c r="HF7005" s="3"/>
      <c r="HG7005" s="3"/>
      <c r="HH7005" s="3"/>
      <c r="HI7005" s="3"/>
      <c r="HJ7005" s="3"/>
      <c r="HK7005" s="3"/>
      <c r="HL7005" s="3"/>
      <c r="HM7005" s="45"/>
      <c r="HN7005" s="3"/>
      <c r="HO7005" s="3"/>
      <c r="HP7005" s="3"/>
      <c r="HQ7005" s="3"/>
      <c r="HR7005" s="3"/>
      <c r="HS7005" s="3"/>
      <c r="HT7005" s="3"/>
      <c r="HU7005" s="3"/>
      <c r="HV7005" s="3"/>
      <c r="HW7005" s="3"/>
      <c r="HX7005" s="3"/>
      <c r="HY7005" s="3"/>
      <c r="HZ7005" s="3"/>
      <c r="IA7005" s="3"/>
      <c r="IB7005" s="3"/>
      <c r="IC7005" s="3"/>
      <c r="ID7005" s="3"/>
      <c r="IE7005" s="3"/>
      <c r="IF7005" s="3"/>
      <c r="IG7005" s="3"/>
      <c r="IH7005" s="3"/>
      <c r="II7005" s="3"/>
      <c r="IJ7005" s="3"/>
      <c r="IK7005" s="3"/>
      <c r="IL7005" s="3"/>
      <c r="IM7005" s="3"/>
      <c r="IN7005" s="3"/>
      <c r="IO7005" s="15"/>
    </row>
    <row r="7006" spans="171:249">
      <c r="FO7006" s="3"/>
      <c r="FP7006" s="3"/>
      <c r="FQ7006" s="3"/>
      <c r="FR7006" s="3"/>
      <c r="FS7006" s="3"/>
      <c r="FT7006" s="3"/>
      <c r="FU7006" s="3"/>
      <c r="FV7006" s="3"/>
      <c r="FW7006" s="3"/>
      <c r="FX7006" s="3"/>
      <c r="FY7006" s="3"/>
      <c r="FZ7006" s="3"/>
      <c r="GA7006" s="3"/>
      <c r="GB7006" s="3"/>
      <c r="GC7006" s="3"/>
      <c r="GD7006" s="3"/>
      <c r="GE7006" s="3"/>
      <c r="GF7006" s="3"/>
      <c r="GG7006" s="3"/>
      <c r="GH7006" s="3"/>
      <c r="GI7006" s="3"/>
      <c r="GJ7006" s="3"/>
      <c r="GK7006" s="3"/>
      <c r="GL7006" s="3"/>
      <c r="GM7006" s="3"/>
      <c r="GN7006" s="3"/>
      <c r="GO7006" s="3"/>
      <c r="GP7006" s="3"/>
      <c r="GQ7006" s="3"/>
      <c r="GR7006" s="3"/>
      <c r="GS7006" s="3"/>
      <c r="GT7006" s="3"/>
      <c r="GU7006" s="3"/>
      <c r="GV7006" s="3"/>
      <c r="GW7006" s="3"/>
      <c r="GX7006" s="3"/>
      <c r="GY7006" s="3"/>
      <c r="GZ7006" s="3"/>
      <c r="HA7006" s="3"/>
      <c r="HB7006" s="3"/>
      <c r="HC7006" s="3"/>
      <c r="HD7006" s="3"/>
      <c r="HE7006" s="3"/>
      <c r="HF7006" s="3"/>
      <c r="HG7006" s="3"/>
      <c r="HH7006" s="3"/>
      <c r="HI7006" s="3"/>
      <c r="HJ7006" s="3"/>
      <c r="HK7006" s="3"/>
      <c r="HL7006" s="3"/>
      <c r="HM7006" s="45"/>
      <c r="HN7006" s="3"/>
      <c r="HO7006" s="3"/>
      <c r="HP7006" s="3"/>
      <c r="HQ7006" s="3"/>
      <c r="HR7006" s="3"/>
      <c r="HS7006" s="3"/>
      <c r="HT7006" s="3"/>
      <c r="HU7006" s="3"/>
      <c r="HV7006" s="3"/>
      <c r="HW7006" s="3"/>
      <c r="HX7006" s="3"/>
      <c r="HY7006" s="3"/>
      <c r="HZ7006" s="3"/>
      <c r="IA7006" s="3"/>
      <c r="IB7006" s="3"/>
      <c r="IC7006" s="3"/>
      <c r="ID7006" s="3"/>
      <c r="IE7006" s="3"/>
      <c r="IF7006" s="3"/>
      <c r="IG7006" s="3"/>
      <c r="IH7006" s="3"/>
      <c r="II7006" s="3"/>
      <c r="IJ7006" s="3"/>
      <c r="IK7006" s="3"/>
      <c r="IL7006" s="3"/>
      <c r="IM7006" s="3"/>
      <c r="IN7006" s="3"/>
      <c r="IO7006" s="15"/>
    </row>
    <row r="7007" spans="171:249">
      <c r="FO7007" s="3"/>
      <c r="FP7007" s="3"/>
      <c r="FQ7007" s="3"/>
      <c r="FR7007" s="3"/>
      <c r="FS7007" s="3"/>
      <c r="FT7007" s="3"/>
      <c r="FU7007" s="3"/>
      <c r="FV7007" s="3"/>
      <c r="FW7007" s="3"/>
      <c r="FX7007" s="3"/>
      <c r="FY7007" s="3"/>
      <c r="FZ7007" s="3"/>
      <c r="GA7007" s="3"/>
      <c r="GB7007" s="3"/>
      <c r="GC7007" s="3"/>
      <c r="GD7007" s="3"/>
      <c r="GE7007" s="3"/>
      <c r="GF7007" s="3"/>
      <c r="GG7007" s="3"/>
      <c r="GH7007" s="3"/>
      <c r="GI7007" s="3"/>
      <c r="GJ7007" s="3"/>
      <c r="GK7007" s="3"/>
      <c r="GL7007" s="3"/>
      <c r="GM7007" s="3"/>
      <c r="GN7007" s="3"/>
      <c r="GO7007" s="3"/>
      <c r="GP7007" s="3"/>
      <c r="GQ7007" s="3"/>
      <c r="GR7007" s="3"/>
      <c r="GS7007" s="3"/>
      <c r="GT7007" s="3"/>
      <c r="GU7007" s="3"/>
      <c r="GV7007" s="3"/>
      <c r="GW7007" s="3"/>
      <c r="GX7007" s="3"/>
      <c r="GY7007" s="3"/>
      <c r="GZ7007" s="3"/>
      <c r="HA7007" s="3"/>
      <c r="HB7007" s="3"/>
      <c r="HC7007" s="3"/>
      <c r="HD7007" s="3"/>
      <c r="HE7007" s="3"/>
      <c r="HF7007" s="3"/>
      <c r="HG7007" s="3"/>
      <c r="HH7007" s="3"/>
      <c r="HI7007" s="3"/>
      <c r="HJ7007" s="3"/>
      <c r="HK7007" s="3"/>
      <c r="HL7007" s="3"/>
      <c r="HM7007" s="45"/>
      <c r="HN7007" s="3"/>
      <c r="HO7007" s="3"/>
      <c r="HP7007" s="3"/>
      <c r="HQ7007" s="3"/>
      <c r="HR7007" s="3"/>
      <c r="HS7007" s="3"/>
      <c r="HT7007" s="3"/>
      <c r="HU7007" s="3"/>
      <c r="HV7007" s="3"/>
      <c r="HW7007" s="3"/>
      <c r="HX7007" s="3"/>
      <c r="HY7007" s="3"/>
      <c r="HZ7007" s="3"/>
      <c r="IA7007" s="3"/>
      <c r="IB7007" s="3"/>
      <c r="IC7007" s="3"/>
      <c r="ID7007" s="3"/>
      <c r="IE7007" s="3"/>
      <c r="IF7007" s="3"/>
      <c r="IG7007" s="3"/>
      <c r="IH7007" s="3"/>
      <c r="II7007" s="3"/>
      <c r="IJ7007" s="3"/>
      <c r="IK7007" s="3"/>
      <c r="IL7007" s="3"/>
      <c r="IM7007" s="3"/>
      <c r="IN7007" s="3"/>
      <c r="IO7007" s="15"/>
    </row>
    <row r="7008" spans="171:249">
      <c r="FO7008" s="3"/>
      <c r="FP7008" s="3"/>
      <c r="FQ7008" s="3"/>
      <c r="FR7008" s="3"/>
      <c r="FS7008" s="3"/>
      <c r="FT7008" s="3"/>
      <c r="FU7008" s="3"/>
      <c r="FV7008" s="3"/>
      <c r="FW7008" s="3"/>
      <c r="FX7008" s="3"/>
      <c r="FY7008" s="3"/>
      <c r="FZ7008" s="3"/>
      <c r="GA7008" s="3"/>
      <c r="GB7008" s="3"/>
      <c r="GC7008" s="3"/>
      <c r="GD7008" s="3"/>
      <c r="GE7008" s="3"/>
      <c r="GF7008" s="3"/>
      <c r="GG7008" s="3"/>
      <c r="GH7008" s="3"/>
      <c r="GI7008" s="3"/>
      <c r="GJ7008" s="3"/>
      <c r="GK7008" s="3"/>
      <c r="GL7008" s="3"/>
      <c r="GM7008" s="3"/>
      <c r="GN7008" s="3"/>
      <c r="GO7008" s="3"/>
      <c r="GP7008" s="3"/>
      <c r="GQ7008" s="3"/>
      <c r="GR7008" s="3"/>
      <c r="GS7008" s="3"/>
      <c r="GT7008" s="3"/>
      <c r="GU7008" s="3"/>
      <c r="GV7008" s="3"/>
      <c r="GW7008" s="3"/>
      <c r="GX7008" s="3"/>
      <c r="GY7008" s="3"/>
      <c r="GZ7008" s="3"/>
      <c r="HA7008" s="3"/>
      <c r="HB7008" s="3"/>
      <c r="HC7008" s="3"/>
      <c r="HD7008" s="3"/>
      <c r="HE7008" s="3"/>
      <c r="HF7008" s="3"/>
      <c r="HG7008" s="3"/>
      <c r="HH7008" s="3"/>
      <c r="HI7008" s="3"/>
      <c r="HJ7008" s="3"/>
      <c r="HK7008" s="3"/>
      <c r="HL7008" s="3"/>
      <c r="HM7008" s="45"/>
      <c r="HN7008" s="3"/>
      <c r="HO7008" s="3"/>
      <c r="HP7008" s="3"/>
      <c r="HQ7008" s="3"/>
      <c r="HR7008" s="3"/>
      <c r="HS7008" s="3"/>
      <c r="HT7008" s="3"/>
      <c r="HU7008" s="3"/>
      <c r="HV7008" s="3"/>
      <c r="HW7008" s="3"/>
      <c r="HX7008" s="3"/>
      <c r="HY7008" s="3"/>
      <c r="HZ7008" s="3"/>
      <c r="IA7008" s="3"/>
      <c r="IB7008" s="3"/>
      <c r="IC7008" s="3"/>
      <c r="ID7008" s="3"/>
      <c r="IE7008" s="3"/>
      <c r="IF7008" s="3"/>
      <c r="IG7008" s="3"/>
      <c r="IH7008" s="3"/>
      <c r="II7008" s="3"/>
      <c r="IJ7008" s="3"/>
      <c r="IK7008" s="3"/>
      <c r="IL7008" s="3"/>
      <c r="IM7008" s="3"/>
      <c r="IN7008" s="3"/>
      <c r="IO7008" s="15"/>
    </row>
    <row r="7009" spans="171:249">
      <c r="FO7009" s="3"/>
      <c r="FP7009" s="3"/>
      <c r="FQ7009" s="3"/>
      <c r="FR7009" s="3"/>
      <c r="FS7009" s="3"/>
      <c r="FT7009" s="3"/>
      <c r="FU7009" s="3"/>
      <c r="FV7009" s="3"/>
      <c r="FW7009" s="3"/>
      <c r="FX7009" s="3"/>
      <c r="FY7009" s="3"/>
      <c r="FZ7009" s="3"/>
      <c r="GA7009" s="3"/>
      <c r="GB7009" s="3"/>
      <c r="GC7009" s="3"/>
      <c r="GD7009" s="3"/>
      <c r="GE7009" s="3"/>
      <c r="GF7009" s="3"/>
      <c r="GG7009" s="3"/>
      <c r="GH7009" s="3"/>
      <c r="GI7009" s="3"/>
      <c r="GJ7009" s="3"/>
      <c r="GK7009" s="3"/>
      <c r="GL7009" s="3"/>
      <c r="GM7009" s="3"/>
      <c r="GN7009" s="3"/>
      <c r="GO7009" s="3"/>
      <c r="GP7009" s="3"/>
      <c r="GQ7009" s="3"/>
      <c r="GR7009" s="3"/>
      <c r="GS7009" s="3"/>
      <c r="GT7009" s="3"/>
      <c r="GU7009" s="3"/>
      <c r="GV7009" s="3"/>
      <c r="GW7009" s="3"/>
      <c r="GX7009" s="3"/>
      <c r="GY7009" s="3"/>
      <c r="GZ7009" s="3"/>
      <c r="HA7009" s="3"/>
      <c r="HB7009" s="3"/>
      <c r="HC7009" s="3"/>
      <c r="HD7009" s="3"/>
      <c r="HE7009" s="3"/>
      <c r="HF7009" s="3"/>
      <c r="HG7009" s="3"/>
      <c r="HH7009" s="3"/>
      <c r="HI7009" s="3"/>
      <c r="HJ7009" s="3"/>
      <c r="HK7009" s="3"/>
      <c r="HL7009" s="3"/>
      <c r="HM7009" s="45"/>
      <c r="HN7009" s="3"/>
      <c r="HO7009" s="3"/>
      <c r="HP7009" s="3"/>
      <c r="HQ7009" s="3"/>
      <c r="HR7009" s="3"/>
      <c r="HS7009" s="3"/>
      <c r="HT7009" s="3"/>
      <c r="HU7009" s="3"/>
      <c r="HV7009" s="3"/>
      <c r="HW7009" s="3"/>
      <c r="HX7009" s="3"/>
      <c r="HY7009" s="3"/>
      <c r="HZ7009" s="3"/>
      <c r="IA7009" s="3"/>
      <c r="IB7009" s="3"/>
      <c r="IC7009" s="3"/>
      <c r="ID7009" s="3"/>
      <c r="IE7009" s="3"/>
      <c r="IF7009" s="3"/>
      <c r="IG7009" s="3"/>
      <c r="IH7009" s="3"/>
      <c r="II7009" s="3"/>
      <c r="IJ7009" s="3"/>
      <c r="IK7009" s="3"/>
      <c r="IL7009" s="3"/>
      <c r="IM7009" s="3"/>
      <c r="IN7009" s="3"/>
      <c r="IO7009" s="15"/>
    </row>
    <row r="7010" spans="171:249">
      <c r="FO7010" s="3"/>
      <c r="FP7010" s="3"/>
      <c r="FQ7010" s="3"/>
      <c r="FR7010" s="3"/>
      <c r="FS7010" s="3"/>
      <c r="FT7010" s="3"/>
      <c r="FU7010" s="3"/>
      <c r="FV7010" s="3"/>
      <c r="FW7010" s="3"/>
      <c r="FX7010" s="3"/>
      <c r="FY7010" s="3"/>
      <c r="FZ7010" s="3"/>
      <c r="GA7010" s="3"/>
      <c r="GB7010" s="3"/>
      <c r="GC7010" s="3"/>
      <c r="GD7010" s="3"/>
      <c r="GE7010" s="3"/>
      <c r="GF7010" s="3"/>
      <c r="GG7010" s="3"/>
      <c r="GH7010" s="3"/>
      <c r="GI7010" s="3"/>
      <c r="GJ7010" s="3"/>
      <c r="GK7010" s="3"/>
      <c r="GL7010" s="3"/>
      <c r="GM7010" s="3"/>
      <c r="GN7010" s="3"/>
      <c r="GO7010" s="3"/>
      <c r="GP7010" s="3"/>
      <c r="GQ7010" s="3"/>
      <c r="GR7010" s="3"/>
      <c r="GS7010" s="3"/>
      <c r="GT7010" s="3"/>
      <c r="GU7010" s="3"/>
      <c r="GV7010" s="3"/>
      <c r="GW7010" s="3"/>
      <c r="GX7010" s="3"/>
      <c r="GY7010" s="3"/>
      <c r="GZ7010" s="3"/>
      <c r="HA7010" s="3"/>
      <c r="HB7010" s="3"/>
      <c r="HC7010" s="3"/>
      <c r="HD7010" s="3"/>
      <c r="HE7010" s="3"/>
      <c r="HF7010" s="3"/>
      <c r="HG7010" s="3"/>
      <c r="HH7010" s="3"/>
      <c r="HI7010" s="3"/>
      <c r="HJ7010" s="3"/>
      <c r="HK7010" s="3"/>
      <c r="HL7010" s="3"/>
      <c r="HM7010" s="45"/>
      <c r="HN7010" s="3"/>
      <c r="HO7010" s="3"/>
      <c r="HP7010" s="3"/>
      <c r="HQ7010" s="3"/>
      <c r="HR7010" s="3"/>
      <c r="HS7010" s="3"/>
      <c r="HT7010" s="3"/>
      <c r="HU7010" s="3"/>
      <c r="HV7010" s="3"/>
      <c r="HW7010" s="3"/>
      <c r="HX7010" s="3"/>
      <c r="HY7010" s="3"/>
      <c r="HZ7010" s="3"/>
      <c r="IA7010" s="3"/>
      <c r="IB7010" s="3"/>
      <c r="IC7010" s="3"/>
      <c r="ID7010" s="3"/>
      <c r="IE7010" s="3"/>
      <c r="IF7010" s="3"/>
      <c r="IG7010" s="3"/>
      <c r="IH7010" s="3"/>
      <c r="II7010" s="3"/>
      <c r="IJ7010" s="3"/>
      <c r="IK7010" s="3"/>
      <c r="IL7010" s="3"/>
      <c r="IM7010" s="3"/>
      <c r="IN7010" s="3"/>
      <c r="IO7010" s="15"/>
    </row>
    <row r="7011" spans="171:249">
      <c r="FO7011" s="3"/>
      <c r="FP7011" s="3"/>
      <c r="FQ7011" s="3"/>
      <c r="FR7011" s="3"/>
      <c r="FS7011" s="3"/>
      <c r="FT7011" s="3"/>
      <c r="FU7011" s="3"/>
      <c r="FV7011" s="3"/>
      <c r="FW7011" s="3"/>
      <c r="FX7011" s="3"/>
      <c r="FY7011" s="3"/>
      <c r="FZ7011" s="3"/>
      <c r="GA7011" s="3"/>
      <c r="GB7011" s="3"/>
      <c r="GC7011" s="3"/>
      <c r="GD7011" s="3"/>
      <c r="GE7011" s="3"/>
      <c r="GF7011" s="3"/>
      <c r="GG7011" s="3"/>
      <c r="GH7011" s="3"/>
      <c r="GI7011" s="3"/>
      <c r="GJ7011" s="3"/>
      <c r="GK7011" s="3"/>
      <c r="GL7011" s="3"/>
      <c r="GM7011" s="3"/>
      <c r="GN7011" s="3"/>
      <c r="GO7011" s="3"/>
      <c r="GP7011" s="3"/>
      <c r="GQ7011" s="3"/>
      <c r="GR7011" s="3"/>
      <c r="GS7011" s="3"/>
      <c r="GT7011" s="3"/>
      <c r="GU7011" s="3"/>
      <c r="GV7011" s="3"/>
      <c r="GW7011" s="3"/>
      <c r="GX7011" s="3"/>
      <c r="GY7011" s="3"/>
      <c r="GZ7011" s="3"/>
      <c r="HA7011" s="3"/>
      <c r="HB7011" s="3"/>
      <c r="HC7011" s="3"/>
      <c r="HD7011" s="3"/>
      <c r="HE7011" s="3"/>
      <c r="HF7011" s="3"/>
      <c r="HG7011" s="3"/>
      <c r="HH7011" s="3"/>
      <c r="HI7011" s="3"/>
      <c r="HJ7011" s="3"/>
      <c r="HK7011" s="3"/>
      <c r="HL7011" s="3"/>
      <c r="HM7011" s="45"/>
      <c r="HN7011" s="3"/>
      <c r="HO7011" s="3"/>
      <c r="HP7011" s="3"/>
      <c r="HQ7011" s="3"/>
      <c r="HR7011" s="3"/>
      <c r="HS7011" s="3"/>
      <c r="HT7011" s="3"/>
      <c r="HU7011" s="3"/>
      <c r="HV7011" s="3"/>
      <c r="HW7011" s="3"/>
      <c r="HX7011" s="3"/>
      <c r="HY7011" s="3"/>
      <c r="HZ7011" s="3"/>
      <c r="IA7011" s="3"/>
      <c r="IB7011" s="3"/>
      <c r="IC7011" s="3"/>
      <c r="ID7011" s="3"/>
      <c r="IE7011" s="3"/>
      <c r="IF7011" s="3"/>
      <c r="IG7011" s="3"/>
      <c r="IH7011" s="3"/>
      <c r="II7011" s="3"/>
      <c r="IJ7011" s="3"/>
      <c r="IK7011" s="3"/>
      <c r="IL7011" s="3"/>
      <c r="IM7011" s="3"/>
      <c r="IN7011" s="3"/>
      <c r="IO7011" s="15"/>
    </row>
    <row r="7012" spans="171:249">
      <c r="FO7012" s="3"/>
      <c r="FP7012" s="3"/>
      <c r="FQ7012" s="3"/>
      <c r="FR7012" s="3"/>
      <c r="FS7012" s="3"/>
      <c r="FT7012" s="3"/>
      <c r="FU7012" s="3"/>
      <c r="FV7012" s="3"/>
      <c r="FW7012" s="3"/>
      <c r="FX7012" s="3"/>
      <c r="FY7012" s="3"/>
      <c r="FZ7012" s="3"/>
      <c r="GA7012" s="3"/>
      <c r="GB7012" s="3"/>
      <c r="GC7012" s="3"/>
      <c r="GD7012" s="3"/>
      <c r="GE7012" s="3"/>
      <c r="GF7012" s="3"/>
      <c r="GG7012" s="3"/>
      <c r="GH7012" s="3"/>
      <c r="GI7012" s="3"/>
      <c r="GJ7012" s="3"/>
      <c r="GK7012" s="3"/>
      <c r="GL7012" s="3"/>
      <c r="GM7012" s="3"/>
      <c r="GN7012" s="3"/>
      <c r="GO7012" s="3"/>
      <c r="GP7012" s="3"/>
      <c r="GQ7012" s="3"/>
      <c r="GR7012" s="3"/>
      <c r="GS7012" s="3"/>
      <c r="GT7012" s="3"/>
      <c r="GU7012" s="3"/>
      <c r="GV7012" s="3"/>
      <c r="GW7012" s="3"/>
      <c r="GX7012" s="3"/>
      <c r="GY7012" s="3"/>
      <c r="GZ7012" s="3"/>
      <c r="HA7012" s="3"/>
      <c r="HB7012" s="3"/>
      <c r="HC7012" s="3"/>
      <c r="HD7012" s="3"/>
      <c r="HE7012" s="3"/>
      <c r="HF7012" s="3"/>
      <c r="HG7012" s="3"/>
      <c r="HH7012" s="3"/>
      <c r="HI7012" s="3"/>
      <c r="HJ7012" s="3"/>
      <c r="HK7012" s="3"/>
      <c r="HL7012" s="3"/>
      <c r="HM7012" s="45"/>
      <c r="HN7012" s="3"/>
      <c r="HO7012" s="3"/>
      <c r="HP7012" s="3"/>
      <c r="HQ7012" s="3"/>
      <c r="HR7012" s="3"/>
      <c r="HS7012" s="3"/>
      <c r="HT7012" s="3"/>
      <c r="HU7012" s="3"/>
      <c r="HV7012" s="3"/>
      <c r="HW7012" s="3"/>
      <c r="HX7012" s="3"/>
      <c r="HY7012" s="3"/>
      <c r="HZ7012" s="3"/>
      <c r="IA7012" s="3"/>
      <c r="IB7012" s="3"/>
      <c r="IC7012" s="3"/>
      <c r="ID7012" s="3"/>
      <c r="IE7012" s="3"/>
      <c r="IF7012" s="3"/>
      <c r="IG7012" s="3"/>
      <c r="IH7012" s="3"/>
      <c r="II7012" s="3"/>
      <c r="IJ7012" s="3"/>
      <c r="IK7012" s="3"/>
      <c r="IL7012" s="3"/>
      <c r="IM7012" s="3"/>
      <c r="IN7012" s="3"/>
      <c r="IO7012" s="15"/>
    </row>
    <row r="7013" spans="171:249">
      <c r="FO7013" s="3"/>
      <c r="FP7013" s="3"/>
      <c r="FQ7013" s="3"/>
      <c r="FR7013" s="3"/>
      <c r="FS7013" s="3"/>
      <c r="FT7013" s="3"/>
      <c r="FU7013" s="3"/>
      <c r="FV7013" s="3"/>
      <c r="FW7013" s="3"/>
      <c r="FX7013" s="3"/>
      <c r="FY7013" s="3"/>
      <c r="FZ7013" s="3"/>
      <c r="GA7013" s="3"/>
      <c r="GB7013" s="3"/>
      <c r="GC7013" s="3"/>
      <c r="GD7013" s="3"/>
      <c r="GE7013" s="3"/>
      <c r="GF7013" s="3"/>
      <c r="GG7013" s="3"/>
      <c r="GH7013" s="3"/>
      <c r="GI7013" s="3"/>
      <c r="GJ7013" s="3"/>
      <c r="GK7013" s="3"/>
      <c r="GL7013" s="3"/>
      <c r="GM7013" s="3"/>
      <c r="GN7013" s="3"/>
      <c r="GO7013" s="3"/>
      <c r="GP7013" s="3"/>
      <c r="GQ7013" s="3"/>
      <c r="GR7013" s="3"/>
      <c r="GS7013" s="3"/>
      <c r="GT7013" s="3"/>
      <c r="GU7013" s="3"/>
      <c r="GV7013" s="3"/>
      <c r="GW7013" s="3"/>
      <c r="GX7013" s="3"/>
      <c r="GY7013" s="3"/>
      <c r="GZ7013" s="3"/>
      <c r="HA7013" s="3"/>
      <c r="HB7013" s="3"/>
      <c r="HC7013" s="3"/>
      <c r="HD7013" s="3"/>
      <c r="HE7013" s="3"/>
      <c r="HF7013" s="3"/>
      <c r="HG7013" s="3"/>
      <c r="HH7013" s="3"/>
      <c r="HI7013" s="3"/>
      <c r="HJ7013" s="3"/>
      <c r="HK7013" s="3"/>
      <c r="HL7013" s="3"/>
      <c r="HM7013" s="45"/>
      <c r="HN7013" s="3"/>
      <c r="HO7013" s="3"/>
      <c r="HP7013" s="3"/>
      <c r="HQ7013" s="3"/>
      <c r="HR7013" s="3"/>
      <c r="HS7013" s="3"/>
      <c r="HT7013" s="3"/>
      <c r="HU7013" s="3"/>
      <c r="HV7013" s="3"/>
      <c r="HW7013" s="3"/>
      <c r="HX7013" s="3"/>
      <c r="HY7013" s="3"/>
      <c r="HZ7013" s="3"/>
      <c r="IA7013" s="3"/>
      <c r="IB7013" s="3"/>
      <c r="IC7013" s="3"/>
      <c r="ID7013" s="3"/>
      <c r="IE7013" s="3"/>
      <c r="IF7013" s="3"/>
      <c r="IG7013" s="3"/>
      <c r="IH7013" s="3"/>
      <c r="II7013" s="3"/>
      <c r="IJ7013" s="3"/>
      <c r="IK7013" s="3"/>
      <c r="IL7013" s="3"/>
      <c r="IM7013" s="3"/>
      <c r="IN7013" s="3"/>
      <c r="IO7013" s="15"/>
    </row>
    <row r="7014" spans="171:249">
      <c r="FO7014" s="3"/>
      <c r="FP7014" s="3"/>
      <c r="FQ7014" s="3"/>
      <c r="FR7014" s="3"/>
      <c r="FS7014" s="3"/>
      <c r="FT7014" s="3"/>
      <c r="FU7014" s="3"/>
      <c r="FV7014" s="3"/>
      <c r="FW7014" s="3"/>
      <c r="FX7014" s="3"/>
      <c r="FY7014" s="3"/>
      <c r="FZ7014" s="3"/>
      <c r="GA7014" s="3"/>
      <c r="GB7014" s="3"/>
      <c r="GC7014" s="3"/>
      <c r="GD7014" s="3"/>
      <c r="GE7014" s="3"/>
      <c r="GF7014" s="3"/>
      <c r="GG7014" s="3"/>
      <c r="GH7014" s="3"/>
      <c r="GI7014" s="3"/>
      <c r="GJ7014" s="3"/>
      <c r="GK7014" s="3"/>
      <c r="GL7014" s="3"/>
      <c r="GM7014" s="3"/>
      <c r="GN7014" s="3"/>
      <c r="GO7014" s="3"/>
      <c r="GP7014" s="3"/>
      <c r="GQ7014" s="3"/>
      <c r="GR7014" s="3"/>
      <c r="GS7014" s="3"/>
      <c r="GT7014" s="3"/>
      <c r="GU7014" s="3"/>
      <c r="GV7014" s="3"/>
      <c r="GW7014" s="3"/>
      <c r="GX7014" s="3"/>
      <c r="GY7014" s="3"/>
      <c r="GZ7014" s="3"/>
      <c r="HA7014" s="3"/>
      <c r="HB7014" s="3"/>
      <c r="HC7014" s="3"/>
      <c r="HD7014" s="3"/>
      <c r="HE7014" s="3"/>
      <c r="HF7014" s="3"/>
      <c r="HG7014" s="3"/>
      <c r="HH7014" s="3"/>
      <c r="HI7014" s="3"/>
      <c r="HJ7014" s="3"/>
      <c r="HK7014" s="3"/>
      <c r="HL7014" s="3"/>
      <c r="HM7014" s="45"/>
      <c r="HN7014" s="3"/>
      <c r="HO7014" s="3"/>
      <c r="HP7014" s="3"/>
      <c r="HQ7014" s="3"/>
      <c r="HR7014" s="3"/>
      <c r="HS7014" s="3"/>
      <c r="HT7014" s="3"/>
      <c r="HU7014" s="3"/>
      <c r="HV7014" s="3"/>
      <c r="HW7014" s="3"/>
      <c r="HX7014" s="3"/>
      <c r="HY7014" s="3"/>
      <c r="HZ7014" s="3"/>
      <c r="IA7014" s="3"/>
      <c r="IB7014" s="3"/>
      <c r="IC7014" s="3"/>
      <c r="ID7014" s="3"/>
      <c r="IE7014" s="3"/>
      <c r="IF7014" s="3"/>
      <c r="IG7014" s="3"/>
      <c r="IH7014" s="3"/>
      <c r="II7014" s="3"/>
      <c r="IJ7014" s="3"/>
      <c r="IK7014" s="3"/>
      <c r="IL7014" s="3"/>
      <c r="IM7014" s="3"/>
      <c r="IN7014" s="3"/>
      <c r="IO7014" s="15"/>
    </row>
    <row r="7015" spans="171:249">
      <c r="FO7015" s="3"/>
      <c r="FP7015" s="3"/>
      <c r="FQ7015" s="3"/>
      <c r="FR7015" s="3"/>
      <c r="FS7015" s="3"/>
      <c r="FT7015" s="3"/>
      <c r="FU7015" s="3"/>
      <c r="FV7015" s="3"/>
      <c r="FW7015" s="3"/>
      <c r="FX7015" s="3"/>
      <c r="FY7015" s="3"/>
      <c r="FZ7015" s="3"/>
      <c r="GA7015" s="3"/>
      <c r="GB7015" s="3"/>
      <c r="GC7015" s="3"/>
      <c r="GD7015" s="3"/>
      <c r="GE7015" s="3"/>
      <c r="GF7015" s="3"/>
      <c r="GG7015" s="3"/>
      <c r="GH7015" s="3"/>
      <c r="GI7015" s="3"/>
      <c r="GJ7015" s="3"/>
      <c r="GK7015" s="3"/>
      <c r="GL7015" s="3"/>
      <c r="GM7015" s="3"/>
      <c r="GN7015" s="3"/>
      <c r="GO7015" s="3"/>
      <c r="GP7015" s="3"/>
      <c r="GQ7015" s="3"/>
      <c r="GR7015" s="3"/>
      <c r="GS7015" s="3"/>
      <c r="GT7015" s="3"/>
      <c r="GU7015" s="3"/>
      <c r="GV7015" s="3"/>
      <c r="GW7015" s="3"/>
      <c r="GX7015" s="3"/>
      <c r="GY7015" s="3"/>
      <c r="GZ7015" s="3"/>
      <c r="HA7015" s="3"/>
      <c r="HB7015" s="3"/>
      <c r="HC7015" s="3"/>
      <c r="HD7015" s="3"/>
      <c r="HE7015" s="3"/>
      <c r="HF7015" s="3"/>
      <c r="HG7015" s="3"/>
      <c r="HH7015" s="3"/>
      <c r="HI7015" s="3"/>
      <c r="HJ7015" s="3"/>
      <c r="HK7015" s="3"/>
      <c r="HL7015" s="3"/>
      <c r="HM7015" s="45"/>
      <c r="HN7015" s="3"/>
      <c r="HO7015" s="3"/>
      <c r="HP7015" s="3"/>
      <c r="HQ7015" s="3"/>
      <c r="HR7015" s="3"/>
      <c r="HS7015" s="3"/>
      <c r="HT7015" s="3"/>
      <c r="HU7015" s="3"/>
      <c r="HV7015" s="3"/>
      <c r="HW7015" s="3"/>
      <c r="HX7015" s="3"/>
      <c r="HY7015" s="3"/>
      <c r="HZ7015" s="3"/>
      <c r="IA7015" s="3"/>
      <c r="IB7015" s="3"/>
      <c r="IC7015" s="3"/>
      <c r="ID7015" s="3"/>
      <c r="IE7015" s="3"/>
      <c r="IF7015" s="3"/>
      <c r="IG7015" s="3"/>
      <c r="IH7015" s="3"/>
      <c r="II7015" s="3"/>
      <c r="IJ7015" s="3"/>
      <c r="IK7015" s="3"/>
      <c r="IL7015" s="3"/>
      <c r="IM7015" s="3"/>
      <c r="IN7015" s="3"/>
      <c r="IO7015" s="15"/>
    </row>
    <row r="7016" spans="171:249">
      <c r="FO7016" s="3"/>
      <c r="FP7016" s="3"/>
      <c r="FQ7016" s="3"/>
      <c r="FR7016" s="3"/>
      <c r="FS7016" s="3"/>
      <c r="FT7016" s="3"/>
      <c r="FU7016" s="3"/>
      <c r="FV7016" s="3"/>
      <c r="FW7016" s="3"/>
      <c r="FX7016" s="3"/>
      <c r="FY7016" s="3"/>
      <c r="FZ7016" s="3"/>
      <c r="GA7016" s="3"/>
      <c r="GB7016" s="3"/>
      <c r="GC7016" s="3"/>
      <c r="GD7016" s="3"/>
      <c r="GE7016" s="3"/>
      <c r="GF7016" s="3"/>
      <c r="GG7016" s="3"/>
      <c r="GH7016" s="3"/>
      <c r="GI7016" s="3"/>
      <c r="GJ7016" s="3"/>
      <c r="GK7016" s="3"/>
      <c r="GL7016" s="3"/>
      <c r="GM7016" s="3"/>
      <c r="GN7016" s="3"/>
      <c r="GO7016" s="3"/>
      <c r="GP7016" s="3"/>
      <c r="GQ7016" s="3"/>
      <c r="GR7016" s="3"/>
      <c r="GS7016" s="3"/>
      <c r="GT7016" s="3"/>
      <c r="GU7016" s="3"/>
      <c r="GV7016" s="3"/>
      <c r="GW7016" s="3"/>
      <c r="GX7016" s="3"/>
      <c r="GY7016" s="3"/>
      <c r="GZ7016" s="3"/>
      <c r="HA7016" s="3"/>
      <c r="HB7016" s="3"/>
      <c r="HC7016" s="3"/>
      <c r="HD7016" s="3"/>
      <c r="HE7016" s="3"/>
      <c r="HF7016" s="3"/>
      <c r="HG7016" s="3"/>
      <c r="HH7016" s="3"/>
      <c r="HI7016" s="3"/>
      <c r="HJ7016" s="3"/>
      <c r="HK7016" s="3"/>
      <c r="HL7016" s="3"/>
      <c r="HM7016" s="45"/>
      <c r="HN7016" s="3"/>
      <c r="HO7016" s="3"/>
      <c r="HP7016" s="3"/>
      <c r="HQ7016" s="3"/>
      <c r="HR7016" s="3"/>
      <c r="HS7016" s="3"/>
      <c r="HT7016" s="3"/>
      <c r="HU7016" s="3"/>
      <c r="HV7016" s="3"/>
      <c r="HW7016" s="3"/>
      <c r="HX7016" s="3"/>
      <c r="HY7016" s="3"/>
      <c r="HZ7016" s="3"/>
      <c r="IA7016" s="3"/>
      <c r="IB7016" s="3"/>
      <c r="IC7016" s="3"/>
      <c r="ID7016" s="3"/>
      <c r="IE7016" s="3"/>
      <c r="IF7016" s="3"/>
      <c r="IG7016" s="3"/>
      <c r="IH7016" s="3"/>
      <c r="II7016" s="3"/>
      <c r="IJ7016" s="3"/>
      <c r="IK7016" s="3"/>
      <c r="IL7016" s="3"/>
      <c r="IM7016" s="3"/>
      <c r="IN7016" s="3"/>
      <c r="IO7016" s="15"/>
    </row>
    <row r="7017" spans="171:249">
      <c r="FO7017" s="3"/>
      <c r="FP7017" s="3"/>
      <c r="FQ7017" s="3"/>
      <c r="FR7017" s="3"/>
      <c r="FS7017" s="3"/>
      <c r="FT7017" s="3"/>
      <c r="FU7017" s="3"/>
      <c r="FV7017" s="3"/>
      <c r="FW7017" s="3"/>
      <c r="FX7017" s="3"/>
      <c r="FY7017" s="3"/>
      <c r="FZ7017" s="3"/>
      <c r="GA7017" s="3"/>
      <c r="GB7017" s="3"/>
      <c r="GC7017" s="3"/>
      <c r="GD7017" s="3"/>
      <c r="GE7017" s="3"/>
      <c r="GF7017" s="3"/>
      <c r="GG7017" s="3"/>
      <c r="GH7017" s="3"/>
      <c r="GI7017" s="3"/>
      <c r="GJ7017" s="3"/>
      <c r="GK7017" s="3"/>
      <c r="GL7017" s="3"/>
      <c r="GM7017" s="3"/>
      <c r="GN7017" s="3"/>
      <c r="GO7017" s="3"/>
      <c r="GP7017" s="3"/>
      <c r="GQ7017" s="3"/>
      <c r="GR7017" s="3"/>
      <c r="GS7017" s="3"/>
      <c r="GT7017" s="3"/>
      <c r="GU7017" s="3"/>
      <c r="GV7017" s="3"/>
      <c r="GW7017" s="3"/>
      <c r="GX7017" s="3"/>
      <c r="GY7017" s="3"/>
      <c r="GZ7017" s="3"/>
      <c r="HA7017" s="3"/>
      <c r="HB7017" s="3"/>
      <c r="HC7017" s="3"/>
      <c r="HD7017" s="3"/>
      <c r="HE7017" s="3"/>
      <c r="HF7017" s="3"/>
      <c r="HG7017" s="3"/>
      <c r="HH7017" s="3"/>
      <c r="HI7017" s="3"/>
      <c r="HJ7017" s="3"/>
      <c r="HK7017" s="3"/>
      <c r="HL7017" s="3"/>
      <c r="HM7017" s="45"/>
      <c r="HN7017" s="3"/>
      <c r="HO7017" s="3"/>
      <c r="HP7017" s="3"/>
      <c r="HQ7017" s="3"/>
      <c r="HR7017" s="3"/>
      <c r="HS7017" s="3"/>
      <c r="HT7017" s="3"/>
      <c r="HU7017" s="3"/>
      <c r="HV7017" s="3"/>
      <c r="HW7017" s="3"/>
      <c r="HX7017" s="3"/>
      <c r="HY7017" s="3"/>
      <c r="HZ7017" s="3"/>
      <c r="IA7017" s="3"/>
      <c r="IB7017" s="3"/>
      <c r="IC7017" s="3"/>
      <c r="ID7017" s="3"/>
      <c r="IE7017" s="3"/>
      <c r="IF7017" s="3"/>
      <c r="IG7017" s="3"/>
      <c r="IH7017" s="3"/>
      <c r="II7017" s="3"/>
      <c r="IJ7017" s="3"/>
      <c r="IK7017" s="3"/>
      <c r="IL7017" s="3"/>
      <c r="IM7017" s="3"/>
      <c r="IN7017" s="3"/>
      <c r="IO7017" s="15"/>
    </row>
    <row r="7018" spans="171:249">
      <c r="FO7018" s="3"/>
      <c r="FP7018" s="3"/>
      <c r="FQ7018" s="3"/>
      <c r="FR7018" s="3"/>
      <c r="FS7018" s="3"/>
      <c r="FT7018" s="3"/>
      <c r="FU7018" s="3"/>
      <c r="FV7018" s="3"/>
      <c r="FW7018" s="3"/>
      <c r="FX7018" s="3"/>
      <c r="FY7018" s="3"/>
      <c r="FZ7018" s="3"/>
      <c r="GA7018" s="3"/>
      <c r="GB7018" s="3"/>
      <c r="GC7018" s="3"/>
      <c r="GD7018" s="3"/>
      <c r="GE7018" s="3"/>
      <c r="GF7018" s="3"/>
      <c r="GG7018" s="3"/>
      <c r="GH7018" s="3"/>
      <c r="GI7018" s="3"/>
      <c r="GJ7018" s="3"/>
      <c r="GK7018" s="3"/>
      <c r="GL7018" s="3"/>
      <c r="GM7018" s="3"/>
      <c r="GN7018" s="3"/>
      <c r="GO7018" s="3"/>
      <c r="GP7018" s="3"/>
      <c r="GQ7018" s="3"/>
      <c r="GR7018" s="3"/>
      <c r="GS7018" s="3"/>
      <c r="GT7018" s="3"/>
      <c r="GU7018" s="3"/>
      <c r="GV7018" s="3"/>
      <c r="GW7018" s="3"/>
      <c r="GX7018" s="3"/>
      <c r="GY7018" s="3"/>
      <c r="GZ7018" s="3"/>
      <c r="HA7018" s="3"/>
      <c r="HB7018" s="3"/>
      <c r="HC7018" s="3"/>
      <c r="HD7018" s="3"/>
      <c r="HE7018" s="3"/>
      <c r="HF7018" s="3"/>
      <c r="HG7018" s="3"/>
      <c r="HH7018" s="3"/>
      <c r="HI7018" s="3"/>
      <c r="HJ7018" s="3"/>
      <c r="HK7018" s="3"/>
      <c r="HL7018" s="3"/>
      <c r="HM7018" s="45"/>
      <c r="HN7018" s="3"/>
      <c r="HO7018" s="3"/>
      <c r="HP7018" s="3"/>
      <c r="HQ7018" s="3"/>
      <c r="HR7018" s="3"/>
      <c r="HS7018" s="3"/>
      <c r="HT7018" s="3"/>
      <c r="HU7018" s="3"/>
      <c r="HV7018" s="3"/>
      <c r="HW7018" s="3"/>
      <c r="HX7018" s="3"/>
      <c r="HY7018" s="3"/>
      <c r="HZ7018" s="3"/>
      <c r="IA7018" s="3"/>
      <c r="IB7018" s="3"/>
      <c r="IC7018" s="3"/>
      <c r="ID7018" s="3"/>
      <c r="IE7018" s="3"/>
      <c r="IF7018" s="3"/>
      <c r="IG7018" s="3"/>
      <c r="IH7018" s="3"/>
      <c r="II7018" s="3"/>
      <c r="IJ7018" s="3"/>
      <c r="IK7018" s="3"/>
      <c r="IL7018" s="3"/>
      <c r="IM7018" s="3"/>
      <c r="IN7018" s="3"/>
      <c r="IO7018" s="15"/>
    </row>
    <row r="7019" spans="171:249">
      <c r="FO7019" s="3"/>
      <c r="FP7019" s="3"/>
      <c r="FQ7019" s="3"/>
      <c r="FR7019" s="3"/>
      <c r="FS7019" s="3"/>
      <c r="FT7019" s="3"/>
      <c r="FU7019" s="3"/>
      <c r="FV7019" s="3"/>
      <c r="FW7019" s="3"/>
      <c r="FX7019" s="3"/>
      <c r="FY7019" s="3"/>
      <c r="FZ7019" s="3"/>
      <c r="GA7019" s="3"/>
      <c r="GB7019" s="3"/>
      <c r="GC7019" s="3"/>
      <c r="GD7019" s="3"/>
      <c r="GE7019" s="3"/>
      <c r="GF7019" s="3"/>
      <c r="GG7019" s="3"/>
      <c r="GH7019" s="3"/>
      <c r="GI7019" s="3"/>
      <c r="GJ7019" s="3"/>
      <c r="GK7019" s="3"/>
      <c r="GL7019" s="3"/>
      <c r="GM7019" s="3"/>
      <c r="GN7019" s="3"/>
      <c r="GO7019" s="3"/>
      <c r="GP7019" s="3"/>
      <c r="GQ7019" s="3"/>
      <c r="GR7019" s="3"/>
      <c r="GS7019" s="3"/>
      <c r="GT7019" s="3"/>
      <c r="GU7019" s="3"/>
      <c r="GV7019" s="3"/>
      <c r="GW7019" s="3"/>
      <c r="GX7019" s="3"/>
      <c r="GY7019" s="3"/>
      <c r="GZ7019" s="3"/>
      <c r="HA7019" s="3"/>
      <c r="HB7019" s="3"/>
      <c r="HC7019" s="3"/>
      <c r="HD7019" s="3"/>
      <c r="HE7019" s="3"/>
      <c r="HF7019" s="3"/>
      <c r="HG7019" s="3"/>
      <c r="HH7019" s="3"/>
      <c r="HI7019" s="3"/>
      <c r="HJ7019" s="3"/>
      <c r="HK7019" s="3"/>
      <c r="HL7019" s="3"/>
      <c r="HM7019" s="45"/>
      <c r="HN7019" s="3"/>
      <c r="HO7019" s="3"/>
      <c r="HP7019" s="3"/>
      <c r="HQ7019" s="3"/>
      <c r="HR7019" s="3"/>
      <c r="HS7019" s="3"/>
      <c r="HT7019" s="3"/>
      <c r="HU7019" s="3"/>
      <c r="HV7019" s="3"/>
      <c r="HW7019" s="3"/>
      <c r="HX7019" s="3"/>
      <c r="HY7019" s="3"/>
      <c r="HZ7019" s="3"/>
      <c r="IA7019" s="3"/>
      <c r="IB7019" s="3"/>
      <c r="IC7019" s="3"/>
      <c r="ID7019" s="3"/>
      <c r="IE7019" s="3"/>
      <c r="IF7019" s="3"/>
      <c r="IG7019" s="3"/>
      <c r="IH7019" s="3"/>
      <c r="II7019" s="3"/>
      <c r="IJ7019" s="3"/>
      <c r="IK7019" s="3"/>
      <c r="IL7019" s="3"/>
      <c r="IM7019" s="3"/>
      <c r="IN7019" s="3"/>
      <c r="IO7019" s="15"/>
    </row>
    <row r="7020" spans="171:249">
      <c r="FO7020" s="3"/>
      <c r="FP7020" s="3"/>
      <c r="FQ7020" s="3"/>
      <c r="FR7020" s="3"/>
      <c r="FS7020" s="3"/>
      <c r="FT7020" s="3"/>
      <c r="FU7020" s="3"/>
      <c r="FV7020" s="3"/>
      <c r="FW7020" s="3"/>
      <c r="FX7020" s="3"/>
      <c r="FY7020" s="3"/>
      <c r="FZ7020" s="3"/>
      <c r="GA7020" s="3"/>
      <c r="GB7020" s="3"/>
      <c r="GC7020" s="3"/>
      <c r="GD7020" s="3"/>
      <c r="GE7020" s="3"/>
      <c r="GF7020" s="3"/>
      <c r="GG7020" s="3"/>
      <c r="GH7020" s="3"/>
      <c r="GI7020" s="3"/>
      <c r="GJ7020" s="3"/>
      <c r="GK7020" s="3"/>
      <c r="GL7020" s="3"/>
      <c r="GM7020" s="3"/>
      <c r="GN7020" s="3"/>
      <c r="GO7020" s="3"/>
      <c r="GP7020" s="3"/>
      <c r="GQ7020" s="3"/>
      <c r="GR7020" s="3"/>
      <c r="GS7020" s="3"/>
      <c r="GT7020" s="3"/>
      <c r="GU7020" s="3"/>
      <c r="GV7020" s="3"/>
      <c r="GW7020" s="3"/>
      <c r="GX7020" s="3"/>
      <c r="GY7020" s="3"/>
      <c r="GZ7020" s="3"/>
      <c r="HA7020" s="3"/>
      <c r="HB7020" s="3"/>
      <c r="HC7020" s="3"/>
      <c r="HD7020" s="3"/>
      <c r="HE7020" s="3"/>
      <c r="HF7020" s="3"/>
      <c r="HG7020" s="3"/>
      <c r="HH7020" s="3"/>
      <c r="HI7020" s="3"/>
      <c r="HJ7020" s="3"/>
      <c r="HK7020" s="3"/>
      <c r="HL7020" s="3"/>
      <c r="HM7020" s="45"/>
      <c r="HN7020" s="3"/>
      <c r="HO7020" s="3"/>
      <c r="HP7020" s="3"/>
      <c r="HQ7020" s="3"/>
      <c r="HR7020" s="3"/>
      <c r="HS7020" s="3"/>
      <c r="HT7020" s="3"/>
      <c r="HU7020" s="3"/>
      <c r="HV7020" s="3"/>
      <c r="HW7020" s="3"/>
      <c r="HX7020" s="3"/>
      <c r="HY7020" s="3"/>
      <c r="HZ7020" s="3"/>
      <c r="IA7020" s="3"/>
      <c r="IB7020" s="3"/>
      <c r="IC7020" s="3"/>
      <c r="ID7020" s="3"/>
      <c r="IE7020" s="3"/>
      <c r="IF7020" s="3"/>
      <c r="IG7020" s="3"/>
      <c r="IH7020" s="3"/>
      <c r="II7020" s="3"/>
      <c r="IJ7020" s="3"/>
      <c r="IK7020" s="3"/>
      <c r="IL7020" s="3"/>
      <c r="IM7020" s="3"/>
      <c r="IN7020" s="3"/>
      <c r="IO7020" s="15"/>
    </row>
    <row r="7021" spans="171:249">
      <c r="FO7021" s="3"/>
      <c r="FP7021" s="3"/>
      <c r="FQ7021" s="3"/>
      <c r="FR7021" s="3"/>
      <c r="FS7021" s="3"/>
      <c r="FT7021" s="3"/>
      <c r="FU7021" s="3"/>
      <c r="FV7021" s="3"/>
      <c r="FW7021" s="3"/>
      <c r="FX7021" s="3"/>
      <c r="FY7021" s="3"/>
      <c r="FZ7021" s="3"/>
      <c r="GA7021" s="3"/>
      <c r="GB7021" s="3"/>
      <c r="GC7021" s="3"/>
      <c r="GD7021" s="3"/>
      <c r="GE7021" s="3"/>
      <c r="GF7021" s="3"/>
      <c r="GG7021" s="3"/>
      <c r="GH7021" s="3"/>
      <c r="GI7021" s="3"/>
      <c r="GJ7021" s="3"/>
      <c r="GK7021" s="3"/>
      <c r="GL7021" s="3"/>
      <c r="GM7021" s="3"/>
      <c r="GN7021" s="3"/>
      <c r="GO7021" s="3"/>
      <c r="GP7021" s="3"/>
      <c r="GQ7021" s="3"/>
      <c r="GR7021" s="3"/>
      <c r="GS7021" s="3"/>
      <c r="GT7021" s="3"/>
      <c r="GU7021" s="3"/>
      <c r="GV7021" s="3"/>
      <c r="GW7021" s="3"/>
      <c r="GX7021" s="3"/>
      <c r="GY7021" s="3"/>
      <c r="GZ7021" s="3"/>
      <c r="HA7021" s="3"/>
      <c r="HB7021" s="3"/>
      <c r="HC7021" s="3"/>
      <c r="HD7021" s="3"/>
      <c r="HE7021" s="3"/>
      <c r="HF7021" s="3"/>
      <c r="HG7021" s="3"/>
      <c r="HH7021" s="3"/>
      <c r="HI7021" s="3"/>
      <c r="HJ7021" s="3"/>
      <c r="HK7021" s="3"/>
      <c r="HL7021" s="3"/>
      <c r="HM7021" s="45"/>
      <c r="HN7021" s="3"/>
      <c r="HO7021" s="3"/>
      <c r="HP7021" s="3"/>
      <c r="HQ7021" s="3"/>
      <c r="HR7021" s="3"/>
      <c r="HS7021" s="3"/>
      <c r="HT7021" s="3"/>
      <c r="HU7021" s="3"/>
      <c r="HV7021" s="3"/>
      <c r="HW7021" s="3"/>
      <c r="HX7021" s="3"/>
      <c r="HY7021" s="3"/>
      <c r="HZ7021" s="3"/>
      <c r="IA7021" s="3"/>
      <c r="IB7021" s="3"/>
      <c r="IC7021" s="3"/>
      <c r="ID7021" s="3"/>
      <c r="IE7021" s="3"/>
      <c r="IF7021" s="3"/>
      <c r="IG7021" s="3"/>
      <c r="IH7021" s="3"/>
      <c r="II7021" s="3"/>
      <c r="IJ7021" s="3"/>
      <c r="IK7021" s="3"/>
      <c r="IL7021" s="3"/>
      <c r="IM7021" s="3"/>
      <c r="IN7021" s="3"/>
      <c r="IO7021" s="15"/>
    </row>
    <row r="7022" spans="171:249">
      <c r="FO7022" s="3"/>
      <c r="FP7022" s="3"/>
      <c r="FQ7022" s="3"/>
      <c r="FR7022" s="3"/>
      <c r="FS7022" s="3"/>
      <c r="FT7022" s="3"/>
      <c r="FU7022" s="3"/>
      <c r="FV7022" s="3"/>
      <c r="FW7022" s="3"/>
      <c r="FX7022" s="3"/>
      <c r="FY7022" s="3"/>
      <c r="FZ7022" s="3"/>
      <c r="GA7022" s="3"/>
      <c r="GB7022" s="3"/>
      <c r="GC7022" s="3"/>
      <c r="GD7022" s="3"/>
      <c r="GE7022" s="3"/>
      <c r="GF7022" s="3"/>
      <c r="GG7022" s="3"/>
      <c r="GH7022" s="3"/>
      <c r="GI7022" s="3"/>
      <c r="GJ7022" s="3"/>
      <c r="GK7022" s="3"/>
      <c r="GL7022" s="3"/>
      <c r="GM7022" s="3"/>
      <c r="GN7022" s="3"/>
      <c r="GO7022" s="3"/>
      <c r="GP7022" s="3"/>
      <c r="GQ7022" s="3"/>
      <c r="GR7022" s="3"/>
      <c r="GS7022" s="3"/>
      <c r="GT7022" s="3"/>
      <c r="GU7022" s="3"/>
      <c r="GV7022" s="3"/>
      <c r="GW7022" s="3"/>
      <c r="GX7022" s="3"/>
      <c r="GY7022" s="3"/>
      <c r="GZ7022" s="3"/>
      <c r="HA7022" s="3"/>
      <c r="HB7022" s="3"/>
      <c r="HC7022" s="3"/>
      <c r="HD7022" s="3"/>
      <c r="HE7022" s="3"/>
      <c r="HF7022" s="3"/>
      <c r="HG7022" s="3"/>
      <c r="HH7022" s="3"/>
      <c r="HI7022" s="3"/>
      <c r="HJ7022" s="3"/>
      <c r="HK7022" s="3"/>
      <c r="HL7022" s="3"/>
      <c r="HM7022" s="45"/>
      <c r="HN7022" s="3"/>
      <c r="HO7022" s="3"/>
      <c r="HP7022" s="3"/>
      <c r="HQ7022" s="3"/>
      <c r="HR7022" s="3"/>
      <c r="HS7022" s="3"/>
      <c r="HT7022" s="3"/>
      <c r="HU7022" s="3"/>
      <c r="HV7022" s="3"/>
      <c r="HW7022" s="3"/>
      <c r="HX7022" s="3"/>
      <c r="HY7022" s="3"/>
      <c r="HZ7022" s="3"/>
      <c r="IA7022" s="3"/>
      <c r="IB7022" s="3"/>
      <c r="IC7022" s="3"/>
      <c r="ID7022" s="3"/>
      <c r="IE7022" s="3"/>
      <c r="IF7022" s="3"/>
      <c r="IG7022" s="3"/>
      <c r="IH7022" s="3"/>
      <c r="II7022" s="3"/>
      <c r="IJ7022" s="3"/>
      <c r="IK7022" s="3"/>
      <c r="IL7022" s="3"/>
      <c r="IM7022" s="3"/>
      <c r="IN7022" s="3"/>
      <c r="IO7022" s="15"/>
    </row>
    <row r="7023" spans="171:249">
      <c r="FO7023" s="3"/>
      <c r="FP7023" s="3"/>
      <c r="FQ7023" s="3"/>
      <c r="FR7023" s="3"/>
      <c r="FS7023" s="3"/>
      <c r="FT7023" s="3"/>
      <c r="FU7023" s="3"/>
      <c r="FV7023" s="3"/>
      <c r="FW7023" s="3"/>
      <c r="FX7023" s="3"/>
      <c r="FY7023" s="3"/>
      <c r="FZ7023" s="3"/>
      <c r="GA7023" s="3"/>
      <c r="GB7023" s="3"/>
      <c r="GC7023" s="3"/>
      <c r="GD7023" s="3"/>
      <c r="GE7023" s="3"/>
      <c r="GF7023" s="3"/>
      <c r="GG7023" s="3"/>
      <c r="GH7023" s="3"/>
      <c r="GI7023" s="3"/>
      <c r="GJ7023" s="3"/>
      <c r="GK7023" s="3"/>
      <c r="GL7023" s="3"/>
      <c r="GM7023" s="3"/>
      <c r="GN7023" s="3"/>
      <c r="GO7023" s="3"/>
      <c r="GP7023" s="3"/>
      <c r="GQ7023" s="3"/>
      <c r="GR7023" s="3"/>
      <c r="GS7023" s="3"/>
      <c r="GT7023" s="3"/>
      <c r="GU7023" s="3"/>
      <c r="GV7023" s="3"/>
      <c r="GW7023" s="3"/>
      <c r="GX7023" s="3"/>
      <c r="GY7023" s="3"/>
      <c r="GZ7023" s="3"/>
      <c r="HA7023" s="3"/>
      <c r="HB7023" s="3"/>
      <c r="HC7023" s="3"/>
      <c r="HD7023" s="3"/>
      <c r="HE7023" s="3"/>
      <c r="HF7023" s="3"/>
      <c r="HG7023" s="3"/>
      <c r="HH7023" s="3"/>
      <c r="HI7023" s="3"/>
      <c r="HJ7023" s="3"/>
      <c r="HK7023" s="3"/>
      <c r="HL7023" s="3"/>
      <c r="HM7023" s="45"/>
      <c r="HN7023" s="3"/>
      <c r="HO7023" s="3"/>
      <c r="HP7023" s="3"/>
      <c r="HQ7023" s="3"/>
      <c r="HR7023" s="3"/>
      <c r="HS7023" s="3"/>
      <c r="HT7023" s="3"/>
      <c r="HU7023" s="3"/>
      <c r="HV7023" s="3"/>
      <c r="HW7023" s="3"/>
      <c r="HX7023" s="3"/>
      <c r="HY7023" s="3"/>
      <c r="HZ7023" s="3"/>
      <c r="IA7023" s="3"/>
      <c r="IB7023" s="3"/>
      <c r="IC7023" s="3"/>
      <c r="ID7023" s="3"/>
      <c r="IE7023" s="3"/>
      <c r="IF7023" s="3"/>
      <c r="IG7023" s="3"/>
      <c r="IH7023" s="3"/>
      <c r="II7023" s="3"/>
      <c r="IJ7023" s="3"/>
      <c r="IK7023" s="3"/>
      <c r="IL7023" s="3"/>
      <c r="IM7023" s="3"/>
      <c r="IN7023" s="3"/>
      <c r="IO7023" s="15"/>
    </row>
    <row r="7024" spans="171:249">
      <c r="FO7024" s="3"/>
      <c r="FP7024" s="3"/>
      <c r="FQ7024" s="3"/>
      <c r="FR7024" s="3"/>
      <c r="FS7024" s="3"/>
      <c r="FT7024" s="3"/>
      <c r="FU7024" s="3"/>
      <c r="FV7024" s="3"/>
      <c r="FW7024" s="3"/>
      <c r="FX7024" s="3"/>
      <c r="FY7024" s="3"/>
      <c r="FZ7024" s="3"/>
      <c r="GA7024" s="3"/>
      <c r="GB7024" s="3"/>
      <c r="GC7024" s="3"/>
      <c r="GD7024" s="3"/>
      <c r="GE7024" s="3"/>
      <c r="GF7024" s="3"/>
      <c r="GG7024" s="3"/>
      <c r="GH7024" s="3"/>
      <c r="GI7024" s="3"/>
      <c r="GJ7024" s="3"/>
      <c r="GK7024" s="3"/>
      <c r="GL7024" s="3"/>
      <c r="GM7024" s="3"/>
      <c r="GN7024" s="3"/>
      <c r="GO7024" s="3"/>
      <c r="GP7024" s="3"/>
      <c r="GQ7024" s="3"/>
      <c r="GR7024" s="3"/>
      <c r="GS7024" s="3"/>
      <c r="GT7024" s="3"/>
      <c r="GU7024" s="3"/>
      <c r="GV7024" s="3"/>
      <c r="GW7024" s="3"/>
      <c r="GX7024" s="3"/>
      <c r="GY7024" s="3"/>
      <c r="GZ7024" s="3"/>
      <c r="HA7024" s="3"/>
      <c r="HB7024" s="3"/>
      <c r="HC7024" s="3"/>
      <c r="HD7024" s="3"/>
      <c r="HE7024" s="3"/>
      <c r="HF7024" s="3"/>
      <c r="HG7024" s="3"/>
      <c r="HH7024" s="3"/>
      <c r="HI7024" s="3"/>
      <c r="HJ7024" s="3"/>
      <c r="HK7024" s="3"/>
      <c r="HL7024" s="3"/>
      <c r="HM7024" s="45"/>
      <c r="HN7024" s="3"/>
      <c r="HO7024" s="3"/>
      <c r="HP7024" s="3"/>
      <c r="HQ7024" s="3"/>
      <c r="HR7024" s="3"/>
      <c r="HS7024" s="3"/>
      <c r="HT7024" s="3"/>
      <c r="HU7024" s="3"/>
      <c r="HV7024" s="3"/>
      <c r="HW7024" s="3"/>
      <c r="HX7024" s="3"/>
      <c r="HY7024" s="3"/>
      <c r="HZ7024" s="3"/>
      <c r="IA7024" s="3"/>
      <c r="IB7024" s="3"/>
      <c r="IC7024" s="3"/>
      <c r="ID7024" s="3"/>
      <c r="IE7024" s="3"/>
      <c r="IF7024" s="3"/>
      <c r="IG7024" s="3"/>
      <c r="IH7024" s="3"/>
      <c r="II7024" s="3"/>
      <c r="IJ7024" s="3"/>
      <c r="IK7024" s="3"/>
      <c r="IL7024" s="3"/>
      <c r="IM7024" s="3"/>
      <c r="IN7024" s="3"/>
      <c r="IO7024" s="15"/>
    </row>
    <row r="7025" spans="171:249">
      <c r="FO7025" s="3"/>
      <c r="FP7025" s="3"/>
      <c r="FQ7025" s="3"/>
      <c r="FR7025" s="3"/>
      <c r="FS7025" s="3"/>
      <c r="FT7025" s="3"/>
      <c r="FU7025" s="3"/>
      <c r="FV7025" s="3"/>
      <c r="FW7025" s="3"/>
      <c r="FX7025" s="3"/>
      <c r="FY7025" s="3"/>
      <c r="FZ7025" s="3"/>
      <c r="GA7025" s="3"/>
      <c r="GB7025" s="3"/>
      <c r="GC7025" s="3"/>
      <c r="GD7025" s="3"/>
      <c r="GE7025" s="3"/>
      <c r="GF7025" s="3"/>
      <c r="GG7025" s="3"/>
      <c r="GH7025" s="3"/>
      <c r="GI7025" s="3"/>
      <c r="GJ7025" s="3"/>
      <c r="GK7025" s="3"/>
      <c r="GL7025" s="3"/>
      <c r="GM7025" s="3"/>
      <c r="GN7025" s="3"/>
      <c r="GO7025" s="3"/>
      <c r="GP7025" s="3"/>
      <c r="GQ7025" s="3"/>
      <c r="GR7025" s="3"/>
      <c r="GS7025" s="3"/>
      <c r="GT7025" s="3"/>
      <c r="GU7025" s="3"/>
      <c r="GV7025" s="3"/>
      <c r="GW7025" s="3"/>
      <c r="GX7025" s="3"/>
      <c r="GY7025" s="3"/>
      <c r="GZ7025" s="3"/>
      <c r="HA7025" s="3"/>
      <c r="HB7025" s="3"/>
      <c r="HC7025" s="3"/>
      <c r="HD7025" s="3"/>
      <c r="HE7025" s="3"/>
      <c r="HF7025" s="3"/>
      <c r="HG7025" s="3"/>
      <c r="HH7025" s="3"/>
      <c r="HI7025" s="3"/>
      <c r="HJ7025" s="3"/>
      <c r="HK7025" s="3"/>
      <c r="HL7025" s="3"/>
      <c r="HM7025" s="45"/>
      <c r="HN7025" s="3"/>
      <c r="HO7025" s="3"/>
      <c r="HP7025" s="3"/>
      <c r="HQ7025" s="3"/>
      <c r="HR7025" s="3"/>
      <c r="HS7025" s="3"/>
      <c r="HT7025" s="3"/>
      <c r="HU7025" s="3"/>
      <c r="HV7025" s="3"/>
      <c r="HW7025" s="3"/>
      <c r="HX7025" s="3"/>
      <c r="HY7025" s="3"/>
      <c r="HZ7025" s="3"/>
      <c r="IA7025" s="3"/>
      <c r="IB7025" s="3"/>
      <c r="IC7025" s="3"/>
      <c r="ID7025" s="3"/>
      <c r="IE7025" s="3"/>
      <c r="IF7025" s="3"/>
      <c r="IG7025" s="3"/>
      <c r="IH7025" s="3"/>
      <c r="II7025" s="3"/>
      <c r="IJ7025" s="3"/>
      <c r="IK7025" s="3"/>
      <c r="IL7025" s="3"/>
      <c r="IM7025" s="3"/>
      <c r="IN7025" s="3"/>
      <c r="IO7025" s="15"/>
    </row>
    <row r="7026" spans="171:249">
      <c r="FO7026" s="3"/>
      <c r="FP7026" s="3"/>
      <c r="FQ7026" s="3"/>
      <c r="FR7026" s="3"/>
      <c r="FS7026" s="3"/>
      <c r="FT7026" s="3"/>
      <c r="FU7026" s="3"/>
      <c r="FV7026" s="3"/>
      <c r="FW7026" s="3"/>
      <c r="FX7026" s="3"/>
      <c r="FY7026" s="3"/>
      <c r="FZ7026" s="3"/>
      <c r="GA7026" s="3"/>
      <c r="GB7026" s="3"/>
      <c r="GC7026" s="3"/>
      <c r="GD7026" s="3"/>
      <c r="GE7026" s="3"/>
      <c r="GF7026" s="3"/>
      <c r="GG7026" s="3"/>
      <c r="GH7026" s="3"/>
      <c r="GI7026" s="3"/>
      <c r="GJ7026" s="3"/>
      <c r="GK7026" s="3"/>
      <c r="GL7026" s="3"/>
      <c r="GM7026" s="3"/>
      <c r="GN7026" s="3"/>
      <c r="GO7026" s="3"/>
      <c r="GP7026" s="3"/>
      <c r="GQ7026" s="3"/>
      <c r="GR7026" s="3"/>
      <c r="GS7026" s="3"/>
      <c r="GT7026" s="3"/>
      <c r="GU7026" s="3"/>
      <c r="GV7026" s="3"/>
      <c r="GW7026" s="3"/>
      <c r="GX7026" s="3"/>
      <c r="GY7026" s="3"/>
      <c r="GZ7026" s="3"/>
      <c r="HA7026" s="3"/>
      <c r="HB7026" s="3"/>
      <c r="HC7026" s="3"/>
      <c r="HD7026" s="3"/>
      <c r="HE7026" s="3"/>
      <c r="HF7026" s="3"/>
      <c r="HG7026" s="3"/>
      <c r="HH7026" s="3"/>
      <c r="HI7026" s="3"/>
      <c r="HJ7026" s="3"/>
      <c r="HK7026" s="3"/>
      <c r="HL7026" s="3"/>
      <c r="HM7026" s="45"/>
      <c r="HN7026" s="3"/>
      <c r="HO7026" s="3"/>
      <c r="HP7026" s="3"/>
      <c r="HQ7026" s="3"/>
      <c r="HR7026" s="3"/>
      <c r="HS7026" s="3"/>
      <c r="HT7026" s="3"/>
      <c r="HU7026" s="3"/>
      <c r="HV7026" s="3"/>
      <c r="HW7026" s="3"/>
      <c r="HX7026" s="3"/>
      <c r="HY7026" s="3"/>
      <c r="HZ7026" s="3"/>
      <c r="IA7026" s="3"/>
      <c r="IB7026" s="3"/>
      <c r="IC7026" s="3"/>
      <c r="ID7026" s="3"/>
      <c r="IE7026" s="3"/>
      <c r="IF7026" s="3"/>
      <c r="IG7026" s="3"/>
      <c r="IH7026" s="3"/>
      <c r="II7026" s="3"/>
      <c r="IJ7026" s="3"/>
      <c r="IK7026" s="3"/>
      <c r="IL7026" s="3"/>
      <c r="IM7026" s="3"/>
      <c r="IN7026" s="3"/>
      <c r="IO7026" s="15"/>
    </row>
    <row r="7027" spans="171:249">
      <c r="FO7027" s="3"/>
      <c r="FP7027" s="3"/>
      <c r="FQ7027" s="3"/>
      <c r="FR7027" s="3"/>
      <c r="FS7027" s="3"/>
      <c r="FT7027" s="3"/>
      <c r="FU7027" s="3"/>
      <c r="FV7027" s="3"/>
      <c r="FW7027" s="3"/>
      <c r="FX7027" s="3"/>
      <c r="FY7027" s="3"/>
      <c r="FZ7027" s="3"/>
      <c r="GA7027" s="3"/>
      <c r="GB7027" s="3"/>
      <c r="GC7027" s="3"/>
      <c r="GD7027" s="3"/>
      <c r="GE7027" s="3"/>
      <c r="GF7027" s="3"/>
      <c r="GG7027" s="3"/>
      <c r="GH7027" s="3"/>
      <c r="GI7027" s="3"/>
      <c r="GJ7027" s="3"/>
      <c r="GK7027" s="3"/>
      <c r="GL7027" s="3"/>
      <c r="GM7027" s="3"/>
      <c r="GN7027" s="3"/>
      <c r="GO7027" s="3"/>
      <c r="GP7027" s="3"/>
      <c r="GQ7027" s="3"/>
      <c r="GR7027" s="3"/>
      <c r="GS7027" s="3"/>
      <c r="GT7027" s="3"/>
      <c r="GU7027" s="3"/>
      <c r="GV7027" s="3"/>
      <c r="GW7027" s="3"/>
      <c r="GX7027" s="3"/>
      <c r="GY7027" s="3"/>
      <c r="GZ7027" s="3"/>
      <c r="HA7027" s="3"/>
      <c r="HB7027" s="3"/>
      <c r="HC7027" s="3"/>
      <c r="HD7027" s="3"/>
      <c r="HE7027" s="3"/>
      <c r="HF7027" s="3"/>
      <c r="HG7027" s="3"/>
      <c r="HH7027" s="3"/>
      <c r="HI7027" s="3"/>
      <c r="HJ7027" s="3"/>
      <c r="HK7027" s="3"/>
      <c r="HL7027" s="3"/>
      <c r="HM7027" s="45"/>
      <c r="HN7027" s="3"/>
      <c r="HO7027" s="3"/>
      <c r="HP7027" s="3"/>
      <c r="HQ7027" s="3"/>
      <c r="HR7027" s="3"/>
      <c r="HS7027" s="3"/>
      <c r="HT7027" s="3"/>
      <c r="HU7027" s="3"/>
      <c r="HV7027" s="3"/>
      <c r="HW7027" s="3"/>
      <c r="HX7027" s="3"/>
      <c r="HY7027" s="3"/>
      <c r="HZ7027" s="3"/>
      <c r="IA7027" s="3"/>
      <c r="IB7027" s="3"/>
      <c r="IC7027" s="3"/>
      <c r="ID7027" s="3"/>
      <c r="IE7027" s="3"/>
      <c r="IF7027" s="3"/>
      <c r="IG7027" s="3"/>
      <c r="IH7027" s="3"/>
      <c r="II7027" s="3"/>
      <c r="IJ7027" s="3"/>
      <c r="IK7027" s="3"/>
      <c r="IL7027" s="3"/>
      <c r="IM7027" s="3"/>
      <c r="IN7027" s="3"/>
      <c r="IO7027" s="15"/>
    </row>
    <row r="7028" spans="171:249">
      <c r="FO7028" s="3"/>
      <c r="FP7028" s="3"/>
      <c r="FQ7028" s="3"/>
      <c r="FR7028" s="3"/>
      <c r="FS7028" s="3"/>
      <c r="FT7028" s="3"/>
      <c r="FU7028" s="3"/>
      <c r="FV7028" s="3"/>
      <c r="FW7028" s="3"/>
      <c r="FX7028" s="3"/>
      <c r="FY7028" s="3"/>
      <c r="FZ7028" s="3"/>
      <c r="GA7028" s="3"/>
      <c r="GB7028" s="3"/>
      <c r="GC7028" s="3"/>
      <c r="GD7028" s="3"/>
      <c r="GE7028" s="3"/>
      <c r="GF7028" s="3"/>
      <c r="GG7028" s="3"/>
      <c r="GH7028" s="3"/>
      <c r="GI7028" s="3"/>
      <c r="GJ7028" s="3"/>
      <c r="GK7028" s="3"/>
      <c r="GL7028" s="3"/>
      <c r="GM7028" s="3"/>
      <c r="GN7028" s="3"/>
      <c r="GO7028" s="3"/>
      <c r="GP7028" s="3"/>
      <c r="GQ7028" s="3"/>
      <c r="GR7028" s="3"/>
      <c r="GS7028" s="3"/>
      <c r="GT7028" s="3"/>
      <c r="GU7028" s="3"/>
      <c r="GV7028" s="3"/>
      <c r="GW7028" s="3"/>
      <c r="GX7028" s="3"/>
      <c r="GY7028" s="3"/>
      <c r="GZ7028" s="3"/>
      <c r="HA7028" s="3"/>
      <c r="HB7028" s="3"/>
      <c r="HC7028" s="3"/>
      <c r="HD7028" s="3"/>
      <c r="HE7028" s="3"/>
      <c r="HF7028" s="3"/>
      <c r="HG7028" s="3"/>
      <c r="HH7028" s="3"/>
      <c r="HI7028" s="3"/>
      <c r="HJ7028" s="3"/>
      <c r="HK7028" s="3"/>
      <c r="HL7028" s="3"/>
      <c r="HM7028" s="45"/>
      <c r="HN7028" s="3"/>
      <c r="HO7028" s="3"/>
      <c r="HP7028" s="3"/>
      <c r="HQ7028" s="3"/>
      <c r="HR7028" s="3"/>
      <c r="HS7028" s="3"/>
      <c r="HT7028" s="3"/>
      <c r="HU7028" s="3"/>
      <c r="HV7028" s="3"/>
      <c r="HW7028" s="3"/>
      <c r="HX7028" s="3"/>
      <c r="HY7028" s="3"/>
      <c r="HZ7028" s="3"/>
      <c r="IA7028" s="3"/>
      <c r="IB7028" s="3"/>
      <c r="IC7028" s="3"/>
      <c r="ID7028" s="3"/>
      <c r="IE7028" s="3"/>
      <c r="IF7028" s="3"/>
      <c r="IG7028" s="3"/>
      <c r="IH7028" s="3"/>
      <c r="II7028" s="3"/>
      <c r="IJ7028" s="3"/>
      <c r="IK7028" s="3"/>
      <c r="IL7028" s="3"/>
      <c r="IM7028" s="3"/>
      <c r="IN7028" s="3"/>
      <c r="IO7028" s="15"/>
    </row>
    <row r="7029" spans="171:249">
      <c r="FO7029" s="3"/>
      <c r="FP7029" s="3"/>
      <c r="FQ7029" s="3"/>
      <c r="FR7029" s="3"/>
      <c r="FS7029" s="3"/>
      <c r="FT7029" s="3"/>
      <c r="FU7029" s="3"/>
      <c r="FV7029" s="3"/>
      <c r="FW7029" s="3"/>
      <c r="FX7029" s="3"/>
      <c r="FY7029" s="3"/>
      <c r="FZ7029" s="3"/>
      <c r="GA7029" s="3"/>
      <c r="GB7029" s="3"/>
      <c r="GC7029" s="3"/>
      <c r="GD7029" s="3"/>
      <c r="GE7029" s="3"/>
      <c r="GF7029" s="3"/>
      <c r="GG7029" s="3"/>
      <c r="GH7029" s="3"/>
      <c r="GI7029" s="3"/>
      <c r="GJ7029" s="3"/>
      <c r="GK7029" s="3"/>
      <c r="GL7029" s="3"/>
      <c r="GM7029" s="3"/>
      <c r="GN7029" s="3"/>
      <c r="GO7029" s="3"/>
      <c r="GP7029" s="3"/>
      <c r="GQ7029" s="3"/>
      <c r="GR7029" s="3"/>
      <c r="GS7029" s="3"/>
      <c r="GT7029" s="3"/>
      <c r="GU7029" s="3"/>
      <c r="GV7029" s="3"/>
      <c r="GW7029" s="3"/>
      <c r="GX7029" s="3"/>
      <c r="GY7029" s="3"/>
      <c r="GZ7029" s="3"/>
      <c r="HA7029" s="3"/>
      <c r="HB7029" s="3"/>
      <c r="HC7029" s="3"/>
      <c r="HD7029" s="3"/>
      <c r="HE7029" s="3"/>
      <c r="HF7029" s="3"/>
      <c r="HG7029" s="3"/>
      <c r="HH7029" s="3"/>
      <c r="HI7029" s="3"/>
      <c r="HJ7029" s="3"/>
      <c r="HK7029" s="3"/>
      <c r="HL7029" s="3"/>
      <c r="HM7029" s="45"/>
      <c r="HN7029" s="3"/>
      <c r="HO7029" s="3"/>
      <c r="HP7029" s="3"/>
      <c r="HQ7029" s="3"/>
      <c r="HR7029" s="3"/>
      <c r="HS7029" s="3"/>
      <c r="HT7029" s="3"/>
      <c r="HU7029" s="3"/>
      <c r="HV7029" s="3"/>
      <c r="HW7029" s="3"/>
      <c r="HX7029" s="3"/>
      <c r="HY7029" s="3"/>
      <c r="HZ7029" s="3"/>
      <c r="IA7029" s="3"/>
      <c r="IB7029" s="3"/>
      <c r="IC7029" s="3"/>
      <c r="ID7029" s="3"/>
      <c r="IE7029" s="3"/>
      <c r="IF7029" s="3"/>
      <c r="IG7029" s="3"/>
      <c r="IH7029" s="3"/>
      <c r="II7029" s="3"/>
      <c r="IJ7029" s="3"/>
      <c r="IK7029" s="3"/>
      <c r="IL7029" s="3"/>
      <c r="IM7029" s="3"/>
      <c r="IN7029" s="3"/>
      <c r="IO7029" s="15"/>
    </row>
    <row r="7030" spans="171:249">
      <c r="FO7030" s="3"/>
      <c r="FP7030" s="3"/>
      <c r="FQ7030" s="3"/>
      <c r="FR7030" s="3"/>
      <c r="FS7030" s="3"/>
      <c r="FT7030" s="3"/>
      <c r="FU7030" s="3"/>
      <c r="FV7030" s="3"/>
      <c r="FW7030" s="3"/>
      <c r="FX7030" s="3"/>
      <c r="FY7030" s="3"/>
      <c r="FZ7030" s="3"/>
      <c r="GA7030" s="3"/>
      <c r="GB7030" s="3"/>
      <c r="GC7030" s="3"/>
      <c r="GD7030" s="3"/>
      <c r="GE7030" s="3"/>
      <c r="GF7030" s="3"/>
      <c r="GG7030" s="3"/>
      <c r="GH7030" s="3"/>
      <c r="GI7030" s="3"/>
      <c r="GJ7030" s="3"/>
      <c r="GK7030" s="3"/>
      <c r="GL7030" s="3"/>
      <c r="GM7030" s="3"/>
      <c r="GN7030" s="3"/>
      <c r="GO7030" s="3"/>
      <c r="GP7030" s="3"/>
      <c r="GQ7030" s="3"/>
      <c r="GR7030" s="3"/>
      <c r="GS7030" s="3"/>
      <c r="GT7030" s="3"/>
      <c r="GU7030" s="3"/>
      <c r="GV7030" s="3"/>
      <c r="GW7030" s="3"/>
      <c r="GX7030" s="3"/>
      <c r="GY7030" s="3"/>
      <c r="GZ7030" s="3"/>
      <c r="HA7030" s="3"/>
      <c r="HB7030" s="3"/>
      <c r="HC7030" s="3"/>
      <c r="HD7030" s="3"/>
      <c r="HE7030" s="3"/>
      <c r="HF7030" s="3"/>
      <c r="HG7030" s="3"/>
      <c r="HH7030" s="3"/>
      <c r="HI7030" s="3"/>
      <c r="HJ7030" s="3"/>
      <c r="HK7030" s="3"/>
      <c r="HL7030" s="3"/>
      <c r="HM7030" s="45"/>
      <c r="HN7030" s="3"/>
      <c r="HO7030" s="3"/>
      <c r="HP7030" s="3"/>
      <c r="HQ7030" s="3"/>
      <c r="HR7030" s="3"/>
      <c r="HS7030" s="3"/>
      <c r="HT7030" s="3"/>
      <c r="HU7030" s="3"/>
      <c r="HV7030" s="3"/>
      <c r="HW7030" s="3"/>
      <c r="HX7030" s="3"/>
      <c r="HY7030" s="3"/>
      <c r="HZ7030" s="3"/>
      <c r="IA7030" s="3"/>
      <c r="IB7030" s="3"/>
      <c r="IC7030" s="3"/>
      <c r="ID7030" s="3"/>
      <c r="IE7030" s="3"/>
      <c r="IF7030" s="3"/>
      <c r="IG7030" s="3"/>
      <c r="IH7030" s="3"/>
      <c r="II7030" s="3"/>
      <c r="IJ7030" s="3"/>
      <c r="IK7030" s="3"/>
      <c r="IL7030" s="3"/>
      <c r="IM7030" s="3"/>
      <c r="IN7030" s="3"/>
      <c r="IO7030" s="15"/>
    </row>
    <row r="7031" spans="171:249">
      <c r="FO7031" s="3"/>
      <c r="FP7031" s="3"/>
      <c r="FQ7031" s="3"/>
      <c r="FR7031" s="3"/>
      <c r="FS7031" s="3"/>
      <c r="FT7031" s="3"/>
      <c r="FU7031" s="3"/>
      <c r="FV7031" s="3"/>
      <c r="FW7031" s="3"/>
      <c r="FX7031" s="3"/>
      <c r="FY7031" s="3"/>
      <c r="FZ7031" s="3"/>
      <c r="GA7031" s="3"/>
      <c r="GB7031" s="3"/>
      <c r="GC7031" s="3"/>
      <c r="GD7031" s="3"/>
      <c r="GE7031" s="3"/>
      <c r="GF7031" s="3"/>
      <c r="GG7031" s="3"/>
      <c r="GH7031" s="3"/>
      <c r="GI7031" s="3"/>
      <c r="GJ7031" s="3"/>
      <c r="GK7031" s="3"/>
      <c r="GL7031" s="3"/>
      <c r="GM7031" s="3"/>
      <c r="GN7031" s="3"/>
      <c r="GO7031" s="3"/>
      <c r="GP7031" s="3"/>
      <c r="GQ7031" s="3"/>
      <c r="GR7031" s="3"/>
      <c r="GS7031" s="3"/>
      <c r="GT7031" s="3"/>
      <c r="GU7031" s="3"/>
      <c r="GV7031" s="3"/>
      <c r="GW7031" s="3"/>
      <c r="GX7031" s="3"/>
      <c r="GY7031" s="3"/>
      <c r="GZ7031" s="3"/>
      <c r="HA7031" s="3"/>
      <c r="HB7031" s="3"/>
      <c r="HC7031" s="3"/>
      <c r="HD7031" s="3"/>
      <c r="HE7031" s="3"/>
      <c r="HF7031" s="3"/>
      <c r="HG7031" s="3"/>
      <c r="HH7031" s="3"/>
      <c r="HI7031" s="3"/>
      <c r="HJ7031" s="3"/>
      <c r="HK7031" s="3"/>
      <c r="HL7031" s="3"/>
      <c r="HM7031" s="45"/>
      <c r="HN7031" s="3"/>
      <c r="HO7031" s="3"/>
      <c r="HP7031" s="3"/>
      <c r="HQ7031" s="3"/>
      <c r="HR7031" s="3"/>
      <c r="HS7031" s="3"/>
      <c r="HT7031" s="3"/>
      <c r="HU7031" s="3"/>
      <c r="HV7031" s="3"/>
      <c r="HW7031" s="3"/>
      <c r="HX7031" s="3"/>
      <c r="HY7031" s="3"/>
      <c r="HZ7031" s="3"/>
      <c r="IA7031" s="3"/>
      <c r="IB7031" s="3"/>
      <c r="IC7031" s="3"/>
      <c r="ID7031" s="3"/>
      <c r="IE7031" s="3"/>
      <c r="IF7031" s="3"/>
      <c r="IG7031" s="3"/>
      <c r="IH7031" s="3"/>
      <c r="II7031" s="3"/>
      <c r="IJ7031" s="3"/>
      <c r="IK7031" s="3"/>
      <c r="IL7031" s="3"/>
      <c r="IM7031" s="3"/>
      <c r="IN7031" s="3"/>
      <c r="IO7031" s="15"/>
    </row>
    <row r="7032" spans="171:249">
      <c r="FO7032" s="3"/>
      <c r="FP7032" s="3"/>
      <c r="FQ7032" s="3"/>
      <c r="FR7032" s="3"/>
      <c r="FS7032" s="3"/>
      <c r="FT7032" s="3"/>
      <c r="FU7032" s="3"/>
      <c r="FV7032" s="3"/>
      <c r="FW7032" s="3"/>
      <c r="FX7032" s="3"/>
      <c r="FY7032" s="3"/>
      <c r="FZ7032" s="3"/>
      <c r="GA7032" s="3"/>
      <c r="GB7032" s="3"/>
      <c r="GC7032" s="3"/>
      <c r="GD7032" s="3"/>
      <c r="GE7032" s="3"/>
      <c r="GF7032" s="3"/>
      <c r="GG7032" s="3"/>
      <c r="GH7032" s="3"/>
      <c r="GI7032" s="3"/>
      <c r="GJ7032" s="3"/>
      <c r="GK7032" s="3"/>
      <c r="GL7032" s="3"/>
      <c r="GM7032" s="3"/>
      <c r="GN7032" s="3"/>
      <c r="GO7032" s="3"/>
      <c r="GP7032" s="3"/>
      <c r="GQ7032" s="3"/>
      <c r="GR7032" s="3"/>
      <c r="GS7032" s="3"/>
      <c r="GT7032" s="3"/>
      <c r="GU7032" s="3"/>
      <c r="GV7032" s="3"/>
      <c r="GW7032" s="3"/>
      <c r="GX7032" s="3"/>
      <c r="GY7032" s="3"/>
      <c r="GZ7032" s="3"/>
      <c r="HA7032" s="3"/>
      <c r="HB7032" s="3"/>
      <c r="HC7032" s="3"/>
      <c r="HD7032" s="3"/>
      <c r="HE7032" s="3"/>
      <c r="HF7032" s="3"/>
      <c r="HG7032" s="3"/>
      <c r="HH7032" s="3"/>
      <c r="HI7032" s="3"/>
      <c r="HJ7032" s="3"/>
      <c r="HK7032" s="3"/>
      <c r="HL7032" s="3"/>
      <c r="HM7032" s="45"/>
      <c r="HN7032" s="3"/>
      <c r="HO7032" s="3"/>
      <c r="HP7032" s="3"/>
      <c r="HQ7032" s="3"/>
      <c r="HR7032" s="3"/>
      <c r="HS7032" s="3"/>
      <c r="HT7032" s="3"/>
      <c r="HU7032" s="3"/>
      <c r="HV7032" s="3"/>
      <c r="HW7032" s="3"/>
      <c r="HX7032" s="3"/>
      <c r="HY7032" s="3"/>
      <c r="HZ7032" s="3"/>
      <c r="IA7032" s="3"/>
      <c r="IB7032" s="3"/>
      <c r="IC7032" s="3"/>
      <c r="ID7032" s="3"/>
      <c r="IE7032" s="3"/>
      <c r="IF7032" s="3"/>
      <c r="IG7032" s="3"/>
      <c r="IH7032" s="3"/>
      <c r="II7032" s="3"/>
      <c r="IJ7032" s="3"/>
      <c r="IK7032" s="3"/>
      <c r="IL7032" s="3"/>
      <c r="IM7032" s="3"/>
      <c r="IN7032" s="3"/>
      <c r="IO7032" s="15"/>
    </row>
    <row r="7033" spans="171:249">
      <c r="FO7033" s="3"/>
      <c r="FP7033" s="3"/>
      <c r="FQ7033" s="3"/>
      <c r="FR7033" s="3"/>
      <c r="FS7033" s="3"/>
      <c r="FT7033" s="3"/>
      <c r="FU7033" s="3"/>
      <c r="FV7033" s="3"/>
      <c r="FW7033" s="3"/>
      <c r="FX7033" s="3"/>
      <c r="FY7033" s="3"/>
      <c r="FZ7033" s="3"/>
      <c r="GA7033" s="3"/>
      <c r="GB7033" s="3"/>
      <c r="GC7033" s="3"/>
      <c r="GD7033" s="3"/>
      <c r="GE7033" s="3"/>
      <c r="GF7033" s="3"/>
      <c r="GG7033" s="3"/>
      <c r="GH7033" s="3"/>
      <c r="GI7033" s="3"/>
      <c r="GJ7033" s="3"/>
      <c r="GK7033" s="3"/>
      <c r="GL7033" s="3"/>
      <c r="GM7033" s="3"/>
      <c r="GN7033" s="3"/>
      <c r="GO7033" s="3"/>
      <c r="GP7033" s="3"/>
      <c r="GQ7033" s="3"/>
      <c r="GR7033" s="3"/>
      <c r="GS7033" s="3"/>
      <c r="GT7033" s="3"/>
      <c r="GU7033" s="3"/>
      <c r="GV7033" s="3"/>
      <c r="GW7033" s="3"/>
      <c r="GX7033" s="3"/>
      <c r="GY7033" s="3"/>
      <c r="GZ7033" s="3"/>
      <c r="HA7033" s="3"/>
      <c r="HB7033" s="3"/>
      <c r="HC7033" s="3"/>
      <c r="HD7033" s="3"/>
      <c r="HE7033" s="3"/>
      <c r="HF7033" s="3"/>
      <c r="HG7033" s="3"/>
      <c r="HH7033" s="3"/>
      <c r="HI7033" s="3"/>
      <c r="HJ7033" s="3"/>
      <c r="HK7033" s="3"/>
      <c r="HL7033" s="3"/>
      <c r="HM7033" s="45"/>
      <c r="HN7033" s="3"/>
      <c r="HO7033" s="3"/>
      <c r="HP7033" s="3"/>
      <c r="HQ7033" s="3"/>
      <c r="HR7033" s="3"/>
      <c r="HS7033" s="3"/>
      <c r="HT7033" s="3"/>
      <c r="HU7033" s="3"/>
      <c r="HV7033" s="3"/>
      <c r="HW7033" s="3"/>
      <c r="HX7033" s="3"/>
      <c r="HY7033" s="3"/>
      <c r="HZ7033" s="3"/>
      <c r="IA7033" s="3"/>
      <c r="IB7033" s="3"/>
      <c r="IC7033" s="3"/>
      <c r="ID7033" s="3"/>
      <c r="IE7033" s="3"/>
      <c r="IF7033" s="3"/>
      <c r="IG7033" s="3"/>
      <c r="IH7033" s="3"/>
      <c r="II7033" s="3"/>
      <c r="IJ7033" s="3"/>
      <c r="IK7033" s="3"/>
      <c r="IL7033" s="3"/>
      <c r="IM7033" s="3"/>
      <c r="IN7033" s="3"/>
      <c r="IO7033" s="15"/>
    </row>
    <row r="7034" spans="171:249">
      <c r="FO7034" s="3"/>
      <c r="FP7034" s="3"/>
      <c r="FQ7034" s="3"/>
      <c r="FR7034" s="3"/>
      <c r="FS7034" s="3"/>
      <c r="FT7034" s="3"/>
      <c r="FU7034" s="3"/>
      <c r="FV7034" s="3"/>
      <c r="FW7034" s="3"/>
      <c r="FX7034" s="3"/>
      <c r="FY7034" s="3"/>
      <c r="FZ7034" s="3"/>
      <c r="GA7034" s="3"/>
      <c r="GB7034" s="3"/>
      <c r="GC7034" s="3"/>
      <c r="GD7034" s="3"/>
      <c r="GE7034" s="3"/>
      <c r="GF7034" s="3"/>
      <c r="GG7034" s="3"/>
      <c r="GH7034" s="3"/>
      <c r="GI7034" s="3"/>
      <c r="GJ7034" s="3"/>
      <c r="GK7034" s="3"/>
      <c r="GL7034" s="3"/>
      <c r="GM7034" s="3"/>
      <c r="GN7034" s="3"/>
      <c r="GO7034" s="3"/>
      <c r="GP7034" s="3"/>
      <c r="GQ7034" s="3"/>
      <c r="GR7034" s="3"/>
      <c r="GS7034" s="3"/>
      <c r="GT7034" s="3"/>
      <c r="GU7034" s="3"/>
      <c r="GV7034" s="3"/>
      <c r="GW7034" s="3"/>
      <c r="GX7034" s="3"/>
      <c r="GY7034" s="3"/>
      <c r="GZ7034" s="3"/>
      <c r="HA7034" s="3"/>
      <c r="HB7034" s="3"/>
      <c r="HC7034" s="3"/>
      <c r="HD7034" s="3"/>
      <c r="HE7034" s="3"/>
      <c r="HF7034" s="3"/>
      <c r="HG7034" s="3"/>
      <c r="HH7034" s="3"/>
      <c r="HI7034" s="3"/>
      <c r="HJ7034" s="3"/>
      <c r="HK7034" s="3"/>
      <c r="HL7034" s="3"/>
      <c r="HM7034" s="45"/>
      <c r="HN7034" s="3"/>
      <c r="HO7034" s="3"/>
      <c r="HP7034" s="3"/>
      <c r="HQ7034" s="3"/>
      <c r="HR7034" s="3"/>
      <c r="HS7034" s="3"/>
      <c r="HT7034" s="3"/>
      <c r="HU7034" s="3"/>
      <c r="HV7034" s="3"/>
      <c r="HW7034" s="3"/>
      <c r="HX7034" s="3"/>
      <c r="HY7034" s="3"/>
      <c r="HZ7034" s="3"/>
      <c r="IA7034" s="3"/>
      <c r="IB7034" s="3"/>
      <c r="IC7034" s="3"/>
      <c r="ID7034" s="3"/>
      <c r="IE7034" s="3"/>
      <c r="IF7034" s="3"/>
      <c r="IG7034" s="3"/>
      <c r="IH7034" s="3"/>
      <c r="II7034" s="3"/>
      <c r="IJ7034" s="3"/>
      <c r="IK7034" s="3"/>
      <c r="IL7034" s="3"/>
      <c r="IM7034" s="3"/>
      <c r="IN7034" s="3"/>
      <c r="IO7034" s="15"/>
    </row>
    <row r="7035" spans="171:249">
      <c r="FO7035" s="3"/>
      <c r="FP7035" s="3"/>
      <c r="FQ7035" s="3"/>
      <c r="FR7035" s="3"/>
      <c r="FS7035" s="3"/>
      <c r="FT7035" s="3"/>
      <c r="FU7035" s="3"/>
      <c r="FV7035" s="3"/>
      <c r="FW7035" s="3"/>
      <c r="FX7035" s="3"/>
      <c r="FY7035" s="3"/>
      <c r="FZ7035" s="3"/>
      <c r="GA7035" s="3"/>
      <c r="GB7035" s="3"/>
      <c r="GC7035" s="3"/>
      <c r="GD7035" s="3"/>
      <c r="GE7035" s="3"/>
      <c r="GF7035" s="3"/>
      <c r="GG7035" s="3"/>
      <c r="GH7035" s="3"/>
      <c r="GI7035" s="3"/>
      <c r="GJ7035" s="3"/>
      <c r="GK7035" s="3"/>
      <c r="GL7035" s="3"/>
      <c r="GM7035" s="3"/>
      <c r="GN7035" s="3"/>
      <c r="GO7035" s="3"/>
      <c r="GP7035" s="3"/>
      <c r="GQ7035" s="3"/>
      <c r="GR7035" s="3"/>
      <c r="GS7035" s="3"/>
      <c r="GT7035" s="3"/>
      <c r="GU7035" s="3"/>
      <c r="GV7035" s="3"/>
      <c r="GW7035" s="3"/>
      <c r="GX7035" s="3"/>
      <c r="GY7035" s="3"/>
      <c r="GZ7035" s="3"/>
      <c r="HA7035" s="3"/>
      <c r="HB7035" s="3"/>
      <c r="HC7035" s="3"/>
      <c r="HD7035" s="3"/>
      <c r="HE7035" s="3"/>
      <c r="HF7035" s="3"/>
      <c r="HG7035" s="3"/>
      <c r="HH7035" s="3"/>
      <c r="HI7035" s="3"/>
      <c r="HJ7035" s="3"/>
      <c r="HK7035" s="3"/>
      <c r="HL7035" s="3"/>
      <c r="HM7035" s="45"/>
      <c r="HN7035" s="3"/>
      <c r="HO7035" s="3"/>
      <c r="HP7035" s="3"/>
      <c r="HQ7035" s="3"/>
      <c r="HR7035" s="3"/>
      <c r="HS7035" s="3"/>
      <c r="HT7035" s="3"/>
      <c r="HU7035" s="3"/>
      <c r="HV7035" s="3"/>
      <c r="HW7035" s="3"/>
      <c r="HX7035" s="3"/>
      <c r="HY7035" s="3"/>
      <c r="HZ7035" s="3"/>
      <c r="IA7035" s="3"/>
      <c r="IB7035" s="3"/>
      <c r="IC7035" s="3"/>
      <c r="ID7035" s="3"/>
      <c r="IE7035" s="3"/>
      <c r="IF7035" s="3"/>
      <c r="IG7035" s="3"/>
      <c r="IH7035" s="3"/>
      <c r="II7035" s="3"/>
      <c r="IJ7035" s="3"/>
      <c r="IK7035" s="3"/>
      <c r="IL7035" s="3"/>
      <c r="IM7035" s="3"/>
      <c r="IN7035" s="3"/>
      <c r="IO7035" s="15"/>
    </row>
    <row r="7036" spans="171:249">
      <c r="FO7036" s="3"/>
      <c r="FP7036" s="3"/>
      <c r="FQ7036" s="3"/>
      <c r="FR7036" s="3"/>
      <c r="FS7036" s="3"/>
      <c r="FT7036" s="3"/>
      <c r="FU7036" s="3"/>
      <c r="FV7036" s="3"/>
      <c r="FW7036" s="3"/>
      <c r="FX7036" s="3"/>
      <c r="FY7036" s="3"/>
      <c r="FZ7036" s="3"/>
      <c r="GA7036" s="3"/>
      <c r="GB7036" s="3"/>
      <c r="GC7036" s="3"/>
      <c r="GD7036" s="3"/>
      <c r="GE7036" s="3"/>
      <c r="GF7036" s="3"/>
      <c r="GG7036" s="3"/>
      <c r="GH7036" s="3"/>
      <c r="GI7036" s="3"/>
      <c r="GJ7036" s="3"/>
      <c r="GK7036" s="3"/>
      <c r="GL7036" s="3"/>
      <c r="GM7036" s="3"/>
      <c r="GN7036" s="3"/>
      <c r="GO7036" s="3"/>
      <c r="GP7036" s="3"/>
      <c r="GQ7036" s="3"/>
      <c r="GR7036" s="3"/>
      <c r="GS7036" s="3"/>
      <c r="GT7036" s="3"/>
      <c r="GU7036" s="3"/>
      <c r="GV7036" s="3"/>
      <c r="GW7036" s="3"/>
      <c r="GX7036" s="3"/>
      <c r="GY7036" s="3"/>
      <c r="GZ7036" s="3"/>
      <c r="HA7036" s="3"/>
      <c r="HB7036" s="3"/>
      <c r="HC7036" s="3"/>
      <c r="HD7036" s="3"/>
      <c r="HE7036" s="3"/>
      <c r="HF7036" s="3"/>
      <c r="HG7036" s="3"/>
      <c r="HH7036" s="3"/>
      <c r="HI7036" s="3"/>
      <c r="HJ7036" s="3"/>
      <c r="HK7036" s="3"/>
      <c r="HL7036" s="3"/>
      <c r="HM7036" s="45"/>
      <c r="HN7036" s="3"/>
      <c r="HO7036" s="3"/>
      <c r="HP7036" s="3"/>
      <c r="HQ7036" s="3"/>
      <c r="HR7036" s="3"/>
      <c r="HS7036" s="3"/>
      <c r="HT7036" s="3"/>
      <c r="HU7036" s="3"/>
      <c r="HV7036" s="3"/>
      <c r="HW7036" s="3"/>
      <c r="HX7036" s="3"/>
      <c r="HY7036" s="3"/>
      <c r="HZ7036" s="3"/>
      <c r="IA7036" s="3"/>
      <c r="IB7036" s="3"/>
      <c r="IC7036" s="3"/>
      <c r="ID7036" s="3"/>
      <c r="IE7036" s="3"/>
      <c r="IF7036" s="3"/>
      <c r="IG7036" s="3"/>
      <c r="IH7036" s="3"/>
      <c r="II7036" s="3"/>
      <c r="IJ7036" s="3"/>
      <c r="IK7036" s="3"/>
      <c r="IL7036" s="3"/>
      <c r="IM7036" s="3"/>
      <c r="IN7036" s="3"/>
      <c r="IO7036" s="15"/>
    </row>
    <row r="7037" spans="171:249">
      <c r="FO7037" s="3"/>
      <c r="FP7037" s="3"/>
      <c r="FQ7037" s="3"/>
      <c r="FR7037" s="3"/>
      <c r="FS7037" s="3"/>
      <c r="FT7037" s="3"/>
      <c r="FU7037" s="3"/>
      <c r="FV7037" s="3"/>
      <c r="FW7037" s="3"/>
      <c r="FX7037" s="3"/>
      <c r="FY7037" s="3"/>
      <c r="FZ7037" s="3"/>
      <c r="GA7037" s="3"/>
      <c r="GB7037" s="3"/>
      <c r="GC7037" s="3"/>
      <c r="GD7037" s="3"/>
      <c r="GE7037" s="3"/>
      <c r="GF7037" s="3"/>
      <c r="GG7037" s="3"/>
      <c r="GH7037" s="3"/>
      <c r="GI7037" s="3"/>
      <c r="GJ7037" s="3"/>
      <c r="GK7037" s="3"/>
      <c r="GL7037" s="3"/>
      <c r="GM7037" s="3"/>
      <c r="GN7037" s="3"/>
      <c r="GO7037" s="3"/>
      <c r="GP7037" s="3"/>
      <c r="GQ7037" s="3"/>
      <c r="GR7037" s="3"/>
      <c r="GS7037" s="3"/>
      <c r="GT7037" s="3"/>
      <c r="GU7037" s="3"/>
      <c r="GV7037" s="3"/>
      <c r="GW7037" s="3"/>
      <c r="GX7037" s="3"/>
      <c r="GY7037" s="3"/>
      <c r="GZ7037" s="3"/>
      <c r="HA7037" s="3"/>
      <c r="HB7037" s="3"/>
      <c r="HC7037" s="3"/>
      <c r="HD7037" s="3"/>
      <c r="HE7037" s="3"/>
      <c r="HF7037" s="3"/>
      <c r="HG7037" s="3"/>
      <c r="HH7037" s="3"/>
      <c r="HI7037" s="3"/>
      <c r="HJ7037" s="3"/>
      <c r="HK7037" s="3"/>
      <c r="HL7037" s="3"/>
      <c r="HM7037" s="45"/>
      <c r="HN7037" s="3"/>
      <c r="HO7037" s="3"/>
      <c r="HP7037" s="3"/>
      <c r="HQ7037" s="3"/>
      <c r="HR7037" s="3"/>
      <c r="HS7037" s="3"/>
      <c r="HT7037" s="3"/>
      <c r="HU7037" s="3"/>
      <c r="HV7037" s="3"/>
      <c r="HW7037" s="3"/>
      <c r="HX7037" s="3"/>
      <c r="HY7037" s="3"/>
      <c r="HZ7037" s="3"/>
      <c r="IA7037" s="3"/>
      <c r="IB7037" s="3"/>
      <c r="IC7037" s="3"/>
      <c r="ID7037" s="3"/>
      <c r="IE7037" s="3"/>
      <c r="IF7037" s="3"/>
      <c r="IG7037" s="3"/>
      <c r="IH7037" s="3"/>
      <c r="II7037" s="3"/>
      <c r="IJ7037" s="3"/>
      <c r="IK7037" s="3"/>
      <c r="IL7037" s="3"/>
      <c r="IM7037" s="3"/>
      <c r="IN7037" s="3"/>
      <c r="IO7037" s="15"/>
    </row>
    <row r="7038" spans="171:249">
      <c r="FO7038" s="3"/>
      <c r="FP7038" s="3"/>
      <c r="FQ7038" s="3"/>
      <c r="FR7038" s="3"/>
      <c r="FS7038" s="3"/>
      <c r="FT7038" s="3"/>
      <c r="FU7038" s="3"/>
      <c r="FV7038" s="3"/>
      <c r="FW7038" s="3"/>
      <c r="FX7038" s="3"/>
      <c r="FY7038" s="3"/>
      <c r="FZ7038" s="3"/>
      <c r="GA7038" s="3"/>
      <c r="GB7038" s="3"/>
      <c r="GC7038" s="3"/>
      <c r="GD7038" s="3"/>
      <c r="GE7038" s="3"/>
      <c r="GF7038" s="3"/>
      <c r="GG7038" s="3"/>
      <c r="GH7038" s="3"/>
      <c r="GI7038" s="3"/>
      <c r="GJ7038" s="3"/>
      <c r="GK7038" s="3"/>
      <c r="GL7038" s="3"/>
      <c r="GM7038" s="3"/>
      <c r="GN7038" s="3"/>
      <c r="GO7038" s="3"/>
      <c r="GP7038" s="3"/>
      <c r="GQ7038" s="3"/>
      <c r="GR7038" s="3"/>
      <c r="GS7038" s="3"/>
      <c r="GT7038" s="3"/>
      <c r="GU7038" s="3"/>
      <c r="GV7038" s="3"/>
      <c r="GW7038" s="3"/>
      <c r="GX7038" s="3"/>
      <c r="GY7038" s="3"/>
      <c r="GZ7038" s="3"/>
      <c r="HA7038" s="3"/>
      <c r="HB7038" s="3"/>
      <c r="HC7038" s="3"/>
      <c r="HD7038" s="3"/>
      <c r="HE7038" s="3"/>
      <c r="HF7038" s="3"/>
      <c r="HG7038" s="3"/>
      <c r="HH7038" s="3"/>
      <c r="HI7038" s="3"/>
      <c r="HJ7038" s="3"/>
      <c r="HK7038" s="3"/>
      <c r="HL7038" s="3"/>
      <c r="HM7038" s="45"/>
      <c r="HN7038" s="3"/>
      <c r="HO7038" s="3"/>
      <c r="HP7038" s="3"/>
      <c r="HQ7038" s="3"/>
      <c r="HR7038" s="3"/>
      <c r="HS7038" s="3"/>
      <c r="HT7038" s="3"/>
      <c r="HU7038" s="3"/>
      <c r="HV7038" s="3"/>
      <c r="HW7038" s="3"/>
      <c r="HX7038" s="3"/>
      <c r="HY7038" s="3"/>
      <c r="HZ7038" s="3"/>
      <c r="IA7038" s="3"/>
      <c r="IB7038" s="3"/>
      <c r="IC7038" s="3"/>
      <c r="ID7038" s="3"/>
      <c r="IE7038" s="3"/>
      <c r="IF7038" s="3"/>
      <c r="IG7038" s="3"/>
      <c r="IH7038" s="3"/>
      <c r="II7038" s="3"/>
      <c r="IJ7038" s="3"/>
      <c r="IK7038" s="3"/>
      <c r="IL7038" s="3"/>
      <c r="IM7038" s="3"/>
      <c r="IN7038" s="3"/>
      <c r="IO7038" s="15"/>
    </row>
    <row r="7039" spans="171:249">
      <c r="FO7039" s="3"/>
      <c r="FP7039" s="3"/>
      <c r="FQ7039" s="3"/>
      <c r="FR7039" s="3"/>
      <c r="FS7039" s="3"/>
      <c r="FT7039" s="3"/>
      <c r="FU7039" s="3"/>
      <c r="FV7039" s="3"/>
      <c r="FW7039" s="3"/>
      <c r="FX7039" s="3"/>
      <c r="FY7039" s="3"/>
      <c r="FZ7039" s="3"/>
      <c r="GA7039" s="3"/>
      <c r="GB7039" s="3"/>
      <c r="GC7039" s="3"/>
      <c r="GD7039" s="3"/>
      <c r="GE7039" s="3"/>
      <c r="GF7039" s="3"/>
      <c r="GG7039" s="3"/>
      <c r="GH7039" s="3"/>
      <c r="GI7039" s="3"/>
      <c r="GJ7039" s="3"/>
      <c r="GK7039" s="3"/>
      <c r="GL7039" s="3"/>
      <c r="GM7039" s="3"/>
      <c r="GN7039" s="3"/>
      <c r="GO7039" s="3"/>
      <c r="GP7039" s="3"/>
      <c r="GQ7039" s="3"/>
      <c r="GR7039" s="3"/>
      <c r="GS7039" s="3"/>
      <c r="GT7039" s="3"/>
      <c r="GU7039" s="3"/>
      <c r="GV7039" s="3"/>
      <c r="GW7039" s="3"/>
      <c r="GX7039" s="3"/>
      <c r="GY7039" s="3"/>
      <c r="GZ7039" s="3"/>
      <c r="HA7039" s="3"/>
      <c r="HB7039" s="3"/>
      <c r="HC7039" s="3"/>
      <c r="HD7039" s="3"/>
      <c r="HE7039" s="3"/>
      <c r="HF7039" s="3"/>
      <c r="HG7039" s="3"/>
      <c r="HH7039" s="3"/>
      <c r="HI7039" s="3"/>
      <c r="HJ7039" s="3"/>
      <c r="HK7039" s="3"/>
      <c r="HL7039" s="3"/>
      <c r="HM7039" s="45"/>
      <c r="HN7039" s="3"/>
      <c r="HO7039" s="3"/>
      <c r="HP7039" s="3"/>
      <c r="HQ7039" s="3"/>
      <c r="HR7039" s="3"/>
      <c r="HS7039" s="3"/>
      <c r="HT7039" s="3"/>
      <c r="HU7039" s="3"/>
      <c r="HV7039" s="3"/>
      <c r="HW7039" s="3"/>
      <c r="HX7039" s="3"/>
      <c r="HY7039" s="3"/>
      <c r="HZ7039" s="3"/>
      <c r="IA7039" s="3"/>
      <c r="IB7039" s="3"/>
      <c r="IC7039" s="3"/>
      <c r="ID7039" s="3"/>
      <c r="IE7039" s="3"/>
      <c r="IF7039" s="3"/>
      <c r="IG7039" s="3"/>
      <c r="IH7039" s="3"/>
      <c r="II7039" s="3"/>
      <c r="IJ7039" s="3"/>
      <c r="IK7039" s="3"/>
      <c r="IL7039" s="3"/>
      <c r="IM7039" s="3"/>
      <c r="IN7039" s="3"/>
      <c r="IO7039" s="15"/>
    </row>
    <row r="7040" spans="171:249">
      <c r="FO7040" s="3"/>
      <c r="FP7040" s="3"/>
      <c r="FQ7040" s="3"/>
      <c r="FR7040" s="3"/>
      <c r="FS7040" s="3"/>
      <c r="FT7040" s="3"/>
      <c r="FU7040" s="3"/>
      <c r="FV7040" s="3"/>
      <c r="FW7040" s="3"/>
      <c r="FX7040" s="3"/>
      <c r="FY7040" s="3"/>
      <c r="FZ7040" s="3"/>
      <c r="GA7040" s="3"/>
      <c r="GB7040" s="3"/>
      <c r="GC7040" s="3"/>
      <c r="GD7040" s="3"/>
      <c r="GE7040" s="3"/>
      <c r="GF7040" s="3"/>
      <c r="GG7040" s="3"/>
      <c r="GH7040" s="3"/>
      <c r="GI7040" s="3"/>
      <c r="GJ7040" s="3"/>
      <c r="GK7040" s="3"/>
      <c r="GL7040" s="3"/>
      <c r="GM7040" s="3"/>
      <c r="GN7040" s="3"/>
      <c r="GO7040" s="3"/>
      <c r="GP7040" s="3"/>
      <c r="GQ7040" s="3"/>
      <c r="GR7040" s="3"/>
      <c r="GS7040" s="3"/>
      <c r="GT7040" s="3"/>
      <c r="GU7040" s="3"/>
      <c r="GV7040" s="3"/>
      <c r="GW7040" s="3"/>
      <c r="GX7040" s="3"/>
      <c r="GY7040" s="3"/>
      <c r="GZ7040" s="3"/>
      <c r="HA7040" s="3"/>
      <c r="HB7040" s="3"/>
      <c r="HC7040" s="3"/>
      <c r="HD7040" s="3"/>
      <c r="HE7040" s="3"/>
      <c r="HF7040" s="3"/>
      <c r="HG7040" s="3"/>
      <c r="HH7040" s="3"/>
      <c r="HI7040" s="3"/>
      <c r="HJ7040" s="3"/>
      <c r="HK7040" s="3"/>
      <c r="HL7040" s="3"/>
      <c r="HM7040" s="45"/>
      <c r="HN7040" s="3"/>
      <c r="HO7040" s="3"/>
      <c r="HP7040" s="3"/>
      <c r="HQ7040" s="3"/>
      <c r="HR7040" s="3"/>
      <c r="HS7040" s="3"/>
      <c r="HT7040" s="3"/>
      <c r="HU7040" s="3"/>
      <c r="HV7040" s="3"/>
      <c r="HW7040" s="3"/>
      <c r="HX7040" s="3"/>
      <c r="HY7040" s="3"/>
      <c r="HZ7040" s="3"/>
      <c r="IA7040" s="3"/>
      <c r="IB7040" s="3"/>
      <c r="IC7040" s="3"/>
      <c r="ID7040" s="3"/>
      <c r="IE7040" s="3"/>
      <c r="IF7040" s="3"/>
      <c r="IG7040" s="3"/>
      <c r="IH7040" s="3"/>
      <c r="II7040" s="3"/>
      <c r="IJ7040" s="3"/>
      <c r="IK7040" s="3"/>
      <c r="IL7040" s="3"/>
      <c r="IM7040" s="3"/>
      <c r="IN7040" s="3"/>
      <c r="IO7040" s="15"/>
    </row>
    <row r="7041" spans="171:249">
      <c r="FO7041" s="3"/>
      <c r="FP7041" s="3"/>
      <c r="FQ7041" s="3"/>
      <c r="FR7041" s="3"/>
      <c r="FS7041" s="3"/>
      <c r="FT7041" s="3"/>
      <c r="FU7041" s="3"/>
      <c r="FV7041" s="3"/>
      <c r="FW7041" s="3"/>
      <c r="FX7041" s="3"/>
      <c r="FY7041" s="3"/>
      <c r="FZ7041" s="3"/>
      <c r="GA7041" s="3"/>
      <c r="GB7041" s="3"/>
      <c r="GC7041" s="3"/>
      <c r="GD7041" s="3"/>
      <c r="GE7041" s="3"/>
      <c r="GF7041" s="3"/>
      <c r="GG7041" s="3"/>
      <c r="GH7041" s="3"/>
      <c r="GI7041" s="3"/>
      <c r="GJ7041" s="3"/>
      <c r="GK7041" s="3"/>
      <c r="GL7041" s="3"/>
      <c r="GM7041" s="3"/>
      <c r="GN7041" s="3"/>
      <c r="GO7041" s="3"/>
      <c r="GP7041" s="3"/>
      <c r="GQ7041" s="3"/>
      <c r="GR7041" s="3"/>
      <c r="GS7041" s="3"/>
      <c r="GT7041" s="3"/>
      <c r="GU7041" s="3"/>
      <c r="GV7041" s="3"/>
      <c r="GW7041" s="3"/>
      <c r="GX7041" s="3"/>
      <c r="GY7041" s="3"/>
      <c r="GZ7041" s="3"/>
      <c r="HA7041" s="3"/>
      <c r="HB7041" s="3"/>
      <c r="HC7041" s="3"/>
      <c r="HD7041" s="3"/>
      <c r="HE7041" s="3"/>
      <c r="HF7041" s="3"/>
      <c r="HG7041" s="3"/>
      <c r="HH7041" s="3"/>
      <c r="HI7041" s="3"/>
      <c r="HJ7041" s="3"/>
      <c r="HK7041" s="3"/>
      <c r="HL7041" s="3"/>
      <c r="HM7041" s="45"/>
      <c r="HN7041" s="3"/>
      <c r="HO7041" s="3"/>
      <c r="HP7041" s="3"/>
      <c r="HQ7041" s="3"/>
      <c r="HR7041" s="3"/>
      <c r="HS7041" s="3"/>
      <c r="HT7041" s="3"/>
      <c r="HU7041" s="3"/>
      <c r="HV7041" s="3"/>
      <c r="HW7041" s="3"/>
      <c r="HX7041" s="3"/>
      <c r="HY7041" s="3"/>
      <c r="HZ7041" s="3"/>
      <c r="IA7041" s="3"/>
      <c r="IB7041" s="3"/>
      <c r="IC7041" s="3"/>
      <c r="ID7041" s="3"/>
      <c r="IE7041" s="3"/>
      <c r="IF7041" s="3"/>
      <c r="IG7041" s="3"/>
      <c r="IH7041" s="3"/>
      <c r="II7041" s="3"/>
      <c r="IJ7041" s="3"/>
      <c r="IK7041" s="3"/>
      <c r="IL7041" s="3"/>
      <c r="IM7041" s="3"/>
      <c r="IN7041" s="3"/>
      <c r="IO7041" s="15"/>
    </row>
    <row r="7042" spans="171:249">
      <c r="FO7042" s="3"/>
      <c r="FP7042" s="3"/>
      <c r="FQ7042" s="3"/>
      <c r="FR7042" s="3"/>
      <c r="FS7042" s="3"/>
      <c r="FT7042" s="3"/>
      <c r="FU7042" s="3"/>
      <c r="FV7042" s="3"/>
      <c r="FW7042" s="3"/>
      <c r="FX7042" s="3"/>
      <c r="FY7042" s="3"/>
      <c r="FZ7042" s="3"/>
      <c r="GA7042" s="3"/>
      <c r="GB7042" s="3"/>
      <c r="GC7042" s="3"/>
      <c r="GD7042" s="3"/>
      <c r="GE7042" s="3"/>
      <c r="GF7042" s="3"/>
      <c r="GG7042" s="3"/>
      <c r="GH7042" s="3"/>
      <c r="GI7042" s="3"/>
      <c r="GJ7042" s="3"/>
      <c r="GK7042" s="3"/>
      <c r="GL7042" s="3"/>
      <c r="GM7042" s="3"/>
      <c r="GN7042" s="3"/>
      <c r="GO7042" s="3"/>
      <c r="GP7042" s="3"/>
      <c r="GQ7042" s="3"/>
      <c r="GR7042" s="3"/>
      <c r="GS7042" s="3"/>
      <c r="GT7042" s="3"/>
      <c r="GU7042" s="3"/>
      <c r="GV7042" s="3"/>
      <c r="GW7042" s="3"/>
      <c r="GX7042" s="3"/>
      <c r="GY7042" s="3"/>
      <c r="GZ7042" s="3"/>
      <c r="HA7042" s="3"/>
      <c r="HB7042" s="3"/>
      <c r="HC7042" s="3"/>
      <c r="HD7042" s="3"/>
      <c r="HE7042" s="3"/>
      <c r="HF7042" s="3"/>
      <c r="HG7042" s="3"/>
      <c r="HH7042" s="3"/>
      <c r="HI7042" s="3"/>
      <c r="HJ7042" s="3"/>
      <c r="HK7042" s="3"/>
      <c r="HL7042" s="3"/>
      <c r="HM7042" s="45"/>
      <c r="HN7042" s="3"/>
      <c r="HO7042" s="3"/>
      <c r="HP7042" s="3"/>
      <c r="HQ7042" s="3"/>
      <c r="HR7042" s="3"/>
      <c r="HS7042" s="3"/>
      <c r="HT7042" s="3"/>
      <c r="HU7042" s="3"/>
      <c r="HV7042" s="3"/>
      <c r="HW7042" s="3"/>
      <c r="HX7042" s="3"/>
      <c r="HY7042" s="3"/>
      <c r="HZ7042" s="3"/>
      <c r="IA7042" s="3"/>
      <c r="IB7042" s="3"/>
      <c r="IC7042" s="3"/>
      <c r="ID7042" s="3"/>
      <c r="IE7042" s="3"/>
      <c r="IF7042" s="3"/>
      <c r="IG7042" s="3"/>
      <c r="IH7042" s="3"/>
      <c r="II7042" s="3"/>
      <c r="IJ7042" s="3"/>
      <c r="IK7042" s="3"/>
      <c r="IL7042" s="3"/>
      <c r="IM7042" s="3"/>
      <c r="IN7042" s="3"/>
      <c r="IO7042" s="15"/>
    </row>
    <row r="7043" spans="171:249">
      <c r="FO7043" s="3"/>
      <c r="FP7043" s="3"/>
      <c r="FQ7043" s="3"/>
      <c r="FR7043" s="3"/>
      <c r="FS7043" s="3"/>
      <c r="FT7043" s="3"/>
      <c r="FU7043" s="3"/>
      <c r="FV7043" s="3"/>
      <c r="FW7043" s="3"/>
      <c r="FX7043" s="3"/>
      <c r="FY7043" s="3"/>
      <c r="FZ7043" s="3"/>
      <c r="GA7043" s="3"/>
      <c r="GB7043" s="3"/>
      <c r="GC7043" s="3"/>
      <c r="GD7043" s="3"/>
      <c r="GE7043" s="3"/>
      <c r="GF7043" s="3"/>
      <c r="GG7043" s="3"/>
      <c r="GH7043" s="3"/>
      <c r="GI7043" s="3"/>
      <c r="GJ7043" s="3"/>
      <c r="GK7043" s="3"/>
      <c r="GL7043" s="3"/>
      <c r="GM7043" s="3"/>
      <c r="GN7043" s="3"/>
      <c r="GO7043" s="3"/>
      <c r="GP7043" s="3"/>
      <c r="GQ7043" s="3"/>
      <c r="GR7043" s="3"/>
      <c r="GS7043" s="3"/>
      <c r="GT7043" s="3"/>
      <c r="GU7043" s="3"/>
      <c r="GV7043" s="3"/>
      <c r="GW7043" s="3"/>
      <c r="GX7043" s="3"/>
      <c r="GY7043" s="3"/>
      <c r="GZ7043" s="3"/>
      <c r="HA7043" s="3"/>
      <c r="HB7043" s="3"/>
      <c r="HC7043" s="3"/>
      <c r="HD7043" s="3"/>
      <c r="HE7043" s="3"/>
      <c r="HF7043" s="3"/>
      <c r="HG7043" s="3"/>
      <c r="HH7043" s="3"/>
      <c r="HI7043" s="3"/>
      <c r="HJ7043" s="3"/>
      <c r="HK7043" s="3"/>
      <c r="HL7043" s="3"/>
      <c r="HM7043" s="45"/>
      <c r="HN7043" s="3"/>
      <c r="HO7043" s="3"/>
      <c r="HP7043" s="3"/>
      <c r="HQ7043" s="3"/>
      <c r="HR7043" s="3"/>
      <c r="HS7043" s="3"/>
      <c r="HT7043" s="3"/>
      <c r="HU7043" s="3"/>
      <c r="HV7043" s="3"/>
      <c r="HW7043" s="3"/>
      <c r="HX7043" s="3"/>
      <c r="HY7043" s="3"/>
      <c r="HZ7043" s="3"/>
      <c r="IA7043" s="3"/>
      <c r="IB7043" s="3"/>
      <c r="IC7043" s="3"/>
      <c r="ID7043" s="3"/>
      <c r="IE7043" s="3"/>
      <c r="IF7043" s="3"/>
      <c r="IG7043" s="3"/>
      <c r="IH7043" s="3"/>
      <c r="II7043" s="3"/>
      <c r="IJ7043" s="3"/>
      <c r="IK7043" s="3"/>
      <c r="IL7043" s="3"/>
      <c r="IM7043" s="3"/>
      <c r="IN7043" s="3"/>
      <c r="IO7043" s="15"/>
    </row>
    <row r="7044" spans="171:249">
      <c r="FO7044" s="3"/>
      <c r="FP7044" s="3"/>
      <c r="FQ7044" s="3"/>
      <c r="FR7044" s="3"/>
      <c r="FS7044" s="3"/>
      <c r="FT7044" s="3"/>
      <c r="FU7044" s="3"/>
      <c r="FV7044" s="3"/>
      <c r="FW7044" s="3"/>
      <c r="FX7044" s="3"/>
      <c r="FY7044" s="3"/>
      <c r="FZ7044" s="3"/>
      <c r="GA7044" s="3"/>
      <c r="GB7044" s="3"/>
      <c r="GC7044" s="3"/>
      <c r="GD7044" s="3"/>
      <c r="GE7044" s="3"/>
      <c r="GF7044" s="3"/>
      <c r="GG7044" s="3"/>
      <c r="GH7044" s="3"/>
      <c r="GI7044" s="3"/>
      <c r="GJ7044" s="3"/>
      <c r="GK7044" s="3"/>
      <c r="GL7044" s="3"/>
      <c r="GM7044" s="3"/>
      <c r="GN7044" s="3"/>
      <c r="GO7044" s="3"/>
      <c r="GP7044" s="3"/>
      <c r="GQ7044" s="3"/>
      <c r="GR7044" s="3"/>
      <c r="GS7044" s="3"/>
      <c r="GT7044" s="3"/>
      <c r="GU7044" s="3"/>
      <c r="GV7044" s="3"/>
      <c r="GW7044" s="3"/>
      <c r="GX7044" s="3"/>
      <c r="GY7044" s="3"/>
      <c r="GZ7044" s="3"/>
      <c r="HA7044" s="3"/>
      <c r="HB7044" s="3"/>
      <c r="HC7044" s="3"/>
      <c r="HD7044" s="3"/>
      <c r="HE7044" s="3"/>
      <c r="HF7044" s="3"/>
      <c r="HG7044" s="3"/>
      <c r="HH7044" s="3"/>
      <c r="HI7044" s="3"/>
      <c r="HJ7044" s="3"/>
      <c r="HK7044" s="3"/>
      <c r="HL7044" s="3"/>
      <c r="HM7044" s="45"/>
      <c r="HN7044" s="3"/>
      <c r="HO7044" s="3"/>
      <c r="HP7044" s="3"/>
      <c r="HQ7044" s="3"/>
      <c r="HR7044" s="3"/>
      <c r="HS7044" s="3"/>
      <c r="HT7044" s="3"/>
      <c r="HU7044" s="3"/>
      <c r="HV7044" s="3"/>
      <c r="HW7044" s="3"/>
      <c r="HX7044" s="3"/>
      <c r="HY7044" s="3"/>
      <c r="HZ7044" s="3"/>
      <c r="IA7044" s="3"/>
      <c r="IB7044" s="3"/>
      <c r="IC7044" s="3"/>
      <c r="ID7044" s="3"/>
      <c r="IE7044" s="3"/>
      <c r="IF7044" s="3"/>
      <c r="IG7044" s="3"/>
      <c r="IH7044" s="3"/>
      <c r="II7044" s="3"/>
      <c r="IJ7044" s="3"/>
      <c r="IK7044" s="3"/>
      <c r="IL7044" s="3"/>
      <c r="IM7044" s="3"/>
      <c r="IN7044" s="3"/>
      <c r="IO7044" s="15"/>
    </row>
    <row r="7045" spans="171:249">
      <c r="FO7045" s="3"/>
      <c r="FP7045" s="3"/>
      <c r="FQ7045" s="3"/>
      <c r="FR7045" s="3"/>
      <c r="FS7045" s="3"/>
      <c r="FT7045" s="3"/>
      <c r="FU7045" s="3"/>
      <c r="FV7045" s="3"/>
      <c r="FW7045" s="3"/>
      <c r="FX7045" s="3"/>
      <c r="FY7045" s="3"/>
      <c r="FZ7045" s="3"/>
      <c r="GA7045" s="3"/>
      <c r="GB7045" s="3"/>
      <c r="GC7045" s="3"/>
      <c r="GD7045" s="3"/>
      <c r="GE7045" s="3"/>
      <c r="GF7045" s="3"/>
      <c r="GG7045" s="3"/>
      <c r="GH7045" s="3"/>
      <c r="GI7045" s="3"/>
      <c r="GJ7045" s="3"/>
      <c r="GK7045" s="3"/>
      <c r="GL7045" s="3"/>
      <c r="GM7045" s="3"/>
      <c r="GN7045" s="3"/>
      <c r="GO7045" s="3"/>
      <c r="GP7045" s="3"/>
      <c r="GQ7045" s="3"/>
      <c r="GR7045" s="3"/>
      <c r="GS7045" s="3"/>
      <c r="GT7045" s="3"/>
      <c r="GU7045" s="3"/>
      <c r="GV7045" s="3"/>
      <c r="GW7045" s="3"/>
      <c r="GX7045" s="3"/>
      <c r="GY7045" s="3"/>
      <c r="GZ7045" s="3"/>
      <c r="HA7045" s="3"/>
      <c r="HB7045" s="3"/>
      <c r="HC7045" s="3"/>
      <c r="HD7045" s="3"/>
      <c r="HE7045" s="3"/>
      <c r="HF7045" s="3"/>
      <c r="HG7045" s="3"/>
      <c r="HH7045" s="3"/>
      <c r="HI7045" s="3"/>
      <c r="HJ7045" s="3"/>
      <c r="HK7045" s="3"/>
      <c r="HL7045" s="3"/>
      <c r="HM7045" s="45"/>
      <c r="HN7045" s="3"/>
      <c r="HO7045" s="3"/>
      <c r="HP7045" s="3"/>
      <c r="HQ7045" s="3"/>
      <c r="HR7045" s="3"/>
      <c r="HS7045" s="3"/>
      <c r="HT7045" s="3"/>
      <c r="HU7045" s="3"/>
      <c r="HV7045" s="3"/>
      <c r="HW7045" s="3"/>
      <c r="HX7045" s="3"/>
      <c r="HY7045" s="3"/>
      <c r="HZ7045" s="3"/>
      <c r="IA7045" s="3"/>
      <c r="IB7045" s="3"/>
      <c r="IC7045" s="3"/>
      <c r="ID7045" s="3"/>
      <c r="IE7045" s="3"/>
      <c r="IF7045" s="3"/>
      <c r="IG7045" s="3"/>
      <c r="IH7045" s="3"/>
      <c r="II7045" s="3"/>
      <c r="IJ7045" s="3"/>
      <c r="IK7045" s="3"/>
      <c r="IL7045" s="3"/>
      <c r="IM7045" s="3"/>
      <c r="IN7045" s="3"/>
      <c r="IO7045" s="15"/>
    </row>
    <row r="7046" spans="171:249">
      <c r="FO7046" s="3"/>
      <c r="FP7046" s="3"/>
      <c r="FQ7046" s="3"/>
      <c r="FR7046" s="3"/>
      <c r="FS7046" s="3"/>
      <c r="FT7046" s="3"/>
      <c r="FU7046" s="3"/>
      <c r="FV7046" s="3"/>
      <c r="FW7046" s="3"/>
      <c r="FX7046" s="3"/>
      <c r="FY7046" s="3"/>
      <c r="FZ7046" s="3"/>
      <c r="GA7046" s="3"/>
      <c r="GB7046" s="3"/>
      <c r="GC7046" s="3"/>
      <c r="GD7046" s="3"/>
      <c r="GE7046" s="3"/>
      <c r="GF7046" s="3"/>
      <c r="GG7046" s="3"/>
      <c r="GH7046" s="3"/>
      <c r="GI7046" s="3"/>
      <c r="GJ7046" s="3"/>
      <c r="GK7046" s="3"/>
      <c r="GL7046" s="3"/>
      <c r="GM7046" s="3"/>
      <c r="GN7046" s="3"/>
      <c r="GO7046" s="3"/>
      <c r="GP7046" s="3"/>
      <c r="GQ7046" s="3"/>
      <c r="GR7046" s="3"/>
      <c r="GS7046" s="3"/>
      <c r="GT7046" s="3"/>
      <c r="GU7046" s="3"/>
      <c r="GV7046" s="3"/>
      <c r="GW7046" s="3"/>
      <c r="GX7046" s="3"/>
      <c r="GY7046" s="3"/>
      <c r="GZ7046" s="3"/>
      <c r="HA7046" s="3"/>
      <c r="HB7046" s="3"/>
      <c r="HC7046" s="3"/>
      <c r="HD7046" s="3"/>
      <c r="HE7046" s="3"/>
      <c r="HF7046" s="3"/>
      <c r="HG7046" s="3"/>
      <c r="HH7046" s="3"/>
      <c r="HI7046" s="3"/>
      <c r="HJ7046" s="3"/>
      <c r="HK7046" s="3"/>
      <c r="HL7046" s="3"/>
      <c r="HM7046" s="45"/>
      <c r="HN7046" s="3"/>
      <c r="HO7046" s="3"/>
      <c r="HP7046" s="3"/>
      <c r="HQ7046" s="3"/>
      <c r="HR7046" s="3"/>
      <c r="HS7046" s="3"/>
      <c r="HT7046" s="3"/>
      <c r="HU7046" s="3"/>
      <c r="HV7046" s="3"/>
      <c r="HW7046" s="3"/>
      <c r="HX7046" s="3"/>
      <c r="HY7046" s="3"/>
      <c r="HZ7046" s="3"/>
      <c r="IA7046" s="3"/>
      <c r="IB7046" s="3"/>
      <c r="IC7046" s="3"/>
      <c r="ID7046" s="3"/>
      <c r="IE7046" s="3"/>
      <c r="IF7046" s="3"/>
      <c r="IG7046" s="3"/>
      <c r="IH7046" s="3"/>
      <c r="II7046" s="3"/>
      <c r="IJ7046" s="3"/>
      <c r="IK7046" s="3"/>
      <c r="IL7046" s="3"/>
      <c r="IM7046" s="3"/>
      <c r="IN7046" s="3"/>
      <c r="IO7046" s="15"/>
    </row>
    <row r="7047" spans="171:249">
      <c r="FO7047" s="3"/>
      <c r="FP7047" s="3"/>
      <c r="FQ7047" s="3"/>
      <c r="FR7047" s="3"/>
      <c r="FS7047" s="3"/>
      <c r="FT7047" s="3"/>
      <c r="FU7047" s="3"/>
      <c r="FV7047" s="3"/>
      <c r="FW7047" s="3"/>
      <c r="FX7047" s="3"/>
      <c r="FY7047" s="3"/>
      <c r="FZ7047" s="3"/>
      <c r="GA7047" s="3"/>
      <c r="GB7047" s="3"/>
      <c r="GC7047" s="3"/>
      <c r="GD7047" s="3"/>
      <c r="GE7047" s="3"/>
      <c r="GF7047" s="3"/>
      <c r="GG7047" s="3"/>
      <c r="GH7047" s="3"/>
      <c r="GI7047" s="3"/>
      <c r="GJ7047" s="3"/>
      <c r="GK7047" s="3"/>
      <c r="GL7047" s="3"/>
      <c r="GM7047" s="3"/>
      <c r="GN7047" s="3"/>
      <c r="GO7047" s="3"/>
      <c r="GP7047" s="3"/>
      <c r="GQ7047" s="3"/>
      <c r="GR7047" s="3"/>
      <c r="GS7047" s="3"/>
      <c r="GT7047" s="3"/>
      <c r="GU7047" s="3"/>
      <c r="GV7047" s="3"/>
      <c r="GW7047" s="3"/>
      <c r="GX7047" s="3"/>
      <c r="GY7047" s="3"/>
      <c r="GZ7047" s="3"/>
      <c r="HA7047" s="3"/>
      <c r="HB7047" s="3"/>
      <c r="HC7047" s="3"/>
      <c r="HD7047" s="3"/>
      <c r="HE7047" s="3"/>
      <c r="HF7047" s="3"/>
      <c r="HG7047" s="3"/>
      <c r="HH7047" s="3"/>
      <c r="HI7047" s="3"/>
      <c r="HJ7047" s="3"/>
      <c r="HK7047" s="3"/>
      <c r="HL7047" s="3"/>
      <c r="HM7047" s="45"/>
      <c r="HN7047" s="3"/>
      <c r="HO7047" s="3"/>
      <c r="HP7047" s="3"/>
      <c r="HQ7047" s="3"/>
      <c r="HR7047" s="3"/>
      <c r="HS7047" s="3"/>
      <c r="HT7047" s="3"/>
      <c r="HU7047" s="3"/>
      <c r="HV7047" s="3"/>
      <c r="HW7047" s="3"/>
      <c r="HX7047" s="3"/>
      <c r="HY7047" s="3"/>
      <c r="HZ7047" s="3"/>
      <c r="IA7047" s="3"/>
      <c r="IB7047" s="3"/>
      <c r="IC7047" s="3"/>
      <c r="ID7047" s="3"/>
      <c r="IE7047" s="3"/>
      <c r="IF7047" s="3"/>
      <c r="IG7047" s="3"/>
      <c r="IH7047" s="3"/>
      <c r="II7047" s="3"/>
      <c r="IJ7047" s="3"/>
      <c r="IK7047" s="3"/>
      <c r="IL7047" s="3"/>
      <c r="IM7047" s="3"/>
      <c r="IN7047" s="3"/>
      <c r="IO7047" s="15"/>
    </row>
    <row r="7048" spans="171:249">
      <c r="FO7048" s="3"/>
      <c r="FP7048" s="3"/>
      <c r="FQ7048" s="3"/>
      <c r="FR7048" s="3"/>
      <c r="FS7048" s="3"/>
      <c r="FT7048" s="3"/>
      <c r="FU7048" s="3"/>
      <c r="FV7048" s="3"/>
      <c r="FW7048" s="3"/>
      <c r="FX7048" s="3"/>
      <c r="FY7048" s="3"/>
      <c r="FZ7048" s="3"/>
      <c r="GA7048" s="3"/>
      <c r="GB7048" s="3"/>
      <c r="GC7048" s="3"/>
      <c r="GD7048" s="3"/>
      <c r="GE7048" s="3"/>
      <c r="GF7048" s="3"/>
      <c r="GG7048" s="3"/>
      <c r="GH7048" s="3"/>
      <c r="GI7048" s="3"/>
      <c r="GJ7048" s="3"/>
      <c r="GK7048" s="3"/>
      <c r="GL7048" s="3"/>
      <c r="GM7048" s="3"/>
      <c r="GN7048" s="3"/>
      <c r="GO7048" s="3"/>
      <c r="GP7048" s="3"/>
      <c r="GQ7048" s="3"/>
      <c r="GR7048" s="3"/>
      <c r="GS7048" s="3"/>
      <c r="GT7048" s="3"/>
      <c r="GU7048" s="3"/>
      <c r="GV7048" s="3"/>
      <c r="GW7048" s="3"/>
      <c r="GX7048" s="3"/>
      <c r="GY7048" s="3"/>
      <c r="GZ7048" s="3"/>
      <c r="HA7048" s="3"/>
      <c r="HB7048" s="3"/>
      <c r="HC7048" s="3"/>
      <c r="HD7048" s="3"/>
      <c r="HE7048" s="3"/>
      <c r="HF7048" s="3"/>
      <c r="HG7048" s="3"/>
      <c r="HH7048" s="3"/>
      <c r="HI7048" s="3"/>
      <c r="HJ7048" s="3"/>
      <c r="HK7048" s="3"/>
      <c r="HL7048" s="3"/>
      <c r="HM7048" s="45"/>
      <c r="HN7048" s="3"/>
      <c r="HO7048" s="3"/>
      <c r="HP7048" s="3"/>
      <c r="HQ7048" s="3"/>
      <c r="HR7048" s="3"/>
      <c r="HS7048" s="3"/>
      <c r="HT7048" s="3"/>
      <c r="HU7048" s="3"/>
      <c r="HV7048" s="3"/>
      <c r="HW7048" s="3"/>
      <c r="HX7048" s="3"/>
      <c r="HY7048" s="3"/>
      <c r="HZ7048" s="3"/>
      <c r="IA7048" s="3"/>
      <c r="IB7048" s="3"/>
      <c r="IC7048" s="3"/>
      <c r="ID7048" s="3"/>
      <c r="IE7048" s="3"/>
      <c r="IF7048" s="3"/>
      <c r="IG7048" s="3"/>
      <c r="IH7048" s="3"/>
      <c r="II7048" s="3"/>
      <c r="IJ7048" s="3"/>
      <c r="IK7048" s="3"/>
      <c r="IL7048" s="3"/>
      <c r="IM7048" s="3"/>
      <c r="IN7048" s="3"/>
      <c r="IO7048" s="15"/>
    </row>
    <row r="7049" spans="171:249">
      <c r="FO7049" s="3"/>
      <c r="FP7049" s="3"/>
      <c r="FQ7049" s="3"/>
      <c r="FR7049" s="3"/>
      <c r="FS7049" s="3"/>
      <c r="FT7049" s="3"/>
      <c r="FU7049" s="3"/>
      <c r="FV7049" s="3"/>
      <c r="FW7049" s="3"/>
      <c r="FX7049" s="3"/>
      <c r="FY7049" s="3"/>
      <c r="FZ7049" s="3"/>
      <c r="GA7049" s="3"/>
      <c r="GB7049" s="3"/>
      <c r="GC7049" s="3"/>
      <c r="GD7049" s="3"/>
      <c r="GE7049" s="3"/>
      <c r="GF7049" s="3"/>
      <c r="GG7049" s="3"/>
      <c r="GH7049" s="3"/>
      <c r="GI7049" s="3"/>
      <c r="GJ7049" s="3"/>
      <c r="GK7049" s="3"/>
      <c r="GL7049" s="3"/>
      <c r="GM7049" s="3"/>
      <c r="GN7049" s="3"/>
      <c r="GO7049" s="3"/>
      <c r="GP7049" s="3"/>
      <c r="GQ7049" s="3"/>
      <c r="GR7049" s="3"/>
      <c r="GS7049" s="3"/>
      <c r="GT7049" s="3"/>
      <c r="GU7049" s="3"/>
      <c r="GV7049" s="3"/>
      <c r="GW7049" s="3"/>
      <c r="GX7049" s="3"/>
      <c r="GY7049" s="3"/>
      <c r="GZ7049" s="3"/>
      <c r="HA7049" s="3"/>
      <c r="HB7049" s="3"/>
      <c r="HC7049" s="3"/>
      <c r="HD7049" s="3"/>
      <c r="HE7049" s="3"/>
      <c r="HF7049" s="3"/>
      <c r="HG7049" s="3"/>
      <c r="HH7049" s="3"/>
      <c r="HI7049" s="3"/>
      <c r="HJ7049" s="3"/>
      <c r="HK7049" s="3"/>
      <c r="HL7049" s="3"/>
      <c r="HM7049" s="45"/>
      <c r="HN7049" s="3"/>
      <c r="HO7049" s="3"/>
      <c r="HP7049" s="3"/>
      <c r="HQ7049" s="3"/>
      <c r="HR7049" s="3"/>
      <c r="HS7049" s="3"/>
      <c r="HT7049" s="3"/>
      <c r="HU7049" s="3"/>
      <c r="HV7049" s="3"/>
      <c r="HW7049" s="3"/>
      <c r="HX7049" s="3"/>
      <c r="HY7049" s="3"/>
      <c r="HZ7049" s="3"/>
      <c r="IA7049" s="3"/>
      <c r="IB7049" s="3"/>
      <c r="IC7049" s="3"/>
      <c r="ID7049" s="3"/>
      <c r="IE7049" s="3"/>
      <c r="IF7049" s="3"/>
      <c r="IG7049" s="3"/>
      <c r="IH7049" s="3"/>
      <c r="II7049" s="3"/>
      <c r="IJ7049" s="3"/>
      <c r="IK7049" s="3"/>
      <c r="IL7049" s="3"/>
      <c r="IM7049" s="3"/>
      <c r="IN7049" s="3"/>
      <c r="IO7049" s="15"/>
    </row>
    <row r="7050" spans="171:249">
      <c r="FO7050" s="3"/>
      <c r="FP7050" s="3"/>
      <c r="FQ7050" s="3"/>
      <c r="FR7050" s="3"/>
      <c r="FS7050" s="3"/>
      <c r="FT7050" s="3"/>
      <c r="FU7050" s="3"/>
      <c r="FV7050" s="3"/>
      <c r="FW7050" s="3"/>
      <c r="FX7050" s="3"/>
      <c r="FY7050" s="3"/>
      <c r="FZ7050" s="3"/>
      <c r="GA7050" s="3"/>
      <c r="GB7050" s="3"/>
      <c r="GC7050" s="3"/>
      <c r="GD7050" s="3"/>
      <c r="GE7050" s="3"/>
      <c r="GF7050" s="3"/>
      <c r="GG7050" s="3"/>
      <c r="GH7050" s="3"/>
      <c r="GI7050" s="3"/>
      <c r="GJ7050" s="3"/>
      <c r="GK7050" s="3"/>
      <c r="GL7050" s="3"/>
      <c r="GM7050" s="3"/>
      <c r="GN7050" s="3"/>
      <c r="GO7050" s="3"/>
      <c r="GP7050" s="3"/>
      <c r="GQ7050" s="3"/>
      <c r="GR7050" s="3"/>
      <c r="GS7050" s="3"/>
      <c r="GT7050" s="3"/>
      <c r="GU7050" s="3"/>
      <c r="GV7050" s="3"/>
      <c r="GW7050" s="3"/>
      <c r="GX7050" s="3"/>
      <c r="GY7050" s="3"/>
      <c r="GZ7050" s="3"/>
      <c r="HA7050" s="3"/>
      <c r="HB7050" s="3"/>
      <c r="HC7050" s="3"/>
      <c r="HD7050" s="3"/>
      <c r="HE7050" s="3"/>
      <c r="HF7050" s="3"/>
      <c r="HG7050" s="3"/>
      <c r="HH7050" s="3"/>
      <c r="HI7050" s="3"/>
      <c r="HJ7050" s="3"/>
      <c r="HK7050" s="3"/>
      <c r="HL7050" s="3"/>
      <c r="HM7050" s="45"/>
      <c r="HN7050" s="3"/>
      <c r="HO7050" s="3"/>
      <c r="HP7050" s="3"/>
      <c r="HQ7050" s="3"/>
      <c r="HR7050" s="3"/>
      <c r="HS7050" s="3"/>
      <c r="HT7050" s="3"/>
      <c r="HU7050" s="3"/>
      <c r="HV7050" s="3"/>
      <c r="HW7050" s="3"/>
      <c r="HX7050" s="3"/>
      <c r="HY7050" s="3"/>
      <c r="HZ7050" s="3"/>
      <c r="IA7050" s="3"/>
      <c r="IB7050" s="3"/>
      <c r="IC7050" s="3"/>
      <c r="ID7050" s="3"/>
      <c r="IE7050" s="3"/>
      <c r="IF7050" s="3"/>
      <c r="IG7050" s="3"/>
      <c r="IH7050" s="3"/>
      <c r="II7050" s="3"/>
      <c r="IJ7050" s="3"/>
      <c r="IK7050" s="3"/>
      <c r="IL7050" s="3"/>
      <c r="IM7050" s="3"/>
      <c r="IN7050" s="3"/>
      <c r="IO7050" s="15"/>
    </row>
    <row r="7051" spans="171:249">
      <c r="FO7051" s="3"/>
      <c r="FP7051" s="3"/>
      <c r="FQ7051" s="3"/>
      <c r="FR7051" s="3"/>
      <c r="FS7051" s="3"/>
      <c r="FT7051" s="3"/>
      <c r="FU7051" s="3"/>
      <c r="FV7051" s="3"/>
      <c r="FW7051" s="3"/>
      <c r="FX7051" s="3"/>
      <c r="FY7051" s="3"/>
      <c r="FZ7051" s="3"/>
      <c r="GA7051" s="3"/>
      <c r="GB7051" s="3"/>
      <c r="GC7051" s="3"/>
      <c r="GD7051" s="3"/>
      <c r="GE7051" s="3"/>
      <c r="GF7051" s="3"/>
      <c r="GG7051" s="3"/>
      <c r="GH7051" s="3"/>
      <c r="GI7051" s="3"/>
      <c r="GJ7051" s="3"/>
      <c r="GK7051" s="3"/>
      <c r="GL7051" s="3"/>
      <c r="GM7051" s="3"/>
      <c r="GN7051" s="3"/>
      <c r="GO7051" s="3"/>
      <c r="GP7051" s="3"/>
      <c r="GQ7051" s="3"/>
      <c r="GR7051" s="3"/>
      <c r="GS7051" s="3"/>
      <c r="GT7051" s="3"/>
      <c r="GU7051" s="3"/>
      <c r="GV7051" s="3"/>
      <c r="GW7051" s="3"/>
      <c r="GX7051" s="3"/>
      <c r="GY7051" s="3"/>
      <c r="GZ7051" s="3"/>
      <c r="HA7051" s="3"/>
      <c r="HB7051" s="3"/>
      <c r="HC7051" s="3"/>
      <c r="HD7051" s="3"/>
      <c r="HE7051" s="3"/>
      <c r="HF7051" s="3"/>
      <c r="HG7051" s="3"/>
      <c r="HH7051" s="3"/>
      <c r="HI7051" s="3"/>
      <c r="HJ7051" s="3"/>
      <c r="HK7051" s="3"/>
      <c r="HL7051" s="3"/>
      <c r="HM7051" s="45"/>
      <c r="HN7051" s="3"/>
      <c r="HO7051" s="3"/>
      <c r="HP7051" s="3"/>
      <c r="HQ7051" s="3"/>
      <c r="HR7051" s="3"/>
      <c r="HS7051" s="3"/>
      <c r="HT7051" s="3"/>
      <c r="HU7051" s="3"/>
      <c r="HV7051" s="3"/>
      <c r="HW7051" s="3"/>
      <c r="HX7051" s="3"/>
      <c r="HY7051" s="3"/>
      <c r="HZ7051" s="3"/>
      <c r="IA7051" s="3"/>
      <c r="IB7051" s="3"/>
      <c r="IC7051" s="3"/>
      <c r="ID7051" s="3"/>
      <c r="IE7051" s="3"/>
      <c r="IF7051" s="3"/>
      <c r="IG7051" s="3"/>
      <c r="IH7051" s="3"/>
      <c r="II7051" s="3"/>
      <c r="IJ7051" s="3"/>
      <c r="IK7051" s="3"/>
      <c r="IL7051" s="3"/>
      <c r="IM7051" s="3"/>
      <c r="IN7051" s="3"/>
      <c r="IO7051" s="15"/>
    </row>
    <row r="7052" spans="171:249">
      <c r="FO7052" s="3"/>
      <c r="FP7052" s="3"/>
      <c r="FQ7052" s="3"/>
      <c r="FR7052" s="3"/>
      <c r="FS7052" s="3"/>
      <c r="FT7052" s="3"/>
      <c r="FU7052" s="3"/>
      <c r="FV7052" s="3"/>
      <c r="FW7052" s="3"/>
      <c r="FX7052" s="3"/>
      <c r="FY7052" s="3"/>
      <c r="FZ7052" s="3"/>
      <c r="GA7052" s="3"/>
      <c r="GB7052" s="3"/>
      <c r="GC7052" s="3"/>
      <c r="GD7052" s="3"/>
      <c r="GE7052" s="3"/>
      <c r="GF7052" s="3"/>
      <c r="GG7052" s="3"/>
      <c r="GH7052" s="3"/>
      <c r="GI7052" s="3"/>
      <c r="GJ7052" s="3"/>
      <c r="GK7052" s="3"/>
      <c r="GL7052" s="3"/>
      <c r="GM7052" s="3"/>
      <c r="GN7052" s="3"/>
      <c r="GO7052" s="3"/>
      <c r="GP7052" s="3"/>
      <c r="GQ7052" s="3"/>
      <c r="GR7052" s="3"/>
      <c r="GS7052" s="3"/>
      <c r="GT7052" s="3"/>
      <c r="GU7052" s="3"/>
      <c r="GV7052" s="3"/>
      <c r="GW7052" s="3"/>
      <c r="GX7052" s="3"/>
      <c r="GY7052" s="3"/>
      <c r="GZ7052" s="3"/>
      <c r="HA7052" s="3"/>
      <c r="HB7052" s="3"/>
      <c r="HC7052" s="3"/>
      <c r="HD7052" s="3"/>
      <c r="HE7052" s="3"/>
      <c r="HF7052" s="3"/>
      <c r="HG7052" s="3"/>
      <c r="HH7052" s="3"/>
      <c r="HI7052" s="3"/>
      <c r="HJ7052" s="3"/>
      <c r="HK7052" s="3"/>
      <c r="HL7052" s="3"/>
      <c r="HM7052" s="45"/>
      <c r="HN7052" s="3"/>
      <c r="HO7052" s="3"/>
      <c r="HP7052" s="3"/>
      <c r="HQ7052" s="3"/>
      <c r="HR7052" s="3"/>
      <c r="HS7052" s="3"/>
      <c r="HT7052" s="3"/>
      <c r="HU7052" s="3"/>
      <c r="HV7052" s="3"/>
      <c r="HW7052" s="3"/>
      <c r="HX7052" s="3"/>
      <c r="HY7052" s="3"/>
      <c r="HZ7052" s="3"/>
      <c r="IA7052" s="3"/>
      <c r="IB7052" s="3"/>
      <c r="IC7052" s="3"/>
      <c r="ID7052" s="3"/>
      <c r="IE7052" s="3"/>
      <c r="IF7052" s="3"/>
      <c r="IG7052" s="3"/>
      <c r="IH7052" s="3"/>
      <c r="II7052" s="3"/>
      <c r="IJ7052" s="3"/>
      <c r="IK7052" s="3"/>
      <c r="IL7052" s="3"/>
      <c r="IM7052" s="3"/>
      <c r="IN7052" s="3"/>
      <c r="IO7052" s="15"/>
    </row>
    <row r="7053" spans="171:249">
      <c r="FO7053" s="3"/>
      <c r="FP7053" s="3"/>
      <c r="FQ7053" s="3"/>
      <c r="FR7053" s="3"/>
      <c r="FS7053" s="3"/>
      <c r="FT7053" s="3"/>
      <c r="FU7053" s="3"/>
      <c r="FV7053" s="3"/>
      <c r="FW7053" s="3"/>
      <c r="FX7053" s="3"/>
      <c r="FY7053" s="3"/>
      <c r="FZ7053" s="3"/>
      <c r="GA7053" s="3"/>
      <c r="GB7053" s="3"/>
      <c r="GC7053" s="3"/>
      <c r="GD7053" s="3"/>
      <c r="GE7053" s="3"/>
      <c r="GF7053" s="3"/>
      <c r="GG7053" s="3"/>
      <c r="GH7053" s="3"/>
      <c r="GI7053" s="3"/>
      <c r="GJ7053" s="3"/>
      <c r="GK7053" s="3"/>
      <c r="GL7053" s="3"/>
      <c r="GM7053" s="3"/>
      <c r="GN7053" s="3"/>
      <c r="GO7053" s="3"/>
      <c r="GP7053" s="3"/>
      <c r="GQ7053" s="3"/>
      <c r="GR7053" s="3"/>
      <c r="GS7053" s="3"/>
      <c r="GT7053" s="3"/>
      <c r="GU7053" s="3"/>
      <c r="GV7053" s="3"/>
      <c r="GW7053" s="3"/>
      <c r="GX7053" s="3"/>
      <c r="GY7053" s="3"/>
      <c r="GZ7053" s="3"/>
      <c r="HA7053" s="3"/>
      <c r="HB7053" s="3"/>
      <c r="HC7053" s="3"/>
      <c r="HD7053" s="3"/>
      <c r="HE7053" s="3"/>
      <c r="HF7053" s="3"/>
      <c r="HG7053" s="3"/>
      <c r="HH7053" s="3"/>
      <c r="HI7053" s="3"/>
      <c r="HJ7053" s="3"/>
      <c r="HK7053" s="3"/>
      <c r="HL7053" s="3"/>
      <c r="HM7053" s="45"/>
      <c r="HN7053" s="3"/>
      <c r="HO7053" s="3"/>
      <c r="HP7053" s="3"/>
      <c r="HQ7053" s="3"/>
      <c r="HR7053" s="3"/>
      <c r="HS7053" s="3"/>
      <c r="HT7053" s="3"/>
      <c r="HU7053" s="3"/>
      <c r="HV7053" s="3"/>
      <c r="HW7053" s="3"/>
      <c r="HX7053" s="3"/>
      <c r="HY7053" s="3"/>
      <c r="HZ7053" s="3"/>
      <c r="IA7053" s="3"/>
      <c r="IB7053" s="3"/>
      <c r="IC7053" s="3"/>
      <c r="ID7053" s="3"/>
      <c r="IE7053" s="3"/>
      <c r="IF7053" s="3"/>
      <c r="IG7053" s="3"/>
      <c r="IH7053" s="3"/>
      <c r="II7053" s="3"/>
      <c r="IJ7053" s="3"/>
      <c r="IK7053" s="3"/>
      <c r="IL7053" s="3"/>
      <c r="IM7053" s="3"/>
      <c r="IN7053" s="3"/>
      <c r="IO7053" s="15"/>
    </row>
    <row r="7054" spans="171:249">
      <c r="FO7054" s="3"/>
      <c r="FP7054" s="3"/>
      <c r="FQ7054" s="3"/>
      <c r="FR7054" s="3"/>
      <c r="FS7054" s="3"/>
      <c r="FT7054" s="3"/>
      <c r="FU7054" s="3"/>
      <c r="FV7054" s="3"/>
      <c r="FW7054" s="3"/>
      <c r="FX7054" s="3"/>
      <c r="FY7054" s="3"/>
      <c r="FZ7054" s="3"/>
      <c r="GA7054" s="3"/>
      <c r="GB7054" s="3"/>
      <c r="GC7054" s="3"/>
      <c r="GD7054" s="3"/>
      <c r="GE7054" s="3"/>
      <c r="GF7054" s="3"/>
      <c r="GG7054" s="3"/>
      <c r="GH7054" s="3"/>
      <c r="GI7054" s="3"/>
      <c r="GJ7054" s="3"/>
      <c r="GK7054" s="3"/>
      <c r="GL7054" s="3"/>
      <c r="GM7054" s="3"/>
      <c r="GN7054" s="3"/>
      <c r="GO7054" s="3"/>
      <c r="GP7054" s="3"/>
      <c r="GQ7054" s="3"/>
      <c r="GR7054" s="3"/>
      <c r="GS7054" s="3"/>
      <c r="GT7054" s="3"/>
      <c r="GU7054" s="3"/>
      <c r="GV7054" s="3"/>
      <c r="GW7054" s="3"/>
      <c r="GX7054" s="3"/>
      <c r="GY7054" s="3"/>
      <c r="GZ7054" s="3"/>
      <c r="HA7054" s="3"/>
      <c r="HB7054" s="3"/>
      <c r="HC7054" s="3"/>
      <c r="HD7054" s="3"/>
      <c r="HE7054" s="3"/>
      <c r="HF7054" s="3"/>
      <c r="HG7054" s="3"/>
      <c r="HH7054" s="3"/>
      <c r="HI7054" s="3"/>
      <c r="HJ7054" s="3"/>
      <c r="HK7054" s="3"/>
      <c r="HL7054" s="3"/>
      <c r="HM7054" s="45"/>
      <c r="HN7054" s="3"/>
      <c r="HO7054" s="3"/>
      <c r="HP7054" s="3"/>
      <c r="HQ7054" s="3"/>
      <c r="HR7054" s="3"/>
      <c r="HS7054" s="3"/>
      <c r="HT7054" s="3"/>
      <c r="HU7054" s="3"/>
      <c r="HV7054" s="3"/>
      <c r="HW7054" s="3"/>
      <c r="HX7054" s="3"/>
      <c r="HY7054" s="3"/>
      <c r="HZ7054" s="3"/>
      <c r="IA7054" s="3"/>
      <c r="IB7054" s="3"/>
      <c r="IC7054" s="3"/>
      <c r="ID7054" s="3"/>
      <c r="IE7054" s="3"/>
      <c r="IF7054" s="3"/>
      <c r="IG7054" s="3"/>
      <c r="IH7054" s="3"/>
      <c r="II7054" s="3"/>
      <c r="IJ7054" s="3"/>
      <c r="IK7054" s="3"/>
      <c r="IL7054" s="3"/>
      <c r="IM7054" s="3"/>
      <c r="IN7054" s="3"/>
      <c r="IO7054" s="15"/>
    </row>
    <row r="7055" spans="171:249">
      <c r="FO7055" s="3"/>
      <c r="FP7055" s="3"/>
      <c r="FQ7055" s="3"/>
      <c r="FR7055" s="3"/>
      <c r="FS7055" s="3"/>
      <c r="FT7055" s="3"/>
      <c r="FU7055" s="3"/>
      <c r="FV7055" s="3"/>
      <c r="FW7055" s="3"/>
      <c r="FX7055" s="3"/>
      <c r="FY7055" s="3"/>
      <c r="FZ7055" s="3"/>
      <c r="GA7055" s="3"/>
      <c r="GB7055" s="3"/>
      <c r="GC7055" s="3"/>
      <c r="GD7055" s="3"/>
      <c r="GE7055" s="3"/>
      <c r="GF7055" s="3"/>
      <c r="GG7055" s="3"/>
      <c r="GH7055" s="3"/>
      <c r="GI7055" s="3"/>
      <c r="GJ7055" s="3"/>
      <c r="GK7055" s="3"/>
      <c r="GL7055" s="3"/>
      <c r="GM7055" s="3"/>
      <c r="GN7055" s="3"/>
      <c r="GO7055" s="3"/>
      <c r="GP7055" s="3"/>
      <c r="GQ7055" s="3"/>
      <c r="GR7055" s="3"/>
      <c r="GS7055" s="3"/>
      <c r="GT7055" s="3"/>
      <c r="GU7055" s="3"/>
      <c r="GV7055" s="3"/>
      <c r="GW7055" s="3"/>
      <c r="GX7055" s="3"/>
      <c r="GY7055" s="3"/>
      <c r="GZ7055" s="3"/>
      <c r="HA7055" s="3"/>
      <c r="HB7055" s="3"/>
      <c r="HC7055" s="3"/>
      <c r="HD7055" s="3"/>
      <c r="HE7055" s="3"/>
      <c r="HF7055" s="3"/>
      <c r="HG7055" s="3"/>
      <c r="HH7055" s="3"/>
      <c r="HI7055" s="3"/>
      <c r="HJ7055" s="3"/>
      <c r="HK7055" s="3"/>
      <c r="HL7055" s="3"/>
      <c r="HM7055" s="45"/>
      <c r="HN7055" s="3"/>
      <c r="HO7055" s="3"/>
      <c r="HP7055" s="3"/>
      <c r="HQ7055" s="3"/>
      <c r="HR7055" s="3"/>
      <c r="HS7055" s="3"/>
      <c r="HT7055" s="3"/>
      <c r="HU7055" s="3"/>
      <c r="HV7055" s="3"/>
      <c r="HW7055" s="3"/>
      <c r="HX7055" s="3"/>
      <c r="HY7055" s="3"/>
      <c r="HZ7055" s="3"/>
      <c r="IA7055" s="3"/>
      <c r="IB7055" s="3"/>
      <c r="IC7055" s="3"/>
      <c r="ID7055" s="3"/>
      <c r="IE7055" s="3"/>
      <c r="IF7055" s="3"/>
      <c r="IG7055" s="3"/>
      <c r="IH7055" s="3"/>
      <c r="II7055" s="3"/>
      <c r="IJ7055" s="3"/>
      <c r="IK7055" s="3"/>
      <c r="IL7055" s="3"/>
      <c r="IM7055" s="3"/>
      <c r="IN7055" s="3"/>
      <c r="IO7055" s="15"/>
    </row>
    <row r="7056" spans="171:249">
      <c r="FO7056" s="3"/>
      <c r="FP7056" s="3"/>
      <c r="FQ7056" s="3"/>
      <c r="FR7056" s="3"/>
      <c r="FS7056" s="3"/>
      <c r="FT7056" s="3"/>
      <c r="FU7056" s="3"/>
      <c r="FV7056" s="3"/>
      <c r="FW7056" s="3"/>
      <c r="FX7056" s="3"/>
      <c r="FY7056" s="3"/>
      <c r="FZ7056" s="3"/>
      <c r="GA7056" s="3"/>
      <c r="GB7056" s="3"/>
      <c r="GC7056" s="3"/>
      <c r="GD7056" s="3"/>
      <c r="GE7056" s="3"/>
      <c r="GF7056" s="3"/>
      <c r="GG7056" s="3"/>
      <c r="GH7056" s="3"/>
      <c r="GI7056" s="3"/>
      <c r="GJ7056" s="3"/>
      <c r="GK7056" s="3"/>
      <c r="GL7056" s="3"/>
      <c r="GM7056" s="3"/>
      <c r="GN7056" s="3"/>
      <c r="GO7056" s="3"/>
      <c r="GP7056" s="3"/>
      <c r="GQ7056" s="3"/>
      <c r="GR7056" s="3"/>
      <c r="GS7056" s="3"/>
      <c r="GT7056" s="3"/>
      <c r="GU7056" s="3"/>
      <c r="GV7056" s="3"/>
      <c r="GW7056" s="3"/>
      <c r="GX7056" s="3"/>
      <c r="GY7056" s="3"/>
      <c r="GZ7056" s="3"/>
      <c r="HA7056" s="3"/>
      <c r="HB7056" s="3"/>
      <c r="HC7056" s="3"/>
      <c r="HD7056" s="3"/>
      <c r="HE7056" s="3"/>
      <c r="HF7056" s="3"/>
      <c r="HG7056" s="3"/>
      <c r="HH7056" s="3"/>
      <c r="HI7056" s="3"/>
      <c r="HJ7056" s="3"/>
      <c r="HK7056" s="3"/>
      <c r="HL7056" s="3"/>
      <c r="HM7056" s="45"/>
      <c r="HN7056" s="3"/>
      <c r="HO7056" s="3"/>
      <c r="HP7056" s="3"/>
      <c r="HQ7056" s="3"/>
      <c r="HR7056" s="3"/>
      <c r="HS7056" s="3"/>
      <c r="HT7056" s="3"/>
      <c r="HU7056" s="3"/>
      <c r="HV7056" s="3"/>
      <c r="HW7056" s="3"/>
      <c r="HX7056" s="3"/>
      <c r="HY7056" s="3"/>
      <c r="HZ7056" s="3"/>
      <c r="IA7056" s="3"/>
      <c r="IB7056" s="3"/>
      <c r="IC7056" s="3"/>
      <c r="ID7056" s="3"/>
      <c r="IE7056" s="3"/>
      <c r="IF7056" s="3"/>
      <c r="IG7056" s="3"/>
      <c r="IH7056" s="3"/>
      <c r="II7056" s="3"/>
      <c r="IJ7056" s="3"/>
      <c r="IK7056" s="3"/>
      <c r="IL7056" s="3"/>
      <c r="IM7056" s="3"/>
      <c r="IN7056" s="3"/>
      <c r="IO7056" s="15"/>
    </row>
    <row r="7057" spans="171:249">
      <c r="FO7057" s="3"/>
      <c r="FP7057" s="3"/>
      <c r="FQ7057" s="3"/>
      <c r="FR7057" s="3"/>
      <c r="FS7057" s="3"/>
      <c r="FT7057" s="3"/>
      <c r="FU7057" s="3"/>
      <c r="FV7057" s="3"/>
      <c r="FW7057" s="3"/>
      <c r="FX7057" s="3"/>
      <c r="FY7057" s="3"/>
      <c r="FZ7057" s="3"/>
      <c r="GA7057" s="3"/>
      <c r="GB7057" s="3"/>
      <c r="GC7057" s="3"/>
      <c r="GD7057" s="3"/>
      <c r="GE7057" s="3"/>
      <c r="GF7057" s="3"/>
      <c r="GG7057" s="3"/>
      <c r="GH7057" s="3"/>
      <c r="GI7057" s="3"/>
      <c r="GJ7057" s="3"/>
      <c r="GK7057" s="3"/>
      <c r="GL7057" s="3"/>
      <c r="GM7057" s="3"/>
      <c r="GN7057" s="3"/>
      <c r="GO7057" s="3"/>
      <c r="GP7057" s="3"/>
      <c r="GQ7057" s="3"/>
      <c r="GR7057" s="3"/>
      <c r="GS7057" s="3"/>
      <c r="GT7057" s="3"/>
      <c r="GU7057" s="3"/>
      <c r="GV7057" s="3"/>
      <c r="GW7057" s="3"/>
      <c r="GX7057" s="3"/>
      <c r="GY7057" s="3"/>
      <c r="GZ7057" s="3"/>
      <c r="HA7057" s="3"/>
      <c r="HB7057" s="3"/>
      <c r="HC7057" s="3"/>
      <c r="HD7057" s="3"/>
      <c r="HE7057" s="3"/>
      <c r="HF7057" s="3"/>
      <c r="HG7057" s="3"/>
      <c r="HH7057" s="3"/>
      <c r="HI7057" s="3"/>
      <c r="HJ7057" s="3"/>
      <c r="HK7057" s="3"/>
      <c r="HL7057" s="3"/>
      <c r="HM7057" s="45"/>
      <c r="HN7057" s="3"/>
      <c r="HO7057" s="3"/>
      <c r="HP7057" s="3"/>
      <c r="HQ7057" s="3"/>
      <c r="HR7057" s="3"/>
      <c r="HS7057" s="3"/>
      <c r="HT7057" s="3"/>
      <c r="HU7057" s="3"/>
      <c r="HV7057" s="3"/>
      <c r="HW7057" s="3"/>
      <c r="HX7057" s="3"/>
      <c r="HY7057" s="3"/>
      <c r="HZ7057" s="3"/>
      <c r="IA7057" s="3"/>
      <c r="IB7057" s="3"/>
      <c r="IC7057" s="3"/>
      <c r="ID7057" s="3"/>
      <c r="IE7057" s="3"/>
      <c r="IF7057" s="3"/>
      <c r="IG7057" s="3"/>
      <c r="IH7057" s="3"/>
      <c r="II7057" s="3"/>
      <c r="IJ7057" s="3"/>
      <c r="IK7057" s="3"/>
      <c r="IL7057" s="3"/>
      <c r="IM7057" s="3"/>
      <c r="IN7057" s="3"/>
      <c r="IO7057" s="15"/>
    </row>
    <row r="7058" spans="171:249">
      <c r="FO7058" s="3"/>
      <c r="FP7058" s="3"/>
      <c r="FQ7058" s="3"/>
      <c r="FR7058" s="3"/>
      <c r="FS7058" s="3"/>
      <c r="FT7058" s="3"/>
      <c r="FU7058" s="3"/>
      <c r="FV7058" s="3"/>
      <c r="FW7058" s="3"/>
      <c r="FX7058" s="3"/>
      <c r="FY7058" s="3"/>
      <c r="FZ7058" s="3"/>
      <c r="GA7058" s="3"/>
      <c r="GB7058" s="3"/>
      <c r="GC7058" s="3"/>
      <c r="GD7058" s="3"/>
      <c r="GE7058" s="3"/>
      <c r="GF7058" s="3"/>
      <c r="GG7058" s="3"/>
      <c r="GH7058" s="3"/>
      <c r="GI7058" s="3"/>
      <c r="GJ7058" s="3"/>
      <c r="GK7058" s="3"/>
      <c r="GL7058" s="3"/>
      <c r="GM7058" s="3"/>
      <c r="GN7058" s="3"/>
      <c r="GO7058" s="3"/>
      <c r="GP7058" s="3"/>
      <c r="GQ7058" s="3"/>
      <c r="GR7058" s="3"/>
      <c r="GS7058" s="3"/>
      <c r="GT7058" s="3"/>
      <c r="GU7058" s="3"/>
      <c r="GV7058" s="3"/>
      <c r="GW7058" s="3"/>
      <c r="GX7058" s="3"/>
      <c r="GY7058" s="3"/>
      <c r="GZ7058" s="3"/>
      <c r="HA7058" s="3"/>
      <c r="HB7058" s="3"/>
      <c r="HC7058" s="3"/>
      <c r="HD7058" s="3"/>
      <c r="HE7058" s="3"/>
      <c r="HF7058" s="3"/>
      <c r="HG7058" s="3"/>
      <c r="HH7058" s="3"/>
      <c r="HI7058" s="3"/>
      <c r="HJ7058" s="3"/>
      <c r="HK7058" s="3"/>
      <c r="HL7058" s="3"/>
      <c r="HM7058" s="45"/>
      <c r="HN7058" s="3"/>
      <c r="HO7058" s="3"/>
      <c r="HP7058" s="3"/>
      <c r="HQ7058" s="3"/>
      <c r="HR7058" s="3"/>
      <c r="HS7058" s="3"/>
      <c r="HT7058" s="3"/>
      <c r="HU7058" s="3"/>
      <c r="HV7058" s="3"/>
      <c r="HW7058" s="3"/>
      <c r="HX7058" s="3"/>
      <c r="HY7058" s="3"/>
      <c r="HZ7058" s="3"/>
      <c r="IA7058" s="3"/>
      <c r="IB7058" s="3"/>
      <c r="IC7058" s="3"/>
      <c r="ID7058" s="3"/>
      <c r="IE7058" s="3"/>
      <c r="IF7058" s="3"/>
      <c r="IG7058" s="3"/>
      <c r="IH7058" s="3"/>
      <c r="II7058" s="3"/>
      <c r="IJ7058" s="3"/>
      <c r="IK7058" s="3"/>
      <c r="IL7058" s="3"/>
      <c r="IM7058" s="3"/>
      <c r="IN7058" s="3"/>
      <c r="IO7058" s="15"/>
    </row>
    <row r="7059" spans="171:249">
      <c r="FO7059" s="3"/>
      <c r="FP7059" s="3"/>
      <c r="FQ7059" s="3"/>
      <c r="FR7059" s="3"/>
      <c r="FS7059" s="3"/>
      <c r="FT7059" s="3"/>
      <c r="FU7059" s="3"/>
      <c r="FV7059" s="3"/>
      <c r="FW7059" s="3"/>
      <c r="FX7059" s="3"/>
      <c r="FY7059" s="3"/>
      <c r="FZ7059" s="3"/>
      <c r="GA7059" s="3"/>
      <c r="GB7059" s="3"/>
      <c r="GC7059" s="3"/>
      <c r="GD7059" s="3"/>
      <c r="GE7059" s="3"/>
      <c r="GF7059" s="3"/>
      <c r="GG7059" s="3"/>
      <c r="GH7059" s="3"/>
      <c r="GI7059" s="3"/>
      <c r="GJ7059" s="3"/>
      <c r="GK7059" s="3"/>
      <c r="GL7059" s="3"/>
      <c r="GM7059" s="3"/>
      <c r="GN7059" s="3"/>
      <c r="GO7059" s="3"/>
      <c r="GP7059" s="3"/>
      <c r="GQ7059" s="3"/>
      <c r="GR7059" s="3"/>
      <c r="GS7059" s="3"/>
      <c r="GT7059" s="3"/>
      <c r="GU7059" s="3"/>
      <c r="GV7059" s="3"/>
      <c r="GW7059" s="3"/>
      <c r="GX7059" s="3"/>
      <c r="GY7059" s="3"/>
      <c r="GZ7059" s="3"/>
      <c r="HA7059" s="3"/>
      <c r="HB7059" s="3"/>
      <c r="HC7059" s="3"/>
      <c r="HD7059" s="3"/>
      <c r="HE7059" s="3"/>
      <c r="HF7059" s="3"/>
      <c r="HG7059" s="3"/>
      <c r="HH7059" s="3"/>
      <c r="HI7059" s="3"/>
      <c r="HJ7059" s="3"/>
      <c r="HK7059" s="3"/>
      <c r="HL7059" s="3"/>
      <c r="HM7059" s="45"/>
      <c r="HN7059" s="3"/>
      <c r="HO7059" s="3"/>
      <c r="HP7059" s="3"/>
      <c r="HQ7059" s="3"/>
      <c r="HR7059" s="3"/>
      <c r="HS7059" s="3"/>
      <c r="HT7059" s="3"/>
      <c r="HU7059" s="3"/>
      <c r="HV7059" s="3"/>
      <c r="HW7059" s="3"/>
      <c r="HX7059" s="3"/>
      <c r="HY7059" s="3"/>
      <c r="HZ7059" s="3"/>
      <c r="IA7059" s="3"/>
      <c r="IB7059" s="3"/>
      <c r="IC7059" s="3"/>
      <c r="ID7059" s="3"/>
      <c r="IE7059" s="3"/>
      <c r="IF7059" s="3"/>
      <c r="IG7059" s="3"/>
      <c r="IH7059" s="3"/>
      <c r="II7059" s="3"/>
      <c r="IJ7059" s="3"/>
      <c r="IK7059" s="3"/>
      <c r="IL7059" s="3"/>
      <c r="IM7059" s="3"/>
      <c r="IN7059" s="3"/>
      <c r="IO7059" s="15"/>
    </row>
    <row r="7060" spans="171:249">
      <c r="FO7060" s="3"/>
      <c r="FP7060" s="3"/>
      <c r="FQ7060" s="3"/>
      <c r="FR7060" s="3"/>
      <c r="FS7060" s="3"/>
      <c r="FT7060" s="3"/>
      <c r="FU7060" s="3"/>
      <c r="FV7060" s="3"/>
      <c r="FW7060" s="3"/>
      <c r="FX7060" s="3"/>
      <c r="FY7060" s="3"/>
      <c r="FZ7060" s="3"/>
      <c r="GA7060" s="3"/>
      <c r="GB7060" s="3"/>
      <c r="GC7060" s="3"/>
      <c r="GD7060" s="3"/>
      <c r="GE7060" s="3"/>
      <c r="GF7060" s="3"/>
      <c r="GG7060" s="3"/>
      <c r="GH7060" s="3"/>
      <c r="GI7060" s="3"/>
      <c r="GJ7060" s="3"/>
      <c r="GK7060" s="3"/>
      <c r="GL7060" s="3"/>
      <c r="GM7060" s="3"/>
      <c r="GN7060" s="3"/>
      <c r="GO7060" s="3"/>
      <c r="GP7060" s="3"/>
      <c r="GQ7060" s="3"/>
      <c r="GR7060" s="3"/>
      <c r="GS7060" s="3"/>
      <c r="GT7060" s="3"/>
      <c r="GU7060" s="3"/>
      <c r="GV7060" s="3"/>
      <c r="GW7060" s="3"/>
      <c r="GX7060" s="3"/>
      <c r="GY7060" s="3"/>
      <c r="GZ7060" s="3"/>
      <c r="HA7060" s="3"/>
      <c r="HB7060" s="3"/>
      <c r="HC7060" s="3"/>
      <c r="HD7060" s="3"/>
      <c r="HE7060" s="3"/>
      <c r="HF7060" s="3"/>
      <c r="HG7060" s="3"/>
      <c r="HH7060" s="3"/>
      <c r="HI7060" s="3"/>
      <c r="HJ7060" s="3"/>
      <c r="HK7060" s="3"/>
      <c r="HL7060" s="3"/>
      <c r="HM7060" s="45"/>
      <c r="HN7060" s="3"/>
      <c r="HO7060" s="3"/>
      <c r="HP7060" s="3"/>
      <c r="HQ7060" s="3"/>
      <c r="HR7060" s="3"/>
      <c r="HS7060" s="3"/>
      <c r="HT7060" s="3"/>
      <c r="HU7060" s="3"/>
      <c r="HV7060" s="3"/>
      <c r="HW7060" s="3"/>
      <c r="HX7060" s="3"/>
      <c r="HY7060" s="3"/>
      <c r="HZ7060" s="3"/>
      <c r="IA7060" s="3"/>
      <c r="IB7060" s="3"/>
      <c r="IC7060" s="3"/>
      <c r="ID7060" s="3"/>
      <c r="IE7060" s="3"/>
      <c r="IF7060" s="3"/>
      <c r="IG7060" s="3"/>
      <c r="IH7060" s="3"/>
      <c r="II7060" s="3"/>
      <c r="IJ7060" s="3"/>
      <c r="IK7060" s="3"/>
      <c r="IL7060" s="3"/>
      <c r="IM7060" s="3"/>
      <c r="IN7060" s="3"/>
      <c r="IO7060" s="15"/>
    </row>
    <row r="7061" spans="171:249">
      <c r="FO7061" s="3"/>
      <c r="FP7061" s="3"/>
      <c r="FQ7061" s="3"/>
      <c r="FR7061" s="3"/>
      <c r="FS7061" s="3"/>
      <c r="FT7061" s="3"/>
      <c r="FU7061" s="3"/>
      <c r="FV7061" s="3"/>
      <c r="FW7061" s="3"/>
      <c r="FX7061" s="3"/>
      <c r="FY7061" s="3"/>
      <c r="FZ7061" s="3"/>
      <c r="GA7061" s="3"/>
      <c r="GB7061" s="3"/>
      <c r="GC7061" s="3"/>
      <c r="GD7061" s="3"/>
      <c r="GE7061" s="3"/>
      <c r="GF7061" s="3"/>
      <c r="GG7061" s="3"/>
      <c r="GH7061" s="3"/>
      <c r="GI7061" s="3"/>
      <c r="GJ7061" s="3"/>
      <c r="GK7061" s="3"/>
      <c r="GL7061" s="3"/>
      <c r="GM7061" s="3"/>
      <c r="GN7061" s="3"/>
      <c r="GO7061" s="3"/>
      <c r="GP7061" s="3"/>
      <c r="GQ7061" s="3"/>
      <c r="GR7061" s="3"/>
      <c r="GS7061" s="3"/>
      <c r="GT7061" s="3"/>
      <c r="GU7061" s="3"/>
      <c r="GV7061" s="3"/>
      <c r="GW7061" s="3"/>
      <c r="GX7061" s="3"/>
      <c r="GY7061" s="3"/>
      <c r="GZ7061" s="3"/>
      <c r="HA7061" s="3"/>
      <c r="HB7061" s="3"/>
      <c r="HC7061" s="3"/>
      <c r="HD7061" s="3"/>
      <c r="HE7061" s="3"/>
      <c r="HF7061" s="3"/>
      <c r="HG7061" s="3"/>
      <c r="HH7061" s="3"/>
      <c r="HI7061" s="3"/>
      <c r="HJ7061" s="3"/>
      <c r="HK7061" s="3"/>
      <c r="HL7061" s="3"/>
      <c r="HM7061" s="45"/>
      <c r="HN7061" s="3"/>
      <c r="HO7061" s="3"/>
      <c r="HP7061" s="3"/>
      <c r="HQ7061" s="3"/>
      <c r="HR7061" s="3"/>
      <c r="HS7061" s="3"/>
      <c r="HT7061" s="3"/>
      <c r="HU7061" s="3"/>
      <c r="HV7061" s="3"/>
      <c r="HW7061" s="3"/>
      <c r="HX7061" s="3"/>
      <c r="HY7061" s="3"/>
      <c r="HZ7061" s="3"/>
      <c r="IA7061" s="3"/>
      <c r="IB7061" s="3"/>
      <c r="IC7061" s="3"/>
      <c r="ID7061" s="3"/>
      <c r="IE7061" s="3"/>
      <c r="IF7061" s="3"/>
      <c r="IG7061" s="3"/>
      <c r="IH7061" s="3"/>
      <c r="II7061" s="3"/>
      <c r="IJ7061" s="3"/>
      <c r="IK7061" s="3"/>
      <c r="IL7061" s="3"/>
      <c r="IM7061" s="3"/>
      <c r="IN7061" s="3"/>
      <c r="IO7061" s="15"/>
    </row>
    <row r="7062" spans="171:249">
      <c r="FO7062" s="3"/>
      <c r="FP7062" s="3"/>
      <c r="FQ7062" s="3"/>
      <c r="FR7062" s="3"/>
      <c r="FS7062" s="3"/>
      <c r="FT7062" s="3"/>
      <c r="FU7062" s="3"/>
      <c r="FV7062" s="3"/>
      <c r="FW7062" s="3"/>
      <c r="FX7062" s="3"/>
      <c r="FY7062" s="3"/>
      <c r="FZ7062" s="3"/>
      <c r="GA7062" s="3"/>
      <c r="GB7062" s="3"/>
      <c r="GC7062" s="3"/>
      <c r="GD7062" s="3"/>
      <c r="GE7062" s="3"/>
      <c r="GF7062" s="3"/>
      <c r="GG7062" s="3"/>
      <c r="GH7062" s="3"/>
      <c r="GI7062" s="3"/>
      <c r="GJ7062" s="3"/>
      <c r="GK7062" s="3"/>
      <c r="GL7062" s="3"/>
      <c r="GM7062" s="3"/>
      <c r="GN7062" s="3"/>
      <c r="GO7062" s="3"/>
      <c r="GP7062" s="3"/>
      <c r="GQ7062" s="3"/>
      <c r="GR7062" s="3"/>
      <c r="GS7062" s="3"/>
      <c r="GT7062" s="3"/>
      <c r="GU7062" s="3"/>
      <c r="GV7062" s="3"/>
      <c r="GW7062" s="3"/>
      <c r="GX7062" s="3"/>
      <c r="GY7062" s="3"/>
      <c r="GZ7062" s="3"/>
      <c r="HA7062" s="3"/>
      <c r="HB7062" s="3"/>
      <c r="HC7062" s="3"/>
      <c r="HD7062" s="3"/>
      <c r="HE7062" s="3"/>
      <c r="HF7062" s="3"/>
      <c r="HG7062" s="3"/>
      <c r="HH7062" s="3"/>
      <c r="HI7062" s="3"/>
      <c r="HJ7062" s="3"/>
      <c r="HK7062" s="3"/>
      <c r="HL7062" s="3"/>
      <c r="HM7062" s="45"/>
      <c r="HN7062" s="3"/>
      <c r="HO7062" s="3"/>
      <c r="HP7062" s="3"/>
      <c r="HQ7062" s="3"/>
      <c r="HR7062" s="3"/>
      <c r="HS7062" s="3"/>
      <c r="HT7062" s="3"/>
      <c r="HU7062" s="3"/>
      <c r="HV7062" s="3"/>
      <c r="HW7062" s="3"/>
      <c r="HX7062" s="3"/>
      <c r="HY7062" s="3"/>
      <c r="HZ7062" s="3"/>
      <c r="IA7062" s="3"/>
      <c r="IB7062" s="3"/>
      <c r="IC7062" s="3"/>
      <c r="ID7062" s="3"/>
      <c r="IE7062" s="3"/>
      <c r="IF7062" s="3"/>
      <c r="IG7062" s="3"/>
      <c r="IH7062" s="3"/>
      <c r="II7062" s="3"/>
      <c r="IJ7062" s="3"/>
      <c r="IK7062" s="3"/>
      <c r="IL7062" s="3"/>
      <c r="IM7062" s="3"/>
      <c r="IN7062" s="3"/>
      <c r="IO7062" s="15"/>
    </row>
    <row r="7063" spans="171:249">
      <c r="FO7063" s="3"/>
      <c r="FP7063" s="3"/>
      <c r="FQ7063" s="3"/>
      <c r="FR7063" s="3"/>
      <c r="FS7063" s="3"/>
      <c r="FT7063" s="3"/>
      <c r="FU7063" s="3"/>
      <c r="FV7063" s="3"/>
      <c r="FW7063" s="3"/>
      <c r="FX7063" s="3"/>
      <c r="FY7063" s="3"/>
      <c r="FZ7063" s="3"/>
      <c r="GA7063" s="3"/>
      <c r="GB7063" s="3"/>
      <c r="GC7063" s="3"/>
      <c r="GD7063" s="3"/>
      <c r="GE7063" s="3"/>
      <c r="GF7063" s="3"/>
      <c r="GG7063" s="3"/>
      <c r="GH7063" s="3"/>
      <c r="GI7063" s="3"/>
      <c r="GJ7063" s="3"/>
      <c r="GK7063" s="3"/>
      <c r="GL7063" s="3"/>
      <c r="GM7063" s="3"/>
      <c r="GN7063" s="3"/>
      <c r="GO7063" s="3"/>
      <c r="GP7063" s="3"/>
      <c r="GQ7063" s="3"/>
      <c r="GR7063" s="3"/>
      <c r="GS7063" s="3"/>
      <c r="GT7063" s="3"/>
      <c r="GU7063" s="3"/>
      <c r="GV7063" s="3"/>
      <c r="GW7063" s="3"/>
      <c r="GX7063" s="3"/>
      <c r="GY7063" s="3"/>
      <c r="GZ7063" s="3"/>
      <c r="HA7063" s="3"/>
      <c r="HB7063" s="3"/>
      <c r="HC7063" s="3"/>
      <c r="HD7063" s="3"/>
      <c r="HE7063" s="3"/>
      <c r="HF7063" s="3"/>
      <c r="HG7063" s="3"/>
      <c r="HH7063" s="3"/>
      <c r="HI7063" s="3"/>
      <c r="HJ7063" s="3"/>
      <c r="HK7063" s="3"/>
      <c r="HL7063" s="3"/>
      <c r="HM7063" s="45"/>
      <c r="HN7063" s="3"/>
      <c r="HO7063" s="3"/>
      <c r="HP7063" s="3"/>
      <c r="HQ7063" s="3"/>
      <c r="HR7063" s="3"/>
      <c r="HS7063" s="3"/>
      <c r="HT7063" s="3"/>
      <c r="HU7063" s="3"/>
      <c r="HV7063" s="3"/>
      <c r="HW7063" s="3"/>
      <c r="HX7063" s="3"/>
      <c r="HY7063" s="3"/>
      <c r="HZ7063" s="3"/>
      <c r="IA7063" s="3"/>
      <c r="IB7063" s="3"/>
      <c r="IC7063" s="3"/>
      <c r="ID7063" s="3"/>
      <c r="IE7063" s="3"/>
      <c r="IF7063" s="3"/>
      <c r="IG7063" s="3"/>
      <c r="IH7063" s="3"/>
      <c r="II7063" s="3"/>
      <c r="IJ7063" s="3"/>
      <c r="IK7063" s="3"/>
      <c r="IL7063" s="3"/>
      <c r="IM7063" s="3"/>
      <c r="IN7063" s="3"/>
      <c r="IO7063" s="15"/>
    </row>
    <row r="7064" spans="171:249">
      <c r="FO7064" s="3"/>
      <c r="FP7064" s="3"/>
      <c r="FQ7064" s="3"/>
      <c r="FR7064" s="3"/>
      <c r="FS7064" s="3"/>
      <c r="FT7064" s="3"/>
      <c r="FU7064" s="3"/>
      <c r="FV7064" s="3"/>
      <c r="FW7064" s="3"/>
      <c r="FX7064" s="3"/>
      <c r="FY7064" s="3"/>
      <c r="FZ7064" s="3"/>
      <c r="GA7064" s="3"/>
      <c r="GB7064" s="3"/>
      <c r="GC7064" s="3"/>
      <c r="GD7064" s="3"/>
      <c r="GE7064" s="3"/>
      <c r="GF7064" s="3"/>
      <c r="GG7064" s="3"/>
      <c r="GH7064" s="3"/>
      <c r="GI7064" s="3"/>
      <c r="GJ7064" s="3"/>
      <c r="GK7064" s="3"/>
      <c r="GL7064" s="3"/>
      <c r="GM7064" s="3"/>
      <c r="GN7064" s="3"/>
      <c r="GO7064" s="3"/>
      <c r="GP7064" s="3"/>
      <c r="GQ7064" s="3"/>
      <c r="GR7064" s="3"/>
      <c r="GS7064" s="3"/>
      <c r="GT7064" s="3"/>
      <c r="GU7064" s="3"/>
      <c r="GV7064" s="3"/>
      <c r="GW7064" s="3"/>
      <c r="GX7064" s="3"/>
      <c r="GY7064" s="3"/>
      <c r="GZ7064" s="3"/>
      <c r="HA7064" s="3"/>
      <c r="HB7064" s="3"/>
      <c r="HC7064" s="3"/>
      <c r="HD7064" s="3"/>
      <c r="HE7064" s="3"/>
      <c r="HF7064" s="3"/>
      <c r="HG7064" s="3"/>
      <c r="HH7064" s="3"/>
      <c r="HI7064" s="3"/>
      <c r="HJ7064" s="3"/>
      <c r="HK7064" s="3"/>
      <c r="HL7064" s="3"/>
      <c r="HM7064" s="45"/>
      <c r="HN7064" s="3"/>
      <c r="HO7064" s="3"/>
      <c r="HP7064" s="3"/>
      <c r="HQ7064" s="3"/>
      <c r="HR7064" s="3"/>
      <c r="HS7064" s="3"/>
      <c r="HT7064" s="3"/>
      <c r="HU7064" s="3"/>
      <c r="HV7064" s="3"/>
      <c r="HW7064" s="3"/>
      <c r="HX7064" s="3"/>
      <c r="HY7064" s="3"/>
      <c r="HZ7064" s="3"/>
      <c r="IA7064" s="3"/>
      <c r="IB7064" s="3"/>
      <c r="IC7064" s="3"/>
      <c r="ID7064" s="3"/>
      <c r="IE7064" s="3"/>
      <c r="IF7064" s="3"/>
      <c r="IG7064" s="3"/>
      <c r="IH7064" s="3"/>
      <c r="II7064" s="3"/>
      <c r="IJ7064" s="3"/>
      <c r="IK7064" s="3"/>
      <c r="IL7064" s="3"/>
      <c r="IM7064" s="3"/>
      <c r="IN7064" s="3"/>
      <c r="IO7064" s="15"/>
    </row>
    <row r="7065" spans="171:249">
      <c r="FO7065" s="3"/>
      <c r="FP7065" s="3"/>
      <c r="FQ7065" s="3"/>
      <c r="FR7065" s="3"/>
      <c r="FS7065" s="3"/>
      <c r="FT7065" s="3"/>
      <c r="FU7065" s="3"/>
      <c r="FV7065" s="3"/>
      <c r="FW7065" s="3"/>
      <c r="FX7065" s="3"/>
      <c r="FY7065" s="3"/>
      <c r="FZ7065" s="3"/>
      <c r="GA7065" s="3"/>
      <c r="GB7065" s="3"/>
      <c r="GC7065" s="3"/>
      <c r="GD7065" s="3"/>
      <c r="GE7065" s="3"/>
      <c r="GF7065" s="3"/>
      <c r="GG7065" s="3"/>
      <c r="GH7065" s="3"/>
      <c r="GI7065" s="3"/>
      <c r="GJ7065" s="3"/>
      <c r="GK7065" s="3"/>
      <c r="GL7065" s="3"/>
      <c r="GM7065" s="3"/>
      <c r="GN7065" s="3"/>
      <c r="GO7065" s="3"/>
      <c r="GP7065" s="3"/>
      <c r="GQ7065" s="3"/>
      <c r="GR7065" s="3"/>
      <c r="GS7065" s="3"/>
      <c r="GT7065" s="3"/>
      <c r="GU7065" s="3"/>
      <c r="GV7065" s="3"/>
      <c r="GW7065" s="3"/>
      <c r="GX7065" s="3"/>
      <c r="GY7065" s="3"/>
      <c r="GZ7065" s="3"/>
      <c r="HA7065" s="3"/>
      <c r="HB7065" s="3"/>
      <c r="HC7065" s="3"/>
      <c r="HD7065" s="3"/>
      <c r="HE7065" s="3"/>
      <c r="HF7065" s="3"/>
      <c r="HG7065" s="3"/>
      <c r="HH7065" s="3"/>
      <c r="HI7065" s="3"/>
      <c r="HJ7065" s="3"/>
      <c r="HK7065" s="3"/>
      <c r="HL7065" s="3"/>
      <c r="HM7065" s="45"/>
      <c r="HN7065" s="3"/>
      <c r="HO7065" s="3"/>
      <c r="HP7065" s="3"/>
      <c r="HQ7065" s="3"/>
      <c r="HR7065" s="3"/>
      <c r="HS7065" s="3"/>
      <c r="HT7065" s="3"/>
      <c r="HU7065" s="3"/>
      <c r="HV7065" s="3"/>
      <c r="HW7065" s="3"/>
      <c r="HX7065" s="3"/>
      <c r="HY7065" s="3"/>
      <c r="HZ7065" s="3"/>
      <c r="IA7065" s="3"/>
      <c r="IB7065" s="3"/>
      <c r="IC7065" s="3"/>
      <c r="ID7065" s="3"/>
      <c r="IE7065" s="3"/>
      <c r="IF7065" s="3"/>
      <c r="IG7065" s="3"/>
      <c r="IH7065" s="3"/>
      <c r="II7065" s="3"/>
      <c r="IJ7065" s="3"/>
      <c r="IK7065" s="3"/>
      <c r="IL7065" s="3"/>
      <c r="IM7065" s="3"/>
      <c r="IN7065" s="3"/>
      <c r="IO7065" s="15"/>
    </row>
    <row r="7066" spans="171:249">
      <c r="FO7066" s="3"/>
      <c r="FP7066" s="3"/>
      <c r="FQ7066" s="3"/>
      <c r="FR7066" s="3"/>
      <c r="FS7066" s="3"/>
      <c r="FT7066" s="3"/>
      <c r="FU7066" s="3"/>
      <c r="FV7066" s="3"/>
      <c r="FW7066" s="3"/>
      <c r="FX7066" s="3"/>
      <c r="FY7066" s="3"/>
      <c r="FZ7066" s="3"/>
      <c r="GA7066" s="3"/>
      <c r="GB7066" s="3"/>
      <c r="GC7066" s="3"/>
      <c r="GD7066" s="3"/>
      <c r="GE7066" s="3"/>
      <c r="GF7066" s="3"/>
      <c r="GG7066" s="3"/>
      <c r="GH7066" s="3"/>
      <c r="GI7066" s="3"/>
      <c r="GJ7066" s="3"/>
      <c r="GK7066" s="3"/>
      <c r="GL7066" s="3"/>
      <c r="GM7066" s="3"/>
      <c r="GN7066" s="3"/>
      <c r="GO7066" s="3"/>
      <c r="GP7066" s="3"/>
      <c r="GQ7066" s="3"/>
      <c r="GR7066" s="3"/>
      <c r="GS7066" s="3"/>
      <c r="GT7066" s="3"/>
      <c r="GU7066" s="3"/>
      <c r="GV7066" s="3"/>
      <c r="GW7066" s="3"/>
      <c r="GX7066" s="3"/>
      <c r="GY7066" s="3"/>
      <c r="GZ7066" s="3"/>
      <c r="HA7066" s="3"/>
      <c r="HB7066" s="3"/>
      <c r="HC7066" s="3"/>
      <c r="HD7066" s="3"/>
      <c r="HE7066" s="3"/>
      <c r="HF7066" s="3"/>
      <c r="HG7066" s="3"/>
      <c r="HH7066" s="3"/>
      <c r="HI7066" s="3"/>
      <c r="HJ7066" s="3"/>
      <c r="HK7066" s="3"/>
      <c r="HL7066" s="3"/>
      <c r="HM7066" s="45"/>
      <c r="HN7066" s="3"/>
      <c r="HO7066" s="3"/>
      <c r="HP7066" s="3"/>
      <c r="HQ7066" s="3"/>
      <c r="HR7066" s="3"/>
      <c r="HS7066" s="3"/>
      <c r="HT7066" s="3"/>
      <c r="HU7066" s="3"/>
      <c r="HV7066" s="3"/>
      <c r="HW7066" s="3"/>
      <c r="HX7066" s="3"/>
      <c r="HY7066" s="3"/>
      <c r="HZ7066" s="3"/>
      <c r="IA7066" s="3"/>
      <c r="IB7066" s="3"/>
      <c r="IC7066" s="3"/>
      <c r="ID7066" s="3"/>
      <c r="IE7066" s="3"/>
      <c r="IF7066" s="3"/>
      <c r="IG7066" s="3"/>
      <c r="IH7066" s="3"/>
      <c r="II7066" s="3"/>
      <c r="IJ7066" s="3"/>
      <c r="IK7066" s="3"/>
      <c r="IL7066" s="3"/>
      <c r="IM7066" s="3"/>
      <c r="IN7066" s="3"/>
      <c r="IO7066" s="15"/>
    </row>
    <row r="7067" spans="171:249">
      <c r="FO7067" s="3"/>
      <c r="FP7067" s="3"/>
      <c r="FQ7067" s="3"/>
      <c r="FR7067" s="3"/>
      <c r="FS7067" s="3"/>
      <c r="FT7067" s="3"/>
      <c r="FU7067" s="3"/>
      <c r="FV7067" s="3"/>
      <c r="FW7067" s="3"/>
      <c r="FX7067" s="3"/>
      <c r="FY7067" s="3"/>
      <c r="FZ7067" s="3"/>
      <c r="GA7067" s="3"/>
      <c r="GB7067" s="3"/>
      <c r="GC7067" s="3"/>
      <c r="GD7067" s="3"/>
      <c r="GE7067" s="3"/>
      <c r="GF7067" s="3"/>
      <c r="GG7067" s="3"/>
      <c r="GH7067" s="3"/>
      <c r="GI7067" s="3"/>
      <c r="GJ7067" s="3"/>
      <c r="GK7067" s="3"/>
      <c r="GL7067" s="3"/>
      <c r="GM7067" s="3"/>
      <c r="GN7067" s="3"/>
      <c r="GO7067" s="3"/>
      <c r="GP7067" s="3"/>
      <c r="GQ7067" s="3"/>
      <c r="GR7067" s="3"/>
      <c r="GS7067" s="3"/>
      <c r="GT7067" s="3"/>
      <c r="GU7067" s="3"/>
      <c r="GV7067" s="3"/>
      <c r="GW7067" s="3"/>
      <c r="GX7067" s="3"/>
      <c r="GY7067" s="3"/>
      <c r="GZ7067" s="3"/>
      <c r="HA7067" s="3"/>
      <c r="HB7067" s="3"/>
      <c r="HC7067" s="3"/>
      <c r="HD7067" s="3"/>
      <c r="HE7067" s="3"/>
      <c r="HF7067" s="3"/>
      <c r="HG7067" s="3"/>
      <c r="HH7067" s="3"/>
      <c r="HI7067" s="3"/>
      <c r="HJ7067" s="3"/>
      <c r="HK7067" s="3"/>
      <c r="HL7067" s="3"/>
      <c r="HM7067" s="45"/>
      <c r="HN7067" s="3"/>
      <c r="HO7067" s="3"/>
      <c r="HP7067" s="3"/>
      <c r="HQ7067" s="3"/>
      <c r="HR7067" s="3"/>
      <c r="HS7067" s="3"/>
      <c r="HT7067" s="3"/>
      <c r="HU7067" s="3"/>
      <c r="HV7067" s="3"/>
      <c r="HW7067" s="3"/>
      <c r="HX7067" s="3"/>
      <c r="HY7067" s="3"/>
      <c r="HZ7067" s="3"/>
      <c r="IA7067" s="3"/>
      <c r="IB7067" s="3"/>
      <c r="IC7067" s="3"/>
      <c r="ID7067" s="3"/>
      <c r="IE7067" s="3"/>
      <c r="IF7067" s="3"/>
      <c r="IG7067" s="3"/>
      <c r="IH7067" s="3"/>
      <c r="II7067" s="3"/>
      <c r="IJ7067" s="3"/>
      <c r="IK7067" s="3"/>
      <c r="IL7067" s="3"/>
      <c r="IM7067" s="3"/>
      <c r="IN7067" s="3"/>
      <c r="IO7067" s="15"/>
    </row>
    <row r="7068" spans="171:249">
      <c r="FO7068" s="3"/>
      <c r="FP7068" s="3"/>
      <c r="FQ7068" s="3"/>
      <c r="FR7068" s="3"/>
      <c r="FS7068" s="3"/>
      <c r="FT7068" s="3"/>
      <c r="FU7068" s="3"/>
      <c r="FV7068" s="3"/>
      <c r="FW7068" s="3"/>
      <c r="FX7068" s="3"/>
      <c r="FY7068" s="3"/>
      <c r="FZ7068" s="3"/>
      <c r="GA7068" s="3"/>
      <c r="GB7068" s="3"/>
      <c r="GC7068" s="3"/>
      <c r="GD7068" s="3"/>
      <c r="GE7068" s="3"/>
      <c r="GF7068" s="3"/>
      <c r="GG7068" s="3"/>
      <c r="GH7068" s="3"/>
      <c r="GI7068" s="3"/>
      <c r="GJ7068" s="3"/>
      <c r="GK7068" s="3"/>
      <c r="GL7068" s="3"/>
      <c r="GM7068" s="3"/>
      <c r="GN7068" s="3"/>
      <c r="GO7068" s="3"/>
      <c r="GP7068" s="3"/>
      <c r="GQ7068" s="3"/>
      <c r="GR7068" s="3"/>
      <c r="GS7068" s="3"/>
      <c r="GT7068" s="3"/>
      <c r="GU7068" s="3"/>
      <c r="GV7068" s="3"/>
      <c r="GW7068" s="3"/>
      <c r="GX7068" s="3"/>
      <c r="GY7068" s="3"/>
      <c r="GZ7068" s="3"/>
      <c r="HA7068" s="3"/>
      <c r="HB7068" s="3"/>
      <c r="HC7068" s="3"/>
      <c r="HD7068" s="3"/>
      <c r="HE7068" s="3"/>
      <c r="HF7068" s="3"/>
      <c r="HG7068" s="3"/>
      <c r="HH7068" s="3"/>
      <c r="HI7068" s="3"/>
      <c r="HJ7068" s="3"/>
      <c r="HK7068" s="3"/>
      <c r="HL7068" s="3"/>
      <c r="HM7068" s="45"/>
      <c r="HN7068" s="3"/>
      <c r="HO7068" s="3"/>
      <c r="HP7068" s="3"/>
      <c r="HQ7068" s="3"/>
      <c r="HR7068" s="3"/>
      <c r="HS7068" s="3"/>
      <c r="HT7068" s="3"/>
      <c r="HU7068" s="3"/>
      <c r="HV7068" s="3"/>
      <c r="HW7068" s="3"/>
      <c r="HX7068" s="3"/>
      <c r="HY7068" s="3"/>
      <c r="HZ7068" s="3"/>
      <c r="IA7068" s="3"/>
      <c r="IB7068" s="3"/>
      <c r="IC7068" s="3"/>
      <c r="ID7068" s="3"/>
      <c r="IE7068" s="3"/>
      <c r="IF7068" s="3"/>
      <c r="IG7068" s="3"/>
      <c r="IH7068" s="3"/>
      <c r="II7068" s="3"/>
      <c r="IJ7068" s="3"/>
      <c r="IK7068" s="3"/>
      <c r="IL7068" s="3"/>
      <c r="IM7068" s="3"/>
      <c r="IN7068" s="3"/>
      <c r="IO7068" s="15"/>
    </row>
    <row r="7069" spans="171:249">
      <c r="FO7069" s="3"/>
      <c r="FP7069" s="3"/>
      <c r="FQ7069" s="3"/>
      <c r="FR7069" s="3"/>
      <c r="FS7069" s="3"/>
      <c r="FT7069" s="3"/>
      <c r="FU7069" s="3"/>
      <c r="FV7069" s="3"/>
      <c r="FW7069" s="3"/>
      <c r="FX7069" s="3"/>
      <c r="FY7069" s="3"/>
      <c r="FZ7069" s="3"/>
      <c r="GA7069" s="3"/>
      <c r="GB7069" s="3"/>
      <c r="GC7069" s="3"/>
      <c r="GD7069" s="3"/>
      <c r="GE7069" s="3"/>
      <c r="GF7069" s="3"/>
      <c r="GG7069" s="3"/>
      <c r="GH7069" s="3"/>
      <c r="GI7069" s="3"/>
      <c r="GJ7069" s="3"/>
      <c r="GK7069" s="3"/>
      <c r="GL7069" s="3"/>
      <c r="GM7069" s="3"/>
      <c r="GN7069" s="3"/>
      <c r="GO7069" s="3"/>
      <c r="GP7069" s="3"/>
      <c r="GQ7069" s="3"/>
      <c r="GR7069" s="3"/>
      <c r="GS7069" s="3"/>
      <c r="GT7069" s="3"/>
      <c r="GU7069" s="3"/>
      <c r="GV7069" s="3"/>
      <c r="GW7069" s="3"/>
      <c r="GX7069" s="3"/>
      <c r="GY7069" s="3"/>
      <c r="GZ7069" s="3"/>
      <c r="HA7069" s="3"/>
      <c r="HB7069" s="3"/>
      <c r="HC7069" s="3"/>
      <c r="HD7069" s="3"/>
      <c r="HE7069" s="3"/>
      <c r="HF7069" s="3"/>
      <c r="HG7069" s="3"/>
      <c r="HH7069" s="3"/>
      <c r="HI7069" s="3"/>
      <c r="HJ7069" s="3"/>
      <c r="HK7069" s="3"/>
      <c r="HL7069" s="3"/>
      <c r="HM7069" s="45"/>
      <c r="HN7069" s="3"/>
      <c r="HO7069" s="3"/>
      <c r="HP7069" s="3"/>
      <c r="HQ7069" s="3"/>
      <c r="HR7069" s="3"/>
      <c r="HS7069" s="3"/>
      <c r="HT7069" s="3"/>
      <c r="HU7069" s="3"/>
      <c r="HV7069" s="3"/>
      <c r="HW7069" s="3"/>
      <c r="HX7069" s="3"/>
      <c r="HY7069" s="3"/>
      <c r="HZ7069" s="3"/>
      <c r="IA7069" s="3"/>
      <c r="IB7069" s="3"/>
      <c r="IC7069" s="3"/>
      <c r="ID7069" s="3"/>
      <c r="IE7069" s="3"/>
      <c r="IF7069" s="3"/>
      <c r="IG7069" s="3"/>
      <c r="IH7069" s="3"/>
      <c r="II7069" s="3"/>
      <c r="IJ7069" s="3"/>
      <c r="IK7069" s="3"/>
      <c r="IL7069" s="3"/>
      <c r="IM7069" s="3"/>
      <c r="IN7069" s="3"/>
      <c r="IO7069" s="15"/>
    </row>
    <row r="7070" spans="171:249">
      <c r="FO7070" s="3"/>
      <c r="FP7070" s="3"/>
      <c r="FQ7070" s="3"/>
      <c r="FR7070" s="3"/>
      <c r="FS7070" s="3"/>
      <c r="FT7070" s="3"/>
      <c r="FU7070" s="3"/>
      <c r="FV7070" s="3"/>
      <c r="FW7070" s="3"/>
      <c r="FX7070" s="3"/>
      <c r="FY7070" s="3"/>
      <c r="FZ7070" s="3"/>
      <c r="GA7070" s="3"/>
      <c r="GB7070" s="3"/>
      <c r="GC7070" s="3"/>
      <c r="GD7070" s="3"/>
      <c r="GE7070" s="3"/>
      <c r="GF7070" s="3"/>
      <c r="GG7070" s="3"/>
      <c r="GH7070" s="3"/>
      <c r="GI7070" s="3"/>
      <c r="GJ7070" s="3"/>
      <c r="GK7070" s="3"/>
      <c r="GL7070" s="3"/>
      <c r="GM7070" s="3"/>
      <c r="GN7070" s="3"/>
      <c r="GO7070" s="3"/>
      <c r="GP7070" s="3"/>
      <c r="GQ7070" s="3"/>
      <c r="GR7070" s="3"/>
      <c r="GS7070" s="3"/>
      <c r="GT7070" s="3"/>
      <c r="GU7070" s="3"/>
      <c r="GV7070" s="3"/>
      <c r="GW7070" s="3"/>
      <c r="GX7070" s="3"/>
      <c r="GY7070" s="3"/>
      <c r="GZ7070" s="3"/>
      <c r="HA7070" s="3"/>
      <c r="HB7070" s="3"/>
      <c r="HC7070" s="3"/>
      <c r="HD7070" s="3"/>
      <c r="HE7070" s="3"/>
      <c r="HF7070" s="3"/>
      <c r="HG7070" s="3"/>
      <c r="HH7070" s="3"/>
      <c r="HI7070" s="3"/>
      <c r="HJ7070" s="3"/>
      <c r="HK7070" s="3"/>
      <c r="HL7070" s="3"/>
      <c r="HM7070" s="45"/>
      <c r="HN7070" s="3"/>
      <c r="HO7070" s="3"/>
      <c r="HP7070" s="3"/>
      <c r="HQ7070" s="3"/>
      <c r="HR7070" s="3"/>
      <c r="HS7070" s="3"/>
      <c r="HT7070" s="3"/>
      <c r="HU7070" s="3"/>
      <c r="HV7070" s="3"/>
      <c r="HW7070" s="3"/>
      <c r="HX7070" s="3"/>
      <c r="HY7070" s="3"/>
      <c r="HZ7070" s="3"/>
      <c r="IA7070" s="3"/>
      <c r="IB7070" s="3"/>
      <c r="IC7070" s="3"/>
      <c r="ID7070" s="3"/>
      <c r="IE7070" s="3"/>
      <c r="IF7070" s="3"/>
      <c r="IG7070" s="3"/>
      <c r="IH7070" s="3"/>
      <c r="II7070" s="3"/>
      <c r="IJ7070" s="3"/>
      <c r="IK7070" s="3"/>
      <c r="IL7070" s="3"/>
      <c r="IM7070" s="3"/>
      <c r="IN7070" s="3"/>
      <c r="IO7070" s="15"/>
    </row>
    <row r="7071" spans="171:249">
      <c r="FO7071" s="3"/>
      <c r="FP7071" s="3"/>
      <c r="FQ7071" s="3"/>
      <c r="FR7071" s="3"/>
      <c r="FS7071" s="3"/>
      <c r="FT7071" s="3"/>
      <c r="FU7071" s="3"/>
      <c r="FV7071" s="3"/>
      <c r="FW7071" s="3"/>
      <c r="FX7071" s="3"/>
      <c r="FY7071" s="3"/>
      <c r="FZ7071" s="3"/>
      <c r="GA7071" s="3"/>
      <c r="GB7071" s="3"/>
      <c r="GC7071" s="3"/>
      <c r="GD7071" s="3"/>
      <c r="GE7071" s="3"/>
      <c r="GF7071" s="3"/>
      <c r="GG7071" s="3"/>
      <c r="GH7071" s="3"/>
      <c r="GI7071" s="3"/>
      <c r="GJ7071" s="3"/>
      <c r="GK7071" s="3"/>
      <c r="GL7071" s="3"/>
      <c r="GM7071" s="3"/>
      <c r="GN7071" s="3"/>
      <c r="GO7071" s="3"/>
      <c r="GP7071" s="3"/>
      <c r="GQ7071" s="3"/>
      <c r="GR7071" s="3"/>
      <c r="GS7071" s="3"/>
      <c r="GT7071" s="3"/>
      <c r="GU7071" s="3"/>
      <c r="GV7071" s="3"/>
      <c r="GW7071" s="3"/>
      <c r="GX7071" s="3"/>
      <c r="GY7071" s="3"/>
      <c r="GZ7071" s="3"/>
      <c r="HA7071" s="3"/>
      <c r="HB7071" s="3"/>
      <c r="HC7071" s="3"/>
      <c r="HD7071" s="3"/>
      <c r="HE7071" s="3"/>
      <c r="HF7071" s="3"/>
      <c r="HG7071" s="3"/>
      <c r="HH7071" s="3"/>
      <c r="HI7071" s="3"/>
      <c r="HJ7071" s="3"/>
      <c r="HK7071" s="3"/>
      <c r="HL7071" s="3"/>
      <c r="HM7071" s="45"/>
      <c r="HN7071" s="3"/>
      <c r="HO7071" s="3"/>
      <c r="HP7071" s="3"/>
      <c r="HQ7071" s="3"/>
      <c r="HR7071" s="3"/>
      <c r="HS7071" s="3"/>
      <c r="HT7071" s="3"/>
      <c r="HU7071" s="3"/>
      <c r="HV7071" s="3"/>
      <c r="HW7071" s="3"/>
      <c r="HX7071" s="3"/>
      <c r="HY7071" s="3"/>
      <c r="HZ7071" s="3"/>
      <c r="IA7071" s="3"/>
      <c r="IB7071" s="3"/>
      <c r="IC7071" s="3"/>
      <c r="ID7071" s="3"/>
      <c r="IE7071" s="3"/>
      <c r="IF7071" s="3"/>
      <c r="IG7071" s="3"/>
      <c r="IH7071" s="3"/>
      <c r="II7071" s="3"/>
      <c r="IJ7071" s="3"/>
      <c r="IK7071" s="3"/>
      <c r="IL7071" s="3"/>
      <c r="IM7071" s="3"/>
      <c r="IN7071" s="3"/>
      <c r="IO7071" s="15"/>
    </row>
    <row r="7072" spans="171:249">
      <c r="FO7072" s="3"/>
      <c r="FP7072" s="3"/>
      <c r="FQ7072" s="3"/>
      <c r="FR7072" s="3"/>
      <c r="FS7072" s="3"/>
      <c r="FT7072" s="3"/>
      <c r="FU7072" s="3"/>
      <c r="FV7072" s="3"/>
      <c r="FW7072" s="3"/>
      <c r="FX7072" s="3"/>
      <c r="FY7072" s="3"/>
      <c r="FZ7072" s="3"/>
      <c r="GA7072" s="3"/>
      <c r="GB7072" s="3"/>
      <c r="GC7072" s="3"/>
      <c r="GD7072" s="3"/>
      <c r="GE7072" s="3"/>
      <c r="GF7072" s="3"/>
      <c r="GG7072" s="3"/>
      <c r="GH7072" s="3"/>
      <c r="GI7072" s="3"/>
      <c r="GJ7072" s="3"/>
      <c r="GK7072" s="3"/>
      <c r="GL7072" s="3"/>
      <c r="GM7072" s="3"/>
      <c r="GN7072" s="3"/>
      <c r="GO7072" s="3"/>
      <c r="GP7072" s="3"/>
      <c r="GQ7072" s="3"/>
      <c r="GR7072" s="3"/>
      <c r="GS7072" s="3"/>
      <c r="GT7072" s="3"/>
      <c r="GU7072" s="3"/>
      <c r="GV7072" s="3"/>
      <c r="GW7072" s="3"/>
      <c r="GX7072" s="3"/>
      <c r="GY7072" s="3"/>
      <c r="GZ7072" s="3"/>
      <c r="HA7072" s="3"/>
      <c r="HB7072" s="3"/>
      <c r="HC7072" s="3"/>
      <c r="HD7072" s="3"/>
      <c r="HE7072" s="3"/>
      <c r="HF7072" s="3"/>
      <c r="HG7072" s="3"/>
      <c r="HH7072" s="3"/>
      <c r="HI7072" s="3"/>
      <c r="HJ7072" s="3"/>
      <c r="HK7072" s="3"/>
      <c r="HL7072" s="3"/>
      <c r="HM7072" s="45"/>
      <c r="HN7072" s="3"/>
      <c r="HO7072" s="3"/>
      <c r="HP7072" s="3"/>
      <c r="HQ7072" s="3"/>
      <c r="HR7072" s="3"/>
      <c r="HS7072" s="3"/>
      <c r="HT7072" s="3"/>
      <c r="HU7072" s="3"/>
      <c r="HV7072" s="3"/>
      <c r="HW7072" s="3"/>
      <c r="HX7072" s="3"/>
      <c r="HY7072" s="3"/>
      <c r="HZ7072" s="3"/>
      <c r="IA7072" s="3"/>
      <c r="IB7072" s="3"/>
      <c r="IC7072" s="3"/>
      <c r="ID7072" s="3"/>
      <c r="IE7072" s="3"/>
      <c r="IF7072" s="3"/>
      <c r="IG7072" s="3"/>
      <c r="IH7072" s="3"/>
      <c r="II7072" s="3"/>
      <c r="IJ7072" s="3"/>
      <c r="IK7072" s="3"/>
      <c r="IL7072" s="3"/>
      <c r="IM7072" s="3"/>
      <c r="IN7072" s="3"/>
      <c r="IO7072" s="15"/>
    </row>
    <row r="7073" spans="171:249">
      <c r="FO7073" s="3"/>
      <c r="FP7073" s="3"/>
      <c r="FQ7073" s="3"/>
      <c r="FR7073" s="3"/>
      <c r="FS7073" s="3"/>
      <c r="FT7073" s="3"/>
      <c r="FU7073" s="3"/>
      <c r="FV7073" s="3"/>
      <c r="FW7073" s="3"/>
      <c r="FX7073" s="3"/>
      <c r="FY7073" s="3"/>
      <c r="FZ7073" s="3"/>
      <c r="GA7073" s="3"/>
      <c r="GB7073" s="3"/>
      <c r="GC7073" s="3"/>
      <c r="GD7073" s="3"/>
      <c r="GE7073" s="3"/>
      <c r="GF7073" s="3"/>
      <c r="GG7073" s="3"/>
      <c r="GH7073" s="3"/>
      <c r="GI7073" s="3"/>
      <c r="GJ7073" s="3"/>
      <c r="GK7073" s="3"/>
      <c r="GL7073" s="3"/>
      <c r="GM7073" s="3"/>
      <c r="GN7073" s="3"/>
      <c r="GO7073" s="3"/>
      <c r="GP7073" s="3"/>
      <c r="GQ7073" s="3"/>
      <c r="GR7073" s="3"/>
      <c r="GS7073" s="3"/>
      <c r="GT7073" s="3"/>
      <c r="GU7073" s="3"/>
      <c r="GV7073" s="3"/>
      <c r="GW7073" s="3"/>
      <c r="GX7073" s="3"/>
      <c r="GY7073" s="3"/>
      <c r="GZ7073" s="3"/>
      <c r="HA7073" s="3"/>
      <c r="HB7073" s="3"/>
      <c r="HC7073" s="3"/>
      <c r="HD7073" s="3"/>
      <c r="HE7073" s="3"/>
      <c r="HF7073" s="3"/>
      <c r="HG7073" s="3"/>
      <c r="HH7073" s="3"/>
      <c r="HI7073" s="3"/>
      <c r="HJ7073" s="3"/>
      <c r="HK7073" s="3"/>
      <c r="HL7073" s="3"/>
      <c r="HM7073" s="45"/>
      <c r="HN7073" s="3"/>
      <c r="HO7073" s="3"/>
      <c r="HP7073" s="3"/>
      <c r="HQ7073" s="3"/>
      <c r="HR7073" s="3"/>
      <c r="HS7073" s="3"/>
      <c r="HT7073" s="3"/>
      <c r="HU7073" s="3"/>
      <c r="HV7073" s="3"/>
      <c r="HW7073" s="3"/>
      <c r="HX7073" s="3"/>
      <c r="HY7073" s="3"/>
      <c r="HZ7073" s="3"/>
      <c r="IA7073" s="3"/>
      <c r="IB7073" s="3"/>
      <c r="IC7073" s="3"/>
      <c r="ID7073" s="3"/>
      <c r="IE7073" s="3"/>
      <c r="IF7073" s="3"/>
      <c r="IG7073" s="3"/>
      <c r="IH7073" s="3"/>
      <c r="II7073" s="3"/>
      <c r="IJ7073" s="3"/>
      <c r="IK7073" s="3"/>
      <c r="IL7073" s="3"/>
      <c r="IM7073" s="3"/>
      <c r="IN7073" s="3"/>
      <c r="IO7073" s="15"/>
    </row>
    <row r="7074" spans="171:249">
      <c r="FO7074" s="3"/>
      <c r="FP7074" s="3"/>
      <c r="FQ7074" s="3"/>
      <c r="FR7074" s="3"/>
      <c r="FS7074" s="3"/>
      <c r="FT7074" s="3"/>
      <c r="FU7074" s="3"/>
      <c r="FV7074" s="3"/>
      <c r="FW7074" s="3"/>
      <c r="FX7074" s="3"/>
      <c r="FY7074" s="3"/>
      <c r="FZ7074" s="3"/>
      <c r="GA7074" s="3"/>
      <c r="GB7074" s="3"/>
      <c r="GC7074" s="3"/>
      <c r="GD7074" s="3"/>
      <c r="GE7074" s="3"/>
      <c r="GF7074" s="3"/>
      <c r="GG7074" s="3"/>
      <c r="GH7074" s="3"/>
      <c r="GI7074" s="3"/>
      <c r="GJ7074" s="3"/>
      <c r="GK7074" s="3"/>
      <c r="GL7074" s="3"/>
      <c r="GM7074" s="3"/>
      <c r="GN7074" s="3"/>
      <c r="GO7074" s="3"/>
      <c r="GP7074" s="3"/>
      <c r="GQ7074" s="3"/>
      <c r="GR7074" s="3"/>
      <c r="GS7074" s="3"/>
      <c r="GT7074" s="3"/>
      <c r="GU7074" s="3"/>
      <c r="GV7074" s="3"/>
      <c r="GW7074" s="3"/>
      <c r="GX7074" s="3"/>
      <c r="GY7074" s="3"/>
      <c r="GZ7074" s="3"/>
      <c r="HA7074" s="3"/>
      <c r="HB7074" s="3"/>
      <c r="HC7074" s="3"/>
      <c r="HD7074" s="3"/>
      <c r="HE7074" s="3"/>
      <c r="HF7074" s="3"/>
      <c r="HG7074" s="3"/>
      <c r="HH7074" s="3"/>
      <c r="HI7074" s="3"/>
      <c r="HJ7074" s="3"/>
      <c r="HK7074" s="3"/>
      <c r="HL7074" s="3"/>
      <c r="HM7074" s="45"/>
      <c r="HN7074" s="3"/>
      <c r="HO7074" s="3"/>
      <c r="HP7074" s="3"/>
      <c r="HQ7074" s="3"/>
      <c r="HR7074" s="3"/>
      <c r="HS7074" s="3"/>
      <c r="HT7074" s="3"/>
      <c r="HU7074" s="3"/>
      <c r="HV7074" s="3"/>
      <c r="HW7074" s="3"/>
      <c r="HX7074" s="3"/>
      <c r="HY7074" s="3"/>
      <c r="HZ7074" s="3"/>
      <c r="IA7074" s="3"/>
      <c r="IB7074" s="3"/>
      <c r="IC7074" s="3"/>
      <c r="ID7074" s="3"/>
      <c r="IE7074" s="3"/>
      <c r="IF7074" s="3"/>
      <c r="IG7074" s="3"/>
      <c r="IH7074" s="3"/>
      <c r="II7074" s="3"/>
      <c r="IJ7074" s="3"/>
      <c r="IK7074" s="3"/>
      <c r="IL7074" s="3"/>
      <c r="IM7074" s="3"/>
      <c r="IN7074" s="3"/>
      <c r="IO7074" s="15"/>
    </row>
    <row r="7075" spans="171:249">
      <c r="FO7075" s="3"/>
      <c r="FP7075" s="3"/>
      <c r="FQ7075" s="3"/>
      <c r="FR7075" s="3"/>
      <c r="FS7075" s="3"/>
      <c r="FT7075" s="3"/>
      <c r="FU7075" s="3"/>
      <c r="FV7075" s="3"/>
      <c r="FW7075" s="3"/>
      <c r="FX7075" s="3"/>
      <c r="FY7075" s="3"/>
      <c r="FZ7075" s="3"/>
      <c r="GA7075" s="3"/>
      <c r="GB7075" s="3"/>
      <c r="GC7075" s="3"/>
      <c r="GD7075" s="3"/>
      <c r="GE7075" s="3"/>
      <c r="GF7075" s="3"/>
      <c r="GG7075" s="3"/>
      <c r="GH7075" s="3"/>
      <c r="GI7075" s="3"/>
      <c r="GJ7075" s="3"/>
      <c r="GK7075" s="3"/>
      <c r="GL7075" s="3"/>
      <c r="GM7075" s="3"/>
      <c r="GN7075" s="3"/>
      <c r="GO7075" s="3"/>
      <c r="GP7075" s="3"/>
      <c r="GQ7075" s="3"/>
      <c r="GR7075" s="3"/>
      <c r="GS7075" s="3"/>
      <c r="GT7075" s="3"/>
      <c r="GU7075" s="3"/>
      <c r="GV7075" s="3"/>
      <c r="GW7075" s="3"/>
      <c r="GX7075" s="3"/>
      <c r="GY7075" s="3"/>
      <c r="GZ7075" s="3"/>
      <c r="HA7075" s="3"/>
      <c r="HB7075" s="3"/>
      <c r="HC7075" s="3"/>
      <c r="HD7075" s="3"/>
      <c r="HE7075" s="3"/>
      <c r="HF7075" s="3"/>
      <c r="HG7075" s="3"/>
      <c r="HH7075" s="3"/>
      <c r="HI7075" s="3"/>
      <c r="HJ7075" s="3"/>
      <c r="HK7075" s="3"/>
      <c r="HL7075" s="3"/>
      <c r="HM7075" s="45"/>
      <c r="HN7075" s="3"/>
      <c r="HO7075" s="3"/>
      <c r="HP7075" s="3"/>
      <c r="HQ7075" s="3"/>
      <c r="HR7075" s="3"/>
      <c r="HS7075" s="3"/>
      <c r="HT7075" s="3"/>
      <c r="HU7075" s="3"/>
      <c r="HV7075" s="3"/>
      <c r="HW7075" s="3"/>
      <c r="HX7075" s="3"/>
      <c r="HY7075" s="3"/>
      <c r="HZ7075" s="3"/>
      <c r="IA7075" s="3"/>
      <c r="IB7075" s="3"/>
      <c r="IC7075" s="3"/>
      <c r="ID7075" s="3"/>
      <c r="IE7075" s="3"/>
      <c r="IF7075" s="3"/>
      <c r="IG7075" s="3"/>
      <c r="IH7075" s="3"/>
      <c r="II7075" s="3"/>
      <c r="IJ7075" s="3"/>
      <c r="IK7075" s="3"/>
      <c r="IL7075" s="3"/>
      <c r="IM7075" s="3"/>
      <c r="IN7075" s="3"/>
      <c r="IO7075" s="15"/>
    </row>
    <row r="7076" spans="171:249">
      <c r="FO7076" s="3"/>
      <c r="FP7076" s="3"/>
      <c r="FQ7076" s="3"/>
      <c r="FR7076" s="3"/>
      <c r="FS7076" s="3"/>
      <c r="FT7076" s="3"/>
      <c r="FU7076" s="3"/>
      <c r="FV7076" s="3"/>
      <c r="FW7076" s="3"/>
      <c r="FX7076" s="3"/>
      <c r="FY7076" s="3"/>
      <c r="FZ7076" s="3"/>
      <c r="GA7076" s="3"/>
      <c r="GB7076" s="3"/>
      <c r="GC7076" s="3"/>
      <c r="GD7076" s="3"/>
      <c r="GE7076" s="3"/>
      <c r="GF7076" s="3"/>
      <c r="GG7076" s="3"/>
      <c r="GH7076" s="3"/>
      <c r="GI7076" s="3"/>
      <c r="GJ7076" s="3"/>
      <c r="GK7076" s="3"/>
      <c r="GL7076" s="3"/>
      <c r="GM7076" s="3"/>
      <c r="GN7076" s="3"/>
      <c r="GO7076" s="3"/>
      <c r="GP7076" s="3"/>
      <c r="GQ7076" s="3"/>
      <c r="GR7076" s="3"/>
      <c r="GS7076" s="3"/>
      <c r="GT7076" s="3"/>
      <c r="GU7076" s="3"/>
      <c r="GV7076" s="3"/>
      <c r="GW7076" s="3"/>
      <c r="GX7076" s="3"/>
      <c r="GY7076" s="3"/>
      <c r="GZ7076" s="3"/>
      <c r="HA7076" s="3"/>
      <c r="HB7076" s="3"/>
      <c r="HC7076" s="3"/>
      <c r="HD7076" s="3"/>
      <c r="HE7076" s="3"/>
      <c r="HF7076" s="3"/>
      <c r="HG7076" s="3"/>
      <c r="HH7076" s="3"/>
      <c r="HI7076" s="3"/>
      <c r="HJ7076" s="3"/>
      <c r="HK7076" s="3"/>
      <c r="HL7076" s="3"/>
      <c r="HM7076" s="45"/>
      <c r="HN7076" s="3"/>
      <c r="HO7076" s="3"/>
      <c r="HP7076" s="3"/>
      <c r="HQ7076" s="3"/>
      <c r="HR7076" s="3"/>
      <c r="HS7076" s="3"/>
      <c r="HT7076" s="3"/>
      <c r="HU7076" s="3"/>
      <c r="HV7076" s="3"/>
      <c r="HW7076" s="3"/>
      <c r="HX7076" s="3"/>
      <c r="HY7076" s="3"/>
      <c r="HZ7076" s="3"/>
      <c r="IA7076" s="3"/>
      <c r="IB7076" s="3"/>
      <c r="IC7076" s="3"/>
      <c r="ID7076" s="3"/>
      <c r="IE7076" s="3"/>
      <c r="IF7076" s="3"/>
      <c r="IG7076" s="3"/>
      <c r="IH7076" s="3"/>
      <c r="II7076" s="3"/>
      <c r="IJ7076" s="3"/>
      <c r="IK7076" s="3"/>
      <c r="IL7076" s="3"/>
      <c r="IM7076" s="3"/>
      <c r="IN7076" s="3"/>
      <c r="IO7076" s="15"/>
    </row>
    <row r="7077" spans="171:249">
      <c r="FO7077" s="3"/>
      <c r="FP7077" s="3"/>
      <c r="FQ7077" s="3"/>
      <c r="FR7077" s="3"/>
      <c r="FS7077" s="3"/>
      <c r="FT7077" s="3"/>
      <c r="FU7077" s="3"/>
      <c r="FV7077" s="3"/>
      <c r="FW7077" s="3"/>
      <c r="FX7077" s="3"/>
      <c r="FY7077" s="3"/>
      <c r="FZ7077" s="3"/>
      <c r="GA7077" s="3"/>
      <c r="GB7077" s="3"/>
      <c r="GC7077" s="3"/>
      <c r="GD7077" s="3"/>
      <c r="GE7077" s="3"/>
      <c r="GF7077" s="3"/>
      <c r="GG7077" s="3"/>
      <c r="GH7077" s="3"/>
      <c r="GI7077" s="3"/>
      <c r="GJ7077" s="3"/>
      <c r="GK7077" s="3"/>
      <c r="GL7077" s="3"/>
      <c r="GM7077" s="3"/>
      <c r="GN7077" s="3"/>
      <c r="GO7077" s="3"/>
      <c r="GP7077" s="3"/>
      <c r="GQ7077" s="3"/>
      <c r="GR7077" s="3"/>
      <c r="GS7077" s="3"/>
      <c r="GT7077" s="3"/>
      <c r="GU7077" s="3"/>
      <c r="GV7077" s="3"/>
      <c r="GW7077" s="3"/>
      <c r="GX7077" s="3"/>
      <c r="GY7077" s="3"/>
      <c r="GZ7077" s="3"/>
      <c r="HA7077" s="3"/>
      <c r="HB7077" s="3"/>
      <c r="HC7077" s="3"/>
      <c r="HD7077" s="3"/>
      <c r="HE7077" s="3"/>
      <c r="HF7077" s="3"/>
      <c r="HG7077" s="3"/>
      <c r="HH7077" s="3"/>
      <c r="HI7077" s="3"/>
      <c r="HJ7077" s="3"/>
      <c r="HK7077" s="3"/>
      <c r="HL7077" s="3"/>
      <c r="HM7077" s="45"/>
      <c r="HN7077" s="3"/>
      <c r="HO7077" s="3"/>
      <c r="HP7077" s="3"/>
      <c r="HQ7077" s="3"/>
      <c r="HR7077" s="3"/>
      <c r="HS7077" s="3"/>
      <c r="HT7077" s="3"/>
      <c r="HU7077" s="3"/>
      <c r="HV7077" s="3"/>
      <c r="HW7077" s="3"/>
      <c r="HX7077" s="3"/>
      <c r="HY7077" s="3"/>
      <c r="HZ7077" s="3"/>
      <c r="IA7077" s="3"/>
      <c r="IB7077" s="3"/>
      <c r="IC7077" s="3"/>
      <c r="ID7077" s="3"/>
      <c r="IE7077" s="3"/>
      <c r="IF7077" s="3"/>
      <c r="IG7077" s="3"/>
      <c r="IH7077" s="3"/>
      <c r="II7077" s="3"/>
      <c r="IJ7077" s="3"/>
      <c r="IK7077" s="3"/>
      <c r="IL7077" s="3"/>
      <c r="IM7077" s="3"/>
      <c r="IN7077" s="3"/>
      <c r="IO7077" s="15"/>
    </row>
    <row r="7078" spans="171:249">
      <c r="FO7078" s="3"/>
      <c r="FP7078" s="3"/>
      <c r="FQ7078" s="3"/>
      <c r="FR7078" s="3"/>
      <c r="FS7078" s="3"/>
      <c r="FT7078" s="3"/>
      <c r="FU7078" s="3"/>
      <c r="FV7078" s="3"/>
      <c r="FW7078" s="3"/>
      <c r="FX7078" s="3"/>
      <c r="FY7078" s="3"/>
      <c r="FZ7078" s="3"/>
      <c r="GA7078" s="3"/>
      <c r="GB7078" s="3"/>
      <c r="GC7078" s="3"/>
      <c r="GD7078" s="3"/>
      <c r="GE7078" s="3"/>
      <c r="GF7078" s="3"/>
      <c r="GG7078" s="3"/>
      <c r="GH7078" s="3"/>
      <c r="GI7078" s="3"/>
      <c r="GJ7078" s="3"/>
      <c r="GK7078" s="3"/>
      <c r="GL7078" s="3"/>
      <c r="GM7078" s="3"/>
      <c r="GN7078" s="3"/>
      <c r="GO7078" s="3"/>
      <c r="GP7078" s="3"/>
      <c r="GQ7078" s="3"/>
      <c r="GR7078" s="3"/>
      <c r="GS7078" s="3"/>
      <c r="GT7078" s="3"/>
      <c r="GU7078" s="3"/>
      <c r="GV7078" s="3"/>
      <c r="GW7078" s="3"/>
      <c r="GX7078" s="3"/>
      <c r="GY7078" s="3"/>
      <c r="GZ7078" s="3"/>
      <c r="HA7078" s="3"/>
      <c r="HB7078" s="3"/>
      <c r="HC7078" s="3"/>
      <c r="HD7078" s="3"/>
      <c r="HE7078" s="3"/>
      <c r="HF7078" s="3"/>
      <c r="HG7078" s="3"/>
      <c r="HH7078" s="3"/>
      <c r="HI7078" s="3"/>
      <c r="HJ7078" s="3"/>
      <c r="HK7078" s="3"/>
      <c r="HL7078" s="3"/>
      <c r="HM7078" s="45"/>
      <c r="HN7078" s="3"/>
      <c r="HO7078" s="3"/>
      <c r="HP7078" s="3"/>
      <c r="HQ7078" s="3"/>
      <c r="HR7078" s="3"/>
      <c r="HS7078" s="3"/>
      <c r="HT7078" s="3"/>
      <c r="HU7078" s="3"/>
      <c r="HV7078" s="3"/>
      <c r="HW7078" s="3"/>
      <c r="HX7078" s="3"/>
      <c r="HY7078" s="3"/>
      <c r="HZ7078" s="3"/>
      <c r="IA7078" s="3"/>
      <c r="IB7078" s="3"/>
      <c r="IC7078" s="3"/>
      <c r="ID7078" s="3"/>
      <c r="IE7078" s="3"/>
      <c r="IF7078" s="3"/>
      <c r="IG7078" s="3"/>
      <c r="IH7078" s="3"/>
      <c r="II7078" s="3"/>
      <c r="IJ7078" s="3"/>
      <c r="IK7078" s="3"/>
      <c r="IL7078" s="3"/>
      <c r="IM7078" s="3"/>
      <c r="IN7078" s="3"/>
      <c r="IO7078" s="15"/>
    </row>
    <row r="7079" spans="171:249">
      <c r="FO7079" s="3"/>
      <c r="FP7079" s="3"/>
      <c r="FQ7079" s="3"/>
      <c r="FR7079" s="3"/>
      <c r="FS7079" s="3"/>
      <c r="FT7079" s="3"/>
      <c r="FU7079" s="3"/>
      <c r="FV7079" s="3"/>
      <c r="FW7079" s="3"/>
      <c r="FX7079" s="3"/>
      <c r="FY7079" s="3"/>
      <c r="FZ7079" s="3"/>
      <c r="GA7079" s="3"/>
      <c r="GB7079" s="3"/>
      <c r="GC7079" s="3"/>
      <c r="GD7079" s="3"/>
      <c r="GE7079" s="3"/>
      <c r="GF7079" s="3"/>
      <c r="GG7079" s="3"/>
      <c r="GH7079" s="3"/>
      <c r="GI7079" s="3"/>
      <c r="GJ7079" s="3"/>
      <c r="GK7079" s="3"/>
      <c r="GL7079" s="3"/>
      <c r="GM7079" s="3"/>
      <c r="GN7079" s="3"/>
      <c r="GO7079" s="3"/>
      <c r="GP7079" s="3"/>
      <c r="GQ7079" s="3"/>
      <c r="GR7079" s="3"/>
      <c r="GS7079" s="3"/>
      <c r="GT7079" s="3"/>
      <c r="GU7079" s="3"/>
      <c r="GV7079" s="3"/>
      <c r="GW7079" s="3"/>
      <c r="GX7079" s="3"/>
      <c r="GY7079" s="3"/>
      <c r="GZ7079" s="3"/>
      <c r="HA7079" s="3"/>
      <c r="HB7079" s="3"/>
      <c r="HC7079" s="3"/>
      <c r="HD7079" s="3"/>
      <c r="HE7079" s="3"/>
      <c r="HF7079" s="3"/>
      <c r="HG7079" s="3"/>
      <c r="HH7079" s="3"/>
      <c r="HI7079" s="3"/>
      <c r="HJ7079" s="3"/>
      <c r="HK7079" s="3"/>
      <c r="HL7079" s="3"/>
      <c r="HM7079" s="45"/>
      <c r="HN7079" s="3"/>
      <c r="HO7079" s="3"/>
      <c r="HP7079" s="3"/>
      <c r="HQ7079" s="3"/>
      <c r="HR7079" s="3"/>
      <c r="HS7079" s="3"/>
      <c r="HT7079" s="3"/>
      <c r="HU7079" s="3"/>
      <c r="HV7079" s="3"/>
      <c r="HW7079" s="3"/>
      <c r="HX7079" s="3"/>
      <c r="HY7079" s="3"/>
      <c r="HZ7079" s="3"/>
      <c r="IA7079" s="3"/>
      <c r="IB7079" s="3"/>
      <c r="IC7079" s="3"/>
      <c r="ID7079" s="3"/>
      <c r="IE7079" s="3"/>
      <c r="IF7079" s="3"/>
      <c r="IG7079" s="3"/>
      <c r="IH7079" s="3"/>
      <c r="II7079" s="3"/>
      <c r="IJ7079" s="3"/>
      <c r="IK7079" s="3"/>
      <c r="IL7079" s="3"/>
      <c r="IM7079" s="3"/>
      <c r="IN7079" s="3"/>
      <c r="IO7079" s="15"/>
    </row>
    <row r="7080" spans="171:249">
      <c r="FO7080" s="3"/>
      <c r="FP7080" s="3"/>
      <c r="FQ7080" s="3"/>
      <c r="FR7080" s="3"/>
      <c r="FS7080" s="3"/>
      <c r="FT7080" s="3"/>
      <c r="FU7080" s="3"/>
      <c r="FV7080" s="3"/>
      <c r="FW7080" s="3"/>
      <c r="FX7080" s="3"/>
      <c r="FY7080" s="3"/>
      <c r="FZ7080" s="3"/>
      <c r="GA7080" s="3"/>
      <c r="GB7080" s="3"/>
      <c r="GC7080" s="3"/>
      <c r="GD7080" s="3"/>
      <c r="GE7080" s="3"/>
      <c r="GF7080" s="3"/>
      <c r="GG7080" s="3"/>
      <c r="GH7080" s="3"/>
      <c r="GI7080" s="3"/>
      <c r="GJ7080" s="3"/>
      <c r="GK7080" s="3"/>
      <c r="GL7080" s="3"/>
      <c r="GM7080" s="3"/>
      <c r="GN7080" s="3"/>
      <c r="GO7080" s="3"/>
      <c r="GP7080" s="3"/>
      <c r="GQ7080" s="3"/>
      <c r="GR7080" s="3"/>
      <c r="GS7080" s="3"/>
      <c r="GT7080" s="3"/>
      <c r="GU7080" s="3"/>
      <c r="GV7080" s="3"/>
      <c r="GW7080" s="3"/>
      <c r="GX7080" s="3"/>
      <c r="GY7080" s="3"/>
      <c r="GZ7080" s="3"/>
      <c r="HA7080" s="3"/>
      <c r="HB7080" s="3"/>
      <c r="HC7080" s="3"/>
      <c r="HD7080" s="3"/>
      <c r="HE7080" s="3"/>
      <c r="HF7080" s="3"/>
      <c r="HG7080" s="3"/>
      <c r="HH7080" s="3"/>
      <c r="HI7080" s="3"/>
      <c r="HJ7080" s="3"/>
      <c r="HK7080" s="3"/>
      <c r="HL7080" s="3"/>
      <c r="HM7080" s="45"/>
      <c r="HN7080" s="3"/>
      <c r="HO7080" s="3"/>
      <c r="HP7080" s="3"/>
      <c r="HQ7080" s="3"/>
      <c r="HR7080" s="3"/>
      <c r="HS7080" s="3"/>
      <c r="HT7080" s="3"/>
      <c r="HU7080" s="3"/>
      <c r="HV7080" s="3"/>
      <c r="HW7080" s="3"/>
      <c r="HX7080" s="3"/>
      <c r="HY7080" s="3"/>
      <c r="HZ7080" s="3"/>
      <c r="IA7080" s="3"/>
      <c r="IB7080" s="3"/>
      <c r="IC7080" s="3"/>
      <c r="ID7080" s="3"/>
      <c r="IE7080" s="3"/>
      <c r="IF7080" s="3"/>
      <c r="IG7080" s="3"/>
      <c r="IH7080" s="3"/>
      <c r="II7080" s="3"/>
      <c r="IJ7080" s="3"/>
      <c r="IK7080" s="3"/>
      <c r="IL7080" s="3"/>
      <c r="IM7080" s="3"/>
      <c r="IN7080" s="3"/>
      <c r="IO7080" s="15"/>
    </row>
    <row r="7081" spans="171:249">
      <c r="FO7081" s="3"/>
      <c r="FP7081" s="3"/>
      <c r="FQ7081" s="3"/>
      <c r="FR7081" s="3"/>
      <c r="FS7081" s="3"/>
      <c r="FT7081" s="3"/>
      <c r="FU7081" s="3"/>
      <c r="FV7081" s="3"/>
      <c r="FW7081" s="3"/>
      <c r="FX7081" s="3"/>
      <c r="FY7081" s="3"/>
      <c r="FZ7081" s="3"/>
      <c r="GA7081" s="3"/>
      <c r="GB7081" s="3"/>
      <c r="GC7081" s="3"/>
      <c r="GD7081" s="3"/>
      <c r="GE7081" s="3"/>
      <c r="GF7081" s="3"/>
      <c r="GG7081" s="3"/>
      <c r="GH7081" s="3"/>
      <c r="GI7081" s="3"/>
      <c r="GJ7081" s="3"/>
      <c r="GK7081" s="3"/>
      <c r="GL7081" s="3"/>
      <c r="GM7081" s="3"/>
      <c r="GN7081" s="3"/>
      <c r="GO7081" s="3"/>
      <c r="GP7081" s="3"/>
      <c r="GQ7081" s="3"/>
      <c r="GR7081" s="3"/>
      <c r="GS7081" s="3"/>
      <c r="GT7081" s="3"/>
      <c r="GU7081" s="3"/>
      <c r="GV7081" s="3"/>
      <c r="GW7081" s="3"/>
      <c r="GX7081" s="3"/>
      <c r="GY7081" s="3"/>
      <c r="GZ7081" s="3"/>
      <c r="HA7081" s="3"/>
      <c r="HB7081" s="3"/>
      <c r="HC7081" s="3"/>
      <c r="HD7081" s="3"/>
      <c r="HE7081" s="3"/>
      <c r="HF7081" s="3"/>
      <c r="HG7081" s="3"/>
      <c r="HH7081" s="3"/>
      <c r="HI7081" s="3"/>
      <c r="HJ7081" s="3"/>
      <c r="HK7081" s="3"/>
      <c r="HL7081" s="3"/>
      <c r="HM7081" s="45"/>
      <c r="HN7081" s="3"/>
      <c r="HO7081" s="3"/>
      <c r="HP7081" s="3"/>
      <c r="HQ7081" s="3"/>
      <c r="HR7081" s="3"/>
      <c r="HS7081" s="3"/>
      <c r="HT7081" s="3"/>
      <c r="HU7081" s="3"/>
      <c r="HV7081" s="3"/>
      <c r="HW7081" s="3"/>
      <c r="HX7081" s="3"/>
      <c r="HY7081" s="3"/>
      <c r="HZ7081" s="3"/>
      <c r="IA7081" s="3"/>
      <c r="IB7081" s="3"/>
      <c r="IC7081" s="3"/>
      <c r="ID7081" s="3"/>
      <c r="IE7081" s="3"/>
      <c r="IF7081" s="3"/>
      <c r="IG7081" s="3"/>
      <c r="IH7081" s="3"/>
      <c r="II7081" s="3"/>
      <c r="IJ7081" s="3"/>
      <c r="IK7081" s="3"/>
      <c r="IL7081" s="3"/>
      <c r="IM7081" s="3"/>
      <c r="IN7081" s="3"/>
      <c r="IO7081" s="15"/>
    </row>
    <row r="7082" spans="171:249">
      <c r="FO7082" s="3"/>
      <c r="FP7082" s="3"/>
      <c r="FQ7082" s="3"/>
      <c r="FR7082" s="3"/>
      <c r="FS7082" s="3"/>
      <c r="FT7082" s="3"/>
      <c r="FU7082" s="3"/>
      <c r="FV7082" s="3"/>
      <c r="FW7082" s="3"/>
      <c r="FX7082" s="3"/>
      <c r="FY7082" s="3"/>
      <c r="FZ7082" s="3"/>
      <c r="GA7082" s="3"/>
      <c r="GB7082" s="3"/>
      <c r="GC7082" s="3"/>
      <c r="GD7082" s="3"/>
      <c r="GE7082" s="3"/>
      <c r="GF7082" s="3"/>
      <c r="GG7082" s="3"/>
      <c r="GH7082" s="3"/>
      <c r="GI7082" s="3"/>
      <c r="GJ7082" s="3"/>
      <c r="GK7082" s="3"/>
      <c r="GL7082" s="3"/>
      <c r="GM7082" s="3"/>
      <c r="GN7082" s="3"/>
      <c r="GO7082" s="3"/>
      <c r="GP7082" s="3"/>
      <c r="GQ7082" s="3"/>
      <c r="GR7082" s="3"/>
      <c r="GS7082" s="3"/>
      <c r="GT7082" s="3"/>
      <c r="GU7082" s="3"/>
      <c r="GV7082" s="3"/>
      <c r="GW7082" s="3"/>
      <c r="GX7082" s="3"/>
      <c r="GY7082" s="3"/>
      <c r="GZ7082" s="3"/>
      <c r="HA7082" s="3"/>
      <c r="HB7082" s="3"/>
      <c r="HC7082" s="3"/>
      <c r="HD7082" s="3"/>
      <c r="HE7082" s="3"/>
      <c r="HF7082" s="3"/>
      <c r="HG7082" s="3"/>
      <c r="HH7082" s="3"/>
      <c r="HI7082" s="3"/>
      <c r="HJ7082" s="3"/>
      <c r="HK7082" s="3"/>
      <c r="HL7082" s="3"/>
      <c r="HM7082" s="45"/>
      <c r="HN7082" s="3"/>
      <c r="HO7082" s="3"/>
      <c r="HP7082" s="3"/>
      <c r="HQ7082" s="3"/>
      <c r="HR7082" s="3"/>
      <c r="HS7082" s="3"/>
      <c r="HT7082" s="3"/>
      <c r="HU7082" s="3"/>
      <c r="HV7082" s="3"/>
      <c r="HW7082" s="3"/>
      <c r="HX7082" s="3"/>
      <c r="HY7082" s="3"/>
      <c r="HZ7082" s="3"/>
      <c r="IA7082" s="3"/>
      <c r="IB7082" s="3"/>
      <c r="IC7082" s="3"/>
      <c r="ID7082" s="3"/>
      <c r="IE7082" s="3"/>
      <c r="IF7082" s="3"/>
      <c r="IG7082" s="3"/>
      <c r="IH7082" s="3"/>
      <c r="II7082" s="3"/>
      <c r="IJ7082" s="3"/>
      <c r="IK7082" s="3"/>
      <c r="IL7082" s="3"/>
      <c r="IM7082" s="3"/>
      <c r="IN7082" s="3"/>
      <c r="IO7082" s="15"/>
    </row>
    <row r="7083" spans="171:249">
      <c r="FO7083" s="3"/>
      <c r="FP7083" s="3"/>
      <c r="FQ7083" s="3"/>
      <c r="FR7083" s="3"/>
      <c r="FS7083" s="3"/>
      <c r="FT7083" s="3"/>
      <c r="FU7083" s="3"/>
      <c r="FV7083" s="3"/>
      <c r="FW7083" s="3"/>
      <c r="FX7083" s="3"/>
      <c r="FY7083" s="3"/>
      <c r="FZ7083" s="3"/>
      <c r="GA7083" s="3"/>
      <c r="GB7083" s="3"/>
      <c r="GC7083" s="3"/>
      <c r="GD7083" s="3"/>
      <c r="GE7083" s="3"/>
      <c r="GF7083" s="3"/>
      <c r="GG7083" s="3"/>
      <c r="GH7083" s="3"/>
      <c r="GI7083" s="3"/>
      <c r="GJ7083" s="3"/>
      <c r="GK7083" s="3"/>
      <c r="GL7083" s="3"/>
      <c r="GM7083" s="3"/>
      <c r="GN7083" s="3"/>
      <c r="GO7083" s="3"/>
      <c r="GP7083" s="3"/>
      <c r="GQ7083" s="3"/>
      <c r="GR7083" s="3"/>
      <c r="GS7083" s="3"/>
      <c r="GT7083" s="3"/>
      <c r="GU7083" s="3"/>
      <c r="GV7083" s="3"/>
      <c r="GW7083" s="3"/>
      <c r="GX7083" s="3"/>
      <c r="GY7083" s="3"/>
      <c r="GZ7083" s="3"/>
      <c r="HA7083" s="3"/>
      <c r="HB7083" s="3"/>
      <c r="HC7083" s="3"/>
      <c r="HD7083" s="3"/>
      <c r="HE7083" s="3"/>
      <c r="HF7083" s="3"/>
      <c r="HG7083" s="3"/>
      <c r="HH7083" s="3"/>
      <c r="HI7083" s="3"/>
      <c r="HJ7083" s="3"/>
      <c r="HK7083" s="3"/>
      <c r="HL7083" s="3"/>
      <c r="HM7083" s="45"/>
      <c r="HN7083" s="3"/>
      <c r="HO7083" s="3"/>
      <c r="HP7083" s="3"/>
      <c r="HQ7083" s="3"/>
      <c r="HR7083" s="3"/>
      <c r="HS7083" s="3"/>
      <c r="HT7083" s="3"/>
      <c r="HU7083" s="3"/>
      <c r="HV7083" s="3"/>
      <c r="HW7083" s="3"/>
      <c r="HX7083" s="3"/>
      <c r="HY7083" s="3"/>
      <c r="HZ7083" s="3"/>
      <c r="IA7083" s="3"/>
      <c r="IB7083" s="3"/>
      <c r="IC7083" s="3"/>
      <c r="ID7083" s="3"/>
      <c r="IE7083" s="3"/>
      <c r="IF7083" s="3"/>
      <c r="IG7083" s="3"/>
      <c r="IH7083" s="3"/>
      <c r="II7083" s="3"/>
      <c r="IJ7083" s="3"/>
      <c r="IK7083" s="3"/>
      <c r="IL7083" s="3"/>
      <c r="IM7083" s="3"/>
      <c r="IN7083" s="3"/>
      <c r="IO7083" s="15"/>
    </row>
    <row r="7084" spans="171:249">
      <c r="FO7084" s="3"/>
      <c r="FP7084" s="3"/>
      <c r="FQ7084" s="3"/>
      <c r="FR7084" s="3"/>
      <c r="FS7084" s="3"/>
      <c r="FT7084" s="3"/>
      <c r="FU7084" s="3"/>
      <c r="FV7084" s="3"/>
      <c r="FW7084" s="3"/>
      <c r="FX7084" s="3"/>
      <c r="FY7084" s="3"/>
      <c r="FZ7084" s="3"/>
      <c r="GA7084" s="3"/>
      <c r="GB7084" s="3"/>
      <c r="GC7084" s="3"/>
      <c r="GD7084" s="3"/>
      <c r="GE7084" s="3"/>
      <c r="GF7084" s="3"/>
      <c r="GG7084" s="3"/>
      <c r="GH7084" s="3"/>
      <c r="GI7084" s="3"/>
      <c r="GJ7084" s="3"/>
      <c r="GK7084" s="3"/>
      <c r="GL7084" s="3"/>
      <c r="GM7084" s="3"/>
      <c r="GN7084" s="3"/>
      <c r="GO7084" s="3"/>
      <c r="GP7084" s="3"/>
      <c r="GQ7084" s="3"/>
      <c r="GR7084" s="3"/>
      <c r="GS7084" s="3"/>
      <c r="GT7084" s="3"/>
      <c r="GU7084" s="3"/>
      <c r="GV7084" s="3"/>
      <c r="GW7084" s="3"/>
      <c r="GX7084" s="3"/>
      <c r="GY7084" s="3"/>
      <c r="GZ7084" s="3"/>
      <c r="HA7084" s="3"/>
      <c r="HB7084" s="3"/>
      <c r="HC7084" s="3"/>
      <c r="HD7084" s="3"/>
      <c r="HE7084" s="3"/>
      <c r="HF7084" s="3"/>
      <c r="HG7084" s="3"/>
      <c r="HH7084" s="3"/>
      <c r="HI7084" s="3"/>
      <c r="HJ7084" s="3"/>
      <c r="HK7084" s="3"/>
      <c r="HL7084" s="3"/>
      <c r="HM7084" s="45"/>
      <c r="HN7084" s="3"/>
      <c r="HO7084" s="3"/>
      <c r="HP7084" s="3"/>
      <c r="HQ7084" s="3"/>
      <c r="HR7084" s="3"/>
      <c r="HS7084" s="3"/>
      <c r="HT7084" s="3"/>
      <c r="HU7084" s="3"/>
      <c r="HV7084" s="3"/>
      <c r="HW7084" s="3"/>
      <c r="HX7084" s="3"/>
      <c r="HY7084" s="3"/>
      <c r="HZ7084" s="3"/>
      <c r="IA7084" s="3"/>
      <c r="IB7084" s="3"/>
      <c r="IC7084" s="3"/>
      <c r="ID7084" s="3"/>
      <c r="IE7084" s="3"/>
      <c r="IF7084" s="3"/>
      <c r="IG7084" s="3"/>
      <c r="IH7084" s="3"/>
      <c r="II7084" s="3"/>
      <c r="IJ7084" s="3"/>
      <c r="IK7084" s="3"/>
      <c r="IL7084" s="3"/>
      <c r="IM7084" s="3"/>
      <c r="IN7084" s="3"/>
      <c r="IO7084" s="15"/>
    </row>
    <row r="7085" spans="171:249">
      <c r="FO7085" s="3"/>
      <c r="FP7085" s="3"/>
      <c r="FQ7085" s="3"/>
      <c r="FR7085" s="3"/>
      <c r="FS7085" s="3"/>
      <c r="FT7085" s="3"/>
      <c r="FU7085" s="3"/>
      <c r="FV7085" s="3"/>
      <c r="FW7085" s="3"/>
      <c r="FX7085" s="3"/>
      <c r="FY7085" s="3"/>
      <c r="FZ7085" s="3"/>
      <c r="GA7085" s="3"/>
      <c r="GB7085" s="3"/>
      <c r="GC7085" s="3"/>
      <c r="GD7085" s="3"/>
      <c r="GE7085" s="3"/>
      <c r="GF7085" s="3"/>
      <c r="GG7085" s="3"/>
      <c r="GH7085" s="3"/>
      <c r="GI7085" s="3"/>
      <c r="GJ7085" s="3"/>
      <c r="GK7085" s="3"/>
      <c r="GL7085" s="3"/>
      <c r="GM7085" s="3"/>
      <c r="GN7085" s="3"/>
      <c r="GO7085" s="3"/>
      <c r="GP7085" s="3"/>
      <c r="GQ7085" s="3"/>
      <c r="GR7085" s="3"/>
      <c r="GS7085" s="3"/>
      <c r="GT7085" s="3"/>
      <c r="GU7085" s="3"/>
      <c r="GV7085" s="3"/>
      <c r="GW7085" s="3"/>
      <c r="GX7085" s="3"/>
      <c r="GY7085" s="3"/>
      <c r="GZ7085" s="3"/>
      <c r="HA7085" s="3"/>
      <c r="HB7085" s="3"/>
      <c r="HC7085" s="3"/>
      <c r="HD7085" s="3"/>
      <c r="HE7085" s="3"/>
      <c r="HF7085" s="3"/>
      <c r="HG7085" s="3"/>
      <c r="HH7085" s="3"/>
      <c r="HI7085" s="3"/>
      <c r="HJ7085" s="3"/>
      <c r="HK7085" s="3"/>
      <c r="HL7085" s="3"/>
      <c r="HM7085" s="45"/>
      <c r="HN7085" s="3"/>
      <c r="HO7085" s="3"/>
      <c r="HP7085" s="3"/>
      <c r="HQ7085" s="3"/>
      <c r="HR7085" s="3"/>
      <c r="HS7085" s="3"/>
      <c r="HT7085" s="3"/>
      <c r="HU7085" s="3"/>
      <c r="HV7085" s="3"/>
      <c r="HW7085" s="3"/>
      <c r="HX7085" s="3"/>
      <c r="HY7085" s="3"/>
      <c r="HZ7085" s="3"/>
      <c r="IA7085" s="3"/>
      <c r="IB7085" s="3"/>
      <c r="IC7085" s="3"/>
      <c r="ID7085" s="3"/>
      <c r="IE7085" s="3"/>
      <c r="IF7085" s="3"/>
      <c r="IG7085" s="3"/>
      <c r="IH7085" s="3"/>
      <c r="II7085" s="3"/>
      <c r="IJ7085" s="3"/>
      <c r="IK7085" s="3"/>
      <c r="IL7085" s="3"/>
      <c r="IM7085" s="3"/>
      <c r="IN7085" s="3"/>
      <c r="IO7085" s="15"/>
    </row>
    <row r="7086" spans="171:249">
      <c r="FO7086" s="3"/>
      <c r="FP7086" s="3"/>
      <c r="FQ7086" s="3"/>
      <c r="FR7086" s="3"/>
      <c r="FS7086" s="3"/>
      <c r="FT7086" s="3"/>
      <c r="FU7086" s="3"/>
      <c r="FV7086" s="3"/>
      <c r="FW7086" s="3"/>
      <c r="FX7086" s="3"/>
      <c r="FY7086" s="3"/>
      <c r="FZ7086" s="3"/>
      <c r="GA7086" s="3"/>
      <c r="GB7086" s="3"/>
      <c r="GC7086" s="3"/>
      <c r="GD7086" s="3"/>
      <c r="GE7086" s="3"/>
      <c r="GF7086" s="3"/>
      <c r="GG7086" s="3"/>
      <c r="GH7086" s="3"/>
      <c r="GI7086" s="3"/>
      <c r="GJ7086" s="3"/>
      <c r="GK7086" s="3"/>
      <c r="GL7086" s="3"/>
      <c r="GM7086" s="3"/>
      <c r="GN7086" s="3"/>
      <c r="GO7086" s="3"/>
      <c r="GP7086" s="3"/>
      <c r="GQ7086" s="3"/>
      <c r="GR7086" s="3"/>
      <c r="GS7086" s="3"/>
      <c r="GT7086" s="3"/>
      <c r="GU7086" s="3"/>
      <c r="GV7086" s="3"/>
      <c r="GW7086" s="3"/>
      <c r="GX7086" s="3"/>
      <c r="GY7086" s="3"/>
      <c r="GZ7086" s="3"/>
      <c r="HA7086" s="3"/>
      <c r="HB7086" s="3"/>
      <c r="HC7086" s="3"/>
      <c r="HD7086" s="3"/>
      <c r="HE7086" s="3"/>
      <c r="HF7086" s="3"/>
      <c r="HG7086" s="3"/>
      <c r="HH7086" s="3"/>
      <c r="HI7086" s="3"/>
      <c r="HJ7086" s="3"/>
      <c r="HK7086" s="3"/>
      <c r="HL7086" s="3"/>
      <c r="HM7086" s="45"/>
      <c r="HN7086" s="3"/>
      <c r="HO7086" s="3"/>
      <c r="HP7086" s="3"/>
      <c r="HQ7086" s="3"/>
      <c r="HR7086" s="3"/>
      <c r="HS7086" s="3"/>
      <c r="HT7086" s="3"/>
      <c r="HU7086" s="3"/>
      <c r="HV7086" s="3"/>
      <c r="HW7086" s="3"/>
      <c r="HX7086" s="3"/>
      <c r="HY7086" s="3"/>
      <c r="HZ7086" s="3"/>
      <c r="IA7086" s="3"/>
      <c r="IB7086" s="3"/>
      <c r="IC7086" s="3"/>
      <c r="ID7086" s="3"/>
      <c r="IE7086" s="3"/>
      <c r="IF7086" s="3"/>
      <c r="IG7086" s="3"/>
      <c r="IH7086" s="3"/>
      <c r="II7086" s="3"/>
      <c r="IJ7086" s="3"/>
      <c r="IK7086" s="3"/>
      <c r="IL7086" s="3"/>
      <c r="IM7086" s="3"/>
      <c r="IN7086" s="3"/>
      <c r="IO7086" s="15"/>
    </row>
    <row r="7087" spans="171:249">
      <c r="FO7087" s="3"/>
      <c r="FP7087" s="3"/>
      <c r="FQ7087" s="3"/>
      <c r="FR7087" s="3"/>
      <c r="FS7087" s="3"/>
      <c r="FT7087" s="3"/>
      <c r="FU7087" s="3"/>
      <c r="FV7087" s="3"/>
      <c r="FW7087" s="3"/>
      <c r="FX7087" s="3"/>
      <c r="FY7087" s="3"/>
      <c r="FZ7087" s="3"/>
      <c r="GA7087" s="3"/>
      <c r="GB7087" s="3"/>
      <c r="GC7087" s="3"/>
      <c r="GD7087" s="3"/>
      <c r="GE7087" s="3"/>
      <c r="GF7087" s="3"/>
      <c r="GG7087" s="3"/>
      <c r="GH7087" s="3"/>
      <c r="GI7087" s="3"/>
      <c r="GJ7087" s="3"/>
      <c r="GK7087" s="3"/>
      <c r="GL7087" s="3"/>
      <c r="GM7087" s="3"/>
      <c r="GN7087" s="3"/>
      <c r="GO7087" s="3"/>
      <c r="GP7087" s="3"/>
      <c r="GQ7087" s="3"/>
      <c r="GR7087" s="3"/>
      <c r="GS7087" s="3"/>
      <c r="GT7087" s="3"/>
      <c r="GU7087" s="3"/>
      <c r="GV7087" s="3"/>
      <c r="GW7087" s="3"/>
      <c r="GX7087" s="3"/>
      <c r="GY7087" s="3"/>
      <c r="GZ7087" s="3"/>
      <c r="HA7087" s="3"/>
      <c r="HB7087" s="3"/>
      <c r="HC7087" s="3"/>
      <c r="HD7087" s="3"/>
      <c r="HE7087" s="3"/>
      <c r="HF7087" s="3"/>
      <c r="HG7087" s="3"/>
      <c r="HH7087" s="3"/>
      <c r="HI7087" s="3"/>
      <c r="HJ7087" s="3"/>
      <c r="HK7087" s="3"/>
      <c r="HL7087" s="3"/>
      <c r="HM7087" s="45"/>
      <c r="HN7087" s="3"/>
      <c r="HO7087" s="3"/>
      <c r="HP7087" s="3"/>
      <c r="HQ7087" s="3"/>
      <c r="HR7087" s="3"/>
      <c r="HS7087" s="3"/>
      <c r="HT7087" s="3"/>
      <c r="HU7087" s="3"/>
      <c r="HV7087" s="3"/>
      <c r="HW7087" s="3"/>
      <c r="HX7087" s="3"/>
      <c r="HY7087" s="3"/>
      <c r="HZ7087" s="3"/>
      <c r="IA7087" s="3"/>
      <c r="IB7087" s="3"/>
      <c r="IC7087" s="3"/>
      <c r="ID7087" s="3"/>
      <c r="IE7087" s="3"/>
      <c r="IF7087" s="3"/>
      <c r="IG7087" s="3"/>
      <c r="IH7087" s="3"/>
      <c r="II7087" s="3"/>
      <c r="IJ7087" s="3"/>
      <c r="IK7087" s="3"/>
      <c r="IL7087" s="3"/>
      <c r="IM7087" s="3"/>
      <c r="IN7087" s="3"/>
      <c r="IO7087" s="15"/>
    </row>
    <row r="7088" spans="171:249">
      <c r="FO7088" s="3"/>
      <c r="FP7088" s="3"/>
      <c r="FQ7088" s="3"/>
      <c r="FR7088" s="3"/>
      <c r="FS7088" s="3"/>
      <c r="FT7088" s="3"/>
      <c r="FU7088" s="3"/>
      <c r="FV7088" s="3"/>
      <c r="FW7088" s="3"/>
      <c r="FX7088" s="3"/>
      <c r="FY7088" s="3"/>
      <c r="FZ7088" s="3"/>
      <c r="GA7088" s="3"/>
      <c r="GB7088" s="3"/>
      <c r="GC7088" s="3"/>
      <c r="GD7088" s="3"/>
      <c r="GE7088" s="3"/>
      <c r="GF7088" s="3"/>
      <c r="GG7088" s="3"/>
      <c r="GH7088" s="3"/>
      <c r="GI7088" s="3"/>
      <c r="GJ7088" s="3"/>
      <c r="GK7088" s="3"/>
      <c r="GL7088" s="3"/>
      <c r="GM7088" s="3"/>
      <c r="GN7088" s="3"/>
      <c r="GO7088" s="3"/>
      <c r="GP7088" s="3"/>
      <c r="GQ7088" s="3"/>
      <c r="GR7088" s="3"/>
      <c r="GS7088" s="3"/>
      <c r="GT7088" s="3"/>
      <c r="GU7088" s="3"/>
      <c r="GV7088" s="3"/>
      <c r="GW7088" s="3"/>
      <c r="GX7088" s="3"/>
      <c r="GY7088" s="3"/>
      <c r="GZ7088" s="3"/>
      <c r="HA7088" s="3"/>
      <c r="HB7088" s="3"/>
      <c r="HC7088" s="3"/>
      <c r="HD7088" s="3"/>
      <c r="HE7088" s="3"/>
      <c r="HF7088" s="3"/>
      <c r="HG7088" s="3"/>
      <c r="HH7088" s="3"/>
      <c r="HI7088" s="3"/>
      <c r="HJ7088" s="3"/>
      <c r="HK7088" s="3"/>
      <c r="HL7088" s="3"/>
      <c r="HM7088" s="45"/>
      <c r="HN7088" s="3"/>
      <c r="HO7088" s="3"/>
      <c r="HP7088" s="3"/>
      <c r="HQ7088" s="3"/>
      <c r="HR7088" s="3"/>
      <c r="HS7088" s="3"/>
      <c r="HT7088" s="3"/>
      <c r="HU7088" s="3"/>
      <c r="HV7088" s="3"/>
      <c r="HW7088" s="3"/>
      <c r="HX7088" s="3"/>
      <c r="HY7088" s="3"/>
      <c r="HZ7088" s="3"/>
      <c r="IA7088" s="3"/>
      <c r="IB7088" s="3"/>
      <c r="IC7088" s="3"/>
      <c r="ID7088" s="3"/>
      <c r="IE7088" s="3"/>
      <c r="IF7088" s="3"/>
      <c r="IG7088" s="3"/>
      <c r="IH7088" s="3"/>
      <c r="II7088" s="3"/>
      <c r="IJ7088" s="3"/>
      <c r="IK7088" s="3"/>
      <c r="IL7088" s="3"/>
      <c r="IM7088" s="3"/>
      <c r="IN7088" s="3"/>
      <c r="IO7088" s="15"/>
    </row>
    <row r="7089" spans="171:249">
      <c r="FO7089" s="3"/>
      <c r="FP7089" s="3"/>
      <c r="FQ7089" s="3"/>
      <c r="FR7089" s="3"/>
      <c r="FS7089" s="3"/>
      <c r="FT7089" s="3"/>
      <c r="FU7089" s="3"/>
      <c r="FV7089" s="3"/>
      <c r="FW7089" s="3"/>
      <c r="FX7089" s="3"/>
      <c r="FY7089" s="3"/>
      <c r="FZ7089" s="3"/>
      <c r="GA7089" s="3"/>
      <c r="GB7089" s="3"/>
      <c r="GC7089" s="3"/>
      <c r="GD7089" s="3"/>
      <c r="GE7089" s="3"/>
      <c r="GF7089" s="3"/>
      <c r="GG7089" s="3"/>
      <c r="GH7089" s="3"/>
      <c r="GI7089" s="3"/>
      <c r="GJ7089" s="3"/>
      <c r="GK7089" s="3"/>
      <c r="GL7089" s="3"/>
      <c r="GM7089" s="3"/>
      <c r="GN7089" s="3"/>
      <c r="GO7089" s="3"/>
      <c r="GP7089" s="3"/>
      <c r="GQ7089" s="3"/>
      <c r="GR7089" s="3"/>
      <c r="GS7089" s="3"/>
      <c r="GT7089" s="3"/>
      <c r="GU7089" s="3"/>
      <c r="GV7089" s="3"/>
      <c r="GW7089" s="3"/>
      <c r="GX7089" s="3"/>
      <c r="GY7089" s="3"/>
      <c r="GZ7089" s="3"/>
      <c r="HA7089" s="3"/>
      <c r="HB7089" s="3"/>
      <c r="HC7089" s="3"/>
      <c r="HD7089" s="3"/>
      <c r="HE7089" s="3"/>
      <c r="HF7089" s="3"/>
      <c r="HG7089" s="3"/>
      <c r="HH7089" s="3"/>
      <c r="HI7089" s="3"/>
      <c r="HJ7089" s="3"/>
      <c r="HK7089" s="3"/>
      <c r="HL7089" s="3"/>
      <c r="HM7089" s="45"/>
      <c r="HN7089" s="3"/>
      <c r="HO7089" s="3"/>
      <c r="HP7089" s="3"/>
      <c r="HQ7089" s="3"/>
      <c r="HR7089" s="3"/>
      <c r="HS7089" s="3"/>
      <c r="HT7089" s="3"/>
      <c r="HU7089" s="3"/>
      <c r="HV7089" s="3"/>
      <c r="HW7089" s="3"/>
      <c r="HX7089" s="3"/>
      <c r="HY7089" s="3"/>
      <c r="HZ7089" s="3"/>
      <c r="IA7089" s="3"/>
      <c r="IB7089" s="3"/>
      <c r="IC7089" s="3"/>
      <c r="ID7089" s="3"/>
      <c r="IE7089" s="3"/>
      <c r="IF7089" s="3"/>
      <c r="IG7089" s="3"/>
      <c r="IH7089" s="3"/>
      <c r="II7089" s="3"/>
      <c r="IJ7089" s="3"/>
      <c r="IK7089" s="3"/>
      <c r="IL7089" s="3"/>
      <c r="IM7089" s="3"/>
      <c r="IN7089" s="3"/>
      <c r="IO7089" s="15"/>
    </row>
    <row r="7090" spans="171:249">
      <c r="FO7090" s="3"/>
      <c r="FP7090" s="3"/>
      <c r="FQ7090" s="3"/>
      <c r="FR7090" s="3"/>
      <c r="FS7090" s="3"/>
      <c r="FT7090" s="3"/>
      <c r="FU7090" s="3"/>
      <c r="FV7090" s="3"/>
      <c r="FW7090" s="3"/>
      <c r="FX7090" s="3"/>
      <c r="FY7090" s="3"/>
      <c r="FZ7090" s="3"/>
      <c r="GA7090" s="3"/>
      <c r="GB7090" s="3"/>
      <c r="GC7090" s="3"/>
      <c r="GD7090" s="3"/>
      <c r="GE7090" s="3"/>
      <c r="GF7090" s="3"/>
      <c r="GG7090" s="3"/>
      <c r="GH7090" s="3"/>
      <c r="GI7090" s="3"/>
      <c r="GJ7090" s="3"/>
      <c r="GK7090" s="3"/>
      <c r="GL7090" s="3"/>
      <c r="GM7090" s="3"/>
      <c r="GN7090" s="3"/>
      <c r="GO7090" s="3"/>
      <c r="GP7090" s="3"/>
      <c r="GQ7090" s="3"/>
      <c r="GR7090" s="3"/>
      <c r="GS7090" s="3"/>
      <c r="GT7090" s="3"/>
      <c r="GU7090" s="3"/>
      <c r="GV7090" s="3"/>
      <c r="GW7090" s="3"/>
      <c r="GX7090" s="3"/>
      <c r="GY7090" s="3"/>
      <c r="GZ7090" s="3"/>
      <c r="HA7090" s="3"/>
      <c r="HB7090" s="3"/>
      <c r="HC7090" s="3"/>
      <c r="HD7090" s="3"/>
      <c r="HE7090" s="3"/>
      <c r="HF7090" s="3"/>
      <c r="HG7090" s="3"/>
      <c r="HH7090" s="3"/>
      <c r="HI7090" s="3"/>
      <c r="HJ7090" s="3"/>
      <c r="HK7090" s="3"/>
      <c r="HL7090" s="3"/>
      <c r="HM7090" s="45"/>
      <c r="HN7090" s="3"/>
      <c r="HO7090" s="3"/>
      <c r="HP7090" s="3"/>
      <c r="HQ7090" s="3"/>
      <c r="HR7090" s="3"/>
      <c r="HS7090" s="3"/>
      <c r="HT7090" s="3"/>
      <c r="HU7090" s="3"/>
      <c r="HV7090" s="3"/>
      <c r="HW7090" s="3"/>
      <c r="HX7090" s="3"/>
      <c r="HY7090" s="3"/>
      <c r="HZ7090" s="3"/>
      <c r="IA7090" s="3"/>
      <c r="IB7090" s="3"/>
      <c r="IC7090" s="3"/>
      <c r="ID7090" s="3"/>
      <c r="IE7090" s="3"/>
      <c r="IF7090" s="3"/>
      <c r="IG7090" s="3"/>
      <c r="IH7090" s="3"/>
      <c r="II7090" s="3"/>
      <c r="IJ7090" s="3"/>
      <c r="IK7090" s="3"/>
      <c r="IL7090" s="3"/>
      <c r="IM7090" s="3"/>
      <c r="IN7090" s="3"/>
      <c r="IO7090" s="15"/>
    </row>
    <row r="7091" spans="171:249">
      <c r="FO7091" s="3"/>
      <c r="FP7091" s="3"/>
      <c r="FQ7091" s="3"/>
      <c r="FR7091" s="3"/>
      <c r="FS7091" s="3"/>
      <c r="FT7091" s="3"/>
      <c r="FU7091" s="3"/>
      <c r="FV7091" s="3"/>
      <c r="FW7091" s="3"/>
      <c r="FX7091" s="3"/>
      <c r="FY7091" s="3"/>
      <c r="FZ7091" s="3"/>
      <c r="GA7091" s="3"/>
      <c r="GB7091" s="3"/>
      <c r="GC7091" s="3"/>
      <c r="GD7091" s="3"/>
      <c r="GE7091" s="3"/>
      <c r="GF7091" s="3"/>
      <c r="GG7091" s="3"/>
      <c r="GH7091" s="3"/>
      <c r="GI7091" s="3"/>
      <c r="GJ7091" s="3"/>
      <c r="GK7091" s="3"/>
      <c r="GL7091" s="3"/>
      <c r="GM7091" s="3"/>
      <c r="GN7091" s="3"/>
      <c r="GO7091" s="3"/>
      <c r="GP7091" s="3"/>
      <c r="GQ7091" s="3"/>
      <c r="GR7091" s="3"/>
      <c r="GS7091" s="3"/>
      <c r="GT7091" s="3"/>
      <c r="GU7091" s="3"/>
      <c r="GV7091" s="3"/>
      <c r="GW7091" s="3"/>
      <c r="GX7091" s="3"/>
      <c r="GY7091" s="3"/>
      <c r="GZ7091" s="3"/>
      <c r="HA7091" s="3"/>
      <c r="HB7091" s="3"/>
      <c r="HC7091" s="3"/>
      <c r="HD7091" s="3"/>
      <c r="HE7091" s="3"/>
      <c r="HF7091" s="3"/>
      <c r="HG7091" s="3"/>
      <c r="HH7091" s="3"/>
      <c r="HI7091" s="3"/>
      <c r="HJ7091" s="3"/>
      <c r="HK7091" s="3"/>
      <c r="HL7091" s="3"/>
      <c r="HM7091" s="45"/>
      <c r="HN7091" s="3"/>
      <c r="HO7091" s="3"/>
      <c r="HP7091" s="3"/>
      <c r="HQ7091" s="3"/>
      <c r="HR7091" s="3"/>
      <c r="HS7091" s="3"/>
      <c r="HT7091" s="3"/>
      <c r="HU7091" s="3"/>
      <c r="HV7091" s="3"/>
      <c r="HW7091" s="3"/>
      <c r="HX7091" s="3"/>
      <c r="HY7091" s="3"/>
      <c r="HZ7091" s="3"/>
      <c r="IA7091" s="3"/>
      <c r="IB7091" s="3"/>
      <c r="IC7091" s="3"/>
      <c r="ID7091" s="3"/>
      <c r="IE7091" s="3"/>
      <c r="IF7091" s="3"/>
      <c r="IG7091" s="3"/>
      <c r="IH7091" s="3"/>
      <c r="II7091" s="3"/>
      <c r="IJ7091" s="3"/>
      <c r="IK7091" s="3"/>
      <c r="IL7091" s="3"/>
      <c r="IM7091" s="3"/>
      <c r="IN7091" s="3"/>
      <c r="IO7091" s="15"/>
    </row>
    <row r="7092" spans="171:249">
      <c r="FO7092" s="3"/>
      <c r="FP7092" s="3"/>
      <c r="FQ7092" s="3"/>
      <c r="FR7092" s="3"/>
      <c r="FS7092" s="3"/>
      <c r="FT7092" s="3"/>
      <c r="FU7092" s="3"/>
      <c r="FV7092" s="3"/>
      <c r="FW7092" s="3"/>
      <c r="FX7092" s="3"/>
      <c r="FY7092" s="3"/>
      <c r="FZ7092" s="3"/>
      <c r="GA7092" s="3"/>
      <c r="GB7092" s="3"/>
      <c r="GC7092" s="3"/>
      <c r="GD7092" s="3"/>
      <c r="GE7092" s="3"/>
      <c r="GF7092" s="3"/>
      <c r="GG7092" s="3"/>
      <c r="GH7092" s="3"/>
      <c r="GI7092" s="3"/>
      <c r="GJ7092" s="3"/>
      <c r="GK7092" s="3"/>
      <c r="GL7092" s="3"/>
      <c r="GM7092" s="3"/>
      <c r="GN7092" s="3"/>
      <c r="GO7092" s="3"/>
      <c r="GP7092" s="3"/>
      <c r="GQ7092" s="3"/>
      <c r="GR7092" s="3"/>
      <c r="GS7092" s="3"/>
      <c r="GT7092" s="3"/>
      <c r="GU7092" s="3"/>
      <c r="GV7092" s="3"/>
      <c r="GW7092" s="3"/>
      <c r="GX7092" s="3"/>
      <c r="GY7092" s="3"/>
      <c r="GZ7092" s="3"/>
      <c r="HA7092" s="3"/>
      <c r="HB7092" s="3"/>
      <c r="HC7092" s="3"/>
      <c r="HD7092" s="3"/>
      <c r="HE7092" s="3"/>
      <c r="HF7092" s="3"/>
      <c r="HG7092" s="3"/>
      <c r="HH7092" s="3"/>
      <c r="HI7092" s="3"/>
      <c r="HJ7092" s="3"/>
      <c r="HK7092" s="3"/>
      <c r="HL7092" s="3"/>
      <c r="HM7092" s="45"/>
      <c r="HN7092" s="3"/>
      <c r="HO7092" s="3"/>
      <c r="HP7092" s="3"/>
      <c r="HQ7092" s="3"/>
      <c r="HR7092" s="3"/>
      <c r="HS7092" s="3"/>
      <c r="HT7092" s="3"/>
      <c r="HU7092" s="3"/>
      <c r="HV7092" s="3"/>
      <c r="HW7092" s="3"/>
      <c r="HX7092" s="3"/>
      <c r="HY7092" s="3"/>
      <c r="HZ7092" s="3"/>
      <c r="IA7092" s="3"/>
      <c r="IB7092" s="3"/>
      <c r="IC7092" s="3"/>
      <c r="ID7092" s="3"/>
      <c r="IE7092" s="3"/>
      <c r="IF7092" s="3"/>
      <c r="IG7092" s="3"/>
      <c r="IH7092" s="3"/>
      <c r="II7092" s="3"/>
      <c r="IJ7092" s="3"/>
      <c r="IK7092" s="3"/>
      <c r="IL7092" s="3"/>
      <c r="IM7092" s="3"/>
      <c r="IN7092" s="3"/>
      <c r="IO7092" s="15"/>
    </row>
    <row r="7093" spans="171:249">
      <c r="FO7093" s="3"/>
      <c r="FP7093" s="3"/>
      <c r="FQ7093" s="3"/>
      <c r="FR7093" s="3"/>
      <c r="FS7093" s="3"/>
      <c r="FT7093" s="3"/>
      <c r="FU7093" s="3"/>
      <c r="FV7093" s="3"/>
      <c r="FW7093" s="3"/>
      <c r="FX7093" s="3"/>
      <c r="FY7093" s="3"/>
      <c r="FZ7093" s="3"/>
      <c r="GA7093" s="3"/>
      <c r="GB7093" s="3"/>
      <c r="GC7093" s="3"/>
      <c r="GD7093" s="3"/>
      <c r="GE7093" s="3"/>
      <c r="GF7093" s="3"/>
      <c r="GG7093" s="3"/>
      <c r="GH7093" s="3"/>
      <c r="GI7093" s="3"/>
      <c r="GJ7093" s="3"/>
      <c r="GK7093" s="3"/>
      <c r="GL7093" s="3"/>
      <c r="GM7093" s="3"/>
      <c r="GN7093" s="3"/>
      <c r="GO7093" s="3"/>
      <c r="GP7093" s="3"/>
      <c r="GQ7093" s="3"/>
      <c r="GR7093" s="3"/>
      <c r="GS7093" s="3"/>
      <c r="GT7093" s="3"/>
      <c r="GU7093" s="3"/>
      <c r="GV7093" s="3"/>
      <c r="GW7093" s="3"/>
      <c r="GX7093" s="3"/>
      <c r="GY7093" s="3"/>
      <c r="GZ7093" s="3"/>
      <c r="HA7093" s="3"/>
      <c r="HB7093" s="3"/>
      <c r="HC7093" s="3"/>
      <c r="HD7093" s="3"/>
      <c r="HE7093" s="3"/>
      <c r="HF7093" s="3"/>
      <c r="HG7093" s="3"/>
      <c r="HH7093" s="3"/>
      <c r="HI7093" s="3"/>
      <c r="HJ7093" s="3"/>
      <c r="HK7093" s="3"/>
      <c r="HL7093" s="3"/>
      <c r="HM7093" s="45"/>
      <c r="HN7093" s="3"/>
      <c r="HO7093" s="3"/>
      <c r="HP7093" s="3"/>
      <c r="HQ7093" s="3"/>
      <c r="HR7093" s="3"/>
      <c r="HS7093" s="3"/>
      <c r="HT7093" s="3"/>
      <c r="HU7093" s="3"/>
      <c r="HV7093" s="3"/>
      <c r="HW7093" s="3"/>
      <c r="HX7093" s="3"/>
      <c r="HY7093" s="3"/>
      <c r="HZ7093" s="3"/>
      <c r="IA7093" s="3"/>
      <c r="IB7093" s="3"/>
      <c r="IC7093" s="3"/>
      <c r="ID7093" s="3"/>
      <c r="IE7093" s="3"/>
      <c r="IF7093" s="3"/>
      <c r="IG7093" s="3"/>
      <c r="IH7093" s="3"/>
      <c r="II7093" s="3"/>
      <c r="IJ7093" s="3"/>
      <c r="IK7093" s="3"/>
      <c r="IL7093" s="3"/>
      <c r="IM7093" s="3"/>
      <c r="IN7093" s="3"/>
      <c r="IO7093" s="15"/>
    </row>
    <row r="7094" spans="171:249">
      <c r="FO7094" s="3"/>
      <c r="FP7094" s="3"/>
      <c r="FQ7094" s="3"/>
      <c r="FR7094" s="3"/>
      <c r="FS7094" s="3"/>
      <c r="FT7094" s="3"/>
      <c r="FU7094" s="3"/>
      <c r="FV7094" s="3"/>
      <c r="FW7094" s="3"/>
      <c r="FX7094" s="3"/>
      <c r="FY7094" s="3"/>
      <c r="FZ7094" s="3"/>
      <c r="GA7094" s="3"/>
      <c r="GB7094" s="3"/>
      <c r="GC7094" s="3"/>
      <c r="GD7094" s="3"/>
      <c r="GE7094" s="3"/>
      <c r="GF7094" s="3"/>
      <c r="GG7094" s="3"/>
      <c r="GH7094" s="3"/>
      <c r="GI7094" s="3"/>
      <c r="GJ7094" s="3"/>
      <c r="GK7094" s="3"/>
      <c r="GL7094" s="3"/>
      <c r="GM7094" s="3"/>
      <c r="GN7094" s="3"/>
      <c r="GO7094" s="3"/>
      <c r="GP7094" s="3"/>
      <c r="GQ7094" s="3"/>
      <c r="GR7094" s="3"/>
      <c r="GS7094" s="3"/>
      <c r="GT7094" s="3"/>
      <c r="GU7094" s="3"/>
      <c r="GV7094" s="3"/>
      <c r="GW7094" s="3"/>
      <c r="GX7094" s="3"/>
      <c r="GY7094" s="3"/>
      <c r="GZ7094" s="3"/>
      <c r="HA7094" s="3"/>
      <c r="HB7094" s="3"/>
      <c r="HC7094" s="3"/>
      <c r="HD7094" s="3"/>
      <c r="HE7094" s="3"/>
      <c r="HF7094" s="3"/>
      <c r="HG7094" s="3"/>
      <c r="HH7094" s="3"/>
      <c r="HI7094" s="3"/>
      <c r="HJ7094" s="3"/>
      <c r="HK7094" s="3"/>
      <c r="HL7094" s="3"/>
      <c r="HM7094" s="45"/>
      <c r="HN7094" s="3"/>
      <c r="HO7094" s="3"/>
      <c r="HP7094" s="3"/>
      <c r="HQ7094" s="3"/>
      <c r="HR7094" s="3"/>
      <c r="HS7094" s="3"/>
      <c r="HT7094" s="3"/>
      <c r="HU7094" s="3"/>
      <c r="HV7094" s="3"/>
      <c r="HW7094" s="3"/>
      <c r="HX7094" s="3"/>
      <c r="HY7094" s="3"/>
      <c r="HZ7094" s="3"/>
      <c r="IA7094" s="3"/>
      <c r="IB7094" s="3"/>
      <c r="IC7094" s="3"/>
      <c r="ID7094" s="3"/>
      <c r="IE7094" s="3"/>
      <c r="IF7094" s="3"/>
      <c r="IG7094" s="3"/>
      <c r="IH7094" s="3"/>
      <c r="II7094" s="3"/>
      <c r="IJ7094" s="3"/>
      <c r="IK7094" s="3"/>
      <c r="IL7094" s="3"/>
      <c r="IM7094" s="3"/>
      <c r="IN7094" s="3"/>
      <c r="IO7094" s="15"/>
    </row>
    <row r="7095" spans="171:249">
      <c r="FO7095" s="3"/>
      <c r="FP7095" s="3"/>
      <c r="FQ7095" s="3"/>
      <c r="FR7095" s="3"/>
      <c r="FS7095" s="3"/>
      <c r="FT7095" s="3"/>
      <c r="FU7095" s="3"/>
      <c r="FV7095" s="3"/>
      <c r="FW7095" s="3"/>
      <c r="FX7095" s="3"/>
      <c r="FY7095" s="3"/>
      <c r="FZ7095" s="3"/>
      <c r="GA7095" s="3"/>
      <c r="GB7095" s="3"/>
      <c r="GC7095" s="3"/>
      <c r="GD7095" s="3"/>
      <c r="GE7095" s="3"/>
      <c r="GF7095" s="3"/>
      <c r="GG7095" s="3"/>
      <c r="GH7095" s="3"/>
      <c r="GI7095" s="3"/>
      <c r="GJ7095" s="3"/>
      <c r="GK7095" s="3"/>
      <c r="GL7095" s="3"/>
      <c r="GM7095" s="3"/>
      <c r="GN7095" s="3"/>
      <c r="GO7095" s="3"/>
      <c r="GP7095" s="3"/>
      <c r="GQ7095" s="3"/>
      <c r="GR7095" s="3"/>
      <c r="GS7095" s="3"/>
      <c r="GT7095" s="3"/>
      <c r="GU7095" s="3"/>
      <c r="GV7095" s="3"/>
      <c r="GW7095" s="3"/>
      <c r="GX7095" s="3"/>
      <c r="GY7095" s="3"/>
      <c r="GZ7095" s="3"/>
      <c r="HA7095" s="3"/>
      <c r="HB7095" s="3"/>
      <c r="HC7095" s="3"/>
      <c r="HD7095" s="3"/>
      <c r="HE7095" s="3"/>
      <c r="HF7095" s="3"/>
      <c r="HG7095" s="3"/>
      <c r="HH7095" s="3"/>
      <c r="HI7095" s="3"/>
      <c r="HJ7095" s="3"/>
      <c r="HK7095" s="3"/>
      <c r="HL7095" s="3"/>
      <c r="HM7095" s="45"/>
      <c r="HN7095" s="3"/>
      <c r="HO7095" s="3"/>
      <c r="HP7095" s="3"/>
      <c r="HQ7095" s="3"/>
      <c r="HR7095" s="3"/>
      <c r="HS7095" s="3"/>
      <c r="HT7095" s="3"/>
      <c r="HU7095" s="3"/>
      <c r="HV7095" s="3"/>
      <c r="HW7095" s="3"/>
      <c r="HX7095" s="3"/>
      <c r="HY7095" s="3"/>
      <c r="HZ7095" s="3"/>
      <c r="IA7095" s="3"/>
      <c r="IB7095" s="3"/>
      <c r="IC7095" s="3"/>
      <c r="ID7095" s="3"/>
      <c r="IE7095" s="3"/>
      <c r="IF7095" s="3"/>
      <c r="IG7095" s="3"/>
      <c r="IH7095" s="3"/>
      <c r="II7095" s="3"/>
      <c r="IJ7095" s="3"/>
      <c r="IK7095" s="3"/>
      <c r="IL7095" s="3"/>
      <c r="IM7095" s="3"/>
      <c r="IN7095" s="3"/>
      <c r="IO7095" s="15"/>
    </row>
    <row r="7096" spans="171:249">
      <c r="FO7096" s="3"/>
      <c r="FP7096" s="3"/>
      <c r="FQ7096" s="3"/>
      <c r="FR7096" s="3"/>
      <c r="FS7096" s="3"/>
      <c r="FT7096" s="3"/>
      <c r="FU7096" s="3"/>
      <c r="FV7096" s="3"/>
      <c r="FW7096" s="3"/>
      <c r="FX7096" s="3"/>
      <c r="FY7096" s="3"/>
      <c r="FZ7096" s="3"/>
      <c r="GA7096" s="3"/>
      <c r="GB7096" s="3"/>
      <c r="GC7096" s="3"/>
      <c r="GD7096" s="3"/>
      <c r="GE7096" s="3"/>
      <c r="GF7096" s="3"/>
      <c r="GG7096" s="3"/>
      <c r="GH7096" s="3"/>
      <c r="GI7096" s="3"/>
      <c r="GJ7096" s="3"/>
      <c r="GK7096" s="3"/>
      <c r="GL7096" s="3"/>
      <c r="GM7096" s="3"/>
      <c r="GN7096" s="3"/>
      <c r="GO7096" s="3"/>
      <c r="GP7096" s="3"/>
      <c r="GQ7096" s="3"/>
      <c r="GR7096" s="3"/>
      <c r="GS7096" s="3"/>
      <c r="GT7096" s="3"/>
      <c r="GU7096" s="3"/>
      <c r="GV7096" s="3"/>
      <c r="GW7096" s="3"/>
      <c r="GX7096" s="3"/>
      <c r="GY7096" s="3"/>
      <c r="GZ7096" s="3"/>
      <c r="HA7096" s="3"/>
      <c r="HB7096" s="3"/>
      <c r="HC7096" s="3"/>
      <c r="HD7096" s="3"/>
      <c r="HE7096" s="3"/>
      <c r="HF7096" s="3"/>
      <c r="HG7096" s="3"/>
      <c r="HH7096" s="3"/>
      <c r="HI7096" s="3"/>
      <c r="HJ7096" s="3"/>
      <c r="HK7096" s="3"/>
      <c r="HL7096" s="3"/>
      <c r="HM7096" s="45"/>
      <c r="HN7096" s="3"/>
      <c r="HO7096" s="3"/>
      <c r="HP7096" s="3"/>
      <c r="HQ7096" s="3"/>
      <c r="HR7096" s="3"/>
      <c r="HS7096" s="3"/>
      <c r="HT7096" s="3"/>
      <c r="HU7096" s="3"/>
      <c r="HV7096" s="3"/>
      <c r="HW7096" s="3"/>
      <c r="HX7096" s="3"/>
      <c r="HY7096" s="3"/>
      <c r="HZ7096" s="3"/>
      <c r="IA7096" s="3"/>
      <c r="IB7096" s="3"/>
      <c r="IC7096" s="3"/>
      <c r="ID7096" s="3"/>
      <c r="IE7096" s="3"/>
      <c r="IF7096" s="3"/>
      <c r="IG7096" s="3"/>
      <c r="IH7096" s="3"/>
      <c r="II7096" s="3"/>
      <c r="IJ7096" s="3"/>
      <c r="IK7096" s="3"/>
      <c r="IL7096" s="3"/>
      <c r="IM7096" s="3"/>
      <c r="IN7096" s="3"/>
      <c r="IO7096" s="15"/>
    </row>
    <row r="7097" spans="171:249">
      <c r="FO7097" s="3"/>
      <c r="FP7097" s="3"/>
      <c r="FQ7097" s="3"/>
      <c r="FR7097" s="3"/>
      <c r="FS7097" s="3"/>
      <c r="FT7097" s="3"/>
      <c r="FU7097" s="3"/>
      <c r="FV7097" s="3"/>
      <c r="FW7097" s="3"/>
      <c r="FX7097" s="3"/>
      <c r="FY7097" s="3"/>
      <c r="FZ7097" s="3"/>
      <c r="GA7097" s="3"/>
      <c r="GB7097" s="3"/>
      <c r="GC7097" s="3"/>
      <c r="GD7097" s="3"/>
      <c r="GE7097" s="3"/>
      <c r="GF7097" s="3"/>
      <c r="GG7097" s="3"/>
      <c r="GH7097" s="3"/>
      <c r="GI7097" s="3"/>
      <c r="GJ7097" s="3"/>
      <c r="GK7097" s="3"/>
      <c r="GL7097" s="3"/>
      <c r="GM7097" s="3"/>
      <c r="GN7097" s="3"/>
      <c r="GO7097" s="3"/>
      <c r="GP7097" s="3"/>
      <c r="GQ7097" s="3"/>
      <c r="GR7097" s="3"/>
      <c r="GS7097" s="3"/>
      <c r="GT7097" s="3"/>
      <c r="GU7097" s="3"/>
      <c r="GV7097" s="3"/>
      <c r="GW7097" s="3"/>
      <c r="GX7097" s="3"/>
      <c r="GY7097" s="3"/>
      <c r="GZ7097" s="3"/>
      <c r="HA7097" s="3"/>
      <c r="HB7097" s="3"/>
      <c r="HC7097" s="3"/>
      <c r="HD7097" s="3"/>
      <c r="HE7097" s="3"/>
      <c r="HF7097" s="3"/>
      <c r="HG7097" s="3"/>
      <c r="HH7097" s="3"/>
      <c r="HI7097" s="3"/>
      <c r="HJ7097" s="3"/>
      <c r="HK7097" s="3"/>
      <c r="HL7097" s="3"/>
      <c r="HM7097" s="45"/>
      <c r="HN7097" s="3"/>
      <c r="HO7097" s="3"/>
      <c r="HP7097" s="3"/>
      <c r="HQ7097" s="3"/>
      <c r="HR7097" s="3"/>
      <c r="HS7097" s="3"/>
      <c r="HT7097" s="3"/>
      <c r="HU7097" s="3"/>
      <c r="HV7097" s="3"/>
      <c r="HW7097" s="3"/>
      <c r="HX7097" s="3"/>
      <c r="HY7097" s="3"/>
      <c r="HZ7097" s="3"/>
      <c r="IA7097" s="3"/>
      <c r="IB7097" s="3"/>
      <c r="IC7097" s="3"/>
      <c r="ID7097" s="3"/>
      <c r="IE7097" s="3"/>
      <c r="IF7097" s="3"/>
      <c r="IG7097" s="3"/>
      <c r="IH7097" s="3"/>
      <c r="II7097" s="3"/>
      <c r="IJ7097" s="3"/>
      <c r="IK7097" s="3"/>
      <c r="IL7097" s="3"/>
      <c r="IM7097" s="3"/>
      <c r="IN7097" s="3"/>
      <c r="IO7097" s="15"/>
    </row>
    <row r="7098" spans="171:249">
      <c r="FO7098" s="3"/>
      <c r="FP7098" s="3"/>
      <c r="FQ7098" s="3"/>
      <c r="FR7098" s="3"/>
      <c r="FS7098" s="3"/>
      <c r="FT7098" s="3"/>
      <c r="FU7098" s="3"/>
      <c r="FV7098" s="3"/>
      <c r="FW7098" s="3"/>
      <c r="FX7098" s="3"/>
      <c r="FY7098" s="3"/>
      <c r="FZ7098" s="3"/>
      <c r="GA7098" s="3"/>
      <c r="GB7098" s="3"/>
      <c r="GC7098" s="3"/>
      <c r="GD7098" s="3"/>
      <c r="GE7098" s="3"/>
      <c r="GF7098" s="3"/>
      <c r="GG7098" s="3"/>
      <c r="GH7098" s="3"/>
      <c r="GI7098" s="3"/>
      <c r="GJ7098" s="3"/>
      <c r="GK7098" s="3"/>
      <c r="GL7098" s="3"/>
      <c r="GM7098" s="3"/>
      <c r="GN7098" s="3"/>
      <c r="GO7098" s="3"/>
      <c r="GP7098" s="3"/>
      <c r="GQ7098" s="3"/>
      <c r="GR7098" s="3"/>
      <c r="GS7098" s="3"/>
      <c r="GT7098" s="3"/>
      <c r="GU7098" s="3"/>
      <c r="GV7098" s="3"/>
      <c r="GW7098" s="3"/>
      <c r="GX7098" s="3"/>
      <c r="GY7098" s="3"/>
      <c r="GZ7098" s="3"/>
      <c r="HA7098" s="3"/>
      <c r="HB7098" s="3"/>
      <c r="HC7098" s="3"/>
      <c r="HD7098" s="3"/>
      <c r="HE7098" s="3"/>
      <c r="HF7098" s="3"/>
      <c r="HG7098" s="3"/>
      <c r="HH7098" s="3"/>
      <c r="HI7098" s="3"/>
      <c r="HJ7098" s="3"/>
      <c r="HK7098" s="3"/>
      <c r="HL7098" s="3"/>
      <c r="HM7098" s="45"/>
      <c r="HN7098" s="3"/>
      <c r="HO7098" s="3"/>
      <c r="HP7098" s="3"/>
      <c r="HQ7098" s="3"/>
      <c r="HR7098" s="3"/>
      <c r="HS7098" s="3"/>
      <c r="HT7098" s="3"/>
      <c r="HU7098" s="3"/>
      <c r="HV7098" s="3"/>
      <c r="HW7098" s="3"/>
      <c r="HX7098" s="3"/>
      <c r="HY7098" s="3"/>
      <c r="HZ7098" s="3"/>
      <c r="IA7098" s="3"/>
      <c r="IB7098" s="3"/>
      <c r="IC7098" s="3"/>
      <c r="ID7098" s="3"/>
      <c r="IE7098" s="3"/>
      <c r="IF7098" s="3"/>
      <c r="IG7098" s="3"/>
      <c r="IH7098" s="3"/>
      <c r="II7098" s="3"/>
      <c r="IJ7098" s="3"/>
      <c r="IK7098" s="3"/>
      <c r="IL7098" s="3"/>
      <c r="IM7098" s="3"/>
      <c r="IN7098" s="3"/>
      <c r="IO7098" s="15"/>
    </row>
    <row r="7099" spans="171:249">
      <c r="FO7099" s="3"/>
      <c r="FP7099" s="3"/>
      <c r="FQ7099" s="3"/>
      <c r="FR7099" s="3"/>
      <c r="FS7099" s="3"/>
      <c r="FT7099" s="3"/>
      <c r="FU7099" s="3"/>
      <c r="FV7099" s="3"/>
      <c r="FW7099" s="3"/>
      <c r="FX7099" s="3"/>
      <c r="FY7099" s="3"/>
      <c r="FZ7099" s="3"/>
      <c r="GA7099" s="3"/>
      <c r="GB7099" s="3"/>
      <c r="GC7099" s="3"/>
      <c r="GD7099" s="3"/>
      <c r="GE7099" s="3"/>
      <c r="GF7099" s="3"/>
      <c r="GG7099" s="3"/>
      <c r="GH7099" s="3"/>
      <c r="GI7099" s="3"/>
      <c r="GJ7099" s="3"/>
      <c r="GK7099" s="3"/>
      <c r="GL7099" s="3"/>
      <c r="GM7099" s="3"/>
      <c r="GN7099" s="3"/>
      <c r="GO7099" s="3"/>
      <c r="GP7099" s="3"/>
      <c r="GQ7099" s="3"/>
      <c r="GR7099" s="3"/>
      <c r="GS7099" s="3"/>
      <c r="GT7099" s="3"/>
      <c r="GU7099" s="3"/>
      <c r="GV7099" s="3"/>
      <c r="GW7099" s="3"/>
      <c r="GX7099" s="3"/>
      <c r="GY7099" s="3"/>
      <c r="GZ7099" s="3"/>
      <c r="HA7099" s="3"/>
      <c r="HB7099" s="3"/>
      <c r="HC7099" s="3"/>
      <c r="HD7099" s="3"/>
      <c r="HE7099" s="3"/>
      <c r="HF7099" s="3"/>
      <c r="HG7099" s="3"/>
      <c r="HH7099" s="3"/>
      <c r="HI7099" s="3"/>
      <c r="HJ7099" s="3"/>
      <c r="HK7099" s="3"/>
      <c r="HL7099" s="3"/>
      <c r="HM7099" s="45"/>
      <c r="HN7099" s="3"/>
      <c r="HO7099" s="3"/>
      <c r="HP7099" s="3"/>
      <c r="HQ7099" s="3"/>
      <c r="HR7099" s="3"/>
      <c r="HS7099" s="3"/>
      <c r="HT7099" s="3"/>
      <c r="HU7099" s="3"/>
      <c r="HV7099" s="3"/>
      <c r="HW7099" s="3"/>
      <c r="HX7099" s="3"/>
      <c r="HY7099" s="3"/>
      <c r="HZ7099" s="3"/>
      <c r="IA7099" s="3"/>
      <c r="IB7099" s="3"/>
      <c r="IC7099" s="3"/>
      <c r="ID7099" s="3"/>
      <c r="IE7099" s="3"/>
      <c r="IF7099" s="3"/>
      <c r="IG7099" s="3"/>
      <c r="IH7099" s="3"/>
      <c r="II7099" s="3"/>
      <c r="IJ7099" s="3"/>
      <c r="IK7099" s="3"/>
      <c r="IL7099" s="3"/>
      <c r="IM7099" s="3"/>
      <c r="IN7099" s="3"/>
      <c r="IO7099" s="15"/>
    </row>
    <row r="7100" spans="171:249">
      <c r="FO7100" s="3"/>
      <c r="FP7100" s="3"/>
      <c r="FQ7100" s="3"/>
      <c r="FR7100" s="3"/>
      <c r="FS7100" s="3"/>
      <c r="FT7100" s="3"/>
      <c r="FU7100" s="3"/>
      <c r="FV7100" s="3"/>
      <c r="FW7100" s="3"/>
      <c r="FX7100" s="3"/>
      <c r="FY7100" s="3"/>
      <c r="FZ7100" s="3"/>
      <c r="GA7100" s="3"/>
      <c r="GB7100" s="3"/>
      <c r="GC7100" s="3"/>
      <c r="GD7100" s="3"/>
      <c r="GE7100" s="3"/>
      <c r="GF7100" s="3"/>
      <c r="GG7100" s="3"/>
      <c r="GH7100" s="3"/>
      <c r="GI7100" s="3"/>
      <c r="GJ7100" s="3"/>
      <c r="GK7100" s="3"/>
      <c r="GL7100" s="3"/>
      <c r="GM7100" s="3"/>
      <c r="GN7100" s="3"/>
      <c r="GO7100" s="3"/>
      <c r="GP7100" s="3"/>
      <c r="GQ7100" s="3"/>
      <c r="GR7100" s="3"/>
      <c r="GS7100" s="3"/>
      <c r="GT7100" s="3"/>
      <c r="GU7100" s="3"/>
      <c r="GV7100" s="3"/>
      <c r="GW7100" s="3"/>
      <c r="GX7100" s="3"/>
      <c r="GY7100" s="3"/>
      <c r="GZ7100" s="3"/>
      <c r="HA7100" s="3"/>
      <c r="HB7100" s="3"/>
      <c r="HC7100" s="3"/>
      <c r="HD7100" s="3"/>
      <c r="HE7100" s="3"/>
      <c r="HF7100" s="3"/>
      <c r="HG7100" s="3"/>
      <c r="HH7100" s="3"/>
      <c r="HI7100" s="3"/>
      <c r="HJ7100" s="3"/>
      <c r="HK7100" s="3"/>
      <c r="HL7100" s="3"/>
      <c r="HM7100" s="45"/>
      <c r="HN7100" s="3"/>
      <c r="HO7100" s="3"/>
      <c r="HP7100" s="3"/>
      <c r="HQ7100" s="3"/>
      <c r="HR7100" s="3"/>
      <c r="HS7100" s="3"/>
      <c r="HT7100" s="3"/>
      <c r="HU7100" s="3"/>
      <c r="HV7100" s="3"/>
      <c r="HW7100" s="3"/>
      <c r="HX7100" s="3"/>
      <c r="HY7100" s="3"/>
      <c r="HZ7100" s="3"/>
      <c r="IA7100" s="3"/>
      <c r="IB7100" s="3"/>
      <c r="IC7100" s="3"/>
      <c r="ID7100" s="3"/>
      <c r="IE7100" s="3"/>
      <c r="IF7100" s="3"/>
      <c r="IG7100" s="3"/>
      <c r="IH7100" s="3"/>
      <c r="II7100" s="3"/>
      <c r="IJ7100" s="3"/>
      <c r="IK7100" s="3"/>
      <c r="IL7100" s="3"/>
      <c r="IM7100" s="3"/>
      <c r="IN7100" s="3"/>
      <c r="IO7100" s="15"/>
    </row>
    <row r="7101" spans="171:249">
      <c r="FO7101" s="3"/>
      <c r="FP7101" s="3"/>
      <c r="FQ7101" s="3"/>
      <c r="FR7101" s="3"/>
      <c r="FS7101" s="3"/>
      <c r="FT7101" s="3"/>
      <c r="FU7101" s="3"/>
      <c r="FV7101" s="3"/>
      <c r="FW7101" s="3"/>
      <c r="FX7101" s="3"/>
      <c r="FY7101" s="3"/>
      <c r="FZ7101" s="3"/>
      <c r="GA7101" s="3"/>
      <c r="GB7101" s="3"/>
      <c r="GC7101" s="3"/>
      <c r="GD7101" s="3"/>
      <c r="GE7101" s="3"/>
      <c r="GF7101" s="3"/>
      <c r="GG7101" s="3"/>
      <c r="GH7101" s="3"/>
      <c r="GI7101" s="3"/>
      <c r="GJ7101" s="3"/>
      <c r="GK7101" s="3"/>
      <c r="GL7101" s="3"/>
      <c r="GM7101" s="3"/>
      <c r="GN7101" s="3"/>
      <c r="GO7101" s="3"/>
      <c r="GP7101" s="3"/>
      <c r="GQ7101" s="3"/>
      <c r="GR7101" s="3"/>
      <c r="GS7101" s="3"/>
      <c r="GT7101" s="3"/>
      <c r="GU7101" s="3"/>
      <c r="GV7101" s="3"/>
      <c r="GW7101" s="3"/>
      <c r="GX7101" s="3"/>
      <c r="GY7101" s="3"/>
      <c r="GZ7101" s="3"/>
      <c r="HA7101" s="3"/>
      <c r="HB7101" s="3"/>
      <c r="HC7101" s="3"/>
      <c r="HD7101" s="3"/>
      <c r="HE7101" s="3"/>
      <c r="HF7101" s="3"/>
      <c r="HG7101" s="3"/>
      <c r="HH7101" s="3"/>
      <c r="HI7101" s="3"/>
      <c r="HJ7101" s="3"/>
      <c r="HK7101" s="3"/>
      <c r="HL7101" s="3"/>
      <c r="HM7101" s="45"/>
      <c r="HN7101" s="3"/>
      <c r="HO7101" s="3"/>
      <c r="HP7101" s="3"/>
      <c r="HQ7101" s="3"/>
      <c r="HR7101" s="3"/>
      <c r="HS7101" s="3"/>
      <c r="HT7101" s="3"/>
      <c r="HU7101" s="3"/>
      <c r="HV7101" s="3"/>
      <c r="HW7101" s="3"/>
      <c r="HX7101" s="3"/>
      <c r="HY7101" s="3"/>
      <c r="HZ7101" s="3"/>
      <c r="IA7101" s="3"/>
      <c r="IB7101" s="3"/>
      <c r="IC7101" s="3"/>
      <c r="ID7101" s="3"/>
      <c r="IE7101" s="3"/>
      <c r="IF7101" s="3"/>
      <c r="IG7101" s="3"/>
      <c r="IH7101" s="3"/>
      <c r="II7101" s="3"/>
      <c r="IJ7101" s="3"/>
      <c r="IK7101" s="3"/>
      <c r="IL7101" s="3"/>
      <c r="IM7101" s="3"/>
      <c r="IN7101" s="3"/>
      <c r="IO7101" s="15"/>
    </row>
    <row r="7102" spans="171:249">
      <c r="FO7102" s="3"/>
      <c r="FP7102" s="3"/>
      <c r="FQ7102" s="3"/>
      <c r="FR7102" s="3"/>
      <c r="FS7102" s="3"/>
      <c r="FT7102" s="3"/>
      <c r="FU7102" s="3"/>
      <c r="FV7102" s="3"/>
      <c r="FW7102" s="3"/>
      <c r="FX7102" s="3"/>
      <c r="FY7102" s="3"/>
      <c r="FZ7102" s="3"/>
      <c r="GA7102" s="3"/>
      <c r="GB7102" s="3"/>
      <c r="GC7102" s="3"/>
      <c r="GD7102" s="3"/>
      <c r="GE7102" s="3"/>
      <c r="GF7102" s="3"/>
      <c r="GG7102" s="3"/>
      <c r="GH7102" s="3"/>
      <c r="GI7102" s="3"/>
      <c r="GJ7102" s="3"/>
      <c r="GK7102" s="3"/>
      <c r="GL7102" s="3"/>
      <c r="GM7102" s="3"/>
      <c r="GN7102" s="3"/>
      <c r="GO7102" s="3"/>
      <c r="GP7102" s="3"/>
      <c r="GQ7102" s="3"/>
      <c r="GR7102" s="3"/>
      <c r="GS7102" s="3"/>
      <c r="GT7102" s="3"/>
      <c r="GU7102" s="3"/>
      <c r="GV7102" s="3"/>
      <c r="GW7102" s="3"/>
      <c r="GX7102" s="3"/>
      <c r="GY7102" s="3"/>
      <c r="GZ7102" s="3"/>
      <c r="HA7102" s="3"/>
      <c r="HB7102" s="3"/>
      <c r="HC7102" s="3"/>
      <c r="HD7102" s="3"/>
      <c r="HE7102" s="3"/>
      <c r="HF7102" s="3"/>
      <c r="HG7102" s="3"/>
      <c r="HH7102" s="3"/>
      <c r="HI7102" s="3"/>
      <c r="HJ7102" s="3"/>
      <c r="HK7102" s="3"/>
      <c r="HL7102" s="3"/>
      <c r="HM7102" s="45"/>
      <c r="HN7102" s="3"/>
      <c r="HO7102" s="3"/>
      <c r="HP7102" s="3"/>
      <c r="HQ7102" s="3"/>
      <c r="HR7102" s="3"/>
      <c r="HS7102" s="3"/>
      <c r="HT7102" s="3"/>
      <c r="HU7102" s="3"/>
      <c r="HV7102" s="3"/>
      <c r="HW7102" s="3"/>
      <c r="HX7102" s="3"/>
      <c r="HY7102" s="3"/>
      <c r="HZ7102" s="3"/>
      <c r="IA7102" s="3"/>
      <c r="IB7102" s="3"/>
      <c r="IC7102" s="3"/>
      <c r="ID7102" s="3"/>
      <c r="IE7102" s="3"/>
      <c r="IF7102" s="3"/>
      <c r="IG7102" s="3"/>
      <c r="IH7102" s="3"/>
      <c r="II7102" s="3"/>
      <c r="IJ7102" s="3"/>
      <c r="IK7102" s="3"/>
      <c r="IL7102" s="3"/>
      <c r="IM7102" s="3"/>
      <c r="IN7102" s="3"/>
      <c r="IO7102" s="15"/>
    </row>
    <row r="7103" spans="171:249">
      <c r="FO7103" s="3"/>
      <c r="FP7103" s="3"/>
      <c r="FQ7103" s="3"/>
      <c r="FR7103" s="3"/>
      <c r="FS7103" s="3"/>
      <c r="FT7103" s="3"/>
      <c r="FU7103" s="3"/>
      <c r="FV7103" s="3"/>
      <c r="FW7103" s="3"/>
      <c r="FX7103" s="3"/>
      <c r="FY7103" s="3"/>
      <c r="FZ7103" s="3"/>
      <c r="GA7103" s="3"/>
      <c r="GB7103" s="3"/>
      <c r="GC7103" s="3"/>
      <c r="GD7103" s="3"/>
      <c r="GE7103" s="3"/>
      <c r="GF7103" s="3"/>
      <c r="GG7103" s="3"/>
      <c r="GH7103" s="3"/>
      <c r="GI7103" s="3"/>
      <c r="GJ7103" s="3"/>
      <c r="GK7103" s="3"/>
      <c r="GL7103" s="3"/>
      <c r="GM7103" s="3"/>
      <c r="GN7103" s="3"/>
      <c r="GO7103" s="3"/>
      <c r="GP7103" s="3"/>
      <c r="GQ7103" s="3"/>
      <c r="GR7103" s="3"/>
      <c r="GS7103" s="3"/>
      <c r="GT7103" s="3"/>
      <c r="GU7103" s="3"/>
      <c r="GV7103" s="3"/>
      <c r="GW7103" s="3"/>
      <c r="GX7103" s="3"/>
      <c r="GY7103" s="3"/>
      <c r="GZ7103" s="3"/>
      <c r="HA7103" s="3"/>
      <c r="HB7103" s="3"/>
      <c r="HC7103" s="3"/>
      <c r="HD7103" s="3"/>
      <c r="HE7103" s="3"/>
      <c r="HF7103" s="3"/>
      <c r="HG7103" s="3"/>
      <c r="HH7103" s="3"/>
      <c r="HI7103" s="3"/>
      <c r="HJ7103" s="3"/>
      <c r="HK7103" s="3"/>
      <c r="HL7103" s="3"/>
      <c r="HM7103" s="45"/>
      <c r="HN7103" s="3"/>
      <c r="HO7103" s="3"/>
      <c r="HP7103" s="3"/>
      <c r="HQ7103" s="3"/>
      <c r="HR7103" s="3"/>
      <c r="HS7103" s="3"/>
      <c r="HT7103" s="3"/>
      <c r="HU7103" s="3"/>
      <c r="HV7103" s="3"/>
      <c r="HW7103" s="3"/>
      <c r="HX7103" s="3"/>
      <c r="HY7103" s="3"/>
      <c r="HZ7103" s="3"/>
      <c r="IA7103" s="3"/>
      <c r="IB7103" s="3"/>
      <c r="IC7103" s="3"/>
      <c r="ID7103" s="3"/>
      <c r="IE7103" s="3"/>
      <c r="IF7103" s="3"/>
      <c r="IG7103" s="3"/>
      <c r="IH7103" s="3"/>
      <c r="II7103" s="3"/>
      <c r="IJ7103" s="3"/>
      <c r="IK7103" s="3"/>
      <c r="IL7103" s="3"/>
      <c r="IM7103" s="3"/>
      <c r="IN7103" s="3"/>
      <c r="IO7103" s="15"/>
    </row>
    <row r="7104" spans="171:249">
      <c r="FO7104" s="3"/>
      <c r="FP7104" s="3"/>
      <c r="FQ7104" s="3"/>
      <c r="FR7104" s="3"/>
      <c r="FS7104" s="3"/>
      <c r="FT7104" s="3"/>
      <c r="FU7104" s="3"/>
      <c r="FV7104" s="3"/>
      <c r="FW7104" s="3"/>
      <c r="FX7104" s="3"/>
      <c r="FY7104" s="3"/>
      <c r="FZ7104" s="3"/>
      <c r="GA7104" s="3"/>
      <c r="GB7104" s="3"/>
      <c r="GC7104" s="3"/>
      <c r="GD7104" s="3"/>
      <c r="GE7104" s="3"/>
      <c r="GF7104" s="3"/>
      <c r="GG7104" s="3"/>
      <c r="GH7104" s="3"/>
      <c r="GI7104" s="3"/>
      <c r="GJ7104" s="3"/>
      <c r="GK7104" s="3"/>
      <c r="GL7104" s="3"/>
      <c r="GM7104" s="3"/>
      <c r="GN7104" s="3"/>
      <c r="GO7104" s="3"/>
      <c r="GP7104" s="3"/>
      <c r="GQ7104" s="3"/>
      <c r="GR7104" s="3"/>
      <c r="GS7104" s="3"/>
      <c r="GT7104" s="3"/>
      <c r="GU7104" s="3"/>
      <c r="GV7104" s="3"/>
      <c r="GW7104" s="3"/>
      <c r="GX7104" s="3"/>
      <c r="GY7104" s="3"/>
      <c r="GZ7104" s="3"/>
      <c r="HA7104" s="3"/>
      <c r="HB7104" s="3"/>
      <c r="HC7104" s="3"/>
      <c r="HD7104" s="3"/>
      <c r="HE7104" s="3"/>
      <c r="HF7104" s="3"/>
      <c r="HG7104" s="3"/>
      <c r="HH7104" s="3"/>
      <c r="HI7104" s="3"/>
      <c r="HJ7104" s="3"/>
      <c r="HK7104" s="3"/>
      <c r="HL7104" s="3"/>
      <c r="HM7104" s="45"/>
      <c r="HN7104" s="3"/>
      <c r="HO7104" s="3"/>
      <c r="HP7104" s="3"/>
      <c r="HQ7104" s="3"/>
      <c r="HR7104" s="3"/>
      <c r="HS7104" s="3"/>
      <c r="HT7104" s="3"/>
      <c r="HU7104" s="3"/>
      <c r="HV7104" s="3"/>
      <c r="HW7104" s="3"/>
      <c r="HX7104" s="3"/>
      <c r="HY7104" s="3"/>
      <c r="HZ7104" s="3"/>
      <c r="IA7104" s="3"/>
      <c r="IB7104" s="3"/>
      <c r="IC7104" s="3"/>
      <c r="ID7104" s="3"/>
      <c r="IE7104" s="3"/>
      <c r="IF7104" s="3"/>
      <c r="IG7104" s="3"/>
      <c r="IH7104" s="3"/>
      <c r="II7104" s="3"/>
      <c r="IJ7104" s="3"/>
      <c r="IK7104" s="3"/>
      <c r="IL7104" s="3"/>
      <c r="IM7104" s="3"/>
      <c r="IN7104" s="3"/>
      <c r="IO7104" s="15"/>
    </row>
    <row r="7105" spans="171:249">
      <c r="FO7105" s="3"/>
      <c r="FP7105" s="3"/>
      <c r="FQ7105" s="3"/>
      <c r="FR7105" s="3"/>
      <c r="FS7105" s="3"/>
      <c r="FT7105" s="3"/>
      <c r="FU7105" s="3"/>
      <c r="FV7105" s="3"/>
      <c r="FW7105" s="3"/>
      <c r="FX7105" s="3"/>
      <c r="FY7105" s="3"/>
      <c r="FZ7105" s="3"/>
      <c r="GA7105" s="3"/>
      <c r="GB7105" s="3"/>
      <c r="GC7105" s="3"/>
      <c r="GD7105" s="3"/>
      <c r="GE7105" s="3"/>
      <c r="GF7105" s="3"/>
      <c r="GG7105" s="3"/>
      <c r="GH7105" s="3"/>
      <c r="GI7105" s="3"/>
      <c r="GJ7105" s="3"/>
      <c r="GK7105" s="3"/>
      <c r="GL7105" s="3"/>
      <c r="GM7105" s="3"/>
      <c r="GN7105" s="3"/>
      <c r="GO7105" s="3"/>
      <c r="GP7105" s="3"/>
      <c r="GQ7105" s="3"/>
      <c r="GR7105" s="3"/>
      <c r="GS7105" s="3"/>
      <c r="GT7105" s="3"/>
      <c r="GU7105" s="3"/>
      <c r="GV7105" s="3"/>
      <c r="GW7105" s="3"/>
      <c r="GX7105" s="3"/>
      <c r="GY7105" s="3"/>
      <c r="GZ7105" s="3"/>
      <c r="HA7105" s="3"/>
      <c r="HB7105" s="3"/>
      <c r="HC7105" s="3"/>
      <c r="HD7105" s="3"/>
      <c r="HE7105" s="3"/>
      <c r="HF7105" s="3"/>
      <c r="HG7105" s="3"/>
      <c r="HH7105" s="3"/>
      <c r="HI7105" s="3"/>
      <c r="HJ7105" s="3"/>
      <c r="HK7105" s="3"/>
      <c r="HL7105" s="3"/>
      <c r="HM7105" s="45"/>
      <c r="HN7105" s="3"/>
      <c r="HO7105" s="3"/>
      <c r="HP7105" s="3"/>
      <c r="HQ7105" s="3"/>
      <c r="HR7105" s="3"/>
      <c r="HS7105" s="3"/>
      <c r="HT7105" s="3"/>
      <c r="HU7105" s="3"/>
      <c r="HV7105" s="3"/>
      <c r="HW7105" s="3"/>
      <c r="HX7105" s="3"/>
      <c r="HY7105" s="3"/>
      <c r="HZ7105" s="3"/>
      <c r="IA7105" s="3"/>
      <c r="IB7105" s="3"/>
      <c r="IC7105" s="3"/>
      <c r="ID7105" s="3"/>
      <c r="IE7105" s="3"/>
      <c r="IF7105" s="3"/>
      <c r="IG7105" s="3"/>
      <c r="IH7105" s="3"/>
      <c r="II7105" s="3"/>
      <c r="IJ7105" s="3"/>
      <c r="IK7105" s="3"/>
      <c r="IL7105" s="3"/>
      <c r="IM7105" s="3"/>
      <c r="IN7105" s="3"/>
      <c r="IO7105" s="15"/>
    </row>
    <row r="7106" spans="171:249">
      <c r="FO7106" s="3"/>
      <c r="FP7106" s="3"/>
      <c r="FQ7106" s="3"/>
      <c r="FR7106" s="3"/>
      <c r="FS7106" s="3"/>
      <c r="FT7106" s="3"/>
      <c r="FU7106" s="3"/>
      <c r="FV7106" s="3"/>
      <c r="FW7106" s="3"/>
      <c r="FX7106" s="3"/>
      <c r="FY7106" s="3"/>
      <c r="FZ7106" s="3"/>
      <c r="GA7106" s="3"/>
      <c r="GB7106" s="3"/>
      <c r="GC7106" s="3"/>
      <c r="GD7106" s="3"/>
      <c r="GE7106" s="3"/>
      <c r="GF7106" s="3"/>
      <c r="GG7106" s="3"/>
      <c r="GH7106" s="3"/>
      <c r="GI7106" s="3"/>
      <c r="GJ7106" s="3"/>
      <c r="GK7106" s="3"/>
      <c r="GL7106" s="3"/>
      <c r="GM7106" s="3"/>
      <c r="GN7106" s="3"/>
      <c r="GO7106" s="3"/>
      <c r="GP7106" s="3"/>
      <c r="GQ7106" s="3"/>
      <c r="GR7106" s="3"/>
      <c r="GS7106" s="3"/>
      <c r="GT7106" s="3"/>
      <c r="GU7106" s="3"/>
      <c r="GV7106" s="3"/>
      <c r="GW7106" s="3"/>
      <c r="GX7106" s="3"/>
      <c r="GY7106" s="3"/>
      <c r="GZ7106" s="3"/>
      <c r="HA7106" s="3"/>
      <c r="HB7106" s="3"/>
      <c r="HC7106" s="3"/>
      <c r="HD7106" s="3"/>
      <c r="HE7106" s="3"/>
      <c r="HF7106" s="3"/>
      <c r="HG7106" s="3"/>
      <c r="HH7106" s="3"/>
      <c r="HI7106" s="3"/>
      <c r="HJ7106" s="3"/>
      <c r="HK7106" s="3"/>
      <c r="HL7106" s="3"/>
      <c r="HM7106" s="45"/>
      <c r="HN7106" s="3"/>
      <c r="HO7106" s="3"/>
      <c r="HP7106" s="3"/>
      <c r="HQ7106" s="3"/>
      <c r="HR7106" s="3"/>
      <c r="HS7106" s="3"/>
      <c r="HT7106" s="3"/>
      <c r="HU7106" s="3"/>
      <c r="HV7106" s="3"/>
      <c r="HW7106" s="3"/>
      <c r="HX7106" s="3"/>
      <c r="HY7106" s="3"/>
      <c r="HZ7106" s="3"/>
      <c r="IA7106" s="3"/>
      <c r="IB7106" s="3"/>
      <c r="IC7106" s="3"/>
      <c r="ID7106" s="3"/>
      <c r="IE7106" s="3"/>
      <c r="IF7106" s="3"/>
      <c r="IG7106" s="3"/>
      <c r="IH7106" s="3"/>
      <c r="II7106" s="3"/>
      <c r="IJ7106" s="3"/>
      <c r="IK7106" s="3"/>
      <c r="IL7106" s="3"/>
      <c r="IM7106" s="3"/>
      <c r="IN7106" s="3"/>
      <c r="IO7106" s="15"/>
    </row>
    <row r="7107" spans="171:249">
      <c r="FO7107" s="3"/>
      <c r="FP7107" s="3"/>
      <c r="FQ7107" s="3"/>
      <c r="FR7107" s="3"/>
      <c r="FS7107" s="3"/>
      <c r="FT7107" s="3"/>
      <c r="FU7107" s="3"/>
      <c r="FV7107" s="3"/>
      <c r="FW7107" s="3"/>
      <c r="FX7107" s="3"/>
      <c r="FY7107" s="3"/>
      <c r="FZ7107" s="3"/>
      <c r="GA7107" s="3"/>
      <c r="GB7107" s="3"/>
      <c r="GC7107" s="3"/>
      <c r="GD7107" s="3"/>
      <c r="GE7107" s="3"/>
      <c r="GF7107" s="3"/>
      <c r="GG7107" s="3"/>
      <c r="GH7107" s="3"/>
      <c r="GI7107" s="3"/>
      <c r="GJ7107" s="3"/>
      <c r="GK7107" s="3"/>
      <c r="GL7107" s="3"/>
      <c r="GM7107" s="3"/>
      <c r="GN7107" s="3"/>
      <c r="GO7107" s="3"/>
      <c r="GP7107" s="3"/>
      <c r="GQ7107" s="3"/>
      <c r="GR7107" s="3"/>
      <c r="GS7107" s="3"/>
      <c r="GT7107" s="3"/>
      <c r="GU7107" s="3"/>
      <c r="GV7107" s="3"/>
      <c r="GW7107" s="3"/>
      <c r="GX7107" s="3"/>
      <c r="GY7107" s="3"/>
      <c r="GZ7107" s="3"/>
      <c r="HA7107" s="3"/>
      <c r="HB7107" s="3"/>
      <c r="HC7107" s="3"/>
      <c r="HD7107" s="3"/>
      <c r="HE7107" s="3"/>
      <c r="HF7107" s="3"/>
      <c r="HG7107" s="3"/>
      <c r="HH7107" s="3"/>
      <c r="HI7107" s="3"/>
      <c r="HJ7107" s="3"/>
      <c r="HK7107" s="3"/>
      <c r="HL7107" s="3"/>
      <c r="HM7107" s="45"/>
      <c r="HN7107" s="3"/>
      <c r="HO7107" s="3"/>
      <c r="HP7107" s="3"/>
      <c r="HQ7107" s="3"/>
      <c r="HR7107" s="3"/>
      <c r="HS7107" s="3"/>
      <c r="HT7107" s="3"/>
      <c r="HU7107" s="3"/>
      <c r="HV7107" s="3"/>
      <c r="HW7107" s="3"/>
      <c r="HX7107" s="3"/>
      <c r="HY7107" s="3"/>
      <c r="HZ7107" s="3"/>
      <c r="IA7107" s="3"/>
      <c r="IB7107" s="3"/>
      <c r="IC7107" s="3"/>
      <c r="ID7107" s="3"/>
      <c r="IE7107" s="3"/>
      <c r="IF7107" s="3"/>
      <c r="IG7107" s="3"/>
      <c r="IH7107" s="3"/>
      <c r="II7107" s="3"/>
      <c r="IJ7107" s="3"/>
      <c r="IK7107" s="3"/>
      <c r="IL7107" s="3"/>
      <c r="IM7107" s="3"/>
      <c r="IN7107" s="3"/>
      <c r="IO7107" s="15"/>
    </row>
    <row r="7108" spans="171:249">
      <c r="FO7108" s="3"/>
      <c r="FP7108" s="3"/>
      <c r="FQ7108" s="3"/>
      <c r="FR7108" s="3"/>
      <c r="FS7108" s="3"/>
      <c r="FT7108" s="3"/>
      <c r="FU7108" s="3"/>
      <c r="FV7108" s="3"/>
      <c r="FW7108" s="3"/>
      <c r="FX7108" s="3"/>
      <c r="FY7108" s="3"/>
      <c r="FZ7108" s="3"/>
      <c r="GA7108" s="3"/>
      <c r="GB7108" s="3"/>
      <c r="GC7108" s="3"/>
      <c r="GD7108" s="3"/>
      <c r="GE7108" s="3"/>
      <c r="GF7108" s="3"/>
      <c r="GG7108" s="3"/>
      <c r="GH7108" s="3"/>
      <c r="GI7108" s="3"/>
      <c r="GJ7108" s="3"/>
      <c r="GK7108" s="3"/>
      <c r="GL7108" s="3"/>
      <c r="GM7108" s="3"/>
      <c r="GN7108" s="3"/>
      <c r="GO7108" s="3"/>
      <c r="GP7108" s="3"/>
      <c r="GQ7108" s="3"/>
      <c r="GR7108" s="3"/>
      <c r="GS7108" s="3"/>
      <c r="GT7108" s="3"/>
      <c r="GU7108" s="3"/>
      <c r="GV7108" s="3"/>
      <c r="GW7108" s="3"/>
      <c r="GX7108" s="3"/>
      <c r="GY7108" s="3"/>
      <c r="GZ7108" s="3"/>
      <c r="HA7108" s="3"/>
      <c r="HB7108" s="3"/>
      <c r="HC7108" s="3"/>
      <c r="HD7108" s="3"/>
      <c r="HE7108" s="3"/>
      <c r="HF7108" s="3"/>
      <c r="HG7108" s="3"/>
      <c r="HH7108" s="3"/>
      <c r="HI7108" s="3"/>
      <c r="HJ7108" s="3"/>
      <c r="HK7108" s="3"/>
      <c r="HL7108" s="3"/>
      <c r="HM7108" s="45"/>
      <c r="HN7108" s="3"/>
      <c r="HO7108" s="3"/>
      <c r="HP7108" s="3"/>
      <c r="HQ7108" s="3"/>
      <c r="HR7108" s="3"/>
      <c r="HS7108" s="3"/>
      <c r="HT7108" s="3"/>
      <c r="HU7108" s="3"/>
      <c r="HV7108" s="3"/>
      <c r="HW7108" s="3"/>
      <c r="HX7108" s="3"/>
      <c r="HY7108" s="3"/>
      <c r="HZ7108" s="3"/>
      <c r="IA7108" s="3"/>
      <c r="IB7108" s="3"/>
      <c r="IC7108" s="3"/>
      <c r="ID7108" s="3"/>
      <c r="IE7108" s="3"/>
      <c r="IF7108" s="3"/>
      <c r="IG7108" s="3"/>
      <c r="IH7108" s="3"/>
      <c r="II7108" s="3"/>
      <c r="IJ7108" s="3"/>
      <c r="IK7108" s="3"/>
      <c r="IL7108" s="3"/>
      <c r="IM7108" s="3"/>
      <c r="IN7108" s="3"/>
      <c r="IO7108" s="15"/>
    </row>
    <row r="7109" spans="171:249">
      <c r="FO7109" s="3"/>
      <c r="FP7109" s="3"/>
      <c r="FQ7109" s="3"/>
      <c r="FR7109" s="3"/>
      <c r="FS7109" s="3"/>
      <c r="FT7109" s="3"/>
      <c r="FU7109" s="3"/>
      <c r="FV7109" s="3"/>
      <c r="FW7109" s="3"/>
      <c r="FX7109" s="3"/>
      <c r="FY7109" s="3"/>
      <c r="FZ7109" s="3"/>
      <c r="GA7109" s="3"/>
      <c r="GB7109" s="3"/>
      <c r="GC7109" s="3"/>
      <c r="GD7109" s="3"/>
      <c r="GE7109" s="3"/>
      <c r="GF7109" s="3"/>
      <c r="GG7109" s="3"/>
      <c r="GH7109" s="3"/>
      <c r="GI7109" s="3"/>
      <c r="GJ7109" s="3"/>
      <c r="GK7109" s="3"/>
      <c r="GL7109" s="3"/>
      <c r="GM7109" s="3"/>
      <c r="GN7109" s="3"/>
      <c r="GO7109" s="3"/>
      <c r="GP7109" s="3"/>
      <c r="GQ7109" s="3"/>
      <c r="GR7109" s="3"/>
      <c r="GS7109" s="3"/>
      <c r="GT7109" s="3"/>
      <c r="GU7109" s="3"/>
      <c r="GV7109" s="3"/>
      <c r="GW7109" s="3"/>
      <c r="GX7109" s="3"/>
      <c r="GY7109" s="3"/>
      <c r="GZ7109" s="3"/>
      <c r="HA7109" s="3"/>
      <c r="HB7109" s="3"/>
      <c r="HC7109" s="3"/>
      <c r="HD7109" s="3"/>
      <c r="HE7109" s="3"/>
      <c r="HF7109" s="3"/>
      <c r="HG7109" s="3"/>
      <c r="HH7109" s="3"/>
      <c r="HI7109" s="3"/>
      <c r="HJ7109" s="3"/>
      <c r="HK7109" s="3"/>
      <c r="HL7109" s="3"/>
      <c r="HM7109" s="45"/>
      <c r="HN7109" s="3"/>
      <c r="HO7109" s="3"/>
      <c r="HP7109" s="3"/>
      <c r="HQ7109" s="3"/>
      <c r="HR7109" s="3"/>
      <c r="HS7109" s="3"/>
      <c r="HT7109" s="3"/>
      <c r="HU7109" s="3"/>
      <c r="HV7109" s="3"/>
      <c r="HW7109" s="3"/>
      <c r="HX7109" s="3"/>
      <c r="HY7109" s="3"/>
      <c r="HZ7109" s="3"/>
      <c r="IA7109" s="3"/>
      <c r="IB7109" s="3"/>
      <c r="IC7109" s="3"/>
      <c r="ID7109" s="3"/>
      <c r="IE7109" s="3"/>
      <c r="IF7109" s="3"/>
      <c r="IG7109" s="3"/>
      <c r="IH7109" s="3"/>
      <c r="II7109" s="3"/>
      <c r="IJ7109" s="3"/>
      <c r="IK7109" s="3"/>
      <c r="IL7109" s="3"/>
      <c r="IM7109" s="3"/>
      <c r="IN7109" s="3"/>
      <c r="IO7109" s="15"/>
    </row>
    <row r="7110" spans="171:249">
      <c r="FO7110" s="3"/>
      <c r="FP7110" s="3"/>
      <c r="FQ7110" s="3"/>
      <c r="FR7110" s="3"/>
      <c r="FS7110" s="3"/>
      <c r="FT7110" s="3"/>
      <c r="FU7110" s="3"/>
      <c r="FV7110" s="3"/>
      <c r="FW7110" s="3"/>
      <c r="FX7110" s="3"/>
      <c r="FY7110" s="3"/>
      <c r="FZ7110" s="3"/>
      <c r="GA7110" s="3"/>
      <c r="GB7110" s="3"/>
      <c r="GC7110" s="3"/>
      <c r="GD7110" s="3"/>
      <c r="GE7110" s="3"/>
      <c r="GF7110" s="3"/>
      <c r="GG7110" s="3"/>
      <c r="GH7110" s="3"/>
      <c r="GI7110" s="3"/>
      <c r="GJ7110" s="3"/>
      <c r="GK7110" s="3"/>
      <c r="GL7110" s="3"/>
      <c r="GM7110" s="3"/>
      <c r="GN7110" s="3"/>
      <c r="GO7110" s="3"/>
      <c r="GP7110" s="3"/>
      <c r="GQ7110" s="3"/>
      <c r="GR7110" s="3"/>
      <c r="GS7110" s="3"/>
      <c r="GT7110" s="3"/>
      <c r="GU7110" s="3"/>
      <c r="GV7110" s="3"/>
      <c r="GW7110" s="3"/>
      <c r="GX7110" s="3"/>
      <c r="GY7110" s="3"/>
      <c r="GZ7110" s="3"/>
      <c r="HA7110" s="3"/>
      <c r="HB7110" s="3"/>
      <c r="HC7110" s="3"/>
      <c r="HD7110" s="3"/>
      <c r="HE7110" s="3"/>
      <c r="HF7110" s="3"/>
      <c r="HG7110" s="3"/>
      <c r="HH7110" s="3"/>
      <c r="HI7110" s="3"/>
      <c r="HJ7110" s="3"/>
      <c r="HK7110" s="3"/>
      <c r="HL7110" s="3"/>
      <c r="HM7110" s="45"/>
      <c r="HN7110" s="3"/>
      <c r="HO7110" s="3"/>
      <c r="HP7110" s="3"/>
      <c r="HQ7110" s="3"/>
      <c r="HR7110" s="3"/>
      <c r="HS7110" s="3"/>
      <c r="HT7110" s="3"/>
      <c r="HU7110" s="3"/>
      <c r="HV7110" s="3"/>
      <c r="HW7110" s="3"/>
      <c r="HX7110" s="3"/>
      <c r="HY7110" s="3"/>
      <c r="HZ7110" s="3"/>
      <c r="IA7110" s="3"/>
      <c r="IB7110" s="3"/>
      <c r="IC7110" s="3"/>
      <c r="ID7110" s="3"/>
      <c r="IE7110" s="3"/>
      <c r="IF7110" s="3"/>
      <c r="IG7110" s="3"/>
      <c r="IH7110" s="3"/>
      <c r="II7110" s="3"/>
      <c r="IJ7110" s="3"/>
      <c r="IK7110" s="3"/>
      <c r="IL7110" s="3"/>
      <c r="IM7110" s="3"/>
      <c r="IN7110" s="3"/>
      <c r="IO7110" s="15"/>
    </row>
    <row r="7111" spans="171:249">
      <c r="FO7111" s="3"/>
      <c r="FP7111" s="3"/>
      <c r="FQ7111" s="3"/>
      <c r="FR7111" s="3"/>
      <c r="FS7111" s="3"/>
      <c r="FT7111" s="3"/>
      <c r="FU7111" s="3"/>
      <c r="FV7111" s="3"/>
      <c r="FW7111" s="3"/>
      <c r="FX7111" s="3"/>
      <c r="FY7111" s="3"/>
      <c r="FZ7111" s="3"/>
      <c r="GA7111" s="3"/>
      <c r="GB7111" s="3"/>
      <c r="GC7111" s="3"/>
      <c r="GD7111" s="3"/>
      <c r="GE7111" s="3"/>
      <c r="GF7111" s="3"/>
      <c r="GG7111" s="3"/>
      <c r="GH7111" s="3"/>
      <c r="GI7111" s="3"/>
      <c r="GJ7111" s="3"/>
      <c r="GK7111" s="3"/>
      <c r="GL7111" s="3"/>
      <c r="GM7111" s="3"/>
      <c r="GN7111" s="3"/>
      <c r="GO7111" s="3"/>
      <c r="GP7111" s="3"/>
      <c r="GQ7111" s="3"/>
      <c r="GR7111" s="3"/>
      <c r="GS7111" s="3"/>
      <c r="GT7111" s="3"/>
      <c r="GU7111" s="3"/>
      <c r="GV7111" s="3"/>
      <c r="GW7111" s="3"/>
      <c r="GX7111" s="3"/>
      <c r="GY7111" s="3"/>
      <c r="GZ7111" s="3"/>
      <c r="HA7111" s="3"/>
      <c r="HB7111" s="3"/>
      <c r="HC7111" s="3"/>
      <c r="HD7111" s="3"/>
      <c r="HE7111" s="3"/>
      <c r="HF7111" s="3"/>
      <c r="HG7111" s="3"/>
      <c r="HH7111" s="3"/>
      <c r="HI7111" s="3"/>
      <c r="HJ7111" s="3"/>
      <c r="HK7111" s="3"/>
      <c r="HL7111" s="3"/>
      <c r="HM7111" s="45"/>
      <c r="HN7111" s="3"/>
      <c r="HO7111" s="3"/>
      <c r="HP7111" s="3"/>
      <c r="HQ7111" s="3"/>
      <c r="HR7111" s="3"/>
      <c r="HS7111" s="3"/>
      <c r="HT7111" s="3"/>
      <c r="HU7111" s="3"/>
      <c r="HV7111" s="3"/>
      <c r="HW7111" s="3"/>
      <c r="HX7111" s="3"/>
      <c r="HY7111" s="3"/>
      <c r="HZ7111" s="3"/>
      <c r="IA7111" s="3"/>
      <c r="IB7111" s="3"/>
      <c r="IC7111" s="3"/>
      <c r="ID7111" s="3"/>
      <c r="IE7111" s="3"/>
      <c r="IF7111" s="3"/>
      <c r="IG7111" s="3"/>
      <c r="IH7111" s="3"/>
      <c r="II7111" s="3"/>
      <c r="IJ7111" s="3"/>
      <c r="IK7111" s="3"/>
      <c r="IL7111" s="3"/>
      <c r="IM7111" s="3"/>
      <c r="IN7111" s="3"/>
      <c r="IO7111" s="15"/>
    </row>
    <row r="7112" spans="171:249">
      <c r="FO7112" s="3"/>
      <c r="FP7112" s="3"/>
      <c r="FQ7112" s="3"/>
      <c r="FR7112" s="3"/>
      <c r="FS7112" s="3"/>
      <c r="FT7112" s="3"/>
      <c r="FU7112" s="3"/>
      <c r="FV7112" s="3"/>
      <c r="FW7112" s="3"/>
      <c r="FX7112" s="3"/>
      <c r="FY7112" s="3"/>
      <c r="FZ7112" s="3"/>
      <c r="GA7112" s="3"/>
      <c r="GB7112" s="3"/>
      <c r="GC7112" s="3"/>
      <c r="GD7112" s="3"/>
      <c r="GE7112" s="3"/>
      <c r="GF7112" s="3"/>
      <c r="GG7112" s="3"/>
      <c r="GH7112" s="3"/>
      <c r="GI7112" s="3"/>
      <c r="GJ7112" s="3"/>
      <c r="GK7112" s="3"/>
      <c r="GL7112" s="3"/>
      <c r="GM7112" s="3"/>
      <c r="GN7112" s="3"/>
      <c r="GO7112" s="3"/>
      <c r="GP7112" s="3"/>
      <c r="GQ7112" s="3"/>
      <c r="GR7112" s="3"/>
      <c r="GS7112" s="3"/>
      <c r="GT7112" s="3"/>
      <c r="GU7112" s="3"/>
      <c r="GV7112" s="3"/>
      <c r="GW7112" s="3"/>
      <c r="GX7112" s="3"/>
      <c r="GY7112" s="3"/>
      <c r="GZ7112" s="3"/>
      <c r="HA7112" s="3"/>
      <c r="HB7112" s="3"/>
      <c r="HC7112" s="3"/>
      <c r="HD7112" s="3"/>
      <c r="HE7112" s="3"/>
      <c r="HF7112" s="3"/>
      <c r="HG7112" s="3"/>
      <c r="HH7112" s="3"/>
      <c r="HI7112" s="3"/>
      <c r="HJ7112" s="3"/>
      <c r="HK7112" s="3"/>
      <c r="HL7112" s="3"/>
      <c r="HM7112" s="45"/>
      <c r="HN7112" s="3"/>
      <c r="HO7112" s="3"/>
      <c r="HP7112" s="3"/>
      <c r="HQ7112" s="3"/>
      <c r="HR7112" s="3"/>
      <c r="HS7112" s="3"/>
      <c r="HT7112" s="3"/>
      <c r="HU7112" s="3"/>
      <c r="HV7112" s="3"/>
      <c r="HW7112" s="3"/>
      <c r="HX7112" s="3"/>
      <c r="HY7112" s="3"/>
      <c r="HZ7112" s="3"/>
      <c r="IA7112" s="3"/>
      <c r="IB7112" s="3"/>
      <c r="IC7112" s="3"/>
      <c r="ID7112" s="3"/>
      <c r="IE7112" s="3"/>
      <c r="IF7112" s="3"/>
      <c r="IG7112" s="3"/>
      <c r="IH7112" s="3"/>
      <c r="II7112" s="3"/>
      <c r="IJ7112" s="3"/>
      <c r="IK7112" s="3"/>
      <c r="IL7112" s="3"/>
      <c r="IM7112" s="3"/>
      <c r="IN7112" s="3"/>
      <c r="IO7112" s="15"/>
    </row>
    <row r="7113" spans="171:249">
      <c r="FO7113" s="3"/>
      <c r="FP7113" s="3"/>
      <c r="FQ7113" s="3"/>
      <c r="FR7113" s="3"/>
      <c r="FS7113" s="3"/>
      <c r="FT7113" s="3"/>
      <c r="FU7113" s="3"/>
      <c r="FV7113" s="3"/>
      <c r="FW7113" s="3"/>
      <c r="FX7113" s="3"/>
      <c r="FY7113" s="3"/>
      <c r="FZ7113" s="3"/>
      <c r="GA7113" s="3"/>
      <c r="GB7113" s="3"/>
      <c r="GC7113" s="3"/>
      <c r="GD7113" s="3"/>
      <c r="GE7113" s="3"/>
      <c r="GF7113" s="3"/>
      <c r="GG7113" s="3"/>
      <c r="GH7113" s="3"/>
      <c r="GI7113" s="3"/>
      <c r="GJ7113" s="3"/>
      <c r="GK7113" s="3"/>
      <c r="GL7113" s="3"/>
      <c r="GM7113" s="3"/>
      <c r="GN7113" s="3"/>
      <c r="GO7113" s="3"/>
      <c r="GP7113" s="3"/>
      <c r="GQ7113" s="3"/>
      <c r="GR7113" s="3"/>
      <c r="GS7113" s="3"/>
      <c r="GT7113" s="3"/>
      <c r="GU7113" s="3"/>
      <c r="GV7113" s="3"/>
      <c r="GW7113" s="3"/>
      <c r="GX7113" s="3"/>
      <c r="GY7113" s="3"/>
      <c r="GZ7113" s="3"/>
      <c r="HA7113" s="3"/>
      <c r="HB7113" s="3"/>
      <c r="HC7113" s="3"/>
      <c r="HD7113" s="3"/>
      <c r="HE7113" s="3"/>
      <c r="HF7113" s="3"/>
      <c r="HG7113" s="3"/>
      <c r="HH7113" s="3"/>
      <c r="HI7113" s="3"/>
      <c r="HJ7113" s="3"/>
      <c r="HK7113" s="3"/>
      <c r="HL7113" s="3"/>
      <c r="HM7113" s="45"/>
      <c r="HN7113" s="3"/>
      <c r="HO7113" s="3"/>
      <c r="HP7113" s="3"/>
      <c r="HQ7113" s="3"/>
      <c r="HR7113" s="3"/>
      <c r="HS7113" s="3"/>
      <c r="HT7113" s="3"/>
      <c r="HU7113" s="3"/>
      <c r="HV7113" s="3"/>
      <c r="HW7113" s="3"/>
      <c r="HX7113" s="3"/>
      <c r="HY7113" s="3"/>
      <c r="HZ7113" s="3"/>
      <c r="IA7113" s="3"/>
      <c r="IB7113" s="3"/>
      <c r="IC7113" s="3"/>
      <c r="ID7113" s="3"/>
      <c r="IE7113" s="3"/>
      <c r="IF7113" s="3"/>
      <c r="IG7113" s="3"/>
      <c r="IH7113" s="3"/>
      <c r="II7113" s="3"/>
      <c r="IJ7113" s="3"/>
      <c r="IK7113" s="3"/>
      <c r="IL7113" s="3"/>
      <c r="IM7113" s="3"/>
      <c r="IN7113" s="3"/>
      <c r="IO7113" s="15"/>
    </row>
    <row r="7114" spans="171:249">
      <c r="FO7114" s="3"/>
      <c r="FP7114" s="3"/>
      <c r="FQ7114" s="3"/>
      <c r="FR7114" s="3"/>
      <c r="FS7114" s="3"/>
      <c r="FT7114" s="3"/>
      <c r="FU7114" s="3"/>
      <c r="FV7114" s="3"/>
      <c r="FW7114" s="3"/>
      <c r="FX7114" s="3"/>
      <c r="FY7114" s="3"/>
      <c r="FZ7114" s="3"/>
      <c r="GA7114" s="3"/>
      <c r="GB7114" s="3"/>
      <c r="GC7114" s="3"/>
      <c r="GD7114" s="3"/>
      <c r="GE7114" s="3"/>
      <c r="GF7114" s="3"/>
      <c r="GG7114" s="3"/>
      <c r="GH7114" s="3"/>
      <c r="GI7114" s="3"/>
      <c r="GJ7114" s="3"/>
      <c r="GK7114" s="3"/>
      <c r="GL7114" s="3"/>
      <c r="GM7114" s="3"/>
      <c r="GN7114" s="3"/>
      <c r="GO7114" s="3"/>
      <c r="GP7114" s="3"/>
      <c r="GQ7114" s="3"/>
      <c r="GR7114" s="3"/>
      <c r="GS7114" s="3"/>
      <c r="GT7114" s="3"/>
      <c r="GU7114" s="3"/>
      <c r="GV7114" s="3"/>
      <c r="GW7114" s="3"/>
      <c r="GX7114" s="3"/>
      <c r="GY7114" s="3"/>
      <c r="GZ7114" s="3"/>
      <c r="HA7114" s="3"/>
      <c r="HB7114" s="3"/>
      <c r="HC7114" s="3"/>
      <c r="HD7114" s="3"/>
      <c r="HE7114" s="3"/>
      <c r="HF7114" s="3"/>
      <c r="HG7114" s="3"/>
      <c r="HH7114" s="3"/>
      <c r="HI7114" s="3"/>
      <c r="HJ7114" s="3"/>
      <c r="HK7114" s="3"/>
      <c r="HL7114" s="3"/>
      <c r="HM7114" s="45"/>
      <c r="HN7114" s="3"/>
      <c r="HO7114" s="3"/>
      <c r="HP7114" s="3"/>
      <c r="HQ7114" s="3"/>
      <c r="HR7114" s="3"/>
      <c r="HS7114" s="3"/>
      <c r="HT7114" s="3"/>
      <c r="HU7114" s="3"/>
      <c r="HV7114" s="3"/>
      <c r="HW7114" s="3"/>
      <c r="HX7114" s="3"/>
      <c r="HY7114" s="3"/>
      <c r="HZ7114" s="3"/>
      <c r="IA7114" s="3"/>
      <c r="IB7114" s="3"/>
      <c r="IC7114" s="3"/>
      <c r="ID7114" s="3"/>
      <c r="IE7114" s="3"/>
      <c r="IF7114" s="3"/>
      <c r="IG7114" s="3"/>
      <c r="IH7114" s="3"/>
      <c r="II7114" s="3"/>
      <c r="IJ7114" s="3"/>
      <c r="IK7114" s="3"/>
      <c r="IL7114" s="3"/>
      <c r="IM7114" s="3"/>
      <c r="IN7114" s="3"/>
      <c r="IO7114" s="15"/>
    </row>
    <row r="7115" spans="171:249">
      <c r="FO7115" s="3"/>
      <c r="FP7115" s="3"/>
      <c r="FQ7115" s="3"/>
      <c r="FR7115" s="3"/>
      <c r="FS7115" s="3"/>
      <c r="FT7115" s="3"/>
      <c r="FU7115" s="3"/>
      <c r="FV7115" s="3"/>
      <c r="FW7115" s="3"/>
      <c r="FX7115" s="3"/>
      <c r="FY7115" s="3"/>
      <c r="FZ7115" s="3"/>
      <c r="GA7115" s="3"/>
      <c r="GB7115" s="3"/>
      <c r="GC7115" s="3"/>
      <c r="GD7115" s="3"/>
      <c r="GE7115" s="3"/>
      <c r="GF7115" s="3"/>
      <c r="GG7115" s="3"/>
      <c r="GH7115" s="3"/>
      <c r="GI7115" s="3"/>
      <c r="GJ7115" s="3"/>
      <c r="GK7115" s="3"/>
      <c r="GL7115" s="3"/>
      <c r="GM7115" s="3"/>
      <c r="GN7115" s="3"/>
      <c r="GO7115" s="3"/>
      <c r="GP7115" s="3"/>
      <c r="GQ7115" s="3"/>
      <c r="GR7115" s="3"/>
      <c r="GS7115" s="3"/>
      <c r="GT7115" s="3"/>
      <c r="GU7115" s="3"/>
      <c r="GV7115" s="3"/>
      <c r="GW7115" s="3"/>
      <c r="GX7115" s="3"/>
      <c r="GY7115" s="3"/>
      <c r="GZ7115" s="3"/>
      <c r="HA7115" s="3"/>
      <c r="HB7115" s="3"/>
      <c r="HC7115" s="3"/>
      <c r="HD7115" s="3"/>
      <c r="HE7115" s="3"/>
      <c r="HF7115" s="3"/>
      <c r="HG7115" s="3"/>
      <c r="HH7115" s="3"/>
      <c r="HI7115" s="3"/>
      <c r="HJ7115" s="3"/>
      <c r="HK7115" s="3"/>
      <c r="HL7115" s="3"/>
      <c r="HM7115" s="45"/>
      <c r="HN7115" s="3"/>
      <c r="HO7115" s="3"/>
      <c r="HP7115" s="3"/>
      <c r="HQ7115" s="3"/>
      <c r="HR7115" s="3"/>
      <c r="HS7115" s="3"/>
      <c r="HT7115" s="3"/>
      <c r="HU7115" s="3"/>
      <c r="HV7115" s="3"/>
      <c r="HW7115" s="3"/>
      <c r="HX7115" s="3"/>
      <c r="HY7115" s="3"/>
      <c r="HZ7115" s="3"/>
      <c r="IA7115" s="3"/>
      <c r="IB7115" s="3"/>
      <c r="IC7115" s="3"/>
      <c r="ID7115" s="3"/>
      <c r="IE7115" s="3"/>
      <c r="IF7115" s="3"/>
      <c r="IG7115" s="3"/>
      <c r="IH7115" s="3"/>
      <c r="II7115" s="3"/>
      <c r="IJ7115" s="3"/>
      <c r="IK7115" s="3"/>
      <c r="IL7115" s="3"/>
      <c r="IM7115" s="3"/>
      <c r="IN7115" s="3"/>
      <c r="IO7115" s="15"/>
    </row>
    <row r="7116" spans="171:249">
      <c r="FO7116" s="3"/>
      <c r="FP7116" s="3"/>
      <c r="FQ7116" s="3"/>
      <c r="FR7116" s="3"/>
      <c r="FS7116" s="3"/>
      <c r="FT7116" s="3"/>
      <c r="FU7116" s="3"/>
      <c r="FV7116" s="3"/>
      <c r="FW7116" s="3"/>
      <c r="FX7116" s="3"/>
      <c r="FY7116" s="3"/>
      <c r="FZ7116" s="3"/>
      <c r="GA7116" s="3"/>
      <c r="GB7116" s="3"/>
      <c r="GC7116" s="3"/>
      <c r="GD7116" s="3"/>
      <c r="GE7116" s="3"/>
      <c r="GF7116" s="3"/>
      <c r="GG7116" s="3"/>
      <c r="GH7116" s="3"/>
      <c r="GI7116" s="3"/>
      <c r="GJ7116" s="3"/>
      <c r="GK7116" s="3"/>
      <c r="GL7116" s="3"/>
      <c r="GM7116" s="3"/>
      <c r="GN7116" s="3"/>
      <c r="GO7116" s="3"/>
      <c r="GP7116" s="3"/>
      <c r="GQ7116" s="3"/>
      <c r="GR7116" s="3"/>
      <c r="GS7116" s="3"/>
      <c r="GT7116" s="3"/>
      <c r="GU7116" s="3"/>
      <c r="GV7116" s="3"/>
      <c r="GW7116" s="3"/>
      <c r="GX7116" s="3"/>
      <c r="GY7116" s="3"/>
      <c r="GZ7116" s="3"/>
      <c r="HA7116" s="3"/>
      <c r="HB7116" s="3"/>
      <c r="HC7116" s="3"/>
      <c r="HD7116" s="3"/>
      <c r="HE7116" s="3"/>
      <c r="HF7116" s="3"/>
      <c r="HG7116" s="3"/>
      <c r="HH7116" s="3"/>
      <c r="HI7116" s="3"/>
      <c r="HJ7116" s="3"/>
      <c r="HK7116" s="3"/>
      <c r="HL7116" s="3"/>
      <c r="HM7116" s="45"/>
      <c r="HN7116" s="3"/>
      <c r="HO7116" s="3"/>
      <c r="HP7116" s="3"/>
      <c r="HQ7116" s="3"/>
      <c r="HR7116" s="3"/>
      <c r="HS7116" s="3"/>
      <c r="HT7116" s="3"/>
      <c r="HU7116" s="3"/>
      <c r="HV7116" s="3"/>
      <c r="HW7116" s="3"/>
      <c r="HX7116" s="3"/>
      <c r="HY7116" s="3"/>
      <c r="HZ7116" s="3"/>
      <c r="IA7116" s="3"/>
      <c r="IB7116" s="3"/>
      <c r="IC7116" s="3"/>
      <c r="ID7116" s="3"/>
      <c r="IE7116" s="3"/>
      <c r="IF7116" s="3"/>
      <c r="IG7116" s="3"/>
      <c r="IH7116" s="3"/>
      <c r="II7116" s="3"/>
      <c r="IJ7116" s="3"/>
      <c r="IK7116" s="3"/>
      <c r="IL7116" s="3"/>
      <c r="IM7116" s="3"/>
      <c r="IN7116" s="3"/>
      <c r="IO7116" s="15"/>
    </row>
    <row r="7117" spans="171:249">
      <c r="FO7117" s="3"/>
      <c r="FP7117" s="3"/>
      <c r="FQ7117" s="3"/>
      <c r="FR7117" s="3"/>
      <c r="FS7117" s="3"/>
      <c r="FT7117" s="3"/>
      <c r="FU7117" s="3"/>
      <c r="FV7117" s="3"/>
      <c r="FW7117" s="3"/>
      <c r="FX7117" s="3"/>
      <c r="FY7117" s="3"/>
      <c r="FZ7117" s="3"/>
      <c r="GA7117" s="3"/>
      <c r="GB7117" s="3"/>
      <c r="GC7117" s="3"/>
      <c r="GD7117" s="3"/>
      <c r="GE7117" s="3"/>
      <c r="GF7117" s="3"/>
      <c r="GG7117" s="3"/>
      <c r="GH7117" s="3"/>
      <c r="GI7117" s="3"/>
      <c r="GJ7117" s="3"/>
      <c r="GK7117" s="3"/>
      <c r="GL7117" s="3"/>
      <c r="GM7117" s="3"/>
      <c r="GN7117" s="3"/>
      <c r="GO7117" s="3"/>
      <c r="GP7117" s="3"/>
      <c r="GQ7117" s="3"/>
      <c r="GR7117" s="3"/>
      <c r="GS7117" s="3"/>
      <c r="GT7117" s="3"/>
      <c r="GU7117" s="3"/>
      <c r="GV7117" s="3"/>
      <c r="GW7117" s="3"/>
      <c r="GX7117" s="3"/>
      <c r="GY7117" s="3"/>
      <c r="GZ7117" s="3"/>
      <c r="HA7117" s="3"/>
      <c r="HB7117" s="3"/>
      <c r="HC7117" s="3"/>
      <c r="HD7117" s="3"/>
      <c r="HE7117" s="3"/>
      <c r="HF7117" s="3"/>
      <c r="HG7117" s="3"/>
      <c r="HH7117" s="3"/>
      <c r="HI7117" s="3"/>
      <c r="HJ7117" s="3"/>
      <c r="HK7117" s="3"/>
      <c r="HL7117" s="3"/>
      <c r="HM7117" s="45"/>
      <c r="HN7117" s="3"/>
      <c r="HO7117" s="3"/>
      <c r="HP7117" s="3"/>
      <c r="HQ7117" s="3"/>
      <c r="HR7117" s="3"/>
      <c r="HS7117" s="3"/>
      <c r="HT7117" s="3"/>
      <c r="HU7117" s="3"/>
      <c r="HV7117" s="3"/>
      <c r="HW7117" s="3"/>
      <c r="HX7117" s="3"/>
      <c r="HY7117" s="3"/>
      <c r="HZ7117" s="3"/>
      <c r="IA7117" s="3"/>
      <c r="IB7117" s="3"/>
      <c r="IC7117" s="3"/>
      <c r="ID7117" s="3"/>
      <c r="IE7117" s="3"/>
      <c r="IF7117" s="3"/>
      <c r="IG7117" s="3"/>
      <c r="IH7117" s="3"/>
      <c r="II7117" s="3"/>
      <c r="IJ7117" s="3"/>
      <c r="IK7117" s="3"/>
      <c r="IL7117" s="3"/>
      <c r="IM7117" s="3"/>
      <c r="IN7117" s="3"/>
      <c r="IO7117" s="15"/>
    </row>
    <row r="7118" spans="171:249">
      <c r="FO7118" s="3"/>
      <c r="FP7118" s="3"/>
      <c r="FQ7118" s="3"/>
      <c r="FR7118" s="3"/>
      <c r="FS7118" s="3"/>
      <c r="FT7118" s="3"/>
      <c r="FU7118" s="3"/>
      <c r="FV7118" s="3"/>
      <c r="FW7118" s="3"/>
      <c r="FX7118" s="3"/>
      <c r="FY7118" s="3"/>
      <c r="FZ7118" s="3"/>
      <c r="GA7118" s="3"/>
      <c r="GB7118" s="3"/>
      <c r="GC7118" s="3"/>
      <c r="GD7118" s="3"/>
      <c r="GE7118" s="3"/>
      <c r="GF7118" s="3"/>
      <c r="GG7118" s="3"/>
      <c r="GH7118" s="3"/>
      <c r="GI7118" s="3"/>
      <c r="GJ7118" s="3"/>
      <c r="GK7118" s="3"/>
      <c r="GL7118" s="3"/>
      <c r="GM7118" s="3"/>
      <c r="GN7118" s="3"/>
      <c r="GO7118" s="3"/>
      <c r="GP7118" s="3"/>
      <c r="GQ7118" s="3"/>
      <c r="GR7118" s="3"/>
      <c r="GS7118" s="3"/>
      <c r="GT7118" s="3"/>
      <c r="GU7118" s="3"/>
      <c r="GV7118" s="3"/>
      <c r="GW7118" s="3"/>
      <c r="GX7118" s="3"/>
      <c r="GY7118" s="3"/>
      <c r="GZ7118" s="3"/>
      <c r="HA7118" s="3"/>
      <c r="HB7118" s="3"/>
      <c r="HC7118" s="3"/>
      <c r="HD7118" s="3"/>
      <c r="HE7118" s="3"/>
      <c r="HF7118" s="3"/>
      <c r="HG7118" s="3"/>
      <c r="HH7118" s="3"/>
      <c r="HI7118" s="3"/>
      <c r="HJ7118" s="3"/>
      <c r="HK7118" s="3"/>
      <c r="HL7118" s="3"/>
      <c r="HM7118" s="45"/>
      <c r="HN7118" s="3"/>
      <c r="HO7118" s="3"/>
      <c r="HP7118" s="3"/>
      <c r="HQ7118" s="3"/>
      <c r="HR7118" s="3"/>
      <c r="HS7118" s="3"/>
      <c r="HT7118" s="3"/>
      <c r="HU7118" s="3"/>
      <c r="HV7118" s="3"/>
      <c r="HW7118" s="3"/>
      <c r="HX7118" s="3"/>
      <c r="HY7118" s="3"/>
      <c r="HZ7118" s="3"/>
      <c r="IA7118" s="3"/>
      <c r="IB7118" s="3"/>
      <c r="IC7118" s="3"/>
      <c r="ID7118" s="3"/>
      <c r="IE7118" s="3"/>
      <c r="IF7118" s="3"/>
      <c r="IG7118" s="3"/>
      <c r="IH7118" s="3"/>
      <c r="II7118" s="3"/>
      <c r="IJ7118" s="3"/>
      <c r="IK7118" s="3"/>
      <c r="IL7118" s="3"/>
      <c r="IM7118" s="3"/>
      <c r="IN7118" s="3"/>
      <c r="IO7118" s="15"/>
    </row>
    <row r="7119" spans="171:249">
      <c r="FO7119" s="3"/>
      <c r="FP7119" s="3"/>
      <c r="FQ7119" s="3"/>
      <c r="FR7119" s="3"/>
      <c r="FS7119" s="3"/>
      <c r="FT7119" s="3"/>
      <c r="FU7119" s="3"/>
      <c r="FV7119" s="3"/>
      <c r="FW7119" s="3"/>
      <c r="FX7119" s="3"/>
      <c r="FY7119" s="3"/>
      <c r="FZ7119" s="3"/>
      <c r="GA7119" s="3"/>
      <c r="GB7119" s="3"/>
      <c r="GC7119" s="3"/>
      <c r="GD7119" s="3"/>
      <c r="GE7119" s="3"/>
      <c r="GF7119" s="3"/>
      <c r="GG7119" s="3"/>
      <c r="GH7119" s="3"/>
      <c r="GI7119" s="3"/>
      <c r="GJ7119" s="3"/>
      <c r="GK7119" s="3"/>
      <c r="GL7119" s="3"/>
      <c r="GM7119" s="3"/>
      <c r="GN7119" s="3"/>
      <c r="GO7119" s="3"/>
      <c r="GP7119" s="3"/>
      <c r="GQ7119" s="3"/>
      <c r="GR7119" s="3"/>
      <c r="GS7119" s="3"/>
      <c r="GT7119" s="3"/>
      <c r="GU7119" s="3"/>
      <c r="GV7119" s="3"/>
      <c r="GW7119" s="3"/>
      <c r="GX7119" s="3"/>
      <c r="GY7119" s="3"/>
      <c r="GZ7119" s="3"/>
      <c r="HA7119" s="3"/>
      <c r="HB7119" s="3"/>
      <c r="HC7119" s="3"/>
      <c r="HD7119" s="3"/>
      <c r="HE7119" s="3"/>
      <c r="HF7119" s="3"/>
      <c r="HG7119" s="3"/>
      <c r="HH7119" s="3"/>
      <c r="HI7119" s="3"/>
      <c r="HJ7119" s="3"/>
      <c r="HK7119" s="3"/>
      <c r="HL7119" s="3"/>
      <c r="HM7119" s="45"/>
      <c r="HN7119" s="3"/>
      <c r="HO7119" s="3"/>
      <c r="HP7119" s="3"/>
      <c r="HQ7119" s="3"/>
      <c r="HR7119" s="3"/>
      <c r="HS7119" s="3"/>
      <c r="HT7119" s="3"/>
      <c r="HU7119" s="3"/>
      <c r="HV7119" s="3"/>
      <c r="HW7119" s="3"/>
      <c r="HX7119" s="3"/>
      <c r="HY7119" s="3"/>
      <c r="HZ7119" s="3"/>
      <c r="IA7119" s="3"/>
      <c r="IB7119" s="3"/>
      <c r="IC7119" s="3"/>
      <c r="ID7119" s="3"/>
      <c r="IE7119" s="3"/>
      <c r="IF7119" s="3"/>
      <c r="IG7119" s="3"/>
      <c r="IH7119" s="3"/>
      <c r="II7119" s="3"/>
      <c r="IJ7119" s="3"/>
      <c r="IK7119" s="3"/>
      <c r="IL7119" s="3"/>
      <c r="IM7119" s="3"/>
      <c r="IN7119" s="3"/>
      <c r="IO7119" s="15"/>
    </row>
    <row r="7120" spans="171:249">
      <c r="FO7120" s="3"/>
      <c r="FP7120" s="3"/>
      <c r="FQ7120" s="3"/>
      <c r="FR7120" s="3"/>
      <c r="FS7120" s="3"/>
      <c r="FT7120" s="3"/>
      <c r="FU7120" s="3"/>
      <c r="FV7120" s="3"/>
      <c r="FW7120" s="3"/>
      <c r="FX7120" s="3"/>
      <c r="FY7120" s="3"/>
      <c r="FZ7120" s="3"/>
      <c r="GA7120" s="3"/>
      <c r="GB7120" s="3"/>
      <c r="GC7120" s="3"/>
      <c r="GD7120" s="3"/>
      <c r="GE7120" s="3"/>
      <c r="GF7120" s="3"/>
      <c r="GG7120" s="3"/>
      <c r="GH7120" s="3"/>
      <c r="GI7120" s="3"/>
      <c r="GJ7120" s="3"/>
      <c r="GK7120" s="3"/>
      <c r="GL7120" s="3"/>
      <c r="GM7120" s="3"/>
      <c r="GN7120" s="3"/>
      <c r="GO7120" s="3"/>
      <c r="GP7120" s="3"/>
      <c r="GQ7120" s="3"/>
      <c r="GR7120" s="3"/>
      <c r="GS7120" s="3"/>
      <c r="GT7120" s="3"/>
      <c r="GU7120" s="3"/>
      <c r="GV7120" s="3"/>
      <c r="GW7120" s="3"/>
      <c r="GX7120" s="3"/>
      <c r="GY7120" s="3"/>
      <c r="GZ7120" s="3"/>
      <c r="HA7120" s="3"/>
      <c r="HB7120" s="3"/>
      <c r="HC7120" s="3"/>
      <c r="HD7120" s="3"/>
      <c r="HE7120" s="3"/>
      <c r="HF7120" s="3"/>
      <c r="HG7120" s="3"/>
      <c r="HH7120" s="3"/>
      <c r="HI7120" s="3"/>
      <c r="HJ7120" s="3"/>
      <c r="HK7120" s="3"/>
      <c r="HL7120" s="3"/>
      <c r="HM7120" s="45"/>
      <c r="HN7120" s="3"/>
      <c r="HO7120" s="3"/>
      <c r="HP7120" s="3"/>
      <c r="HQ7120" s="3"/>
      <c r="HR7120" s="3"/>
      <c r="HS7120" s="3"/>
      <c r="HT7120" s="3"/>
      <c r="HU7120" s="3"/>
      <c r="HV7120" s="3"/>
      <c r="HW7120" s="3"/>
      <c r="HX7120" s="3"/>
      <c r="HY7120" s="3"/>
      <c r="HZ7120" s="3"/>
      <c r="IA7120" s="3"/>
      <c r="IB7120" s="3"/>
      <c r="IC7120" s="3"/>
      <c r="ID7120" s="3"/>
      <c r="IE7120" s="3"/>
      <c r="IF7120" s="3"/>
      <c r="IG7120" s="3"/>
      <c r="IH7120" s="3"/>
      <c r="II7120" s="3"/>
      <c r="IJ7120" s="3"/>
      <c r="IK7120" s="3"/>
      <c r="IL7120" s="3"/>
      <c r="IM7120" s="3"/>
      <c r="IN7120" s="3"/>
      <c r="IO7120" s="15"/>
    </row>
    <row r="7121" spans="171:249">
      <c r="FO7121" s="3"/>
      <c r="FP7121" s="3"/>
      <c r="FQ7121" s="3"/>
      <c r="FR7121" s="3"/>
      <c r="FS7121" s="3"/>
      <c r="FT7121" s="3"/>
      <c r="FU7121" s="3"/>
      <c r="FV7121" s="3"/>
      <c r="FW7121" s="3"/>
      <c r="FX7121" s="3"/>
      <c r="FY7121" s="3"/>
      <c r="FZ7121" s="3"/>
      <c r="GA7121" s="3"/>
      <c r="GB7121" s="3"/>
      <c r="GC7121" s="3"/>
      <c r="GD7121" s="3"/>
      <c r="GE7121" s="3"/>
      <c r="GF7121" s="3"/>
      <c r="GG7121" s="3"/>
      <c r="GH7121" s="3"/>
      <c r="GI7121" s="3"/>
      <c r="GJ7121" s="3"/>
      <c r="GK7121" s="3"/>
      <c r="GL7121" s="3"/>
      <c r="GM7121" s="3"/>
      <c r="GN7121" s="3"/>
      <c r="GO7121" s="3"/>
      <c r="GP7121" s="3"/>
      <c r="GQ7121" s="3"/>
      <c r="GR7121" s="3"/>
      <c r="GS7121" s="3"/>
      <c r="GT7121" s="3"/>
      <c r="GU7121" s="3"/>
      <c r="GV7121" s="3"/>
      <c r="GW7121" s="3"/>
      <c r="GX7121" s="3"/>
      <c r="GY7121" s="3"/>
      <c r="GZ7121" s="3"/>
      <c r="HA7121" s="3"/>
      <c r="HB7121" s="3"/>
      <c r="HC7121" s="3"/>
      <c r="HD7121" s="3"/>
      <c r="HE7121" s="3"/>
      <c r="HF7121" s="3"/>
      <c r="HG7121" s="3"/>
      <c r="HH7121" s="3"/>
      <c r="HI7121" s="3"/>
      <c r="HJ7121" s="3"/>
      <c r="HK7121" s="3"/>
      <c r="HL7121" s="3"/>
      <c r="HM7121" s="45"/>
      <c r="HN7121" s="3"/>
      <c r="HO7121" s="3"/>
      <c r="HP7121" s="3"/>
      <c r="HQ7121" s="3"/>
      <c r="HR7121" s="3"/>
      <c r="HS7121" s="3"/>
      <c r="HT7121" s="3"/>
      <c r="HU7121" s="3"/>
      <c r="HV7121" s="3"/>
      <c r="HW7121" s="3"/>
      <c r="HX7121" s="3"/>
      <c r="HY7121" s="3"/>
      <c r="HZ7121" s="3"/>
      <c r="IA7121" s="3"/>
      <c r="IB7121" s="3"/>
      <c r="IC7121" s="3"/>
      <c r="ID7121" s="3"/>
      <c r="IE7121" s="3"/>
      <c r="IF7121" s="3"/>
      <c r="IG7121" s="3"/>
      <c r="IH7121" s="3"/>
      <c r="II7121" s="3"/>
      <c r="IJ7121" s="3"/>
      <c r="IK7121" s="3"/>
      <c r="IL7121" s="3"/>
      <c r="IM7121" s="3"/>
      <c r="IN7121" s="3"/>
      <c r="IO7121" s="15"/>
    </row>
    <row r="7122" spans="171:249">
      <c r="FO7122" s="3"/>
      <c r="FP7122" s="3"/>
      <c r="FQ7122" s="3"/>
      <c r="FR7122" s="3"/>
      <c r="FS7122" s="3"/>
      <c r="FT7122" s="3"/>
      <c r="FU7122" s="3"/>
      <c r="FV7122" s="3"/>
      <c r="FW7122" s="3"/>
      <c r="FX7122" s="3"/>
      <c r="FY7122" s="3"/>
      <c r="FZ7122" s="3"/>
      <c r="GA7122" s="3"/>
      <c r="GB7122" s="3"/>
      <c r="GC7122" s="3"/>
      <c r="GD7122" s="3"/>
      <c r="GE7122" s="3"/>
      <c r="GF7122" s="3"/>
      <c r="GG7122" s="3"/>
      <c r="GH7122" s="3"/>
      <c r="GI7122" s="3"/>
      <c r="GJ7122" s="3"/>
      <c r="GK7122" s="3"/>
      <c r="GL7122" s="3"/>
      <c r="GM7122" s="3"/>
      <c r="GN7122" s="3"/>
      <c r="GO7122" s="3"/>
      <c r="GP7122" s="3"/>
      <c r="GQ7122" s="3"/>
      <c r="GR7122" s="3"/>
      <c r="GS7122" s="3"/>
      <c r="GT7122" s="3"/>
      <c r="GU7122" s="3"/>
      <c r="GV7122" s="3"/>
      <c r="GW7122" s="3"/>
      <c r="GX7122" s="3"/>
      <c r="GY7122" s="3"/>
      <c r="GZ7122" s="3"/>
      <c r="HA7122" s="3"/>
      <c r="HB7122" s="3"/>
      <c r="HC7122" s="3"/>
      <c r="HD7122" s="3"/>
      <c r="HE7122" s="3"/>
      <c r="HF7122" s="3"/>
      <c r="HG7122" s="3"/>
      <c r="HH7122" s="3"/>
      <c r="HI7122" s="3"/>
      <c r="HJ7122" s="3"/>
      <c r="HK7122" s="3"/>
      <c r="HL7122" s="3"/>
      <c r="HM7122" s="45"/>
      <c r="HN7122" s="3"/>
      <c r="HO7122" s="3"/>
      <c r="HP7122" s="3"/>
      <c r="HQ7122" s="3"/>
      <c r="HR7122" s="3"/>
      <c r="HS7122" s="3"/>
      <c r="HT7122" s="3"/>
      <c r="HU7122" s="3"/>
      <c r="HV7122" s="3"/>
      <c r="HW7122" s="3"/>
      <c r="HX7122" s="3"/>
      <c r="HY7122" s="3"/>
      <c r="HZ7122" s="3"/>
      <c r="IA7122" s="3"/>
      <c r="IB7122" s="3"/>
      <c r="IC7122" s="3"/>
      <c r="ID7122" s="3"/>
      <c r="IE7122" s="3"/>
      <c r="IF7122" s="3"/>
      <c r="IG7122" s="3"/>
      <c r="IH7122" s="3"/>
      <c r="II7122" s="3"/>
      <c r="IJ7122" s="3"/>
      <c r="IK7122" s="3"/>
      <c r="IL7122" s="3"/>
      <c r="IM7122" s="3"/>
      <c r="IN7122" s="3"/>
      <c r="IO7122" s="15"/>
    </row>
    <row r="7123" spans="171:249">
      <c r="FO7123" s="3"/>
      <c r="FP7123" s="3"/>
      <c r="FQ7123" s="3"/>
      <c r="FR7123" s="3"/>
      <c r="FS7123" s="3"/>
      <c r="FT7123" s="3"/>
      <c r="FU7123" s="3"/>
      <c r="FV7123" s="3"/>
      <c r="FW7123" s="3"/>
      <c r="FX7123" s="3"/>
      <c r="FY7123" s="3"/>
      <c r="FZ7123" s="3"/>
      <c r="GA7123" s="3"/>
      <c r="GB7123" s="3"/>
      <c r="GC7123" s="3"/>
      <c r="GD7123" s="3"/>
      <c r="GE7123" s="3"/>
      <c r="GF7123" s="3"/>
      <c r="GG7123" s="3"/>
      <c r="GH7123" s="3"/>
      <c r="GI7123" s="3"/>
      <c r="GJ7123" s="3"/>
      <c r="GK7123" s="3"/>
      <c r="GL7123" s="3"/>
      <c r="GM7123" s="3"/>
      <c r="GN7123" s="3"/>
      <c r="GO7123" s="3"/>
      <c r="GP7123" s="3"/>
      <c r="GQ7123" s="3"/>
      <c r="GR7123" s="3"/>
      <c r="GS7123" s="3"/>
      <c r="GT7123" s="3"/>
      <c r="GU7123" s="3"/>
      <c r="GV7123" s="3"/>
      <c r="GW7123" s="3"/>
      <c r="GX7123" s="3"/>
      <c r="GY7123" s="3"/>
      <c r="GZ7123" s="3"/>
      <c r="HA7123" s="3"/>
      <c r="HB7123" s="3"/>
      <c r="HC7123" s="3"/>
      <c r="HD7123" s="3"/>
      <c r="HE7123" s="3"/>
      <c r="HF7123" s="3"/>
      <c r="HG7123" s="3"/>
      <c r="HH7123" s="3"/>
      <c r="HI7123" s="3"/>
      <c r="HJ7123" s="3"/>
      <c r="HK7123" s="3"/>
      <c r="HL7123" s="3"/>
      <c r="HM7123" s="45"/>
      <c r="HN7123" s="3"/>
      <c r="HO7123" s="3"/>
      <c r="HP7123" s="3"/>
      <c r="HQ7123" s="3"/>
      <c r="HR7123" s="3"/>
      <c r="HS7123" s="3"/>
      <c r="HT7123" s="3"/>
      <c r="HU7123" s="3"/>
      <c r="HV7123" s="3"/>
      <c r="HW7123" s="3"/>
      <c r="HX7123" s="3"/>
      <c r="HY7123" s="3"/>
      <c r="HZ7123" s="3"/>
      <c r="IA7123" s="3"/>
      <c r="IB7123" s="3"/>
      <c r="IC7123" s="3"/>
      <c r="ID7123" s="3"/>
      <c r="IE7123" s="3"/>
      <c r="IF7123" s="3"/>
      <c r="IG7123" s="3"/>
      <c r="IH7123" s="3"/>
      <c r="II7123" s="3"/>
      <c r="IJ7123" s="3"/>
      <c r="IK7123" s="3"/>
      <c r="IL7123" s="3"/>
      <c r="IM7123" s="3"/>
      <c r="IN7123" s="3"/>
      <c r="IO7123" s="15"/>
    </row>
    <row r="7124" spans="171:249">
      <c r="FO7124" s="3"/>
      <c r="FP7124" s="3"/>
      <c r="FQ7124" s="3"/>
      <c r="FR7124" s="3"/>
      <c r="FS7124" s="3"/>
      <c r="FT7124" s="3"/>
      <c r="FU7124" s="3"/>
      <c r="FV7124" s="3"/>
      <c r="FW7124" s="3"/>
      <c r="FX7124" s="3"/>
      <c r="FY7124" s="3"/>
      <c r="FZ7124" s="3"/>
      <c r="GA7124" s="3"/>
      <c r="GB7124" s="3"/>
      <c r="GC7124" s="3"/>
      <c r="GD7124" s="3"/>
      <c r="GE7124" s="3"/>
      <c r="GF7124" s="3"/>
      <c r="GG7124" s="3"/>
      <c r="GH7124" s="3"/>
      <c r="GI7124" s="3"/>
      <c r="GJ7124" s="3"/>
      <c r="GK7124" s="3"/>
      <c r="GL7124" s="3"/>
      <c r="GM7124" s="3"/>
      <c r="GN7124" s="3"/>
      <c r="GO7124" s="3"/>
      <c r="GP7124" s="3"/>
      <c r="GQ7124" s="3"/>
      <c r="GR7124" s="3"/>
      <c r="GS7124" s="3"/>
      <c r="GT7124" s="3"/>
      <c r="GU7124" s="3"/>
      <c r="GV7124" s="3"/>
      <c r="GW7124" s="3"/>
      <c r="GX7124" s="3"/>
      <c r="GY7124" s="3"/>
      <c r="GZ7124" s="3"/>
      <c r="HA7124" s="3"/>
      <c r="HB7124" s="3"/>
      <c r="HC7124" s="3"/>
      <c r="HD7124" s="3"/>
      <c r="HE7124" s="3"/>
      <c r="HF7124" s="3"/>
      <c r="HG7124" s="3"/>
      <c r="HH7124" s="3"/>
      <c r="HI7124" s="3"/>
      <c r="HJ7124" s="3"/>
      <c r="HK7124" s="3"/>
      <c r="HL7124" s="3"/>
      <c r="HM7124" s="45"/>
      <c r="HN7124" s="3"/>
      <c r="HO7124" s="3"/>
      <c r="HP7124" s="3"/>
      <c r="HQ7124" s="3"/>
      <c r="HR7124" s="3"/>
      <c r="HS7124" s="3"/>
      <c r="HT7124" s="3"/>
      <c r="HU7124" s="3"/>
      <c r="HV7124" s="3"/>
      <c r="HW7124" s="3"/>
      <c r="HX7124" s="3"/>
      <c r="HY7124" s="3"/>
      <c r="HZ7124" s="3"/>
      <c r="IA7124" s="3"/>
      <c r="IB7124" s="3"/>
      <c r="IC7124" s="3"/>
      <c r="ID7124" s="3"/>
      <c r="IE7124" s="3"/>
      <c r="IF7124" s="3"/>
      <c r="IG7124" s="3"/>
      <c r="IH7124" s="3"/>
      <c r="II7124" s="3"/>
      <c r="IJ7124" s="3"/>
      <c r="IK7124" s="3"/>
      <c r="IL7124" s="3"/>
      <c r="IM7124" s="3"/>
      <c r="IN7124" s="3"/>
      <c r="IO7124" s="15"/>
    </row>
    <row r="7125" spans="171:249">
      <c r="FO7125" s="3"/>
      <c r="FP7125" s="3"/>
      <c r="FQ7125" s="3"/>
      <c r="FR7125" s="3"/>
      <c r="FS7125" s="3"/>
      <c r="FT7125" s="3"/>
      <c r="FU7125" s="3"/>
      <c r="FV7125" s="3"/>
      <c r="FW7125" s="3"/>
      <c r="FX7125" s="3"/>
      <c r="FY7125" s="3"/>
      <c r="FZ7125" s="3"/>
      <c r="GA7125" s="3"/>
      <c r="GB7125" s="3"/>
      <c r="GC7125" s="3"/>
      <c r="GD7125" s="3"/>
      <c r="GE7125" s="3"/>
      <c r="GF7125" s="3"/>
      <c r="GG7125" s="3"/>
      <c r="GH7125" s="3"/>
      <c r="GI7125" s="3"/>
      <c r="GJ7125" s="3"/>
      <c r="GK7125" s="3"/>
      <c r="GL7125" s="3"/>
      <c r="GM7125" s="3"/>
      <c r="GN7125" s="3"/>
      <c r="GO7125" s="3"/>
      <c r="GP7125" s="3"/>
      <c r="GQ7125" s="3"/>
      <c r="GR7125" s="3"/>
      <c r="GS7125" s="3"/>
      <c r="GT7125" s="3"/>
      <c r="GU7125" s="3"/>
      <c r="GV7125" s="3"/>
      <c r="GW7125" s="3"/>
      <c r="GX7125" s="3"/>
      <c r="GY7125" s="3"/>
      <c r="GZ7125" s="3"/>
      <c r="HA7125" s="3"/>
      <c r="HB7125" s="3"/>
      <c r="HC7125" s="3"/>
      <c r="HD7125" s="3"/>
      <c r="HE7125" s="3"/>
      <c r="HF7125" s="3"/>
      <c r="HG7125" s="3"/>
      <c r="HH7125" s="3"/>
      <c r="HI7125" s="3"/>
      <c r="HJ7125" s="3"/>
      <c r="HK7125" s="3"/>
      <c r="HL7125" s="3"/>
      <c r="HM7125" s="45"/>
      <c r="HN7125" s="3"/>
      <c r="HO7125" s="3"/>
      <c r="HP7125" s="3"/>
      <c r="HQ7125" s="3"/>
      <c r="HR7125" s="3"/>
      <c r="HS7125" s="3"/>
      <c r="HT7125" s="3"/>
      <c r="HU7125" s="3"/>
      <c r="HV7125" s="3"/>
      <c r="HW7125" s="3"/>
      <c r="HX7125" s="3"/>
      <c r="HY7125" s="3"/>
      <c r="HZ7125" s="3"/>
      <c r="IA7125" s="3"/>
      <c r="IB7125" s="3"/>
      <c r="IC7125" s="3"/>
      <c r="ID7125" s="3"/>
      <c r="IE7125" s="3"/>
      <c r="IF7125" s="3"/>
      <c r="IG7125" s="3"/>
      <c r="IH7125" s="3"/>
      <c r="II7125" s="3"/>
      <c r="IJ7125" s="3"/>
      <c r="IK7125" s="3"/>
      <c r="IL7125" s="3"/>
      <c r="IM7125" s="3"/>
      <c r="IN7125" s="3"/>
      <c r="IO7125" s="15"/>
    </row>
    <row r="7126" spans="171:249">
      <c r="FO7126" s="3"/>
      <c r="FP7126" s="3"/>
      <c r="FQ7126" s="3"/>
      <c r="FR7126" s="3"/>
      <c r="FS7126" s="3"/>
      <c r="FT7126" s="3"/>
      <c r="FU7126" s="3"/>
      <c r="FV7126" s="3"/>
      <c r="FW7126" s="3"/>
      <c r="FX7126" s="3"/>
      <c r="FY7126" s="3"/>
      <c r="FZ7126" s="3"/>
      <c r="GA7126" s="3"/>
      <c r="GB7126" s="3"/>
      <c r="GC7126" s="3"/>
      <c r="GD7126" s="3"/>
      <c r="GE7126" s="3"/>
      <c r="GF7126" s="3"/>
      <c r="GG7126" s="3"/>
      <c r="GH7126" s="3"/>
      <c r="GI7126" s="3"/>
      <c r="GJ7126" s="3"/>
      <c r="GK7126" s="3"/>
      <c r="GL7126" s="3"/>
      <c r="GM7126" s="3"/>
      <c r="GN7126" s="3"/>
      <c r="GO7126" s="3"/>
      <c r="GP7126" s="3"/>
      <c r="GQ7126" s="3"/>
      <c r="GR7126" s="3"/>
      <c r="GS7126" s="3"/>
      <c r="GT7126" s="3"/>
      <c r="GU7126" s="3"/>
      <c r="GV7126" s="3"/>
      <c r="GW7126" s="3"/>
      <c r="GX7126" s="3"/>
      <c r="GY7126" s="3"/>
      <c r="GZ7126" s="3"/>
      <c r="HA7126" s="3"/>
      <c r="HB7126" s="3"/>
      <c r="HC7126" s="3"/>
      <c r="HD7126" s="3"/>
      <c r="HE7126" s="3"/>
      <c r="HF7126" s="3"/>
      <c r="HG7126" s="3"/>
      <c r="HH7126" s="3"/>
      <c r="HI7126" s="3"/>
      <c r="HJ7126" s="3"/>
      <c r="HK7126" s="3"/>
      <c r="HL7126" s="3"/>
      <c r="HM7126" s="45"/>
      <c r="HN7126" s="3"/>
      <c r="HO7126" s="3"/>
      <c r="HP7126" s="3"/>
      <c r="HQ7126" s="3"/>
      <c r="HR7126" s="3"/>
      <c r="HS7126" s="3"/>
      <c r="HT7126" s="3"/>
      <c r="HU7126" s="3"/>
      <c r="HV7126" s="3"/>
      <c r="HW7126" s="3"/>
      <c r="HX7126" s="3"/>
      <c r="HY7126" s="3"/>
      <c r="HZ7126" s="3"/>
      <c r="IA7126" s="3"/>
      <c r="IB7126" s="3"/>
      <c r="IC7126" s="3"/>
      <c r="ID7126" s="3"/>
      <c r="IE7126" s="3"/>
      <c r="IF7126" s="3"/>
      <c r="IG7126" s="3"/>
      <c r="IH7126" s="3"/>
      <c r="II7126" s="3"/>
      <c r="IJ7126" s="3"/>
      <c r="IK7126" s="3"/>
      <c r="IL7126" s="3"/>
      <c r="IM7126" s="3"/>
      <c r="IN7126" s="3"/>
      <c r="IO7126" s="15"/>
    </row>
    <row r="7127" spans="171:249">
      <c r="FO7127" s="3"/>
      <c r="FP7127" s="3"/>
      <c r="FQ7127" s="3"/>
      <c r="FR7127" s="3"/>
      <c r="FS7127" s="3"/>
      <c r="FT7127" s="3"/>
      <c r="FU7127" s="3"/>
      <c r="FV7127" s="3"/>
      <c r="FW7127" s="3"/>
      <c r="FX7127" s="3"/>
      <c r="FY7127" s="3"/>
      <c r="FZ7127" s="3"/>
      <c r="GA7127" s="3"/>
      <c r="GB7127" s="3"/>
      <c r="GC7127" s="3"/>
      <c r="GD7127" s="3"/>
      <c r="GE7127" s="3"/>
      <c r="GF7127" s="3"/>
      <c r="GG7127" s="3"/>
      <c r="GH7127" s="3"/>
      <c r="GI7127" s="3"/>
      <c r="GJ7127" s="3"/>
      <c r="GK7127" s="3"/>
      <c r="GL7127" s="3"/>
      <c r="GM7127" s="3"/>
      <c r="GN7127" s="3"/>
      <c r="GO7127" s="3"/>
      <c r="GP7127" s="3"/>
      <c r="GQ7127" s="3"/>
      <c r="GR7127" s="3"/>
      <c r="GS7127" s="3"/>
      <c r="GT7127" s="3"/>
      <c r="GU7127" s="3"/>
      <c r="GV7127" s="3"/>
      <c r="GW7127" s="3"/>
      <c r="GX7127" s="3"/>
      <c r="GY7127" s="3"/>
      <c r="GZ7127" s="3"/>
      <c r="HA7127" s="3"/>
      <c r="HB7127" s="3"/>
      <c r="HC7127" s="3"/>
      <c r="HD7127" s="3"/>
      <c r="HE7127" s="3"/>
      <c r="HF7127" s="3"/>
      <c r="HG7127" s="3"/>
      <c r="HH7127" s="3"/>
      <c r="HI7127" s="3"/>
      <c r="HJ7127" s="3"/>
      <c r="HK7127" s="3"/>
      <c r="HL7127" s="3"/>
      <c r="HM7127" s="45"/>
      <c r="HN7127" s="3"/>
      <c r="HO7127" s="3"/>
      <c r="HP7127" s="3"/>
      <c r="HQ7127" s="3"/>
      <c r="HR7127" s="3"/>
      <c r="HS7127" s="3"/>
      <c r="HT7127" s="3"/>
      <c r="HU7127" s="3"/>
      <c r="HV7127" s="3"/>
      <c r="HW7127" s="3"/>
      <c r="HX7127" s="3"/>
      <c r="HY7127" s="3"/>
      <c r="HZ7127" s="3"/>
      <c r="IA7127" s="3"/>
      <c r="IB7127" s="3"/>
      <c r="IC7127" s="3"/>
      <c r="ID7127" s="3"/>
      <c r="IE7127" s="3"/>
      <c r="IF7127" s="3"/>
      <c r="IG7127" s="3"/>
      <c r="IH7127" s="3"/>
      <c r="II7127" s="3"/>
      <c r="IJ7127" s="3"/>
      <c r="IK7127" s="3"/>
      <c r="IL7127" s="3"/>
      <c r="IM7127" s="3"/>
      <c r="IN7127" s="3"/>
      <c r="IO7127" s="15"/>
    </row>
    <row r="7128" spans="171:249">
      <c r="FO7128" s="3"/>
      <c r="FP7128" s="3"/>
      <c r="FQ7128" s="3"/>
      <c r="FR7128" s="3"/>
      <c r="FS7128" s="3"/>
      <c r="FT7128" s="3"/>
      <c r="FU7128" s="3"/>
      <c r="FV7128" s="3"/>
      <c r="FW7128" s="3"/>
      <c r="FX7128" s="3"/>
      <c r="FY7128" s="3"/>
      <c r="FZ7128" s="3"/>
      <c r="GA7128" s="3"/>
      <c r="GB7128" s="3"/>
      <c r="GC7128" s="3"/>
      <c r="GD7128" s="3"/>
      <c r="GE7128" s="3"/>
      <c r="GF7128" s="3"/>
      <c r="GG7128" s="3"/>
      <c r="GH7128" s="3"/>
      <c r="GI7128" s="3"/>
      <c r="GJ7128" s="3"/>
      <c r="GK7128" s="3"/>
      <c r="GL7128" s="3"/>
      <c r="GM7128" s="3"/>
      <c r="GN7128" s="3"/>
      <c r="GO7128" s="3"/>
      <c r="GP7128" s="3"/>
      <c r="GQ7128" s="3"/>
      <c r="GR7128" s="3"/>
      <c r="GS7128" s="3"/>
      <c r="GT7128" s="3"/>
      <c r="GU7128" s="3"/>
      <c r="GV7128" s="3"/>
      <c r="GW7128" s="3"/>
      <c r="GX7128" s="3"/>
      <c r="GY7128" s="3"/>
      <c r="GZ7128" s="3"/>
      <c r="HA7128" s="3"/>
      <c r="HB7128" s="3"/>
      <c r="HC7128" s="3"/>
      <c r="HD7128" s="3"/>
      <c r="HE7128" s="3"/>
      <c r="HF7128" s="3"/>
      <c r="HG7128" s="3"/>
      <c r="HH7128" s="3"/>
      <c r="HI7128" s="3"/>
      <c r="HJ7128" s="3"/>
      <c r="HK7128" s="3"/>
      <c r="HL7128" s="3"/>
      <c r="HM7128" s="45"/>
      <c r="HN7128" s="3"/>
      <c r="HO7128" s="3"/>
      <c r="HP7128" s="3"/>
      <c r="HQ7128" s="3"/>
      <c r="HR7128" s="3"/>
      <c r="HS7128" s="3"/>
      <c r="HT7128" s="3"/>
      <c r="HU7128" s="3"/>
      <c r="HV7128" s="3"/>
      <c r="HW7128" s="3"/>
      <c r="HX7128" s="3"/>
      <c r="HY7128" s="3"/>
      <c r="HZ7128" s="3"/>
      <c r="IA7128" s="3"/>
      <c r="IB7128" s="3"/>
      <c r="IC7128" s="3"/>
      <c r="ID7128" s="3"/>
      <c r="IE7128" s="3"/>
      <c r="IF7128" s="3"/>
      <c r="IG7128" s="3"/>
      <c r="IH7128" s="3"/>
      <c r="II7128" s="3"/>
      <c r="IJ7128" s="3"/>
      <c r="IK7128" s="3"/>
      <c r="IL7128" s="3"/>
      <c r="IM7128" s="3"/>
      <c r="IN7128" s="3"/>
      <c r="IO7128" s="15"/>
    </row>
    <row r="7129" spans="171:249">
      <c r="FO7129" s="3"/>
      <c r="FP7129" s="3"/>
      <c r="FQ7129" s="3"/>
      <c r="FR7129" s="3"/>
      <c r="FS7129" s="3"/>
      <c r="FT7129" s="3"/>
      <c r="FU7129" s="3"/>
      <c r="FV7129" s="3"/>
      <c r="FW7129" s="3"/>
      <c r="FX7129" s="3"/>
      <c r="FY7129" s="3"/>
      <c r="FZ7129" s="3"/>
      <c r="GA7129" s="3"/>
      <c r="GB7129" s="3"/>
      <c r="GC7129" s="3"/>
      <c r="GD7129" s="3"/>
      <c r="GE7129" s="3"/>
      <c r="GF7129" s="3"/>
      <c r="GG7129" s="3"/>
      <c r="GH7129" s="3"/>
      <c r="GI7129" s="3"/>
      <c r="GJ7129" s="3"/>
      <c r="GK7129" s="3"/>
      <c r="GL7129" s="3"/>
      <c r="GM7129" s="3"/>
      <c r="GN7129" s="3"/>
      <c r="GO7129" s="3"/>
      <c r="GP7129" s="3"/>
      <c r="GQ7129" s="3"/>
      <c r="GR7129" s="3"/>
      <c r="GS7129" s="3"/>
      <c r="GT7129" s="3"/>
      <c r="GU7129" s="3"/>
      <c r="GV7129" s="3"/>
      <c r="GW7129" s="3"/>
      <c r="GX7129" s="3"/>
      <c r="GY7129" s="3"/>
      <c r="GZ7129" s="3"/>
      <c r="HA7129" s="3"/>
      <c r="HB7129" s="3"/>
      <c r="HC7129" s="3"/>
      <c r="HD7129" s="3"/>
      <c r="HE7129" s="3"/>
      <c r="HF7129" s="3"/>
      <c r="HG7129" s="3"/>
      <c r="HH7129" s="3"/>
      <c r="HI7129" s="3"/>
      <c r="HJ7129" s="3"/>
      <c r="HK7129" s="3"/>
      <c r="HL7129" s="3"/>
      <c r="HM7129" s="45"/>
      <c r="HN7129" s="3"/>
      <c r="HO7129" s="3"/>
      <c r="HP7129" s="3"/>
      <c r="HQ7129" s="3"/>
      <c r="HR7129" s="3"/>
      <c r="HS7129" s="3"/>
      <c r="HT7129" s="3"/>
      <c r="HU7129" s="3"/>
      <c r="HV7129" s="3"/>
      <c r="HW7129" s="3"/>
      <c r="HX7129" s="3"/>
      <c r="HY7129" s="3"/>
      <c r="HZ7129" s="3"/>
      <c r="IA7129" s="3"/>
      <c r="IB7129" s="3"/>
      <c r="IC7129" s="3"/>
      <c r="ID7129" s="3"/>
      <c r="IE7129" s="3"/>
      <c r="IF7129" s="3"/>
      <c r="IG7129" s="3"/>
      <c r="IH7129" s="3"/>
      <c r="II7129" s="3"/>
      <c r="IJ7129" s="3"/>
      <c r="IK7129" s="3"/>
      <c r="IL7129" s="3"/>
      <c r="IM7129" s="3"/>
      <c r="IN7129" s="3"/>
      <c r="IO7129" s="15"/>
    </row>
    <row r="7130" spans="171:249">
      <c r="FO7130" s="3"/>
      <c r="FP7130" s="3"/>
      <c r="FQ7130" s="3"/>
      <c r="FR7130" s="3"/>
      <c r="FS7130" s="3"/>
      <c r="FT7130" s="3"/>
      <c r="FU7130" s="3"/>
      <c r="FV7130" s="3"/>
      <c r="FW7130" s="3"/>
      <c r="FX7130" s="3"/>
      <c r="FY7130" s="3"/>
      <c r="FZ7130" s="3"/>
      <c r="GA7130" s="3"/>
      <c r="GB7130" s="3"/>
      <c r="GC7130" s="3"/>
      <c r="GD7130" s="3"/>
      <c r="GE7130" s="3"/>
      <c r="GF7130" s="3"/>
      <c r="GG7130" s="3"/>
      <c r="GH7130" s="3"/>
      <c r="GI7130" s="3"/>
      <c r="GJ7130" s="3"/>
      <c r="GK7130" s="3"/>
      <c r="GL7130" s="3"/>
      <c r="GM7130" s="3"/>
      <c r="GN7130" s="3"/>
      <c r="GO7130" s="3"/>
      <c r="GP7130" s="3"/>
      <c r="GQ7130" s="3"/>
      <c r="GR7130" s="3"/>
      <c r="GS7130" s="3"/>
      <c r="GT7130" s="3"/>
      <c r="GU7130" s="3"/>
      <c r="GV7130" s="3"/>
      <c r="GW7130" s="3"/>
      <c r="GX7130" s="3"/>
      <c r="GY7130" s="3"/>
      <c r="GZ7130" s="3"/>
      <c r="HA7130" s="3"/>
      <c r="HB7130" s="3"/>
      <c r="HC7130" s="3"/>
      <c r="HD7130" s="3"/>
      <c r="HE7130" s="3"/>
      <c r="HF7130" s="3"/>
      <c r="HG7130" s="3"/>
      <c r="HH7130" s="3"/>
      <c r="HI7130" s="3"/>
      <c r="HJ7130" s="3"/>
      <c r="HK7130" s="3"/>
      <c r="HL7130" s="3"/>
      <c r="HM7130" s="45"/>
      <c r="HN7130" s="3"/>
      <c r="HO7130" s="3"/>
      <c r="HP7130" s="3"/>
      <c r="HQ7130" s="3"/>
      <c r="HR7130" s="3"/>
      <c r="HS7130" s="3"/>
      <c r="HT7130" s="3"/>
      <c r="HU7130" s="3"/>
      <c r="HV7130" s="3"/>
      <c r="HW7130" s="3"/>
      <c r="HX7130" s="3"/>
      <c r="HY7130" s="3"/>
      <c r="HZ7130" s="3"/>
      <c r="IA7130" s="3"/>
      <c r="IB7130" s="3"/>
      <c r="IC7130" s="3"/>
      <c r="ID7130" s="3"/>
      <c r="IE7130" s="3"/>
      <c r="IF7130" s="3"/>
      <c r="IG7130" s="3"/>
      <c r="IH7130" s="3"/>
      <c r="II7130" s="3"/>
      <c r="IJ7130" s="3"/>
      <c r="IK7130" s="3"/>
      <c r="IL7130" s="3"/>
      <c r="IM7130" s="3"/>
      <c r="IN7130" s="3"/>
      <c r="IO7130" s="15"/>
    </row>
    <row r="7131" spans="171:249">
      <c r="FO7131" s="3"/>
      <c r="FP7131" s="3"/>
      <c r="FQ7131" s="3"/>
      <c r="FR7131" s="3"/>
      <c r="FS7131" s="3"/>
      <c r="FT7131" s="3"/>
      <c r="FU7131" s="3"/>
      <c r="FV7131" s="3"/>
      <c r="FW7131" s="3"/>
      <c r="FX7131" s="3"/>
      <c r="FY7131" s="3"/>
      <c r="FZ7131" s="3"/>
      <c r="GA7131" s="3"/>
      <c r="GB7131" s="3"/>
      <c r="GC7131" s="3"/>
      <c r="GD7131" s="3"/>
      <c r="GE7131" s="3"/>
      <c r="GF7131" s="3"/>
      <c r="GG7131" s="3"/>
      <c r="GH7131" s="3"/>
      <c r="GI7131" s="3"/>
      <c r="GJ7131" s="3"/>
      <c r="GK7131" s="3"/>
      <c r="GL7131" s="3"/>
      <c r="GM7131" s="3"/>
      <c r="GN7131" s="3"/>
      <c r="GO7131" s="3"/>
      <c r="GP7131" s="3"/>
      <c r="GQ7131" s="3"/>
      <c r="GR7131" s="3"/>
      <c r="GS7131" s="3"/>
      <c r="GT7131" s="3"/>
      <c r="GU7131" s="3"/>
      <c r="GV7131" s="3"/>
      <c r="GW7131" s="3"/>
      <c r="GX7131" s="3"/>
      <c r="GY7131" s="3"/>
      <c r="GZ7131" s="3"/>
      <c r="HA7131" s="3"/>
      <c r="HB7131" s="3"/>
      <c r="HC7131" s="3"/>
      <c r="HD7131" s="3"/>
      <c r="HE7131" s="3"/>
      <c r="HF7131" s="3"/>
      <c r="HG7131" s="3"/>
      <c r="HH7131" s="3"/>
      <c r="HI7131" s="3"/>
      <c r="HJ7131" s="3"/>
      <c r="HK7131" s="3"/>
      <c r="HL7131" s="3"/>
      <c r="HM7131" s="45"/>
      <c r="HN7131" s="3"/>
      <c r="HO7131" s="3"/>
      <c r="HP7131" s="3"/>
      <c r="HQ7131" s="3"/>
      <c r="HR7131" s="3"/>
      <c r="HS7131" s="3"/>
      <c r="HT7131" s="3"/>
      <c r="HU7131" s="3"/>
      <c r="HV7131" s="3"/>
      <c r="HW7131" s="3"/>
      <c r="HX7131" s="3"/>
      <c r="HY7131" s="3"/>
      <c r="HZ7131" s="3"/>
      <c r="IA7131" s="3"/>
      <c r="IB7131" s="3"/>
      <c r="IC7131" s="3"/>
      <c r="ID7131" s="3"/>
      <c r="IE7131" s="3"/>
      <c r="IF7131" s="3"/>
      <c r="IG7131" s="3"/>
      <c r="IH7131" s="3"/>
      <c r="II7131" s="3"/>
      <c r="IJ7131" s="3"/>
      <c r="IK7131" s="3"/>
      <c r="IL7131" s="3"/>
      <c r="IM7131" s="3"/>
      <c r="IN7131" s="3"/>
      <c r="IO7131" s="15"/>
    </row>
    <row r="7132" spans="171:249">
      <c r="FO7132" s="3"/>
      <c r="FP7132" s="3"/>
      <c r="FQ7132" s="3"/>
      <c r="FR7132" s="3"/>
      <c r="FS7132" s="3"/>
      <c r="FT7132" s="3"/>
      <c r="FU7132" s="3"/>
      <c r="FV7132" s="3"/>
      <c r="FW7132" s="3"/>
      <c r="FX7132" s="3"/>
      <c r="FY7132" s="3"/>
      <c r="FZ7132" s="3"/>
      <c r="GA7132" s="3"/>
      <c r="GB7132" s="3"/>
      <c r="GC7132" s="3"/>
      <c r="GD7132" s="3"/>
      <c r="GE7132" s="3"/>
      <c r="GF7132" s="3"/>
      <c r="GG7132" s="3"/>
      <c r="GH7132" s="3"/>
      <c r="GI7132" s="3"/>
      <c r="GJ7132" s="3"/>
      <c r="GK7132" s="3"/>
      <c r="GL7132" s="3"/>
      <c r="GM7132" s="3"/>
      <c r="GN7132" s="3"/>
      <c r="GO7132" s="3"/>
      <c r="GP7132" s="3"/>
      <c r="GQ7132" s="3"/>
      <c r="GR7132" s="3"/>
      <c r="GS7132" s="3"/>
      <c r="GT7132" s="3"/>
      <c r="GU7132" s="3"/>
      <c r="GV7132" s="3"/>
      <c r="GW7132" s="3"/>
      <c r="GX7132" s="3"/>
      <c r="GY7132" s="3"/>
      <c r="GZ7132" s="3"/>
      <c r="HA7132" s="3"/>
      <c r="HB7132" s="3"/>
      <c r="HC7132" s="3"/>
      <c r="HD7132" s="3"/>
      <c r="HE7132" s="3"/>
      <c r="HF7132" s="3"/>
      <c r="HG7132" s="3"/>
      <c r="HH7132" s="3"/>
      <c r="HI7132" s="3"/>
      <c r="HJ7132" s="3"/>
      <c r="HK7132" s="3"/>
      <c r="HL7132" s="3"/>
      <c r="HM7132" s="45"/>
      <c r="HN7132" s="3"/>
      <c r="HO7132" s="3"/>
      <c r="HP7132" s="3"/>
      <c r="HQ7132" s="3"/>
      <c r="HR7132" s="3"/>
      <c r="HS7132" s="3"/>
      <c r="HT7132" s="3"/>
      <c r="HU7132" s="3"/>
      <c r="HV7132" s="3"/>
      <c r="HW7132" s="3"/>
      <c r="HX7132" s="3"/>
      <c r="HY7132" s="3"/>
      <c r="HZ7132" s="3"/>
      <c r="IA7132" s="3"/>
      <c r="IB7132" s="3"/>
      <c r="IC7132" s="3"/>
      <c r="ID7132" s="3"/>
      <c r="IE7132" s="3"/>
      <c r="IF7132" s="3"/>
      <c r="IG7132" s="3"/>
      <c r="IH7132" s="3"/>
      <c r="II7132" s="3"/>
      <c r="IJ7132" s="3"/>
      <c r="IK7132" s="3"/>
      <c r="IL7132" s="3"/>
      <c r="IM7132" s="3"/>
      <c r="IN7132" s="3"/>
      <c r="IO7132" s="15"/>
    </row>
    <row r="7133" spans="171:249">
      <c r="FO7133" s="3"/>
      <c r="FP7133" s="3"/>
      <c r="FQ7133" s="3"/>
      <c r="FR7133" s="3"/>
      <c r="FS7133" s="3"/>
      <c r="FT7133" s="3"/>
      <c r="FU7133" s="3"/>
      <c r="FV7133" s="3"/>
      <c r="FW7133" s="3"/>
      <c r="FX7133" s="3"/>
      <c r="FY7133" s="3"/>
      <c r="FZ7133" s="3"/>
      <c r="GA7133" s="3"/>
      <c r="GB7133" s="3"/>
      <c r="GC7133" s="3"/>
      <c r="GD7133" s="3"/>
      <c r="GE7133" s="3"/>
      <c r="GF7133" s="3"/>
      <c r="GG7133" s="3"/>
      <c r="GH7133" s="3"/>
      <c r="GI7133" s="3"/>
      <c r="GJ7133" s="3"/>
      <c r="GK7133" s="3"/>
      <c r="GL7133" s="3"/>
      <c r="GM7133" s="3"/>
      <c r="GN7133" s="3"/>
      <c r="GO7133" s="3"/>
      <c r="GP7133" s="3"/>
      <c r="GQ7133" s="3"/>
      <c r="GR7133" s="3"/>
      <c r="GS7133" s="3"/>
      <c r="GT7133" s="3"/>
      <c r="GU7133" s="3"/>
      <c r="GV7133" s="3"/>
      <c r="GW7133" s="3"/>
      <c r="GX7133" s="3"/>
      <c r="GY7133" s="3"/>
      <c r="GZ7133" s="3"/>
      <c r="HA7133" s="3"/>
      <c r="HB7133" s="3"/>
      <c r="HC7133" s="3"/>
      <c r="HD7133" s="3"/>
      <c r="HE7133" s="3"/>
      <c r="HF7133" s="3"/>
      <c r="HG7133" s="3"/>
      <c r="HH7133" s="3"/>
      <c r="HI7133" s="3"/>
      <c r="HJ7133" s="3"/>
      <c r="HK7133" s="3"/>
      <c r="HL7133" s="3"/>
      <c r="HM7133" s="45"/>
      <c r="HN7133" s="3"/>
      <c r="HO7133" s="3"/>
      <c r="HP7133" s="3"/>
      <c r="HQ7133" s="3"/>
      <c r="HR7133" s="3"/>
      <c r="HS7133" s="3"/>
      <c r="HT7133" s="3"/>
      <c r="HU7133" s="3"/>
      <c r="HV7133" s="3"/>
      <c r="HW7133" s="3"/>
      <c r="HX7133" s="3"/>
      <c r="HY7133" s="3"/>
      <c r="HZ7133" s="3"/>
      <c r="IA7133" s="3"/>
      <c r="IB7133" s="3"/>
      <c r="IC7133" s="3"/>
      <c r="ID7133" s="3"/>
      <c r="IE7133" s="3"/>
      <c r="IF7133" s="3"/>
      <c r="IG7133" s="3"/>
      <c r="IH7133" s="3"/>
      <c r="II7133" s="3"/>
      <c r="IJ7133" s="3"/>
      <c r="IK7133" s="3"/>
      <c r="IL7133" s="3"/>
      <c r="IM7133" s="3"/>
      <c r="IN7133" s="3"/>
      <c r="IO7133" s="15"/>
    </row>
    <row r="7134" spans="171:249">
      <c r="FO7134" s="3"/>
      <c r="FP7134" s="3"/>
      <c r="FQ7134" s="3"/>
      <c r="FR7134" s="3"/>
      <c r="FS7134" s="3"/>
      <c r="FT7134" s="3"/>
      <c r="FU7134" s="3"/>
      <c r="FV7134" s="3"/>
      <c r="FW7134" s="3"/>
      <c r="FX7134" s="3"/>
      <c r="FY7134" s="3"/>
      <c r="FZ7134" s="3"/>
      <c r="GA7134" s="3"/>
      <c r="GB7134" s="3"/>
      <c r="GC7134" s="3"/>
      <c r="GD7134" s="3"/>
      <c r="GE7134" s="3"/>
      <c r="GF7134" s="3"/>
      <c r="GG7134" s="3"/>
      <c r="GH7134" s="3"/>
      <c r="GI7134" s="3"/>
      <c r="GJ7134" s="3"/>
      <c r="GK7134" s="3"/>
      <c r="GL7134" s="3"/>
      <c r="GM7134" s="3"/>
      <c r="GN7134" s="3"/>
      <c r="GO7134" s="3"/>
      <c r="GP7134" s="3"/>
      <c r="GQ7134" s="3"/>
      <c r="GR7134" s="3"/>
      <c r="GS7134" s="3"/>
      <c r="GT7134" s="3"/>
      <c r="GU7134" s="3"/>
      <c r="GV7134" s="3"/>
      <c r="GW7134" s="3"/>
      <c r="GX7134" s="3"/>
      <c r="GY7134" s="3"/>
      <c r="GZ7134" s="3"/>
      <c r="HA7134" s="3"/>
      <c r="HB7134" s="3"/>
      <c r="HC7134" s="3"/>
      <c r="HD7134" s="3"/>
      <c r="HE7134" s="3"/>
      <c r="HF7134" s="3"/>
      <c r="HG7134" s="3"/>
      <c r="HH7134" s="3"/>
      <c r="HI7134" s="3"/>
      <c r="HJ7134" s="3"/>
      <c r="HK7134" s="3"/>
      <c r="HL7134" s="3"/>
      <c r="HM7134" s="45"/>
      <c r="HN7134" s="3"/>
      <c r="HO7134" s="3"/>
      <c r="HP7134" s="3"/>
      <c r="HQ7134" s="3"/>
      <c r="HR7134" s="3"/>
      <c r="HS7134" s="3"/>
      <c r="HT7134" s="3"/>
      <c r="HU7134" s="3"/>
      <c r="HV7134" s="3"/>
      <c r="HW7134" s="3"/>
      <c r="HX7134" s="3"/>
      <c r="HY7134" s="3"/>
      <c r="HZ7134" s="3"/>
      <c r="IA7134" s="3"/>
      <c r="IB7134" s="3"/>
      <c r="IC7134" s="3"/>
      <c r="ID7134" s="3"/>
      <c r="IE7134" s="3"/>
      <c r="IF7134" s="3"/>
      <c r="IG7134" s="3"/>
      <c r="IH7134" s="3"/>
      <c r="II7134" s="3"/>
      <c r="IJ7134" s="3"/>
      <c r="IK7134" s="3"/>
      <c r="IL7134" s="3"/>
      <c r="IM7134" s="3"/>
      <c r="IN7134" s="3"/>
      <c r="IO7134" s="15"/>
    </row>
    <row r="7135" spans="171:249">
      <c r="FO7135" s="3"/>
      <c r="FP7135" s="3"/>
      <c r="FQ7135" s="3"/>
      <c r="FR7135" s="3"/>
      <c r="FS7135" s="3"/>
      <c r="FT7135" s="3"/>
      <c r="FU7135" s="3"/>
      <c r="FV7135" s="3"/>
      <c r="FW7135" s="3"/>
      <c r="FX7135" s="3"/>
      <c r="FY7135" s="3"/>
      <c r="FZ7135" s="3"/>
      <c r="GA7135" s="3"/>
      <c r="GB7135" s="3"/>
      <c r="GC7135" s="3"/>
      <c r="GD7135" s="3"/>
      <c r="GE7135" s="3"/>
      <c r="GF7135" s="3"/>
      <c r="GG7135" s="3"/>
      <c r="GH7135" s="3"/>
      <c r="GI7135" s="3"/>
      <c r="GJ7135" s="3"/>
      <c r="GK7135" s="3"/>
      <c r="GL7135" s="3"/>
      <c r="GM7135" s="3"/>
      <c r="GN7135" s="3"/>
      <c r="GO7135" s="3"/>
      <c r="GP7135" s="3"/>
      <c r="GQ7135" s="3"/>
      <c r="GR7135" s="3"/>
      <c r="GS7135" s="3"/>
      <c r="GT7135" s="3"/>
      <c r="GU7135" s="3"/>
      <c r="GV7135" s="3"/>
      <c r="GW7135" s="3"/>
      <c r="GX7135" s="3"/>
      <c r="GY7135" s="3"/>
      <c r="GZ7135" s="3"/>
      <c r="HA7135" s="3"/>
      <c r="HB7135" s="3"/>
      <c r="HC7135" s="3"/>
      <c r="HD7135" s="3"/>
      <c r="HE7135" s="3"/>
      <c r="HF7135" s="3"/>
      <c r="HG7135" s="3"/>
      <c r="HH7135" s="3"/>
      <c r="HI7135" s="3"/>
      <c r="HJ7135" s="3"/>
      <c r="HK7135" s="3"/>
      <c r="HL7135" s="3"/>
      <c r="HM7135" s="45"/>
      <c r="HN7135" s="3"/>
      <c r="HO7135" s="3"/>
      <c r="HP7135" s="3"/>
      <c r="HQ7135" s="3"/>
      <c r="HR7135" s="3"/>
      <c r="HS7135" s="3"/>
      <c r="HT7135" s="3"/>
      <c r="HU7135" s="3"/>
      <c r="HV7135" s="3"/>
      <c r="HW7135" s="3"/>
      <c r="HX7135" s="3"/>
      <c r="HY7135" s="3"/>
      <c r="HZ7135" s="3"/>
      <c r="IA7135" s="3"/>
      <c r="IB7135" s="3"/>
      <c r="IC7135" s="3"/>
      <c r="ID7135" s="3"/>
      <c r="IE7135" s="3"/>
      <c r="IF7135" s="3"/>
      <c r="IG7135" s="3"/>
      <c r="IH7135" s="3"/>
      <c r="II7135" s="3"/>
      <c r="IJ7135" s="3"/>
      <c r="IK7135" s="3"/>
      <c r="IL7135" s="3"/>
      <c r="IM7135" s="3"/>
      <c r="IN7135" s="3"/>
      <c r="IO7135" s="15"/>
    </row>
    <row r="7136" spans="171:249">
      <c r="FO7136" s="3"/>
      <c r="FP7136" s="3"/>
      <c r="FQ7136" s="3"/>
      <c r="FR7136" s="3"/>
      <c r="FS7136" s="3"/>
      <c r="FT7136" s="3"/>
      <c r="FU7136" s="3"/>
      <c r="FV7136" s="3"/>
      <c r="FW7136" s="3"/>
      <c r="FX7136" s="3"/>
      <c r="FY7136" s="3"/>
      <c r="FZ7136" s="3"/>
      <c r="GA7136" s="3"/>
      <c r="GB7136" s="3"/>
      <c r="GC7136" s="3"/>
      <c r="GD7136" s="3"/>
      <c r="GE7136" s="3"/>
      <c r="GF7136" s="3"/>
      <c r="GG7136" s="3"/>
      <c r="GH7136" s="3"/>
      <c r="GI7136" s="3"/>
      <c r="GJ7136" s="3"/>
      <c r="GK7136" s="3"/>
      <c r="GL7136" s="3"/>
      <c r="GM7136" s="3"/>
      <c r="GN7136" s="3"/>
      <c r="GO7136" s="3"/>
      <c r="GP7136" s="3"/>
      <c r="GQ7136" s="3"/>
      <c r="GR7136" s="3"/>
      <c r="GS7136" s="3"/>
      <c r="GT7136" s="3"/>
      <c r="GU7136" s="3"/>
      <c r="GV7136" s="3"/>
      <c r="GW7136" s="3"/>
      <c r="GX7136" s="3"/>
      <c r="GY7136" s="3"/>
      <c r="GZ7136" s="3"/>
      <c r="HA7136" s="3"/>
      <c r="HB7136" s="3"/>
      <c r="HC7136" s="3"/>
      <c r="HD7136" s="3"/>
      <c r="HE7136" s="3"/>
      <c r="HF7136" s="3"/>
      <c r="HG7136" s="3"/>
      <c r="HH7136" s="3"/>
      <c r="HI7136" s="3"/>
      <c r="HJ7136" s="3"/>
      <c r="HK7136" s="3"/>
      <c r="HL7136" s="3"/>
      <c r="HM7136" s="45"/>
      <c r="HN7136" s="3"/>
      <c r="HO7136" s="3"/>
      <c r="HP7136" s="3"/>
      <c r="HQ7136" s="3"/>
      <c r="HR7136" s="3"/>
      <c r="HS7136" s="3"/>
      <c r="HT7136" s="3"/>
      <c r="HU7136" s="3"/>
      <c r="HV7136" s="3"/>
      <c r="HW7136" s="3"/>
      <c r="HX7136" s="3"/>
      <c r="HY7136" s="3"/>
      <c r="HZ7136" s="3"/>
      <c r="IA7136" s="3"/>
      <c r="IB7136" s="3"/>
      <c r="IC7136" s="3"/>
      <c r="ID7136" s="3"/>
      <c r="IE7136" s="3"/>
      <c r="IF7136" s="3"/>
      <c r="IG7136" s="3"/>
      <c r="IH7136" s="3"/>
      <c r="II7136" s="3"/>
      <c r="IJ7136" s="3"/>
      <c r="IK7136" s="3"/>
      <c r="IL7136" s="3"/>
      <c r="IM7136" s="3"/>
      <c r="IN7136" s="3"/>
      <c r="IO7136" s="15"/>
    </row>
    <row r="7137" spans="171:249">
      <c r="FO7137" s="3"/>
      <c r="FP7137" s="3"/>
      <c r="FQ7137" s="3"/>
      <c r="FR7137" s="3"/>
      <c r="FS7137" s="3"/>
      <c r="FT7137" s="3"/>
      <c r="FU7137" s="3"/>
      <c r="FV7137" s="3"/>
      <c r="FW7137" s="3"/>
      <c r="FX7137" s="3"/>
      <c r="FY7137" s="3"/>
      <c r="FZ7137" s="3"/>
      <c r="GA7137" s="3"/>
      <c r="GB7137" s="3"/>
      <c r="GC7137" s="3"/>
      <c r="GD7137" s="3"/>
      <c r="GE7137" s="3"/>
      <c r="GF7137" s="3"/>
      <c r="GG7137" s="3"/>
      <c r="GH7137" s="3"/>
      <c r="GI7137" s="3"/>
      <c r="GJ7137" s="3"/>
      <c r="GK7137" s="3"/>
      <c r="GL7137" s="3"/>
      <c r="GM7137" s="3"/>
      <c r="GN7137" s="3"/>
      <c r="GO7137" s="3"/>
      <c r="GP7137" s="3"/>
      <c r="GQ7137" s="3"/>
      <c r="GR7137" s="3"/>
      <c r="GS7137" s="3"/>
      <c r="GT7137" s="3"/>
      <c r="GU7137" s="3"/>
      <c r="GV7137" s="3"/>
      <c r="GW7137" s="3"/>
      <c r="GX7137" s="3"/>
      <c r="GY7137" s="3"/>
      <c r="GZ7137" s="3"/>
      <c r="HA7137" s="3"/>
      <c r="HB7137" s="3"/>
      <c r="HC7137" s="3"/>
      <c r="HD7137" s="3"/>
      <c r="HE7137" s="3"/>
      <c r="HF7137" s="3"/>
      <c r="HG7137" s="3"/>
      <c r="HH7137" s="3"/>
      <c r="HI7137" s="3"/>
      <c r="HJ7137" s="3"/>
      <c r="HK7137" s="3"/>
      <c r="HL7137" s="3"/>
      <c r="HM7137" s="45"/>
      <c r="HN7137" s="3"/>
      <c r="HO7137" s="3"/>
      <c r="HP7137" s="3"/>
      <c r="HQ7137" s="3"/>
      <c r="HR7137" s="3"/>
      <c r="HS7137" s="3"/>
      <c r="HT7137" s="3"/>
      <c r="HU7137" s="3"/>
      <c r="HV7137" s="3"/>
      <c r="HW7137" s="3"/>
      <c r="HX7137" s="3"/>
      <c r="HY7137" s="3"/>
      <c r="HZ7137" s="3"/>
      <c r="IA7137" s="3"/>
      <c r="IB7137" s="3"/>
      <c r="IC7137" s="3"/>
      <c r="ID7137" s="3"/>
      <c r="IE7137" s="3"/>
      <c r="IF7137" s="3"/>
      <c r="IG7137" s="3"/>
      <c r="IH7137" s="3"/>
      <c r="II7137" s="3"/>
      <c r="IJ7137" s="3"/>
      <c r="IK7137" s="3"/>
      <c r="IL7137" s="3"/>
      <c r="IM7137" s="3"/>
      <c r="IN7137" s="3"/>
      <c r="IO7137" s="15"/>
    </row>
    <row r="7138" spans="171:249">
      <c r="FO7138" s="3"/>
      <c r="FP7138" s="3"/>
      <c r="FQ7138" s="3"/>
      <c r="FR7138" s="3"/>
      <c r="FS7138" s="3"/>
      <c r="FT7138" s="3"/>
      <c r="FU7138" s="3"/>
      <c r="FV7138" s="3"/>
      <c r="FW7138" s="3"/>
      <c r="FX7138" s="3"/>
      <c r="FY7138" s="3"/>
      <c r="FZ7138" s="3"/>
      <c r="GA7138" s="3"/>
      <c r="GB7138" s="3"/>
      <c r="GC7138" s="3"/>
      <c r="GD7138" s="3"/>
      <c r="GE7138" s="3"/>
      <c r="GF7138" s="3"/>
      <c r="GG7138" s="3"/>
      <c r="GH7138" s="3"/>
      <c r="GI7138" s="3"/>
      <c r="GJ7138" s="3"/>
      <c r="GK7138" s="3"/>
      <c r="GL7138" s="3"/>
      <c r="GM7138" s="3"/>
      <c r="GN7138" s="3"/>
      <c r="GO7138" s="3"/>
      <c r="GP7138" s="3"/>
      <c r="GQ7138" s="3"/>
      <c r="GR7138" s="3"/>
      <c r="GS7138" s="3"/>
      <c r="GT7138" s="3"/>
      <c r="GU7138" s="3"/>
      <c r="GV7138" s="3"/>
      <c r="GW7138" s="3"/>
      <c r="GX7138" s="3"/>
      <c r="GY7138" s="3"/>
      <c r="GZ7138" s="3"/>
      <c r="HA7138" s="3"/>
      <c r="HB7138" s="3"/>
      <c r="HC7138" s="3"/>
      <c r="HD7138" s="3"/>
      <c r="HE7138" s="3"/>
      <c r="HF7138" s="3"/>
      <c r="HG7138" s="3"/>
      <c r="HH7138" s="3"/>
      <c r="HI7138" s="3"/>
      <c r="HJ7138" s="3"/>
      <c r="HK7138" s="3"/>
      <c r="HL7138" s="3"/>
      <c r="HM7138" s="45"/>
      <c r="HN7138" s="3"/>
      <c r="HO7138" s="3"/>
      <c r="HP7138" s="3"/>
      <c r="HQ7138" s="3"/>
      <c r="HR7138" s="3"/>
      <c r="HS7138" s="3"/>
      <c r="HT7138" s="3"/>
      <c r="HU7138" s="3"/>
      <c r="HV7138" s="3"/>
      <c r="HW7138" s="3"/>
      <c r="HX7138" s="3"/>
      <c r="HY7138" s="3"/>
      <c r="HZ7138" s="3"/>
      <c r="IA7138" s="3"/>
      <c r="IB7138" s="3"/>
      <c r="IC7138" s="3"/>
      <c r="ID7138" s="3"/>
      <c r="IE7138" s="3"/>
      <c r="IF7138" s="3"/>
      <c r="IG7138" s="3"/>
      <c r="IH7138" s="3"/>
      <c r="II7138" s="3"/>
      <c r="IJ7138" s="3"/>
      <c r="IK7138" s="3"/>
      <c r="IL7138" s="3"/>
      <c r="IM7138" s="3"/>
      <c r="IN7138" s="3"/>
      <c r="IO7138" s="15"/>
    </row>
    <row r="7139" spans="171:249">
      <c r="FO7139" s="3"/>
      <c r="FP7139" s="3"/>
      <c r="FQ7139" s="3"/>
      <c r="FR7139" s="3"/>
      <c r="FS7139" s="3"/>
      <c r="FT7139" s="3"/>
      <c r="FU7139" s="3"/>
      <c r="FV7139" s="3"/>
      <c r="FW7139" s="3"/>
      <c r="FX7139" s="3"/>
      <c r="FY7139" s="3"/>
      <c r="FZ7139" s="3"/>
      <c r="GA7139" s="3"/>
      <c r="GB7139" s="3"/>
      <c r="GC7139" s="3"/>
      <c r="GD7139" s="3"/>
      <c r="GE7139" s="3"/>
      <c r="GF7139" s="3"/>
      <c r="GG7139" s="3"/>
      <c r="GH7139" s="3"/>
      <c r="GI7139" s="3"/>
      <c r="GJ7139" s="3"/>
      <c r="GK7139" s="3"/>
      <c r="GL7139" s="3"/>
      <c r="GM7139" s="3"/>
      <c r="GN7139" s="3"/>
      <c r="GO7139" s="3"/>
      <c r="GP7139" s="3"/>
      <c r="GQ7139" s="3"/>
      <c r="GR7139" s="3"/>
      <c r="GS7139" s="3"/>
      <c r="GT7139" s="3"/>
      <c r="GU7139" s="3"/>
      <c r="GV7139" s="3"/>
      <c r="GW7139" s="3"/>
      <c r="GX7139" s="3"/>
      <c r="GY7139" s="3"/>
      <c r="GZ7139" s="3"/>
      <c r="HA7139" s="3"/>
      <c r="HB7139" s="3"/>
      <c r="HC7139" s="3"/>
      <c r="HD7139" s="3"/>
      <c r="HE7139" s="3"/>
      <c r="HF7139" s="3"/>
      <c r="HG7139" s="3"/>
      <c r="HH7139" s="3"/>
      <c r="HI7139" s="3"/>
      <c r="HJ7139" s="3"/>
      <c r="HK7139" s="3"/>
      <c r="HL7139" s="3"/>
      <c r="HM7139" s="45"/>
      <c r="HN7139" s="3"/>
      <c r="HO7139" s="3"/>
      <c r="HP7139" s="3"/>
      <c r="HQ7139" s="3"/>
      <c r="HR7139" s="3"/>
      <c r="HS7139" s="3"/>
      <c r="HT7139" s="3"/>
      <c r="HU7139" s="3"/>
      <c r="HV7139" s="3"/>
      <c r="HW7139" s="3"/>
      <c r="HX7139" s="3"/>
      <c r="HY7139" s="3"/>
      <c r="HZ7139" s="3"/>
      <c r="IA7139" s="3"/>
      <c r="IB7139" s="3"/>
      <c r="IC7139" s="3"/>
      <c r="ID7139" s="3"/>
      <c r="IE7139" s="3"/>
      <c r="IF7139" s="3"/>
      <c r="IG7139" s="3"/>
      <c r="IH7139" s="3"/>
      <c r="II7139" s="3"/>
      <c r="IJ7139" s="3"/>
      <c r="IK7139" s="3"/>
      <c r="IL7139" s="3"/>
      <c r="IM7139" s="3"/>
      <c r="IN7139" s="3"/>
      <c r="IO7139" s="15"/>
    </row>
    <row r="7140" spans="171:249">
      <c r="FO7140" s="3"/>
      <c r="FP7140" s="3"/>
      <c r="FQ7140" s="3"/>
      <c r="FR7140" s="3"/>
      <c r="FS7140" s="3"/>
      <c r="FT7140" s="3"/>
      <c r="FU7140" s="3"/>
      <c r="FV7140" s="3"/>
      <c r="FW7140" s="3"/>
      <c r="FX7140" s="3"/>
      <c r="FY7140" s="3"/>
      <c r="FZ7140" s="3"/>
      <c r="GA7140" s="3"/>
      <c r="GB7140" s="3"/>
      <c r="GC7140" s="3"/>
      <c r="GD7140" s="3"/>
      <c r="GE7140" s="3"/>
      <c r="GF7140" s="3"/>
      <c r="GG7140" s="3"/>
      <c r="GH7140" s="3"/>
      <c r="GI7140" s="3"/>
      <c r="GJ7140" s="3"/>
      <c r="GK7140" s="3"/>
      <c r="GL7140" s="3"/>
      <c r="GM7140" s="3"/>
      <c r="GN7140" s="3"/>
      <c r="GO7140" s="3"/>
      <c r="GP7140" s="3"/>
      <c r="GQ7140" s="3"/>
      <c r="GR7140" s="3"/>
      <c r="GS7140" s="3"/>
      <c r="GT7140" s="3"/>
      <c r="GU7140" s="3"/>
      <c r="GV7140" s="3"/>
      <c r="GW7140" s="3"/>
      <c r="GX7140" s="3"/>
      <c r="GY7140" s="3"/>
      <c r="GZ7140" s="3"/>
      <c r="HA7140" s="3"/>
      <c r="HB7140" s="3"/>
      <c r="HC7140" s="3"/>
      <c r="HD7140" s="3"/>
      <c r="HE7140" s="3"/>
      <c r="HF7140" s="3"/>
      <c r="HG7140" s="3"/>
      <c r="HH7140" s="3"/>
      <c r="HI7140" s="3"/>
      <c r="HJ7140" s="3"/>
      <c r="HK7140" s="3"/>
      <c r="HL7140" s="3"/>
      <c r="HM7140" s="45"/>
      <c r="HN7140" s="3"/>
      <c r="HO7140" s="3"/>
      <c r="HP7140" s="3"/>
      <c r="HQ7140" s="3"/>
      <c r="HR7140" s="3"/>
      <c r="HS7140" s="3"/>
      <c r="HT7140" s="3"/>
      <c r="HU7140" s="3"/>
      <c r="HV7140" s="3"/>
      <c r="HW7140" s="3"/>
      <c r="HX7140" s="3"/>
      <c r="HY7140" s="3"/>
      <c r="HZ7140" s="3"/>
      <c r="IA7140" s="3"/>
      <c r="IB7140" s="3"/>
      <c r="IC7140" s="3"/>
      <c r="ID7140" s="3"/>
      <c r="IE7140" s="3"/>
      <c r="IF7140" s="3"/>
      <c r="IG7140" s="3"/>
      <c r="IH7140" s="3"/>
      <c r="II7140" s="3"/>
      <c r="IJ7140" s="3"/>
      <c r="IK7140" s="3"/>
      <c r="IL7140" s="3"/>
      <c r="IM7140" s="3"/>
      <c r="IN7140" s="3"/>
      <c r="IO7140" s="15"/>
    </row>
    <row r="7141" spans="171:249">
      <c r="FO7141" s="3"/>
      <c r="FP7141" s="3"/>
      <c r="FQ7141" s="3"/>
      <c r="FR7141" s="3"/>
      <c r="FS7141" s="3"/>
      <c r="FT7141" s="3"/>
      <c r="FU7141" s="3"/>
      <c r="FV7141" s="3"/>
      <c r="FW7141" s="3"/>
      <c r="FX7141" s="3"/>
      <c r="FY7141" s="3"/>
      <c r="FZ7141" s="3"/>
      <c r="GA7141" s="3"/>
      <c r="GB7141" s="3"/>
      <c r="GC7141" s="3"/>
      <c r="GD7141" s="3"/>
      <c r="GE7141" s="3"/>
      <c r="GF7141" s="3"/>
      <c r="GG7141" s="3"/>
      <c r="GH7141" s="3"/>
      <c r="GI7141" s="3"/>
      <c r="GJ7141" s="3"/>
      <c r="GK7141" s="3"/>
      <c r="GL7141" s="3"/>
      <c r="GM7141" s="3"/>
      <c r="GN7141" s="3"/>
      <c r="GO7141" s="3"/>
      <c r="GP7141" s="3"/>
      <c r="GQ7141" s="3"/>
      <c r="GR7141" s="3"/>
      <c r="GS7141" s="3"/>
      <c r="GT7141" s="3"/>
      <c r="GU7141" s="3"/>
      <c r="GV7141" s="3"/>
      <c r="GW7141" s="3"/>
      <c r="GX7141" s="3"/>
      <c r="GY7141" s="3"/>
      <c r="GZ7141" s="3"/>
      <c r="HA7141" s="3"/>
      <c r="HB7141" s="3"/>
      <c r="HC7141" s="3"/>
      <c r="HD7141" s="3"/>
      <c r="HE7141" s="3"/>
      <c r="HF7141" s="3"/>
      <c r="HG7141" s="3"/>
      <c r="HH7141" s="3"/>
      <c r="HI7141" s="3"/>
      <c r="HJ7141" s="3"/>
      <c r="HK7141" s="3"/>
      <c r="HL7141" s="3"/>
      <c r="HM7141" s="45"/>
      <c r="HN7141" s="3"/>
      <c r="HO7141" s="3"/>
      <c r="HP7141" s="3"/>
      <c r="HQ7141" s="3"/>
      <c r="HR7141" s="3"/>
      <c r="HS7141" s="3"/>
      <c r="HT7141" s="3"/>
      <c r="HU7141" s="3"/>
      <c r="HV7141" s="3"/>
      <c r="HW7141" s="3"/>
      <c r="HX7141" s="3"/>
      <c r="HY7141" s="3"/>
      <c r="HZ7141" s="3"/>
      <c r="IA7141" s="3"/>
      <c r="IB7141" s="3"/>
      <c r="IC7141" s="3"/>
      <c r="ID7141" s="3"/>
      <c r="IE7141" s="3"/>
      <c r="IF7141" s="3"/>
      <c r="IG7141" s="3"/>
      <c r="IH7141" s="3"/>
      <c r="II7141" s="3"/>
      <c r="IJ7141" s="3"/>
      <c r="IK7141" s="3"/>
      <c r="IL7141" s="3"/>
      <c r="IM7141" s="3"/>
      <c r="IN7141" s="3"/>
      <c r="IO7141" s="15"/>
    </row>
    <row r="7142" spans="171:249">
      <c r="FO7142" s="3"/>
      <c r="FP7142" s="3"/>
      <c r="FQ7142" s="3"/>
      <c r="FR7142" s="3"/>
      <c r="FS7142" s="3"/>
      <c r="FT7142" s="3"/>
      <c r="FU7142" s="3"/>
      <c r="FV7142" s="3"/>
      <c r="FW7142" s="3"/>
      <c r="FX7142" s="3"/>
      <c r="FY7142" s="3"/>
      <c r="FZ7142" s="3"/>
      <c r="GA7142" s="3"/>
      <c r="GB7142" s="3"/>
      <c r="GC7142" s="3"/>
      <c r="GD7142" s="3"/>
      <c r="GE7142" s="3"/>
      <c r="GF7142" s="3"/>
      <c r="GG7142" s="3"/>
      <c r="GH7142" s="3"/>
      <c r="GI7142" s="3"/>
      <c r="GJ7142" s="3"/>
      <c r="GK7142" s="3"/>
      <c r="GL7142" s="3"/>
      <c r="GM7142" s="3"/>
      <c r="GN7142" s="3"/>
      <c r="GO7142" s="3"/>
      <c r="GP7142" s="3"/>
      <c r="GQ7142" s="3"/>
      <c r="GR7142" s="3"/>
      <c r="GS7142" s="3"/>
      <c r="GT7142" s="3"/>
      <c r="GU7142" s="3"/>
      <c r="GV7142" s="3"/>
      <c r="GW7142" s="3"/>
      <c r="GX7142" s="3"/>
      <c r="GY7142" s="3"/>
      <c r="GZ7142" s="3"/>
      <c r="HA7142" s="3"/>
      <c r="HB7142" s="3"/>
      <c r="HC7142" s="3"/>
      <c r="HD7142" s="3"/>
      <c r="HE7142" s="3"/>
      <c r="HF7142" s="3"/>
      <c r="HG7142" s="3"/>
      <c r="HH7142" s="3"/>
      <c r="HI7142" s="3"/>
      <c r="HJ7142" s="3"/>
      <c r="HK7142" s="3"/>
      <c r="HL7142" s="3"/>
      <c r="HM7142" s="45"/>
      <c r="HN7142" s="3"/>
      <c r="HO7142" s="3"/>
      <c r="HP7142" s="3"/>
      <c r="HQ7142" s="3"/>
      <c r="HR7142" s="3"/>
      <c r="HS7142" s="3"/>
      <c r="HT7142" s="3"/>
      <c r="HU7142" s="3"/>
      <c r="HV7142" s="3"/>
      <c r="HW7142" s="3"/>
      <c r="HX7142" s="3"/>
      <c r="HY7142" s="3"/>
      <c r="HZ7142" s="3"/>
      <c r="IA7142" s="3"/>
      <c r="IB7142" s="3"/>
      <c r="IC7142" s="3"/>
      <c r="ID7142" s="3"/>
      <c r="IE7142" s="3"/>
      <c r="IF7142" s="3"/>
      <c r="IG7142" s="3"/>
      <c r="IH7142" s="3"/>
      <c r="II7142" s="3"/>
      <c r="IJ7142" s="3"/>
      <c r="IK7142" s="3"/>
      <c r="IL7142" s="3"/>
      <c r="IM7142" s="3"/>
      <c r="IN7142" s="3"/>
      <c r="IO7142" s="15"/>
    </row>
    <row r="7143" spans="171:249">
      <c r="FO7143" s="3"/>
      <c r="FP7143" s="3"/>
      <c r="FQ7143" s="3"/>
      <c r="FR7143" s="3"/>
      <c r="FS7143" s="3"/>
      <c r="FT7143" s="3"/>
      <c r="FU7143" s="3"/>
      <c r="FV7143" s="3"/>
      <c r="FW7143" s="3"/>
      <c r="FX7143" s="3"/>
      <c r="FY7143" s="3"/>
      <c r="FZ7143" s="3"/>
      <c r="GA7143" s="3"/>
      <c r="GB7143" s="3"/>
      <c r="GC7143" s="3"/>
      <c r="GD7143" s="3"/>
      <c r="GE7143" s="3"/>
      <c r="GF7143" s="3"/>
      <c r="GG7143" s="3"/>
      <c r="GH7143" s="3"/>
      <c r="GI7143" s="3"/>
      <c r="GJ7143" s="3"/>
      <c r="GK7143" s="3"/>
      <c r="GL7143" s="3"/>
      <c r="GM7143" s="3"/>
      <c r="GN7143" s="3"/>
      <c r="GO7143" s="3"/>
      <c r="GP7143" s="3"/>
      <c r="GQ7143" s="3"/>
      <c r="GR7143" s="3"/>
      <c r="GS7143" s="3"/>
      <c r="GT7143" s="3"/>
      <c r="GU7143" s="3"/>
      <c r="GV7143" s="3"/>
      <c r="GW7143" s="3"/>
      <c r="GX7143" s="3"/>
      <c r="GY7143" s="3"/>
      <c r="GZ7143" s="3"/>
      <c r="HA7143" s="3"/>
      <c r="HB7143" s="3"/>
      <c r="HC7143" s="3"/>
      <c r="HD7143" s="3"/>
      <c r="HE7143" s="3"/>
      <c r="HF7143" s="3"/>
      <c r="HG7143" s="3"/>
      <c r="HH7143" s="3"/>
      <c r="HI7143" s="3"/>
      <c r="HJ7143" s="3"/>
      <c r="HK7143" s="3"/>
      <c r="HL7143" s="3"/>
      <c r="HM7143" s="45"/>
      <c r="HN7143" s="3"/>
      <c r="HO7143" s="3"/>
      <c r="HP7143" s="3"/>
      <c r="HQ7143" s="3"/>
      <c r="HR7143" s="3"/>
      <c r="HS7143" s="3"/>
      <c r="HT7143" s="3"/>
      <c r="HU7143" s="3"/>
      <c r="HV7143" s="3"/>
      <c r="HW7143" s="3"/>
      <c r="HX7143" s="3"/>
      <c r="HY7143" s="3"/>
      <c r="HZ7143" s="3"/>
      <c r="IA7143" s="3"/>
      <c r="IB7143" s="3"/>
      <c r="IC7143" s="3"/>
      <c r="ID7143" s="3"/>
      <c r="IE7143" s="3"/>
      <c r="IF7143" s="3"/>
      <c r="IG7143" s="3"/>
      <c r="IH7143" s="3"/>
      <c r="II7143" s="3"/>
      <c r="IJ7143" s="3"/>
      <c r="IK7143" s="3"/>
      <c r="IL7143" s="3"/>
      <c r="IM7143" s="3"/>
      <c r="IN7143" s="3"/>
      <c r="IO7143" s="15"/>
    </row>
    <row r="7144" spans="171:249">
      <c r="FO7144" s="3"/>
      <c r="FP7144" s="3"/>
      <c r="FQ7144" s="3"/>
      <c r="FR7144" s="3"/>
      <c r="FS7144" s="3"/>
      <c r="FT7144" s="3"/>
      <c r="FU7144" s="3"/>
      <c r="FV7144" s="3"/>
      <c r="FW7144" s="3"/>
      <c r="FX7144" s="3"/>
      <c r="FY7144" s="3"/>
      <c r="FZ7144" s="3"/>
      <c r="GA7144" s="3"/>
      <c r="GB7144" s="3"/>
      <c r="GC7144" s="3"/>
      <c r="GD7144" s="3"/>
      <c r="GE7144" s="3"/>
      <c r="GF7144" s="3"/>
      <c r="GG7144" s="3"/>
      <c r="GH7144" s="3"/>
      <c r="GI7144" s="3"/>
      <c r="GJ7144" s="3"/>
      <c r="GK7144" s="3"/>
      <c r="GL7144" s="3"/>
      <c r="GM7144" s="3"/>
      <c r="GN7144" s="3"/>
      <c r="GO7144" s="3"/>
      <c r="GP7144" s="3"/>
      <c r="GQ7144" s="3"/>
      <c r="GR7144" s="3"/>
      <c r="GS7144" s="3"/>
      <c r="GT7144" s="3"/>
      <c r="GU7144" s="3"/>
      <c r="GV7144" s="3"/>
      <c r="GW7144" s="3"/>
      <c r="GX7144" s="3"/>
      <c r="GY7144" s="3"/>
      <c r="GZ7144" s="3"/>
      <c r="HA7144" s="3"/>
      <c r="HB7144" s="3"/>
      <c r="HC7144" s="3"/>
      <c r="HD7144" s="3"/>
      <c r="HE7144" s="3"/>
      <c r="HF7144" s="3"/>
      <c r="HG7144" s="3"/>
      <c r="HH7144" s="3"/>
      <c r="HI7144" s="3"/>
      <c r="HJ7144" s="3"/>
      <c r="HK7144" s="3"/>
      <c r="HL7144" s="3"/>
      <c r="HM7144" s="45"/>
      <c r="HN7144" s="3"/>
      <c r="HO7144" s="3"/>
      <c r="HP7144" s="3"/>
      <c r="HQ7144" s="3"/>
      <c r="HR7144" s="3"/>
      <c r="HS7144" s="3"/>
      <c r="HT7144" s="3"/>
      <c r="HU7144" s="3"/>
      <c r="HV7144" s="3"/>
      <c r="HW7144" s="3"/>
      <c r="HX7144" s="3"/>
      <c r="HY7144" s="3"/>
      <c r="HZ7144" s="3"/>
      <c r="IA7144" s="3"/>
      <c r="IB7144" s="3"/>
      <c r="IC7144" s="3"/>
      <c r="ID7144" s="3"/>
      <c r="IE7144" s="3"/>
      <c r="IF7144" s="3"/>
      <c r="IG7144" s="3"/>
      <c r="IH7144" s="3"/>
      <c r="II7144" s="3"/>
      <c r="IJ7144" s="3"/>
      <c r="IK7144" s="3"/>
      <c r="IL7144" s="3"/>
      <c r="IM7144" s="3"/>
      <c r="IN7144" s="3"/>
      <c r="IO7144" s="15"/>
    </row>
    <row r="7145" spans="171:249">
      <c r="FO7145" s="3"/>
      <c r="FP7145" s="3"/>
      <c r="FQ7145" s="3"/>
      <c r="FR7145" s="3"/>
      <c r="FS7145" s="3"/>
      <c r="FT7145" s="3"/>
      <c r="FU7145" s="3"/>
      <c r="FV7145" s="3"/>
      <c r="FW7145" s="3"/>
      <c r="FX7145" s="3"/>
      <c r="FY7145" s="3"/>
      <c r="FZ7145" s="3"/>
      <c r="GA7145" s="3"/>
      <c r="GB7145" s="3"/>
      <c r="GC7145" s="3"/>
      <c r="GD7145" s="3"/>
      <c r="GE7145" s="3"/>
      <c r="GF7145" s="3"/>
      <c r="GG7145" s="3"/>
      <c r="GH7145" s="3"/>
      <c r="GI7145" s="3"/>
      <c r="GJ7145" s="3"/>
      <c r="GK7145" s="3"/>
      <c r="GL7145" s="3"/>
      <c r="GM7145" s="3"/>
      <c r="GN7145" s="3"/>
      <c r="GO7145" s="3"/>
      <c r="GP7145" s="3"/>
      <c r="GQ7145" s="3"/>
      <c r="GR7145" s="3"/>
      <c r="GS7145" s="3"/>
      <c r="GT7145" s="3"/>
      <c r="GU7145" s="3"/>
      <c r="GV7145" s="3"/>
      <c r="GW7145" s="3"/>
      <c r="GX7145" s="3"/>
      <c r="GY7145" s="3"/>
      <c r="GZ7145" s="3"/>
      <c r="HA7145" s="3"/>
      <c r="HB7145" s="3"/>
      <c r="HC7145" s="3"/>
      <c r="HD7145" s="3"/>
      <c r="HE7145" s="3"/>
      <c r="HF7145" s="3"/>
      <c r="HG7145" s="3"/>
      <c r="HH7145" s="3"/>
      <c r="HI7145" s="3"/>
      <c r="HJ7145" s="3"/>
      <c r="HK7145" s="3"/>
      <c r="HL7145" s="3"/>
      <c r="HM7145" s="45"/>
      <c r="HN7145" s="3"/>
      <c r="HO7145" s="3"/>
      <c r="HP7145" s="3"/>
      <c r="HQ7145" s="3"/>
      <c r="HR7145" s="3"/>
      <c r="HS7145" s="3"/>
      <c r="HT7145" s="3"/>
      <c r="HU7145" s="3"/>
      <c r="HV7145" s="3"/>
      <c r="HW7145" s="3"/>
      <c r="HX7145" s="3"/>
      <c r="HY7145" s="3"/>
      <c r="HZ7145" s="3"/>
      <c r="IA7145" s="3"/>
      <c r="IB7145" s="3"/>
      <c r="IC7145" s="3"/>
      <c r="ID7145" s="3"/>
      <c r="IE7145" s="3"/>
      <c r="IF7145" s="3"/>
      <c r="IG7145" s="3"/>
      <c r="IH7145" s="3"/>
      <c r="II7145" s="3"/>
      <c r="IJ7145" s="3"/>
      <c r="IK7145" s="3"/>
      <c r="IL7145" s="3"/>
      <c r="IM7145" s="3"/>
      <c r="IN7145" s="3"/>
      <c r="IO7145" s="15"/>
    </row>
    <row r="7146" spans="171:249">
      <c r="FO7146" s="3"/>
      <c r="FP7146" s="3"/>
      <c r="FQ7146" s="3"/>
      <c r="FR7146" s="3"/>
      <c r="FS7146" s="3"/>
      <c r="FT7146" s="3"/>
      <c r="FU7146" s="3"/>
      <c r="FV7146" s="3"/>
      <c r="FW7146" s="3"/>
      <c r="FX7146" s="3"/>
      <c r="FY7146" s="3"/>
      <c r="FZ7146" s="3"/>
      <c r="GA7146" s="3"/>
      <c r="GB7146" s="3"/>
      <c r="GC7146" s="3"/>
      <c r="GD7146" s="3"/>
      <c r="GE7146" s="3"/>
      <c r="GF7146" s="3"/>
      <c r="GG7146" s="3"/>
      <c r="GH7146" s="3"/>
      <c r="GI7146" s="3"/>
      <c r="GJ7146" s="3"/>
      <c r="GK7146" s="3"/>
      <c r="GL7146" s="3"/>
      <c r="GM7146" s="3"/>
      <c r="GN7146" s="3"/>
      <c r="GO7146" s="3"/>
      <c r="GP7146" s="3"/>
      <c r="GQ7146" s="3"/>
      <c r="GR7146" s="3"/>
      <c r="GS7146" s="3"/>
      <c r="GT7146" s="3"/>
      <c r="GU7146" s="3"/>
      <c r="GV7146" s="3"/>
      <c r="GW7146" s="3"/>
      <c r="GX7146" s="3"/>
      <c r="GY7146" s="3"/>
      <c r="GZ7146" s="3"/>
      <c r="HA7146" s="3"/>
      <c r="HB7146" s="3"/>
      <c r="HC7146" s="3"/>
      <c r="HD7146" s="3"/>
      <c r="HE7146" s="3"/>
      <c r="HF7146" s="3"/>
      <c r="HG7146" s="3"/>
      <c r="HH7146" s="3"/>
      <c r="HI7146" s="3"/>
      <c r="HJ7146" s="3"/>
      <c r="HK7146" s="3"/>
      <c r="HL7146" s="3"/>
      <c r="HM7146" s="45"/>
      <c r="HN7146" s="3"/>
      <c r="HO7146" s="3"/>
      <c r="HP7146" s="3"/>
      <c r="HQ7146" s="3"/>
      <c r="HR7146" s="3"/>
      <c r="HS7146" s="3"/>
      <c r="HT7146" s="3"/>
      <c r="HU7146" s="3"/>
      <c r="HV7146" s="3"/>
      <c r="HW7146" s="3"/>
      <c r="HX7146" s="3"/>
      <c r="HY7146" s="3"/>
      <c r="HZ7146" s="3"/>
      <c r="IA7146" s="3"/>
      <c r="IB7146" s="3"/>
      <c r="IC7146" s="3"/>
      <c r="ID7146" s="3"/>
      <c r="IE7146" s="3"/>
      <c r="IF7146" s="3"/>
      <c r="IG7146" s="3"/>
      <c r="IH7146" s="3"/>
      <c r="II7146" s="3"/>
      <c r="IJ7146" s="3"/>
      <c r="IK7146" s="3"/>
      <c r="IL7146" s="3"/>
      <c r="IM7146" s="3"/>
      <c r="IN7146" s="3"/>
      <c r="IO7146" s="15"/>
    </row>
    <row r="7147" spans="171:249">
      <c r="FO7147" s="3"/>
      <c r="FP7147" s="3"/>
      <c r="FQ7147" s="3"/>
      <c r="FR7147" s="3"/>
      <c r="FS7147" s="3"/>
      <c r="FT7147" s="3"/>
      <c r="FU7147" s="3"/>
      <c r="FV7147" s="3"/>
      <c r="FW7147" s="3"/>
      <c r="FX7147" s="3"/>
      <c r="FY7147" s="3"/>
      <c r="FZ7147" s="3"/>
      <c r="GA7147" s="3"/>
      <c r="GB7147" s="3"/>
      <c r="GC7147" s="3"/>
      <c r="GD7147" s="3"/>
      <c r="GE7147" s="3"/>
      <c r="GF7147" s="3"/>
      <c r="GG7147" s="3"/>
      <c r="GH7147" s="3"/>
      <c r="GI7147" s="3"/>
      <c r="GJ7147" s="3"/>
      <c r="GK7147" s="3"/>
      <c r="GL7147" s="3"/>
      <c r="GM7147" s="3"/>
      <c r="GN7147" s="3"/>
      <c r="GO7147" s="3"/>
      <c r="GP7147" s="3"/>
      <c r="GQ7147" s="3"/>
      <c r="GR7147" s="3"/>
      <c r="GS7147" s="3"/>
      <c r="GT7147" s="3"/>
      <c r="GU7147" s="3"/>
      <c r="GV7147" s="3"/>
      <c r="GW7147" s="3"/>
      <c r="GX7147" s="3"/>
      <c r="GY7147" s="3"/>
      <c r="GZ7147" s="3"/>
      <c r="HA7147" s="3"/>
      <c r="HB7147" s="3"/>
      <c r="HC7147" s="3"/>
      <c r="HD7147" s="3"/>
      <c r="HE7147" s="3"/>
      <c r="HF7147" s="3"/>
      <c r="HG7147" s="3"/>
      <c r="HH7147" s="3"/>
      <c r="HI7147" s="3"/>
      <c r="HJ7147" s="3"/>
      <c r="HK7147" s="3"/>
      <c r="HL7147" s="3"/>
      <c r="HM7147" s="45"/>
      <c r="HN7147" s="3"/>
      <c r="HO7147" s="3"/>
      <c r="HP7147" s="3"/>
      <c r="HQ7147" s="3"/>
      <c r="HR7147" s="3"/>
      <c r="HS7147" s="3"/>
      <c r="HT7147" s="3"/>
      <c r="HU7147" s="3"/>
      <c r="HV7147" s="3"/>
      <c r="HW7147" s="3"/>
      <c r="HX7147" s="3"/>
      <c r="HY7147" s="3"/>
      <c r="HZ7147" s="3"/>
      <c r="IA7147" s="3"/>
      <c r="IB7147" s="3"/>
      <c r="IC7147" s="3"/>
      <c r="ID7147" s="3"/>
      <c r="IE7147" s="3"/>
      <c r="IF7147" s="3"/>
      <c r="IG7147" s="3"/>
      <c r="IH7147" s="3"/>
      <c r="II7147" s="3"/>
      <c r="IJ7147" s="3"/>
      <c r="IK7147" s="3"/>
      <c r="IL7147" s="3"/>
      <c r="IM7147" s="3"/>
      <c r="IN7147" s="3"/>
      <c r="IO7147" s="15"/>
    </row>
    <row r="7148" spans="171:249">
      <c r="FO7148" s="3"/>
      <c r="FP7148" s="3"/>
      <c r="FQ7148" s="3"/>
      <c r="FR7148" s="3"/>
      <c r="FS7148" s="3"/>
      <c r="FT7148" s="3"/>
      <c r="FU7148" s="3"/>
      <c r="FV7148" s="3"/>
      <c r="FW7148" s="3"/>
      <c r="FX7148" s="3"/>
      <c r="FY7148" s="3"/>
      <c r="FZ7148" s="3"/>
      <c r="GA7148" s="3"/>
      <c r="GB7148" s="3"/>
      <c r="GC7148" s="3"/>
      <c r="GD7148" s="3"/>
      <c r="GE7148" s="3"/>
      <c r="GF7148" s="3"/>
      <c r="GG7148" s="3"/>
      <c r="GH7148" s="3"/>
      <c r="GI7148" s="3"/>
      <c r="GJ7148" s="3"/>
      <c r="GK7148" s="3"/>
      <c r="GL7148" s="3"/>
      <c r="GM7148" s="3"/>
      <c r="GN7148" s="3"/>
      <c r="GO7148" s="3"/>
      <c r="GP7148" s="3"/>
      <c r="GQ7148" s="3"/>
      <c r="GR7148" s="3"/>
      <c r="GS7148" s="3"/>
      <c r="GT7148" s="3"/>
      <c r="GU7148" s="3"/>
      <c r="GV7148" s="3"/>
      <c r="GW7148" s="3"/>
      <c r="GX7148" s="3"/>
      <c r="GY7148" s="3"/>
      <c r="GZ7148" s="3"/>
      <c r="HA7148" s="3"/>
      <c r="HB7148" s="3"/>
      <c r="HC7148" s="3"/>
      <c r="HD7148" s="3"/>
      <c r="HE7148" s="3"/>
      <c r="HF7148" s="3"/>
      <c r="HG7148" s="3"/>
      <c r="HH7148" s="3"/>
      <c r="HI7148" s="3"/>
      <c r="HJ7148" s="3"/>
      <c r="HK7148" s="3"/>
      <c r="HL7148" s="3"/>
      <c r="HM7148" s="45"/>
      <c r="HN7148" s="3"/>
      <c r="HO7148" s="3"/>
      <c r="HP7148" s="3"/>
      <c r="HQ7148" s="3"/>
      <c r="HR7148" s="3"/>
      <c r="HS7148" s="3"/>
      <c r="HT7148" s="3"/>
      <c r="HU7148" s="3"/>
      <c r="HV7148" s="3"/>
      <c r="HW7148" s="3"/>
      <c r="HX7148" s="3"/>
      <c r="HY7148" s="3"/>
      <c r="HZ7148" s="3"/>
      <c r="IA7148" s="3"/>
      <c r="IB7148" s="3"/>
      <c r="IC7148" s="3"/>
      <c r="ID7148" s="3"/>
      <c r="IE7148" s="3"/>
      <c r="IF7148" s="3"/>
      <c r="IG7148" s="3"/>
      <c r="IH7148" s="3"/>
      <c r="II7148" s="3"/>
      <c r="IJ7148" s="3"/>
      <c r="IK7148" s="3"/>
      <c r="IL7148" s="3"/>
      <c r="IM7148" s="3"/>
      <c r="IN7148" s="3"/>
      <c r="IO7148" s="15"/>
    </row>
    <row r="7149" spans="171:249">
      <c r="FO7149" s="3"/>
      <c r="FP7149" s="3"/>
      <c r="FQ7149" s="3"/>
      <c r="FR7149" s="3"/>
      <c r="FS7149" s="3"/>
      <c r="FT7149" s="3"/>
      <c r="FU7149" s="3"/>
      <c r="FV7149" s="3"/>
      <c r="FW7149" s="3"/>
      <c r="FX7149" s="3"/>
      <c r="FY7149" s="3"/>
      <c r="FZ7149" s="3"/>
      <c r="GA7149" s="3"/>
      <c r="GB7149" s="3"/>
      <c r="GC7149" s="3"/>
      <c r="GD7149" s="3"/>
      <c r="GE7149" s="3"/>
      <c r="GF7149" s="3"/>
      <c r="GG7149" s="3"/>
      <c r="GH7149" s="3"/>
      <c r="GI7149" s="3"/>
      <c r="GJ7149" s="3"/>
      <c r="GK7149" s="3"/>
      <c r="GL7149" s="3"/>
      <c r="GM7149" s="3"/>
      <c r="GN7149" s="3"/>
      <c r="GO7149" s="3"/>
      <c r="GP7149" s="3"/>
      <c r="GQ7149" s="3"/>
      <c r="GR7149" s="3"/>
      <c r="GS7149" s="3"/>
      <c r="GT7149" s="3"/>
      <c r="GU7149" s="3"/>
      <c r="GV7149" s="3"/>
      <c r="GW7149" s="3"/>
      <c r="GX7149" s="3"/>
      <c r="GY7149" s="3"/>
      <c r="GZ7149" s="3"/>
      <c r="HA7149" s="3"/>
      <c r="HB7149" s="3"/>
      <c r="HC7149" s="3"/>
      <c r="HD7149" s="3"/>
      <c r="HE7149" s="3"/>
      <c r="HF7149" s="3"/>
      <c r="HG7149" s="3"/>
      <c r="HH7149" s="3"/>
      <c r="HI7149" s="3"/>
      <c r="HJ7149" s="3"/>
      <c r="HK7149" s="3"/>
      <c r="HL7149" s="3"/>
      <c r="HM7149" s="45"/>
      <c r="HN7149" s="3"/>
      <c r="HO7149" s="3"/>
      <c r="HP7149" s="3"/>
      <c r="HQ7149" s="3"/>
      <c r="HR7149" s="3"/>
      <c r="HS7149" s="3"/>
      <c r="HT7149" s="3"/>
      <c r="HU7149" s="3"/>
      <c r="HV7149" s="3"/>
      <c r="HW7149" s="3"/>
      <c r="HX7149" s="3"/>
      <c r="HY7149" s="3"/>
      <c r="HZ7149" s="3"/>
      <c r="IA7149" s="3"/>
      <c r="IB7149" s="3"/>
      <c r="IC7149" s="3"/>
      <c r="ID7149" s="3"/>
      <c r="IE7149" s="3"/>
      <c r="IF7149" s="3"/>
      <c r="IG7149" s="3"/>
      <c r="IH7149" s="3"/>
      <c r="II7149" s="3"/>
      <c r="IJ7149" s="3"/>
      <c r="IK7149" s="3"/>
      <c r="IL7149" s="3"/>
      <c r="IM7149" s="3"/>
      <c r="IN7149" s="3"/>
      <c r="IO7149" s="15"/>
    </row>
    <row r="7150" spans="171:249">
      <c r="FO7150" s="3"/>
      <c r="FP7150" s="3"/>
      <c r="FQ7150" s="3"/>
      <c r="FR7150" s="3"/>
      <c r="FS7150" s="3"/>
      <c r="FT7150" s="3"/>
      <c r="FU7150" s="3"/>
      <c r="FV7150" s="3"/>
      <c r="FW7150" s="3"/>
      <c r="FX7150" s="3"/>
      <c r="FY7150" s="3"/>
      <c r="FZ7150" s="3"/>
      <c r="GA7150" s="3"/>
      <c r="GB7150" s="3"/>
      <c r="GC7150" s="3"/>
      <c r="GD7150" s="3"/>
      <c r="GE7150" s="3"/>
      <c r="GF7150" s="3"/>
      <c r="GG7150" s="3"/>
      <c r="GH7150" s="3"/>
      <c r="GI7150" s="3"/>
      <c r="GJ7150" s="3"/>
      <c r="GK7150" s="3"/>
      <c r="GL7150" s="3"/>
      <c r="GM7150" s="3"/>
      <c r="GN7150" s="3"/>
      <c r="GO7150" s="3"/>
      <c r="GP7150" s="3"/>
      <c r="GQ7150" s="3"/>
      <c r="GR7150" s="3"/>
      <c r="GS7150" s="3"/>
      <c r="GT7150" s="3"/>
      <c r="GU7150" s="3"/>
      <c r="GV7150" s="3"/>
      <c r="GW7150" s="3"/>
      <c r="GX7150" s="3"/>
      <c r="GY7150" s="3"/>
      <c r="GZ7150" s="3"/>
      <c r="HA7150" s="3"/>
      <c r="HB7150" s="3"/>
      <c r="HC7150" s="3"/>
      <c r="HD7150" s="3"/>
      <c r="HE7150" s="3"/>
      <c r="HF7150" s="3"/>
      <c r="HG7150" s="3"/>
      <c r="HH7150" s="3"/>
      <c r="HI7150" s="3"/>
      <c r="HJ7150" s="3"/>
      <c r="HK7150" s="3"/>
      <c r="HL7150" s="3"/>
      <c r="HM7150" s="45"/>
      <c r="HN7150" s="3"/>
      <c r="HO7150" s="3"/>
      <c r="HP7150" s="3"/>
      <c r="HQ7150" s="3"/>
      <c r="HR7150" s="3"/>
      <c r="HS7150" s="3"/>
      <c r="HT7150" s="3"/>
      <c r="HU7150" s="3"/>
      <c r="HV7150" s="3"/>
      <c r="HW7150" s="3"/>
      <c r="HX7150" s="3"/>
      <c r="HY7150" s="3"/>
      <c r="HZ7150" s="3"/>
      <c r="IA7150" s="3"/>
      <c r="IB7150" s="3"/>
      <c r="IC7150" s="3"/>
      <c r="ID7150" s="3"/>
      <c r="IE7150" s="3"/>
      <c r="IF7150" s="3"/>
      <c r="IG7150" s="3"/>
      <c r="IH7150" s="3"/>
      <c r="II7150" s="3"/>
      <c r="IJ7150" s="3"/>
      <c r="IK7150" s="3"/>
      <c r="IL7150" s="3"/>
      <c r="IM7150" s="3"/>
      <c r="IN7150" s="3"/>
      <c r="IO7150" s="15"/>
    </row>
    <row r="7151" spans="171:249">
      <c r="FO7151" s="3"/>
      <c r="FP7151" s="3"/>
      <c r="FQ7151" s="3"/>
      <c r="FR7151" s="3"/>
      <c r="FS7151" s="3"/>
      <c r="FT7151" s="3"/>
      <c r="FU7151" s="3"/>
      <c r="FV7151" s="3"/>
      <c r="FW7151" s="3"/>
      <c r="FX7151" s="3"/>
      <c r="FY7151" s="3"/>
      <c r="FZ7151" s="3"/>
      <c r="GA7151" s="3"/>
      <c r="GB7151" s="3"/>
      <c r="GC7151" s="3"/>
      <c r="GD7151" s="3"/>
      <c r="GE7151" s="3"/>
      <c r="GF7151" s="3"/>
      <c r="GG7151" s="3"/>
      <c r="GH7151" s="3"/>
      <c r="GI7151" s="3"/>
      <c r="GJ7151" s="3"/>
      <c r="GK7151" s="3"/>
      <c r="GL7151" s="3"/>
      <c r="GM7151" s="3"/>
      <c r="GN7151" s="3"/>
      <c r="GO7151" s="3"/>
      <c r="GP7151" s="3"/>
      <c r="GQ7151" s="3"/>
      <c r="GR7151" s="3"/>
      <c r="GS7151" s="3"/>
      <c r="GT7151" s="3"/>
      <c r="GU7151" s="3"/>
      <c r="GV7151" s="3"/>
      <c r="GW7151" s="3"/>
      <c r="GX7151" s="3"/>
      <c r="GY7151" s="3"/>
      <c r="GZ7151" s="3"/>
      <c r="HA7151" s="3"/>
      <c r="HB7151" s="3"/>
      <c r="HC7151" s="3"/>
      <c r="HD7151" s="3"/>
      <c r="HE7151" s="3"/>
      <c r="HF7151" s="3"/>
      <c r="HG7151" s="3"/>
      <c r="HH7151" s="3"/>
      <c r="HI7151" s="3"/>
      <c r="HJ7151" s="3"/>
      <c r="HK7151" s="3"/>
      <c r="HL7151" s="3"/>
      <c r="HM7151" s="45"/>
      <c r="HN7151" s="3"/>
      <c r="HO7151" s="3"/>
      <c r="HP7151" s="3"/>
      <c r="HQ7151" s="3"/>
      <c r="HR7151" s="3"/>
      <c r="HS7151" s="3"/>
      <c r="HT7151" s="3"/>
      <c r="HU7151" s="3"/>
      <c r="HV7151" s="3"/>
      <c r="HW7151" s="3"/>
      <c r="HX7151" s="3"/>
      <c r="HY7151" s="3"/>
      <c r="HZ7151" s="3"/>
      <c r="IA7151" s="3"/>
      <c r="IB7151" s="3"/>
      <c r="IC7151" s="3"/>
      <c r="ID7151" s="3"/>
      <c r="IE7151" s="3"/>
      <c r="IF7151" s="3"/>
      <c r="IG7151" s="3"/>
      <c r="IH7151" s="3"/>
      <c r="II7151" s="3"/>
      <c r="IJ7151" s="3"/>
      <c r="IK7151" s="3"/>
      <c r="IL7151" s="3"/>
      <c r="IM7151" s="3"/>
      <c r="IN7151" s="3"/>
      <c r="IO7151" s="15"/>
    </row>
    <row r="7152" spans="171:249">
      <c r="FO7152" s="3"/>
      <c r="FP7152" s="3"/>
      <c r="FQ7152" s="3"/>
      <c r="FR7152" s="3"/>
      <c r="FS7152" s="3"/>
      <c r="FT7152" s="3"/>
      <c r="FU7152" s="3"/>
      <c r="FV7152" s="3"/>
      <c r="FW7152" s="3"/>
      <c r="FX7152" s="3"/>
      <c r="FY7152" s="3"/>
      <c r="FZ7152" s="3"/>
      <c r="GA7152" s="3"/>
      <c r="GB7152" s="3"/>
      <c r="GC7152" s="3"/>
      <c r="GD7152" s="3"/>
      <c r="GE7152" s="3"/>
      <c r="GF7152" s="3"/>
      <c r="GG7152" s="3"/>
      <c r="GH7152" s="3"/>
      <c r="GI7152" s="3"/>
      <c r="GJ7152" s="3"/>
      <c r="GK7152" s="3"/>
      <c r="GL7152" s="3"/>
      <c r="GM7152" s="3"/>
      <c r="GN7152" s="3"/>
      <c r="GO7152" s="3"/>
      <c r="GP7152" s="3"/>
      <c r="GQ7152" s="3"/>
      <c r="GR7152" s="3"/>
      <c r="GS7152" s="3"/>
      <c r="GT7152" s="3"/>
      <c r="GU7152" s="3"/>
      <c r="GV7152" s="3"/>
      <c r="GW7152" s="3"/>
      <c r="GX7152" s="3"/>
      <c r="GY7152" s="3"/>
      <c r="GZ7152" s="3"/>
      <c r="HA7152" s="3"/>
      <c r="HB7152" s="3"/>
      <c r="HC7152" s="3"/>
      <c r="HD7152" s="3"/>
      <c r="HE7152" s="3"/>
      <c r="HF7152" s="3"/>
      <c r="HG7152" s="3"/>
      <c r="HH7152" s="3"/>
      <c r="HI7152" s="3"/>
      <c r="HJ7152" s="3"/>
      <c r="HK7152" s="3"/>
      <c r="HL7152" s="3"/>
      <c r="HM7152" s="45"/>
      <c r="HN7152" s="3"/>
      <c r="HO7152" s="3"/>
      <c r="HP7152" s="3"/>
      <c r="HQ7152" s="3"/>
      <c r="HR7152" s="3"/>
      <c r="HS7152" s="3"/>
      <c r="HT7152" s="3"/>
      <c r="HU7152" s="3"/>
      <c r="HV7152" s="3"/>
      <c r="HW7152" s="3"/>
      <c r="HX7152" s="3"/>
      <c r="HY7152" s="3"/>
      <c r="HZ7152" s="3"/>
      <c r="IA7152" s="3"/>
      <c r="IB7152" s="3"/>
      <c r="IC7152" s="3"/>
      <c r="ID7152" s="3"/>
      <c r="IE7152" s="3"/>
      <c r="IF7152" s="3"/>
      <c r="IG7152" s="3"/>
      <c r="IH7152" s="3"/>
      <c r="II7152" s="3"/>
      <c r="IJ7152" s="3"/>
      <c r="IK7152" s="3"/>
      <c r="IL7152" s="3"/>
      <c r="IM7152" s="3"/>
      <c r="IN7152" s="3"/>
      <c r="IO7152" s="15"/>
    </row>
    <row r="7153" spans="171:249">
      <c r="FO7153" s="3"/>
      <c r="FP7153" s="3"/>
      <c r="FQ7153" s="3"/>
      <c r="FR7153" s="3"/>
      <c r="FS7153" s="3"/>
      <c r="FT7153" s="3"/>
      <c r="FU7153" s="3"/>
      <c r="FV7153" s="3"/>
      <c r="FW7153" s="3"/>
      <c r="FX7153" s="3"/>
      <c r="FY7153" s="3"/>
      <c r="FZ7153" s="3"/>
      <c r="GA7153" s="3"/>
      <c r="GB7153" s="3"/>
      <c r="GC7153" s="3"/>
      <c r="GD7153" s="3"/>
      <c r="GE7153" s="3"/>
      <c r="GF7153" s="3"/>
      <c r="GG7153" s="3"/>
      <c r="GH7153" s="3"/>
      <c r="GI7153" s="3"/>
      <c r="GJ7153" s="3"/>
      <c r="GK7153" s="3"/>
      <c r="GL7153" s="3"/>
      <c r="GM7153" s="3"/>
      <c r="GN7153" s="3"/>
      <c r="GO7153" s="3"/>
      <c r="GP7153" s="3"/>
      <c r="GQ7153" s="3"/>
      <c r="GR7153" s="3"/>
      <c r="GS7153" s="3"/>
      <c r="GT7153" s="3"/>
      <c r="GU7153" s="3"/>
      <c r="GV7153" s="3"/>
      <c r="GW7153" s="3"/>
      <c r="GX7153" s="3"/>
      <c r="GY7153" s="3"/>
      <c r="GZ7153" s="3"/>
      <c r="HA7153" s="3"/>
      <c r="HB7153" s="3"/>
      <c r="HC7153" s="3"/>
      <c r="HD7153" s="3"/>
      <c r="HE7153" s="3"/>
      <c r="HF7153" s="3"/>
      <c r="HG7153" s="3"/>
      <c r="HH7153" s="3"/>
      <c r="HI7153" s="3"/>
      <c r="HJ7153" s="3"/>
      <c r="HK7153" s="3"/>
      <c r="HL7153" s="3"/>
      <c r="HM7153" s="45"/>
      <c r="HN7153" s="3"/>
      <c r="HO7153" s="3"/>
      <c r="HP7153" s="3"/>
      <c r="HQ7153" s="3"/>
      <c r="HR7153" s="3"/>
      <c r="HS7153" s="3"/>
      <c r="HT7153" s="3"/>
      <c r="HU7153" s="3"/>
      <c r="HV7153" s="3"/>
      <c r="HW7153" s="3"/>
      <c r="HX7153" s="3"/>
      <c r="HY7153" s="3"/>
      <c r="HZ7153" s="3"/>
      <c r="IA7153" s="3"/>
      <c r="IB7153" s="3"/>
      <c r="IC7153" s="3"/>
      <c r="ID7153" s="3"/>
      <c r="IE7153" s="3"/>
      <c r="IF7153" s="3"/>
      <c r="IG7153" s="3"/>
      <c r="IH7153" s="3"/>
      <c r="II7153" s="3"/>
      <c r="IJ7153" s="3"/>
      <c r="IK7153" s="3"/>
      <c r="IL7153" s="3"/>
      <c r="IM7153" s="3"/>
      <c r="IN7153" s="3"/>
      <c r="IO7153" s="15"/>
    </row>
    <row r="7154" spans="171:249">
      <c r="FO7154" s="3"/>
      <c r="FP7154" s="3"/>
      <c r="FQ7154" s="3"/>
      <c r="FR7154" s="3"/>
      <c r="FS7154" s="3"/>
      <c r="FT7154" s="3"/>
      <c r="FU7154" s="3"/>
      <c r="FV7154" s="3"/>
      <c r="FW7154" s="3"/>
      <c r="FX7154" s="3"/>
      <c r="FY7154" s="3"/>
      <c r="FZ7154" s="3"/>
      <c r="GA7154" s="3"/>
      <c r="GB7154" s="3"/>
      <c r="GC7154" s="3"/>
      <c r="GD7154" s="3"/>
      <c r="GE7154" s="3"/>
      <c r="GF7154" s="3"/>
      <c r="GG7154" s="3"/>
      <c r="GH7154" s="3"/>
      <c r="GI7154" s="3"/>
      <c r="GJ7154" s="3"/>
      <c r="GK7154" s="3"/>
      <c r="GL7154" s="3"/>
      <c r="GM7154" s="3"/>
      <c r="GN7154" s="3"/>
      <c r="GO7154" s="3"/>
      <c r="GP7154" s="3"/>
      <c r="GQ7154" s="3"/>
      <c r="GR7154" s="3"/>
      <c r="GS7154" s="3"/>
      <c r="GT7154" s="3"/>
      <c r="GU7154" s="3"/>
      <c r="GV7154" s="3"/>
      <c r="GW7154" s="3"/>
      <c r="GX7154" s="3"/>
      <c r="GY7154" s="3"/>
      <c r="GZ7154" s="3"/>
      <c r="HA7154" s="3"/>
      <c r="HB7154" s="3"/>
      <c r="HC7154" s="3"/>
      <c r="HD7154" s="3"/>
      <c r="HE7154" s="3"/>
      <c r="HF7154" s="3"/>
      <c r="HG7154" s="3"/>
      <c r="HH7154" s="3"/>
      <c r="HI7154" s="3"/>
      <c r="HJ7154" s="3"/>
      <c r="HK7154" s="3"/>
      <c r="HL7154" s="3"/>
      <c r="HM7154" s="45"/>
      <c r="HN7154" s="3"/>
      <c r="HO7154" s="3"/>
      <c r="HP7154" s="3"/>
      <c r="HQ7154" s="3"/>
      <c r="HR7154" s="3"/>
      <c r="HS7154" s="3"/>
      <c r="HT7154" s="3"/>
      <c r="HU7154" s="3"/>
      <c r="HV7154" s="3"/>
      <c r="HW7154" s="3"/>
      <c r="HX7154" s="3"/>
      <c r="HY7154" s="3"/>
      <c r="HZ7154" s="3"/>
      <c r="IA7154" s="3"/>
      <c r="IB7154" s="3"/>
      <c r="IC7154" s="3"/>
      <c r="ID7154" s="3"/>
      <c r="IE7154" s="3"/>
      <c r="IF7154" s="3"/>
      <c r="IG7154" s="3"/>
      <c r="IH7154" s="3"/>
      <c r="II7154" s="3"/>
      <c r="IJ7154" s="3"/>
      <c r="IK7154" s="3"/>
      <c r="IL7154" s="3"/>
      <c r="IM7154" s="3"/>
      <c r="IN7154" s="3"/>
      <c r="IO7154" s="15"/>
    </row>
    <row r="7155" spans="171:249">
      <c r="FO7155" s="3"/>
      <c r="FP7155" s="3"/>
      <c r="FQ7155" s="3"/>
      <c r="FR7155" s="3"/>
      <c r="FS7155" s="3"/>
      <c r="FT7155" s="3"/>
      <c r="FU7155" s="3"/>
      <c r="FV7155" s="3"/>
      <c r="FW7155" s="3"/>
      <c r="FX7155" s="3"/>
      <c r="FY7155" s="3"/>
      <c r="FZ7155" s="3"/>
      <c r="GA7155" s="3"/>
      <c r="GB7155" s="3"/>
      <c r="GC7155" s="3"/>
      <c r="GD7155" s="3"/>
      <c r="GE7155" s="3"/>
      <c r="GF7155" s="3"/>
      <c r="GG7155" s="3"/>
      <c r="GH7155" s="3"/>
      <c r="GI7155" s="3"/>
      <c r="GJ7155" s="3"/>
      <c r="GK7155" s="3"/>
      <c r="GL7155" s="3"/>
      <c r="GM7155" s="3"/>
      <c r="GN7155" s="3"/>
      <c r="GO7155" s="3"/>
      <c r="GP7155" s="3"/>
      <c r="GQ7155" s="3"/>
      <c r="GR7155" s="3"/>
      <c r="GS7155" s="3"/>
      <c r="GT7155" s="3"/>
      <c r="GU7155" s="3"/>
      <c r="GV7155" s="3"/>
      <c r="GW7155" s="3"/>
      <c r="GX7155" s="3"/>
      <c r="GY7155" s="3"/>
      <c r="GZ7155" s="3"/>
      <c r="HA7155" s="3"/>
      <c r="HB7155" s="3"/>
      <c r="HC7155" s="3"/>
      <c r="HD7155" s="3"/>
      <c r="HE7155" s="3"/>
      <c r="HF7155" s="3"/>
      <c r="HG7155" s="3"/>
      <c r="HH7155" s="3"/>
      <c r="HI7155" s="3"/>
      <c r="HJ7155" s="3"/>
      <c r="HK7155" s="3"/>
      <c r="HL7155" s="3"/>
      <c r="HM7155" s="45"/>
      <c r="HN7155" s="3"/>
      <c r="HO7155" s="3"/>
      <c r="HP7155" s="3"/>
      <c r="HQ7155" s="3"/>
      <c r="HR7155" s="3"/>
      <c r="HS7155" s="3"/>
      <c r="HT7155" s="3"/>
      <c r="HU7155" s="3"/>
      <c r="HV7155" s="3"/>
      <c r="HW7155" s="3"/>
      <c r="HX7155" s="3"/>
      <c r="HY7155" s="3"/>
      <c r="HZ7155" s="3"/>
      <c r="IA7155" s="3"/>
      <c r="IB7155" s="3"/>
      <c r="IC7155" s="3"/>
      <c r="ID7155" s="3"/>
      <c r="IE7155" s="3"/>
      <c r="IF7155" s="3"/>
      <c r="IG7155" s="3"/>
      <c r="IH7155" s="3"/>
      <c r="II7155" s="3"/>
      <c r="IJ7155" s="3"/>
      <c r="IK7155" s="3"/>
      <c r="IL7155" s="3"/>
      <c r="IM7155" s="3"/>
      <c r="IN7155" s="3"/>
      <c r="IO7155" s="15"/>
    </row>
    <row r="7156" spans="171:249">
      <c r="FO7156" s="3"/>
      <c r="FP7156" s="3"/>
      <c r="FQ7156" s="3"/>
      <c r="FR7156" s="3"/>
      <c r="FS7156" s="3"/>
      <c r="FT7156" s="3"/>
      <c r="FU7156" s="3"/>
      <c r="FV7156" s="3"/>
      <c r="FW7156" s="3"/>
      <c r="FX7156" s="3"/>
      <c r="FY7156" s="3"/>
      <c r="FZ7156" s="3"/>
      <c r="GA7156" s="3"/>
      <c r="GB7156" s="3"/>
      <c r="GC7156" s="3"/>
      <c r="GD7156" s="3"/>
      <c r="GE7156" s="3"/>
      <c r="GF7156" s="3"/>
      <c r="GG7156" s="3"/>
      <c r="GH7156" s="3"/>
      <c r="GI7156" s="3"/>
      <c r="GJ7156" s="3"/>
      <c r="GK7156" s="3"/>
      <c r="GL7156" s="3"/>
      <c r="GM7156" s="3"/>
      <c r="GN7156" s="3"/>
      <c r="GO7156" s="3"/>
      <c r="GP7156" s="3"/>
      <c r="GQ7156" s="3"/>
      <c r="GR7156" s="3"/>
      <c r="GS7156" s="3"/>
      <c r="GT7156" s="3"/>
      <c r="GU7156" s="3"/>
      <c r="GV7156" s="3"/>
      <c r="GW7156" s="3"/>
      <c r="GX7156" s="3"/>
      <c r="GY7156" s="3"/>
      <c r="GZ7156" s="3"/>
      <c r="HA7156" s="3"/>
      <c r="HB7156" s="3"/>
      <c r="HC7156" s="3"/>
      <c r="HD7156" s="3"/>
      <c r="HE7156" s="3"/>
      <c r="HF7156" s="3"/>
      <c r="HG7156" s="3"/>
      <c r="HH7156" s="3"/>
      <c r="HI7156" s="3"/>
      <c r="HJ7156" s="3"/>
      <c r="HK7156" s="3"/>
      <c r="HL7156" s="3"/>
      <c r="HM7156" s="45"/>
      <c r="HN7156" s="3"/>
      <c r="HO7156" s="3"/>
      <c r="HP7156" s="3"/>
      <c r="HQ7156" s="3"/>
      <c r="HR7156" s="3"/>
      <c r="HS7156" s="3"/>
      <c r="HT7156" s="3"/>
      <c r="HU7156" s="3"/>
      <c r="HV7156" s="3"/>
      <c r="HW7156" s="3"/>
      <c r="HX7156" s="3"/>
      <c r="HY7156" s="3"/>
      <c r="HZ7156" s="3"/>
      <c r="IA7156" s="3"/>
      <c r="IB7156" s="3"/>
      <c r="IC7156" s="3"/>
      <c r="ID7156" s="3"/>
      <c r="IE7156" s="3"/>
      <c r="IF7156" s="3"/>
      <c r="IG7156" s="3"/>
      <c r="IH7156" s="3"/>
      <c r="II7156" s="3"/>
      <c r="IJ7156" s="3"/>
      <c r="IK7156" s="3"/>
      <c r="IL7156" s="3"/>
      <c r="IM7156" s="3"/>
      <c r="IN7156" s="3"/>
      <c r="IO7156" s="15"/>
    </row>
    <row r="7157" spans="171:249">
      <c r="FO7157" s="3"/>
      <c r="FP7157" s="3"/>
      <c r="FQ7157" s="3"/>
      <c r="FR7157" s="3"/>
      <c r="FS7157" s="3"/>
      <c r="FT7157" s="3"/>
      <c r="FU7157" s="3"/>
      <c r="FV7157" s="3"/>
      <c r="FW7157" s="3"/>
      <c r="FX7157" s="3"/>
      <c r="FY7157" s="3"/>
      <c r="FZ7157" s="3"/>
      <c r="GA7157" s="3"/>
      <c r="GB7157" s="3"/>
      <c r="GC7157" s="3"/>
      <c r="GD7157" s="3"/>
      <c r="GE7157" s="3"/>
      <c r="GF7157" s="3"/>
      <c r="GG7157" s="3"/>
      <c r="GH7157" s="3"/>
      <c r="GI7157" s="3"/>
      <c r="GJ7157" s="3"/>
      <c r="GK7157" s="3"/>
      <c r="GL7157" s="3"/>
      <c r="GM7157" s="3"/>
      <c r="GN7157" s="3"/>
      <c r="GO7157" s="3"/>
      <c r="GP7157" s="3"/>
      <c r="GQ7157" s="3"/>
      <c r="GR7157" s="3"/>
      <c r="GS7157" s="3"/>
      <c r="GT7157" s="3"/>
      <c r="GU7157" s="3"/>
      <c r="GV7157" s="3"/>
      <c r="GW7157" s="3"/>
      <c r="GX7157" s="3"/>
      <c r="GY7157" s="3"/>
      <c r="GZ7157" s="3"/>
      <c r="HA7157" s="3"/>
      <c r="HB7157" s="3"/>
      <c r="HC7157" s="3"/>
      <c r="HD7157" s="3"/>
      <c r="HE7157" s="3"/>
      <c r="HF7157" s="3"/>
      <c r="HG7157" s="3"/>
      <c r="HH7157" s="3"/>
      <c r="HI7157" s="3"/>
      <c r="HJ7157" s="3"/>
      <c r="HK7157" s="3"/>
      <c r="HL7157" s="3"/>
      <c r="HM7157" s="45"/>
      <c r="HN7157" s="3"/>
      <c r="HO7157" s="3"/>
      <c r="HP7157" s="3"/>
      <c r="HQ7157" s="3"/>
      <c r="HR7157" s="3"/>
      <c r="HS7157" s="3"/>
      <c r="HT7157" s="3"/>
      <c r="HU7157" s="3"/>
      <c r="HV7157" s="3"/>
      <c r="HW7157" s="3"/>
      <c r="HX7157" s="3"/>
      <c r="HY7157" s="3"/>
      <c r="HZ7157" s="3"/>
      <c r="IA7157" s="3"/>
      <c r="IB7157" s="3"/>
      <c r="IC7157" s="3"/>
      <c r="ID7157" s="3"/>
      <c r="IE7157" s="3"/>
      <c r="IF7157" s="3"/>
      <c r="IG7157" s="3"/>
      <c r="IH7157" s="3"/>
      <c r="II7157" s="3"/>
      <c r="IJ7157" s="3"/>
      <c r="IK7157" s="3"/>
      <c r="IL7157" s="3"/>
      <c r="IM7157" s="3"/>
      <c r="IN7157" s="3"/>
      <c r="IO7157" s="15"/>
    </row>
    <row r="7158" spans="171:249">
      <c r="FO7158" s="3"/>
      <c r="FP7158" s="3"/>
      <c r="FQ7158" s="3"/>
      <c r="FR7158" s="3"/>
      <c r="FS7158" s="3"/>
      <c r="FT7158" s="3"/>
      <c r="FU7158" s="3"/>
      <c r="FV7158" s="3"/>
      <c r="FW7158" s="3"/>
      <c r="FX7158" s="3"/>
      <c r="FY7158" s="3"/>
      <c r="FZ7158" s="3"/>
      <c r="GA7158" s="3"/>
      <c r="GB7158" s="3"/>
      <c r="GC7158" s="3"/>
      <c r="GD7158" s="3"/>
      <c r="GE7158" s="3"/>
      <c r="GF7158" s="3"/>
      <c r="GG7158" s="3"/>
      <c r="GH7158" s="3"/>
      <c r="GI7158" s="3"/>
      <c r="GJ7158" s="3"/>
      <c r="GK7158" s="3"/>
      <c r="GL7158" s="3"/>
      <c r="GM7158" s="3"/>
      <c r="GN7158" s="3"/>
      <c r="GO7158" s="3"/>
      <c r="GP7158" s="3"/>
      <c r="GQ7158" s="3"/>
      <c r="GR7158" s="3"/>
      <c r="GS7158" s="3"/>
      <c r="GT7158" s="3"/>
      <c r="GU7158" s="3"/>
      <c r="GV7158" s="3"/>
      <c r="GW7158" s="3"/>
      <c r="GX7158" s="3"/>
      <c r="GY7158" s="3"/>
      <c r="GZ7158" s="3"/>
      <c r="HA7158" s="3"/>
      <c r="HB7158" s="3"/>
      <c r="HC7158" s="3"/>
      <c r="HD7158" s="3"/>
      <c r="HE7158" s="3"/>
      <c r="HF7158" s="3"/>
      <c r="HG7158" s="3"/>
      <c r="HH7158" s="3"/>
      <c r="HI7158" s="3"/>
      <c r="HJ7158" s="3"/>
      <c r="HK7158" s="3"/>
      <c r="HL7158" s="3"/>
      <c r="HM7158" s="45"/>
      <c r="HN7158" s="3"/>
      <c r="HO7158" s="3"/>
      <c r="HP7158" s="3"/>
      <c r="HQ7158" s="3"/>
      <c r="HR7158" s="3"/>
      <c r="HS7158" s="3"/>
      <c r="HT7158" s="3"/>
      <c r="HU7158" s="3"/>
      <c r="HV7158" s="3"/>
      <c r="HW7158" s="3"/>
      <c r="HX7158" s="3"/>
      <c r="HY7158" s="3"/>
      <c r="HZ7158" s="3"/>
      <c r="IA7158" s="3"/>
      <c r="IB7158" s="3"/>
      <c r="IC7158" s="3"/>
      <c r="ID7158" s="3"/>
      <c r="IE7158" s="3"/>
      <c r="IF7158" s="3"/>
      <c r="IG7158" s="3"/>
      <c r="IH7158" s="3"/>
      <c r="II7158" s="3"/>
      <c r="IJ7158" s="3"/>
      <c r="IK7158" s="3"/>
      <c r="IL7158" s="3"/>
      <c r="IM7158" s="3"/>
      <c r="IN7158" s="3"/>
      <c r="IO7158" s="15"/>
    </row>
    <row r="7159" spans="171:249">
      <c r="FO7159" s="3"/>
      <c r="FP7159" s="3"/>
      <c r="FQ7159" s="3"/>
      <c r="FR7159" s="3"/>
      <c r="FS7159" s="3"/>
      <c r="FT7159" s="3"/>
      <c r="FU7159" s="3"/>
      <c r="FV7159" s="3"/>
      <c r="FW7159" s="3"/>
      <c r="FX7159" s="3"/>
      <c r="FY7159" s="3"/>
      <c r="FZ7159" s="3"/>
      <c r="GA7159" s="3"/>
      <c r="GB7159" s="3"/>
      <c r="GC7159" s="3"/>
      <c r="GD7159" s="3"/>
      <c r="GE7159" s="3"/>
      <c r="GF7159" s="3"/>
      <c r="GG7159" s="3"/>
      <c r="GH7159" s="3"/>
      <c r="GI7159" s="3"/>
      <c r="GJ7159" s="3"/>
      <c r="GK7159" s="3"/>
      <c r="GL7159" s="3"/>
      <c r="GM7159" s="3"/>
      <c r="GN7159" s="3"/>
      <c r="GO7159" s="3"/>
      <c r="GP7159" s="3"/>
      <c r="GQ7159" s="3"/>
      <c r="GR7159" s="3"/>
      <c r="GS7159" s="3"/>
      <c r="GT7159" s="3"/>
      <c r="GU7159" s="3"/>
      <c r="GV7159" s="3"/>
      <c r="GW7159" s="3"/>
      <c r="GX7159" s="3"/>
      <c r="GY7159" s="3"/>
      <c r="GZ7159" s="3"/>
      <c r="HA7159" s="3"/>
      <c r="HB7159" s="3"/>
      <c r="HC7159" s="3"/>
      <c r="HD7159" s="3"/>
      <c r="HE7159" s="3"/>
      <c r="HF7159" s="3"/>
      <c r="HG7159" s="3"/>
      <c r="HH7159" s="3"/>
      <c r="HI7159" s="3"/>
      <c r="HJ7159" s="3"/>
      <c r="HK7159" s="3"/>
      <c r="HL7159" s="3"/>
      <c r="HM7159" s="45"/>
      <c r="HN7159" s="3"/>
      <c r="HO7159" s="3"/>
      <c r="HP7159" s="3"/>
      <c r="HQ7159" s="3"/>
      <c r="HR7159" s="3"/>
      <c r="HS7159" s="3"/>
      <c r="HT7159" s="3"/>
      <c r="HU7159" s="3"/>
      <c r="HV7159" s="3"/>
      <c r="HW7159" s="3"/>
      <c r="HX7159" s="3"/>
      <c r="HY7159" s="3"/>
      <c r="HZ7159" s="3"/>
      <c r="IA7159" s="3"/>
      <c r="IB7159" s="3"/>
      <c r="IC7159" s="3"/>
      <c r="ID7159" s="3"/>
      <c r="IE7159" s="3"/>
      <c r="IF7159" s="3"/>
      <c r="IG7159" s="3"/>
      <c r="IH7159" s="3"/>
      <c r="II7159" s="3"/>
      <c r="IJ7159" s="3"/>
      <c r="IK7159" s="3"/>
      <c r="IL7159" s="3"/>
      <c r="IM7159" s="3"/>
      <c r="IN7159" s="3"/>
      <c r="IO7159" s="15"/>
    </row>
    <row r="7160" spans="171:249">
      <c r="FO7160" s="3"/>
      <c r="FP7160" s="3"/>
      <c r="FQ7160" s="3"/>
      <c r="FR7160" s="3"/>
      <c r="FS7160" s="3"/>
      <c r="FT7160" s="3"/>
      <c r="FU7160" s="3"/>
      <c r="FV7160" s="3"/>
      <c r="FW7160" s="3"/>
      <c r="FX7160" s="3"/>
      <c r="FY7160" s="3"/>
      <c r="FZ7160" s="3"/>
      <c r="GA7160" s="3"/>
      <c r="GB7160" s="3"/>
      <c r="GC7160" s="3"/>
      <c r="GD7160" s="3"/>
      <c r="GE7160" s="3"/>
      <c r="GF7160" s="3"/>
      <c r="GG7160" s="3"/>
      <c r="GH7160" s="3"/>
      <c r="GI7160" s="3"/>
      <c r="GJ7160" s="3"/>
      <c r="GK7160" s="3"/>
      <c r="GL7160" s="3"/>
      <c r="GM7160" s="3"/>
      <c r="GN7160" s="3"/>
      <c r="GO7160" s="3"/>
      <c r="GP7160" s="3"/>
      <c r="GQ7160" s="3"/>
      <c r="GR7160" s="3"/>
      <c r="GS7160" s="3"/>
      <c r="GT7160" s="3"/>
      <c r="GU7160" s="3"/>
      <c r="GV7160" s="3"/>
      <c r="GW7160" s="3"/>
      <c r="GX7160" s="3"/>
      <c r="GY7160" s="3"/>
      <c r="GZ7160" s="3"/>
      <c r="HA7160" s="3"/>
      <c r="HB7160" s="3"/>
      <c r="HC7160" s="3"/>
      <c r="HD7160" s="3"/>
      <c r="HE7160" s="3"/>
      <c r="HF7160" s="3"/>
      <c r="HG7160" s="3"/>
      <c r="HH7160" s="3"/>
      <c r="HI7160" s="3"/>
      <c r="HJ7160" s="3"/>
      <c r="HK7160" s="3"/>
      <c r="HL7160" s="3"/>
      <c r="HM7160" s="45"/>
      <c r="HN7160" s="3"/>
      <c r="HO7160" s="3"/>
      <c r="HP7160" s="3"/>
      <c r="HQ7160" s="3"/>
      <c r="HR7160" s="3"/>
      <c r="HS7160" s="3"/>
      <c r="HT7160" s="3"/>
      <c r="HU7160" s="3"/>
      <c r="HV7160" s="3"/>
      <c r="HW7160" s="3"/>
      <c r="HX7160" s="3"/>
      <c r="HY7160" s="3"/>
      <c r="HZ7160" s="3"/>
      <c r="IA7160" s="3"/>
      <c r="IB7160" s="3"/>
      <c r="IC7160" s="3"/>
      <c r="ID7160" s="3"/>
      <c r="IE7160" s="3"/>
      <c r="IF7160" s="3"/>
      <c r="IG7160" s="3"/>
      <c r="IH7160" s="3"/>
      <c r="II7160" s="3"/>
      <c r="IJ7160" s="3"/>
      <c r="IK7160" s="3"/>
      <c r="IL7160" s="3"/>
      <c r="IM7160" s="3"/>
      <c r="IN7160" s="3"/>
      <c r="IO7160" s="15"/>
    </row>
    <row r="7161" spans="171:249">
      <c r="FO7161" s="3"/>
      <c r="FP7161" s="3"/>
      <c r="FQ7161" s="3"/>
      <c r="FR7161" s="3"/>
      <c r="FS7161" s="3"/>
      <c r="FT7161" s="3"/>
      <c r="FU7161" s="3"/>
      <c r="FV7161" s="3"/>
      <c r="FW7161" s="3"/>
      <c r="FX7161" s="3"/>
      <c r="FY7161" s="3"/>
      <c r="FZ7161" s="3"/>
      <c r="GA7161" s="3"/>
      <c r="GB7161" s="3"/>
      <c r="GC7161" s="3"/>
      <c r="GD7161" s="3"/>
      <c r="GE7161" s="3"/>
      <c r="GF7161" s="3"/>
      <c r="GG7161" s="3"/>
      <c r="GH7161" s="3"/>
      <c r="GI7161" s="3"/>
      <c r="GJ7161" s="3"/>
      <c r="GK7161" s="3"/>
      <c r="GL7161" s="3"/>
      <c r="GM7161" s="3"/>
      <c r="GN7161" s="3"/>
      <c r="GO7161" s="3"/>
      <c r="GP7161" s="3"/>
      <c r="GQ7161" s="3"/>
      <c r="GR7161" s="3"/>
      <c r="GS7161" s="3"/>
      <c r="GT7161" s="3"/>
      <c r="GU7161" s="3"/>
      <c r="GV7161" s="3"/>
      <c r="GW7161" s="3"/>
      <c r="GX7161" s="3"/>
      <c r="GY7161" s="3"/>
      <c r="GZ7161" s="3"/>
      <c r="HA7161" s="3"/>
      <c r="HB7161" s="3"/>
      <c r="HC7161" s="3"/>
      <c r="HD7161" s="3"/>
      <c r="HE7161" s="3"/>
      <c r="HF7161" s="3"/>
      <c r="HG7161" s="3"/>
      <c r="HH7161" s="3"/>
      <c r="HI7161" s="3"/>
      <c r="HJ7161" s="3"/>
      <c r="HK7161" s="3"/>
      <c r="HL7161" s="3"/>
      <c r="HM7161" s="45"/>
      <c r="HN7161" s="3"/>
      <c r="HO7161" s="3"/>
      <c r="HP7161" s="3"/>
      <c r="HQ7161" s="3"/>
      <c r="HR7161" s="3"/>
      <c r="HS7161" s="3"/>
      <c r="HT7161" s="3"/>
      <c r="HU7161" s="3"/>
      <c r="HV7161" s="3"/>
      <c r="HW7161" s="3"/>
      <c r="HX7161" s="3"/>
      <c r="HY7161" s="3"/>
      <c r="HZ7161" s="3"/>
      <c r="IA7161" s="3"/>
      <c r="IB7161" s="3"/>
      <c r="IC7161" s="3"/>
      <c r="ID7161" s="3"/>
      <c r="IE7161" s="3"/>
      <c r="IF7161" s="3"/>
      <c r="IG7161" s="3"/>
      <c r="IH7161" s="3"/>
      <c r="II7161" s="3"/>
      <c r="IJ7161" s="3"/>
      <c r="IK7161" s="3"/>
      <c r="IL7161" s="3"/>
      <c r="IM7161" s="3"/>
      <c r="IN7161" s="3"/>
      <c r="IO7161" s="15"/>
    </row>
    <row r="7162" spans="171:249">
      <c r="FO7162" s="3"/>
      <c r="FP7162" s="3"/>
      <c r="FQ7162" s="3"/>
      <c r="FR7162" s="3"/>
      <c r="FS7162" s="3"/>
      <c r="FT7162" s="3"/>
      <c r="FU7162" s="3"/>
      <c r="FV7162" s="3"/>
      <c r="FW7162" s="3"/>
      <c r="FX7162" s="3"/>
      <c r="FY7162" s="3"/>
      <c r="FZ7162" s="3"/>
      <c r="GA7162" s="3"/>
      <c r="GB7162" s="3"/>
      <c r="GC7162" s="3"/>
      <c r="GD7162" s="3"/>
      <c r="GE7162" s="3"/>
      <c r="GF7162" s="3"/>
      <c r="GG7162" s="3"/>
      <c r="GH7162" s="3"/>
      <c r="GI7162" s="3"/>
      <c r="GJ7162" s="3"/>
      <c r="GK7162" s="3"/>
      <c r="GL7162" s="3"/>
      <c r="GM7162" s="3"/>
      <c r="GN7162" s="3"/>
      <c r="GO7162" s="3"/>
      <c r="GP7162" s="3"/>
      <c r="GQ7162" s="3"/>
      <c r="GR7162" s="3"/>
      <c r="GS7162" s="3"/>
      <c r="GT7162" s="3"/>
      <c r="GU7162" s="3"/>
      <c r="GV7162" s="3"/>
      <c r="GW7162" s="3"/>
      <c r="GX7162" s="3"/>
      <c r="GY7162" s="3"/>
      <c r="GZ7162" s="3"/>
      <c r="HA7162" s="3"/>
      <c r="HB7162" s="3"/>
      <c r="HC7162" s="3"/>
      <c r="HD7162" s="3"/>
      <c r="HE7162" s="3"/>
      <c r="HF7162" s="3"/>
      <c r="HG7162" s="3"/>
      <c r="HH7162" s="3"/>
      <c r="HI7162" s="3"/>
      <c r="HJ7162" s="3"/>
      <c r="HK7162" s="3"/>
      <c r="HL7162" s="3"/>
      <c r="HM7162" s="45"/>
      <c r="HN7162" s="3"/>
      <c r="HO7162" s="3"/>
      <c r="HP7162" s="3"/>
      <c r="HQ7162" s="3"/>
      <c r="HR7162" s="3"/>
      <c r="HS7162" s="3"/>
      <c r="HT7162" s="3"/>
      <c r="HU7162" s="3"/>
      <c r="HV7162" s="3"/>
      <c r="HW7162" s="3"/>
      <c r="HX7162" s="3"/>
      <c r="HY7162" s="3"/>
      <c r="HZ7162" s="3"/>
      <c r="IA7162" s="3"/>
      <c r="IB7162" s="3"/>
      <c r="IC7162" s="3"/>
      <c r="ID7162" s="3"/>
      <c r="IE7162" s="3"/>
      <c r="IF7162" s="3"/>
      <c r="IG7162" s="3"/>
      <c r="IH7162" s="3"/>
      <c r="II7162" s="3"/>
      <c r="IJ7162" s="3"/>
      <c r="IK7162" s="3"/>
      <c r="IL7162" s="3"/>
      <c r="IM7162" s="3"/>
      <c r="IN7162" s="3"/>
      <c r="IO7162" s="15"/>
    </row>
    <row r="7163" spans="171:249">
      <c r="FO7163" s="3"/>
      <c r="FP7163" s="3"/>
      <c r="FQ7163" s="3"/>
      <c r="FR7163" s="3"/>
      <c r="FS7163" s="3"/>
      <c r="FT7163" s="3"/>
      <c r="FU7163" s="3"/>
      <c r="FV7163" s="3"/>
      <c r="FW7163" s="3"/>
      <c r="FX7163" s="3"/>
      <c r="FY7163" s="3"/>
      <c r="FZ7163" s="3"/>
      <c r="GA7163" s="3"/>
      <c r="GB7163" s="3"/>
      <c r="GC7163" s="3"/>
      <c r="GD7163" s="3"/>
      <c r="GE7163" s="3"/>
      <c r="GF7163" s="3"/>
      <c r="GG7163" s="3"/>
      <c r="GH7163" s="3"/>
      <c r="GI7163" s="3"/>
      <c r="GJ7163" s="3"/>
      <c r="GK7163" s="3"/>
      <c r="GL7163" s="3"/>
      <c r="GM7163" s="3"/>
      <c r="GN7163" s="3"/>
      <c r="GO7163" s="3"/>
      <c r="GP7163" s="3"/>
      <c r="GQ7163" s="3"/>
      <c r="GR7163" s="3"/>
      <c r="GS7163" s="3"/>
      <c r="GT7163" s="3"/>
      <c r="GU7163" s="3"/>
      <c r="GV7163" s="3"/>
      <c r="GW7163" s="3"/>
      <c r="GX7163" s="3"/>
      <c r="GY7163" s="3"/>
      <c r="GZ7163" s="3"/>
      <c r="HA7163" s="3"/>
      <c r="HB7163" s="3"/>
      <c r="HC7163" s="3"/>
      <c r="HD7163" s="3"/>
      <c r="HE7163" s="3"/>
      <c r="HF7163" s="3"/>
      <c r="HG7163" s="3"/>
      <c r="HH7163" s="3"/>
      <c r="HI7163" s="3"/>
      <c r="HJ7163" s="3"/>
      <c r="HK7163" s="3"/>
      <c r="HL7163" s="3"/>
      <c r="HM7163" s="45"/>
      <c r="HN7163" s="3"/>
      <c r="HO7163" s="3"/>
      <c r="HP7163" s="3"/>
      <c r="HQ7163" s="3"/>
      <c r="HR7163" s="3"/>
      <c r="HS7163" s="3"/>
      <c r="HT7163" s="3"/>
      <c r="HU7163" s="3"/>
      <c r="HV7163" s="3"/>
      <c r="HW7163" s="3"/>
      <c r="HX7163" s="3"/>
      <c r="HY7163" s="3"/>
      <c r="HZ7163" s="3"/>
      <c r="IA7163" s="3"/>
      <c r="IB7163" s="3"/>
      <c r="IC7163" s="3"/>
      <c r="ID7163" s="3"/>
      <c r="IE7163" s="3"/>
      <c r="IF7163" s="3"/>
      <c r="IG7163" s="3"/>
      <c r="IH7163" s="3"/>
      <c r="II7163" s="3"/>
      <c r="IJ7163" s="3"/>
      <c r="IK7163" s="3"/>
      <c r="IL7163" s="3"/>
      <c r="IM7163" s="3"/>
      <c r="IN7163" s="3"/>
      <c r="IO7163" s="15"/>
    </row>
    <row r="7164" spans="171:249">
      <c r="FO7164" s="3"/>
      <c r="FP7164" s="3"/>
      <c r="FQ7164" s="3"/>
      <c r="FR7164" s="3"/>
      <c r="FS7164" s="3"/>
      <c r="FT7164" s="3"/>
      <c r="FU7164" s="3"/>
      <c r="FV7164" s="3"/>
      <c r="FW7164" s="3"/>
      <c r="FX7164" s="3"/>
      <c r="FY7164" s="3"/>
      <c r="FZ7164" s="3"/>
      <c r="GA7164" s="3"/>
      <c r="GB7164" s="3"/>
      <c r="GC7164" s="3"/>
      <c r="GD7164" s="3"/>
      <c r="GE7164" s="3"/>
      <c r="GF7164" s="3"/>
      <c r="GG7164" s="3"/>
      <c r="GH7164" s="3"/>
      <c r="GI7164" s="3"/>
      <c r="GJ7164" s="3"/>
      <c r="GK7164" s="3"/>
      <c r="GL7164" s="3"/>
      <c r="GM7164" s="3"/>
      <c r="GN7164" s="3"/>
      <c r="GO7164" s="3"/>
      <c r="GP7164" s="3"/>
      <c r="GQ7164" s="3"/>
      <c r="GR7164" s="3"/>
      <c r="GS7164" s="3"/>
      <c r="GT7164" s="3"/>
      <c r="GU7164" s="3"/>
      <c r="GV7164" s="3"/>
      <c r="GW7164" s="3"/>
      <c r="GX7164" s="3"/>
      <c r="GY7164" s="3"/>
      <c r="GZ7164" s="3"/>
      <c r="HA7164" s="3"/>
      <c r="HB7164" s="3"/>
      <c r="HC7164" s="3"/>
      <c r="HD7164" s="3"/>
      <c r="HE7164" s="3"/>
      <c r="HF7164" s="3"/>
      <c r="HG7164" s="3"/>
      <c r="HH7164" s="3"/>
      <c r="HI7164" s="3"/>
      <c r="HJ7164" s="3"/>
      <c r="HK7164" s="3"/>
      <c r="HL7164" s="3"/>
      <c r="HM7164" s="45"/>
      <c r="HN7164" s="3"/>
      <c r="HO7164" s="3"/>
      <c r="HP7164" s="3"/>
      <c r="HQ7164" s="3"/>
      <c r="HR7164" s="3"/>
      <c r="HS7164" s="3"/>
      <c r="HT7164" s="3"/>
      <c r="HU7164" s="3"/>
      <c r="HV7164" s="3"/>
      <c r="HW7164" s="3"/>
      <c r="HX7164" s="3"/>
      <c r="HY7164" s="3"/>
      <c r="HZ7164" s="3"/>
      <c r="IA7164" s="3"/>
      <c r="IB7164" s="3"/>
      <c r="IC7164" s="3"/>
      <c r="ID7164" s="3"/>
      <c r="IE7164" s="3"/>
      <c r="IF7164" s="3"/>
      <c r="IG7164" s="3"/>
      <c r="IH7164" s="3"/>
      <c r="II7164" s="3"/>
      <c r="IJ7164" s="3"/>
      <c r="IK7164" s="3"/>
      <c r="IL7164" s="3"/>
      <c r="IM7164" s="3"/>
      <c r="IN7164" s="3"/>
      <c r="IO7164" s="15"/>
    </row>
    <row r="7165" spans="171:249">
      <c r="FO7165" s="3"/>
      <c r="FP7165" s="3"/>
      <c r="FQ7165" s="3"/>
      <c r="FR7165" s="3"/>
      <c r="FS7165" s="3"/>
      <c r="FT7165" s="3"/>
      <c r="FU7165" s="3"/>
      <c r="FV7165" s="3"/>
      <c r="FW7165" s="3"/>
      <c r="FX7165" s="3"/>
      <c r="FY7165" s="3"/>
      <c r="FZ7165" s="3"/>
      <c r="GA7165" s="3"/>
      <c r="GB7165" s="3"/>
      <c r="GC7165" s="3"/>
      <c r="GD7165" s="3"/>
      <c r="GE7165" s="3"/>
      <c r="GF7165" s="3"/>
      <c r="GG7165" s="3"/>
      <c r="GH7165" s="3"/>
      <c r="GI7165" s="3"/>
      <c r="GJ7165" s="3"/>
      <c r="GK7165" s="3"/>
      <c r="GL7165" s="3"/>
      <c r="GM7165" s="3"/>
      <c r="GN7165" s="3"/>
      <c r="GO7165" s="3"/>
      <c r="GP7165" s="3"/>
      <c r="GQ7165" s="3"/>
      <c r="GR7165" s="3"/>
      <c r="GS7165" s="3"/>
      <c r="GT7165" s="3"/>
      <c r="GU7165" s="3"/>
      <c r="GV7165" s="3"/>
      <c r="GW7165" s="3"/>
      <c r="GX7165" s="3"/>
      <c r="GY7165" s="3"/>
      <c r="GZ7165" s="3"/>
      <c r="HA7165" s="3"/>
      <c r="HB7165" s="3"/>
      <c r="HC7165" s="3"/>
      <c r="HD7165" s="3"/>
      <c r="HE7165" s="3"/>
      <c r="HF7165" s="3"/>
      <c r="HG7165" s="3"/>
      <c r="HH7165" s="3"/>
      <c r="HI7165" s="3"/>
      <c r="HJ7165" s="3"/>
      <c r="HK7165" s="3"/>
      <c r="HL7165" s="3"/>
      <c r="HM7165" s="45"/>
      <c r="HN7165" s="3"/>
      <c r="HO7165" s="3"/>
      <c r="HP7165" s="3"/>
      <c r="HQ7165" s="3"/>
      <c r="HR7165" s="3"/>
      <c r="HS7165" s="3"/>
      <c r="HT7165" s="3"/>
      <c r="HU7165" s="3"/>
      <c r="HV7165" s="3"/>
      <c r="HW7165" s="3"/>
      <c r="HX7165" s="3"/>
      <c r="HY7165" s="3"/>
      <c r="HZ7165" s="3"/>
      <c r="IA7165" s="3"/>
      <c r="IB7165" s="3"/>
      <c r="IC7165" s="3"/>
      <c r="ID7165" s="3"/>
      <c r="IE7165" s="3"/>
      <c r="IF7165" s="3"/>
      <c r="IG7165" s="3"/>
      <c r="IH7165" s="3"/>
      <c r="II7165" s="3"/>
      <c r="IJ7165" s="3"/>
      <c r="IK7165" s="3"/>
      <c r="IL7165" s="3"/>
      <c r="IM7165" s="3"/>
      <c r="IN7165" s="3"/>
      <c r="IO7165" s="15"/>
    </row>
    <row r="7166" spans="171:249">
      <c r="FO7166" s="3"/>
      <c r="FP7166" s="3"/>
      <c r="FQ7166" s="3"/>
      <c r="FR7166" s="3"/>
      <c r="FS7166" s="3"/>
      <c r="FT7166" s="3"/>
      <c r="FU7166" s="3"/>
      <c r="FV7166" s="3"/>
      <c r="FW7166" s="3"/>
      <c r="FX7166" s="3"/>
      <c r="FY7166" s="3"/>
      <c r="FZ7166" s="3"/>
      <c r="GA7166" s="3"/>
      <c r="GB7166" s="3"/>
      <c r="GC7166" s="3"/>
      <c r="GD7166" s="3"/>
      <c r="GE7166" s="3"/>
      <c r="GF7166" s="3"/>
      <c r="GG7166" s="3"/>
      <c r="GH7166" s="3"/>
      <c r="GI7166" s="3"/>
      <c r="GJ7166" s="3"/>
      <c r="GK7166" s="3"/>
      <c r="GL7166" s="3"/>
      <c r="GM7166" s="3"/>
      <c r="GN7166" s="3"/>
      <c r="GO7166" s="3"/>
      <c r="GP7166" s="3"/>
      <c r="GQ7166" s="3"/>
      <c r="GR7166" s="3"/>
      <c r="GS7166" s="3"/>
      <c r="GT7166" s="3"/>
      <c r="GU7166" s="3"/>
      <c r="GV7166" s="3"/>
      <c r="GW7166" s="3"/>
      <c r="GX7166" s="3"/>
      <c r="GY7166" s="3"/>
      <c r="GZ7166" s="3"/>
      <c r="HA7166" s="3"/>
      <c r="HB7166" s="3"/>
      <c r="HC7166" s="3"/>
      <c r="HD7166" s="3"/>
      <c r="HE7166" s="3"/>
      <c r="HF7166" s="3"/>
      <c r="HG7166" s="3"/>
      <c r="HH7166" s="3"/>
      <c r="HI7166" s="3"/>
      <c r="HJ7166" s="3"/>
      <c r="HK7166" s="3"/>
      <c r="HL7166" s="3"/>
      <c r="HM7166" s="45"/>
      <c r="HN7166" s="3"/>
      <c r="HO7166" s="3"/>
      <c r="HP7166" s="3"/>
      <c r="HQ7166" s="3"/>
      <c r="HR7166" s="3"/>
      <c r="HS7166" s="3"/>
      <c r="HT7166" s="3"/>
      <c r="HU7166" s="3"/>
      <c r="HV7166" s="3"/>
      <c r="HW7166" s="3"/>
      <c r="HX7166" s="3"/>
      <c r="HY7166" s="3"/>
      <c r="HZ7166" s="3"/>
      <c r="IA7166" s="3"/>
      <c r="IB7166" s="3"/>
      <c r="IC7166" s="3"/>
      <c r="ID7166" s="3"/>
      <c r="IE7166" s="3"/>
      <c r="IF7166" s="3"/>
      <c r="IG7166" s="3"/>
      <c r="IH7166" s="3"/>
      <c r="II7166" s="3"/>
      <c r="IJ7166" s="3"/>
      <c r="IK7166" s="3"/>
      <c r="IL7166" s="3"/>
      <c r="IM7166" s="3"/>
      <c r="IN7166" s="3"/>
      <c r="IO7166" s="15"/>
    </row>
    <row r="7167" spans="171:249">
      <c r="FO7167" s="3"/>
      <c r="FP7167" s="3"/>
      <c r="FQ7167" s="3"/>
      <c r="FR7167" s="3"/>
      <c r="FS7167" s="3"/>
      <c r="FT7167" s="3"/>
      <c r="FU7167" s="3"/>
      <c r="FV7167" s="3"/>
      <c r="FW7167" s="3"/>
      <c r="FX7167" s="3"/>
      <c r="FY7167" s="3"/>
      <c r="FZ7167" s="3"/>
      <c r="GA7167" s="3"/>
      <c r="GB7167" s="3"/>
      <c r="GC7167" s="3"/>
      <c r="GD7167" s="3"/>
      <c r="GE7167" s="3"/>
      <c r="GF7167" s="3"/>
      <c r="GG7167" s="3"/>
      <c r="GH7167" s="3"/>
      <c r="GI7167" s="3"/>
      <c r="GJ7167" s="3"/>
      <c r="GK7167" s="3"/>
      <c r="GL7167" s="3"/>
      <c r="GM7167" s="3"/>
      <c r="GN7167" s="3"/>
      <c r="GO7167" s="3"/>
      <c r="GP7167" s="3"/>
      <c r="GQ7167" s="3"/>
      <c r="GR7167" s="3"/>
      <c r="GS7167" s="3"/>
      <c r="GT7167" s="3"/>
      <c r="GU7167" s="3"/>
      <c r="GV7167" s="3"/>
      <c r="GW7167" s="3"/>
      <c r="GX7167" s="3"/>
      <c r="GY7167" s="3"/>
      <c r="GZ7167" s="3"/>
      <c r="HA7167" s="3"/>
      <c r="HB7167" s="3"/>
      <c r="HC7167" s="3"/>
      <c r="HD7167" s="3"/>
      <c r="HE7167" s="3"/>
      <c r="HF7167" s="3"/>
      <c r="HG7167" s="3"/>
      <c r="HH7167" s="3"/>
      <c r="HI7167" s="3"/>
      <c r="HJ7167" s="3"/>
      <c r="HK7167" s="3"/>
      <c r="HL7167" s="3"/>
      <c r="HM7167" s="45"/>
      <c r="HN7167" s="3"/>
      <c r="HO7167" s="3"/>
      <c r="HP7167" s="3"/>
      <c r="HQ7167" s="3"/>
      <c r="HR7167" s="3"/>
      <c r="HS7167" s="3"/>
      <c r="HT7167" s="3"/>
      <c r="HU7167" s="3"/>
      <c r="HV7167" s="3"/>
      <c r="HW7167" s="3"/>
      <c r="HX7167" s="3"/>
      <c r="HY7167" s="3"/>
      <c r="HZ7167" s="3"/>
      <c r="IA7167" s="3"/>
      <c r="IB7167" s="3"/>
      <c r="IC7167" s="3"/>
      <c r="ID7167" s="3"/>
      <c r="IE7167" s="3"/>
      <c r="IF7167" s="3"/>
      <c r="IG7167" s="3"/>
      <c r="IH7167" s="3"/>
      <c r="II7167" s="3"/>
      <c r="IJ7167" s="3"/>
      <c r="IK7167" s="3"/>
      <c r="IL7167" s="3"/>
      <c r="IM7167" s="3"/>
      <c r="IN7167" s="3"/>
      <c r="IO7167" s="15"/>
    </row>
    <row r="7168" spans="171:249">
      <c r="FO7168" s="3"/>
      <c r="FP7168" s="3"/>
      <c r="FQ7168" s="3"/>
      <c r="FR7168" s="3"/>
      <c r="FS7168" s="3"/>
      <c r="FT7168" s="3"/>
      <c r="FU7168" s="3"/>
      <c r="FV7168" s="3"/>
      <c r="FW7168" s="3"/>
      <c r="FX7168" s="3"/>
      <c r="FY7168" s="3"/>
      <c r="FZ7168" s="3"/>
      <c r="GA7168" s="3"/>
      <c r="GB7168" s="3"/>
      <c r="GC7168" s="3"/>
      <c r="GD7168" s="3"/>
      <c r="GE7168" s="3"/>
      <c r="GF7168" s="3"/>
      <c r="GG7168" s="3"/>
      <c r="GH7168" s="3"/>
      <c r="GI7168" s="3"/>
      <c r="GJ7168" s="3"/>
      <c r="GK7168" s="3"/>
      <c r="GL7168" s="3"/>
      <c r="GM7168" s="3"/>
      <c r="GN7168" s="3"/>
      <c r="GO7168" s="3"/>
      <c r="GP7168" s="3"/>
      <c r="GQ7168" s="3"/>
      <c r="GR7168" s="3"/>
      <c r="GS7168" s="3"/>
      <c r="GT7168" s="3"/>
      <c r="GU7168" s="3"/>
      <c r="GV7168" s="3"/>
      <c r="GW7168" s="3"/>
      <c r="GX7168" s="3"/>
      <c r="GY7168" s="3"/>
      <c r="GZ7168" s="3"/>
      <c r="HA7168" s="3"/>
      <c r="HB7168" s="3"/>
      <c r="HC7168" s="3"/>
      <c r="HD7168" s="3"/>
      <c r="HE7168" s="3"/>
      <c r="HF7168" s="3"/>
      <c r="HG7168" s="3"/>
      <c r="HH7168" s="3"/>
      <c r="HI7168" s="3"/>
      <c r="HJ7168" s="3"/>
      <c r="HK7168" s="3"/>
      <c r="HL7168" s="3"/>
      <c r="HM7168" s="45"/>
      <c r="HN7168" s="3"/>
      <c r="HO7168" s="3"/>
      <c r="HP7168" s="3"/>
      <c r="HQ7168" s="3"/>
      <c r="HR7168" s="3"/>
      <c r="HS7168" s="3"/>
      <c r="HT7168" s="3"/>
      <c r="HU7168" s="3"/>
      <c r="HV7168" s="3"/>
      <c r="HW7168" s="3"/>
      <c r="HX7168" s="3"/>
      <c r="HY7168" s="3"/>
      <c r="HZ7168" s="3"/>
      <c r="IA7168" s="3"/>
      <c r="IB7168" s="3"/>
      <c r="IC7168" s="3"/>
      <c r="ID7168" s="3"/>
      <c r="IE7168" s="3"/>
      <c r="IF7168" s="3"/>
      <c r="IG7168" s="3"/>
      <c r="IH7168" s="3"/>
      <c r="II7168" s="3"/>
      <c r="IJ7168" s="3"/>
      <c r="IK7168" s="3"/>
      <c r="IL7168" s="3"/>
      <c r="IM7168" s="3"/>
      <c r="IN7168" s="3"/>
      <c r="IO7168" s="15"/>
    </row>
    <row r="7169" spans="171:249">
      <c r="FO7169" s="3"/>
      <c r="FP7169" s="3"/>
      <c r="FQ7169" s="3"/>
      <c r="FR7169" s="3"/>
      <c r="FS7169" s="3"/>
      <c r="FT7169" s="3"/>
      <c r="FU7169" s="3"/>
      <c r="FV7169" s="3"/>
      <c r="FW7169" s="3"/>
      <c r="FX7169" s="3"/>
      <c r="FY7169" s="3"/>
      <c r="FZ7169" s="3"/>
      <c r="GA7169" s="3"/>
      <c r="GB7169" s="3"/>
      <c r="GC7169" s="3"/>
      <c r="GD7169" s="3"/>
      <c r="GE7169" s="3"/>
      <c r="GF7169" s="3"/>
      <c r="GG7169" s="3"/>
      <c r="GH7169" s="3"/>
      <c r="GI7169" s="3"/>
      <c r="GJ7169" s="3"/>
      <c r="GK7169" s="3"/>
      <c r="GL7169" s="3"/>
      <c r="GM7169" s="3"/>
      <c r="GN7169" s="3"/>
      <c r="GO7169" s="3"/>
      <c r="GP7169" s="3"/>
      <c r="GQ7169" s="3"/>
      <c r="GR7169" s="3"/>
      <c r="GS7169" s="3"/>
      <c r="GT7169" s="3"/>
      <c r="GU7169" s="3"/>
      <c r="GV7169" s="3"/>
      <c r="GW7169" s="3"/>
      <c r="GX7169" s="3"/>
      <c r="GY7169" s="3"/>
      <c r="GZ7169" s="3"/>
      <c r="HA7169" s="3"/>
      <c r="HB7169" s="3"/>
      <c r="HC7169" s="3"/>
      <c r="HD7169" s="3"/>
      <c r="HE7169" s="3"/>
      <c r="HF7169" s="3"/>
      <c r="HG7169" s="3"/>
      <c r="HH7169" s="3"/>
      <c r="HI7169" s="3"/>
      <c r="HJ7169" s="3"/>
      <c r="HK7169" s="3"/>
      <c r="HL7169" s="3"/>
      <c r="HM7169" s="45"/>
      <c r="HN7169" s="3"/>
      <c r="HO7169" s="3"/>
      <c r="HP7169" s="3"/>
      <c r="HQ7169" s="3"/>
      <c r="HR7169" s="3"/>
      <c r="HS7169" s="3"/>
      <c r="HT7169" s="3"/>
      <c r="HU7169" s="3"/>
      <c r="HV7169" s="3"/>
      <c r="HW7169" s="3"/>
      <c r="HX7169" s="3"/>
      <c r="HY7169" s="3"/>
      <c r="HZ7169" s="3"/>
      <c r="IA7169" s="3"/>
      <c r="IB7169" s="3"/>
      <c r="IC7169" s="3"/>
      <c r="ID7169" s="3"/>
      <c r="IE7169" s="3"/>
      <c r="IF7169" s="3"/>
      <c r="IG7169" s="3"/>
      <c r="IH7169" s="3"/>
      <c r="II7169" s="3"/>
      <c r="IJ7169" s="3"/>
      <c r="IK7169" s="3"/>
      <c r="IL7169" s="3"/>
      <c r="IM7169" s="3"/>
      <c r="IN7169" s="3"/>
      <c r="IO7169" s="15"/>
    </row>
    <row r="7170" spans="171:249">
      <c r="FO7170" s="3"/>
      <c r="FP7170" s="3"/>
      <c r="FQ7170" s="3"/>
      <c r="FR7170" s="3"/>
      <c r="FS7170" s="3"/>
      <c r="FT7170" s="3"/>
      <c r="FU7170" s="3"/>
      <c r="FV7170" s="3"/>
      <c r="FW7170" s="3"/>
      <c r="FX7170" s="3"/>
      <c r="FY7170" s="3"/>
      <c r="FZ7170" s="3"/>
      <c r="GA7170" s="3"/>
      <c r="GB7170" s="3"/>
      <c r="GC7170" s="3"/>
      <c r="GD7170" s="3"/>
      <c r="GE7170" s="3"/>
      <c r="GF7170" s="3"/>
      <c r="GG7170" s="3"/>
      <c r="GH7170" s="3"/>
      <c r="GI7170" s="3"/>
      <c r="GJ7170" s="3"/>
      <c r="GK7170" s="3"/>
      <c r="GL7170" s="3"/>
      <c r="GM7170" s="3"/>
      <c r="GN7170" s="3"/>
      <c r="GO7170" s="3"/>
      <c r="GP7170" s="3"/>
      <c r="GQ7170" s="3"/>
      <c r="GR7170" s="3"/>
      <c r="GS7170" s="3"/>
      <c r="GT7170" s="3"/>
      <c r="GU7170" s="3"/>
      <c r="GV7170" s="3"/>
      <c r="GW7170" s="3"/>
      <c r="GX7170" s="3"/>
      <c r="GY7170" s="3"/>
      <c r="GZ7170" s="3"/>
      <c r="HA7170" s="3"/>
      <c r="HB7170" s="3"/>
      <c r="HC7170" s="3"/>
      <c r="HD7170" s="3"/>
      <c r="HE7170" s="3"/>
      <c r="HF7170" s="3"/>
      <c r="HG7170" s="3"/>
      <c r="HH7170" s="3"/>
      <c r="HI7170" s="3"/>
      <c r="HJ7170" s="3"/>
      <c r="HK7170" s="3"/>
      <c r="HL7170" s="3"/>
      <c r="HM7170" s="45"/>
      <c r="HN7170" s="3"/>
      <c r="HO7170" s="3"/>
      <c r="HP7170" s="3"/>
      <c r="HQ7170" s="3"/>
      <c r="HR7170" s="3"/>
      <c r="HS7170" s="3"/>
      <c r="HT7170" s="3"/>
      <c r="HU7170" s="3"/>
      <c r="HV7170" s="3"/>
      <c r="HW7170" s="3"/>
      <c r="HX7170" s="3"/>
      <c r="HY7170" s="3"/>
      <c r="HZ7170" s="3"/>
      <c r="IA7170" s="3"/>
      <c r="IB7170" s="3"/>
      <c r="IC7170" s="3"/>
      <c r="ID7170" s="3"/>
      <c r="IE7170" s="3"/>
      <c r="IF7170" s="3"/>
      <c r="IG7170" s="3"/>
      <c r="IH7170" s="3"/>
      <c r="II7170" s="3"/>
      <c r="IJ7170" s="3"/>
      <c r="IK7170" s="3"/>
      <c r="IL7170" s="3"/>
      <c r="IM7170" s="3"/>
      <c r="IN7170" s="3"/>
      <c r="IO7170" s="15"/>
    </row>
    <row r="7171" spans="171:249">
      <c r="FO7171" s="3"/>
      <c r="FP7171" s="3"/>
      <c r="FQ7171" s="3"/>
      <c r="FR7171" s="3"/>
      <c r="FS7171" s="3"/>
      <c r="FT7171" s="3"/>
      <c r="FU7171" s="3"/>
      <c r="FV7171" s="3"/>
      <c r="FW7171" s="3"/>
      <c r="FX7171" s="3"/>
      <c r="FY7171" s="3"/>
      <c r="FZ7171" s="3"/>
      <c r="GA7171" s="3"/>
      <c r="GB7171" s="3"/>
      <c r="GC7171" s="3"/>
      <c r="GD7171" s="3"/>
      <c r="GE7171" s="3"/>
      <c r="GF7171" s="3"/>
      <c r="GG7171" s="3"/>
      <c r="GH7171" s="3"/>
      <c r="GI7171" s="3"/>
      <c r="GJ7171" s="3"/>
      <c r="GK7171" s="3"/>
      <c r="GL7171" s="3"/>
      <c r="GM7171" s="3"/>
      <c r="GN7171" s="3"/>
      <c r="GO7171" s="3"/>
      <c r="GP7171" s="3"/>
      <c r="GQ7171" s="3"/>
      <c r="GR7171" s="3"/>
      <c r="GS7171" s="3"/>
      <c r="GT7171" s="3"/>
      <c r="GU7171" s="3"/>
      <c r="GV7171" s="3"/>
      <c r="GW7171" s="3"/>
      <c r="GX7171" s="3"/>
      <c r="GY7171" s="3"/>
      <c r="GZ7171" s="3"/>
      <c r="HA7171" s="3"/>
      <c r="HB7171" s="3"/>
      <c r="HC7171" s="3"/>
      <c r="HD7171" s="3"/>
      <c r="HE7171" s="3"/>
      <c r="HF7171" s="3"/>
      <c r="HG7171" s="3"/>
      <c r="HH7171" s="3"/>
      <c r="HI7171" s="3"/>
      <c r="HJ7171" s="3"/>
      <c r="HK7171" s="3"/>
      <c r="HL7171" s="3"/>
      <c r="HM7171" s="45"/>
      <c r="HN7171" s="3"/>
      <c r="HO7171" s="3"/>
      <c r="HP7171" s="3"/>
      <c r="HQ7171" s="3"/>
      <c r="HR7171" s="3"/>
      <c r="HS7171" s="3"/>
      <c r="HT7171" s="3"/>
      <c r="HU7171" s="3"/>
      <c r="HV7171" s="3"/>
      <c r="HW7171" s="3"/>
      <c r="HX7171" s="3"/>
      <c r="HY7171" s="3"/>
      <c r="HZ7171" s="3"/>
      <c r="IA7171" s="3"/>
      <c r="IB7171" s="3"/>
      <c r="IC7171" s="3"/>
      <c r="ID7171" s="3"/>
      <c r="IE7171" s="3"/>
      <c r="IF7171" s="3"/>
      <c r="IG7171" s="3"/>
      <c r="IH7171" s="3"/>
      <c r="II7171" s="3"/>
      <c r="IJ7171" s="3"/>
      <c r="IK7171" s="3"/>
      <c r="IL7171" s="3"/>
      <c r="IM7171" s="3"/>
      <c r="IN7171" s="3"/>
      <c r="IO7171" s="15"/>
    </row>
    <row r="7172" spans="171:249">
      <c r="FO7172" s="3"/>
      <c r="FP7172" s="3"/>
      <c r="FQ7172" s="3"/>
      <c r="FR7172" s="3"/>
      <c r="FS7172" s="3"/>
      <c r="FT7172" s="3"/>
      <c r="FU7172" s="3"/>
      <c r="FV7172" s="3"/>
      <c r="FW7172" s="3"/>
      <c r="FX7172" s="3"/>
      <c r="FY7172" s="3"/>
      <c r="FZ7172" s="3"/>
      <c r="GA7172" s="3"/>
      <c r="GB7172" s="3"/>
      <c r="GC7172" s="3"/>
      <c r="GD7172" s="3"/>
      <c r="GE7172" s="3"/>
      <c r="GF7172" s="3"/>
      <c r="GG7172" s="3"/>
      <c r="GH7172" s="3"/>
      <c r="GI7172" s="3"/>
      <c r="GJ7172" s="3"/>
      <c r="GK7172" s="3"/>
      <c r="GL7172" s="3"/>
      <c r="GM7172" s="3"/>
      <c r="GN7172" s="3"/>
      <c r="GO7172" s="3"/>
      <c r="GP7172" s="3"/>
      <c r="GQ7172" s="3"/>
      <c r="GR7172" s="3"/>
      <c r="GS7172" s="3"/>
      <c r="GT7172" s="3"/>
      <c r="GU7172" s="3"/>
      <c r="GV7172" s="3"/>
      <c r="GW7172" s="3"/>
      <c r="GX7172" s="3"/>
      <c r="GY7172" s="3"/>
      <c r="GZ7172" s="3"/>
      <c r="HA7172" s="3"/>
      <c r="HB7172" s="3"/>
      <c r="HC7172" s="3"/>
      <c r="HD7172" s="3"/>
      <c r="HE7172" s="3"/>
      <c r="HF7172" s="3"/>
      <c r="HG7172" s="3"/>
      <c r="HH7172" s="3"/>
      <c r="HI7172" s="3"/>
      <c r="HJ7172" s="3"/>
      <c r="HK7172" s="3"/>
      <c r="HL7172" s="3"/>
      <c r="HM7172" s="45"/>
      <c r="HN7172" s="3"/>
      <c r="HO7172" s="3"/>
      <c r="HP7172" s="3"/>
      <c r="HQ7172" s="3"/>
      <c r="HR7172" s="3"/>
      <c r="HS7172" s="3"/>
      <c r="HT7172" s="3"/>
      <c r="HU7172" s="3"/>
      <c r="HV7172" s="3"/>
      <c r="HW7172" s="3"/>
      <c r="HX7172" s="3"/>
      <c r="HY7172" s="3"/>
      <c r="HZ7172" s="3"/>
      <c r="IA7172" s="3"/>
      <c r="IB7172" s="3"/>
      <c r="IC7172" s="3"/>
      <c r="ID7172" s="3"/>
      <c r="IE7172" s="3"/>
      <c r="IF7172" s="3"/>
      <c r="IG7172" s="3"/>
      <c r="IH7172" s="3"/>
      <c r="II7172" s="3"/>
      <c r="IJ7172" s="3"/>
      <c r="IK7172" s="3"/>
      <c r="IL7172" s="3"/>
      <c r="IM7172" s="3"/>
      <c r="IN7172" s="3"/>
      <c r="IO7172" s="15"/>
    </row>
    <row r="7173" spans="171:249">
      <c r="FO7173" s="3"/>
      <c r="FP7173" s="3"/>
      <c r="FQ7173" s="3"/>
      <c r="FR7173" s="3"/>
      <c r="FS7173" s="3"/>
      <c r="FT7173" s="3"/>
      <c r="FU7173" s="3"/>
      <c r="FV7173" s="3"/>
      <c r="FW7173" s="3"/>
      <c r="FX7173" s="3"/>
      <c r="FY7173" s="3"/>
      <c r="FZ7173" s="3"/>
      <c r="GA7173" s="3"/>
      <c r="GB7173" s="3"/>
      <c r="GC7173" s="3"/>
      <c r="GD7173" s="3"/>
      <c r="GE7173" s="3"/>
      <c r="GF7173" s="3"/>
      <c r="GG7173" s="3"/>
      <c r="GH7173" s="3"/>
      <c r="GI7173" s="3"/>
      <c r="GJ7173" s="3"/>
      <c r="GK7173" s="3"/>
      <c r="GL7173" s="3"/>
      <c r="GM7173" s="3"/>
      <c r="GN7173" s="3"/>
      <c r="GO7173" s="3"/>
      <c r="GP7173" s="3"/>
      <c r="GQ7173" s="3"/>
      <c r="GR7173" s="3"/>
      <c r="GS7173" s="3"/>
      <c r="GT7173" s="3"/>
      <c r="GU7173" s="3"/>
      <c r="GV7173" s="3"/>
      <c r="GW7173" s="3"/>
      <c r="GX7173" s="3"/>
      <c r="GY7173" s="3"/>
      <c r="GZ7173" s="3"/>
      <c r="HA7173" s="3"/>
      <c r="HB7173" s="3"/>
      <c r="HC7173" s="3"/>
      <c r="HD7173" s="3"/>
      <c r="HE7173" s="3"/>
      <c r="HF7173" s="3"/>
      <c r="HG7173" s="3"/>
      <c r="HH7173" s="3"/>
      <c r="HI7173" s="3"/>
      <c r="HJ7173" s="3"/>
      <c r="HK7173" s="3"/>
      <c r="HL7173" s="3"/>
      <c r="HM7173" s="45"/>
      <c r="HN7173" s="3"/>
      <c r="HO7173" s="3"/>
      <c r="HP7173" s="3"/>
      <c r="HQ7173" s="3"/>
      <c r="HR7173" s="3"/>
      <c r="HS7173" s="3"/>
      <c r="HT7173" s="3"/>
      <c r="HU7173" s="3"/>
      <c r="HV7173" s="3"/>
      <c r="HW7173" s="3"/>
      <c r="HX7173" s="3"/>
      <c r="HY7173" s="3"/>
      <c r="HZ7173" s="3"/>
      <c r="IA7173" s="3"/>
      <c r="IB7173" s="3"/>
      <c r="IC7173" s="3"/>
      <c r="ID7173" s="3"/>
      <c r="IE7173" s="3"/>
      <c r="IF7173" s="3"/>
      <c r="IG7173" s="3"/>
      <c r="IH7173" s="3"/>
      <c r="II7173" s="3"/>
      <c r="IJ7173" s="3"/>
      <c r="IK7173" s="3"/>
      <c r="IL7173" s="3"/>
      <c r="IM7173" s="3"/>
      <c r="IN7173" s="3"/>
      <c r="IO7173" s="15"/>
    </row>
    <row r="7174" spans="171:249">
      <c r="FO7174" s="3"/>
      <c r="FP7174" s="3"/>
      <c r="FQ7174" s="3"/>
      <c r="FR7174" s="3"/>
      <c r="FS7174" s="3"/>
      <c r="FT7174" s="3"/>
      <c r="FU7174" s="3"/>
      <c r="FV7174" s="3"/>
      <c r="FW7174" s="3"/>
      <c r="FX7174" s="3"/>
      <c r="FY7174" s="3"/>
      <c r="FZ7174" s="3"/>
      <c r="GA7174" s="3"/>
      <c r="GB7174" s="3"/>
      <c r="GC7174" s="3"/>
      <c r="GD7174" s="3"/>
      <c r="GE7174" s="3"/>
      <c r="GF7174" s="3"/>
      <c r="GG7174" s="3"/>
      <c r="GH7174" s="3"/>
      <c r="GI7174" s="3"/>
      <c r="GJ7174" s="3"/>
      <c r="GK7174" s="3"/>
      <c r="GL7174" s="3"/>
      <c r="GM7174" s="3"/>
      <c r="GN7174" s="3"/>
      <c r="GO7174" s="3"/>
      <c r="GP7174" s="3"/>
      <c r="GQ7174" s="3"/>
      <c r="GR7174" s="3"/>
      <c r="GS7174" s="3"/>
      <c r="GT7174" s="3"/>
      <c r="GU7174" s="3"/>
      <c r="GV7174" s="3"/>
      <c r="GW7174" s="3"/>
      <c r="GX7174" s="3"/>
      <c r="GY7174" s="3"/>
      <c r="GZ7174" s="3"/>
      <c r="HA7174" s="3"/>
      <c r="HB7174" s="3"/>
      <c r="HC7174" s="3"/>
      <c r="HD7174" s="3"/>
      <c r="HE7174" s="3"/>
      <c r="HF7174" s="3"/>
      <c r="HG7174" s="3"/>
      <c r="HH7174" s="3"/>
      <c r="HI7174" s="3"/>
      <c r="HJ7174" s="3"/>
      <c r="HK7174" s="3"/>
      <c r="HL7174" s="3"/>
      <c r="HM7174" s="45"/>
      <c r="HN7174" s="3"/>
      <c r="HO7174" s="3"/>
      <c r="HP7174" s="3"/>
      <c r="HQ7174" s="3"/>
      <c r="HR7174" s="3"/>
      <c r="HS7174" s="3"/>
      <c r="HT7174" s="3"/>
      <c r="HU7174" s="3"/>
      <c r="HV7174" s="3"/>
      <c r="HW7174" s="3"/>
      <c r="HX7174" s="3"/>
      <c r="HY7174" s="3"/>
      <c r="HZ7174" s="3"/>
      <c r="IA7174" s="3"/>
      <c r="IB7174" s="3"/>
      <c r="IC7174" s="3"/>
      <c r="ID7174" s="3"/>
      <c r="IE7174" s="3"/>
      <c r="IF7174" s="3"/>
      <c r="IG7174" s="3"/>
      <c r="IH7174" s="3"/>
      <c r="II7174" s="3"/>
      <c r="IJ7174" s="3"/>
      <c r="IK7174" s="3"/>
      <c r="IL7174" s="3"/>
      <c r="IM7174" s="3"/>
      <c r="IN7174" s="3"/>
      <c r="IO7174" s="15"/>
    </row>
    <row r="7175" spans="171:249">
      <c r="FO7175" s="3"/>
      <c r="FP7175" s="3"/>
      <c r="FQ7175" s="3"/>
      <c r="FR7175" s="3"/>
      <c r="FS7175" s="3"/>
      <c r="FT7175" s="3"/>
      <c r="FU7175" s="3"/>
      <c r="FV7175" s="3"/>
      <c r="FW7175" s="3"/>
      <c r="FX7175" s="3"/>
      <c r="FY7175" s="3"/>
      <c r="FZ7175" s="3"/>
      <c r="GA7175" s="3"/>
      <c r="GB7175" s="3"/>
      <c r="GC7175" s="3"/>
      <c r="GD7175" s="3"/>
      <c r="GE7175" s="3"/>
      <c r="GF7175" s="3"/>
      <c r="GG7175" s="3"/>
      <c r="GH7175" s="3"/>
      <c r="GI7175" s="3"/>
      <c r="GJ7175" s="3"/>
      <c r="GK7175" s="3"/>
      <c r="GL7175" s="3"/>
      <c r="GM7175" s="3"/>
      <c r="GN7175" s="3"/>
      <c r="GO7175" s="3"/>
      <c r="GP7175" s="3"/>
      <c r="GQ7175" s="3"/>
      <c r="GR7175" s="3"/>
      <c r="GS7175" s="3"/>
      <c r="GT7175" s="3"/>
      <c r="GU7175" s="3"/>
      <c r="GV7175" s="3"/>
      <c r="GW7175" s="3"/>
      <c r="GX7175" s="3"/>
      <c r="GY7175" s="3"/>
      <c r="GZ7175" s="3"/>
      <c r="HA7175" s="3"/>
      <c r="HB7175" s="3"/>
      <c r="HC7175" s="3"/>
      <c r="HD7175" s="3"/>
      <c r="HE7175" s="3"/>
      <c r="HF7175" s="3"/>
      <c r="HG7175" s="3"/>
      <c r="HH7175" s="3"/>
      <c r="HI7175" s="3"/>
      <c r="HJ7175" s="3"/>
      <c r="HK7175" s="3"/>
      <c r="HL7175" s="3"/>
      <c r="HM7175" s="45"/>
      <c r="HN7175" s="3"/>
      <c r="HO7175" s="3"/>
      <c r="HP7175" s="3"/>
      <c r="HQ7175" s="3"/>
      <c r="HR7175" s="3"/>
      <c r="HS7175" s="3"/>
      <c r="HT7175" s="3"/>
      <c r="HU7175" s="3"/>
      <c r="HV7175" s="3"/>
      <c r="HW7175" s="3"/>
      <c r="HX7175" s="3"/>
      <c r="HY7175" s="3"/>
      <c r="HZ7175" s="3"/>
      <c r="IA7175" s="3"/>
      <c r="IB7175" s="3"/>
      <c r="IC7175" s="3"/>
      <c r="ID7175" s="3"/>
      <c r="IE7175" s="3"/>
      <c r="IF7175" s="3"/>
      <c r="IG7175" s="3"/>
      <c r="IH7175" s="3"/>
      <c r="II7175" s="3"/>
      <c r="IJ7175" s="3"/>
      <c r="IK7175" s="3"/>
      <c r="IL7175" s="3"/>
      <c r="IM7175" s="3"/>
      <c r="IN7175" s="3"/>
      <c r="IO7175" s="15"/>
    </row>
    <row r="7176" spans="171:249">
      <c r="FO7176" s="3"/>
      <c r="FP7176" s="3"/>
      <c r="FQ7176" s="3"/>
      <c r="FR7176" s="3"/>
      <c r="FS7176" s="3"/>
      <c r="FT7176" s="3"/>
      <c r="FU7176" s="3"/>
      <c r="FV7176" s="3"/>
      <c r="FW7176" s="3"/>
      <c r="FX7176" s="3"/>
      <c r="FY7176" s="3"/>
      <c r="FZ7176" s="3"/>
      <c r="GA7176" s="3"/>
      <c r="GB7176" s="3"/>
      <c r="GC7176" s="3"/>
      <c r="GD7176" s="3"/>
      <c r="GE7176" s="3"/>
      <c r="GF7176" s="3"/>
      <c r="GG7176" s="3"/>
      <c r="GH7176" s="3"/>
      <c r="GI7176" s="3"/>
      <c r="GJ7176" s="3"/>
      <c r="GK7176" s="3"/>
      <c r="GL7176" s="3"/>
      <c r="GM7176" s="3"/>
      <c r="GN7176" s="3"/>
      <c r="GO7176" s="3"/>
      <c r="GP7176" s="3"/>
      <c r="GQ7176" s="3"/>
      <c r="GR7176" s="3"/>
      <c r="GS7176" s="3"/>
      <c r="GT7176" s="3"/>
      <c r="GU7176" s="3"/>
      <c r="GV7176" s="3"/>
      <c r="GW7176" s="3"/>
      <c r="GX7176" s="3"/>
      <c r="GY7176" s="3"/>
      <c r="GZ7176" s="3"/>
      <c r="HA7176" s="3"/>
      <c r="HB7176" s="3"/>
      <c r="HC7176" s="3"/>
      <c r="HD7176" s="3"/>
      <c r="HE7176" s="3"/>
      <c r="HF7176" s="3"/>
      <c r="HG7176" s="3"/>
      <c r="HH7176" s="3"/>
      <c r="HI7176" s="3"/>
      <c r="HJ7176" s="3"/>
      <c r="HK7176" s="3"/>
      <c r="HL7176" s="3"/>
      <c r="HM7176" s="45"/>
      <c r="HN7176" s="3"/>
      <c r="HO7176" s="3"/>
      <c r="HP7176" s="3"/>
      <c r="HQ7176" s="3"/>
      <c r="HR7176" s="3"/>
      <c r="HS7176" s="3"/>
      <c r="HT7176" s="3"/>
      <c r="HU7176" s="3"/>
      <c r="HV7176" s="3"/>
      <c r="HW7176" s="3"/>
      <c r="HX7176" s="3"/>
      <c r="HY7176" s="3"/>
      <c r="HZ7176" s="3"/>
      <c r="IA7176" s="3"/>
      <c r="IB7176" s="3"/>
      <c r="IC7176" s="3"/>
      <c r="ID7176" s="3"/>
      <c r="IE7176" s="3"/>
      <c r="IF7176" s="3"/>
      <c r="IG7176" s="3"/>
      <c r="IH7176" s="3"/>
      <c r="II7176" s="3"/>
      <c r="IJ7176" s="3"/>
      <c r="IK7176" s="3"/>
      <c r="IL7176" s="3"/>
      <c r="IM7176" s="3"/>
      <c r="IN7176" s="3"/>
      <c r="IO7176" s="15"/>
    </row>
    <row r="7177" spans="171:249">
      <c r="FO7177" s="3"/>
      <c r="FP7177" s="3"/>
      <c r="FQ7177" s="3"/>
      <c r="FR7177" s="3"/>
      <c r="FS7177" s="3"/>
      <c r="FT7177" s="3"/>
      <c r="FU7177" s="3"/>
      <c r="FV7177" s="3"/>
      <c r="FW7177" s="3"/>
      <c r="FX7177" s="3"/>
      <c r="FY7177" s="3"/>
      <c r="FZ7177" s="3"/>
      <c r="GA7177" s="3"/>
      <c r="GB7177" s="3"/>
      <c r="GC7177" s="3"/>
      <c r="GD7177" s="3"/>
      <c r="GE7177" s="3"/>
      <c r="GF7177" s="3"/>
      <c r="GG7177" s="3"/>
      <c r="GH7177" s="3"/>
      <c r="GI7177" s="3"/>
      <c r="GJ7177" s="3"/>
      <c r="GK7177" s="3"/>
      <c r="GL7177" s="3"/>
      <c r="GM7177" s="3"/>
      <c r="GN7177" s="3"/>
      <c r="GO7177" s="3"/>
      <c r="GP7177" s="3"/>
      <c r="GQ7177" s="3"/>
      <c r="GR7177" s="3"/>
      <c r="GS7177" s="3"/>
      <c r="GT7177" s="3"/>
      <c r="GU7177" s="3"/>
      <c r="GV7177" s="3"/>
      <c r="GW7177" s="3"/>
      <c r="GX7177" s="3"/>
      <c r="GY7177" s="3"/>
      <c r="GZ7177" s="3"/>
      <c r="HA7177" s="3"/>
      <c r="HB7177" s="3"/>
      <c r="HC7177" s="3"/>
      <c r="HD7177" s="3"/>
      <c r="HE7177" s="3"/>
      <c r="HF7177" s="3"/>
      <c r="HG7177" s="3"/>
      <c r="HH7177" s="3"/>
      <c r="HI7177" s="3"/>
      <c r="HJ7177" s="3"/>
      <c r="HK7177" s="3"/>
      <c r="HL7177" s="3"/>
      <c r="HM7177" s="45"/>
      <c r="HN7177" s="3"/>
      <c r="HO7177" s="3"/>
      <c r="HP7177" s="3"/>
      <c r="HQ7177" s="3"/>
      <c r="HR7177" s="3"/>
      <c r="HS7177" s="3"/>
      <c r="HT7177" s="3"/>
      <c r="HU7177" s="3"/>
      <c r="HV7177" s="3"/>
      <c r="HW7177" s="3"/>
      <c r="HX7177" s="3"/>
      <c r="HY7177" s="3"/>
      <c r="HZ7177" s="3"/>
      <c r="IA7177" s="3"/>
      <c r="IB7177" s="3"/>
      <c r="IC7177" s="3"/>
      <c r="ID7177" s="3"/>
      <c r="IE7177" s="3"/>
      <c r="IF7177" s="3"/>
      <c r="IG7177" s="3"/>
      <c r="IH7177" s="3"/>
      <c r="II7177" s="3"/>
      <c r="IJ7177" s="3"/>
      <c r="IK7177" s="3"/>
      <c r="IL7177" s="3"/>
      <c r="IM7177" s="3"/>
      <c r="IN7177" s="3"/>
      <c r="IO7177" s="15"/>
    </row>
    <row r="7178" spans="171:249">
      <c r="FO7178" s="3"/>
      <c r="FP7178" s="3"/>
      <c r="FQ7178" s="3"/>
      <c r="FR7178" s="3"/>
      <c r="FS7178" s="3"/>
      <c r="FT7178" s="3"/>
      <c r="FU7178" s="3"/>
      <c r="FV7178" s="3"/>
      <c r="FW7178" s="3"/>
      <c r="FX7178" s="3"/>
      <c r="FY7178" s="3"/>
      <c r="FZ7178" s="3"/>
      <c r="GA7178" s="3"/>
      <c r="GB7178" s="3"/>
      <c r="GC7178" s="3"/>
      <c r="GD7178" s="3"/>
      <c r="GE7178" s="3"/>
      <c r="GF7178" s="3"/>
      <c r="GG7178" s="3"/>
      <c r="GH7178" s="3"/>
      <c r="GI7178" s="3"/>
      <c r="GJ7178" s="3"/>
      <c r="GK7178" s="3"/>
      <c r="GL7178" s="3"/>
      <c r="GM7178" s="3"/>
      <c r="GN7178" s="3"/>
      <c r="GO7178" s="3"/>
      <c r="GP7178" s="3"/>
      <c r="GQ7178" s="3"/>
      <c r="GR7178" s="3"/>
      <c r="GS7178" s="3"/>
      <c r="GT7178" s="3"/>
      <c r="GU7178" s="3"/>
      <c r="GV7178" s="3"/>
      <c r="GW7178" s="3"/>
      <c r="GX7178" s="3"/>
      <c r="GY7178" s="3"/>
      <c r="GZ7178" s="3"/>
      <c r="HA7178" s="3"/>
      <c r="HB7178" s="3"/>
      <c r="HC7178" s="3"/>
      <c r="HD7178" s="3"/>
      <c r="HE7178" s="3"/>
      <c r="HF7178" s="3"/>
      <c r="HG7178" s="3"/>
      <c r="HH7178" s="3"/>
      <c r="HI7178" s="3"/>
      <c r="HJ7178" s="3"/>
      <c r="HK7178" s="3"/>
      <c r="HL7178" s="3"/>
      <c r="HM7178" s="45"/>
      <c r="HN7178" s="3"/>
      <c r="HO7178" s="3"/>
      <c r="HP7178" s="3"/>
      <c r="HQ7178" s="3"/>
      <c r="HR7178" s="3"/>
      <c r="HS7178" s="3"/>
      <c r="HT7178" s="3"/>
      <c r="HU7178" s="3"/>
      <c r="HV7178" s="3"/>
      <c r="HW7178" s="3"/>
      <c r="HX7178" s="3"/>
      <c r="HY7178" s="3"/>
      <c r="HZ7178" s="3"/>
      <c r="IA7178" s="3"/>
      <c r="IB7178" s="3"/>
      <c r="IC7178" s="3"/>
      <c r="ID7178" s="3"/>
      <c r="IE7178" s="3"/>
      <c r="IF7178" s="3"/>
      <c r="IG7178" s="3"/>
      <c r="IH7178" s="3"/>
      <c r="II7178" s="3"/>
      <c r="IJ7178" s="3"/>
      <c r="IK7178" s="3"/>
      <c r="IL7178" s="3"/>
      <c r="IM7178" s="3"/>
      <c r="IN7178" s="3"/>
      <c r="IO7178" s="15"/>
    </row>
    <row r="7179" spans="171:249">
      <c r="FO7179" s="3"/>
      <c r="FP7179" s="3"/>
      <c r="FQ7179" s="3"/>
      <c r="FR7179" s="3"/>
      <c r="FS7179" s="3"/>
      <c r="FT7179" s="3"/>
      <c r="FU7179" s="3"/>
      <c r="FV7179" s="3"/>
      <c r="FW7179" s="3"/>
      <c r="FX7179" s="3"/>
      <c r="FY7179" s="3"/>
      <c r="FZ7179" s="3"/>
      <c r="GA7179" s="3"/>
      <c r="GB7179" s="3"/>
      <c r="GC7179" s="3"/>
      <c r="GD7179" s="3"/>
      <c r="GE7179" s="3"/>
      <c r="GF7179" s="3"/>
      <c r="GG7179" s="3"/>
      <c r="GH7179" s="3"/>
      <c r="GI7179" s="3"/>
      <c r="GJ7179" s="3"/>
      <c r="GK7179" s="3"/>
      <c r="GL7179" s="3"/>
      <c r="GM7179" s="3"/>
      <c r="GN7179" s="3"/>
      <c r="GO7179" s="3"/>
      <c r="GP7179" s="3"/>
      <c r="GQ7179" s="3"/>
      <c r="GR7179" s="3"/>
      <c r="GS7179" s="3"/>
      <c r="GT7179" s="3"/>
      <c r="GU7179" s="3"/>
      <c r="GV7179" s="3"/>
      <c r="GW7179" s="3"/>
      <c r="GX7179" s="3"/>
      <c r="GY7179" s="3"/>
      <c r="GZ7179" s="3"/>
      <c r="HA7179" s="3"/>
      <c r="HB7179" s="3"/>
      <c r="HC7179" s="3"/>
      <c r="HD7179" s="3"/>
      <c r="HE7179" s="3"/>
      <c r="HF7179" s="3"/>
      <c r="HG7179" s="3"/>
      <c r="HH7179" s="3"/>
      <c r="HI7179" s="3"/>
      <c r="HJ7179" s="3"/>
      <c r="HK7179" s="3"/>
      <c r="HL7179" s="3"/>
      <c r="HM7179" s="45"/>
      <c r="HN7179" s="3"/>
      <c r="HO7179" s="3"/>
      <c r="HP7179" s="3"/>
      <c r="HQ7179" s="3"/>
      <c r="HR7179" s="3"/>
      <c r="HS7179" s="3"/>
      <c r="HT7179" s="3"/>
      <c r="HU7179" s="3"/>
      <c r="HV7179" s="3"/>
      <c r="HW7179" s="3"/>
      <c r="HX7179" s="3"/>
      <c r="HY7179" s="3"/>
      <c r="HZ7179" s="3"/>
      <c r="IA7179" s="3"/>
      <c r="IB7179" s="3"/>
      <c r="IC7179" s="3"/>
      <c r="ID7179" s="3"/>
      <c r="IE7179" s="3"/>
      <c r="IF7179" s="3"/>
      <c r="IG7179" s="3"/>
      <c r="IH7179" s="3"/>
      <c r="II7179" s="3"/>
      <c r="IJ7179" s="3"/>
      <c r="IK7179" s="3"/>
      <c r="IL7179" s="3"/>
      <c r="IM7179" s="3"/>
      <c r="IN7179" s="3"/>
      <c r="IO7179" s="15"/>
    </row>
    <row r="7180" spans="171:249">
      <c r="FO7180" s="3"/>
      <c r="FP7180" s="3"/>
      <c r="FQ7180" s="3"/>
      <c r="FR7180" s="3"/>
      <c r="FS7180" s="3"/>
      <c r="FT7180" s="3"/>
      <c r="FU7180" s="3"/>
      <c r="FV7180" s="3"/>
      <c r="FW7180" s="3"/>
      <c r="FX7180" s="3"/>
      <c r="FY7180" s="3"/>
      <c r="FZ7180" s="3"/>
      <c r="GA7180" s="3"/>
      <c r="GB7180" s="3"/>
      <c r="GC7180" s="3"/>
      <c r="GD7180" s="3"/>
      <c r="GE7180" s="3"/>
      <c r="GF7180" s="3"/>
      <c r="GG7180" s="3"/>
      <c r="GH7180" s="3"/>
      <c r="GI7180" s="3"/>
      <c r="GJ7180" s="3"/>
      <c r="GK7180" s="3"/>
      <c r="GL7180" s="3"/>
      <c r="GM7180" s="3"/>
      <c r="GN7180" s="3"/>
      <c r="GO7180" s="3"/>
      <c r="GP7180" s="3"/>
      <c r="GQ7180" s="3"/>
      <c r="GR7180" s="3"/>
      <c r="GS7180" s="3"/>
      <c r="GT7180" s="3"/>
      <c r="GU7180" s="3"/>
      <c r="GV7180" s="3"/>
      <c r="GW7180" s="3"/>
      <c r="GX7180" s="3"/>
      <c r="GY7180" s="3"/>
      <c r="GZ7180" s="3"/>
      <c r="HA7180" s="3"/>
      <c r="HB7180" s="3"/>
      <c r="HC7180" s="3"/>
      <c r="HD7180" s="3"/>
      <c r="HE7180" s="3"/>
      <c r="HF7180" s="3"/>
      <c r="HG7180" s="3"/>
      <c r="HH7180" s="3"/>
      <c r="HI7180" s="3"/>
      <c r="HJ7180" s="3"/>
      <c r="HK7180" s="3"/>
      <c r="HL7180" s="3"/>
      <c r="HM7180" s="45"/>
      <c r="HN7180" s="3"/>
      <c r="HO7180" s="3"/>
      <c r="HP7180" s="3"/>
      <c r="HQ7180" s="3"/>
      <c r="HR7180" s="3"/>
      <c r="HS7180" s="3"/>
      <c r="HT7180" s="3"/>
      <c r="HU7180" s="3"/>
      <c r="HV7180" s="3"/>
      <c r="HW7180" s="3"/>
      <c r="HX7180" s="3"/>
      <c r="HY7180" s="3"/>
      <c r="HZ7180" s="3"/>
      <c r="IA7180" s="3"/>
      <c r="IB7180" s="3"/>
      <c r="IC7180" s="3"/>
      <c r="ID7180" s="3"/>
      <c r="IE7180" s="3"/>
      <c r="IF7180" s="3"/>
      <c r="IG7180" s="3"/>
      <c r="IH7180" s="3"/>
      <c r="II7180" s="3"/>
      <c r="IJ7180" s="3"/>
      <c r="IK7180" s="3"/>
      <c r="IL7180" s="3"/>
      <c r="IM7180" s="3"/>
      <c r="IN7180" s="3"/>
      <c r="IO7180" s="15"/>
    </row>
    <row r="7181" spans="171:249">
      <c r="FO7181" s="3"/>
      <c r="FP7181" s="3"/>
      <c r="FQ7181" s="3"/>
      <c r="FR7181" s="3"/>
      <c r="FS7181" s="3"/>
      <c r="FT7181" s="3"/>
      <c r="FU7181" s="3"/>
      <c r="FV7181" s="3"/>
      <c r="FW7181" s="3"/>
      <c r="FX7181" s="3"/>
      <c r="FY7181" s="3"/>
      <c r="FZ7181" s="3"/>
      <c r="GA7181" s="3"/>
      <c r="GB7181" s="3"/>
      <c r="GC7181" s="3"/>
      <c r="GD7181" s="3"/>
      <c r="GE7181" s="3"/>
      <c r="GF7181" s="3"/>
      <c r="GG7181" s="3"/>
      <c r="GH7181" s="3"/>
      <c r="GI7181" s="3"/>
      <c r="GJ7181" s="3"/>
      <c r="GK7181" s="3"/>
      <c r="GL7181" s="3"/>
      <c r="GM7181" s="3"/>
      <c r="GN7181" s="3"/>
      <c r="GO7181" s="3"/>
      <c r="GP7181" s="3"/>
      <c r="GQ7181" s="3"/>
      <c r="GR7181" s="3"/>
      <c r="GS7181" s="3"/>
      <c r="GT7181" s="3"/>
      <c r="GU7181" s="3"/>
      <c r="GV7181" s="3"/>
      <c r="GW7181" s="3"/>
      <c r="GX7181" s="3"/>
      <c r="GY7181" s="3"/>
      <c r="GZ7181" s="3"/>
      <c r="HA7181" s="3"/>
      <c r="HB7181" s="3"/>
      <c r="HC7181" s="3"/>
      <c r="HD7181" s="3"/>
      <c r="HE7181" s="3"/>
      <c r="HF7181" s="3"/>
      <c r="HG7181" s="3"/>
      <c r="HH7181" s="3"/>
      <c r="HI7181" s="3"/>
      <c r="HJ7181" s="3"/>
      <c r="HK7181" s="3"/>
      <c r="HL7181" s="3"/>
      <c r="HM7181" s="45"/>
      <c r="HN7181" s="3"/>
      <c r="HO7181" s="3"/>
      <c r="HP7181" s="3"/>
      <c r="HQ7181" s="3"/>
      <c r="HR7181" s="3"/>
      <c r="HS7181" s="3"/>
      <c r="HT7181" s="3"/>
      <c r="HU7181" s="3"/>
      <c r="HV7181" s="3"/>
      <c r="HW7181" s="3"/>
      <c r="HX7181" s="3"/>
      <c r="HY7181" s="3"/>
      <c r="HZ7181" s="3"/>
      <c r="IA7181" s="3"/>
      <c r="IB7181" s="3"/>
      <c r="IC7181" s="3"/>
      <c r="ID7181" s="3"/>
      <c r="IE7181" s="3"/>
      <c r="IF7181" s="3"/>
      <c r="IG7181" s="3"/>
      <c r="IH7181" s="3"/>
      <c r="II7181" s="3"/>
      <c r="IJ7181" s="3"/>
      <c r="IK7181" s="3"/>
      <c r="IL7181" s="3"/>
      <c r="IM7181" s="3"/>
      <c r="IN7181" s="3"/>
      <c r="IO7181" s="15"/>
    </row>
    <row r="7182" spans="171:249">
      <c r="FO7182" s="3"/>
      <c r="FP7182" s="3"/>
      <c r="FQ7182" s="3"/>
      <c r="FR7182" s="3"/>
      <c r="FS7182" s="3"/>
      <c r="FT7182" s="3"/>
      <c r="FU7182" s="3"/>
      <c r="FV7182" s="3"/>
      <c r="FW7182" s="3"/>
      <c r="FX7182" s="3"/>
      <c r="FY7182" s="3"/>
      <c r="FZ7182" s="3"/>
      <c r="GA7182" s="3"/>
      <c r="GB7182" s="3"/>
      <c r="GC7182" s="3"/>
      <c r="GD7182" s="3"/>
      <c r="GE7182" s="3"/>
      <c r="GF7182" s="3"/>
      <c r="GG7182" s="3"/>
      <c r="GH7182" s="3"/>
      <c r="GI7182" s="3"/>
      <c r="GJ7182" s="3"/>
      <c r="GK7182" s="3"/>
      <c r="GL7182" s="3"/>
      <c r="GM7182" s="3"/>
      <c r="GN7182" s="3"/>
      <c r="GO7182" s="3"/>
      <c r="GP7182" s="3"/>
      <c r="GQ7182" s="3"/>
      <c r="GR7182" s="3"/>
      <c r="GS7182" s="3"/>
      <c r="GT7182" s="3"/>
      <c r="GU7182" s="3"/>
      <c r="GV7182" s="3"/>
      <c r="GW7182" s="3"/>
      <c r="GX7182" s="3"/>
      <c r="GY7182" s="3"/>
      <c r="GZ7182" s="3"/>
      <c r="HA7182" s="3"/>
      <c r="HB7182" s="3"/>
      <c r="HC7182" s="3"/>
      <c r="HD7182" s="3"/>
      <c r="HE7182" s="3"/>
      <c r="HF7182" s="3"/>
      <c r="HG7182" s="3"/>
      <c r="HH7182" s="3"/>
      <c r="HI7182" s="3"/>
      <c r="HJ7182" s="3"/>
      <c r="HK7182" s="3"/>
      <c r="HL7182" s="3"/>
      <c r="HM7182" s="45"/>
      <c r="HN7182" s="3"/>
      <c r="HO7182" s="3"/>
      <c r="HP7182" s="3"/>
      <c r="HQ7182" s="3"/>
      <c r="HR7182" s="3"/>
      <c r="HS7182" s="3"/>
      <c r="HT7182" s="3"/>
      <c r="HU7182" s="3"/>
      <c r="HV7182" s="3"/>
      <c r="HW7182" s="3"/>
      <c r="HX7182" s="3"/>
      <c r="HY7182" s="3"/>
      <c r="HZ7182" s="3"/>
      <c r="IA7182" s="3"/>
      <c r="IB7182" s="3"/>
      <c r="IC7182" s="3"/>
      <c r="ID7182" s="3"/>
      <c r="IE7182" s="3"/>
      <c r="IF7182" s="3"/>
      <c r="IG7182" s="3"/>
      <c r="IH7182" s="3"/>
      <c r="II7182" s="3"/>
      <c r="IJ7182" s="3"/>
      <c r="IK7182" s="3"/>
      <c r="IL7182" s="3"/>
      <c r="IM7182" s="3"/>
      <c r="IN7182" s="3"/>
      <c r="IO7182" s="15"/>
    </row>
    <row r="7183" spans="171:249">
      <c r="FO7183" s="3"/>
      <c r="FP7183" s="3"/>
      <c r="FQ7183" s="3"/>
      <c r="FR7183" s="3"/>
      <c r="FS7183" s="3"/>
      <c r="FT7183" s="3"/>
      <c r="FU7183" s="3"/>
      <c r="FV7183" s="3"/>
      <c r="FW7183" s="3"/>
      <c r="FX7183" s="3"/>
      <c r="FY7183" s="3"/>
      <c r="FZ7183" s="3"/>
      <c r="GA7183" s="3"/>
      <c r="GB7183" s="3"/>
      <c r="GC7183" s="3"/>
      <c r="GD7183" s="3"/>
      <c r="GE7183" s="3"/>
      <c r="GF7183" s="3"/>
      <c r="GG7183" s="3"/>
      <c r="GH7183" s="3"/>
      <c r="GI7183" s="3"/>
      <c r="GJ7183" s="3"/>
      <c r="GK7183" s="3"/>
      <c r="GL7183" s="3"/>
      <c r="GM7183" s="3"/>
      <c r="GN7183" s="3"/>
      <c r="GO7183" s="3"/>
      <c r="GP7183" s="3"/>
      <c r="GQ7183" s="3"/>
      <c r="GR7183" s="3"/>
      <c r="GS7183" s="3"/>
      <c r="GT7183" s="3"/>
      <c r="GU7183" s="3"/>
      <c r="GV7183" s="3"/>
      <c r="GW7183" s="3"/>
      <c r="GX7183" s="3"/>
      <c r="GY7183" s="3"/>
      <c r="GZ7183" s="3"/>
      <c r="HA7183" s="3"/>
      <c r="HB7183" s="3"/>
      <c r="HC7183" s="3"/>
      <c r="HD7183" s="3"/>
      <c r="HE7183" s="3"/>
      <c r="HF7183" s="3"/>
      <c r="HG7183" s="3"/>
      <c r="HH7183" s="3"/>
      <c r="HI7183" s="3"/>
      <c r="HJ7183" s="3"/>
      <c r="HK7183" s="3"/>
      <c r="HL7183" s="3"/>
      <c r="HM7183" s="45"/>
      <c r="HN7183" s="3"/>
      <c r="HO7183" s="3"/>
      <c r="HP7183" s="3"/>
      <c r="HQ7183" s="3"/>
      <c r="HR7183" s="3"/>
      <c r="HS7183" s="3"/>
      <c r="HT7183" s="3"/>
      <c r="HU7183" s="3"/>
      <c r="HV7183" s="3"/>
      <c r="HW7183" s="3"/>
      <c r="HX7183" s="3"/>
      <c r="HY7183" s="3"/>
      <c r="HZ7183" s="3"/>
      <c r="IA7183" s="3"/>
      <c r="IB7183" s="3"/>
      <c r="IC7183" s="3"/>
      <c r="ID7183" s="3"/>
      <c r="IE7183" s="3"/>
      <c r="IF7183" s="3"/>
      <c r="IG7183" s="3"/>
      <c r="IH7183" s="3"/>
      <c r="II7183" s="3"/>
      <c r="IJ7183" s="3"/>
      <c r="IK7183" s="3"/>
      <c r="IL7183" s="3"/>
      <c r="IM7183" s="3"/>
      <c r="IN7183" s="3"/>
      <c r="IO7183" s="15"/>
    </row>
    <row r="7184" spans="171:249">
      <c r="FO7184" s="3"/>
      <c r="FP7184" s="3"/>
      <c r="FQ7184" s="3"/>
      <c r="FR7184" s="3"/>
      <c r="FS7184" s="3"/>
      <c r="FT7184" s="3"/>
      <c r="FU7184" s="3"/>
      <c r="FV7184" s="3"/>
      <c r="FW7184" s="3"/>
      <c r="FX7184" s="3"/>
      <c r="FY7184" s="3"/>
      <c r="FZ7184" s="3"/>
      <c r="GA7184" s="3"/>
      <c r="GB7184" s="3"/>
      <c r="GC7184" s="3"/>
      <c r="GD7184" s="3"/>
      <c r="GE7184" s="3"/>
      <c r="GF7184" s="3"/>
      <c r="GG7184" s="3"/>
      <c r="GH7184" s="3"/>
      <c r="GI7184" s="3"/>
      <c r="GJ7184" s="3"/>
      <c r="GK7184" s="3"/>
      <c r="GL7184" s="3"/>
      <c r="GM7184" s="3"/>
      <c r="GN7184" s="3"/>
      <c r="GO7184" s="3"/>
      <c r="GP7184" s="3"/>
      <c r="GQ7184" s="3"/>
      <c r="GR7184" s="3"/>
      <c r="GS7184" s="3"/>
      <c r="GT7184" s="3"/>
      <c r="GU7184" s="3"/>
      <c r="GV7184" s="3"/>
      <c r="GW7184" s="3"/>
      <c r="GX7184" s="3"/>
      <c r="GY7184" s="3"/>
      <c r="GZ7184" s="3"/>
      <c r="HA7184" s="3"/>
      <c r="HB7184" s="3"/>
      <c r="HC7184" s="3"/>
      <c r="HD7184" s="3"/>
      <c r="HE7184" s="3"/>
      <c r="HF7184" s="3"/>
      <c r="HG7184" s="3"/>
      <c r="HH7184" s="3"/>
      <c r="HI7184" s="3"/>
      <c r="HJ7184" s="3"/>
      <c r="HK7184" s="3"/>
      <c r="HL7184" s="3"/>
      <c r="HM7184" s="45"/>
      <c r="HN7184" s="3"/>
      <c r="HO7184" s="3"/>
      <c r="HP7184" s="3"/>
      <c r="HQ7184" s="3"/>
      <c r="HR7184" s="3"/>
      <c r="HS7184" s="3"/>
      <c r="HT7184" s="3"/>
      <c r="HU7184" s="3"/>
      <c r="HV7184" s="3"/>
      <c r="HW7184" s="3"/>
      <c r="HX7184" s="3"/>
      <c r="HY7184" s="3"/>
      <c r="HZ7184" s="3"/>
      <c r="IA7184" s="3"/>
      <c r="IB7184" s="3"/>
      <c r="IC7184" s="3"/>
      <c r="ID7184" s="3"/>
      <c r="IE7184" s="3"/>
      <c r="IF7184" s="3"/>
      <c r="IG7184" s="3"/>
      <c r="IH7184" s="3"/>
      <c r="II7184" s="3"/>
      <c r="IJ7184" s="3"/>
      <c r="IK7184" s="3"/>
      <c r="IL7184" s="3"/>
      <c r="IM7184" s="3"/>
      <c r="IN7184" s="3"/>
      <c r="IO7184" s="15"/>
    </row>
    <row r="7185" spans="171:249">
      <c r="FO7185" s="3"/>
      <c r="FP7185" s="3"/>
      <c r="FQ7185" s="3"/>
      <c r="FR7185" s="3"/>
      <c r="FS7185" s="3"/>
      <c r="FT7185" s="3"/>
      <c r="FU7185" s="3"/>
      <c r="FV7185" s="3"/>
      <c r="FW7185" s="3"/>
      <c r="FX7185" s="3"/>
      <c r="FY7185" s="3"/>
      <c r="FZ7185" s="3"/>
      <c r="GA7185" s="3"/>
      <c r="GB7185" s="3"/>
      <c r="GC7185" s="3"/>
      <c r="GD7185" s="3"/>
      <c r="GE7185" s="3"/>
      <c r="GF7185" s="3"/>
      <c r="GG7185" s="3"/>
      <c r="GH7185" s="3"/>
      <c r="GI7185" s="3"/>
      <c r="GJ7185" s="3"/>
      <c r="GK7185" s="3"/>
      <c r="GL7185" s="3"/>
      <c r="GM7185" s="3"/>
      <c r="GN7185" s="3"/>
      <c r="GO7185" s="3"/>
      <c r="GP7185" s="3"/>
      <c r="GQ7185" s="3"/>
      <c r="GR7185" s="3"/>
      <c r="GS7185" s="3"/>
      <c r="GT7185" s="3"/>
      <c r="GU7185" s="3"/>
      <c r="GV7185" s="3"/>
      <c r="GW7185" s="3"/>
      <c r="GX7185" s="3"/>
      <c r="GY7185" s="3"/>
      <c r="GZ7185" s="3"/>
      <c r="HA7185" s="3"/>
      <c r="HB7185" s="3"/>
      <c r="HC7185" s="3"/>
      <c r="HD7185" s="3"/>
      <c r="HE7185" s="3"/>
      <c r="HF7185" s="3"/>
      <c r="HG7185" s="3"/>
      <c r="HH7185" s="3"/>
      <c r="HI7185" s="3"/>
      <c r="HJ7185" s="3"/>
      <c r="HK7185" s="3"/>
      <c r="HL7185" s="3"/>
      <c r="HM7185" s="45"/>
      <c r="HN7185" s="3"/>
      <c r="HO7185" s="3"/>
      <c r="HP7185" s="3"/>
      <c r="HQ7185" s="3"/>
      <c r="HR7185" s="3"/>
      <c r="HS7185" s="3"/>
      <c r="HT7185" s="3"/>
      <c r="HU7185" s="3"/>
      <c r="HV7185" s="3"/>
      <c r="HW7185" s="3"/>
      <c r="HX7185" s="3"/>
      <c r="HY7185" s="3"/>
      <c r="HZ7185" s="3"/>
      <c r="IA7185" s="3"/>
      <c r="IB7185" s="3"/>
      <c r="IC7185" s="3"/>
      <c r="ID7185" s="3"/>
      <c r="IE7185" s="3"/>
      <c r="IF7185" s="3"/>
      <c r="IG7185" s="3"/>
      <c r="IH7185" s="3"/>
      <c r="II7185" s="3"/>
      <c r="IJ7185" s="3"/>
      <c r="IK7185" s="3"/>
      <c r="IL7185" s="3"/>
      <c r="IM7185" s="3"/>
      <c r="IN7185" s="3"/>
      <c r="IO7185" s="15"/>
    </row>
    <row r="7186" spans="171:249">
      <c r="FO7186" s="3"/>
      <c r="FP7186" s="3"/>
      <c r="FQ7186" s="3"/>
      <c r="FR7186" s="3"/>
      <c r="FS7186" s="3"/>
      <c r="FT7186" s="3"/>
      <c r="FU7186" s="3"/>
      <c r="FV7186" s="3"/>
      <c r="FW7186" s="3"/>
      <c r="FX7186" s="3"/>
      <c r="FY7186" s="3"/>
      <c r="FZ7186" s="3"/>
      <c r="GA7186" s="3"/>
      <c r="GB7186" s="3"/>
      <c r="GC7186" s="3"/>
      <c r="GD7186" s="3"/>
      <c r="GE7186" s="3"/>
      <c r="GF7186" s="3"/>
      <c r="GG7186" s="3"/>
      <c r="GH7186" s="3"/>
      <c r="GI7186" s="3"/>
      <c r="GJ7186" s="3"/>
      <c r="GK7186" s="3"/>
      <c r="GL7186" s="3"/>
      <c r="GM7186" s="3"/>
      <c r="GN7186" s="3"/>
      <c r="GO7186" s="3"/>
      <c r="GP7186" s="3"/>
      <c r="GQ7186" s="3"/>
      <c r="GR7186" s="3"/>
      <c r="GS7186" s="3"/>
      <c r="GT7186" s="3"/>
      <c r="GU7186" s="3"/>
      <c r="GV7186" s="3"/>
      <c r="GW7186" s="3"/>
      <c r="GX7186" s="3"/>
      <c r="GY7186" s="3"/>
      <c r="GZ7186" s="3"/>
      <c r="HA7186" s="3"/>
      <c r="HB7186" s="3"/>
      <c r="HC7186" s="3"/>
      <c r="HD7186" s="3"/>
      <c r="HE7186" s="3"/>
      <c r="HF7186" s="3"/>
      <c r="HG7186" s="3"/>
      <c r="HH7186" s="3"/>
      <c r="HI7186" s="3"/>
      <c r="HJ7186" s="3"/>
      <c r="HK7186" s="3"/>
      <c r="HL7186" s="3"/>
      <c r="HM7186" s="45"/>
      <c r="HN7186" s="3"/>
      <c r="HO7186" s="3"/>
      <c r="HP7186" s="3"/>
      <c r="HQ7186" s="3"/>
      <c r="HR7186" s="3"/>
      <c r="HS7186" s="3"/>
      <c r="HT7186" s="3"/>
      <c r="HU7186" s="3"/>
      <c r="HV7186" s="3"/>
      <c r="HW7186" s="3"/>
      <c r="HX7186" s="3"/>
      <c r="HY7186" s="3"/>
      <c r="HZ7186" s="3"/>
      <c r="IA7186" s="3"/>
      <c r="IB7186" s="3"/>
      <c r="IC7186" s="3"/>
      <c r="ID7186" s="3"/>
      <c r="IE7186" s="3"/>
      <c r="IF7186" s="3"/>
      <c r="IG7186" s="3"/>
      <c r="IH7186" s="3"/>
      <c r="II7186" s="3"/>
      <c r="IJ7186" s="3"/>
      <c r="IK7186" s="3"/>
      <c r="IL7186" s="3"/>
      <c r="IM7186" s="3"/>
      <c r="IN7186" s="3"/>
      <c r="IO7186" s="15"/>
    </row>
    <row r="7187" spans="171:249">
      <c r="FO7187" s="3"/>
      <c r="FP7187" s="3"/>
      <c r="FQ7187" s="3"/>
      <c r="FR7187" s="3"/>
      <c r="FS7187" s="3"/>
      <c r="FT7187" s="3"/>
      <c r="FU7187" s="3"/>
      <c r="FV7187" s="3"/>
      <c r="FW7187" s="3"/>
      <c r="FX7187" s="3"/>
      <c r="FY7187" s="3"/>
      <c r="FZ7187" s="3"/>
      <c r="GA7187" s="3"/>
      <c r="GB7187" s="3"/>
      <c r="GC7187" s="3"/>
      <c r="GD7187" s="3"/>
      <c r="GE7187" s="3"/>
      <c r="GF7187" s="3"/>
      <c r="GG7187" s="3"/>
      <c r="GH7187" s="3"/>
      <c r="GI7187" s="3"/>
      <c r="GJ7187" s="3"/>
      <c r="GK7187" s="3"/>
      <c r="GL7187" s="3"/>
      <c r="GM7187" s="3"/>
      <c r="GN7187" s="3"/>
      <c r="GO7187" s="3"/>
      <c r="GP7187" s="3"/>
      <c r="GQ7187" s="3"/>
      <c r="GR7187" s="3"/>
      <c r="GS7187" s="3"/>
      <c r="GT7187" s="3"/>
      <c r="GU7187" s="3"/>
      <c r="GV7187" s="3"/>
      <c r="GW7187" s="3"/>
      <c r="GX7187" s="3"/>
      <c r="GY7187" s="3"/>
      <c r="GZ7187" s="3"/>
      <c r="HA7187" s="3"/>
      <c r="HB7187" s="3"/>
      <c r="HC7187" s="3"/>
      <c r="HD7187" s="3"/>
      <c r="HE7187" s="3"/>
      <c r="HF7187" s="3"/>
      <c r="HG7187" s="3"/>
      <c r="HH7187" s="3"/>
      <c r="HI7187" s="3"/>
      <c r="HJ7187" s="3"/>
      <c r="HK7187" s="3"/>
      <c r="HL7187" s="3"/>
      <c r="HM7187" s="45"/>
      <c r="HN7187" s="3"/>
      <c r="HO7187" s="3"/>
      <c r="HP7187" s="3"/>
      <c r="HQ7187" s="3"/>
      <c r="HR7187" s="3"/>
      <c r="HS7187" s="3"/>
      <c r="HT7187" s="3"/>
      <c r="HU7187" s="3"/>
      <c r="HV7187" s="3"/>
      <c r="HW7187" s="3"/>
      <c r="HX7187" s="3"/>
      <c r="HY7187" s="3"/>
      <c r="HZ7187" s="3"/>
      <c r="IA7187" s="3"/>
      <c r="IB7187" s="3"/>
      <c r="IC7187" s="3"/>
      <c r="ID7187" s="3"/>
      <c r="IE7187" s="3"/>
      <c r="IF7187" s="3"/>
      <c r="IG7187" s="3"/>
      <c r="IH7187" s="3"/>
      <c r="II7187" s="3"/>
      <c r="IJ7187" s="3"/>
      <c r="IK7187" s="3"/>
      <c r="IL7187" s="3"/>
      <c r="IM7187" s="3"/>
      <c r="IN7187" s="3"/>
      <c r="IO7187" s="15"/>
    </row>
    <row r="7188" spans="171:249">
      <c r="FO7188" s="3"/>
      <c r="FP7188" s="3"/>
      <c r="FQ7188" s="3"/>
      <c r="FR7188" s="3"/>
      <c r="FS7188" s="3"/>
      <c r="FT7188" s="3"/>
      <c r="FU7188" s="3"/>
      <c r="FV7188" s="3"/>
      <c r="FW7188" s="3"/>
      <c r="FX7188" s="3"/>
      <c r="FY7188" s="3"/>
      <c r="FZ7188" s="3"/>
      <c r="GA7188" s="3"/>
      <c r="GB7188" s="3"/>
      <c r="GC7188" s="3"/>
      <c r="GD7188" s="3"/>
      <c r="GE7188" s="3"/>
      <c r="GF7188" s="3"/>
      <c r="GG7188" s="3"/>
      <c r="GH7188" s="3"/>
      <c r="GI7188" s="3"/>
      <c r="GJ7188" s="3"/>
      <c r="GK7188" s="3"/>
      <c r="GL7188" s="3"/>
      <c r="GM7188" s="3"/>
      <c r="GN7188" s="3"/>
      <c r="GO7188" s="3"/>
      <c r="GP7188" s="3"/>
      <c r="GQ7188" s="3"/>
      <c r="GR7188" s="3"/>
      <c r="GS7188" s="3"/>
      <c r="GT7188" s="3"/>
      <c r="GU7188" s="3"/>
      <c r="GV7188" s="3"/>
      <c r="GW7188" s="3"/>
      <c r="GX7188" s="3"/>
      <c r="GY7188" s="3"/>
      <c r="GZ7188" s="3"/>
      <c r="HA7188" s="3"/>
      <c r="HB7188" s="3"/>
      <c r="HC7188" s="3"/>
      <c r="HD7188" s="3"/>
      <c r="HE7188" s="3"/>
      <c r="HF7188" s="3"/>
      <c r="HG7188" s="3"/>
      <c r="HH7188" s="3"/>
      <c r="HI7188" s="3"/>
      <c r="HJ7188" s="3"/>
      <c r="HK7188" s="3"/>
      <c r="HL7188" s="3"/>
      <c r="HM7188" s="45"/>
      <c r="HN7188" s="3"/>
      <c r="HO7188" s="3"/>
      <c r="HP7188" s="3"/>
      <c r="HQ7188" s="3"/>
      <c r="HR7188" s="3"/>
      <c r="HS7188" s="3"/>
      <c r="HT7188" s="3"/>
      <c r="HU7188" s="3"/>
      <c r="HV7188" s="3"/>
      <c r="HW7188" s="3"/>
      <c r="HX7188" s="3"/>
      <c r="HY7188" s="3"/>
      <c r="HZ7188" s="3"/>
      <c r="IA7188" s="3"/>
      <c r="IB7188" s="3"/>
      <c r="IC7188" s="3"/>
      <c r="ID7188" s="3"/>
      <c r="IE7188" s="3"/>
      <c r="IF7188" s="3"/>
      <c r="IG7188" s="3"/>
      <c r="IH7188" s="3"/>
      <c r="II7188" s="3"/>
      <c r="IJ7188" s="3"/>
      <c r="IK7188" s="3"/>
      <c r="IL7188" s="3"/>
      <c r="IM7188" s="3"/>
      <c r="IN7188" s="3"/>
      <c r="IO7188" s="15"/>
    </row>
    <row r="7189" spans="171:249">
      <c r="FO7189" s="3"/>
      <c r="FP7189" s="3"/>
      <c r="FQ7189" s="3"/>
      <c r="FR7189" s="3"/>
      <c r="FS7189" s="3"/>
      <c r="FT7189" s="3"/>
      <c r="FU7189" s="3"/>
      <c r="FV7189" s="3"/>
      <c r="FW7189" s="3"/>
      <c r="FX7189" s="3"/>
      <c r="FY7189" s="3"/>
      <c r="FZ7189" s="3"/>
      <c r="GA7189" s="3"/>
      <c r="GB7189" s="3"/>
      <c r="GC7189" s="3"/>
      <c r="GD7189" s="3"/>
      <c r="GE7189" s="3"/>
      <c r="GF7189" s="3"/>
      <c r="GG7189" s="3"/>
      <c r="GH7189" s="3"/>
      <c r="GI7189" s="3"/>
      <c r="GJ7189" s="3"/>
      <c r="GK7189" s="3"/>
      <c r="GL7189" s="3"/>
      <c r="GM7189" s="3"/>
      <c r="GN7189" s="3"/>
      <c r="GO7189" s="3"/>
      <c r="GP7189" s="3"/>
      <c r="GQ7189" s="3"/>
      <c r="GR7189" s="3"/>
      <c r="GS7189" s="3"/>
      <c r="GT7189" s="3"/>
      <c r="GU7189" s="3"/>
      <c r="GV7189" s="3"/>
      <c r="GW7189" s="3"/>
      <c r="GX7189" s="3"/>
      <c r="GY7189" s="3"/>
      <c r="GZ7189" s="3"/>
      <c r="HA7189" s="3"/>
      <c r="HB7189" s="3"/>
      <c r="HC7189" s="3"/>
      <c r="HD7189" s="3"/>
      <c r="HE7189" s="3"/>
      <c r="HF7189" s="3"/>
      <c r="HG7189" s="3"/>
      <c r="HH7189" s="3"/>
      <c r="HI7189" s="3"/>
      <c r="HJ7189" s="3"/>
      <c r="HK7189" s="3"/>
      <c r="HL7189" s="3"/>
      <c r="HM7189" s="45"/>
      <c r="HN7189" s="3"/>
      <c r="HO7189" s="3"/>
      <c r="HP7189" s="3"/>
      <c r="HQ7189" s="3"/>
      <c r="HR7189" s="3"/>
      <c r="HS7189" s="3"/>
      <c r="HT7189" s="3"/>
      <c r="HU7189" s="3"/>
      <c r="HV7189" s="3"/>
      <c r="HW7189" s="3"/>
      <c r="HX7189" s="3"/>
      <c r="HY7189" s="3"/>
      <c r="HZ7189" s="3"/>
      <c r="IA7189" s="3"/>
      <c r="IB7189" s="3"/>
      <c r="IC7189" s="3"/>
      <c r="ID7189" s="3"/>
      <c r="IE7189" s="3"/>
      <c r="IF7189" s="3"/>
      <c r="IG7189" s="3"/>
      <c r="IH7189" s="3"/>
      <c r="II7189" s="3"/>
      <c r="IJ7189" s="3"/>
      <c r="IK7189" s="3"/>
      <c r="IL7189" s="3"/>
      <c r="IM7189" s="3"/>
      <c r="IN7189" s="3"/>
      <c r="IO7189" s="15"/>
    </row>
    <row r="7190" spans="171:249">
      <c r="FO7190" s="3"/>
      <c r="FP7190" s="3"/>
      <c r="FQ7190" s="3"/>
      <c r="FR7190" s="3"/>
      <c r="FS7190" s="3"/>
      <c r="FT7190" s="3"/>
      <c r="FU7190" s="3"/>
      <c r="FV7190" s="3"/>
      <c r="FW7190" s="3"/>
      <c r="FX7190" s="3"/>
      <c r="FY7190" s="3"/>
      <c r="FZ7190" s="3"/>
      <c r="GA7190" s="3"/>
      <c r="GB7190" s="3"/>
      <c r="GC7190" s="3"/>
      <c r="GD7190" s="3"/>
      <c r="GE7190" s="3"/>
      <c r="GF7190" s="3"/>
      <c r="GG7190" s="3"/>
      <c r="GH7190" s="3"/>
      <c r="GI7190" s="3"/>
      <c r="GJ7190" s="3"/>
      <c r="GK7190" s="3"/>
      <c r="GL7190" s="3"/>
      <c r="GM7190" s="3"/>
      <c r="GN7190" s="3"/>
      <c r="GO7190" s="3"/>
      <c r="GP7190" s="3"/>
      <c r="GQ7190" s="3"/>
      <c r="GR7190" s="3"/>
      <c r="GS7190" s="3"/>
      <c r="GT7190" s="3"/>
      <c r="GU7190" s="3"/>
      <c r="GV7190" s="3"/>
      <c r="GW7190" s="3"/>
      <c r="GX7190" s="3"/>
      <c r="GY7190" s="3"/>
      <c r="GZ7190" s="3"/>
      <c r="HA7190" s="3"/>
      <c r="HB7190" s="3"/>
      <c r="HC7190" s="3"/>
      <c r="HD7190" s="3"/>
      <c r="HE7190" s="3"/>
      <c r="HF7190" s="3"/>
      <c r="HG7190" s="3"/>
      <c r="HH7190" s="3"/>
      <c r="HI7190" s="3"/>
      <c r="HJ7190" s="3"/>
      <c r="HK7190" s="3"/>
      <c r="HL7190" s="3"/>
      <c r="HM7190" s="45"/>
      <c r="HN7190" s="3"/>
      <c r="HO7190" s="3"/>
      <c r="HP7190" s="3"/>
      <c r="HQ7190" s="3"/>
      <c r="HR7190" s="3"/>
      <c r="HS7190" s="3"/>
      <c r="HT7190" s="3"/>
      <c r="HU7190" s="3"/>
      <c r="HV7190" s="3"/>
      <c r="HW7190" s="3"/>
      <c r="HX7190" s="3"/>
      <c r="HY7190" s="3"/>
      <c r="HZ7190" s="3"/>
      <c r="IA7190" s="3"/>
      <c r="IB7190" s="3"/>
      <c r="IC7190" s="3"/>
      <c r="ID7190" s="3"/>
      <c r="IE7190" s="3"/>
      <c r="IF7190" s="3"/>
      <c r="IG7190" s="3"/>
      <c r="IH7190" s="3"/>
      <c r="II7190" s="3"/>
      <c r="IJ7190" s="3"/>
      <c r="IK7190" s="3"/>
      <c r="IL7190" s="3"/>
      <c r="IM7190" s="3"/>
      <c r="IN7190" s="3"/>
      <c r="IO7190" s="15"/>
    </row>
    <row r="7191" spans="171:249">
      <c r="FO7191" s="3"/>
      <c r="FP7191" s="3"/>
      <c r="FQ7191" s="3"/>
      <c r="FR7191" s="3"/>
      <c r="FS7191" s="3"/>
      <c r="FT7191" s="3"/>
      <c r="FU7191" s="3"/>
      <c r="FV7191" s="3"/>
      <c r="FW7191" s="3"/>
      <c r="FX7191" s="3"/>
      <c r="FY7191" s="3"/>
      <c r="FZ7191" s="3"/>
      <c r="GA7191" s="3"/>
      <c r="GB7191" s="3"/>
      <c r="GC7191" s="3"/>
      <c r="GD7191" s="3"/>
      <c r="GE7191" s="3"/>
      <c r="GF7191" s="3"/>
      <c r="GG7191" s="3"/>
      <c r="GH7191" s="3"/>
      <c r="GI7191" s="3"/>
      <c r="GJ7191" s="3"/>
      <c r="GK7191" s="3"/>
      <c r="GL7191" s="3"/>
      <c r="GM7191" s="3"/>
      <c r="GN7191" s="3"/>
      <c r="GO7191" s="3"/>
      <c r="GP7191" s="3"/>
      <c r="GQ7191" s="3"/>
      <c r="GR7191" s="3"/>
      <c r="GS7191" s="3"/>
      <c r="GT7191" s="3"/>
      <c r="GU7191" s="3"/>
      <c r="GV7191" s="3"/>
      <c r="GW7191" s="3"/>
      <c r="GX7191" s="3"/>
      <c r="GY7191" s="3"/>
      <c r="GZ7191" s="3"/>
      <c r="HA7191" s="3"/>
      <c r="HB7191" s="3"/>
      <c r="HC7191" s="3"/>
      <c r="HD7191" s="3"/>
      <c r="HE7191" s="3"/>
      <c r="HF7191" s="3"/>
      <c r="HG7191" s="3"/>
      <c r="HH7191" s="3"/>
      <c r="HI7191" s="3"/>
      <c r="HJ7191" s="3"/>
      <c r="HK7191" s="3"/>
      <c r="HL7191" s="3"/>
      <c r="HM7191" s="45"/>
      <c r="HN7191" s="3"/>
      <c r="HO7191" s="3"/>
      <c r="HP7191" s="3"/>
      <c r="HQ7191" s="3"/>
      <c r="HR7191" s="3"/>
      <c r="HS7191" s="3"/>
      <c r="HT7191" s="3"/>
      <c r="HU7191" s="3"/>
      <c r="HV7191" s="3"/>
      <c r="HW7191" s="3"/>
      <c r="HX7191" s="3"/>
      <c r="HY7191" s="3"/>
      <c r="HZ7191" s="3"/>
      <c r="IA7191" s="3"/>
      <c r="IB7191" s="3"/>
      <c r="IC7191" s="3"/>
      <c r="ID7191" s="3"/>
      <c r="IE7191" s="3"/>
      <c r="IF7191" s="3"/>
      <c r="IG7191" s="3"/>
      <c r="IH7191" s="3"/>
      <c r="II7191" s="3"/>
      <c r="IJ7191" s="3"/>
      <c r="IK7191" s="3"/>
      <c r="IL7191" s="3"/>
      <c r="IM7191" s="3"/>
      <c r="IN7191" s="3"/>
      <c r="IO7191" s="15"/>
    </row>
    <row r="7192" spans="171:249">
      <c r="FO7192" s="3"/>
      <c r="FP7192" s="3"/>
      <c r="FQ7192" s="3"/>
      <c r="FR7192" s="3"/>
      <c r="FS7192" s="3"/>
      <c r="FT7192" s="3"/>
      <c r="FU7192" s="3"/>
      <c r="FV7192" s="3"/>
      <c r="FW7192" s="3"/>
      <c r="FX7192" s="3"/>
      <c r="FY7192" s="3"/>
      <c r="FZ7192" s="3"/>
      <c r="GA7192" s="3"/>
      <c r="GB7192" s="3"/>
      <c r="GC7192" s="3"/>
      <c r="GD7192" s="3"/>
      <c r="GE7192" s="3"/>
      <c r="GF7192" s="3"/>
      <c r="GG7192" s="3"/>
      <c r="GH7192" s="3"/>
      <c r="GI7192" s="3"/>
      <c r="GJ7192" s="3"/>
      <c r="GK7192" s="3"/>
      <c r="GL7192" s="3"/>
      <c r="GM7192" s="3"/>
      <c r="GN7192" s="3"/>
      <c r="GO7192" s="3"/>
      <c r="GP7192" s="3"/>
      <c r="GQ7192" s="3"/>
      <c r="GR7192" s="3"/>
      <c r="GS7192" s="3"/>
      <c r="GT7192" s="3"/>
      <c r="GU7192" s="3"/>
      <c r="GV7192" s="3"/>
      <c r="GW7192" s="3"/>
      <c r="GX7192" s="3"/>
      <c r="GY7192" s="3"/>
      <c r="GZ7192" s="3"/>
      <c r="HA7192" s="3"/>
      <c r="HB7192" s="3"/>
      <c r="HC7192" s="3"/>
      <c r="HD7192" s="3"/>
      <c r="HE7192" s="3"/>
      <c r="HF7192" s="3"/>
      <c r="HG7192" s="3"/>
      <c r="HH7192" s="3"/>
      <c r="HI7192" s="3"/>
      <c r="HJ7192" s="3"/>
      <c r="HK7192" s="3"/>
      <c r="HL7192" s="3"/>
      <c r="HM7192" s="45"/>
      <c r="HN7192" s="3"/>
      <c r="HO7192" s="3"/>
      <c r="HP7192" s="3"/>
      <c r="HQ7192" s="3"/>
      <c r="HR7192" s="3"/>
      <c r="HS7192" s="3"/>
      <c r="HT7192" s="3"/>
      <c r="HU7192" s="3"/>
      <c r="HV7192" s="3"/>
      <c r="HW7192" s="3"/>
      <c r="HX7192" s="3"/>
      <c r="HY7192" s="3"/>
      <c r="HZ7192" s="3"/>
      <c r="IA7192" s="3"/>
      <c r="IB7192" s="3"/>
      <c r="IC7192" s="3"/>
      <c r="ID7192" s="3"/>
      <c r="IE7192" s="3"/>
      <c r="IF7192" s="3"/>
      <c r="IG7192" s="3"/>
      <c r="IH7192" s="3"/>
      <c r="II7192" s="3"/>
      <c r="IJ7192" s="3"/>
      <c r="IK7192" s="3"/>
      <c r="IL7192" s="3"/>
      <c r="IM7192" s="3"/>
      <c r="IN7192" s="3"/>
      <c r="IO7192" s="15"/>
    </row>
    <row r="7193" spans="171:249">
      <c r="FO7193" s="3"/>
      <c r="FP7193" s="3"/>
      <c r="FQ7193" s="3"/>
      <c r="FR7193" s="3"/>
      <c r="FS7193" s="3"/>
      <c r="FT7193" s="3"/>
      <c r="FU7193" s="3"/>
      <c r="FV7193" s="3"/>
      <c r="FW7193" s="3"/>
      <c r="FX7193" s="3"/>
      <c r="FY7193" s="3"/>
      <c r="FZ7193" s="3"/>
      <c r="GA7193" s="3"/>
      <c r="GB7193" s="3"/>
      <c r="GC7193" s="3"/>
      <c r="GD7193" s="3"/>
      <c r="GE7193" s="3"/>
      <c r="GF7193" s="3"/>
      <c r="GG7193" s="3"/>
      <c r="GH7193" s="3"/>
      <c r="GI7193" s="3"/>
      <c r="GJ7193" s="3"/>
      <c r="GK7193" s="3"/>
      <c r="GL7193" s="3"/>
      <c r="GM7193" s="3"/>
      <c r="GN7193" s="3"/>
      <c r="GO7193" s="3"/>
      <c r="GP7193" s="3"/>
      <c r="GQ7193" s="3"/>
      <c r="GR7193" s="3"/>
      <c r="GS7193" s="3"/>
      <c r="GT7193" s="3"/>
      <c r="GU7193" s="3"/>
      <c r="GV7193" s="3"/>
      <c r="GW7193" s="3"/>
      <c r="GX7193" s="3"/>
      <c r="GY7193" s="3"/>
      <c r="GZ7193" s="3"/>
      <c r="HA7193" s="3"/>
      <c r="HB7193" s="3"/>
      <c r="HC7193" s="3"/>
      <c r="HD7193" s="3"/>
      <c r="HE7193" s="3"/>
      <c r="HF7193" s="3"/>
      <c r="HG7193" s="3"/>
      <c r="HH7193" s="3"/>
      <c r="HI7193" s="3"/>
      <c r="HJ7193" s="3"/>
      <c r="HK7193" s="3"/>
      <c r="HL7193" s="3"/>
      <c r="HM7193" s="45"/>
      <c r="HN7193" s="3"/>
      <c r="HO7193" s="3"/>
      <c r="HP7193" s="3"/>
      <c r="HQ7193" s="3"/>
      <c r="HR7193" s="3"/>
      <c r="HS7193" s="3"/>
      <c r="HT7193" s="3"/>
      <c r="HU7193" s="3"/>
      <c r="HV7193" s="3"/>
      <c r="HW7193" s="3"/>
      <c r="HX7193" s="3"/>
      <c r="HY7193" s="3"/>
      <c r="HZ7193" s="3"/>
      <c r="IA7193" s="3"/>
      <c r="IB7193" s="3"/>
      <c r="IC7193" s="3"/>
      <c r="ID7193" s="3"/>
      <c r="IE7193" s="3"/>
      <c r="IF7193" s="3"/>
      <c r="IG7193" s="3"/>
      <c r="IH7193" s="3"/>
      <c r="II7193" s="3"/>
      <c r="IJ7193" s="3"/>
      <c r="IK7193" s="3"/>
      <c r="IL7193" s="3"/>
      <c r="IM7193" s="3"/>
      <c r="IN7193" s="3"/>
      <c r="IO7193" s="15"/>
    </row>
    <row r="7194" spans="171:249">
      <c r="FO7194" s="3"/>
      <c r="FP7194" s="3"/>
      <c r="FQ7194" s="3"/>
      <c r="FR7194" s="3"/>
      <c r="FS7194" s="3"/>
      <c r="FT7194" s="3"/>
      <c r="FU7194" s="3"/>
      <c r="FV7194" s="3"/>
      <c r="FW7194" s="3"/>
      <c r="FX7194" s="3"/>
      <c r="FY7194" s="3"/>
      <c r="FZ7194" s="3"/>
      <c r="GA7194" s="3"/>
      <c r="GB7194" s="3"/>
      <c r="GC7194" s="3"/>
      <c r="GD7194" s="3"/>
      <c r="GE7194" s="3"/>
      <c r="GF7194" s="3"/>
      <c r="GG7194" s="3"/>
      <c r="GH7194" s="3"/>
      <c r="GI7194" s="3"/>
      <c r="GJ7194" s="3"/>
      <c r="GK7194" s="3"/>
      <c r="GL7194" s="3"/>
      <c r="GM7194" s="3"/>
      <c r="GN7194" s="3"/>
      <c r="GO7194" s="3"/>
      <c r="GP7194" s="3"/>
      <c r="GQ7194" s="3"/>
      <c r="GR7194" s="3"/>
      <c r="GS7194" s="3"/>
      <c r="GT7194" s="3"/>
      <c r="GU7194" s="3"/>
      <c r="GV7194" s="3"/>
      <c r="GW7194" s="3"/>
      <c r="GX7194" s="3"/>
      <c r="GY7194" s="3"/>
      <c r="GZ7194" s="3"/>
      <c r="HA7194" s="3"/>
      <c r="HB7194" s="3"/>
      <c r="HC7194" s="3"/>
      <c r="HD7194" s="3"/>
      <c r="HE7194" s="3"/>
      <c r="HF7194" s="3"/>
      <c r="HG7194" s="3"/>
      <c r="HH7194" s="3"/>
      <c r="HI7194" s="3"/>
      <c r="HJ7194" s="3"/>
      <c r="HK7194" s="3"/>
      <c r="HL7194" s="3"/>
      <c r="HM7194" s="45"/>
      <c r="HN7194" s="3"/>
      <c r="HO7194" s="3"/>
      <c r="HP7194" s="3"/>
      <c r="HQ7194" s="3"/>
      <c r="HR7194" s="3"/>
      <c r="HS7194" s="3"/>
      <c r="HT7194" s="3"/>
      <c r="HU7194" s="3"/>
      <c r="HV7194" s="3"/>
      <c r="HW7194" s="3"/>
      <c r="HX7194" s="3"/>
      <c r="HY7194" s="3"/>
      <c r="HZ7194" s="3"/>
      <c r="IA7194" s="3"/>
      <c r="IB7194" s="3"/>
      <c r="IC7194" s="3"/>
      <c r="ID7194" s="3"/>
      <c r="IE7194" s="3"/>
      <c r="IF7194" s="3"/>
      <c r="IG7194" s="3"/>
      <c r="IH7194" s="3"/>
      <c r="II7194" s="3"/>
      <c r="IJ7194" s="3"/>
      <c r="IK7194" s="3"/>
      <c r="IL7194" s="3"/>
      <c r="IM7194" s="3"/>
      <c r="IN7194" s="3"/>
      <c r="IO7194" s="15"/>
    </row>
    <row r="7195" spans="171:249">
      <c r="FO7195" s="3"/>
      <c r="FP7195" s="3"/>
      <c r="FQ7195" s="3"/>
      <c r="FR7195" s="3"/>
      <c r="FS7195" s="3"/>
      <c r="FT7195" s="3"/>
      <c r="FU7195" s="3"/>
      <c r="FV7195" s="3"/>
      <c r="FW7195" s="3"/>
      <c r="FX7195" s="3"/>
      <c r="FY7195" s="3"/>
      <c r="FZ7195" s="3"/>
      <c r="GA7195" s="3"/>
      <c r="GB7195" s="3"/>
      <c r="GC7195" s="3"/>
      <c r="GD7195" s="3"/>
      <c r="GE7195" s="3"/>
      <c r="GF7195" s="3"/>
      <c r="GG7195" s="3"/>
      <c r="GH7195" s="3"/>
      <c r="GI7195" s="3"/>
      <c r="GJ7195" s="3"/>
      <c r="GK7195" s="3"/>
      <c r="GL7195" s="3"/>
      <c r="GM7195" s="3"/>
      <c r="GN7195" s="3"/>
      <c r="GO7195" s="3"/>
      <c r="GP7195" s="3"/>
      <c r="GQ7195" s="3"/>
      <c r="GR7195" s="3"/>
      <c r="GS7195" s="3"/>
      <c r="GT7195" s="3"/>
      <c r="GU7195" s="3"/>
      <c r="GV7195" s="3"/>
      <c r="GW7195" s="3"/>
      <c r="GX7195" s="3"/>
      <c r="GY7195" s="3"/>
      <c r="GZ7195" s="3"/>
      <c r="HA7195" s="3"/>
      <c r="HB7195" s="3"/>
      <c r="HC7195" s="3"/>
      <c r="HD7195" s="3"/>
      <c r="HE7195" s="3"/>
      <c r="HF7195" s="3"/>
      <c r="HG7195" s="3"/>
      <c r="HH7195" s="3"/>
      <c r="HI7195" s="3"/>
      <c r="HJ7195" s="3"/>
      <c r="HK7195" s="3"/>
      <c r="HL7195" s="3"/>
      <c r="HM7195" s="45"/>
      <c r="HN7195" s="3"/>
      <c r="HO7195" s="3"/>
      <c r="HP7195" s="3"/>
      <c r="HQ7195" s="3"/>
      <c r="HR7195" s="3"/>
      <c r="HS7195" s="3"/>
      <c r="HT7195" s="3"/>
      <c r="HU7195" s="3"/>
      <c r="HV7195" s="3"/>
      <c r="HW7195" s="3"/>
      <c r="HX7195" s="3"/>
      <c r="HY7195" s="3"/>
      <c r="HZ7195" s="3"/>
      <c r="IA7195" s="3"/>
      <c r="IB7195" s="3"/>
      <c r="IC7195" s="3"/>
      <c r="ID7195" s="3"/>
      <c r="IE7195" s="3"/>
      <c r="IF7195" s="3"/>
      <c r="IG7195" s="3"/>
      <c r="IH7195" s="3"/>
      <c r="II7195" s="3"/>
      <c r="IJ7195" s="3"/>
      <c r="IK7195" s="3"/>
      <c r="IL7195" s="3"/>
      <c r="IM7195" s="3"/>
      <c r="IN7195" s="3"/>
      <c r="IO7195" s="15"/>
    </row>
    <row r="7196" spans="171:249">
      <c r="FO7196" s="3"/>
      <c r="FP7196" s="3"/>
      <c r="FQ7196" s="3"/>
      <c r="FR7196" s="3"/>
      <c r="FS7196" s="3"/>
      <c r="FT7196" s="3"/>
      <c r="FU7196" s="3"/>
      <c r="FV7196" s="3"/>
      <c r="FW7196" s="3"/>
      <c r="FX7196" s="3"/>
      <c r="FY7196" s="3"/>
      <c r="FZ7196" s="3"/>
      <c r="GA7196" s="3"/>
      <c r="GB7196" s="3"/>
      <c r="GC7196" s="3"/>
      <c r="GD7196" s="3"/>
      <c r="GE7196" s="3"/>
      <c r="GF7196" s="3"/>
      <c r="GG7196" s="3"/>
      <c r="GH7196" s="3"/>
      <c r="GI7196" s="3"/>
      <c r="GJ7196" s="3"/>
      <c r="GK7196" s="3"/>
      <c r="GL7196" s="3"/>
      <c r="GM7196" s="3"/>
      <c r="GN7196" s="3"/>
      <c r="GO7196" s="3"/>
      <c r="GP7196" s="3"/>
      <c r="GQ7196" s="3"/>
      <c r="GR7196" s="3"/>
      <c r="GS7196" s="3"/>
      <c r="GT7196" s="3"/>
      <c r="GU7196" s="3"/>
      <c r="GV7196" s="3"/>
      <c r="GW7196" s="3"/>
      <c r="GX7196" s="3"/>
      <c r="GY7196" s="3"/>
      <c r="GZ7196" s="3"/>
      <c r="HA7196" s="3"/>
      <c r="HB7196" s="3"/>
      <c r="HC7196" s="3"/>
      <c r="HD7196" s="3"/>
      <c r="HE7196" s="3"/>
      <c r="HF7196" s="3"/>
      <c r="HG7196" s="3"/>
      <c r="HH7196" s="3"/>
      <c r="HI7196" s="3"/>
      <c r="HJ7196" s="3"/>
      <c r="HK7196" s="3"/>
      <c r="HL7196" s="3"/>
      <c r="HM7196" s="45"/>
      <c r="HN7196" s="3"/>
      <c r="HO7196" s="3"/>
      <c r="HP7196" s="3"/>
      <c r="HQ7196" s="3"/>
      <c r="HR7196" s="3"/>
      <c r="HS7196" s="3"/>
      <c r="HT7196" s="3"/>
      <c r="HU7196" s="3"/>
      <c r="HV7196" s="3"/>
      <c r="HW7196" s="3"/>
      <c r="HX7196" s="3"/>
      <c r="HY7196" s="3"/>
      <c r="HZ7196" s="3"/>
      <c r="IA7196" s="3"/>
      <c r="IB7196" s="3"/>
      <c r="IC7196" s="3"/>
      <c r="ID7196" s="3"/>
      <c r="IE7196" s="3"/>
      <c r="IF7196" s="3"/>
      <c r="IG7196" s="3"/>
      <c r="IH7196" s="3"/>
      <c r="II7196" s="3"/>
      <c r="IJ7196" s="3"/>
      <c r="IK7196" s="3"/>
      <c r="IL7196" s="3"/>
      <c r="IM7196" s="3"/>
      <c r="IN7196" s="3"/>
      <c r="IO7196" s="15"/>
    </row>
    <row r="7197" spans="171:249">
      <c r="FO7197" s="3"/>
      <c r="FP7197" s="3"/>
      <c r="FQ7197" s="3"/>
      <c r="FR7197" s="3"/>
      <c r="FS7197" s="3"/>
      <c r="FT7197" s="3"/>
      <c r="FU7197" s="3"/>
      <c r="FV7197" s="3"/>
      <c r="FW7197" s="3"/>
      <c r="FX7197" s="3"/>
      <c r="FY7197" s="3"/>
      <c r="FZ7197" s="3"/>
      <c r="GA7197" s="3"/>
      <c r="GB7197" s="3"/>
      <c r="GC7197" s="3"/>
      <c r="GD7197" s="3"/>
      <c r="GE7197" s="3"/>
      <c r="GF7197" s="3"/>
      <c r="GG7197" s="3"/>
      <c r="GH7197" s="3"/>
      <c r="GI7197" s="3"/>
      <c r="GJ7197" s="3"/>
      <c r="GK7197" s="3"/>
      <c r="GL7197" s="3"/>
      <c r="GM7197" s="3"/>
      <c r="GN7197" s="3"/>
      <c r="GO7197" s="3"/>
      <c r="GP7197" s="3"/>
      <c r="GQ7197" s="3"/>
      <c r="GR7197" s="3"/>
      <c r="GS7197" s="3"/>
      <c r="GT7197" s="3"/>
      <c r="GU7197" s="3"/>
      <c r="GV7197" s="3"/>
      <c r="GW7197" s="3"/>
      <c r="GX7197" s="3"/>
      <c r="GY7197" s="3"/>
      <c r="GZ7197" s="3"/>
      <c r="HA7197" s="3"/>
      <c r="HB7197" s="3"/>
      <c r="HC7197" s="3"/>
      <c r="HD7197" s="3"/>
      <c r="HE7197" s="3"/>
      <c r="HF7197" s="3"/>
      <c r="HG7197" s="3"/>
      <c r="HH7197" s="3"/>
      <c r="HI7197" s="3"/>
      <c r="HJ7197" s="3"/>
      <c r="HK7197" s="3"/>
      <c r="HL7197" s="3"/>
      <c r="HM7197" s="45"/>
      <c r="HN7197" s="3"/>
      <c r="HO7197" s="3"/>
      <c r="HP7197" s="3"/>
      <c r="HQ7197" s="3"/>
      <c r="HR7197" s="3"/>
      <c r="HS7197" s="3"/>
      <c r="HT7197" s="3"/>
      <c r="HU7197" s="3"/>
      <c r="HV7197" s="3"/>
      <c r="HW7197" s="3"/>
      <c r="HX7197" s="3"/>
      <c r="HY7197" s="3"/>
      <c r="HZ7197" s="3"/>
      <c r="IA7197" s="3"/>
      <c r="IB7197" s="3"/>
      <c r="IC7197" s="3"/>
      <c r="ID7197" s="3"/>
      <c r="IE7197" s="3"/>
      <c r="IF7197" s="3"/>
      <c r="IG7197" s="3"/>
      <c r="IH7197" s="3"/>
      <c r="II7197" s="3"/>
      <c r="IJ7197" s="3"/>
      <c r="IK7197" s="3"/>
      <c r="IL7197" s="3"/>
      <c r="IM7197" s="3"/>
      <c r="IN7197" s="3"/>
      <c r="IO7197" s="15"/>
    </row>
    <row r="7198" spans="171:249">
      <c r="FO7198" s="3"/>
      <c r="FP7198" s="3"/>
      <c r="FQ7198" s="3"/>
      <c r="FR7198" s="3"/>
      <c r="FS7198" s="3"/>
      <c r="FT7198" s="3"/>
      <c r="FU7198" s="3"/>
      <c r="FV7198" s="3"/>
      <c r="FW7198" s="3"/>
      <c r="FX7198" s="3"/>
      <c r="FY7198" s="3"/>
      <c r="FZ7198" s="3"/>
      <c r="GA7198" s="3"/>
      <c r="GB7198" s="3"/>
      <c r="GC7198" s="3"/>
      <c r="GD7198" s="3"/>
      <c r="GE7198" s="3"/>
      <c r="GF7198" s="3"/>
      <c r="GG7198" s="3"/>
      <c r="GH7198" s="3"/>
      <c r="GI7198" s="3"/>
      <c r="GJ7198" s="3"/>
      <c r="GK7198" s="3"/>
      <c r="GL7198" s="3"/>
      <c r="GM7198" s="3"/>
      <c r="GN7198" s="3"/>
      <c r="GO7198" s="3"/>
      <c r="GP7198" s="3"/>
      <c r="GQ7198" s="3"/>
      <c r="GR7198" s="3"/>
      <c r="GS7198" s="3"/>
      <c r="GT7198" s="3"/>
      <c r="GU7198" s="3"/>
      <c r="GV7198" s="3"/>
      <c r="GW7198" s="3"/>
      <c r="GX7198" s="3"/>
      <c r="GY7198" s="3"/>
      <c r="GZ7198" s="3"/>
      <c r="HA7198" s="3"/>
      <c r="HB7198" s="3"/>
      <c r="HC7198" s="3"/>
      <c r="HD7198" s="3"/>
      <c r="HE7198" s="3"/>
      <c r="HF7198" s="3"/>
      <c r="HG7198" s="3"/>
      <c r="HH7198" s="3"/>
      <c r="HI7198" s="3"/>
      <c r="HJ7198" s="3"/>
      <c r="HK7198" s="3"/>
      <c r="HL7198" s="3"/>
      <c r="HM7198" s="45"/>
      <c r="HN7198" s="3"/>
      <c r="HO7198" s="3"/>
      <c r="HP7198" s="3"/>
      <c r="HQ7198" s="3"/>
      <c r="HR7198" s="3"/>
      <c r="HS7198" s="3"/>
      <c r="HT7198" s="3"/>
      <c r="HU7198" s="3"/>
      <c r="HV7198" s="3"/>
      <c r="HW7198" s="3"/>
      <c r="HX7198" s="3"/>
      <c r="HY7198" s="3"/>
      <c r="HZ7198" s="3"/>
      <c r="IA7198" s="3"/>
      <c r="IB7198" s="3"/>
      <c r="IC7198" s="3"/>
      <c r="ID7198" s="3"/>
      <c r="IE7198" s="3"/>
      <c r="IF7198" s="3"/>
      <c r="IG7198" s="3"/>
      <c r="IH7198" s="3"/>
      <c r="II7198" s="3"/>
      <c r="IJ7198" s="3"/>
      <c r="IK7198" s="3"/>
      <c r="IL7198" s="3"/>
      <c r="IM7198" s="3"/>
      <c r="IN7198" s="3"/>
      <c r="IO7198" s="15"/>
    </row>
    <row r="7199" spans="171:249">
      <c r="FO7199" s="3"/>
      <c r="FP7199" s="3"/>
      <c r="FQ7199" s="3"/>
      <c r="FR7199" s="3"/>
      <c r="FS7199" s="3"/>
      <c r="FT7199" s="3"/>
      <c r="FU7199" s="3"/>
      <c r="FV7199" s="3"/>
      <c r="FW7199" s="3"/>
      <c r="FX7199" s="3"/>
      <c r="FY7199" s="3"/>
      <c r="FZ7199" s="3"/>
      <c r="GA7199" s="3"/>
      <c r="GB7199" s="3"/>
      <c r="GC7199" s="3"/>
      <c r="GD7199" s="3"/>
      <c r="GE7199" s="3"/>
      <c r="GF7199" s="3"/>
      <c r="GG7199" s="3"/>
      <c r="GH7199" s="3"/>
      <c r="GI7199" s="3"/>
      <c r="GJ7199" s="3"/>
      <c r="GK7199" s="3"/>
      <c r="GL7199" s="3"/>
      <c r="GM7199" s="3"/>
      <c r="GN7199" s="3"/>
      <c r="GO7199" s="3"/>
      <c r="GP7199" s="3"/>
      <c r="GQ7199" s="3"/>
      <c r="GR7199" s="3"/>
      <c r="GS7199" s="3"/>
      <c r="GT7199" s="3"/>
      <c r="GU7199" s="3"/>
      <c r="GV7199" s="3"/>
      <c r="GW7199" s="3"/>
      <c r="GX7199" s="3"/>
      <c r="GY7199" s="3"/>
      <c r="GZ7199" s="3"/>
      <c r="HA7199" s="3"/>
      <c r="HB7199" s="3"/>
      <c r="HC7199" s="3"/>
      <c r="HD7199" s="3"/>
      <c r="HE7199" s="3"/>
      <c r="HF7199" s="3"/>
      <c r="HG7199" s="3"/>
      <c r="HH7199" s="3"/>
      <c r="HI7199" s="3"/>
      <c r="HJ7199" s="3"/>
      <c r="HK7199" s="3"/>
      <c r="HL7199" s="3"/>
      <c r="HM7199" s="45"/>
      <c r="HN7199" s="3"/>
      <c r="HO7199" s="3"/>
      <c r="HP7199" s="3"/>
      <c r="HQ7199" s="3"/>
      <c r="HR7199" s="3"/>
      <c r="HS7199" s="3"/>
      <c r="HT7199" s="3"/>
      <c r="HU7199" s="3"/>
      <c r="HV7199" s="3"/>
      <c r="HW7199" s="3"/>
      <c r="HX7199" s="3"/>
      <c r="HY7199" s="3"/>
      <c r="HZ7199" s="3"/>
      <c r="IA7199" s="3"/>
      <c r="IB7199" s="3"/>
      <c r="IC7199" s="3"/>
      <c r="ID7199" s="3"/>
      <c r="IE7199" s="3"/>
      <c r="IF7199" s="3"/>
      <c r="IG7199" s="3"/>
      <c r="IH7199" s="3"/>
      <c r="II7199" s="3"/>
      <c r="IJ7199" s="3"/>
      <c r="IK7199" s="3"/>
      <c r="IL7199" s="3"/>
      <c r="IM7199" s="3"/>
      <c r="IN7199" s="3"/>
      <c r="IO7199" s="15"/>
    </row>
    <row r="7200" spans="171:249">
      <c r="FO7200" s="3"/>
      <c r="FP7200" s="3"/>
      <c r="FQ7200" s="3"/>
      <c r="FR7200" s="3"/>
      <c r="FS7200" s="3"/>
      <c r="FT7200" s="3"/>
      <c r="FU7200" s="3"/>
      <c r="FV7200" s="3"/>
      <c r="FW7200" s="3"/>
      <c r="FX7200" s="3"/>
      <c r="FY7200" s="3"/>
      <c r="FZ7200" s="3"/>
      <c r="GA7200" s="3"/>
      <c r="GB7200" s="3"/>
      <c r="GC7200" s="3"/>
      <c r="GD7200" s="3"/>
      <c r="GE7200" s="3"/>
      <c r="GF7200" s="3"/>
      <c r="GG7200" s="3"/>
      <c r="GH7200" s="3"/>
      <c r="GI7200" s="3"/>
      <c r="GJ7200" s="3"/>
      <c r="GK7200" s="3"/>
      <c r="GL7200" s="3"/>
      <c r="GM7200" s="3"/>
      <c r="GN7200" s="3"/>
      <c r="GO7200" s="3"/>
      <c r="GP7200" s="3"/>
      <c r="GQ7200" s="3"/>
      <c r="GR7200" s="3"/>
      <c r="GS7200" s="3"/>
      <c r="GT7200" s="3"/>
      <c r="GU7200" s="3"/>
      <c r="GV7200" s="3"/>
      <c r="GW7200" s="3"/>
      <c r="GX7200" s="3"/>
      <c r="GY7200" s="3"/>
      <c r="GZ7200" s="3"/>
      <c r="HA7200" s="3"/>
      <c r="HB7200" s="3"/>
      <c r="HC7200" s="3"/>
      <c r="HD7200" s="3"/>
      <c r="HE7200" s="3"/>
      <c r="HF7200" s="3"/>
      <c r="HG7200" s="3"/>
      <c r="HH7200" s="3"/>
      <c r="HI7200" s="3"/>
      <c r="HJ7200" s="3"/>
      <c r="HK7200" s="3"/>
      <c r="HL7200" s="3"/>
      <c r="HM7200" s="45"/>
      <c r="HN7200" s="3"/>
      <c r="HO7200" s="3"/>
      <c r="HP7200" s="3"/>
      <c r="HQ7200" s="3"/>
      <c r="HR7200" s="3"/>
      <c r="HS7200" s="3"/>
      <c r="HT7200" s="3"/>
      <c r="HU7200" s="3"/>
      <c r="HV7200" s="3"/>
      <c r="HW7200" s="3"/>
      <c r="HX7200" s="3"/>
      <c r="HY7200" s="3"/>
      <c r="HZ7200" s="3"/>
      <c r="IA7200" s="3"/>
      <c r="IB7200" s="3"/>
      <c r="IC7200" s="3"/>
      <c r="ID7200" s="3"/>
      <c r="IE7200" s="3"/>
      <c r="IF7200" s="3"/>
      <c r="IG7200" s="3"/>
      <c r="IH7200" s="3"/>
      <c r="II7200" s="3"/>
      <c r="IJ7200" s="3"/>
      <c r="IK7200" s="3"/>
      <c r="IL7200" s="3"/>
      <c r="IM7200" s="3"/>
      <c r="IN7200" s="3"/>
      <c r="IO7200" s="15"/>
    </row>
    <row r="7201" spans="171:249">
      <c r="FO7201" s="3"/>
      <c r="FP7201" s="3"/>
      <c r="FQ7201" s="3"/>
      <c r="FR7201" s="3"/>
      <c r="FS7201" s="3"/>
      <c r="FT7201" s="3"/>
      <c r="FU7201" s="3"/>
      <c r="FV7201" s="3"/>
      <c r="FW7201" s="3"/>
      <c r="FX7201" s="3"/>
      <c r="FY7201" s="3"/>
      <c r="FZ7201" s="3"/>
      <c r="GA7201" s="3"/>
      <c r="GB7201" s="3"/>
      <c r="GC7201" s="3"/>
      <c r="GD7201" s="3"/>
      <c r="GE7201" s="3"/>
      <c r="GF7201" s="3"/>
      <c r="GG7201" s="3"/>
      <c r="GH7201" s="3"/>
      <c r="GI7201" s="3"/>
      <c r="GJ7201" s="3"/>
      <c r="GK7201" s="3"/>
      <c r="GL7201" s="3"/>
      <c r="GM7201" s="3"/>
      <c r="GN7201" s="3"/>
      <c r="GO7201" s="3"/>
      <c r="GP7201" s="3"/>
      <c r="GQ7201" s="3"/>
      <c r="GR7201" s="3"/>
      <c r="GS7201" s="3"/>
      <c r="GT7201" s="3"/>
      <c r="GU7201" s="3"/>
      <c r="GV7201" s="3"/>
      <c r="GW7201" s="3"/>
      <c r="GX7201" s="3"/>
      <c r="GY7201" s="3"/>
      <c r="GZ7201" s="3"/>
      <c r="HA7201" s="3"/>
      <c r="HB7201" s="3"/>
      <c r="HC7201" s="3"/>
      <c r="HD7201" s="3"/>
      <c r="HE7201" s="3"/>
      <c r="HF7201" s="3"/>
      <c r="HG7201" s="3"/>
      <c r="HH7201" s="3"/>
      <c r="HI7201" s="3"/>
      <c r="HJ7201" s="3"/>
      <c r="HK7201" s="3"/>
      <c r="HL7201" s="3"/>
      <c r="HM7201" s="45"/>
      <c r="HN7201" s="3"/>
      <c r="HO7201" s="3"/>
      <c r="HP7201" s="3"/>
      <c r="HQ7201" s="3"/>
      <c r="HR7201" s="3"/>
      <c r="HS7201" s="3"/>
      <c r="HT7201" s="3"/>
      <c r="HU7201" s="3"/>
      <c r="HV7201" s="3"/>
      <c r="HW7201" s="3"/>
      <c r="HX7201" s="3"/>
      <c r="HY7201" s="3"/>
      <c r="HZ7201" s="3"/>
      <c r="IA7201" s="3"/>
      <c r="IB7201" s="3"/>
      <c r="IC7201" s="3"/>
      <c r="ID7201" s="3"/>
      <c r="IE7201" s="3"/>
      <c r="IF7201" s="3"/>
      <c r="IG7201" s="3"/>
      <c r="IH7201" s="3"/>
      <c r="II7201" s="3"/>
      <c r="IJ7201" s="3"/>
      <c r="IK7201" s="3"/>
      <c r="IL7201" s="3"/>
      <c r="IM7201" s="3"/>
      <c r="IN7201" s="3"/>
      <c r="IO7201" s="15"/>
    </row>
    <row r="7202" spans="171:249">
      <c r="FO7202" s="3"/>
      <c r="FP7202" s="3"/>
      <c r="FQ7202" s="3"/>
      <c r="FR7202" s="3"/>
      <c r="FS7202" s="3"/>
      <c r="FT7202" s="3"/>
      <c r="FU7202" s="3"/>
      <c r="FV7202" s="3"/>
      <c r="FW7202" s="3"/>
      <c r="FX7202" s="3"/>
      <c r="FY7202" s="3"/>
      <c r="FZ7202" s="3"/>
      <c r="GA7202" s="3"/>
      <c r="GB7202" s="3"/>
      <c r="GC7202" s="3"/>
      <c r="GD7202" s="3"/>
      <c r="GE7202" s="3"/>
      <c r="GF7202" s="3"/>
      <c r="GG7202" s="3"/>
      <c r="GH7202" s="3"/>
      <c r="GI7202" s="3"/>
      <c r="GJ7202" s="3"/>
      <c r="GK7202" s="3"/>
      <c r="GL7202" s="3"/>
      <c r="GM7202" s="3"/>
      <c r="GN7202" s="3"/>
      <c r="GO7202" s="3"/>
      <c r="GP7202" s="3"/>
      <c r="GQ7202" s="3"/>
      <c r="GR7202" s="3"/>
      <c r="GS7202" s="3"/>
      <c r="GT7202" s="3"/>
      <c r="GU7202" s="3"/>
      <c r="GV7202" s="3"/>
      <c r="GW7202" s="3"/>
      <c r="GX7202" s="3"/>
      <c r="GY7202" s="3"/>
      <c r="GZ7202" s="3"/>
      <c r="HA7202" s="3"/>
      <c r="HB7202" s="3"/>
      <c r="HC7202" s="3"/>
      <c r="HD7202" s="3"/>
      <c r="HE7202" s="3"/>
      <c r="HF7202" s="3"/>
      <c r="HG7202" s="3"/>
      <c r="HH7202" s="3"/>
      <c r="HI7202" s="3"/>
      <c r="HJ7202" s="3"/>
      <c r="HK7202" s="3"/>
      <c r="HL7202" s="3"/>
      <c r="HM7202" s="45"/>
      <c r="HN7202" s="3"/>
      <c r="HO7202" s="3"/>
      <c r="HP7202" s="3"/>
      <c r="HQ7202" s="3"/>
      <c r="HR7202" s="3"/>
      <c r="HS7202" s="3"/>
      <c r="HT7202" s="3"/>
      <c r="HU7202" s="3"/>
      <c r="HV7202" s="3"/>
      <c r="HW7202" s="3"/>
      <c r="HX7202" s="3"/>
      <c r="HY7202" s="3"/>
      <c r="HZ7202" s="3"/>
      <c r="IA7202" s="3"/>
      <c r="IB7202" s="3"/>
      <c r="IC7202" s="3"/>
      <c r="ID7202" s="3"/>
      <c r="IE7202" s="3"/>
      <c r="IF7202" s="3"/>
      <c r="IG7202" s="3"/>
      <c r="IH7202" s="3"/>
      <c r="II7202" s="3"/>
      <c r="IJ7202" s="3"/>
      <c r="IK7202" s="3"/>
      <c r="IL7202" s="3"/>
      <c r="IM7202" s="3"/>
      <c r="IN7202" s="3"/>
      <c r="IO7202" s="15"/>
    </row>
    <row r="7203" spans="171:249">
      <c r="FO7203" s="3"/>
      <c r="FP7203" s="3"/>
      <c r="FQ7203" s="3"/>
      <c r="FR7203" s="3"/>
      <c r="FS7203" s="3"/>
      <c r="FT7203" s="3"/>
      <c r="FU7203" s="3"/>
      <c r="FV7203" s="3"/>
      <c r="FW7203" s="3"/>
      <c r="FX7203" s="3"/>
      <c r="FY7203" s="3"/>
      <c r="FZ7203" s="3"/>
      <c r="GA7203" s="3"/>
      <c r="GB7203" s="3"/>
      <c r="GC7203" s="3"/>
      <c r="GD7203" s="3"/>
      <c r="GE7203" s="3"/>
      <c r="GF7203" s="3"/>
      <c r="GG7203" s="3"/>
      <c r="GH7203" s="3"/>
      <c r="GI7203" s="3"/>
      <c r="GJ7203" s="3"/>
      <c r="GK7203" s="3"/>
      <c r="GL7203" s="3"/>
      <c r="GM7203" s="3"/>
      <c r="GN7203" s="3"/>
      <c r="GO7203" s="3"/>
      <c r="GP7203" s="3"/>
      <c r="GQ7203" s="3"/>
      <c r="GR7203" s="3"/>
      <c r="GS7203" s="3"/>
      <c r="GT7203" s="3"/>
      <c r="GU7203" s="3"/>
      <c r="GV7203" s="3"/>
      <c r="GW7203" s="3"/>
      <c r="GX7203" s="3"/>
      <c r="GY7203" s="3"/>
      <c r="GZ7203" s="3"/>
      <c r="HA7203" s="3"/>
      <c r="HB7203" s="3"/>
      <c r="HC7203" s="3"/>
      <c r="HD7203" s="3"/>
      <c r="HE7203" s="3"/>
      <c r="HF7203" s="3"/>
      <c r="HG7203" s="3"/>
      <c r="HH7203" s="3"/>
      <c r="HI7203" s="3"/>
      <c r="HJ7203" s="3"/>
      <c r="HK7203" s="3"/>
      <c r="HL7203" s="3"/>
      <c r="HM7203" s="45"/>
      <c r="HN7203" s="3"/>
      <c r="HO7203" s="3"/>
      <c r="HP7203" s="3"/>
      <c r="HQ7203" s="3"/>
      <c r="HR7203" s="3"/>
      <c r="HS7203" s="3"/>
      <c r="HT7203" s="3"/>
      <c r="HU7203" s="3"/>
      <c r="HV7203" s="3"/>
      <c r="HW7203" s="3"/>
      <c r="HX7203" s="3"/>
      <c r="HY7203" s="3"/>
      <c r="HZ7203" s="3"/>
      <c r="IA7203" s="3"/>
      <c r="IB7203" s="3"/>
      <c r="IC7203" s="3"/>
      <c r="ID7203" s="3"/>
      <c r="IE7203" s="3"/>
      <c r="IF7203" s="3"/>
      <c r="IG7203" s="3"/>
      <c r="IH7203" s="3"/>
      <c r="II7203" s="3"/>
      <c r="IJ7203" s="3"/>
      <c r="IK7203" s="3"/>
      <c r="IL7203" s="3"/>
      <c r="IM7203" s="3"/>
      <c r="IN7203" s="3"/>
      <c r="IO7203" s="15"/>
    </row>
    <row r="7204" spans="171:249">
      <c r="FO7204" s="3"/>
      <c r="FP7204" s="3"/>
      <c r="FQ7204" s="3"/>
      <c r="FR7204" s="3"/>
      <c r="FS7204" s="3"/>
      <c r="FT7204" s="3"/>
      <c r="FU7204" s="3"/>
      <c r="FV7204" s="3"/>
      <c r="FW7204" s="3"/>
      <c r="FX7204" s="3"/>
      <c r="FY7204" s="3"/>
      <c r="FZ7204" s="3"/>
      <c r="GA7204" s="3"/>
      <c r="GB7204" s="3"/>
      <c r="GC7204" s="3"/>
      <c r="GD7204" s="3"/>
      <c r="GE7204" s="3"/>
      <c r="GF7204" s="3"/>
      <c r="GG7204" s="3"/>
      <c r="GH7204" s="3"/>
      <c r="GI7204" s="3"/>
      <c r="GJ7204" s="3"/>
      <c r="GK7204" s="3"/>
      <c r="GL7204" s="3"/>
      <c r="GM7204" s="3"/>
      <c r="GN7204" s="3"/>
      <c r="GO7204" s="3"/>
      <c r="GP7204" s="3"/>
      <c r="GQ7204" s="3"/>
      <c r="GR7204" s="3"/>
      <c r="GS7204" s="3"/>
      <c r="GT7204" s="3"/>
      <c r="GU7204" s="3"/>
      <c r="GV7204" s="3"/>
      <c r="GW7204" s="3"/>
      <c r="GX7204" s="3"/>
      <c r="GY7204" s="3"/>
      <c r="GZ7204" s="3"/>
      <c r="HA7204" s="3"/>
      <c r="HB7204" s="3"/>
      <c r="HC7204" s="3"/>
      <c r="HD7204" s="3"/>
      <c r="HE7204" s="3"/>
      <c r="HF7204" s="3"/>
      <c r="HG7204" s="3"/>
      <c r="HH7204" s="3"/>
      <c r="HI7204" s="3"/>
      <c r="HJ7204" s="3"/>
      <c r="HK7204" s="3"/>
      <c r="HL7204" s="3"/>
      <c r="HM7204" s="45"/>
      <c r="HN7204" s="3"/>
      <c r="HO7204" s="3"/>
      <c r="HP7204" s="3"/>
      <c r="HQ7204" s="3"/>
      <c r="HR7204" s="3"/>
      <c r="HS7204" s="3"/>
      <c r="HT7204" s="3"/>
      <c r="HU7204" s="3"/>
      <c r="HV7204" s="3"/>
      <c r="HW7204" s="3"/>
      <c r="HX7204" s="3"/>
      <c r="HY7204" s="3"/>
      <c r="HZ7204" s="3"/>
      <c r="IA7204" s="3"/>
      <c r="IB7204" s="3"/>
      <c r="IC7204" s="3"/>
      <c r="ID7204" s="3"/>
      <c r="IE7204" s="3"/>
      <c r="IF7204" s="3"/>
      <c r="IG7204" s="3"/>
      <c r="IH7204" s="3"/>
      <c r="II7204" s="3"/>
      <c r="IJ7204" s="3"/>
      <c r="IK7204" s="3"/>
      <c r="IL7204" s="3"/>
      <c r="IM7204" s="3"/>
      <c r="IN7204" s="3"/>
      <c r="IO7204" s="15"/>
    </row>
    <row r="7205" spans="171:249">
      <c r="FO7205" s="3"/>
      <c r="FP7205" s="3"/>
      <c r="FQ7205" s="3"/>
      <c r="FR7205" s="3"/>
      <c r="FS7205" s="3"/>
      <c r="FT7205" s="3"/>
      <c r="FU7205" s="3"/>
      <c r="FV7205" s="3"/>
      <c r="FW7205" s="3"/>
      <c r="FX7205" s="3"/>
      <c r="FY7205" s="3"/>
      <c r="FZ7205" s="3"/>
      <c r="GA7205" s="3"/>
      <c r="GB7205" s="3"/>
      <c r="GC7205" s="3"/>
      <c r="GD7205" s="3"/>
      <c r="GE7205" s="3"/>
      <c r="GF7205" s="3"/>
      <c r="GG7205" s="3"/>
      <c r="GH7205" s="3"/>
      <c r="GI7205" s="3"/>
      <c r="GJ7205" s="3"/>
      <c r="GK7205" s="3"/>
      <c r="GL7205" s="3"/>
      <c r="GM7205" s="3"/>
      <c r="GN7205" s="3"/>
      <c r="GO7205" s="3"/>
      <c r="GP7205" s="3"/>
      <c r="GQ7205" s="3"/>
      <c r="GR7205" s="3"/>
      <c r="GS7205" s="3"/>
      <c r="GT7205" s="3"/>
      <c r="GU7205" s="3"/>
      <c r="GV7205" s="3"/>
      <c r="GW7205" s="3"/>
      <c r="GX7205" s="3"/>
      <c r="GY7205" s="3"/>
      <c r="GZ7205" s="3"/>
      <c r="HA7205" s="3"/>
      <c r="HB7205" s="3"/>
      <c r="HC7205" s="3"/>
      <c r="HD7205" s="3"/>
      <c r="HE7205" s="3"/>
      <c r="HF7205" s="3"/>
      <c r="HG7205" s="3"/>
      <c r="HH7205" s="3"/>
      <c r="HI7205" s="3"/>
      <c r="HJ7205" s="3"/>
      <c r="HK7205" s="3"/>
      <c r="HL7205" s="3"/>
      <c r="HM7205" s="45"/>
      <c r="HN7205" s="3"/>
      <c r="HO7205" s="3"/>
      <c r="HP7205" s="3"/>
      <c r="HQ7205" s="3"/>
      <c r="HR7205" s="3"/>
      <c r="HS7205" s="3"/>
      <c r="HT7205" s="3"/>
      <c r="HU7205" s="3"/>
      <c r="HV7205" s="3"/>
      <c r="HW7205" s="3"/>
      <c r="HX7205" s="3"/>
      <c r="HY7205" s="3"/>
      <c r="HZ7205" s="3"/>
      <c r="IA7205" s="3"/>
      <c r="IB7205" s="3"/>
      <c r="IC7205" s="3"/>
      <c r="ID7205" s="3"/>
      <c r="IE7205" s="3"/>
      <c r="IF7205" s="3"/>
      <c r="IG7205" s="3"/>
      <c r="IH7205" s="3"/>
      <c r="II7205" s="3"/>
      <c r="IJ7205" s="3"/>
      <c r="IK7205" s="3"/>
      <c r="IL7205" s="3"/>
      <c r="IM7205" s="3"/>
      <c r="IN7205" s="3"/>
      <c r="IO7205" s="15"/>
    </row>
    <row r="7206" spans="171:249">
      <c r="FO7206" s="3"/>
      <c r="FP7206" s="3"/>
      <c r="FQ7206" s="3"/>
      <c r="FR7206" s="3"/>
      <c r="FS7206" s="3"/>
      <c r="FT7206" s="3"/>
      <c r="FU7206" s="3"/>
      <c r="FV7206" s="3"/>
      <c r="FW7206" s="3"/>
      <c r="FX7206" s="3"/>
      <c r="FY7206" s="3"/>
      <c r="FZ7206" s="3"/>
      <c r="GA7206" s="3"/>
      <c r="GB7206" s="3"/>
      <c r="GC7206" s="3"/>
      <c r="GD7206" s="3"/>
      <c r="GE7206" s="3"/>
      <c r="GF7206" s="3"/>
      <c r="GG7206" s="3"/>
      <c r="GH7206" s="3"/>
      <c r="GI7206" s="3"/>
      <c r="GJ7206" s="3"/>
      <c r="GK7206" s="3"/>
      <c r="GL7206" s="3"/>
      <c r="GM7206" s="3"/>
      <c r="GN7206" s="3"/>
      <c r="GO7206" s="3"/>
      <c r="GP7206" s="3"/>
      <c r="GQ7206" s="3"/>
      <c r="GR7206" s="3"/>
      <c r="GS7206" s="3"/>
      <c r="GT7206" s="3"/>
      <c r="GU7206" s="3"/>
      <c r="GV7206" s="3"/>
      <c r="GW7206" s="3"/>
      <c r="GX7206" s="3"/>
      <c r="GY7206" s="3"/>
      <c r="GZ7206" s="3"/>
      <c r="HA7206" s="3"/>
      <c r="HB7206" s="3"/>
      <c r="HC7206" s="3"/>
      <c r="HD7206" s="3"/>
      <c r="HE7206" s="3"/>
      <c r="HF7206" s="3"/>
      <c r="HG7206" s="3"/>
      <c r="HH7206" s="3"/>
      <c r="HI7206" s="3"/>
      <c r="HJ7206" s="3"/>
      <c r="HK7206" s="3"/>
      <c r="HL7206" s="3"/>
      <c r="HM7206" s="45"/>
      <c r="HN7206" s="3"/>
      <c r="HO7206" s="3"/>
      <c r="HP7206" s="3"/>
      <c r="HQ7206" s="3"/>
      <c r="HR7206" s="3"/>
      <c r="HS7206" s="3"/>
      <c r="HT7206" s="3"/>
      <c r="HU7206" s="3"/>
      <c r="HV7206" s="3"/>
      <c r="HW7206" s="3"/>
      <c r="HX7206" s="3"/>
      <c r="HY7206" s="3"/>
      <c r="HZ7206" s="3"/>
      <c r="IA7206" s="3"/>
      <c r="IB7206" s="3"/>
      <c r="IC7206" s="3"/>
      <c r="ID7206" s="3"/>
      <c r="IE7206" s="3"/>
      <c r="IF7206" s="3"/>
      <c r="IG7206" s="3"/>
      <c r="IH7206" s="3"/>
      <c r="II7206" s="3"/>
      <c r="IJ7206" s="3"/>
      <c r="IK7206" s="3"/>
      <c r="IL7206" s="3"/>
      <c r="IM7206" s="3"/>
      <c r="IN7206" s="3"/>
      <c r="IO7206" s="15"/>
    </row>
    <row r="7207" spans="171:249">
      <c r="FO7207" s="3"/>
      <c r="FP7207" s="3"/>
      <c r="FQ7207" s="3"/>
      <c r="FR7207" s="3"/>
      <c r="FS7207" s="3"/>
      <c r="FT7207" s="3"/>
      <c r="FU7207" s="3"/>
      <c r="FV7207" s="3"/>
      <c r="FW7207" s="3"/>
      <c r="FX7207" s="3"/>
      <c r="FY7207" s="3"/>
      <c r="FZ7207" s="3"/>
      <c r="GA7207" s="3"/>
      <c r="GB7207" s="3"/>
      <c r="GC7207" s="3"/>
      <c r="GD7207" s="3"/>
      <c r="GE7207" s="3"/>
      <c r="GF7207" s="3"/>
      <c r="GG7207" s="3"/>
      <c r="GH7207" s="3"/>
      <c r="GI7207" s="3"/>
      <c r="GJ7207" s="3"/>
      <c r="GK7207" s="3"/>
      <c r="GL7207" s="3"/>
      <c r="GM7207" s="3"/>
      <c r="GN7207" s="3"/>
      <c r="GO7207" s="3"/>
      <c r="GP7207" s="3"/>
      <c r="GQ7207" s="3"/>
      <c r="GR7207" s="3"/>
      <c r="GS7207" s="3"/>
      <c r="GT7207" s="3"/>
      <c r="GU7207" s="3"/>
      <c r="GV7207" s="3"/>
      <c r="GW7207" s="3"/>
      <c r="GX7207" s="3"/>
      <c r="GY7207" s="3"/>
      <c r="GZ7207" s="3"/>
      <c r="HA7207" s="3"/>
      <c r="HB7207" s="3"/>
      <c r="HC7207" s="3"/>
      <c r="HD7207" s="3"/>
      <c r="HE7207" s="3"/>
      <c r="HF7207" s="3"/>
      <c r="HG7207" s="3"/>
      <c r="HH7207" s="3"/>
      <c r="HI7207" s="3"/>
      <c r="HJ7207" s="3"/>
      <c r="HK7207" s="3"/>
      <c r="HL7207" s="3"/>
      <c r="HM7207" s="45"/>
      <c r="HN7207" s="3"/>
      <c r="HO7207" s="3"/>
      <c r="HP7207" s="3"/>
      <c r="HQ7207" s="3"/>
      <c r="HR7207" s="3"/>
      <c r="HS7207" s="3"/>
      <c r="HT7207" s="3"/>
      <c r="HU7207" s="3"/>
      <c r="HV7207" s="3"/>
      <c r="HW7207" s="3"/>
      <c r="HX7207" s="3"/>
      <c r="HY7207" s="3"/>
      <c r="HZ7207" s="3"/>
      <c r="IA7207" s="3"/>
      <c r="IB7207" s="3"/>
      <c r="IC7207" s="3"/>
      <c r="ID7207" s="3"/>
      <c r="IE7207" s="3"/>
      <c r="IF7207" s="3"/>
      <c r="IG7207" s="3"/>
      <c r="IH7207" s="3"/>
      <c r="II7207" s="3"/>
      <c r="IJ7207" s="3"/>
      <c r="IK7207" s="3"/>
      <c r="IL7207" s="3"/>
      <c r="IM7207" s="3"/>
      <c r="IN7207" s="3"/>
      <c r="IO7207" s="15"/>
    </row>
    <row r="7208" spans="171:249">
      <c r="FO7208" s="3"/>
      <c r="FP7208" s="3"/>
      <c r="FQ7208" s="3"/>
      <c r="FR7208" s="3"/>
      <c r="FS7208" s="3"/>
      <c r="FT7208" s="3"/>
      <c r="FU7208" s="3"/>
      <c r="FV7208" s="3"/>
      <c r="FW7208" s="3"/>
      <c r="FX7208" s="3"/>
      <c r="FY7208" s="3"/>
      <c r="FZ7208" s="3"/>
      <c r="GA7208" s="3"/>
      <c r="GB7208" s="3"/>
      <c r="GC7208" s="3"/>
      <c r="GD7208" s="3"/>
      <c r="GE7208" s="3"/>
      <c r="GF7208" s="3"/>
      <c r="GG7208" s="3"/>
      <c r="GH7208" s="3"/>
      <c r="GI7208" s="3"/>
      <c r="GJ7208" s="3"/>
      <c r="GK7208" s="3"/>
      <c r="GL7208" s="3"/>
      <c r="GM7208" s="3"/>
      <c r="GN7208" s="3"/>
      <c r="GO7208" s="3"/>
      <c r="GP7208" s="3"/>
      <c r="GQ7208" s="3"/>
      <c r="GR7208" s="3"/>
      <c r="GS7208" s="3"/>
      <c r="GT7208" s="3"/>
      <c r="GU7208" s="3"/>
      <c r="GV7208" s="3"/>
      <c r="GW7208" s="3"/>
      <c r="GX7208" s="3"/>
      <c r="GY7208" s="3"/>
      <c r="GZ7208" s="3"/>
      <c r="HA7208" s="3"/>
      <c r="HB7208" s="3"/>
      <c r="HC7208" s="3"/>
      <c r="HD7208" s="3"/>
      <c r="HE7208" s="3"/>
      <c r="HF7208" s="3"/>
      <c r="HG7208" s="3"/>
      <c r="HH7208" s="3"/>
      <c r="HI7208" s="3"/>
      <c r="HJ7208" s="3"/>
      <c r="HK7208" s="3"/>
      <c r="HL7208" s="3"/>
      <c r="HM7208" s="45"/>
      <c r="HN7208" s="3"/>
      <c r="HO7208" s="3"/>
      <c r="HP7208" s="3"/>
      <c r="HQ7208" s="3"/>
      <c r="HR7208" s="3"/>
      <c r="HS7208" s="3"/>
      <c r="HT7208" s="3"/>
      <c r="HU7208" s="3"/>
      <c r="HV7208" s="3"/>
      <c r="HW7208" s="3"/>
      <c r="HX7208" s="3"/>
      <c r="HY7208" s="3"/>
      <c r="HZ7208" s="3"/>
      <c r="IA7208" s="3"/>
      <c r="IB7208" s="3"/>
      <c r="IC7208" s="3"/>
      <c r="ID7208" s="3"/>
      <c r="IE7208" s="3"/>
      <c r="IF7208" s="3"/>
      <c r="IG7208" s="3"/>
      <c r="IH7208" s="3"/>
      <c r="II7208" s="3"/>
      <c r="IJ7208" s="3"/>
      <c r="IK7208" s="3"/>
      <c r="IL7208" s="3"/>
      <c r="IM7208" s="3"/>
      <c r="IN7208" s="3"/>
      <c r="IO7208" s="15"/>
    </row>
    <row r="7209" spans="171:249">
      <c r="FO7209" s="3"/>
      <c r="FP7209" s="3"/>
      <c r="FQ7209" s="3"/>
      <c r="FR7209" s="3"/>
      <c r="FS7209" s="3"/>
      <c r="FT7209" s="3"/>
      <c r="FU7209" s="3"/>
      <c r="FV7209" s="3"/>
      <c r="FW7209" s="3"/>
      <c r="FX7209" s="3"/>
      <c r="FY7209" s="3"/>
      <c r="FZ7209" s="3"/>
      <c r="GA7209" s="3"/>
      <c r="GB7209" s="3"/>
      <c r="GC7209" s="3"/>
      <c r="GD7209" s="3"/>
      <c r="GE7209" s="3"/>
      <c r="GF7209" s="3"/>
      <c r="GG7209" s="3"/>
      <c r="GH7209" s="3"/>
      <c r="GI7209" s="3"/>
      <c r="GJ7209" s="3"/>
      <c r="GK7209" s="3"/>
      <c r="GL7209" s="3"/>
      <c r="GM7209" s="3"/>
      <c r="GN7209" s="3"/>
      <c r="GO7209" s="3"/>
      <c r="GP7209" s="3"/>
      <c r="GQ7209" s="3"/>
      <c r="GR7209" s="3"/>
      <c r="GS7209" s="3"/>
      <c r="GT7209" s="3"/>
      <c r="GU7209" s="3"/>
      <c r="GV7209" s="3"/>
      <c r="GW7209" s="3"/>
      <c r="GX7209" s="3"/>
      <c r="GY7209" s="3"/>
      <c r="GZ7209" s="3"/>
      <c r="HA7209" s="3"/>
      <c r="HB7209" s="3"/>
      <c r="HC7209" s="3"/>
      <c r="HD7209" s="3"/>
      <c r="HE7209" s="3"/>
      <c r="HF7209" s="3"/>
      <c r="HG7209" s="3"/>
      <c r="HH7209" s="3"/>
      <c r="HI7209" s="3"/>
      <c r="HJ7209" s="3"/>
      <c r="HK7209" s="3"/>
      <c r="HL7209" s="3"/>
      <c r="HM7209" s="45"/>
      <c r="HN7209" s="3"/>
      <c r="HO7209" s="3"/>
      <c r="HP7209" s="3"/>
      <c r="HQ7209" s="3"/>
      <c r="HR7209" s="3"/>
      <c r="HS7209" s="3"/>
      <c r="HT7209" s="3"/>
      <c r="HU7209" s="3"/>
      <c r="HV7209" s="3"/>
      <c r="HW7209" s="3"/>
      <c r="HX7209" s="3"/>
      <c r="HY7209" s="3"/>
      <c r="HZ7209" s="3"/>
      <c r="IA7209" s="3"/>
      <c r="IB7209" s="3"/>
      <c r="IC7209" s="3"/>
      <c r="ID7209" s="3"/>
      <c r="IE7209" s="3"/>
      <c r="IF7209" s="3"/>
      <c r="IG7209" s="3"/>
      <c r="IH7209" s="3"/>
      <c r="II7209" s="3"/>
      <c r="IJ7209" s="3"/>
      <c r="IK7209" s="3"/>
      <c r="IL7209" s="3"/>
      <c r="IM7209" s="3"/>
      <c r="IN7209" s="3"/>
      <c r="IO7209" s="15"/>
    </row>
    <row r="7210" spans="171:249">
      <c r="FO7210" s="3"/>
      <c r="FP7210" s="3"/>
      <c r="FQ7210" s="3"/>
      <c r="FR7210" s="3"/>
      <c r="FS7210" s="3"/>
      <c r="FT7210" s="3"/>
      <c r="FU7210" s="3"/>
      <c r="FV7210" s="3"/>
      <c r="FW7210" s="3"/>
      <c r="FX7210" s="3"/>
      <c r="FY7210" s="3"/>
      <c r="FZ7210" s="3"/>
      <c r="GA7210" s="3"/>
      <c r="GB7210" s="3"/>
      <c r="GC7210" s="3"/>
      <c r="GD7210" s="3"/>
      <c r="GE7210" s="3"/>
      <c r="GF7210" s="3"/>
      <c r="GG7210" s="3"/>
      <c r="GH7210" s="3"/>
      <c r="GI7210" s="3"/>
      <c r="GJ7210" s="3"/>
      <c r="GK7210" s="3"/>
      <c r="GL7210" s="3"/>
      <c r="GM7210" s="3"/>
      <c r="GN7210" s="3"/>
      <c r="GO7210" s="3"/>
      <c r="GP7210" s="3"/>
      <c r="GQ7210" s="3"/>
      <c r="GR7210" s="3"/>
      <c r="GS7210" s="3"/>
      <c r="GT7210" s="3"/>
      <c r="GU7210" s="3"/>
      <c r="GV7210" s="3"/>
      <c r="GW7210" s="3"/>
      <c r="GX7210" s="3"/>
      <c r="GY7210" s="3"/>
      <c r="GZ7210" s="3"/>
      <c r="HA7210" s="3"/>
      <c r="HB7210" s="3"/>
      <c r="HC7210" s="3"/>
      <c r="HD7210" s="3"/>
      <c r="HE7210" s="3"/>
      <c r="HF7210" s="3"/>
      <c r="HG7210" s="3"/>
      <c r="HH7210" s="3"/>
      <c r="HI7210" s="3"/>
      <c r="HJ7210" s="3"/>
      <c r="HK7210" s="3"/>
      <c r="HL7210" s="3"/>
      <c r="HM7210" s="45"/>
      <c r="HN7210" s="3"/>
      <c r="HO7210" s="3"/>
      <c r="HP7210" s="3"/>
      <c r="HQ7210" s="3"/>
      <c r="HR7210" s="3"/>
      <c r="HS7210" s="3"/>
      <c r="HT7210" s="3"/>
      <c r="HU7210" s="3"/>
      <c r="HV7210" s="3"/>
      <c r="HW7210" s="3"/>
      <c r="HX7210" s="3"/>
      <c r="HY7210" s="3"/>
      <c r="HZ7210" s="3"/>
      <c r="IA7210" s="3"/>
      <c r="IB7210" s="3"/>
      <c r="IC7210" s="3"/>
      <c r="ID7210" s="3"/>
      <c r="IE7210" s="3"/>
      <c r="IF7210" s="3"/>
      <c r="IG7210" s="3"/>
      <c r="IH7210" s="3"/>
      <c r="II7210" s="3"/>
      <c r="IJ7210" s="3"/>
      <c r="IK7210" s="3"/>
      <c r="IL7210" s="3"/>
      <c r="IM7210" s="3"/>
      <c r="IN7210" s="3"/>
      <c r="IO7210" s="15"/>
    </row>
    <row r="7211" spans="171:249">
      <c r="FO7211" s="3"/>
      <c r="FP7211" s="3"/>
      <c r="FQ7211" s="3"/>
      <c r="FR7211" s="3"/>
      <c r="FS7211" s="3"/>
      <c r="FT7211" s="3"/>
      <c r="FU7211" s="3"/>
      <c r="FV7211" s="3"/>
      <c r="FW7211" s="3"/>
      <c r="FX7211" s="3"/>
      <c r="FY7211" s="3"/>
      <c r="FZ7211" s="3"/>
      <c r="GA7211" s="3"/>
      <c r="GB7211" s="3"/>
      <c r="GC7211" s="3"/>
      <c r="GD7211" s="3"/>
      <c r="GE7211" s="3"/>
      <c r="GF7211" s="3"/>
      <c r="GG7211" s="3"/>
      <c r="GH7211" s="3"/>
      <c r="GI7211" s="3"/>
      <c r="GJ7211" s="3"/>
      <c r="GK7211" s="3"/>
      <c r="GL7211" s="3"/>
      <c r="GM7211" s="3"/>
      <c r="GN7211" s="3"/>
      <c r="GO7211" s="3"/>
      <c r="GP7211" s="3"/>
      <c r="GQ7211" s="3"/>
      <c r="GR7211" s="3"/>
      <c r="GS7211" s="3"/>
      <c r="GT7211" s="3"/>
      <c r="GU7211" s="3"/>
      <c r="GV7211" s="3"/>
      <c r="GW7211" s="3"/>
      <c r="GX7211" s="3"/>
      <c r="GY7211" s="3"/>
      <c r="GZ7211" s="3"/>
      <c r="HA7211" s="3"/>
      <c r="HB7211" s="3"/>
      <c r="HC7211" s="3"/>
      <c r="HD7211" s="3"/>
      <c r="HE7211" s="3"/>
      <c r="HF7211" s="3"/>
      <c r="HG7211" s="3"/>
      <c r="HH7211" s="3"/>
      <c r="HI7211" s="3"/>
      <c r="HJ7211" s="3"/>
      <c r="HK7211" s="3"/>
      <c r="HL7211" s="3"/>
      <c r="HM7211" s="45"/>
      <c r="HN7211" s="3"/>
      <c r="HO7211" s="3"/>
      <c r="HP7211" s="3"/>
      <c r="HQ7211" s="3"/>
      <c r="HR7211" s="3"/>
      <c r="HS7211" s="3"/>
      <c r="HT7211" s="3"/>
      <c r="HU7211" s="3"/>
      <c r="HV7211" s="3"/>
      <c r="HW7211" s="3"/>
      <c r="HX7211" s="3"/>
      <c r="HY7211" s="3"/>
      <c r="HZ7211" s="3"/>
      <c r="IA7211" s="3"/>
      <c r="IB7211" s="3"/>
      <c r="IC7211" s="3"/>
      <c r="ID7211" s="3"/>
      <c r="IE7211" s="3"/>
      <c r="IF7211" s="3"/>
      <c r="IG7211" s="3"/>
      <c r="IH7211" s="3"/>
      <c r="II7211" s="3"/>
      <c r="IJ7211" s="3"/>
      <c r="IK7211" s="3"/>
      <c r="IL7211" s="3"/>
      <c r="IM7211" s="3"/>
      <c r="IN7211" s="3"/>
      <c r="IO7211" s="15"/>
    </row>
    <row r="7212" spans="171:249">
      <c r="FO7212" s="3"/>
      <c r="FP7212" s="3"/>
      <c r="FQ7212" s="3"/>
      <c r="FR7212" s="3"/>
      <c r="FS7212" s="3"/>
      <c r="FT7212" s="3"/>
      <c r="FU7212" s="3"/>
      <c r="FV7212" s="3"/>
      <c r="FW7212" s="3"/>
      <c r="FX7212" s="3"/>
      <c r="FY7212" s="3"/>
      <c r="FZ7212" s="3"/>
      <c r="GA7212" s="3"/>
      <c r="GB7212" s="3"/>
      <c r="GC7212" s="3"/>
      <c r="GD7212" s="3"/>
      <c r="GE7212" s="3"/>
      <c r="GF7212" s="3"/>
      <c r="GG7212" s="3"/>
      <c r="GH7212" s="3"/>
      <c r="GI7212" s="3"/>
      <c r="GJ7212" s="3"/>
      <c r="GK7212" s="3"/>
      <c r="GL7212" s="3"/>
      <c r="GM7212" s="3"/>
      <c r="GN7212" s="3"/>
      <c r="GO7212" s="3"/>
      <c r="GP7212" s="3"/>
      <c r="GQ7212" s="3"/>
      <c r="GR7212" s="3"/>
      <c r="GS7212" s="3"/>
      <c r="GT7212" s="3"/>
      <c r="GU7212" s="3"/>
      <c r="GV7212" s="3"/>
      <c r="GW7212" s="3"/>
      <c r="GX7212" s="3"/>
      <c r="GY7212" s="3"/>
      <c r="GZ7212" s="3"/>
      <c r="HA7212" s="3"/>
      <c r="HB7212" s="3"/>
      <c r="HC7212" s="3"/>
      <c r="HD7212" s="3"/>
      <c r="HE7212" s="3"/>
      <c r="HF7212" s="3"/>
      <c r="HG7212" s="3"/>
      <c r="HH7212" s="3"/>
      <c r="HI7212" s="3"/>
      <c r="HJ7212" s="3"/>
      <c r="HK7212" s="3"/>
      <c r="HL7212" s="3"/>
      <c r="HM7212" s="45"/>
      <c r="HN7212" s="3"/>
      <c r="HO7212" s="3"/>
      <c r="HP7212" s="3"/>
      <c r="HQ7212" s="3"/>
      <c r="HR7212" s="3"/>
      <c r="HS7212" s="3"/>
      <c r="HT7212" s="3"/>
      <c r="HU7212" s="3"/>
      <c r="HV7212" s="3"/>
      <c r="HW7212" s="3"/>
      <c r="HX7212" s="3"/>
      <c r="HY7212" s="3"/>
      <c r="HZ7212" s="3"/>
      <c r="IA7212" s="3"/>
      <c r="IB7212" s="3"/>
      <c r="IC7212" s="3"/>
      <c r="ID7212" s="3"/>
      <c r="IE7212" s="3"/>
      <c r="IF7212" s="3"/>
      <c r="IG7212" s="3"/>
      <c r="IH7212" s="3"/>
      <c r="II7212" s="3"/>
      <c r="IJ7212" s="3"/>
      <c r="IK7212" s="3"/>
      <c r="IL7212" s="3"/>
      <c r="IM7212" s="3"/>
      <c r="IN7212" s="3"/>
      <c r="IO7212" s="15"/>
    </row>
    <row r="7213" spans="171:249">
      <c r="FO7213" s="3"/>
      <c r="FP7213" s="3"/>
      <c r="FQ7213" s="3"/>
      <c r="FR7213" s="3"/>
      <c r="FS7213" s="3"/>
      <c r="FT7213" s="3"/>
      <c r="FU7213" s="3"/>
      <c r="FV7213" s="3"/>
      <c r="FW7213" s="3"/>
      <c r="FX7213" s="3"/>
      <c r="FY7213" s="3"/>
      <c r="FZ7213" s="3"/>
      <c r="GA7213" s="3"/>
      <c r="GB7213" s="3"/>
      <c r="GC7213" s="3"/>
      <c r="GD7213" s="3"/>
      <c r="GE7213" s="3"/>
      <c r="GF7213" s="3"/>
      <c r="GG7213" s="3"/>
      <c r="GH7213" s="3"/>
      <c r="GI7213" s="3"/>
      <c r="GJ7213" s="3"/>
      <c r="GK7213" s="3"/>
      <c r="GL7213" s="3"/>
      <c r="GM7213" s="3"/>
      <c r="GN7213" s="3"/>
      <c r="GO7213" s="3"/>
      <c r="GP7213" s="3"/>
      <c r="GQ7213" s="3"/>
      <c r="GR7213" s="3"/>
      <c r="GS7213" s="3"/>
      <c r="GT7213" s="3"/>
      <c r="GU7213" s="3"/>
      <c r="GV7213" s="3"/>
      <c r="GW7213" s="3"/>
      <c r="GX7213" s="3"/>
      <c r="GY7213" s="3"/>
      <c r="GZ7213" s="3"/>
      <c r="HA7213" s="3"/>
      <c r="HB7213" s="3"/>
      <c r="HC7213" s="3"/>
      <c r="HD7213" s="3"/>
      <c r="HE7213" s="3"/>
      <c r="HF7213" s="3"/>
      <c r="HG7213" s="3"/>
      <c r="HH7213" s="3"/>
      <c r="HI7213" s="3"/>
      <c r="HJ7213" s="3"/>
      <c r="HK7213" s="3"/>
      <c r="HL7213" s="3"/>
      <c r="HM7213" s="45"/>
      <c r="HN7213" s="3"/>
      <c r="HO7213" s="3"/>
      <c r="HP7213" s="3"/>
      <c r="HQ7213" s="3"/>
      <c r="HR7213" s="3"/>
      <c r="HS7213" s="3"/>
      <c r="HT7213" s="3"/>
      <c r="HU7213" s="3"/>
      <c r="HV7213" s="3"/>
      <c r="HW7213" s="3"/>
      <c r="HX7213" s="3"/>
      <c r="HY7213" s="3"/>
      <c r="HZ7213" s="3"/>
      <c r="IA7213" s="3"/>
      <c r="IB7213" s="3"/>
      <c r="IC7213" s="3"/>
      <c r="ID7213" s="3"/>
      <c r="IE7213" s="3"/>
      <c r="IF7213" s="3"/>
      <c r="IG7213" s="3"/>
      <c r="IH7213" s="3"/>
      <c r="II7213" s="3"/>
      <c r="IJ7213" s="3"/>
      <c r="IK7213" s="3"/>
      <c r="IL7213" s="3"/>
      <c r="IM7213" s="3"/>
      <c r="IN7213" s="3"/>
      <c r="IO7213" s="15"/>
    </row>
    <row r="7214" spans="171:249">
      <c r="FO7214" s="3"/>
      <c r="FP7214" s="3"/>
      <c r="FQ7214" s="3"/>
      <c r="FR7214" s="3"/>
      <c r="FS7214" s="3"/>
      <c r="FT7214" s="3"/>
      <c r="FU7214" s="3"/>
      <c r="FV7214" s="3"/>
      <c r="FW7214" s="3"/>
      <c r="FX7214" s="3"/>
      <c r="FY7214" s="3"/>
      <c r="FZ7214" s="3"/>
      <c r="GA7214" s="3"/>
      <c r="GB7214" s="3"/>
      <c r="GC7214" s="3"/>
      <c r="GD7214" s="3"/>
      <c r="GE7214" s="3"/>
      <c r="GF7214" s="3"/>
      <c r="GG7214" s="3"/>
      <c r="GH7214" s="3"/>
      <c r="GI7214" s="3"/>
      <c r="GJ7214" s="3"/>
      <c r="GK7214" s="3"/>
      <c r="GL7214" s="3"/>
      <c r="GM7214" s="3"/>
      <c r="GN7214" s="3"/>
      <c r="GO7214" s="3"/>
      <c r="GP7214" s="3"/>
      <c r="GQ7214" s="3"/>
      <c r="GR7214" s="3"/>
      <c r="GS7214" s="3"/>
      <c r="GT7214" s="3"/>
      <c r="GU7214" s="3"/>
      <c r="GV7214" s="3"/>
      <c r="GW7214" s="3"/>
      <c r="GX7214" s="3"/>
      <c r="GY7214" s="3"/>
      <c r="GZ7214" s="3"/>
      <c r="HA7214" s="3"/>
      <c r="HB7214" s="3"/>
      <c r="HC7214" s="3"/>
      <c r="HD7214" s="3"/>
      <c r="HE7214" s="3"/>
      <c r="HF7214" s="3"/>
      <c r="HG7214" s="3"/>
      <c r="HH7214" s="3"/>
      <c r="HI7214" s="3"/>
      <c r="HJ7214" s="3"/>
      <c r="HK7214" s="3"/>
      <c r="HL7214" s="3"/>
      <c r="HM7214" s="45"/>
      <c r="HN7214" s="3"/>
      <c r="HO7214" s="3"/>
      <c r="HP7214" s="3"/>
      <c r="HQ7214" s="3"/>
      <c r="HR7214" s="3"/>
      <c r="HS7214" s="3"/>
      <c r="HT7214" s="3"/>
      <c r="HU7214" s="3"/>
      <c r="HV7214" s="3"/>
      <c r="HW7214" s="3"/>
      <c r="HX7214" s="3"/>
      <c r="HY7214" s="3"/>
      <c r="HZ7214" s="3"/>
      <c r="IA7214" s="3"/>
      <c r="IB7214" s="3"/>
      <c r="IC7214" s="3"/>
      <c r="ID7214" s="3"/>
      <c r="IE7214" s="3"/>
      <c r="IF7214" s="3"/>
      <c r="IG7214" s="3"/>
      <c r="IH7214" s="3"/>
      <c r="II7214" s="3"/>
      <c r="IJ7214" s="3"/>
      <c r="IK7214" s="3"/>
      <c r="IL7214" s="3"/>
      <c r="IM7214" s="3"/>
      <c r="IN7214" s="3"/>
      <c r="IO7214" s="15"/>
    </row>
    <row r="7215" spans="171:249">
      <c r="FO7215" s="3"/>
      <c r="FP7215" s="3"/>
      <c r="FQ7215" s="3"/>
      <c r="FR7215" s="3"/>
      <c r="FS7215" s="3"/>
      <c r="FT7215" s="3"/>
      <c r="FU7215" s="3"/>
      <c r="FV7215" s="3"/>
      <c r="FW7215" s="3"/>
      <c r="FX7215" s="3"/>
      <c r="FY7215" s="3"/>
      <c r="FZ7215" s="3"/>
      <c r="GA7215" s="3"/>
      <c r="GB7215" s="3"/>
      <c r="GC7215" s="3"/>
      <c r="GD7215" s="3"/>
      <c r="GE7215" s="3"/>
      <c r="GF7215" s="3"/>
      <c r="GG7215" s="3"/>
      <c r="GH7215" s="3"/>
      <c r="GI7215" s="3"/>
      <c r="GJ7215" s="3"/>
      <c r="GK7215" s="3"/>
      <c r="GL7215" s="3"/>
      <c r="GM7215" s="3"/>
      <c r="GN7215" s="3"/>
      <c r="GO7215" s="3"/>
      <c r="GP7215" s="3"/>
      <c r="GQ7215" s="3"/>
      <c r="GR7215" s="3"/>
      <c r="GS7215" s="3"/>
      <c r="GT7215" s="3"/>
      <c r="GU7215" s="3"/>
      <c r="GV7215" s="3"/>
      <c r="GW7215" s="3"/>
      <c r="GX7215" s="3"/>
      <c r="GY7215" s="3"/>
      <c r="GZ7215" s="3"/>
      <c r="HA7215" s="3"/>
      <c r="HB7215" s="3"/>
      <c r="HC7215" s="3"/>
      <c r="HD7215" s="3"/>
      <c r="HE7215" s="3"/>
      <c r="HF7215" s="3"/>
      <c r="HG7215" s="3"/>
      <c r="HH7215" s="3"/>
      <c r="HI7215" s="3"/>
      <c r="HJ7215" s="3"/>
      <c r="HK7215" s="3"/>
      <c r="HL7215" s="3"/>
      <c r="HM7215" s="45"/>
      <c r="HN7215" s="3"/>
      <c r="HO7215" s="3"/>
      <c r="HP7215" s="3"/>
      <c r="HQ7215" s="3"/>
      <c r="HR7215" s="3"/>
      <c r="HS7215" s="3"/>
      <c r="HT7215" s="3"/>
      <c r="HU7215" s="3"/>
      <c r="HV7215" s="3"/>
      <c r="HW7215" s="3"/>
      <c r="HX7215" s="3"/>
      <c r="HY7215" s="3"/>
      <c r="HZ7215" s="3"/>
      <c r="IA7215" s="3"/>
      <c r="IB7215" s="3"/>
      <c r="IC7215" s="3"/>
      <c r="ID7215" s="3"/>
      <c r="IE7215" s="3"/>
      <c r="IF7215" s="3"/>
      <c r="IG7215" s="3"/>
      <c r="IH7215" s="3"/>
      <c r="II7215" s="3"/>
      <c r="IJ7215" s="3"/>
      <c r="IK7215" s="3"/>
      <c r="IL7215" s="3"/>
      <c r="IM7215" s="3"/>
      <c r="IN7215" s="3"/>
      <c r="IO7215" s="15"/>
    </row>
    <row r="7216" spans="171:249">
      <c r="FO7216" s="3"/>
      <c r="FP7216" s="3"/>
      <c r="FQ7216" s="3"/>
      <c r="FR7216" s="3"/>
      <c r="FS7216" s="3"/>
      <c r="FT7216" s="3"/>
      <c r="FU7216" s="3"/>
      <c r="FV7216" s="3"/>
      <c r="FW7216" s="3"/>
      <c r="FX7216" s="3"/>
      <c r="FY7216" s="3"/>
      <c r="FZ7216" s="3"/>
      <c r="GA7216" s="3"/>
      <c r="GB7216" s="3"/>
      <c r="GC7216" s="3"/>
      <c r="GD7216" s="3"/>
      <c r="GE7216" s="3"/>
      <c r="GF7216" s="3"/>
      <c r="GG7216" s="3"/>
      <c r="GH7216" s="3"/>
      <c r="GI7216" s="3"/>
      <c r="GJ7216" s="3"/>
      <c r="GK7216" s="3"/>
      <c r="GL7216" s="3"/>
      <c r="GM7216" s="3"/>
      <c r="GN7216" s="3"/>
      <c r="GO7216" s="3"/>
      <c r="GP7216" s="3"/>
      <c r="GQ7216" s="3"/>
      <c r="GR7216" s="3"/>
      <c r="GS7216" s="3"/>
      <c r="GT7216" s="3"/>
      <c r="GU7216" s="3"/>
      <c r="GV7216" s="3"/>
      <c r="GW7216" s="3"/>
      <c r="GX7216" s="3"/>
      <c r="GY7216" s="3"/>
      <c r="GZ7216" s="3"/>
      <c r="HA7216" s="3"/>
      <c r="HB7216" s="3"/>
      <c r="HC7216" s="3"/>
      <c r="HD7216" s="3"/>
      <c r="HE7216" s="3"/>
      <c r="HF7216" s="3"/>
      <c r="HG7216" s="3"/>
      <c r="HH7216" s="3"/>
      <c r="HI7216" s="3"/>
      <c r="HJ7216" s="3"/>
      <c r="HK7216" s="3"/>
      <c r="HL7216" s="3"/>
      <c r="HM7216" s="45"/>
      <c r="HN7216" s="3"/>
      <c r="HO7216" s="3"/>
      <c r="HP7216" s="3"/>
      <c r="HQ7216" s="3"/>
      <c r="HR7216" s="3"/>
      <c r="HS7216" s="3"/>
      <c r="HT7216" s="3"/>
      <c r="HU7216" s="3"/>
      <c r="HV7216" s="3"/>
      <c r="HW7216" s="3"/>
      <c r="HX7216" s="3"/>
      <c r="HY7216" s="3"/>
      <c r="HZ7216" s="3"/>
      <c r="IA7216" s="3"/>
      <c r="IB7216" s="3"/>
      <c r="IC7216" s="3"/>
      <c r="ID7216" s="3"/>
      <c r="IE7216" s="3"/>
      <c r="IF7216" s="3"/>
      <c r="IG7216" s="3"/>
      <c r="IH7216" s="3"/>
      <c r="II7216" s="3"/>
      <c r="IJ7216" s="3"/>
      <c r="IK7216" s="3"/>
      <c r="IL7216" s="3"/>
      <c r="IM7216" s="3"/>
      <c r="IN7216" s="3"/>
      <c r="IO7216" s="15"/>
    </row>
    <row r="7217" spans="171:249">
      <c r="FO7217" s="3"/>
      <c r="FP7217" s="3"/>
      <c r="FQ7217" s="3"/>
      <c r="FR7217" s="3"/>
      <c r="FS7217" s="3"/>
      <c r="FT7217" s="3"/>
      <c r="FU7217" s="3"/>
      <c r="FV7217" s="3"/>
      <c r="FW7217" s="3"/>
      <c r="FX7217" s="3"/>
      <c r="FY7217" s="3"/>
      <c r="FZ7217" s="3"/>
      <c r="GA7217" s="3"/>
      <c r="GB7217" s="3"/>
      <c r="GC7217" s="3"/>
      <c r="GD7217" s="3"/>
      <c r="GE7217" s="3"/>
      <c r="GF7217" s="3"/>
      <c r="GG7217" s="3"/>
      <c r="GH7217" s="3"/>
      <c r="GI7217" s="3"/>
      <c r="GJ7217" s="3"/>
      <c r="GK7217" s="3"/>
      <c r="GL7217" s="3"/>
      <c r="GM7217" s="3"/>
      <c r="GN7217" s="3"/>
      <c r="GO7217" s="3"/>
      <c r="GP7217" s="3"/>
      <c r="GQ7217" s="3"/>
      <c r="GR7217" s="3"/>
      <c r="GS7217" s="3"/>
      <c r="GT7217" s="3"/>
      <c r="GU7217" s="3"/>
      <c r="GV7217" s="3"/>
      <c r="GW7217" s="3"/>
      <c r="GX7217" s="3"/>
      <c r="GY7217" s="3"/>
      <c r="GZ7217" s="3"/>
      <c r="HA7217" s="3"/>
      <c r="HB7217" s="3"/>
      <c r="HC7217" s="3"/>
      <c r="HD7217" s="3"/>
      <c r="HE7217" s="3"/>
      <c r="HF7217" s="3"/>
      <c r="HG7217" s="3"/>
      <c r="HH7217" s="3"/>
      <c r="HI7217" s="3"/>
      <c r="HJ7217" s="3"/>
      <c r="HK7217" s="3"/>
      <c r="HL7217" s="3"/>
      <c r="HM7217" s="45"/>
      <c r="HN7217" s="3"/>
      <c r="HO7217" s="3"/>
      <c r="HP7217" s="3"/>
      <c r="HQ7217" s="3"/>
      <c r="HR7217" s="3"/>
      <c r="HS7217" s="3"/>
      <c r="HT7217" s="3"/>
      <c r="HU7217" s="3"/>
      <c r="HV7217" s="3"/>
      <c r="HW7217" s="3"/>
      <c r="HX7217" s="3"/>
      <c r="HY7217" s="3"/>
      <c r="HZ7217" s="3"/>
      <c r="IA7217" s="3"/>
      <c r="IB7217" s="3"/>
      <c r="IC7217" s="3"/>
      <c r="ID7217" s="3"/>
      <c r="IE7217" s="3"/>
      <c r="IF7217" s="3"/>
      <c r="IG7217" s="3"/>
      <c r="IH7217" s="3"/>
      <c r="II7217" s="3"/>
      <c r="IJ7217" s="3"/>
      <c r="IK7217" s="3"/>
      <c r="IL7217" s="3"/>
      <c r="IM7217" s="3"/>
      <c r="IN7217" s="3"/>
      <c r="IO7217" s="15"/>
    </row>
    <row r="7218" spans="171:249">
      <c r="FO7218" s="3"/>
      <c r="FP7218" s="3"/>
      <c r="FQ7218" s="3"/>
      <c r="FR7218" s="3"/>
      <c r="FS7218" s="3"/>
      <c r="FT7218" s="3"/>
      <c r="FU7218" s="3"/>
      <c r="FV7218" s="3"/>
      <c r="FW7218" s="3"/>
      <c r="FX7218" s="3"/>
      <c r="FY7218" s="3"/>
      <c r="FZ7218" s="3"/>
      <c r="GA7218" s="3"/>
      <c r="GB7218" s="3"/>
      <c r="GC7218" s="3"/>
      <c r="GD7218" s="3"/>
      <c r="GE7218" s="3"/>
      <c r="GF7218" s="3"/>
      <c r="GG7218" s="3"/>
      <c r="GH7218" s="3"/>
      <c r="GI7218" s="3"/>
      <c r="GJ7218" s="3"/>
      <c r="GK7218" s="3"/>
      <c r="GL7218" s="3"/>
      <c r="GM7218" s="3"/>
      <c r="GN7218" s="3"/>
      <c r="GO7218" s="3"/>
      <c r="GP7218" s="3"/>
      <c r="GQ7218" s="3"/>
      <c r="GR7218" s="3"/>
      <c r="GS7218" s="3"/>
      <c r="GT7218" s="3"/>
      <c r="GU7218" s="3"/>
      <c r="GV7218" s="3"/>
      <c r="GW7218" s="3"/>
      <c r="GX7218" s="3"/>
      <c r="GY7218" s="3"/>
      <c r="GZ7218" s="3"/>
      <c r="HA7218" s="3"/>
      <c r="HB7218" s="3"/>
      <c r="HC7218" s="3"/>
      <c r="HD7218" s="3"/>
      <c r="HE7218" s="3"/>
      <c r="HF7218" s="3"/>
      <c r="HG7218" s="3"/>
      <c r="HH7218" s="3"/>
      <c r="HI7218" s="3"/>
      <c r="HJ7218" s="3"/>
      <c r="HK7218" s="3"/>
      <c r="HL7218" s="3"/>
      <c r="HM7218" s="45"/>
      <c r="HN7218" s="3"/>
      <c r="HO7218" s="3"/>
      <c r="HP7218" s="3"/>
      <c r="HQ7218" s="3"/>
      <c r="HR7218" s="3"/>
      <c r="HS7218" s="3"/>
      <c r="HT7218" s="3"/>
      <c r="HU7218" s="3"/>
      <c r="HV7218" s="3"/>
      <c r="HW7218" s="3"/>
      <c r="HX7218" s="3"/>
      <c r="HY7218" s="3"/>
      <c r="HZ7218" s="3"/>
      <c r="IA7218" s="3"/>
      <c r="IB7218" s="3"/>
      <c r="IC7218" s="3"/>
      <c r="ID7218" s="3"/>
      <c r="IE7218" s="3"/>
      <c r="IF7218" s="3"/>
      <c r="IG7218" s="3"/>
      <c r="IH7218" s="3"/>
      <c r="II7218" s="3"/>
      <c r="IJ7218" s="3"/>
      <c r="IK7218" s="3"/>
      <c r="IL7218" s="3"/>
      <c r="IM7218" s="3"/>
      <c r="IN7218" s="3"/>
      <c r="IO7218" s="15"/>
    </row>
    <row r="7219" spans="171:249">
      <c r="FO7219" s="3"/>
      <c r="FP7219" s="3"/>
      <c r="FQ7219" s="3"/>
      <c r="FR7219" s="3"/>
      <c r="FS7219" s="3"/>
      <c r="FT7219" s="3"/>
      <c r="FU7219" s="3"/>
      <c r="FV7219" s="3"/>
      <c r="FW7219" s="3"/>
      <c r="FX7219" s="3"/>
      <c r="FY7219" s="3"/>
      <c r="FZ7219" s="3"/>
      <c r="GA7219" s="3"/>
      <c r="GB7219" s="3"/>
      <c r="GC7219" s="3"/>
      <c r="GD7219" s="3"/>
      <c r="GE7219" s="3"/>
      <c r="GF7219" s="3"/>
      <c r="GG7219" s="3"/>
      <c r="GH7219" s="3"/>
      <c r="GI7219" s="3"/>
      <c r="GJ7219" s="3"/>
      <c r="GK7219" s="3"/>
      <c r="GL7219" s="3"/>
      <c r="GM7219" s="3"/>
      <c r="GN7219" s="3"/>
      <c r="GO7219" s="3"/>
      <c r="GP7219" s="3"/>
      <c r="GQ7219" s="3"/>
      <c r="GR7219" s="3"/>
      <c r="GS7219" s="3"/>
      <c r="GT7219" s="3"/>
      <c r="GU7219" s="3"/>
      <c r="GV7219" s="3"/>
      <c r="GW7219" s="3"/>
      <c r="GX7219" s="3"/>
      <c r="GY7219" s="3"/>
      <c r="GZ7219" s="3"/>
      <c r="HA7219" s="3"/>
      <c r="HB7219" s="3"/>
      <c r="HC7219" s="3"/>
      <c r="HD7219" s="3"/>
      <c r="HE7219" s="3"/>
      <c r="HF7219" s="3"/>
      <c r="HG7219" s="3"/>
      <c r="HH7219" s="3"/>
      <c r="HI7219" s="3"/>
      <c r="HJ7219" s="3"/>
      <c r="HK7219" s="3"/>
      <c r="HL7219" s="3"/>
      <c r="HM7219" s="45"/>
      <c r="HN7219" s="3"/>
      <c r="HO7219" s="3"/>
      <c r="HP7219" s="3"/>
      <c r="HQ7219" s="3"/>
      <c r="HR7219" s="3"/>
      <c r="HS7219" s="3"/>
      <c r="HT7219" s="3"/>
      <c r="HU7219" s="3"/>
      <c r="HV7219" s="3"/>
      <c r="HW7219" s="3"/>
      <c r="HX7219" s="3"/>
      <c r="HY7219" s="3"/>
      <c r="HZ7219" s="3"/>
      <c r="IA7219" s="3"/>
      <c r="IB7219" s="3"/>
      <c r="IC7219" s="3"/>
      <c r="ID7219" s="3"/>
      <c r="IE7219" s="3"/>
      <c r="IF7219" s="3"/>
      <c r="IG7219" s="3"/>
      <c r="IH7219" s="3"/>
      <c r="II7219" s="3"/>
      <c r="IJ7219" s="3"/>
      <c r="IK7219" s="3"/>
      <c r="IL7219" s="3"/>
      <c r="IM7219" s="3"/>
      <c r="IN7219" s="3"/>
      <c r="IO7219" s="15"/>
    </row>
    <row r="7220" spans="171:249">
      <c r="FO7220" s="3"/>
      <c r="FP7220" s="3"/>
      <c r="FQ7220" s="3"/>
      <c r="FR7220" s="3"/>
      <c r="FS7220" s="3"/>
      <c r="FT7220" s="3"/>
      <c r="FU7220" s="3"/>
      <c r="FV7220" s="3"/>
      <c r="FW7220" s="3"/>
      <c r="FX7220" s="3"/>
      <c r="FY7220" s="3"/>
      <c r="FZ7220" s="3"/>
      <c r="GA7220" s="3"/>
      <c r="GB7220" s="3"/>
      <c r="GC7220" s="3"/>
      <c r="GD7220" s="3"/>
      <c r="GE7220" s="3"/>
      <c r="GF7220" s="3"/>
      <c r="GG7220" s="3"/>
      <c r="GH7220" s="3"/>
      <c r="GI7220" s="3"/>
      <c r="GJ7220" s="3"/>
      <c r="GK7220" s="3"/>
      <c r="GL7220" s="3"/>
      <c r="GM7220" s="3"/>
      <c r="GN7220" s="3"/>
      <c r="GO7220" s="3"/>
      <c r="GP7220" s="3"/>
      <c r="GQ7220" s="3"/>
      <c r="GR7220" s="3"/>
      <c r="GS7220" s="3"/>
      <c r="GT7220" s="3"/>
      <c r="GU7220" s="3"/>
      <c r="GV7220" s="3"/>
      <c r="GW7220" s="3"/>
      <c r="GX7220" s="3"/>
      <c r="GY7220" s="3"/>
      <c r="GZ7220" s="3"/>
      <c r="HA7220" s="3"/>
      <c r="HB7220" s="3"/>
      <c r="HC7220" s="3"/>
      <c r="HD7220" s="3"/>
      <c r="HE7220" s="3"/>
      <c r="HF7220" s="3"/>
      <c r="HG7220" s="3"/>
      <c r="HH7220" s="3"/>
      <c r="HI7220" s="3"/>
      <c r="HJ7220" s="3"/>
      <c r="HK7220" s="3"/>
      <c r="HL7220" s="3"/>
      <c r="HM7220" s="45"/>
      <c r="HN7220" s="3"/>
      <c r="HO7220" s="3"/>
      <c r="HP7220" s="3"/>
      <c r="HQ7220" s="3"/>
      <c r="HR7220" s="3"/>
      <c r="HS7220" s="3"/>
      <c r="HT7220" s="3"/>
      <c r="HU7220" s="3"/>
      <c r="HV7220" s="3"/>
      <c r="HW7220" s="3"/>
      <c r="HX7220" s="3"/>
      <c r="HY7220" s="3"/>
      <c r="HZ7220" s="3"/>
      <c r="IA7220" s="3"/>
      <c r="IB7220" s="3"/>
      <c r="IC7220" s="3"/>
      <c r="ID7220" s="3"/>
      <c r="IE7220" s="3"/>
      <c r="IF7220" s="3"/>
      <c r="IG7220" s="3"/>
      <c r="IH7220" s="3"/>
      <c r="II7220" s="3"/>
      <c r="IJ7220" s="3"/>
      <c r="IK7220" s="3"/>
      <c r="IL7220" s="3"/>
      <c r="IM7220" s="3"/>
      <c r="IN7220" s="3"/>
      <c r="IO7220" s="15"/>
    </row>
    <row r="7221" spans="171:249">
      <c r="FO7221" s="3"/>
      <c r="FP7221" s="3"/>
      <c r="FQ7221" s="3"/>
      <c r="FR7221" s="3"/>
      <c r="FS7221" s="3"/>
      <c r="FT7221" s="3"/>
      <c r="FU7221" s="3"/>
      <c r="FV7221" s="3"/>
      <c r="FW7221" s="3"/>
      <c r="FX7221" s="3"/>
      <c r="FY7221" s="3"/>
      <c r="FZ7221" s="3"/>
      <c r="GA7221" s="3"/>
      <c r="GB7221" s="3"/>
      <c r="GC7221" s="3"/>
      <c r="GD7221" s="3"/>
      <c r="GE7221" s="3"/>
      <c r="GF7221" s="3"/>
      <c r="GG7221" s="3"/>
      <c r="GH7221" s="3"/>
      <c r="GI7221" s="3"/>
      <c r="GJ7221" s="3"/>
      <c r="GK7221" s="3"/>
      <c r="GL7221" s="3"/>
      <c r="GM7221" s="3"/>
      <c r="GN7221" s="3"/>
      <c r="GO7221" s="3"/>
      <c r="GP7221" s="3"/>
      <c r="GQ7221" s="3"/>
      <c r="GR7221" s="3"/>
      <c r="GS7221" s="3"/>
      <c r="GT7221" s="3"/>
      <c r="GU7221" s="3"/>
      <c r="GV7221" s="3"/>
      <c r="GW7221" s="3"/>
      <c r="GX7221" s="3"/>
      <c r="GY7221" s="3"/>
      <c r="GZ7221" s="3"/>
      <c r="HA7221" s="3"/>
      <c r="HB7221" s="3"/>
      <c r="HC7221" s="3"/>
      <c r="HD7221" s="3"/>
      <c r="HE7221" s="3"/>
      <c r="HF7221" s="3"/>
      <c r="HG7221" s="3"/>
      <c r="HH7221" s="3"/>
      <c r="HI7221" s="3"/>
      <c r="HJ7221" s="3"/>
      <c r="HK7221" s="3"/>
      <c r="HL7221" s="3"/>
      <c r="HM7221" s="45"/>
      <c r="HN7221" s="3"/>
      <c r="HO7221" s="3"/>
      <c r="HP7221" s="3"/>
      <c r="HQ7221" s="3"/>
      <c r="HR7221" s="3"/>
      <c r="HS7221" s="3"/>
      <c r="HT7221" s="3"/>
      <c r="HU7221" s="3"/>
      <c r="HV7221" s="3"/>
      <c r="HW7221" s="3"/>
      <c r="HX7221" s="3"/>
      <c r="HY7221" s="3"/>
      <c r="HZ7221" s="3"/>
      <c r="IA7221" s="3"/>
      <c r="IB7221" s="3"/>
      <c r="IC7221" s="3"/>
      <c r="ID7221" s="3"/>
      <c r="IE7221" s="3"/>
      <c r="IF7221" s="3"/>
      <c r="IG7221" s="3"/>
      <c r="IH7221" s="3"/>
      <c r="II7221" s="3"/>
      <c r="IJ7221" s="3"/>
      <c r="IK7221" s="3"/>
      <c r="IL7221" s="3"/>
      <c r="IM7221" s="3"/>
      <c r="IN7221" s="3"/>
      <c r="IO7221" s="15"/>
    </row>
    <row r="7222" spans="171:249">
      <c r="FO7222" s="3"/>
      <c r="FP7222" s="3"/>
      <c r="FQ7222" s="3"/>
      <c r="FR7222" s="3"/>
      <c r="FS7222" s="3"/>
      <c r="FT7222" s="3"/>
      <c r="FU7222" s="3"/>
      <c r="FV7222" s="3"/>
      <c r="FW7222" s="3"/>
      <c r="FX7222" s="3"/>
      <c r="FY7222" s="3"/>
      <c r="FZ7222" s="3"/>
      <c r="GA7222" s="3"/>
      <c r="GB7222" s="3"/>
      <c r="GC7222" s="3"/>
      <c r="GD7222" s="3"/>
      <c r="GE7222" s="3"/>
      <c r="GF7222" s="3"/>
      <c r="GG7222" s="3"/>
      <c r="GH7222" s="3"/>
      <c r="GI7222" s="3"/>
      <c r="GJ7222" s="3"/>
      <c r="GK7222" s="3"/>
      <c r="GL7222" s="3"/>
      <c r="GM7222" s="3"/>
      <c r="GN7222" s="3"/>
      <c r="GO7222" s="3"/>
      <c r="GP7222" s="3"/>
      <c r="GQ7222" s="3"/>
      <c r="GR7222" s="3"/>
      <c r="GS7222" s="3"/>
      <c r="GT7222" s="3"/>
      <c r="GU7222" s="3"/>
      <c r="GV7222" s="3"/>
      <c r="GW7222" s="3"/>
      <c r="GX7222" s="3"/>
      <c r="GY7222" s="3"/>
      <c r="GZ7222" s="3"/>
      <c r="HA7222" s="3"/>
      <c r="HB7222" s="3"/>
      <c r="HC7222" s="3"/>
      <c r="HD7222" s="3"/>
      <c r="HE7222" s="3"/>
      <c r="HF7222" s="3"/>
      <c r="HG7222" s="3"/>
      <c r="HH7222" s="3"/>
      <c r="HI7222" s="3"/>
      <c r="HJ7222" s="3"/>
      <c r="HK7222" s="3"/>
      <c r="HL7222" s="3"/>
      <c r="HM7222" s="45"/>
      <c r="HN7222" s="3"/>
      <c r="HO7222" s="3"/>
      <c r="HP7222" s="3"/>
      <c r="HQ7222" s="3"/>
      <c r="HR7222" s="3"/>
      <c r="HS7222" s="3"/>
      <c r="HT7222" s="3"/>
      <c r="HU7222" s="3"/>
      <c r="HV7222" s="3"/>
      <c r="HW7222" s="3"/>
      <c r="HX7222" s="3"/>
      <c r="HY7222" s="3"/>
      <c r="HZ7222" s="3"/>
      <c r="IA7222" s="3"/>
      <c r="IB7222" s="3"/>
      <c r="IC7222" s="3"/>
      <c r="ID7222" s="3"/>
      <c r="IE7222" s="3"/>
      <c r="IF7222" s="3"/>
      <c r="IG7222" s="3"/>
      <c r="IH7222" s="3"/>
      <c r="II7222" s="3"/>
      <c r="IJ7222" s="3"/>
      <c r="IK7222" s="3"/>
      <c r="IL7222" s="3"/>
      <c r="IM7222" s="3"/>
      <c r="IN7222" s="3"/>
      <c r="IO7222" s="15"/>
    </row>
    <row r="7223" spans="171:249">
      <c r="FO7223" s="3"/>
      <c r="FP7223" s="3"/>
      <c r="FQ7223" s="3"/>
      <c r="FR7223" s="3"/>
      <c r="FS7223" s="3"/>
      <c r="FT7223" s="3"/>
      <c r="FU7223" s="3"/>
      <c r="FV7223" s="3"/>
      <c r="FW7223" s="3"/>
      <c r="FX7223" s="3"/>
      <c r="FY7223" s="3"/>
      <c r="FZ7223" s="3"/>
      <c r="GA7223" s="3"/>
      <c r="GB7223" s="3"/>
      <c r="GC7223" s="3"/>
      <c r="GD7223" s="3"/>
      <c r="GE7223" s="3"/>
      <c r="GF7223" s="3"/>
      <c r="GG7223" s="3"/>
      <c r="GH7223" s="3"/>
      <c r="GI7223" s="3"/>
      <c r="GJ7223" s="3"/>
      <c r="GK7223" s="3"/>
      <c r="GL7223" s="3"/>
      <c r="GM7223" s="3"/>
      <c r="GN7223" s="3"/>
      <c r="GO7223" s="3"/>
      <c r="GP7223" s="3"/>
      <c r="GQ7223" s="3"/>
      <c r="GR7223" s="3"/>
      <c r="GS7223" s="3"/>
      <c r="GT7223" s="3"/>
      <c r="GU7223" s="3"/>
      <c r="GV7223" s="3"/>
      <c r="GW7223" s="3"/>
      <c r="GX7223" s="3"/>
      <c r="GY7223" s="3"/>
      <c r="GZ7223" s="3"/>
      <c r="HA7223" s="3"/>
      <c r="HB7223" s="3"/>
      <c r="HC7223" s="3"/>
      <c r="HD7223" s="3"/>
      <c r="HE7223" s="3"/>
      <c r="HF7223" s="3"/>
      <c r="HG7223" s="3"/>
      <c r="HH7223" s="3"/>
      <c r="HI7223" s="3"/>
      <c r="HJ7223" s="3"/>
      <c r="HK7223" s="3"/>
      <c r="HL7223" s="3"/>
      <c r="HM7223" s="45"/>
      <c r="HN7223" s="3"/>
      <c r="HO7223" s="3"/>
      <c r="HP7223" s="3"/>
      <c r="HQ7223" s="3"/>
      <c r="HR7223" s="3"/>
      <c r="HS7223" s="3"/>
      <c r="HT7223" s="3"/>
      <c r="HU7223" s="3"/>
      <c r="HV7223" s="3"/>
      <c r="HW7223" s="3"/>
      <c r="HX7223" s="3"/>
      <c r="HY7223" s="3"/>
      <c r="HZ7223" s="3"/>
      <c r="IA7223" s="3"/>
      <c r="IB7223" s="3"/>
      <c r="IC7223" s="3"/>
      <c r="ID7223" s="3"/>
      <c r="IE7223" s="3"/>
      <c r="IF7223" s="3"/>
      <c r="IG7223" s="3"/>
      <c r="IH7223" s="3"/>
      <c r="II7223" s="3"/>
      <c r="IJ7223" s="3"/>
      <c r="IK7223" s="3"/>
      <c r="IL7223" s="3"/>
      <c r="IM7223" s="3"/>
      <c r="IN7223" s="3"/>
      <c r="IO7223" s="15"/>
    </row>
    <row r="7224" spans="171:249">
      <c r="FO7224" s="3"/>
      <c r="FP7224" s="3"/>
      <c r="FQ7224" s="3"/>
      <c r="FR7224" s="3"/>
      <c r="FS7224" s="3"/>
      <c r="FT7224" s="3"/>
      <c r="FU7224" s="3"/>
      <c r="FV7224" s="3"/>
      <c r="FW7224" s="3"/>
      <c r="FX7224" s="3"/>
      <c r="FY7224" s="3"/>
      <c r="FZ7224" s="3"/>
      <c r="GA7224" s="3"/>
      <c r="GB7224" s="3"/>
      <c r="GC7224" s="3"/>
      <c r="GD7224" s="3"/>
      <c r="GE7224" s="3"/>
      <c r="GF7224" s="3"/>
      <c r="GG7224" s="3"/>
      <c r="GH7224" s="3"/>
      <c r="GI7224" s="3"/>
      <c r="GJ7224" s="3"/>
      <c r="GK7224" s="3"/>
      <c r="GL7224" s="3"/>
      <c r="GM7224" s="3"/>
      <c r="GN7224" s="3"/>
      <c r="GO7224" s="3"/>
      <c r="GP7224" s="3"/>
      <c r="GQ7224" s="3"/>
      <c r="GR7224" s="3"/>
      <c r="GS7224" s="3"/>
      <c r="GT7224" s="3"/>
      <c r="GU7224" s="3"/>
      <c r="GV7224" s="3"/>
      <c r="GW7224" s="3"/>
      <c r="GX7224" s="3"/>
      <c r="GY7224" s="3"/>
      <c r="GZ7224" s="3"/>
      <c r="HA7224" s="3"/>
      <c r="HB7224" s="3"/>
      <c r="HC7224" s="3"/>
      <c r="HD7224" s="3"/>
      <c r="HE7224" s="3"/>
      <c r="HF7224" s="3"/>
      <c r="HG7224" s="3"/>
      <c r="HH7224" s="3"/>
      <c r="HI7224" s="3"/>
      <c r="HJ7224" s="3"/>
      <c r="HK7224" s="3"/>
      <c r="HL7224" s="3"/>
      <c r="HM7224" s="45"/>
      <c r="HN7224" s="3"/>
      <c r="HO7224" s="3"/>
      <c r="HP7224" s="3"/>
      <c r="HQ7224" s="3"/>
      <c r="HR7224" s="3"/>
      <c r="HS7224" s="3"/>
      <c r="HT7224" s="3"/>
      <c r="HU7224" s="3"/>
      <c r="HV7224" s="3"/>
      <c r="HW7224" s="3"/>
      <c r="HX7224" s="3"/>
      <c r="HY7224" s="3"/>
      <c r="HZ7224" s="3"/>
      <c r="IA7224" s="3"/>
      <c r="IB7224" s="3"/>
      <c r="IC7224" s="3"/>
      <c r="ID7224" s="3"/>
      <c r="IE7224" s="3"/>
      <c r="IF7224" s="3"/>
      <c r="IG7224" s="3"/>
      <c r="IH7224" s="3"/>
      <c r="II7224" s="3"/>
      <c r="IJ7224" s="3"/>
      <c r="IK7224" s="3"/>
      <c r="IL7224" s="3"/>
      <c r="IM7224" s="3"/>
      <c r="IN7224" s="3"/>
      <c r="IO7224" s="15"/>
    </row>
    <row r="7225" spans="171:249">
      <c r="FO7225" s="3"/>
      <c r="FP7225" s="3"/>
      <c r="FQ7225" s="3"/>
      <c r="FR7225" s="3"/>
      <c r="FS7225" s="3"/>
      <c r="FT7225" s="3"/>
      <c r="FU7225" s="3"/>
      <c r="FV7225" s="3"/>
      <c r="FW7225" s="3"/>
      <c r="FX7225" s="3"/>
      <c r="FY7225" s="3"/>
      <c r="FZ7225" s="3"/>
      <c r="GA7225" s="3"/>
      <c r="GB7225" s="3"/>
      <c r="GC7225" s="3"/>
      <c r="GD7225" s="3"/>
      <c r="GE7225" s="3"/>
      <c r="GF7225" s="3"/>
      <c r="GG7225" s="3"/>
      <c r="GH7225" s="3"/>
      <c r="GI7225" s="3"/>
      <c r="GJ7225" s="3"/>
      <c r="GK7225" s="3"/>
      <c r="GL7225" s="3"/>
      <c r="GM7225" s="3"/>
      <c r="GN7225" s="3"/>
      <c r="GO7225" s="3"/>
      <c r="GP7225" s="3"/>
      <c r="GQ7225" s="3"/>
      <c r="GR7225" s="3"/>
      <c r="GS7225" s="3"/>
      <c r="GT7225" s="3"/>
      <c r="GU7225" s="3"/>
      <c r="GV7225" s="3"/>
      <c r="GW7225" s="3"/>
      <c r="GX7225" s="3"/>
      <c r="GY7225" s="3"/>
      <c r="GZ7225" s="3"/>
      <c r="HA7225" s="3"/>
      <c r="HB7225" s="3"/>
      <c r="HC7225" s="3"/>
      <c r="HD7225" s="3"/>
      <c r="HE7225" s="3"/>
      <c r="HF7225" s="3"/>
      <c r="HG7225" s="3"/>
      <c r="HH7225" s="3"/>
      <c r="HI7225" s="3"/>
      <c r="HJ7225" s="3"/>
      <c r="HK7225" s="3"/>
      <c r="HL7225" s="3"/>
      <c r="HM7225" s="45"/>
      <c r="HN7225" s="3"/>
      <c r="HO7225" s="3"/>
      <c r="HP7225" s="3"/>
      <c r="HQ7225" s="3"/>
      <c r="HR7225" s="3"/>
      <c r="HS7225" s="3"/>
      <c r="HT7225" s="3"/>
      <c r="HU7225" s="3"/>
      <c r="HV7225" s="3"/>
      <c r="HW7225" s="3"/>
      <c r="HX7225" s="3"/>
      <c r="HY7225" s="3"/>
      <c r="HZ7225" s="3"/>
      <c r="IA7225" s="3"/>
      <c r="IB7225" s="3"/>
      <c r="IC7225" s="3"/>
      <c r="ID7225" s="3"/>
      <c r="IE7225" s="3"/>
      <c r="IF7225" s="3"/>
      <c r="IG7225" s="3"/>
      <c r="IH7225" s="3"/>
      <c r="II7225" s="3"/>
      <c r="IJ7225" s="3"/>
      <c r="IK7225" s="3"/>
      <c r="IL7225" s="3"/>
      <c r="IM7225" s="3"/>
      <c r="IN7225" s="3"/>
      <c r="IO7225" s="15"/>
    </row>
    <row r="7226" spans="171:249">
      <c r="FO7226" s="3"/>
      <c r="FP7226" s="3"/>
      <c r="FQ7226" s="3"/>
      <c r="FR7226" s="3"/>
      <c r="FS7226" s="3"/>
      <c r="FT7226" s="3"/>
      <c r="FU7226" s="3"/>
      <c r="FV7226" s="3"/>
      <c r="FW7226" s="3"/>
      <c r="FX7226" s="3"/>
      <c r="FY7226" s="3"/>
      <c r="FZ7226" s="3"/>
      <c r="GA7226" s="3"/>
      <c r="GB7226" s="3"/>
      <c r="GC7226" s="3"/>
      <c r="GD7226" s="3"/>
      <c r="GE7226" s="3"/>
      <c r="GF7226" s="3"/>
      <c r="GG7226" s="3"/>
      <c r="GH7226" s="3"/>
      <c r="GI7226" s="3"/>
      <c r="GJ7226" s="3"/>
      <c r="GK7226" s="3"/>
      <c r="GL7226" s="3"/>
      <c r="GM7226" s="3"/>
      <c r="GN7226" s="3"/>
      <c r="GO7226" s="3"/>
      <c r="GP7226" s="3"/>
      <c r="GQ7226" s="3"/>
      <c r="GR7226" s="3"/>
      <c r="GS7226" s="3"/>
      <c r="GT7226" s="3"/>
      <c r="GU7226" s="3"/>
      <c r="GV7226" s="3"/>
      <c r="GW7226" s="3"/>
      <c r="GX7226" s="3"/>
      <c r="GY7226" s="3"/>
      <c r="GZ7226" s="3"/>
      <c r="HA7226" s="3"/>
      <c r="HB7226" s="3"/>
      <c r="HC7226" s="3"/>
      <c r="HD7226" s="3"/>
      <c r="HE7226" s="3"/>
      <c r="HF7226" s="3"/>
      <c r="HG7226" s="3"/>
      <c r="HH7226" s="3"/>
      <c r="HI7226" s="3"/>
      <c r="HJ7226" s="3"/>
      <c r="HK7226" s="3"/>
      <c r="HL7226" s="3"/>
      <c r="HM7226" s="45"/>
      <c r="HN7226" s="3"/>
      <c r="HO7226" s="3"/>
      <c r="HP7226" s="3"/>
      <c r="HQ7226" s="3"/>
      <c r="HR7226" s="3"/>
      <c r="HS7226" s="3"/>
      <c r="HT7226" s="3"/>
      <c r="HU7226" s="3"/>
      <c r="HV7226" s="3"/>
      <c r="HW7226" s="3"/>
      <c r="HX7226" s="3"/>
      <c r="HY7226" s="3"/>
      <c r="HZ7226" s="3"/>
      <c r="IA7226" s="3"/>
      <c r="IB7226" s="3"/>
      <c r="IC7226" s="3"/>
      <c r="ID7226" s="3"/>
      <c r="IE7226" s="3"/>
      <c r="IF7226" s="3"/>
      <c r="IG7226" s="3"/>
      <c r="IH7226" s="3"/>
      <c r="II7226" s="3"/>
      <c r="IJ7226" s="3"/>
      <c r="IK7226" s="3"/>
      <c r="IL7226" s="3"/>
      <c r="IM7226" s="3"/>
      <c r="IN7226" s="3"/>
      <c r="IO7226" s="15"/>
    </row>
    <row r="7227" spans="171:249">
      <c r="FO7227" s="3"/>
      <c r="FP7227" s="3"/>
      <c r="FQ7227" s="3"/>
      <c r="FR7227" s="3"/>
      <c r="FS7227" s="3"/>
      <c r="FT7227" s="3"/>
      <c r="FU7227" s="3"/>
      <c r="FV7227" s="3"/>
      <c r="FW7227" s="3"/>
      <c r="FX7227" s="3"/>
      <c r="FY7227" s="3"/>
      <c r="FZ7227" s="3"/>
      <c r="GA7227" s="3"/>
      <c r="GB7227" s="3"/>
      <c r="GC7227" s="3"/>
      <c r="GD7227" s="3"/>
      <c r="GE7227" s="3"/>
      <c r="GF7227" s="3"/>
      <c r="GG7227" s="3"/>
      <c r="GH7227" s="3"/>
      <c r="GI7227" s="3"/>
      <c r="GJ7227" s="3"/>
      <c r="GK7227" s="3"/>
      <c r="GL7227" s="3"/>
      <c r="GM7227" s="3"/>
      <c r="GN7227" s="3"/>
      <c r="GO7227" s="3"/>
      <c r="GP7227" s="3"/>
      <c r="GQ7227" s="3"/>
      <c r="GR7227" s="3"/>
      <c r="GS7227" s="3"/>
      <c r="GT7227" s="3"/>
      <c r="GU7227" s="3"/>
      <c r="GV7227" s="3"/>
      <c r="GW7227" s="3"/>
      <c r="GX7227" s="3"/>
      <c r="GY7227" s="3"/>
      <c r="GZ7227" s="3"/>
      <c r="HA7227" s="3"/>
      <c r="HB7227" s="3"/>
      <c r="HC7227" s="3"/>
      <c r="HD7227" s="3"/>
      <c r="HE7227" s="3"/>
      <c r="HF7227" s="3"/>
      <c r="HG7227" s="3"/>
      <c r="HH7227" s="3"/>
      <c r="HI7227" s="3"/>
      <c r="HJ7227" s="3"/>
      <c r="HK7227" s="3"/>
      <c r="HL7227" s="3"/>
      <c r="HM7227" s="45"/>
      <c r="HN7227" s="3"/>
      <c r="HO7227" s="3"/>
      <c r="HP7227" s="3"/>
      <c r="HQ7227" s="3"/>
      <c r="HR7227" s="3"/>
      <c r="HS7227" s="3"/>
      <c r="HT7227" s="3"/>
      <c r="HU7227" s="3"/>
      <c r="HV7227" s="3"/>
      <c r="HW7227" s="3"/>
      <c r="HX7227" s="3"/>
      <c r="HY7227" s="3"/>
      <c r="HZ7227" s="3"/>
      <c r="IA7227" s="3"/>
      <c r="IB7227" s="3"/>
      <c r="IC7227" s="3"/>
      <c r="ID7227" s="3"/>
      <c r="IE7227" s="3"/>
      <c r="IF7227" s="3"/>
      <c r="IG7227" s="3"/>
      <c r="IH7227" s="3"/>
      <c r="II7227" s="3"/>
      <c r="IJ7227" s="3"/>
      <c r="IK7227" s="3"/>
      <c r="IL7227" s="3"/>
      <c r="IM7227" s="3"/>
      <c r="IN7227" s="3"/>
      <c r="IO7227" s="15"/>
    </row>
    <row r="7228" spans="171:249">
      <c r="FO7228" s="3"/>
      <c r="FP7228" s="3"/>
      <c r="FQ7228" s="3"/>
      <c r="FR7228" s="3"/>
      <c r="FS7228" s="3"/>
      <c r="FT7228" s="3"/>
      <c r="FU7228" s="3"/>
      <c r="FV7228" s="3"/>
      <c r="FW7228" s="3"/>
      <c r="FX7228" s="3"/>
      <c r="FY7228" s="3"/>
      <c r="FZ7228" s="3"/>
      <c r="GA7228" s="3"/>
      <c r="GB7228" s="3"/>
      <c r="GC7228" s="3"/>
      <c r="GD7228" s="3"/>
      <c r="GE7228" s="3"/>
      <c r="GF7228" s="3"/>
      <c r="GG7228" s="3"/>
      <c r="GH7228" s="3"/>
      <c r="GI7228" s="3"/>
      <c r="GJ7228" s="3"/>
      <c r="GK7228" s="3"/>
      <c r="GL7228" s="3"/>
      <c r="GM7228" s="3"/>
      <c r="GN7228" s="3"/>
      <c r="GO7228" s="3"/>
      <c r="GP7228" s="3"/>
      <c r="GQ7228" s="3"/>
      <c r="GR7228" s="3"/>
      <c r="GS7228" s="3"/>
      <c r="GT7228" s="3"/>
      <c r="GU7228" s="3"/>
      <c r="GV7228" s="3"/>
      <c r="GW7228" s="3"/>
      <c r="GX7228" s="3"/>
      <c r="GY7228" s="3"/>
      <c r="GZ7228" s="3"/>
      <c r="HA7228" s="3"/>
      <c r="HB7228" s="3"/>
      <c r="HC7228" s="3"/>
      <c r="HD7228" s="3"/>
      <c r="HE7228" s="3"/>
      <c r="HF7228" s="3"/>
      <c r="HG7228" s="3"/>
      <c r="HH7228" s="3"/>
      <c r="HI7228" s="3"/>
      <c r="HJ7228" s="3"/>
      <c r="HK7228" s="3"/>
      <c r="HL7228" s="3"/>
      <c r="HM7228" s="45"/>
      <c r="HN7228" s="3"/>
      <c r="HO7228" s="3"/>
      <c r="HP7228" s="3"/>
      <c r="HQ7228" s="3"/>
      <c r="HR7228" s="3"/>
      <c r="HS7228" s="3"/>
      <c r="HT7228" s="3"/>
      <c r="HU7228" s="3"/>
      <c r="HV7228" s="3"/>
      <c r="HW7228" s="3"/>
      <c r="HX7228" s="3"/>
      <c r="HY7228" s="3"/>
      <c r="HZ7228" s="3"/>
      <c r="IA7228" s="3"/>
      <c r="IB7228" s="3"/>
      <c r="IC7228" s="3"/>
      <c r="ID7228" s="3"/>
      <c r="IE7228" s="3"/>
      <c r="IF7228" s="3"/>
      <c r="IG7228" s="3"/>
      <c r="IH7228" s="3"/>
      <c r="II7228" s="3"/>
      <c r="IJ7228" s="3"/>
      <c r="IK7228" s="3"/>
      <c r="IL7228" s="3"/>
      <c r="IM7228" s="3"/>
      <c r="IN7228" s="3"/>
      <c r="IO7228" s="15"/>
    </row>
    <row r="7229" spans="171:249">
      <c r="FO7229" s="3"/>
      <c r="FP7229" s="3"/>
      <c r="FQ7229" s="3"/>
      <c r="FR7229" s="3"/>
      <c r="FS7229" s="3"/>
      <c r="FT7229" s="3"/>
      <c r="FU7229" s="3"/>
      <c r="FV7229" s="3"/>
      <c r="FW7229" s="3"/>
      <c r="FX7229" s="3"/>
      <c r="FY7229" s="3"/>
      <c r="FZ7229" s="3"/>
      <c r="GA7229" s="3"/>
      <c r="GB7229" s="3"/>
      <c r="GC7229" s="3"/>
      <c r="GD7229" s="3"/>
      <c r="GE7229" s="3"/>
      <c r="GF7229" s="3"/>
      <c r="GG7229" s="3"/>
      <c r="GH7229" s="3"/>
      <c r="GI7229" s="3"/>
      <c r="GJ7229" s="3"/>
      <c r="GK7229" s="3"/>
      <c r="GL7229" s="3"/>
      <c r="GM7229" s="3"/>
      <c r="GN7229" s="3"/>
      <c r="GO7229" s="3"/>
      <c r="GP7229" s="3"/>
      <c r="GQ7229" s="3"/>
      <c r="GR7229" s="3"/>
      <c r="GS7229" s="3"/>
      <c r="GT7229" s="3"/>
      <c r="GU7229" s="3"/>
      <c r="GV7229" s="3"/>
      <c r="GW7229" s="3"/>
      <c r="GX7229" s="3"/>
      <c r="GY7229" s="3"/>
      <c r="GZ7229" s="3"/>
      <c r="HA7229" s="3"/>
      <c r="HB7229" s="3"/>
      <c r="HC7229" s="3"/>
      <c r="HD7229" s="3"/>
      <c r="HE7229" s="3"/>
      <c r="HF7229" s="3"/>
      <c r="HG7229" s="3"/>
      <c r="HH7229" s="3"/>
      <c r="HI7229" s="3"/>
      <c r="HJ7229" s="3"/>
      <c r="HK7229" s="3"/>
      <c r="HL7229" s="3"/>
      <c r="HM7229" s="45"/>
      <c r="HN7229" s="3"/>
      <c r="HO7229" s="3"/>
      <c r="HP7229" s="3"/>
      <c r="HQ7229" s="3"/>
      <c r="HR7229" s="3"/>
      <c r="HS7229" s="3"/>
      <c r="HT7229" s="3"/>
      <c r="HU7229" s="3"/>
      <c r="HV7229" s="3"/>
      <c r="HW7229" s="3"/>
      <c r="HX7229" s="3"/>
      <c r="HY7229" s="3"/>
      <c r="HZ7229" s="3"/>
      <c r="IA7229" s="3"/>
      <c r="IB7229" s="3"/>
      <c r="IC7229" s="3"/>
      <c r="ID7229" s="3"/>
      <c r="IE7229" s="3"/>
      <c r="IF7229" s="3"/>
      <c r="IG7229" s="3"/>
      <c r="IH7229" s="3"/>
      <c r="II7229" s="3"/>
      <c r="IJ7229" s="3"/>
      <c r="IK7229" s="3"/>
      <c r="IL7229" s="3"/>
      <c r="IM7229" s="3"/>
      <c r="IN7229" s="3"/>
      <c r="IO7229" s="15"/>
    </row>
    <row r="7230" spans="171:249">
      <c r="FO7230" s="3"/>
      <c r="FP7230" s="3"/>
      <c r="FQ7230" s="3"/>
      <c r="FR7230" s="3"/>
      <c r="FS7230" s="3"/>
      <c r="FT7230" s="3"/>
      <c r="FU7230" s="3"/>
      <c r="FV7230" s="3"/>
      <c r="FW7230" s="3"/>
      <c r="FX7230" s="3"/>
      <c r="FY7230" s="3"/>
      <c r="FZ7230" s="3"/>
      <c r="GA7230" s="3"/>
      <c r="GB7230" s="3"/>
      <c r="GC7230" s="3"/>
      <c r="GD7230" s="3"/>
      <c r="GE7230" s="3"/>
      <c r="GF7230" s="3"/>
      <c r="GG7230" s="3"/>
      <c r="GH7230" s="3"/>
      <c r="GI7230" s="3"/>
      <c r="GJ7230" s="3"/>
      <c r="GK7230" s="3"/>
      <c r="GL7230" s="3"/>
      <c r="GM7230" s="3"/>
      <c r="GN7230" s="3"/>
      <c r="GO7230" s="3"/>
      <c r="GP7230" s="3"/>
      <c r="GQ7230" s="3"/>
      <c r="GR7230" s="3"/>
      <c r="GS7230" s="3"/>
      <c r="GT7230" s="3"/>
      <c r="GU7230" s="3"/>
      <c r="GV7230" s="3"/>
      <c r="GW7230" s="3"/>
      <c r="GX7230" s="3"/>
      <c r="GY7230" s="3"/>
      <c r="GZ7230" s="3"/>
      <c r="HA7230" s="3"/>
      <c r="HB7230" s="3"/>
      <c r="HC7230" s="3"/>
      <c r="HD7230" s="3"/>
      <c r="HE7230" s="3"/>
      <c r="HF7230" s="3"/>
      <c r="HG7230" s="3"/>
      <c r="HH7230" s="3"/>
      <c r="HI7230" s="3"/>
      <c r="HJ7230" s="3"/>
      <c r="HK7230" s="3"/>
      <c r="HL7230" s="3"/>
      <c r="HM7230" s="45"/>
      <c r="HN7230" s="3"/>
      <c r="HO7230" s="3"/>
      <c r="HP7230" s="3"/>
      <c r="HQ7230" s="3"/>
      <c r="HR7230" s="3"/>
      <c r="HS7230" s="3"/>
      <c r="HT7230" s="3"/>
      <c r="HU7230" s="3"/>
      <c r="HV7230" s="3"/>
      <c r="HW7230" s="3"/>
      <c r="HX7230" s="3"/>
      <c r="HY7230" s="3"/>
      <c r="HZ7230" s="3"/>
      <c r="IA7230" s="3"/>
      <c r="IB7230" s="3"/>
      <c r="IC7230" s="3"/>
      <c r="ID7230" s="3"/>
      <c r="IE7230" s="3"/>
      <c r="IF7230" s="3"/>
      <c r="IG7230" s="3"/>
      <c r="IH7230" s="3"/>
      <c r="II7230" s="3"/>
      <c r="IJ7230" s="3"/>
      <c r="IK7230" s="3"/>
      <c r="IL7230" s="3"/>
      <c r="IM7230" s="3"/>
      <c r="IN7230" s="3"/>
      <c r="IO7230" s="15"/>
    </row>
    <row r="7231" spans="171:249">
      <c r="FO7231" s="3"/>
      <c r="FP7231" s="3"/>
      <c r="FQ7231" s="3"/>
      <c r="FR7231" s="3"/>
      <c r="FS7231" s="3"/>
      <c r="FT7231" s="3"/>
      <c r="FU7231" s="3"/>
      <c r="FV7231" s="3"/>
      <c r="FW7231" s="3"/>
      <c r="FX7231" s="3"/>
      <c r="FY7231" s="3"/>
      <c r="FZ7231" s="3"/>
      <c r="GA7231" s="3"/>
      <c r="GB7231" s="3"/>
      <c r="GC7231" s="3"/>
      <c r="GD7231" s="3"/>
      <c r="GE7231" s="3"/>
      <c r="GF7231" s="3"/>
      <c r="GG7231" s="3"/>
      <c r="GH7231" s="3"/>
      <c r="GI7231" s="3"/>
      <c r="GJ7231" s="3"/>
      <c r="GK7231" s="3"/>
      <c r="GL7231" s="3"/>
      <c r="GM7231" s="3"/>
      <c r="GN7231" s="3"/>
      <c r="GO7231" s="3"/>
      <c r="GP7231" s="3"/>
      <c r="GQ7231" s="3"/>
      <c r="GR7231" s="3"/>
      <c r="GS7231" s="3"/>
      <c r="GT7231" s="3"/>
      <c r="GU7231" s="3"/>
      <c r="GV7231" s="3"/>
      <c r="GW7231" s="3"/>
      <c r="GX7231" s="3"/>
      <c r="GY7231" s="3"/>
      <c r="GZ7231" s="3"/>
      <c r="HA7231" s="3"/>
      <c r="HB7231" s="3"/>
      <c r="HC7231" s="3"/>
      <c r="HD7231" s="3"/>
      <c r="HE7231" s="3"/>
      <c r="HF7231" s="3"/>
      <c r="HG7231" s="3"/>
      <c r="HH7231" s="3"/>
      <c r="HI7231" s="3"/>
      <c r="HJ7231" s="3"/>
      <c r="HK7231" s="3"/>
      <c r="HL7231" s="3"/>
      <c r="HM7231" s="45"/>
      <c r="HN7231" s="3"/>
      <c r="HO7231" s="3"/>
      <c r="HP7231" s="3"/>
      <c r="HQ7231" s="3"/>
      <c r="HR7231" s="3"/>
      <c r="HS7231" s="3"/>
      <c r="HT7231" s="3"/>
      <c r="HU7231" s="3"/>
      <c r="HV7231" s="3"/>
      <c r="HW7231" s="3"/>
      <c r="HX7231" s="3"/>
      <c r="HY7231" s="3"/>
      <c r="HZ7231" s="3"/>
      <c r="IA7231" s="3"/>
      <c r="IB7231" s="3"/>
      <c r="IC7231" s="3"/>
      <c r="ID7231" s="3"/>
      <c r="IE7231" s="3"/>
      <c r="IF7231" s="3"/>
      <c r="IG7231" s="3"/>
      <c r="IH7231" s="3"/>
      <c r="II7231" s="3"/>
      <c r="IJ7231" s="3"/>
      <c r="IK7231" s="3"/>
      <c r="IL7231" s="3"/>
      <c r="IM7231" s="3"/>
      <c r="IN7231" s="3"/>
      <c r="IO7231" s="15"/>
    </row>
    <row r="7232" spans="171:249">
      <c r="FO7232" s="3"/>
      <c r="FP7232" s="3"/>
      <c r="FQ7232" s="3"/>
      <c r="FR7232" s="3"/>
      <c r="FS7232" s="3"/>
      <c r="FT7232" s="3"/>
      <c r="FU7232" s="3"/>
      <c r="FV7232" s="3"/>
      <c r="FW7232" s="3"/>
      <c r="FX7232" s="3"/>
      <c r="FY7232" s="3"/>
      <c r="FZ7232" s="3"/>
      <c r="GA7232" s="3"/>
      <c r="GB7232" s="3"/>
      <c r="GC7232" s="3"/>
      <c r="GD7232" s="3"/>
      <c r="GE7232" s="3"/>
      <c r="GF7232" s="3"/>
      <c r="GG7232" s="3"/>
      <c r="GH7232" s="3"/>
      <c r="GI7232" s="3"/>
      <c r="GJ7232" s="3"/>
      <c r="GK7232" s="3"/>
      <c r="GL7232" s="3"/>
      <c r="GM7232" s="3"/>
      <c r="GN7232" s="3"/>
      <c r="GO7232" s="3"/>
      <c r="GP7232" s="3"/>
      <c r="GQ7232" s="3"/>
      <c r="GR7232" s="3"/>
      <c r="GS7232" s="3"/>
      <c r="GT7232" s="3"/>
      <c r="GU7232" s="3"/>
      <c r="GV7232" s="3"/>
      <c r="GW7232" s="3"/>
      <c r="GX7232" s="3"/>
      <c r="GY7232" s="3"/>
      <c r="GZ7232" s="3"/>
      <c r="HA7232" s="3"/>
      <c r="HB7232" s="3"/>
      <c r="HC7232" s="3"/>
      <c r="HD7232" s="3"/>
      <c r="HE7232" s="3"/>
      <c r="HF7232" s="3"/>
      <c r="HG7232" s="3"/>
      <c r="HH7232" s="3"/>
      <c r="HI7232" s="3"/>
      <c r="HJ7232" s="3"/>
      <c r="HK7232" s="3"/>
      <c r="HL7232" s="3"/>
      <c r="HM7232" s="45"/>
      <c r="HN7232" s="3"/>
      <c r="HO7232" s="3"/>
      <c r="HP7232" s="3"/>
      <c r="HQ7232" s="3"/>
      <c r="HR7232" s="3"/>
      <c r="HS7232" s="3"/>
      <c r="HT7232" s="3"/>
      <c r="HU7232" s="3"/>
      <c r="HV7232" s="3"/>
      <c r="HW7232" s="3"/>
      <c r="HX7232" s="3"/>
      <c r="HY7232" s="3"/>
      <c r="HZ7232" s="3"/>
      <c r="IA7232" s="3"/>
      <c r="IB7232" s="3"/>
      <c r="IC7232" s="3"/>
      <c r="ID7232" s="3"/>
      <c r="IE7232" s="3"/>
      <c r="IF7232" s="3"/>
      <c r="IG7232" s="3"/>
      <c r="IH7232" s="3"/>
      <c r="II7232" s="3"/>
      <c r="IJ7232" s="3"/>
      <c r="IK7232" s="3"/>
      <c r="IL7232" s="3"/>
      <c r="IM7232" s="3"/>
      <c r="IN7232" s="3"/>
      <c r="IO7232" s="15"/>
    </row>
    <row r="7233" spans="171:249">
      <c r="FO7233" s="3"/>
      <c r="FP7233" s="3"/>
      <c r="FQ7233" s="3"/>
      <c r="FR7233" s="3"/>
      <c r="FS7233" s="3"/>
      <c r="FT7233" s="3"/>
      <c r="FU7233" s="3"/>
      <c r="FV7233" s="3"/>
      <c r="FW7233" s="3"/>
      <c r="FX7233" s="3"/>
      <c r="FY7233" s="3"/>
      <c r="FZ7233" s="3"/>
      <c r="GA7233" s="3"/>
      <c r="GB7233" s="3"/>
      <c r="GC7233" s="3"/>
      <c r="GD7233" s="3"/>
      <c r="GE7233" s="3"/>
      <c r="GF7233" s="3"/>
      <c r="GG7233" s="3"/>
      <c r="GH7233" s="3"/>
      <c r="GI7233" s="3"/>
      <c r="GJ7233" s="3"/>
      <c r="GK7233" s="3"/>
      <c r="GL7233" s="3"/>
      <c r="GM7233" s="3"/>
      <c r="GN7233" s="3"/>
      <c r="GO7233" s="3"/>
      <c r="GP7233" s="3"/>
      <c r="GQ7233" s="3"/>
      <c r="GR7233" s="3"/>
      <c r="GS7233" s="3"/>
      <c r="GT7233" s="3"/>
      <c r="GU7233" s="3"/>
      <c r="GV7233" s="3"/>
      <c r="GW7233" s="3"/>
      <c r="GX7233" s="3"/>
      <c r="GY7233" s="3"/>
      <c r="GZ7233" s="3"/>
      <c r="HA7233" s="3"/>
      <c r="HB7233" s="3"/>
      <c r="HC7233" s="3"/>
      <c r="HD7233" s="3"/>
      <c r="HE7233" s="3"/>
      <c r="HF7233" s="3"/>
      <c r="HG7233" s="3"/>
      <c r="HH7233" s="3"/>
      <c r="HI7233" s="3"/>
      <c r="HJ7233" s="3"/>
      <c r="HK7233" s="3"/>
      <c r="HL7233" s="3"/>
      <c r="HM7233" s="45"/>
      <c r="HN7233" s="3"/>
      <c r="HO7233" s="3"/>
      <c r="HP7233" s="3"/>
      <c r="HQ7233" s="3"/>
      <c r="HR7233" s="3"/>
      <c r="HS7233" s="3"/>
      <c r="HT7233" s="3"/>
      <c r="HU7233" s="3"/>
      <c r="HV7233" s="3"/>
      <c r="HW7233" s="3"/>
      <c r="HX7233" s="3"/>
      <c r="HY7233" s="3"/>
      <c r="HZ7233" s="3"/>
      <c r="IA7233" s="3"/>
      <c r="IB7233" s="3"/>
      <c r="IC7233" s="3"/>
      <c r="ID7233" s="3"/>
      <c r="IE7233" s="3"/>
      <c r="IF7233" s="3"/>
      <c r="IG7233" s="3"/>
      <c r="IH7233" s="3"/>
      <c r="II7233" s="3"/>
      <c r="IJ7233" s="3"/>
      <c r="IK7233" s="3"/>
      <c r="IL7233" s="3"/>
      <c r="IM7233" s="3"/>
      <c r="IN7233" s="3"/>
      <c r="IO7233" s="15"/>
    </row>
    <row r="7234" spans="171:249">
      <c r="FO7234" s="3"/>
      <c r="FP7234" s="3"/>
      <c r="FQ7234" s="3"/>
      <c r="FR7234" s="3"/>
      <c r="FS7234" s="3"/>
      <c r="FT7234" s="3"/>
      <c r="FU7234" s="3"/>
      <c r="FV7234" s="3"/>
      <c r="FW7234" s="3"/>
      <c r="FX7234" s="3"/>
      <c r="FY7234" s="3"/>
      <c r="FZ7234" s="3"/>
      <c r="GA7234" s="3"/>
      <c r="GB7234" s="3"/>
      <c r="GC7234" s="3"/>
      <c r="GD7234" s="3"/>
      <c r="GE7234" s="3"/>
      <c r="GF7234" s="3"/>
      <c r="GG7234" s="3"/>
      <c r="GH7234" s="3"/>
      <c r="GI7234" s="3"/>
      <c r="GJ7234" s="3"/>
      <c r="GK7234" s="3"/>
      <c r="GL7234" s="3"/>
      <c r="GM7234" s="3"/>
      <c r="GN7234" s="3"/>
      <c r="GO7234" s="3"/>
      <c r="GP7234" s="3"/>
      <c r="GQ7234" s="3"/>
      <c r="GR7234" s="3"/>
      <c r="GS7234" s="3"/>
      <c r="GT7234" s="3"/>
      <c r="GU7234" s="3"/>
      <c r="GV7234" s="3"/>
      <c r="GW7234" s="3"/>
      <c r="GX7234" s="3"/>
      <c r="GY7234" s="3"/>
      <c r="GZ7234" s="3"/>
      <c r="HA7234" s="3"/>
      <c r="HB7234" s="3"/>
      <c r="HC7234" s="3"/>
      <c r="HD7234" s="3"/>
      <c r="HE7234" s="3"/>
      <c r="HF7234" s="3"/>
      <c r="HG7234" s="3"/>
      <c r="HH7234" s="3"/>
      <c r="HI7234" s="3"/>
      <c r="HJ7234" s="3"/>
      <c r="HK7234" s="3"/>
      <c r="HL7234" s="3"/>
      <c r="HM7234" s="45"/>
      <c r="HN7234" s="3"/>
      <c r="HO7234" s="3"/>
      <c r="HP7234" s="3"/>
      <c r="HQ7234" s="3"/>
      <c r="HR7234" s="3"/>
      <c r="HS7234" s="3"/>
      <c r="HT7234" s="3"/>
      <c r="HU7234" s="3"/>
      <c r="HV7234" s="3"/>
      <c r="HW7234" s="3"/>
      <c r="HX7234" s="3"/>
      <c r="HY7234" s="3"/>
      <c r="HZ7234" s="3"/>
      <c r="IA7234" s="3"/>
      <c r="IB7234" s="3"/>
      <c r="IC7234" s="3"/>
      <c r="ID7234" s="3"/>
      <c r="IE7234" s="3"/>
      <c r="IF7234" s="3"/>
      <c r="IG7234" s="3"/>
      <c r="IH7234" s="3"/>
      <c r="II7234" s="3"/>
      <c r="IJ7234" s="3"/>
      <c r="IK7234" s="3"/>
      <c r="IL7234" s="3"/>
      <c r="IM7234" s="3"/>
      <c r="IN7234" s="3"/>
      <c r="IO7234" s="15"/>
    </row>
    <row r="7235" spans="171:249">
      <c r="FO7235" s="3"/>
      <c r="FP7235" s="3"/>
      <c r="FQ7235" s="3"/>
      <c r="FR7235" s="3"/>
      <c r="FS7235" s="3"/>
      <c r="FT7235" s="3"/>
      <c r="FU7235" s="3"/>
      <c r="FV7235" s="3"/>
      <c r="FW7235" s="3"/>
      <c r="FX7235" s="3"/>
      <c r="FY7235" s="3"/>
      <c r="FZ7235" s="3"/>
      <c r="GA7235" s="3"/>
      <c r="GB7235" s="3"/>
      <c r="GC7235" s="3"/>
      <c r="GD7235" s="3"/>
      <c r="GE7235" s="3"/>
      <c r="GF7235" s="3"/>
      <c r="GG7235" s="3"/>
      <c r="GH7235" s="3"/>
      <c r="GI7235" s="3"/>
      <c r="GJ7235" s="3"/>
      <c r="GK7235" s="3"/>
      <c r="GL7235" s="3"/>
      <c r="GM7235" s="3"/>
      <c r="GN7235" s="3"/>
      <c r="GO7235" s="3"/>
      <c r="GP7235" s="3"/>
      <c r="GQ7235" s="3"/>
      <c r="GR7235" s="3"/>
      <c r="GS7235" s="3"/>
      <c r="GT7235" s="3"/>
      <c r="GU7235" s="3"/>
      <c r="GV7235" s="3"/>
      <c r="GW7235" s="3"/>
      <c r="GX7235" s="3"/>
      <c r="GY7235" s="3"/>
      <c r="GZ7235" s="3"/>
      <c r="HA7235" s="3"/>
      <c r="HB7235" s="3"/>
      <c r="HC7235" s="3"/>
      <c r="HD7235" s="3"/>
      <c r="HE7235" s="3"/>
      <c r="HF7235" s="3"/>
      <c r="HG7235" s="3"/>
      <c r="HH7235" s="3"/>
      <c r="HI7235" s="3"/>
      <c r="HJ7235" s="3"/>
      <c r="HK7235" s="3"/>
      <c r="HL7235" s="3"/>
      <c r="HM7235" s="45"/>
      <c r="HN7235" s="3"/>
      <c r="HO7235" s="3"/>
      <c r="HP7235" s="3"/>
      <c r="HQ7235" s="3"/>
      <c r="HR7235" s="3"/>
      <c r="HS7235" s="3"/>
      <c r="HT7235" s="3"/>
      <c r="HU7235" s="3"/>
      <c r="HV7235" s="3"/>
      <c r="HW7235" s="3"/>
      <c r="HX7235" s="3"/>
      <c r="HY7235" s="3"/>
      <c r="HZ7235" s="3"/>
      <c r="IA7235" s="3"/>
      <c r="IB7235" s="3"/>
      <c r="IC7235" s="3"/>
      <c r="ID7235" s="3"/>
      <c r="IE7235" s="3"/>
      <c r="IF7235" s="3"/>
      <c r="IG7235" s="3"/>
      <c r="IH7235" s="3"/>
      <c r="II7235" s="3"/>
      <c r="IJ7235" s="3"/>
      <c r="IK7235" s="3"/>
      <c r="IL7235" s="3"/>
      <c r="IM7235" s="3"/>
      <c r="IN7235" s="3"/>
      <c r="IO7235" s="15"/>
    </row>
    <row r="7236" spans="171:249">
      <c r="FO7236" s="3"/>
      <c r="FP7236" s="3"/>
      <c r="FQ7236" s="3"/>
      <c r="FR7236" s="3"/>
      <c r="FS7236" s="3"/>
      <c r="FT7236" s="3"/>
      <c r="FU7236" s="3"/>
      <c r="FV7236" s="3"/>
      <c r="FW7236" s="3"/>
      <c r="FX7236" s="3"/>
      <c r="FY7236" s="3"/>
      <c r="FZ7236" s="3"/>
      <c r="GA7236" s="3"/>
      <c r="GB7236" s="3"/>
      <c r="GC7236" s="3"/>
      <c r="GD7236" s="3"/>
      <c r="GE7236" s="3"/>
      <c r="GF7236" s="3"/>
      <c r="GG7236" s="3"/>
      <c r="GH7236" s="3"/>
      <c r="GI7236" s="3"/>
      <c r="GJ7236" s="3"/>
      <c r="GK7236" s="3"/>
      <c r="GL7236" s="3"/>
      <c r="GM7236" s="3"/>
      <c r="GN7236" s="3"/>
      <c r="GO7236" s="3"/>
      <c r="GP7236" s="3"/>
      <c r="GQ7236" s="3"/>
      <c r="GR7236" s="3"/>
      <c r="GS7236" s="3"/>
      <c r="GT7236" s="3"/>
      <c r="GU7236" s="3"/>
      <c r="GV7236" s="3"/>
      <c r="GW7236" s="3"/>
      <c r="GX7236" s="3"/>
      <c r="GY7236" s="3"/>
      <c r="GZ7236" s="3"/>
      <c r="HA7236" s="3"/>
      <c r="HB7236" s="3"/>
      <c r="HC7236" s="3"/>
      <c r="HD7236" s="3"/>
      <c r="HE7236" s="3"/>
      <c r="HF7236" s="3"/>
      <c r="HG7236" s="3"/>
      <c r="HH7236" s="3"/>
      <c r="HI7236" s="3"/>
      <c r="HJ7236" s="3"/>
      <c r="HK7236" s="3"/>
      <c r="HL7236" s="3"/>
      <c r="HM7236" s="45"/>
      <c r="HN7236" s="3"/>
      <c r="HO7236" s="3"/>
      <c r="HP7236" s="3"/>
      <c r="HQ7236" s="3"/>
      <c r="HR7236" s="3"/>
      <c r="HS7236" s="3"/>
      <c r="HT7236" s="3"/>
      <c r="HU7236" s="3"/>
      <c r="HV7236" s="3"/>
      <c r="HW7236" s="3"/>
      <c r="HX7236" s="3"/>
      <c r="HY7236" s="3"/>
      <c r="HZ7236" s="3"/>
      <c r="IA7236" s="3"/>
      <c r="IB7236" s="3"/>
      <c r="IC7236" s="3"/>
      <c r="ID7236" s="3"/>
      <c r="IE7236" s="3"/>
      <c r="IF7236" s="3"/>
      <c r="IG7236" s="3"/>
      <c r="IH7236" s="3"/>
      <c r="II7236" s="3"/>
      <c r="IJ7236" s="3"/>
      <c r="IK7236" s="3"/>
      <c r="IL7236" s="3"/>
      <c r="IM7236" s="3"/>
      <c r="IN7236" s="3"/>
      <c r="IO7236" s="15"/>
    </row>
    <row r="7237" spans="171:249">
      <c r="FO7237" s="3"/>
      <c r="FP7237" s="3"/>
      <c r="FQ7237" s="3"/>
      <c r="FR7237" s="3"/>
      <c r="FS7237" s="3"/>
      <c r="FT7237" s="3"/>
      <c r="FU7237" s="3"/>
      <c r="FV7237" s="3"/>
      <c r="FW7237" s="3"/>
      <c r="FX7237" s="3"/>
      <c r="FY7237" s="3"/>
      <c r="FZ7237" s="3"/>
      <c r="GA7237" s="3"/>
      <c r="GB7237" s="3"/>
      <c r="GC7237" s="3"/>
      <c r="GD7237" s="3"/>
      <c r="GE7237" s="3"/>
      <c r="GF7237" s="3"/>
      <c r="GG7237" s="3"/>
      <c r="GH7237" s="3"/>
      <c r="GI7237" s="3"/>
      <c r="GJ7237" s="3"/>
      <c r="GK7237" s="3"/>
      <c r="GL7237" s="3"/>
      <c r="GM7237" s="3"/>
      <c r="GN7237" s="3"/>
      <c r="GO7237" s="3"/>
      <c r="GP7237" s="3"/>
      <c r="GQ7237" s="3"/>
      <c r="GR7237" s="3"/>
      <c r="GS7237" s="3"/>
      <c r="GT7237" s="3"/>
      <c r="GU7237" s="3"/>
      <c r="GV7237" s="3"/>
      <c r="GW7237" s="3"/>
      <c r="GX7237" s="3"/>
      <c r="GY7237" s="3"/>
      <c r="GZ7237" s="3"/>
      <c r="HA7237" s="3"/>
      <c r="HB7237" s="3"/>
      <c r="HC7237" s="3"/>
      <c r="HD7237" s="3"/>
      <c r="HE7237" s="3"/>
      <c r="HF7237" s="3"/>
      <c r="HG7237" s="3"/>
      <c r="HH7237" s="3"/>
      <c r="HI7237" s="3"/>
      <c r="HJ7237" s="3"/>
      <c r="HK7237" s="3"/>
      <c r="HL7237" s="3"/>
      <c r="HM7237" s="45"/>
      <c r="HN7237" s="3"/>
      <c r="HO7237" s="3"/>
      <c r="HP7237" s="3"/>
      <c r="HQ7237" s="3"/>
      <c r="HR7237" s="3"/>
      <c r="HS7237" s="3"/>
      <c r="HT7237" s="3"/>
      <c r="HU7237" s="3"/>
      <c r="HV7237" s="3"/>
      <c r="HW7237" s="3"/>
      <c r="HX7237" s="3"/>
      <c r="HY7237" s="3"/>
      <c r="HZ7237" s="3"/>
      <c r="IA7237" s="3"/>
      <c r="IB7237" s="3"/>
      <c r="IC7237" s="3"/>
      <c r="ID7237" s="3"/>
      <c r="IE7237" s="3"/>
      <c r="IF7237" s="3"/>
      <c r="IG7237" s="3"/>
      <c r="IH7237" s="3"/>
      <c r="II7237" s="3"/>
      <c r="IJ7237" s="3"/>
      <c r="IK7237" s="3"/>
      <c r="IL7237" s="3"/>
      <c r="IM7237" s="3"/>
      <c r="IN7237" s="3"/>
      <c r="IO7237" s="15"/>
    </row>
    <row r="7238" spans="171:249">
      <c r="FO7238" s="3"/>
      <c r="FP7238" s="3"/>
      <c r="FQ7238" s="3"/>
      <c r="FR7238" s="3"/>
      <c r="FS7238" s="3"/>
      <c r="FT7238" s="3"/>
      <c r="FU7238" s="3"/>
      <c r="FV7238" s="3"/>
      <c r="FW7238" s="3"/>
      <c r="FX7238" s="3"/>
      <c r="FY7238" s="3"/>
      <c r="FZ7238" s="3"/>
      <c r="GA7238" s="3"/>
      <c r="GB7238" s="3"/>
      <c r="GC7238" s="3"/>
      <c r="GD7238" s="3"/>
      <c r="GE7238" s="3"/>
      <c r="GF7238" s="3"/>
      <c r="GG7238" s="3"/>
      <c r="GH7238" s="3"/>
      <c r="GI7238" s="3"/>
      <c r="GJ7238" s="3"/>
      <c r="GK7238" s="3"/>
      <c r="GL7238" s="3"/>
      <c r="GM7238" s="3"/>
      <c r="GN7238" s="3"/>
      <c r="GO7238" s="3"/>
      <c r="GP7238" s="3"/>
      <c r="GQ7238" s="3"/>
      <c r="GR7238" s="3"/>
      <c r="GS7238" s="3"/>
      <c r="GT7238" s="3"/>
      <c r="GU7238" s="3"/>
      <c r="GV7238" s="3"/>
      <c r="GW7238" s="3"/>
      <c r="GX7238" s="3"/>
      <c r="GY7238" s="3"/>
      <c r="GZ7238" s="3"/>
      <c r="HA7238" s="3"/>
      <c r="HB7238" s="3"/>
      <c r="HC7238" s="3"/>
      <c r="HD7238" s="3"/>
      <c r="HE7238" s="3"/>
      <c r="HF7238" s="3"/>
      <c r="HG7238" s="3"/>
      <c r="HH7238" s="3"/>
      <c r="HI7238" s="3"/>
      <c r="HJ7238" s="3"/>
      <c r="HK7238" s="3"/>
      <c r="HL7238" s="3"/>
      <c r="HM7238" s="45"/>
      <c r="HN7238" s="3"/>
      <c r="HO7238" s="3"/>
      <c r="HP7238" s="3"/>
      <c r="HQ7238" s="3"/>
      <c r="HR7238" s="3"/>
      <c r="HS7238" s="3"/>
      <c r="HT7238" s="3"/>
      <c r="HU7238" s="3"/>
      <c r="HV7238" s="3"/>
      <c r="HW7238" s="3"/>
      <c r="HX7238" s="3"/>
      <c r="HY7238" s="3"/>
      <c r="HZ7238" s="3"/>
      <c r="IA7238" s="3"/>
      <c r="IB7238" s="3"/>
      <c r="IC7238" s="3"/>
      <c r="ID7238" s="3"/>
      <c r="IE7238" s="3"/>
      <c r="IF7238" s="3"/>
      <c r="IG7238" s="3"/>
      <c r="IH7238" s="3"/>
      <c r="II7238" s="3"/>
      <c r="IJ7238" s="3"/>
      <c r="IK7238" s="3"/>
      <c r="IL7238" s="3"/>
      <c r="IM7238" s="3"/>
      <c r="IN7238" s="3"/>
      <c r="IO7238" s="15"/>
    </row>
    <row r="7239" spans="171:249">
      <c r="FO7239" s="3"/>
      <c r="FP7239" s="3"/>
      <c r="FQ7239" s="3"/>
      <c r="FR7239" s="3"/>
      <c r="FS7239" s="3"/>
      <c r="FT7239" s="3"/>
      <c r="FU7239" s="3"/>
      <c r="FV7239" s="3"/>
      <c r="FW7239" s="3"/>
      <c r="FX7239" s="3"/>
      <c r="FY7239" s="3"/>
      <c r="FZ7239" s="3"/>
      <c r="GA7239" s="3"/>
      <c r="GB7239" s="3"/>
      <c r="GC7239" s="3"/>
      <c r="GD7239" s="3"/>
      <c r="GE7239" s="3"/>
      <c r="GF7239" s="3"/>
      <c r="GG7239" s="3"/>
      <c r="GH7239" s="3"/>
      <c r="GI7239" s="3"/>
      <c r="GJ7239" s="3"/>
      <c r="GK7239" s="3"/>
      <c r="GL7239" s="3"/>
      <c r="GM7239" s="3"/>
      <c r="GN7239" s="3"/>
      <c r="GO7239" s="3"/>
      <c r="GP7239" s="3"/>
      <c r="GQ7239" s="3"/>
      <c r="GR7239" s="3"/>
      <c r="GS7239" s="3"/>
      <c r="GT7239" s="3"/>
      <c r="GU7239" s="3"/>
      <c r="GV7239" s="3"/>
      <c r="GW7239" s="3"/>
      <c r="GX7239" s="3"/>
      <c r="GY7239" s="3"/>
      <c r="GZ7239" s="3"/>
      <c r="HA7239" s="3"/>
      <c r="HB7239" s="3"/>
      <c r="HC7239" s="3"/>
      <c r="HD7239" s="3"/>
      <c r="HE7239" s="3"/>
      <c r="HF7239" s="3"/>
      <c r="HG7239" s="3"/>
      <c r="HH7239" s="3"/>
      <c r="HI7239" s="3"/>
      <c r="HJ7239" s="3"/>
      <c r="HK7239" s="3"/>
      <c r="HL7239" s="3"/>
      <c r="HM7239" s="45"/>
      <c r="HN7239" s="3"/>
      <c r="HO7239" s="3"/>
      <c r="HP7239" s="3"/>
      <c r="HQ7239" s="3"/>
      <c r="HR7239" s="3"/>
      <c r="HS7239" s="3"/>
      <c r="HT7239" s="3"/>
      <c r="HU7239" s="3"/>
      <c r="HV7239" s="3"/>
      <c r="HW7239" s="3"/>
      <c r="HX7239" s="3"/>
      <c r="HY7239" s="3"/>
      <c r="HZ7239" s="3"/>
      <c r="IA7239" s="3"/>
      <c r="IB7239" s="3"/>
      <c r="IC7239" s="3"/>
      <c r="ID7239" s="3"/>
      <c r="IE7239" s="3"/>
      <c r="IF7239" s="3"/>
      <c r="IG7239" s="3"/>
      <c r="IH7239" s="3"/>
      <c r="II7239" s="3"/>
      <c r="IJ7239" s="3"/>
      <c r="IK7239" s="3"/>
      <c r="IL7239" s="3"/>
      <c r="IM7239" s="3"/>
      <c r="IN7239" s="3"/>
      <c r="IO7239" s="15"/>
    </row>
    <row r="7240" spans="171:249">
      <c r="FO7240" s="3"/>
      <c r="FP7240" s="3"/>
      <c r="FQ7240" s="3"/>
      <c r="FR7240" s="3"/>
      <c r="FS7240" s="3"/>
      <c r="FT7240" s="3"/>
      <c r="FU7240" s="3"/>
      <c r="FV7240" s="3"/>
      <c r="FW7240" s="3"/>
      <c r="FX7240" s="3"/>
      <c r="FY7240" s="3"/>
      <c r="FZ7240" s="3"/>
      <c r="GA7240" s="3"/>
      <c r="GB7240" s="3"/>
      <c r="GC7240" s="3"/>
      <c r="GD7240" s="3"/>
      <c r="GE7240" s="3"/>
      <c r="GF7240" s="3"/>
      <c r="GG7240" s="3"/>
      <c r="GH7240" s="3"/>
      <c r="GI7240" s="3"/>
      <c r="GJ7240" s="3"/>
      <c r="GK7240" s="3"/>
      <c r="GL7240" s="3"/>
      <c r="GM7240" s="3"/>
      <c r="GN7240" s="3"/>
      <c r="GO7240" s="3"/>
      <c r="GP7240" s="3"/>
      <c r="GQ7240" s="3"/>
      <c r="GR7240" s="3"/>
      <c r="GS7240" s="3"/>
      <c r="GT7240" s="3"/>
      <c r="GU7240" s="3"/>
      <c r="GV7240" s="3"/>
      <c r="GW7240" s="3"/>
      <c r="GX7240" s="3"/>
      <c r="GY7240" s="3"/>
      <c r="GZ7240" s="3"/>
      <c r="HA7240" s="3"/>
      <c r="HB7240" s="3"/>
      <c r="HC7240" s="3"/>
      <c r="HD7240" s="3"/>
      <c r="HE7240" s="3"/>
      <c r="HF7240" s="3"/>
      <c r="HG7240" s="3"/>
      <c r="HH7240" s="3"/>
      <c r="HI7240" s="3"/>
      <c r="HJ7240" s="3"/>
      <c r="HK7240" s="3"/>
      <c r="HL7240" s="3"/>
      <c r="HM7240" s="45"/>
      <c r="HN7240" s="3"/>
      <c r="HO7240" s="3"/>
      <c r="HP7240" s="3"/>
      <c r="HQ7240" s="3"/>
      <c r="HR7240" s="3"/>
      <c r="HS7240" s="3"/>
      <c r="HT7240" s="3"/>
      <c r="HU7240" s="3"/>
      <c r="HV7240" s="3"/>
      <c r="HW7240" s="3"/>
      <c r="HX7240" s="3"/>
      <c r="HY7240" s="3"/>
      <c r="HZ7240" s="3"/>
      <c r="IA7240" s="3"/>
      <c r="IB7240" s="3"/>
      <c r="IC7240" s="3"/>
      <c r="ID7240" s="3"/>
      <c r="IE7240" s="3"/>
      <c r="IF7240" s="3"/>
      <c r="IG7240" s="3"/>
      <c r="IH7240" s="3"/>
      <c r="II7240" s="3"/>
      <c r="IJ7240" s="3"/>
      <c r="IK7240" s="3"/>
      <c r="IL7240" s="3"/>
      <c r="IM7240" s="3"/>
      <c r="IN7240" s="3"/>
      <c r="IO7240" s="15"/>
    </row>
    <row r="7241" spans="171:249">
      <c r="FO7241" s="3"/>
      <c r="FP7241" s="3"/>
      <c r="FQ7241" s="3"/>
      <c r="FR7241" s="3"/>
      <c r="FS7241" s="3"/>
      <c r="FT7241" s="3"/>
      <c r="FU7241" s="3"/>
      <c r="FV7241" s="3"/>
      <c r="FW7241" s="3"/>
      <c r="FX7241" s="3"/>
      <c r="FY7241" s="3"/>
      <c r="FZ7241" s="3"/>
      <c r="GA7241" s="3"/>
      <c r="GB7241" s="3"/>
      <c r="GC7241" s="3"/>
      <c r="GD7241" s="3"/>
      <c r="GE7241" s="3"/>
      <c r="GF7241" s="3"/>
      <c r="GG7241" s="3"/>
      <c r="GH7241" s="3"/>
      <c r="GI7241" s="3"/>
      <c r="GJ7241" s="3"/>
      <c r="GK7241" s="3"/>
      <c r="GL7241" s="3"/>
      <c r="GM7241" s="3"/>
      <c r="GN7241" s="3"/>
      <c r="GO7241" s="3"/>
      <c r="GP7241" s="3"/>
      <c r="GQ7241" s="3"/>
      <c r="GR7241" s="3"/>
      <c r="GS7241" s="3"/>
      <c r="GT7241" s="3"/>
      <c r="GU7241" s="3"/>
      <c r="GV7241" s="3"/>
      <c r="GW7241" s="3"/>
      <c r="GX7241" s="3"/>
      <c r="GY7241" s="3"/>
      <c r="GZ7241" s="3"/>
      <c r="HA7241" s="3"/>
      <c r="HB7241" s="3"/>
      <c r="HC7241" s="3"/>
      <c r="HD7241" s="3"/>
      <c r="HE7241" s="3"/>
      <c r="HF7241" s="3"/>
      <c r="HG7241" s="3"/>
      <c r="HH7241" s="3"/>
      <c r="HI7241" s="3"/>
      <c r="HJ7241" s="3"/>
      <c r="HK7241" s="3"/>
      <c r="HL7241" s="3"/>
      <c r="HM7241" s="45"/>
      <c r="HN7241" s="3"/>
      <c r="HO7241" s="3"/>
      <c r="HP7241" s="3"/>
      <c r="HQ7241" s="3"/>
      <c r="HR7241" s="3"/>
      <c r="HS7241" s="3"/>
      <c r="HT7241" s="3"/>
      <c r="HU7241" s="3"/>
      <c r="HV7241" s="3"/>
      <c r="HW7241" s="3"/>
      <c r="HX7241" s="3"/>
      <c r="HY7241" s="3"/>
      <c r="HZ7241" s="3"/>
      <c r="IA7241" s="3"/>
      <c r="IB7241" s="3"/>
      <c r="IC7241" s="3"/>
      <c r="ID7241" s="3"/>
      <c r="IE7241" s="3"/>
      <c r="IF7241" s="3"/>
      <c r="IG7241" s="3"/>
      <c r="IH7241" s="3"/>
      <c r="II7241" s="3"/>
      <c r="IJ7241" s="3"/>
      <c r="IK7241" s="3"/>
      <c r="IL7241" s="3"/>
      <c r="IM7241" s="3"/>
      <c r="IN7241" s="3"/>
      <c r="IO7241" s="15"/>
    </row>
    <row r="7242" spans="171:249">
      <c r="FO7242" s="3"/>
      <c r="FP7242" s="3"/>
      <c r="FQ7242" s="3"/>
      <c r="FR7242" s="3"/>
      <c r="FS7242" s="3"/>
      <c r="FT7242" s="3"/>
      <c r="FU7242" s="3"/>
      <c r="FV7242" s="3"/>
      <c r="FW7242" s="3"/>
      <c r="FX7242" s="3"/>
      <c r="FY7242" s="3"/>
      <c r="FZ7242" s="3"/>
      <c r="GA7242" s="3"/>
      <c r="GB7242" s="3"/>
      <c r="GC7242" s="3"/>
      <c r="GD7242" s="3"/>
      <c r="GE7242" s="3"/>
      <c r="GF7242" s="3"/>
      <c r="GG7242" s="3"/>
      <c r="GH7242" s="3"/>
      <c r="GI7242" s="3"/>
      <c r="GJ7242" s="3"/>
      <c r="GK7242" s="3"/>
      <c r="GL7242" s="3"/>
      <c r="GM7242" s="3"/>
      <c r="GN7242" s="3"/>
      <c r="GO7242" s="3"/>
      <c r="GP7242" s="3"/>
      <c r="GQ7242" s="3"/>
      <c r="GR7242" s="3"/>
      <c r="GS7242" s="3"/>
      <c r="GT7242" s="3"/>
      <c r="GU7242" s="3"/>
      <c r="GV7242" s="3"/>
      <c r="GW7242" s="3"/>
      <c r="GX7242" s="3"/>
      <c r="GY7242" s="3"/>
      <c r="GZ7242" s="3"/>
      <c r="HA7242" s="3"/>
      <c r="HB7242" s="3"/>
      <c r="HC7242" s="3"/>
      <c r="HD7242" s="3"/>
      <c r="HE7242" s="3"/>
      <c r="HF7242" s="3"/>
      <c r="HG7242" s="3"/>
      <c r="HH7242" s="3"/>
      <c r="HI7242" s="3"/>
      <c r="HJ7242" s="3"/>
      <c r="HK7242" s="3"/>
      <c r="HL7242" s="3"/>
      <c r="HM7242" s="45"/>
      <c r="HN7242" s="3"/>
      <c r="HO7242" s="3"/>
      <c r="HP7242" s="3"/>
      <c r="HQ7242" s="3"/>
      <c r="HR7242" s="3"/>
      <c r="HS7242" s="3"/>
      <c r="HT7242" s="3"/>
      <c r="HU7242" s="3"/>
      <c r="HV7242" s="3"/>
      <c r="HW7242" s="3"/>
      <c r="HX7242" s="3"/>
      <c r="HY7242" s="3"/>
      <c r="HZ7242" s="3"/>
      <c r="IA7242" s="3"/>
      <c r="IB7242" s="3"/>
      <c r="IC7242" s="3"/>
      <c r="ID7242" s="3"/>
      <c r="IE7242" s="3"/>
      <c r="IF7242" s="3"/>
      <c r="IG7242" s="3"/>
      <c r="IH7242" s="3"/>
      <c r="II7242" s="3"/>
      <c r="IJ7242" s="3"/>
      <c r="IK7242" s="3"/>
      <c r="IL7242" s="3"/>
      <c r="IM7242" s="3"/>
      <c r="IN7242" s="3"/>
      <c r="IO7242" s="15"/>
    </row>
    <row r="7243" spans="171:249">
      <c r="FO7243" s="3"/>
      <c r="FP7243" s="3"/>
      <c r="FQ7243" s="3"/>
      <c r="FR7243" s="3"/>
      <c r="FS7243" s="3"/>
      <c r="FT7243" s="3"/>
      <c r="FU7243" s="3"/>
      <c r="FV7243" s="3"/>
      <c r="FW7243" s="3"/>
      <c r="FX7243" s="3"/>
      <c r="FY7243" s="3"/>
      <c r="FZ7243" s="3"/>
      <c r="GA7243" s="3"/>
      <c r="GB7243" s="3"/>
      <c r="GC7243" s="3"/>
      <c r="GD7243" s="3"/>
      <c r="GE7243" s="3"/>
      <c r="GF7243" s="3"/>
      <c r="GG7243" s="3"/>
      <c r="GH7243" s="3"/>
      <c r="GI7243" s="3"/>
      <c r="GJ7243" s="3"/>
      <c r="GK7243" s="3"/>
      <c r="GL7243" s="3"/>
      <c r="GM7243" s="3"/>
      <c r="GN7243" s="3"/>
      <c r="GO7243" s="3"/>
      <c r="GP7243" s="3"/>
      <c r="GQ7243" s="3"/>
      <c r="GR7243" s="3"/>
      <c r="GS7243" s="3"/>
      <c r="GT7243" s="3"/>
      <c r="GU7243" s="3"/>
      <c r="GV7243" s="3"/>
      <c r="GW7243" s="3"/>
      <c r="GX7243" s="3"/>
      <c r="GY7243" s="3"/>
      <c r="GZ7243" s="3"/>
      <c r="HA7243" s="3"/>
      <c r="HB7243" s="3"/>
      <c r="HC7243" s="3"/>
      <c r="HD7243" s="3"/>
      <c r="HE7243" s="3"/>
      <c r="HF7243" s="3"/>
      <c r="HG7243" s="3"/>
      <c r="HH7243" s="3"/>
      <c r="HI7243" s="3"/>
      <c r="HJ7243" s="3"/>
      <c r="HK7243" s="3"/>
      <c r="HL7243" s="3"/>
      <c r="HM7243" s="45"/>
      <c r="HN7243" s="3"/>
      <c r="HO7243" s="3"/>
      <c r="HP7243" s="3"/>
      <c r="HQ7243" s="3"/>
      <c r="HR7243" s="3"/>
      <c r="HS7243" s="3"/>
      <c r="HT7243" s="3"/>
      <c r="HU7243" s="3"/>
      <c r="HV7243" s="3"/>
      <c r="HW7243" s="3"/>
      <c r="HX7243" s="3"/>
      <c r="HY7243" s="3"/>
      <c r="HZ7243" s="3"/>
      <c r="IA7243" s="3"/>
      <c r="IB7243" s="3"/>
      <c r="IC7243" s="3"/>
      <c r="ID7243" s="3"/>
      <c r="IE7243" s="3"/>
      <c r="IF7243" s="3"/>
      <c r="IG7243" s="3"/>
      <c r="IH7243" s="3"/>
      <c r="II7243" s="3"/>
      <c r="IJ7243" s="3"/>
      <c r="IK7243" s="3"/>
      <c r="IL7243" s="3"/>
      <c r="IM7243" s="3"/>
      <c r="IN7243" s="3"/>
      <c r="IO7243" s="15"/>
    </row>
    <row r="7244" spans="171:249">
      <c r="FO7244" s="3"/>
      <c r="FP7244" s="3"/>
      <c r="FQ7244" s="3"/>
      <c r="FR7244" s="3"/>
      <c r="FS7244" s="3"/>
      <c r="FT7244" s="3"/>
      <c r="FU7244" s="3"/>
      <c r="FV7244" s="3"/>
      <c r="FW7244" s="3"/>
      <c r="FX7244" s="3"/>
      <c r="FY7244" s="3"/>
      <c r="FZ7244" s="3"/>
      <c r="GA7244" s="3"/>
      <c r="GB7244" s="3"/>
      <c r="GC7244" s="3"/>
      <c r="GD7244" s="3"/>
      <c r="GE7244" s="3"/>
      <c r="GF7244" s="3"/>
      <c r="GG7244" s="3"/>
      <c r="GH7244" s="3"/>
      <c r="GI7244" s="3"/>
      <c r="GJ7244" s="3"/>
      <c r="GK7244" s="3"/>
      <c r="GL7244" s="3"/>
      <c r="GM7244" s="3"/>
      <c r="GN7244" s="3"/>
      <c r="GO7244" s="3"/>
      <c r="GP7244" s="3"/>
      <c r="GQ7244" s="3"/>
      <c r="GR7244" s="3"/>
      <c r="GS7244" s="3"/>
      <c r="GT7244" s="3"/>
      <c r="GU7244" s="3"/>
      <c r="GV7244" s="3"/>
      <c r="GW7244" s="3"/>
      <c r="GX7244" s="3"/>
      <c r="GY7244" s="3"/>
      <c r="GZ7244" s="3"/>
      <c r="HA7244" s="3"/>
      <c r="HB7244" s="3"/>
      <c r="HC7244" s="3"/>
      <c r="HD7244" s="3"/>
      <c r="HE7244" s="3"/>
      <c r="HF7244" s="3"/>
      <c r="HG7244" s="3"/>
      <c r="HH7244" s="3"/>
      <c r="HI7244" s="3"/>
      <c r="HJ7244" s="3"/>
      <c r="HK7244" s="3"/>
      <c r="HL7244" s="3"/>
      <c r="HM7244" s="45"/>
      <c r="HN7244" s="3"/>
      <c r="HO7244" s="3"/>
      <c r="HP7244" s="3"/>
      <c r="HQ7244" s="3"/>
      <c r="HR7244" s="3"/>
      <c r="HS7244" s="3"/>
      <c r="HT7244" s="3"/>
      <c r="HU7244" s="3"/>
      <c r="HV7244" s="3"/>
      <c r="HW7244" s="3"/>
      <c r="HX7244" s="3"/>
      <c r="HY7244" s="3"/>
      <c r="HZ7244" s="3"/>
      <c r="IA7244" s="3"/>
      <c r="IB7244" s="3"/>
      <c r="IC7244" s="3"/>
      <c r="ID7244" s="3"/>
      <c r="IE7244" s="3"/>
      <c r="IF7244" s="3"/>
      <c r="IG7244" s="3"/>
      <c r="IH7244" s="3"/>
      <c r="II7244" s="3"/>
      <c r="IJ7244" s="3"/>
      <c r="IK7244" s="3"/>
      <c r="IL7244" s="3"/>
      <c r="IM7244" s="3"/>
      <c r="IN7244" s="3"/>
      <c r="IO7244" s="15"/>
    </row>
    <row r="7245" spans="171:249">
      <c r="FO7245" s="3"/>
      <c r="FP7245" s="3"/>
      <c r="FQ7245" s="3"/>
      <c r="FR7245" s="3"/>
      <c r="FS7245" s="3"/>
      <c r="FT7245" s="3"/>
      <c r="FU7245" s="3"/>
      <c r="FV7245" s="3"/>
      <c r="FW7245" s="3"/>
      <c r="FX7245" s="3"/>
      <c r="FY7245" s="3"/>
      <c r="FZ7245" s="3"/>
      <c r="GA7245" s="3"/>
      <c r="GB7245" s="3"/>
      <c r="GC7245" s="3"/>
      <c r="GD7245" s="3"/>
      <c r="GE7245" s="3"/>
      <c r="GF7245" s="3"/>
      <c r="GG7245" s="3"/>
      <c r="GH7245" s="3"/>
      <c r="GI7245" s="3"/>
      <c r="GJ7245" s="3"/>
      <c r="GK7245" s="3"/>
      <c r="GL7245" s="3"/>
      <c r="GM7245" s="3"/>
      <c r="GN7245" s="3"/>
      <c r="GO7245" s="3"/>
      <c r="GP7245" s="3"/>
      <c r="GQ7245" s="3"/>
      <c r="GR7245" s="3"/>
      <c r="GS7245" s="3"/>
      <c r="GT7245" s="3"/>
      <c r="GU7245" s="3"/>
      <c r="GV7245" s="3"/>
      <c r="GW7245" s="3"/>
      <c r="GX7245" s="3"/>
      <c r="GY7245" s="3"/>
      <c r="GZ7245" s="3"/>
      <c r="HA7245" s="3"/>
      <c r="HB7245" s="3"/>
      <c r="HC7245" s="3"/>
      <c r="HD7245" s="3"/>
      <c r="HE7245" s="3"/>
      <c r="HF7245" s="3"/>
      <c r="HG7245" s="3"/>
      <c r="HH7245" s="3"/>
      <c r="HI7245" s="3"/>
      <c r="HJ7245" s="3"/>
      <c r="HK7245" s="3"/>
      <c r="HL7245" s="3"/>
      <c r="HM7245" s="45"/>
      <c r="HN7245" s="3"/>
      <c r="HO7245" s="3"/>
      <c r="HP7245" s="3"/>
      <c r="HQ7245" s="3"/>
      <c r="HR7245" s="3"/>
      <c r="HS7245" s="3"/>
      <c r="HT7245" s="3"/>
      <c r="HU7245" s="3"/>
      <c r="HV7245" s="3"/>
      <c r="HW7245" s="3"/>
      <c r="HX7245" s="3"/>
      <c r="HY7245" s="3"/>
      <c r="HZ7245" s="3"/>
      <c r="IA7245" s="3"/>
      <c r="IB7245" s="3"/>
      <c r="IC7245" s="3"/>
      <c r="ID7245" s="3"/>
      <c r="IE7245" s="3"/>
      <c r="IF7245" s="3"/>
      <c r="IG7245" s="3"/>
      <c r="IH7245" s="3"/>
      <c r="II7245" s="3"/>
      <c r="IJ7245" s="3"/>
      <c r="IK7245" s="3"/>
      <c r="IL7245" s="3"/>
      <c r="IM7245" s="3"/>
      <c r="IN7245" s="3"/>
      <c r="IO7245" s="15"/>
    </row>
    <row r="7246" spans="171:249">
      <c r="FO7246" s="3"/>
      <c r="FP7246" s="3"/>
      <c r="FQ7246" s="3"/>
      <c r="FR7246" s="3"/>
      <c r="FS7246" s="3"/>
      <c r="FT7246" s="3"/>
      <c r="FU7246" s="3"/>
      <c r="FV7246" s="3"/>
      <c r="FW7246" s="3"/>
      <c r="FX7246" s="3"/>
      <c r="FY7246" s="3"/>
      <c r="FZ7246" s="3"/>
      <c r="GA7246" s="3"/>
      <c r="GB7246" s="3"/>
      <c r="GC7246" s="3"/>
      <c r="GD7246" s="3"/>
      <c r="GE7246" s="3"/>
      <c r="GF7246" s="3"/>
      <c r="GG7246" s="3"/>
      <c r="GH7246" s="3"/>
      <c r="GI7246" s="3"/>
      <c r="GJ7246" s="3"/>
      <c r="GK7246" s="3"/>
      <c r="GL7246" s="3"/>
      <c r="GM7246" s="3"/>
      <c r="GN7246" s="3"/>
      <c r="GO7246" s="3"/>
      <c r="GP7246" s="3"/>
      <c r="GQ7246" s="3"/>
      <c r="GR7246" s="3"/>
      <c r="GS7246" s="3"/>
      <c r="GT7246" s="3"/>
      <c r="GU7246" s="3"/>
      <c r="GV7246" s="3"/>
      <c r="GW7246" s="3"/>
      <c r="GX7246" s="3"/>
      <c r="GY7246" s="3"/>
      <c r="GZ7246" s="3"/>
      <c r="HA7246" s="3"/>
      <c r="HB7246" s="3"/>
      <c r="HC7246" s="3"/>
      <c r="HD7246" s="3"/>
      <c r="HE7246" s="3"/>
      <c r="HF7246" s="3"/>
      <c r="HG7246" s="3"/>
      <c r="HH7246" s="3"/>
      <c r="HI7246" s="3"/>
      <c r="HJ7246" s="3"/>
      <c r="HK7246" s="3"/>
      <c r="HL7246" s="3"/>
      <c r="HM7246" s="45"/>
      <c r="HN7246" s="3"/>
      <c r="HO7246" s="3"/>
      <c r="HP7246" s="3"/>
      <c r="HQ7246" s="3"/>
      <c r="HR7246" s="3"/>
      <c r="HS7246" s="3"/>
      <c r="HT7246" s="3"/>
      <c r="HU7246" s="3"/>
      <c r="HV7246" s="3"/>
      <c r="HW7246" s="3"/>
      <c r="HX7246" s="3"/>
      <c r="HY7246" s="3"/>
      <c r="HZ7246" s="3"/>
      <c r="IA7246" s="3"/>
      <c r="IB7246" s="3"/>
      <c r="IC7246" s="3"/>
      <c r="ID7246" s="3"/>
      <c r="IE7246" s="3"/>
      <c r="IF7246" s="3"/>
      <c r="IG7246" s="3"/>
      <c r="IH7246" s="3"/>
      <c r="II7246" s="3"/>
      <c r="IJ7246" s="3"/>
      <c r="IK7246" s="3"/>
      <c r="IL7246" s="3"/>
      <c r="IM7246" s="3"/>
      <c r="IN7246" s="3"/>
      <c r="IO7246" s="15"/>
    </row>
    <row r="7247" spans="171:249">
      <c r="FO7247" s="3"/>
      <c r="FP7247" s="3"/>
      <c r="FQ7247" s="3"/>
      <c r="FR7247" s="3"/>
      <c r="FS7247" s="3"/>
      <c r="FT7247" s="3"/>
      <c r="FU7247" s="3"/>
      <c r="FV7247" s="3"/>
      <c r="FW7247" s="3"/>
      <c r="FX7247" s="3"/>
      <c r="FY7247" s="3"/>
      <c r="FZ7247" s="3"/>
      <c r="GA7247" s="3"/>
      <c r="GB7247" s="3"/>
      <c r="GC7247" s="3"/>
      <c r="GD7247" s="3"/>
      <c r="GE7247" s="3"/>
      <c r="GF7247" s="3"/>
      <c r="GG7247" s="3"/>
      <c r="GH7247" s="3"/>
      <c r="GI7247" s="3"/>
      <c r="GJ7247" s="3"/>
      <c r="GK7247" s="3"/>
      <c r="GL7247" s="3"/>
      <c r="GM7247" s="3"/>
      <c r="GN7247" s="3"/>
      <c r="GO7247" s="3"/>
      <c r="GP7247" s="3"/>
      <c r="GQ7247" s="3"/>
      <c r="GR7247" s="3"/>
      <c r="GS7247" s="3"/>
      <c r="GT7247" s="3"/>
      <c r="GU7247" s="3"/>
      <c r="GV7247" s="3"/>
      <c r="GW7247" s="3"/>
      <c r="GX7247" s="3"/>
      <c r="GY7247" s="3"/>
      <c r="GZ7247" s="3"/>
      <c r="HA7247" s="3"/>
      <c r="HB7247" s="3"/>
      <c r="HC7247" s="3"/>
      <c r="HD7247" s="3"/>
      <c r="HE7247" s="3"/>
      <c r="HF7247" s="3"/>
      <c r="HG7247" s="3"/>
      <c r="HH7247" s="3"/>
      <c r="HI7247" s="3"/>
      <c r="HJ7247" s="3"/>
      <c r="HK7247" s="3"/>
      <c r="HL7247" s="3"/>
      <c r="HM7247" s="45"/>
      <c r="HN7247" s="3"/>
      <c r="HO7247" s="3"/>
      <c r="HP7247" s="3"/>
      <c r="HQ7247" s="3"/>
      <c r="HR7247" s="3"/>
      <c r="HS7247" s="3"/>
      <c r="HT7247" s="3"/>
      <c r="HU7247" s="3"/>
      <c r="HV7247" s="3"/>
      <c r="HW7247" s="3"/>
      <c r="HX7247" s="3"/>
      <c r="HY7247" s="3"/>
      <c r="HZ7247" s="3"/>
      <c r="IA7247" s="3"/>
      <c r="IB7247" s="3"/>
      <c r="IC7247" s="3"/>
      <c r="ID7247" s="3"/>
      <c r="IE7247" s="3"/>
      <c r="IF7247" s="3"/>
      <c r="IG7247" s="3"/>
      <c r="IH7247" s="3"/>
      <c r="II7247" s="3"/>
      <c r="IJ7247" s="3"/>
      <c r="IK7247" s="3"/>
      <c r="IL7247" s="3"/>
      <c r="IM7247" s="3"/>
      <c r="IN7247" s="3"/>
      <c r="IO7247" s="15"/>
    </row>
    <row r="7248" spans="171:249">
      <c r="FO7248" s="3"/>
      <c r="FP7248" s="3"/>
      <c r="FQ7248" s="3"/>
      <c r="FR7248" s="3"/>
      <c r="FS7248" s="3"/>
      <c r="FT7248" s="3"/>
      <c r="FU7248" s="3"/>
      <c r="FV7248" s="3"/>
      <c r="FW7248" s="3"/>
      <c r="FX7248" s="3"/>
      <c r="FY7248" s="3"/>
      <c r="FZ7248" s="3"/>
      <c r="GA7248" s="3"/>
      <c r="GB7248" s="3"/>
      <c r="GC7248" s="3"/>
      <c r="GD7248" s="3"/>
      <c r="GE7248" s="3"/>
      <c r="GF7248" s="3"/>
      <c r="GG7248" s="3"/>
      <c r="GH7248" s="3"/>
      <c r="GI7248" s="3"/>
      <c r="GJ7248" s="3"/>
      <c r="GK7248" s="3"/>
      <c r="GL7248" s="3"/>
      <c r="GM7248" s="3"/>
      <c r="GN7248" s="3"/>
      <c r="GO7248" s="3"/>
      <c r="GP7248" s="3"/>
      <c r="GQ7248" s="3"/>
      <c r="GR7248" s="3"/>
      <c r="GS7248" s="3"/>
      <c r="GT7248" s="3"/>
      <c r="GU7248" s="3"/>
      <c r="GV7248" s="3"/>
      <c r="GW7248" s="3"/>
      <c r="GX7248" s="3"/>
      <c r="GY7248" s="3"/>
      <c r="GZ7248" s="3"/>
      <c r="HA7248" s="3"/>
      <c r="HB7248" s="3"/>
      <c r="HC7248" s="3"/>
      <c r="HD7248" s="3"/>
      <c r="HE7248" s="3"/>
      <c r="HF7248" s="3"/>
      <c r="HG7248" s="3"/>
      <c r="HH7248" s="3"/>
      <c r="HI7248" s="3"/>
      <c r="HJ7248" s="3"/>
      <c r="HK7248" s="3"/>
      <c r="HL7248" s="3"/>
      <c r="HM7248" s="45"/>
      <c r="HN7248" s="3"/>
      <c r="HO7248" s="3"/>
      <c r="HP7248" s="3"/>
      <c r="HQ7248" s="3"/>
      <c r="HR7248" s="3"/>
      <c r="HS7248" s="3"/>
      <c r="HT7248" s="3"/>
      <c r="HU7248" s="3"/>
      <c r="HV7248" s="3"/>
      <c r="HW7248" s="3"/>
      <c r="HX7248" s="3"/>
      <c r="HY7248" s="3"/>
      <c r="HZ7248" s="3"/>
      <c r="IA7248" s="3"/>
      <c r="IB7248" s="3"/>
      <c r="IC7248" s="3"/>
      <c r="ID7248" s="3"/>
      <c r="IE7248" s="3"/>
      <c r="IF7248" s="3"/>
      <c r="IG7248" s="3"/>
      <c r="IH7248" s="3"/>
      <c r="II7248" s="3"/>
      <c r="IJ7248" s="3"/>
      <c r="IK7248" s="3"/>
      <c r="IL7248" s="3"/>
      <c r="IM7248" s="3"/>
      <c r="IN7248" s="3"/>
      <c r="IO7248" s="15"/>
    </row>
    <row r="7249" spans="171:249">
      <c r="FO7249" s="3"/>
      <c r="FP7249" s="3"/>
      <c r="FQ7249" s="3"/>
      <c r="FR7249" s="3"/>
      <c r="FS7249" s="3"/>
      <c r="FT7249" s="3"/>
      <c r="FU7249" s="3"/>
      <c r="FV7249" s="3"/>
      <c r="FW7249" s="3"/>
      <c r="FX7249" s="3"/>
      <c r="FY7249" s="3"/>
      <c r="FZ7249" s="3"/>
      <c r="GA7249" s="3"/>
      <c r="GB7249" s="3"/>
      <c r="GC7249" s="3"/>
      <c r="GD7249" s="3"/>
      <c r="GE7249" s="3"/>
      <c r="GF7249" s="3"/>
      <c r="GG7249" s="3"/>
      <c r="GH7249" s="3"/>
      <c r="GI7249" s="3"/>
      <c r="GJ7249" s="3"/>
      <c r="GK7249" s="3"/>
      <c r="GL7249" s="3"/>
      <c r="GM7249" s="3"/>
      <c r="GN7249" s="3"/>
      <c r="GO7249" s="3"/>
      <c r="GP7249" s="3"/>
      <c r="GQ7249" s="3"/>
      <c r="GR7249" s="3"/>
      <c r="GS7249" s="3"/>
      <c r="GT7249" s="3"/>
      <c r="GU7249" s="3"/>
      <c r="GV7249" s="3"/>
      <c r="GW7249" s="3"/>
      <c r="GX7249" s="3"/>
      <c r="GY7249" s="3"/>
      <c r="GZ7249" s="3"/>
      <c r="HA7249" s="3"/>
      <c r="HB7249" s="3"/>
      <c r="HC7249" s="3"/>
      <c r="HD7249" s="3"/>
      <c r="HE7249" s="3"/>
      <c r="HF7249" s="3"/>
      <c r="HG7249" s="3"/>
      <c r="HH7249" s="3"/>
      <c r="HI7249" s="3"/>
      <c r="HJ7249" s="3"/>
      <c r="HK7249" s="3"/>
      <c r="HL7249" s="3"/>
      <c r="HM7249" s="45"/>
      <c r="HN7249" s="3"/>
      <c r="HO7249" s="3"/>
      <c r="HP7249" s="3"/>
      <c r="HQ7249" s="3"/>
      <c r="HR7249" s="3"/>
      <c r="HS7249" s="3"/>
      <c r="HT7249" s="3"/>
      <c r="HU7249" s="3"/>
      <c r="HV7249" s="3"/>
      <c r="HW7249" s="3"/>
      <c r="HX7249" s="3"/>
      <c r="HY7249" s="3"/>
      <c r="HZ7249" s="3"/>
      <c r="IA7249" s="3"/>
      <c r="IB7249" s="3"/>
      <c r="IC7249" s="3"/>
      <c r="ID7249" s="3"/>
      <c r="IE7249" s="3"/>
      <c r="IF7249" s="3"/>
      <c r="IG7249" s="3"/>
      <c r="IH7249" s="3"/>
      <c r="II7249" s="3"/>
      <c r="IJ7249" s="3"/>
      <c r="IK7249" s="3"/>
      <c r="IL7249" s="3"/>
      <c r="IM7249" s="3"/>
      <c r="IN7249" s="3"/>
      <c r="IO7249" s="15"/>
    </row>
    <row r="7250" spans="171:249">
      <c r="FO7250" s="3"/>
      <c r="FP7250" s="3"/>
      <c r="FQ7250" s="3"/>
      <c r="FR7250" s="3"/>
      <c r="FS7250" s="3"/>
      <c r="FT7250" s="3"/>
      <c r="FU7250" s="3"/>
      <c r="FV7250" s="3"/>
      <c r="FW7250" s="3"/>
      <c r="FX7250" s="3"/>
      <c r="FY7250" s="3"/>
      <c r="FZ7250" s="3"/>
      <c r="GA7250" s="3"/>
      <c r="GB7250" s="3"/>
      <c r="GC7250" s="3"/>
      <c r="GD7250" s="3"/>
      <c r="GE7250" s="3"/>
      <c r="GF7250" s="3"/>
      <c r="GG7250" s="3"/>
      <c r="GH7250" s="3"/>
      <c r="GI7250" s="3"/>
      <c r="GJ7250" s="3"/>
      <c r="GK7250" s="3"/>
      <c r="GL7250" s="3"/>
      <c r="GM7250" s="3"/>
      <c r="GN7250" s="3"/>
      <c r="GO7250" s="3"/>
      <c r="GP7250" s="3"/>
      <c r="GQ7250" s="3"/>
      <c r="GR7250" s="3"/>
      <c r="GS7250" s="3"/>
      <c r="GT7250" s="3"/>
      <c r="GU7250" s="3"/>
      <c r="GV7250" s="3"/>
      <c r="GW7250" s="3"/>
      <c r="GX7250" s="3"/>
      <c r="GY7250" s="3"/>
      <c r="GZ7250" s="3"/>
      <c r="HA7250" s="3"/>
      <c r="HB7250" s="3"/>
      <c r="HC7250" s="3"/>
      <c r="HD7250" s="3"/>
      <c r="HE7250" s="3"/>
      <c r="HF7250" s="3"/>
      <c r="HG7250" s="3"/>
      <c r="HH7250" s="3"/>
      <c r="HI7250" s="3"/>
      <c r="HJ7250" s="3"/>
      <c r="HK7250" s="3"/>
      <c r="HL7250" s="3"/>
      <c r="HM7250" s="45"/>
      <c r="HN7250" s="3"/>
      <c r="HO7250" s="3"/>
      <c r="HP7250" s="3"/>
      <c r="HQ7250" s="3"/>
      <c r="HR7250" s="3"/>
      <c r="HS7250" s="3"/>
      <c r="HT7250" s="3"/>
      <c r="HU7250" s="3"/>
      <c r="HV7250" s="3"/>
      <c r="HW7250" s="3"/>
      <c r="HX7250" s="3"/>
      <c r="HY7250" s="3"/>
      <c r="HZ7250" s="3"/>
      <c r="IA7250" s="3"/>
      <c r="IB7250" s="3"/>
      <c r="IC7250" s="3"/>
      <c r="ID7250" s="3"/>
      <c r="IE7250" s="3"/>
      <c r="IF7250" s="3"/>
      <c r="IG7250" s="3"/>
      <c r="IH7250" s="3"/>
      <c r="II7250" s="3"/>
      <c r="IJ7250" s="3"/>
      <c r="IK7250" s="3"/>
      <c r="IL7250" s="3"/>
      <c r="IM7250" s="3"/>
      <c r="IN7250" s="3"/>
      <c r="IO7250" s="15"/>
    </row>
    <row r="7251" spans="171:249">
      <c r="FO7251" s="3"/>
      <c r="FP7251" s="3"/>
      <c r="FQ7251" s="3"/>
      <c r="FR7251" s="3"/>
      <c r="FS7251" s="3"/>
      <c r="FT7251" s="3"/>
      <c r="FU7251" s="3"/>
      <c r="FV7251" s="3"/>
      <c r="FW7251" s="3"/>
      <c r="FX7251" s="3"/>
      <c r="FY7251" s="3"/>
      <c r="FZ7251" s="3"/>
      <c r="GA7251" s="3"/>
      <c r="GB7251" s="3"/>
      <c r="GC7251" s="3"/>
      <c r="GD7251" s="3"/>
      <c r="GE7251" s="3"/>
      <c r="GF7251" s="3"/>
      <c r="GG7251" s="3"/>
      <c r="GH7251" s="3"/>
      <c r="GI7251" s="3"/>
      <c r="GJ7251" s="3"/>
      <c r="GK7251" s="3"/>
      <c r="GL7251" s="3"/>
      <c r="GM7251" s="3"/>
      <c r="GN7251" s="3"/>
      <c r="GO7251" s="3"/>
      <c r="GP7251" s="3"/>
      <c r="GQ7251" s="3"/>
      <c r="GR7251" s="3"/>
      <c r="GS7251" s="3"/>
      <c r="GT7251" s="3"/>
      <c r="GU7251" s="3"/>
      <c r="GV7251" s="3"/>
      <c r="GW7251" s="3"/>
      <c r="GX7251" s="3"/>
      <c r="GY7251" s="3"/>
      <c r="GZ7251" s="3"/>
      <c r="HA7251" s="3"/>
      <c r="HB7251" s="3"/>
      <c r="HC7251" s="3"/>
      <c r="HD7251" s="3"/>
      <c r="HE7251" s="3"/>
      <c r="HF7251" s="3"/>
      <c r="HG7251" s="3"/>
      <c r="HH7251" s="3"/>
      <c r="HI7251" s="3"/>
      <c r="HJ7251" s="3"/>
      <c r="HK7251" s="3"/>
      <c r="HL7251" s="3"/>
      <c r="HM7251" s="45"/>
      <c r="HN7251" s="3"/>
      <c r="HO7251" s="3"/>
      <c r="HP7251" s="3"/>
      <c r="HQ7251" s="3"/>
      <c r="HR7251" s="3"/>
      <c r="HS7251" s="3"/>
      <c r="HT7251" s="3"/>
      <c r="HU7251" s="3"/>
      <c r="HV7251" s="3"/>
      <c r="HW7251" s="3"/>
      <c r="HX7251" s="3"/>
      <c r="HY7251" s="3"/>
      <c r="HZ7251" s="3"/>
      <c r="IA7251" s="3"/>
      <c r="IB7251" s="3"/>
      <c r="IC7251" s="3"/>
      <c r="ID7251" s="3"/>
      <c r="IE7251" s="3"/>
      <c r="IF7251" s="3"/>
      <c r="IG7251" s="3"/>
      <c r="IH7251" s="3"/>
      <c r="II7251" s="3"/>
      <c r="IJ7251" s="3"/>
      <c r="IK7251" s="3"/>
      <c r="IL7251" s="3"/>
      <c r="IM7251" s="3"/>
      <c r="IN7251" s="3"/>
      <c r="IO7251" s="15"/>
    </row>
    <row r="7252" spans="171:249">
      <c r="FO7252" s="3"/>
      <c r="FP7252" s="3"/>
      <c r="FQ7252" s="3"/>
      <c r="FR7252" s="3"/>
      <c r="FS7252" s="3"/>
      <c r="FT7252" s="3"/>
      <c r="FU7252" s="3"/>
      <c r="FV7252" s="3"/>
      <c r="FW7252" s="3"/>
      <c r="FX7252" s="3"/>
      <c r="FY7252" s="3"/>
      <c r="FZ7252" s="3"/>
      <c r="GA7252" s="3"/>
      <c r="GB7252" s="3"/>
      <c r="GC7252" s="3"/>
      <c r="GD7252" s="3"/>
      <c r="GE7252" s="3"/>
      <c r="GF7252" s="3"/>
      <c r="GG7252" s="3"/>
      <c r="GH7252" s="3"/>
      <c r="GI7252" s="3"/>
      <c r="GJ7252" s="3"/>
      <c r="GK7252" s="3"/>
      <c r="GL7252" s="3"/>
      <c r="GM7252" s="3"/>
      <c r="GN7252" s="3"/>
      <c r="GO7252" s="3"/>
      <c r="GP7252" s="3"/>
      <c r="GQ7252" s="3"/>
      <c r="GR7252" s="3"/>
      <c r="GS7252" s="3"/>
      <c r="GT7252" s="3"/>
      <c r="GU7252" s="3"/>
      <c r="GV7252" s="3"/>
      <c r="GW7252" s="3"/>
      <c r="GX7252" s="3"/>
      <c r="GY7252" s="3"/>
      <c r="GZ7252" s="3"/>
      <c r="HA7252" s="3"/>
      <c r="HB7252" s="3"/>
      <c r="HC7252" s="3"/>
      <c r="HD7252" s="3"/>
      <c r="HE7252" s="3"/>
      <c r="HF7252" s="3"/>
      <c r="HG7252" s="3"/>
      <c r="HH7252" s="3"/>
      <c r="HI7252" s="3"/>
      <c r="HJ7252" s="3"/>
      <c r="HK7252" s="3"/>
      <c r="HL7252" s="3"/>
      <c r="HM7252" s="45"/>
      <c r="HN7252" s="3"/>
      <c r="HO7252" s="3"/>
      <c r="HP7252" s="3"/>
      <c r="HQ7252" s="3"/>
      <c r="HR7252" s="3"/>
      <c r="HS7252" s="3"/>
      <c r="HT7252" s="3"/>
      <c r="HU7252" s="3"/>
      <c r="HV7252" s="3"/>
      <c r="HW7252" s="3"/>
      <c r="HX7252" s="3"/>
      <c r="HY7252" s="3"/>
      <c r="HZ7252" s="3"/>
      <c r="IA7252" s="3"/>
      <c r="IB7252" s="3"/>
      <c r="IC7252" s="3"/>
      <c r="ID7252" s="3"/>
      <c r="IE7252" s="3"/>
      <c r="IF7252" s="3"/>
      <c r="IG7252" s="3"/>
      <c r="IH7252" s="3"/>
      <c r="II7252" s="3"/>
      <c r="IJ7252" s="3"/>
      <c r="IK7252" s="3"/>
      <c r="IL7252" s="3"/>
      <c r="IM7252" s="3"/>
      <c r="IN7252" s="3"/>
      <c r="IO7252" s="15"/>
    </row>
    <row r="7253" spans="171:249">
      <c r="FO7253" s="3"/>
      <c r="FP7253" s="3"/>
      <c r="FQ7253" s="3"/>
      <c r="FR7253" s="3"/>
      <c r="FS7253" s="3"/>
      <c r="FT7253" s="3"/>
      <c r="FU7253" s="3"/>
      <c r="FV7253" s="3"/>
      <c r="FW7253" s="3"/>
      <c r="FX7253" s="3"/>
      <c r="FY7253" s="3"/>
      <c r="FZ7253" s="3"/>
      <c r="GA7253" s="3"/>
      <c r="GB7253" s="3"/>
      <c r="GC7253" s="3"/>
      <c r="GD7253" s="3"/>
      <c r="GE7253" s="3"/>
      <c r="GF7253" s="3"/>
      <c r="GG7253" s="3"/>
      <c r="GH7253" s="3"/>
      <c r="GI7253" s="3"/>
      <c r="GJ7253" s="3"/>
      <c r="GK7253" s="3"/>
      <c r="GL7253" s="3"/>
      <c r="GM7253" s="3"/>
      <c r="GN7253" s="3"/>
      <c r="GO7253" s="3"/>
      <c r="GP7253" s="3"/>
      <c r="GQ7253" s="3"/>
      <c r="GR7253" s="3"/>
      <c r="GS7253" s="3"/>
      <c r="GT7253" s="3"/>
      <c r="GU7253" s="3"/>
      <c r="GV7253" s="3"/>
      <c r="GW7253" s="3"/>
      <c r="GX7253" s="3"/>
      <c r="GY7253" s="3"/>
      <c r="GZ7253" s="3"/>
      <c r="HA7253" s="3"/>
      <c r="HB7253" s="3"/>
      <c r="HC7253" s="3"/>
      <c r="HD7253" s="3"/>
      <c r="HE7253" s="3"/>
      <c r="HF7253" s="3"/>
      <c r="HG7253" s="3"/>
      <c r="HH7253" s="3"/>
      <c r="HI7253" s="3"/>
      <c r="HJ7253" s="3"/>
      <c r="HK7253" s="3"/>
      <c r="HL7253" s="3"/>
      <c r="HM7253" s="45"/>
      <c r="HN7253" s="3"/>
      <c r="HO7253" s="3"/>
      <c r="HP7253" s="3"/>
      <c r="HQ7253" s="3"/>
      <c r="HR7253" s="3"/>
      <c r="HS7253" s="3"/>
      <c r="HT7253" s="3"/>
      <c r="HU7253" s="3"/>
      <c r="HV7253" s="3"/>
      <c r="HW7253" s="3"/>
      <c r="HX7253" s="3"/>
      <c r="HY7253" s="3"/>
      <c r="HZ7253" s="3"/>
      <c r="IA7253" s="3"/>
      <c r="IB7253" s="3"/>
      <c r="IC7253" s="3"/>
      <c r="ID7253" s="3"/>
      <c r="IE7253" s="3"/>
      <c r="IF7253" s="3"/>
      <c r="IG7253" s="3"/>
      <c r="IH7253" s="3"/>
      <c r="II7253" s="3"/>
      <c r="IJ7253" s="3"/>
      <c r="IK7253" s="3"/>
      <c r="IL7253" s="3"/>
      <c r="IM7253" s="3"/>
      <c r="IN7253" s="3"/>
      <c r="IO7253" s="15"/>
    </row>
    <row r="7254" spans="171:249">
      <c r="FO7254" s="3"/>
      <c r="FP7254" s="3"/>
      <c r="FQ7254" s="3"/>
      <c r="FR7254" s="3"/>
      <c r="FS7254" s="3"/>
      <c r="FT7254" s="3"/>
      <c r="FU7254" s="3"/>
      <c r="FV7254" s="3"/>
      <c r="FW7254" s="3"/>
      <c r="FX7254" s="3"/>
      <c r="FY7254" s="3"/>
      <c r="FZ7254" s="3"/>
      <c r="GA7254" s="3"/>
      <c r="GB7254" s="3"/>
      <c r="GC7254" s="3"/>
      <c r="GD7254" s="3"/>
      <c r="GE7254" s="3"/>
      <c r="GF7254" s="3"/>
      <c r="GG7254" s="3"/>
      <c r="GH7254" s="3"/>
      <c r="GI7254" s="3"/>
      <c r="GJ7254" s="3"/>
      <c r="GK7254" s="3"/>
      <c r="GL7254" s="3"/>
      <c r="GM7254" s="3"/>
      <c r="GN7254" s="3"/>
      <c r="GO7254" s="3"/>
      <c r="GP7254" s="3"/>
      <c r="GQ7254" s="3"/>
      <c r="GR7254" s="3"/>
      <c r="GS7254" s="3"/>
      <c r="GT7254" s="3"/>
      <c r="GU7254" s="3"/>
      <c r="GV7254" s="3"/>
      <c r="GW7254" s="3"/>
      <c r="GX7254" s="3"/>
      <c r="GY7254" s="3"/>
      <c r="GZ7254" s="3"/>
      <c r="HA7254" s="3"/>
      <c r="HB7254" s="3"/>
      <c r="HC7254" s="3"/>
      <c r="HD7254" s="3"/>
      <c r="HE7254" s="3"/>
      <c r="HF7254" s="3"/>
      <c r="HG7254" s="3"/>
      <c r="HH7254" s="3"/>
      <c r="HI7254" s="3"/>
      <c r="HJ7254" s="3"/>
      <c r="HK7254" s="3"/>
      <c r="HL7254" s="3"/>
      <c r="HM7254" s="45"/>
      <c r="HN7254" s="3"/>
      <c r="HO7254" s="3"/>
      <c r="HP7254" s="3"/>
      <c r="HQ7254" s="3"/>
      <c r="HR7254" s="3"/>
      <c r="HS7254" s="3"/>
      <c r="HT7254" s="3"/>
      <c r="HU7254" s="3"/>
      <c r="HV7254" s="3"/>
      <c r="HW7254" s="3"/>
      <c r="HX7254" s="3"/>
      <c r="HY7254" s="3"/>
      <c r="HZ7254" s="3"/>
      <c r="IA7254" s="3"/>
      <c r="IB7254" s="3"/>
      <c r="IC7254" s="3"/>
      <c r="ID7254" s="3"/>
      <c r="IE7254" s="3"/>
      <c r="IF7254" s="3"/>
      <c r="IG7254" s="3"/>
      <c r="IH7254" s="3"/>
      <c r="II7254" s="3"/>
      <c r="IJ7254" s="3"/>
      <c r="IK7254" s="3"/>
      <c r="IL7254" s="3"/>
      <c r="IM7254" s="3"/>
      <c r="IN7254" s="3"/>
      <c r="IO7254" s="15"/>
    </row>
    <row r="7255" spans="171:249">
      <c r="FO7255" s="3"/>
      <c r="FP7255" s="3"/>
      <c r="FQ7255" s="3"/>
      <c r="FR7255" s="3"/>
      <c r="FS7255" s="3"/>
      <c r="FT7255" s="3"/>
      <c r="FU7255" s="3"/>
      <c r="FV7255" s="3"/>
      <c r="FW7255" s="3"/>
      <c r="FX7255" s="3"/>
      <c r="FY7255" s="3"/>
      <c r="FZ7255" s="3"/>
      <c r="GA7255" s="3"/>
      <c r="GB7255" s="3"/>
      <c r="GC7255" s="3"/>
      <c r="GD7255" s="3"/>
      <c r="GE7255" s="3"/>
      <c r="GF7255" s="3"/>
      <c r="GG7255" s="3"/>
      <c r="GH7255" s="3"/>
      <c r="GI7255" s="3"/>
      <c r="GJ7255" s="3"/>
      <c r="GK7255" s="3"/>
      <c r="GL7255" s="3"/>
      <c r="GM7255" s="3"/>
      <c r="GN7255" s="3"/>
      <c r="GO7255" s="3"/>
      <c r="GP7255" s="3"/>
      <c r="GQ7255" s="3"/>
      <c r="GR7255" s="3"/>
      <c r="GS7255" s="3"/>
      <c r="GT7255" s="3"/>
      <c r="GU7255" s="3"/>
      <c r="GV7255" s="3"/>
      <c r="GW7255" s="3"/>
      <c r="GX7255" s="3"/>
      <c r="GY7255" s="3"/>
      <c r="GZ7255" s="3"/>
      <c r="HA7255" s="3"/>
      <c r="HB7255" s="3"/>
      <c r="HC7255" s="3"/>
      <c r="HD7255" s="3"/>
      <c r="HE7255" s="3"/>
      <c r="HF7255" s="3"/>
      <c r="HG7255" s="3"/>
      <c r="HH7255" s="3"/>
      <c r="HI7255" s="3"/>
      <c r="HJ7255" s="3"/>
      <c r="HK7255" s="3"/>
      <c r="HL7255" s="3"/>
      <c r="HM7255" s="45"/>
      <c r="HN7255" s="3"/>
      <c r="HO7255" s="3"/>
      <c r="HP7255" s="3"/>
      <c r="HQ7255" s="3"/>
      <c r="HR7255" s="3"/>
      <c r="HS7255" s="3"/>
      <c r="HT7255" s="3"/>
      <c r="HU7255" s="3"/>
      <c r="HV7255" s="3"/>
      <c r="HW7255" s="3"/>
      <c r="HX7255" s="3"/>
      <c r="HY7255" s="3"/>
      <c r="HZ7255" s="3"/>
      <c r="IA7255" s="3"/>
      <c r="IB7255" s="3"/>
      <c r="IC7255" s="3"/>
      <c r="ID7255" s="3"/>
      <c r="IE7255" s="3"/>
      <c r="IF7255" s="3"/>
      <c r="IG7255" s="3"/>
      <c r="IH7255" s="3"/>
      <c r="II7255" s="3"/>
      <c r="IJ7255" s="3"/>
      <c r="IK7255" s="3"/>
      <c r="IL7255" s="3"/>
      <c r="IM7255" s="3"/>
      <c r="IN7255" s="3"/>
      <c r="IO7255" s="15"/>
    </row>
    <row r="7256" spans="171:249">
      <c r="FO7256" s="3"/>
      <c r="FP7256" s="3"/>
      <c r="FQ7256" s="3"/>
      <c r="FR7256" s="3"/>
      <c r="FS7256" s="3"/>
      <c r="FT7256" s="3"/>
      <c r="FU7256" s="3"/>
      <c r="FV7256" s="3"/>
      <c r="FW7256" s="3"/>
      <c r="FX7256" s="3"/>
      <c r="FY7256" s="3"/>
      <c r="FZ7256" s="3"/>
      <c r="GA7256" s="3"/>
      <c r="GB7256" s="3"/>
      <c r="GC7256" s="3"/>
      <c r="GD7256" s="3"/>
      <c r="GE7256" s="3"/>
      <c r="GF7256" s="3"/>
      <c r="GG7256" s="3"/>
      <c r="GH7256" s="3"/>
      <c r="GI7256" s="3"/>
      <c r="GJ7256" s="3"/>
      <c r="GK7256" s="3"/>
      <c r="GL7256" s="3"/>
      <c r="GM7256" s="3"/>
      <c r="GN7256" s="3"/>
      <c r="GO7256" s="3"/>
      <c r="GP7256" s="3"/>
      <c r="GQ7256" s="3"/>
      <c r="GR7256" s="3"/>
      <c r="GS7256" s="3"/>
      <c r="GT7256" s="3"/>
      <c r="GU7256" s="3"/>
      <c r="GV7256" s="3"/>
      <c r="GW7256" s="3"/>
      <c r="GX7256" s="3"/>
      <c r="GY7256" s="3"/>
      <c r="GZ7256" s="3"/>
      <c r="HA7256" s="3"/>
      <c r="HB7256" s="3"/>
      <c r="HC7256" s="3"/>
      <c r="HD7256" s="3"/>
      <c r="HE7256" s="3"/>
      <c r="HF7256" s="3"/>
      <c r="HG7256" s="3"/>
      <c r="HH7256" s="3"/>
      <c r="HI7256" s="3"/>
      <c r="HJ7256" s="3"/>
      <c r="HK7256" s="3"/>
      <c r="HL7256" s="3"/>
      <c r="HM7256" s="45"/>
      <c r="HN7256" s="3"/>
      <c r="HO7256" s="3"/>
      <c r="HP7256" s="3"/>
      <c r="HQ7256" s="3"/>
      <c r="HR7256" s="3"/>
      <c r="HS7256" s="3"/>
      <c r="HT7256" s="3"/>
      <c r="HU7256" s="3"/>
      <c r="HV7256" s="3"/>
      <c r="HW7256" s="3"/>
      <c r="HX7256" s="3"/>
      <c r="HY7256" s="3"/>
      <c r="HZ7256" s="3"/>
      <c r="IA7256" s="3"/>
      <c r="IB7256" s="3"/>
      <c r="IC7256" s="3"/>
      <c r="ID7256" s="3"/>
      <c r="IE7256" s="3"/>
      <c r="IF7256" s="3"/>
      <c r="IG7256" s="3"/>
      <c r="IH7256" s="3"/>
      <c r="II7256" s="3"/>
      <c r="IJ7256" s="3"/>
      <c r="IK7256" s="3"/>
      <c r="IL7256" s="3"/>
      <c r="IM7256" s="3"/>
      <c r="IN7256" s="3"/>
      <c r="IO7256" s="15"/>
    </row>
    <row r="7257" spans="171:249">
      <c r="FO7257" s="3"/>
      <c r="FP7257" s="3"/>
      <c r="FQ7257" s="3"/>
      <c r="FR7257" s="3"/>
      <c r="FS7257" s="3"/>
      <c r="FT7257" s="3"/>
      <c r="FU7257" s="3"/>
      <c r="FV7257" s="3"/>
      <c r="FW7257" s="3"/>
      <c r="FX7257" s="3"/>
      <c r="FY7257" s="3"/>
      <c r="FZ7257" s="3"/>
      <c r="GA7257" s="3"/>
      <c r="GB7257" s="3"/>
      <c r="GC7257" s="3"/>
      <c r="GD7257" s="3"/>
      <c r="GE7257" s="3"/>
      <c r="GF7257" s="3"/>
      <c r="GG7257" s="3"/>
      <c r="GH7257" s="3"/>
      <c r="GI7257" s="3"/>
      <c r="GJ7257" s="3"/>
      <c r="GK7257" s="3"/>
      <c r="GL7257" s="3"/>
      <c r="GM7257" s="3"/>
      <c r="GN7257" s="3"/>
      <c r="GO7257" s="3"/>
      <c r="GP7257" s="3"/>
      <c r="GQ7257" s="3"/>
      <c r="GR7257" s="3"/>
      <c r="GS7257" s="3"/>
      <c r="GT7257" s="3"/>
      <c r="GU7257" s="3"/>
      <c r="GV7257" s="3"/>
      <c r="GW7257" s="3"/>
      <c r="GX7257" s="3"/>
      <c r="GY7257" s="3"/>
      <c r="GZ7257" s="3"/>
      <c r="HA7257" s="3"/>
      <c r="HB7257" s="3"/>
      <c r="HC7257" s="3"/>
      <c r="HD7257" s="3"/>
      <c r="HE7257" s="3"/>
      <c r="HF7257" s="3"/>
      <c r="HG7257" s="3"/>
      <c r="HH7257" s="3"/>
      <c r="HI7257" s="3"/>
      <c r="HJ7257" s="3"/>
      <c r="HK7257" s="3"/>
      <c r="HL7257" s="3"/>
      <c r="HM7257" s="45"/>
      <c r="HN7257" s="3"/>
      <c r="HO7257" s="3"/>
      <c r="HP7257" s="3"/>
      <c r="HQ7257" s="3"/>
      <c r="HR7257" s="3"/>
      <c r="HS7257" s="3"/>
      <c r="HT7257" s="3"/>
      <c r="HU7257" s="3"/>
      <c r="HV7257" s="3"/>
      <c r="HW7257" s="3"/>
      <c r="HX7257" s="3"/>
      <c r="HY7257" s="3"/>
      <c r="HZ7257" s="3"/>
      <c r="IA7257" s="3"/>
      <c r="IB7257" s="3"/>
      <c r="IC7257" s="3"/>
      <c r="ID7257" s="3"/>
      <c r="IE7257" s="3"/>
      <c r="IF7257" s="3"/>
      <c r="IG7257" s="3"/>
      <c r="IH7257" s="3"/>
      <c r="II7257" s="3"/>
      <c r="IJ7257" s="3"/>
      <c r="IK7257" s="3"/>
      <c r="IL7257" s="3"/>
      <c r="IM7257" s="3"/>
      <c r="IN7257" s="3"/>
      <c r="IO7257" s="15"/>
    </row>
    <row r="7258" spans="171:249">
      <c r="FO7258" s="3"/>
      <c r="FP7258" s="3"/>
      <c r="FQ7258" s="3"/>
      <c r="FR7258" s="3"/>
      <c r="FS7258" s="3"/>
      <c r="FT7258" s="3"/>
      <c r="FU7258" s="3"/>
      <c r="FV7258" s="3"/>
      <c r="FW7258" s="3"/>
      <c r="FX7258" s="3"/>
      <c r="FY7258" s="3"/>
      <c r="FZ7258" s="3"/>
      <c r="GA7258" s="3"/>
      <c r="GB7258" s="3"/>
      <c r="GC7258" s="3"/>
      <c r="GD7258" s="3"/>
      <c r="GE7258" s="3"/>
      <c r="GF7258" s="3"/>
      <c r="GG7258" s="3"/>
      <c r="GH7258" s="3"/>
      <c r="GI7258" s="3"/>
      <c r="GJ7258" s="3"/>
      <c r="GK7258" s="3"/>
      <c r="GL7258" s="3"/>
      <c r="GM7258" s="3"/>
      <c r="GN7258" s="3"/>
      <c r="GO7258" s="3"/>
      <c r="GP7258" s="3"/>
      <c r="GQ7258" s="3"/>
      <c r="GR7258" s="3"/>
      <c r="GS7258" s="3"/>
      <c r="GT7258" s="3"/>
      <c r="GU7258" s="3"/>
      <c r="GV7258" s="3"/>
      <c r="GW7258" s="3"/>
      <c r="GX7258" s="3"/>
      <c r="GY7258" s="3"/>
      <c r="GZ7258" s="3"/>
      <c r="HA7258" s="3"/>
      <c r="HB7258" s="3"/>
      <c r="HC7258" s="3"/>
      <c r="HD7258" s="3"/>
      <c r="HE7258" s="3"/>
      <c r="HF7258" s="3"/>
      <c r="HG7258" s="3"/>
      <c r="HH7258" s="3"/>
      <c r="HI7258" s="3"/>
      <c r="HJ7258" s="3"/>
      <c r="HK7258" s="3"/>
      <c r="HL7258" s="3"/>
      <c r="HM7258" s="45"/>
      <c r="HN7258" s="3"/>
      <c r="HO7258" s="3"/>
      <c r="HP7258" s="3"/>
      <c r="HQ7258" s="3"/>
      <c r="HR7258" s="3"/>
      <c r="HS7258" s="3"/>
      <c r="HT7258" s="3"/>
      <c r="HU7258" s="3"/>
      <c r="HV7258" s="3"/>
      <c r="HW7258" s="3"/>
      <c r="HX7258" s="3"/>
      <c r="HY7258" s="3"/>
      <c r="HZ7258" s="3"/>
      <c r="IA7258" s="3"/>
      <c r="IB7258" s="3"/>
      <c r="IC7258" s="3"/>
      <c r="ID7258" s="3"/>
      <c r="IE7258" s="3"/>
      <c r="IF7258" s="3"/>
      <c r="IG7258" s="3"/>
      <c r="IH7258" s="3"/>
      <c r="II7258" s="3"/>
      <c r="IJ7258" s="3"/>
      <c r="IK7258" s="3"/>
      <c r="IL7258" s="3"/>
      <c r="IM7258" s="3"/>
      <c r="IN7258" s="3"/>
      <c r="IO7258" s="15"/>
    </row>
    <row r="7259" spans="171:249">
      <c r="FO7259" s="3"/>
      <c r="FP7259" s="3"/>
      <c r="FQ7259" s="3"/>
      <c r="FR7259" s="3"/>
      <c r="FS7259" s="3"/>
      <c r="FT7259" s="3"/>
      <c r="FU7259" s="3"/>
      <c r="FV7259" s="3"/>
      <c r="FW7259" s="3"/>
      <c r="FX7259" s="3"/>
      <c r="FY7259" s="3"/>
      <c r="FZ7259" s="3"/>
      <c r="GA7259" s="3"/>
      <c r="GB7259" s="3"/>
      <c r="GC7259" s="3"/>
      <c r="GD7259" s="3"/>
      <c r="GE7259" s="3"/>
      <c r="GF7259" s="3"/>
      <c r="GG7259" s="3"/>
      <c r="GH7259" s="3"/>
      <c r="GI7259" s="3"/>
      <c r="GJ7259" s="3"/>
      <c r="GK7259" s="3"/>
      <c r="GL7259" s="3"/>
      <c r="GM7259" s="3"/>
      <c r="GN7259" s="3"/>
      <c r="GO7259" s="3"/>
      <c r="GP7259" s="3"/>
      <c r="GQ7259" s="3"/>
      <c r="GR7259" s="3"/>
      <c r="GS7259" s="3"/>
      <c r="GT7259" s="3"/>
      <c r="GU7259" s="3"/>
      <c r="GV7259" s="3"/>
      <c r="GW7259" s="3"/>
      <c r="GX7259" s="3"/>
      <c r="GY7259" s="3"/>
      <c r="GZ7259" s="3"/>
      <c r="HA7259" s="3"/>
      <c r="HB7259" s="3"/>
      <c r="HC7259" s="3"/>
      <c r="HD7259" s="3"/>
      <c r="HE7259" s="3"/>
      <c r="HF7259" s="3"/>
      <c r="HG7259" s="3"/>
      <c r="HH7259" s="3"/>
      <c r="HI7259" s="3"/>
      <c r="HJ7259" s="3"/>
      <c r="HK7259" s="3"/>
      <c r="HL7259" s="3"/>
      <c r="HM7259" s="45"/>
      <c r="HN7259" s="3"/>
      <c r="HO7259" s="3"/>
      <c r="HP7259" s="3"/>
      <c r="HQ7259" s="3"/>
      <c r="HR7259" s="3"/>
      <c r="HS7259" s="3"/>
      <c r="HT7259" s="3"/>
      <c r="HU7259" s="3"/>
      <c r="HV7259" s="3"/>
      <c r="HW7259" s="3"/>
      <c r="HX7259" s="3"/>
      <c r="HY7259" s="3"/>
      <c r="HZ7259" s="3"/>
      <c r="IA7259" s="3"/>
      <c r="IB7259" s="3"/>
      <c r="IC7259" s="3"/>
      <c r="ID7259" s="3"/>
      <c r="IE7259" s="3"/>
      <c r="IF7259" s="3"/>
      <c r="IG7259" s="3"/>
      <c r="IH7259" s="3"/>
      <c r="II7259" s="3"/>
      <c r="IJ7259" s="3"/>
      <c r="IK7259" s="3"/>
      <c r="IL7259" s="3"/>
      <c r="IM7259" s="3"/>
      <c r="IN7259" s="3"/>
      <c r="IO7259" s="15"/>
    </row>
    <row r="7260" spans="171:249">
      <c r="FO7260" s="3"/>
      <c r="FP7260" s="3"/>
      <c r="FQ7260" s="3"/>
      <c r="FR7260" s="3"/>
      <c r="FS7260" s="3"/>
      <c r="FT7260" s="3"/>
      <c r="FU7260" s="3"/>
      <c r="FV7260" s="3"/>
      <c r="FW7260" s="3"/>
      <c r="FX7260" s="3"/>
      <c r="FY7260" s="3"/>
      <c r="FZ7260" s="3"/>
      <c r="GA7260" s="3"/>
      <c r="GB7260" s="3"/>
      <c r="GC7260" s="3"/>
      <c r="GD7260" s="3"/>
      <c r="GE7260" s="3"/>
      <c r="GF7260" s="3"/>
      <c r="GG7260" s="3"/>
      <c r="GH7260" s="3"/>
      <c r="GI7260" s="3"/>
      <c r="GJ7260" s="3"/>
      <c r="GK7260" s="3"/>
      <c r="GL7260" s="3"/>
      <c r="GM7260" s="3"/>
      <c r="GN7260" s="3"/>
      <c r="GO7260" s="3"/>
      <c r="GP7260" s="3"/>
      <c r="GQ7260" s="3"/>
      <c r="GR7260" s="3"/>
      <c r="GS7260" s="3"/>
      <c r="GT7260" s="3"/>
      <c r="GU7260" s="3"/>
      <c r="GV7260" s="3"/>
      <c r="GW7260" s="3"/>
      <c r="GX7260" s="3"/>
      <c r="GY7260" s="3"/>
      <c r="GZ7260" s="3"/>
      <c r="HA7260" s="3"/>
      <c r="HB7260" s="3"/>
      <c r="HC7260" s="3"/>
      <c r="HD7260" s="3"/>
      <c r="HE7260" s="3"/>
      <c r="HF7260" s="3"/>
      <c r="HG7260" s="3"/>
      <c r="HH7260" s="3"/>
      <c r="HI7260" s="3"/>
      <c r="HJ7260" s="3"/>
      <c r="HK7260" s="3"/>
      <c r="HL7260" s="3"/>
      <c r="HM7260" s="45"/>
      <c r="HN7260" s="3"/>
      <c r="HO7260" s="3"/>
      <c r="HP7260" s="3"/>
      <c r="HQ7260" s="3"/>
      <c r="HR7260" s="3"/>
      <c r="HS7260" s="3"/>
      <c r="HT7260" s="3"/>
      <c r="HU7260" s="3"/>
      <c r="HV7260" s="3"/>
      <c r="HW7260" s="3"/>
      <c r="HX7260" s="3"/>
      <c r="HY7260" s="3"/>
      <c r="HZ7260" s="3"/>
      <c r="IA7260" s="3"/>
      <c r="IB7260" s="3"/>
      <c r="IC7260" s="3"/>
      <c r="ID7260" s="3"/>
      <c r="IE7260" s="3"/>
      <c r="IF7260" s="3"/>
      <c r="IG7260" s="3"/>
      <c r="IH7260" s="3"/>
      <c r="II7260" s="3"/>
      <c r="IJ7260" s="3"/>
      <c r="IK7260" s="3"/>
      <c r="IL7260" s="3"/>
      <c r="IM7260" s="3"/>
      <c r="IN7260" s="3"/>
      <c r="IO7260" s="15"/>
    </row>
    <row r="7261" spans="171:249">
      <c r="FO7261" s="3"/>
      <c r="FP7261" s="3"/>
      <c r="FQ7261" s="3"/>
      <c r="FR7261" s="3"/>
      <c r="FS7261" s="3"/>
      <c r="FT7261" s="3"/>
      <c r="FU7261" s="3"/>
      <c r="FV7261" s="3"/>
      <c r="FW7261" s="3"/>
      <c r="FX7261" s="3"/>
      <c r="FY7261" s="3"/>
      <c r="FZ7261" s="3"/>
      <c r="GA7261" s="3"/>
      <c r="GB7261" s="3"/>
      <c r="GC7261" s="3"/>
      <c r="GD7261" s="3"/>
      <c r="GE7261" s="3"/>
      <c r="GF7261" s="3"/>
      <c r="GG7261" s="3"/>
      <c r="GH7261" s="3"/>
      <c r="GI7261" s="3"/>
      <c r="GJ7261" s="3"/>
      <c r="GK7261" s="3"/>
      <c r="GL7261" s="3"/>
      <c r="GM7261" s="3"/>
      <c r="GN7261" s="3"/>
      <c r="GO7261" s="3"/>
      <c r="GP7261" s="3"/>
      <c r="GQ7261" s="3"/>
      <c r="GR7261" s="3"/>
      <c r="GS7261" s="3"/>
      <c r="GT7261" s="3"/>
      <c r="GU7261" s="3"/>
      <c r="GV7261" s="3"/>
      <c r="GW7261" s="3"/>
      <c r="GX7261" s="3"/>
      <c r="GY7261" s="3"/>
      <c r="GZ7261" s="3"/>
      <c r="HA7261" s="3"/>
      <c r="HB7261" s="3"/>
      <c r="HC7261" s="3"/>
      <c r="HD7261" s="3"/>
      <c r="HE7261" s="3"/>
      <c r="HF7261" s="3"/>
      <c r="HG7261" s="3"/>
      <c r="HH7261" s="3"/>
      <c r="HI7261" s="3"/>
      <c r="HJ7261" s="3"/>
      <c r="HK7261" s="3"/>
      <c r="HL7261" s="3"/>
      <c r="HM7261" s="45"/>
      <c r="HN7261" s="3"/>
      <c r="HO7261" s="3"/>
      <c r="HP7261" s="3"/>
      <c r="HQ7261" s="3"/>
      <c r="HR7261" s="3"/>
      <c r="HS7261" s="3"/>
      <c r="HT7261" s="3"/>
      <c r="HU7261" s="3"/>
      <c r="HV7261" s="3"/>
      <c r="HW7261" s="3"/>
      <c r="HX7261" s="3"/>
      <c r="HY7261" s="3"/>
      <c r="HZ7261" s="3"/>
      <c r="IA7261" s="3"/>
      <c r="IB7261" s="3"/>
      <c r="IC7261" s="3"/>
      <c r="ID7261" s="3"/>
      <c r="IE7261" s="3"/>
      <c r="IF7261" s="3"/>
      <c r="IG7261" s="3"/>
      <c r="IH7261" s="3"/>
      <c r="II7261" s="3"/>
      <c r="IJ7261" s="3"/>
      <c r="IK7261" s="3"/>
      <c r="IL7261" s="3"/>
      <c r="IM7261" s="3"/>
      <c r="IN7261" s="3"/>
      <c r="IO7261" s="15"/>
    </row>
    <row r="7262" spans="171:249">
      <c r="FO7262" s="3"/>
      <c r="FP7262" s="3"/>
      <c r="FQ7262" s="3"/>
      <c r="FR7262" s="3"/>
      <c r="FS7262" s="3"/>
      <c r="FT7262" s="3"/>
      <c r="FU7262" s="3"/>
      <c r="FV7262" s="3"/>
      <c r="FW7262" s="3"/>
      <c r="FX7262" s="3"/>
      <c r="FY7262" s="3"/>
      <c r="FZ7262" s="3"/>
      <c r="GA7262" s="3"/>
      <c r="GB7262" s="3"/>
      <c r="GC7262" s="3"/>
      <c r="GD7262" s="3"/>
      <c r="GE7262" s="3"/>
      <c r="GF7262" s="3"/>
      <c r="GG7262" s="3"/>
      <c r="GH7262" s="3"/>
      <c r="GI7262" s="3"/>
      <c r="GJ7262" s="3"/>
      <c r="GK7262" s="3"/>
      <c r="GL7262" s="3"/>
      <c r="GM7262" s="3"/>
      <c r="GN7262" s="3"/>
      <c r="GO7262" s="3"/>
      <c r="GP7262" s="3"/>
      <c r="GQ7262" s="3"/>
      <c r="GR7262" s="3"/>
      <c r="GS7262" s="3"/>
      <c r="GT7262" s="3"/>
      <c r="GU7262" s="3"/>
      <c r="GV7262" s="3"/>
      <c r="GW7262" s="3"/>
      <c r="GX7262" s="3"/>
      <c r="GY7262" s="3"/>
      <c r="GZ7262" s="3"/>
      <c r="HA7262" s="3"/>
      <c r="HB7262" s="3"/>
      <c r="HC7262" s="3"/>
      <c r="HD7262" s="3"/>
      <c r="HE7262" s="3"/>
      <c r="HF7262" s="3"/>
      <c r="HG7262" s="3"/>
      <c r="HH7262" s="3"/>
      <c r="HI7262" s="3"/>
      <c r="HJ7262" s="3"/>
      <c r="HK7262" s="3"/>
      <c r="HL7262" s="3"/>
      <c r="HM7262" s="45"/>
      <c r="HN7262" s="3"/>
      <c r="HO7262" s="3"/>
      <c r="HP7262" s="3"/>
      <c r="HQ7262" s="3"/>
      <c r="HR7262" s="3"/>
      <c r="HS7262" s="3"/>
      <c r="HT7262" s="3"/>
      <c r="HU7262" s="3"/>
      <c r="HV7262" s="3"/>
      <c r="HW7262" s="3"/>
      <c r="HX7262" s="3"/>
      <c r="HY7262" s="3"/>
      <c r="HZ7262" s="3"/>
      <c r="IA7262" s="3"/>
      <c r="IB7262" s="3"/>
      <c r="IC7262" s="3"/>
      <c r="ID7262" s="3"/>
      <c r="IE7262" s="3"/>
      <c r="IF7262" s="3"/>
      <c r="IG7262" s="3"/>
      <c r="IH7262" s="3"/>
      <c r="II7262" s="3"/>
      <c r="IJ7262" s="3"/>
      <c r="IK7262" s="3"/>
      <c r="IL7262" s="3"/>
      <c r="IM7262" s="3"/>
      <c r="IN7262" s="3"/>
      <c r="IO7262" s="15"/>
    </row>
    <row r="7263" spans="171:249">
      <c r="FO7263" s="3"/>
      <c r="FP7263" s="3"/>
      <c r="FQ7263" s="3"/>
      <c r="FR7263" s="3"/>
      <c r="FS7263" s="3"/>
      <c r="FT7263" s="3"/>
      <c r="FU7263" s="3"/>
      <c r="FV7263" s="3"/>
      <c r="FW7263" s="3"/>
      <c r="FX7263" s="3"/>
      <c r="FY7263" s="3"/>
      <c r="FZ7263" s="3"/>
      <c r="GA7263" s="3"/>
      <c r="GB7263" s="3"/>
      <c r="GC7263" s="3"/>
      <c r="GD7263" s="3"/>
      <c r="GE7263" s="3"/>
      <c r="GF7263" s="3"/>
      <c r="GG7263" s="3"/>
      <c r="GH7263" s="3"/>
      <c r="GI7263" s="3"/>
      <c r="GJ7263" s="3"/>
      <c r="GK7263" s="3"/>
      <c r="GL7263" s="3"/>
      <c r="GM7263" s="3"/>
      <c r="GN7263" s="3"/>
      <c r="GO7263" s="3"/>
      <c r="GP7263" s="3"/>
      <c r="GQ7263" s="3"/>
      <c r="GR7263" s="3"/>
      <c r="GS7263" s="3"/>
      <c r="GT7263" s="3"/>
      <c r="GU7263" s="3"/>
      <c r="GV7263" s="3"/>
      <c r="GW7263" s="3"/>
      <c r="GX7263" s="3"/>
      <c r="GY7263" s="3"/>
      <c r="GZ7263" s="3"/>
      <c r="HA7263" s="3"/>
      <c r="HB7263" s="3"/>
      <c r="HC7263" s="3"/>
      <c r="HD7263" s="3"/>
      <c r="HE7263" s="3"/>
      <c r="HF7263" s="3"/>
      <c r="HG7263" s="3"/>
      <c r="HH7263" s="3"/>
      <c r="HI7263" s="3"/>
      <c r="HJ7263" s="3"/>
      <c r="HK7263" s="3"/>
      <c r="HL7263" s="3"/>
      <c r="HM7263" s="45"/>
      <c r="HN7263" s="3"/>
      <c r="HO7263" s="3"/>
      <c r="HP7263" s="3"/>
      <c r="HQ7263" s="3"/>
      <c r="HR7263" s="3"/>
      <c r="HS7263" s="3"/>
      <c r="HT7263" s="3"/>
      <c r="HU7263" s="3"/>
      <c r="HV7263" s="3"/>
      <c r="HW7263" s="3"/>
      <c r="HX7263" s="3"/>
      <c r="HY7263" s="3"/>
      <c r="HZ7263" s="3"/>
      <c r="IA7263" s="3"/>
      <c r="IB7263" s="3"/>
      <c r="IC7263" s="3"/>
      <c r="ID7263" s="3"/>
      <c r="IE7263" s="3"/>
      <c r="IF7263" s="3"/>
      <c r="IG7263" s="3"/>
      <c r="IH7263" s="3"/>
      <c r="II7263" s="3"/>
      <c r="IJ7263" s="3"/>
      <c r="IK7263" s="3"/>
      <c r="IL7263" s="3"/>
      <c r="IM7263" s="3"/>
      <c r="IN7263" s="3"/>
      <c r="IO7263" s="15"/>
    </row>
    <row r="7264" spans="171:249">
      <c r="FO7264" s="3"/>
      <c r="FP7264" s="3"/>
      <c r="FQ7264" s="3"/>
      <c r="FR7264" s="3"/>
      <c r="FS7264" s="3"/>
      <c r="FT7264" s="3"/>
      <c r="FU7264" s="3"/>
      <c r="FV7264" s="3"/>
      <c r="FW7264" s="3"/>
      <c r="FX7264" s="3"/>
      <c r="FY7264" s="3"/>
      <c r="FZ7264" s="3"/>
      <c r="GA7264" s="3"/>
      <c r="GB7264" s="3"/>
      <c r="GC7264" s="3"/>
      <c r="GD7264" s="3"/>
      <c r="GE7264" s="3"/>
      <c r="GF7264" s="3"/>
      <c r="GG7264" s="3"/>
      <c r="GH7264" s="3"/>
      <c r="GI7264" s="3"/>
      <c r="GJ7264" s="3"/>
      <c r="GK7264" s="3"/>
      <c r="GL7264" s="3"/>
      <c r="GM7264" s="3"/>
      <c r="GN7264" s="3"/>
      <c r="GO7264" s="3"/>
      <c r="GP7264" s="3"/>
      <c r="GQ7264" s="3"/>
      <c r="GR7264" s="3"/>
      <c r="GS7264" s="3"/>
      <c r="GT7264" s="3"/>
      <c r="GU7264" s="3"/>
      <c r="GV7264" s="3"/>
      <c r="GW7264" s="3"/>
      <c r="GX7264" s="3"/>
      <c r="GY7264" s="3"/>
      <c r="GZ7264" s="3"/>
      <c r="HA7264" s="3"/>
      <c r="HB7264" s="3"/>
      <c r="HC7264" s="3"/>
      <c r="HD7264" s="3"/>
      <c r="HE7264" s="3"/>
      <c r="HF7264" s="3"/>
      <c r="HG7264" s="3"/>
      <c r="HH7264" s="3"/>
      <c r="HI7264" s="3"/>
      <c r="HJ7264" s="3"/>
      <c r="HK7264" s="3"/>
      <c r="HL7264" s="3"/>
      <c r="HM7264" s="45"/>
      <c r="HN7264" s="3"/>
      <c r="HO7264" s="3"/>
      <c r="HP7264" s="3"/>
      <c r="HQ7264" s="3"/>
      <c r="HR7264" s="3"/>
      <c r="HS7264" s="3"/>
      <c r="HT7264" s="3"/>
      <c r="HU7264" s="3"/>
      <c r="HV7264" s="3"/>
      <c r="HW7264" s="3"/>
      <c r="HX7264" s="3"/>
      <c r="HY7264" s="3"/>
      <c r="HZ7264" s="3"/>
      <c r="IA7264" s="3"/>
      <c r="IB7264" s="3"/>
      <c r="IC7264" s="3"/>
      <c r="ID7264" s="3"/>
      <c r="IE7264" s="3"/>
      <c r="IF7264" s="3"/>
      <c r="IG7264" s="3"/>
      <c r="IH7264" s="3"/>
      <c r="II7264" s="3"/>
      <c r="IJ7264" s="3"/>
      <c r="IK7264" s="3"/>
      <c r="IL7264" s="3"/>
      <c r="IM7264" s="3"/>
      <c r="IN7264" s="3"/>
      <c r="IO7264" s="15"/>
    </row>
    <row r="7265" spans="171:249">
      <c r="FO7265" s="3"/>
      <c r="FP7265" s="3"/>
      <c r="FQ7265" s="3"/>
      <c r="FR7265" s="3"/>
      <c r="FS7265" s="3"/>
      <c r="FT7265" s="3"/>
      <c r="FU7265" s="3"/>
      <c r="FV7265" s="3"/>
      <c r="FW7265" s="3"/>
      <c r="FX7265" s="3"/>
      <c r="FY7265" s="3"/>
      <c r="FZ7265" s="3"/>
      <c r="GA7265" s="3"/>
      <c r="GB7265" s="3"/>
      <c r="GC7265" s="3"/>
      <c r="GD7265" s="3"/>
      <c r="GE7265" s="3"/>
      <c r="GF7265" s="3"/>
      <c r="GG7265" s="3"/>
      <c r="GH7265" s="3"/>
      <c r="GI7265" s="3"/>
      <c r="GJ7265" s="3"/>
      <c r="GK7265" s="3"/>
      <c r="GL7265" s="3"/>
      <c r="GM7265" s="3"/>
      <c r="GN7265" s="3"/>
      <c r="GO7265" s="3"/>
      <c r="GP7265" s="3"/>
      <c r="GQ7265" s="3"/>
      <c r="GR7265" s="3"/>
      <c r="GS7265" s="3"/>
      <c r="GT7265" s="3"/>
      <c r="GU7265" s="3"/>
      <c r="GV7265" s="3"/>
      <c r="GW7265" s="3"/>
      <c r="GX7265" s="3"/>
      <c r="GY7265" s="3"/>
      <c r="GZ7265" s="3"/>
      <c r="HA7265" s="3"/>
      <c r="HB7265" s="3"/>
      <c r="HC7265" s="3"/>
      <c r="HD7265" s="3"/>
      <c r="HE7265" s="3"/>
      <c r="HF7265" s="3"/>
      <c r="HG7265" s="3"/>
      <c r="HH7265" s="3"/>
      <c r="HI7265" s="3"/>
      <c r="HJ7265" s="3"/>
      <c r="HK7265" s="3"/>
      <c r="HL7265" s="3"/>
      <c r="HM7265" s="45"/>
      <c r="HN7265" s="3"/>
      <c r="HO7265" s="3"/>
      <c r="HP7265" s="3"/>
      <c r="HQ7265" s="3"/>
      <c r="HR7265" s="3"/>
      <c r="HS7265" s="3"/>
      <c r="HT7265" s="3"/>
      <c r="HU7265" s="3"/>
      <c r="HV7265" s="3"/>
      <c r="HW7265" s="3"/>
      <c r="HX7265" s="3"/>
      <c r="HY7265" s="3"/>
      <c r="HZ7265" s="3"/>
      <c r="IA7265" s="3"/>
      <c r="IB7265" s="3"/>
      <c r="IC7265" s="3"/>
      <c r="ID7265" s="3"/>
      <c r="IE7265" s="3"/>
      <c r="IF7265" s="3"/>
      <c r="IG7265" s="3"/>
      <c r="IH7265" s="3"/>
      <c r="II7265" s="3"/>
      <c r="IJ7265" s="3"/>
      <c r="IK7265" s="3"/>
      <c r="IL7265" s="3"/>
      <c r="IM7265" s="3"/>
      <c r="IN7265" s="3"/>
      <c r="IO7265" s="15"/>
    </row>
    <row r="7266" spans="171:249">
      <c r="FO7266" s="3"/>
      <c r="FP7266" s="3"/>
      <c r="FQ7266" s="3"/>
      <c r="FR7266" s="3"/>
      <c r="FS7266" s="3"/>
      <c r="FT7266" s="3"/>
      <c r="FU7266" s="3"/>
      <c r="FV7266" s="3"/>
      <c r="FW7266" s="3"/>
      <c r="FX7266" s="3"/>
      <c r="FY7266" s="3"/>
      <c r="FZ7266" s="3"/>
      <c r="GA7266" s="3"/>
      <c r="GB7266" s="3"/>
      <c r="GC7266" s="3"/>
      <c r="GD7266" s="3"/>
      <c r="GE7266" s="3"/>
      <c r="GF7266" s="3"/>
      <c r="GG7266" s="3"/>
      <c r="GH7266" s="3"/>
      <c r="GI7266" s="3"/>
      <c r="GJ7266" s="3"/>
      <c r="GK7266" s="3"/>
      <c r="GL7266" s="3"/>
      <c r="GM7266" s="3"/>
      <c r="GN7266" s="3"/>
      <c r="GO7266" s="3"/>
      <c r="GP7266" s="3"/>
      <c r="GQ7266" s="3"/>
      <c r="GR7266" s="3"/>
      <c r="GS7266" s="3"/>
      <c r="GT7266" s="3"/>
      <c r="GU7266" s="3"/>
      <c r="GV7266" s="3"/>
      <c r="GW7266" s="3"/>
      <c r="GX7266" s="3"/>
      <c r="GY7266" s="3"/>
      <c r="GZ7266" s="3"/>
      <c r="HA7266" s="3"/>
      <c r="HB7266" s="3"/>
      <c r="HC7266" s="3"/>
      <c r="HD7266" s="3"/>
      <c r="HE7266" s="3"/>
      <c r="HF7266" s="3"/>
      <c r="HG7266" s="3"/>
      <c r="HH7266" s="3"/>
      <c r="HI7266" s="3"/>
      <c r="HJ7266" s="3"/>
      <c r="HK7266" s="3"/>
      <c r="HL7266" s="3"/>
      <c r="HM7266" s="45"/>
      <c r="HN7266" s="3"/>
      <c r="HO7266" s="3"/>
      <c r="HP7266" s="3"/>
      <c r="HQ7266" s="3"/>
      <c r="HR7266" s="3"/>
      <c r="HS7266" s="3"/>
      <c r="HT7266" s="3"/>
      <c r="HU7266" s="3"/>
      <c r="HV7266" s="3"/>
      <c r="HW7266" s="3"/>
      <c r="HX7266" s="3"/>
      <c r="HY7266" s="3"/>
      <c r="HZ7266" s="3"/>
      <c r="IA7266" s="3"/>
      <c r="IB7266" s="3"/>
      <c r="IC7266" s="3"/>
      <c r="ID7266" s="3"/>
      <c r="IE7266" s="3"/>
      <c r="IF7266" s="3"/>
      <c r="IG7266" s="3"/>
      <c r="IH7266" s="3"/>
      <c r="II7266" s="3"/>
      <c r="IJ7266" s="3"/>
      <c r="IK7266" s="3"/>
      <c r="IL7266" s="3"/>
      <c r="IM7266" s="3"/>
      <c r="IN7266" s="3"/>
      <c r="IO7266" s="15"/>
    </row>
    <row r="7267" spans="171:249">
      <c r="FO7267" s="3"/>
      <c r="FP7267" s="3"/>
      <c r="FQ7267" s="3"/>
      <c r="FR7267" s="3"/>
      <c r="FS7267" s="3"/>
      <c r="FT7267" s="3"/>
      <c r="FU7267" s="3"/>
      <c r="FV7267" s="3"/>
      <c r="FW7267" s="3"/>
      <c r="FX7267" s="3"/>
      <c r="FY7267" s="3"/>
      <c r="FZ7267" s="3"/>
      <c r="GA7267" s="3"/>
      <c r="GB7267" s="3"/>
      <c r="GC7267" s="3"/>
      <c r="GD7267" s="3"/>
      <c r="GE7267" s="3"/>
      <c r="GF7267" s="3"/>
      <c r="GG7267" s="3"/>
      <c r="GH7267" s="3"/>
      <c r="GI7267" s="3"/>
      <c r="GJ7267" s="3"/>
      <c r="GK7267" s="3"/>
      <c r="GL7267" s="3"/>
      <c r="GM7267" s="3"/>
      <c r="GN7267" s="3"/>
      <c r="GO7267" s="3"/>
      <c r="GP7267" s="3"/>
      <c r="GQ7267" s="3"/>
      <c r="GR7267" s="3"/>
      <c r="GS7267" s="3"/>
      <c r="GT7267" s="3"/>
      <c r="GU7267" s="3"/>
      <c r="GV7267" s="3"/>
      <c r="GW7267" s="3"/>
      <c r="GX7267" s="3"/>
      <c r="GY7267" s="3"/>
      <c r="GZ7267" s="3"/>
      <c r="HA7267" s="3"/>
      <c r="HB7267" s="3"/>
      <c r="HC7267" s="3"/>
      <c r="HD7267" s="3"/>
      <c r="HE7267" s="3"/>
      <c r="HF7267" s="3"/>
      <c r="HG7267" s="3"/>
      <c r="HH7267" s="3"/>
      <c r="HI7267" s="3"/>
      <c r="HJ7267" s="3"/>
      <c r="HK7267" s="3"/>
      <c r="HL7267" s="3"/>
      <c r="HM7267" s="45"/>
      <c r="HN7267" s="3"/>
      <c r="HO7267" s="3"/>
      <c r="HP7267" s="3"/>
      <c r="HQ7267" s="3"/>
      <c r="HR7267" s="3"/>
      <c r="HS7267" s="3"/>
      <c r="HT7267" s="3"/>
      <c r="HU7267" s="3"/>
      <c r="HV7267" s="3"/>
      <c r="HW7267" s="3"/>
      <c r="HX7267" s="3"/>
      <c r="HY7267" s="3"/>
      <c r="HZ7267" s="3"/>
      <c r="IA7267" s="3"/>
      <c r="IB7267" s="3"/>
      <c r="IC7267" s="3"/>
      <c r="ID7267" s="3"/>
      <c r="IE7267" s="3"/>
      <c r="IF7267" s="3"/>
      <c r="IG7267" s="3"/>
      <c r="IH7267" s="3"/>
      <c r="II7267" s="3"/>
      <c r="IJ7267" s="3"/>
      <c r="IK7267" s="3"/>
      <c r="IL7267" s="3"/>
      <c r="IM7267" s="3"/>
      <c r="IN7267" s="3"/>
      <c r="IO7267" s="15"/>
    </row>
    <row r="7268" spans="171:249">
      <c r="FO7268" s="3"/>
      <c r="FP7268" s="3"/>
      <c r="FQ7268" s="3"/>
      <c r="FR7268" s="3"/>
      <c r="FS7268" s="3"/>
      <c r="FT7268" s="3"/>
      <c r="FU7268" s="3"/>
      <c r="FV7268" s="3"/>
      <c r="FW7268" s="3"/>
      <c r="FX7268" s="3"/>
      <c r="FY7268" s="3"/>
      <c r="FZ7268" s="3"/>
      <c r="GA7268" s="3"/>
      <c r="GB7268" s="3"/>
      <c r="GC7268" s="3"/>
      <c r="GD7268" s="3"/>
      <c r="GE7268" s="3"/>
      <c r="GF7268" s="3"/>
      <c r="GG7268" s="3"/>
      <c r="GH7268" s="3"/>
      <c r="GI7268" s="3"/>
      <c r="GJ7268" s="3"/>
      <c r="GK7268" s="3"/>
      <c r="GL7268" s="3"/>
      <c r="GM7268" s="3"/>
      <c r="GN7268" s="3"/>
      <c r="GO7268" s="3"/>
      <c r="GP7268" s="3"/>
      <c r="GQ7268" s="3"/>
      <c r="GR7268" s="3"/>
      <c r="GS7268" s="3"/>
      <c r="GT7268" s="3"/>
      <c r="GU7268" s="3"/>
      <c r="GV7268" s="3"/>
      <c r="GW7268" s="3"/>
      <c r="GX7268" s="3"/>
      <c r="GY7268" s="3"/>
      <c r="GZ7268" s="3"/>
      <c r="HA7268" s="3"/>
      <c r="HB7268" s="3"/>
      <c r="HC7268" s="3"/>
      <c r="HD7268" s="3"/>
      <c r="HE7268" s="3"/>
      <c r="HF7268" s="3"/>
      <c r="HG7268" s="3"/>
      <c r="HH7268" s="3"/>
      <c r="HI7268" s="3"/>
      <c r="HJ7268" s="3"/>
      <c r="HK7268" s="3"/>
      <c r="HL7268" s="3"/>
      <c r="HM7268" s="45"/>
      <c r="HN7268" s="3"/>
      <c r="HO7268" s="3"/>
      <c r="HP7268" s="3"/>
      <c r="HQ7268" s="3"/>
      <c r="HR7268" s="3"/>
      <c r="HS7268" s="3"/>
      <c r="HT7268" s="3"/>
      <c r="HU7268" s="3"/>
      <c r="HV7268" s="3"/>
      <c r="HW7268" s="3"/>
      <c r="HX7268" s="3"/>
      <c r="HY7268" s="3"/>
      <c r="HZ7268" s="3"/>
      <c r="IA7268" s="3"/>
      <c r="IB7268" s="3"/>
      <c r="IC7268" s="3"/>
      <c r="ID7268" s="3"/>
      <c r="IE7268" s="3"/>
      <c r="IF7268" s="3"/>
      <c r="IG7268" s="3"/>
      <c r="IH7268" s="3"/>
      <c r="II7268" s="3"/>
      <c r="IJ7268" s="3"/>
      <c r="IK7268" s="3"/>
      <c r="IL7268" s="3"/>
      <c r="IM7268" s="3"/>
      <c r="IN7268" s="3"/>
      <c r="IO7268" s="15"/>
    </row>
    <row r="7269" spans="171:249">
      <c r="FO7269" s="3"/>
      <c r="FP7269" s="3"/>
      <c r="FQ7269" s="3"/>
      <c r="FR7269" s="3"/>
      <c r="FS7269" s="3"/>
      <c r="FT7269" s="3"/>
      <c r="FU7269" s="3"/>
      <c r="FV7269" s="3"/>
      <c r="FW7269" s="3"/>
      <c r="FX7269" s="3"/>
      <c r="FY7269" s="3"/>
      <c r="FZ7269" s="3"/>
      <c r="GA7269" s="3"/>
      <c r="GB7269" s="3"/>
      <c r="GC7269" s="3"/>
      <c r="GD7269" s="3"/>
      <c r="GE7269" s="3"/>
      <c r="GF7269" s="3"/>
      <c r="GG7269" s="3"/>
      <c r="GH7269" s="3"/>
      <c r="GI7269" s="3"/>
      <c r="GJ7269" s="3"/>
      <c r="GK7269" s="3"/>
      <c r="GL7269" s="3"/>
      <c r="GM7269" s="3"/>
      <c r="GN7269" s="3"/>
      <c r="GO7269" s="3"/>
      <c r="GP7269" s="3"/>
      <c r="GQ7269" s="3"/>
      <c r="GR7269" s="3"/>
      <c r="GS7269" s="3"/>
      <c r="GT7269" s="3"/>
      <c r="GU7269" s="3"/>
      <c r="GV7269" s="3"/>
      <c r="GW7269" s="3"/>
      <c r="GX7269" s="3"/>
      <c r="GY7269" s="3"/>
      <c r="GZ7269" s="3"/>
      <c r="HA7269" s="3"/>
      <c r="HB7269" s="3"/>
      <c r="HC7269" s="3"/>
      <c r="HD7269" s="3"/>
      <c r="HE7269" s="3"/>
      <c r="HF7269" s="3"/>
      <c r="HG7269" s="3"/>
      <c r="HH7269" s="3"/>
      <c r="HI7269" s="3"/>
      <c r="HJ7269" s="3"/>
      <c r="HK7269" s="3"/>
      <c r="HL7269" s="3"/>
      <c r="HM7269" s="45"/>
      <c r="HN7269" s="3"/>
      <c r="HO7269" s="3"/>
      <c r="HP7269" s="3"/>
      <c r="HQ7269" s="3"/>
      <c r="HR7269" s="3"/>
      <c r="HS7269" s="3"/>
      <c r="HT7269" s="3"/>
      <c r="HU7269" s="3"/>
      <c r="HV7269" s="3"/>
      <c r="HW7269" s="3"/>
      <c r="HX7269" s="3"/>
      <c r="HY7269" s="3"/>
      <c r="HZ7269" s="3"/>
      <c r="IA7269" s="3"/>
      <c r="IB7269" s="3"/>
      <c r="IC7269" s="3"/>
      <c r="ID7269" s="3"/>
      <c r="IE7269" s="3"/>
      <c r="IF7269" s="3"/>
      <c r="IG7269" s="3"/>
      <c r="IH7269" s="3"/>
      <c r="II7269" s="3"/>
      <c r="IJ7269" s="3"/>
      <c r="IK7269" s="3"/>
      <c r="IL7269" s="3"/>
      <c r="IM7269" s="3"/>
      <c r="IN7269" s="3"/>
      <c r="IO7269" s="15"/>
    </row>
    <row r="7270" spans="171:249">
      <c r="FO7270" s="3"/>
      <c r="FP7270" s="3"/>
      <c r="FQ7270" s="3"/>
      <c r="FR7270" s="3"/>
      <c r="FS7270" s="3"/>
      <c r="FT7270" s="3"/>
      <c r="FU7270" s="3"/>
      <c r="FV7270" s="3"/>
      <c r="FW7270" s="3"/>
      <c r="FX7270" s="3"/>
      <c r="FY7270" s="3"/>
      <c r="FZ7270" s="3"/>
      <c r="GA7270" s="3"/>
      <c r="GB7270" s="3"/>
      <c r="GC7270" s="3"/>
      <c r="GD7270" s="3"/>
      <c r="GE7270" s="3"/>
      <c r="GF7270" s="3"/>
      <c r="GG7270" s="3"/>
      <c r="GH7270" s="3"/>
      <c r="GI7270" s="3"/>
      <c r="GJ7270" s="3"/>
      <c r="GK7270" s="3"/>
      <c r="GL7270" s="3"/>
      <c r="GM7270" s="3"/>
      <c r="GN7270" s="3"/>
      <c r="GO7270" s="3"/>
      <c r="GP7270" s="3"/>
      <c r="GQ7270" s="3"/>
      <c r="GR7270" s="3"/>
      <c r="GS7270" s="3"/>
      <c r="GT7270" s="3"/>
      <c r="GU7270" s="3"/>
      <c r="GV7270" s="3"/>
      <c r="GW7270" s="3"/>
      <c r="GX7270" s="3"/>
      <c r="GY7270" s="3"/>
      <c r="GZ7270" s="3"/>
      <c r="HA7270" s="3"/>
      <c r="HB7270" s="3"/>
      <c r="HC7270" s="3"/>
      <c r="HD7270" s="3"/>
      <c r="HE7270" s="3"/>
      <c r="HF7270" s="3"/>
      <c r="HG7270" s="3"/>
      <c r="HH7270" s="3"/>
      <c r="HI7270" s="3"/>
      <c r="HJ7270" s="3"/>
      <c r="HK7270" s="3"/>
      <c r="HL7270" s="3"/>
      <c r="HM7270" s="45"/>
      <c r="HN7270" s="3"/>
      <c r="HO7270" s="3"/>
      <c r="HP7270" s="3"/>
      <c r="HQ7270" s="3"/>
      <c r="HR7270" s="3"/>
      <c r="HS7270" s="3"/>
      <c r="HT7270" s="3"/>
      <c r="HU7270" s="3"/>
      <c r="HV7270" s="3"/>
      <c r="HW7270" s="3"/>
      <c r="HX7270" s="3"/>
      <c r="HY7270" s="3"/>
      <c r="HZ7270" s="3"/>
      <c r="IA7270" s="3"/>
      <c r="IB7270" s="3"/>
      <c r="IC7270" s="3"/>
      <c r="ID7270" s="3"/>
      <c r="IE7270" s="3"/>
      <c r="IF7270" s="3"/>
      <c r="IG7270" s="3"/>
      <c r="IH7270" s="3"/>
      <c r="II7270" s="3"/>
      <c r="IJ7270" s="3"/>
      <c r="IK7270" s="3"/>
      <c r="IL7270" s="3"/>
      <c r="IM7270" s="3"/>
      <c r="IN7270" s="3"/>
      <c r="IO7270" s="15"/>
    </row>
    <row r="7271" spans="171:249">
      <c r="FO7271" s="3"/>
      <c r="FP7271" s="3"/>
      <c r="FQ7271" s="3"/>
      <c r="FR7271" s="3"/>
      <c r="FS7271" s="3"/>
      <c r="FT7271" s="3"/>
      <c r="FU7271" s="3"/>
      <c r="FV7271" s="3"/>
      <c r="FW7271" s="3"/>
      <c r="FX7271" s="3"/>
      <c r="FY7271" s="3"/>
      <c r="FZ7271" s="3"/>
      <c r="GA7271" s="3"/>
      <c r="GB7271" s="3"/>
      <c r="GC7271" s="3"/>
      <c r="GD7271" s="3"/>
      <c r="GE7271" s="3"/>
      <c r="GF7271" s="3"/>
      <c r="GG7271" s="3"/>
      <c r="GH7271" s="3"/>
      <c r="GI7271" s="3"/>
      <c r="GJ7271" s="3"/>
      <c r="GK7271" s="3"/>
      <c r="GL7271" s="3"/>
      <c r="GM7271" s="3"/>
      <c r="GN7271" s="3"/>
      <c r="GO7271" s="3"/>
      <c r="GP7271" s="3"/>
      <c r="GQ7271" s="3"/>
      <c r="GR7271" s="3"/>
      <c r="GS7271" s="3"/>
      <c r="GT7271" s="3"/>
      <c r="GU7271" s="3"/>
      <c r="GV7271" s="3"/>
      <c r="GW7271" s="3"/>
      <c r="GX7271" s="3"/>
      <c r="GY7271" s="3"/>
      <c r="GZ7271" s="3"/>
      <c r="HA7271" s="3"/>
      <c r="HB7271" s="3"/>
      <c r="HC7271" s="3"/>
      <c r="HD7271" s="3"/>
      <c r="HE7271" s="3"/>
      <c r="HF7271" s="3"/>
      <c r="HG7271" s="3"/>
      <c r="HH7271" s="3"/>
      <c r="HI7271" s="3"/>
      <c r="HJ7271" s="3"/>
      <c r="HK7271" s="3"/>
      <c r="HL7271" s="3"/>
      <c r="HM7271" s="45"/>
      <c r="HN7271" s="3"/>
      <c r="HO7271" s="3"/>
      <c r="HP7271" s="3"/>
      <c r="HQ7271" s="3"/>
      <c r="HR7271" s="3"/>
      <c r="HS7271" s="3"/>
      <c r="HT7271" s="3"/>
      <c r="HU7271" s="3"/>
      <c r="HV7271" s="3"/>
      <c r="HW7271" s="3"/>
      <c r="HX7271" s="3"/>
      <c r="HY7271" s="3"/>
      <c r="HZ7271" s="3"/>
      <c r="IA7271" s="3"/>
      <c r="IB7271" s="3"/>
      <c r="IC7271" s="3"/>
      <c r="ID7271" s="3"/>
      <c r="IE7271" s="3"/>
      <c r="IF7271" s="3"/>
      <c r="IG7271" s="3"/>
      <c r="IH7271" s="3"/>
      <c r="II7271" s="3"/>
      <c r="IJ7271" s="3"/>
      <c r="IK7271" s="3"/>
      <c r="IL7271" s="3"/>
      <c r="IM7271" s="3"/>
      <c r="IN7271" s="3"/>
      <c r="IO7271" s="15"/>
    </row>
    <row r="7272" spans="171:249">
      <c r="FO7272" s="3"/>
      <c r="FP7272" s="3"/>
      <c r="FQ7272" s="3"/>
      <c r="FR7272" s="3"/>
      <c r="FS7272" s="3"/>
      <c r="FT7272" s="3"/>
      <c r="FU7272" s="3"/>
      <c r="FV7272" s="3"/>
      <c r="FW7272" s="3"/>
      <c r="FX7272" s="3"/>
      <c r="FY7272" s="3"/>
      <c r="FZ7272" s="3"/>
      <c r="GA7272" s="3"/>
      <c r="GB7272" s="3"/>
      <c r="GC7272" s="3"/>
      <c r="GD7272" s="3"/>
      <c r="GE7272" s="3"/>
      <c r="GF7272" s="3"/>
      <c r="GG7272" s="3"/>
      <c r="GH7272" s="3"/>
      <c r="GI7272" s="3"/>
      <c r="GJ7272" s="3"/>
      <c r="GK7272" s="3"/>
      <c r="GL7272" s="3"/>
      <c r="GM7272" s="3"/>
      <c r="GN7272" s="3"/>
      <c r="GO7272" s="3"/>
      <c r="GP7272" s="3"/>
      <c r="GQ7272" s="3"/>
      <c r="GR7272" s="3"/>
      <c r="GS7272" s="3"/>
      <c r="GT7272" s="3"/>
      <c r="GU7272" s="3"/>
      <c r="GV7272" s="3"/>
      <c r="GW7272" s="3"/>
      <c r="GX7272" s="3"/>
      <c r="GY7272" s="3"/>
      <c r="GZ7272" s="3"/>
      <c r="HA7272" s="3"/>
      <c r="HB7272" s="3"/>
      <c r="HC7272" s="3"/>
      <c r="HD7272" s="3"/>
      <c r="HE7272" s="3"/>
      <c r="HF7272" s="3"/>
      <c r="HG7272" s="3"/>
      <c r="HH7272" s="3"/>
      <c r="HI7272" s="3"/>
      <c r="HJ7272" s="3"/>
      <c r="HK7272" s="3"/>
      <c r="HL7272" s="3"/>
      <c r="HM7272" s="45"/>
      <c r="HN7272" s="3"/>
      <c r="HO7272" s="3"/>
      <c r="HP7272" s="3"/>
      <c r="HQ7272" s="3"/>
      <c r="HR7272" s="3"/>
      <c r="HS7272" s="3"/>
      <c r="HT7272" s="3"/>
      <c r="HU7272" s="3"/>
      <c r="HV7272" s="3"/>
      <c r="HW7272" s="3"/>
      <c r="HX7272" s="3"/>
      <c r="HY7272" s="3"/>
      <c r="HZ7272" s="3"/>
      <c r="IA7272" s="3"/>
      <c r="IB7272" s="3"/>
      <c r="IC7272" s="3"/>
      <c r="ID7272" s="3"/>
      <c r="IE7272" s="3"/>
      <c r="IF7272" s="3"/>
      <c r="IG7272" s="3"/>
      <c r="IH7272" s="3"/>
      <c r="II7272" s="3"/>
      <c r="IJ7272" s="3"/>
      <c r="IK7272" s="3"/>
      <c r="IL7272" s="3"/>
      <c r="IM7272" s="3"/>
      <c r="IN7272" s="3"/>
      <c r="IO7272" s="15"/>
    </row>
    <row r="7273" spans="171:249">
      <c r="FO7273" s="3"/>
      <c r="FP7273" s="3"/>
      <c r="FQ7273" s="3"/>
      <c r="FR7273" s="3"/>
      <c r="FS7273" s="3"/>
      <c r="FT7273" s="3"/>
      <c r="FU7273" s="3"/>
      <c r="FV7273" s="3"/>
      <c r="FW7273" s="3"/>
      <c r="FX7273" s="3"/>
      <c r="FY7273" s="3"/>
      <c r="FZ7273" s="3"/>
      <c r="GA7273" s="3"/>
      <c r="GB7273" s="3"/>
      <c r="GC7273" s="3"/>
      <c r="GD7273" s="3"/>
      <c r="GE7273" s="3"/>
      <c r="GF7273" s="3"/>
      <c r="GG7273" s="3"/>
      <c r="GH7273" s="3"/>
      <c r="GI7273" s="3"/>
      <c r="GJ7273" s="3"/>
      <c r="GK7273" s="3"/>
      <c r="GL7273" s="3"/>
      <c r="GM7273" s="3"/>
      <c r="GN7273" s="3"/>
      <c r="GO7273" s="3"/>
      <c r="GP7273" s="3"/>
      <c r="GQ7273" s="3"/>
      <c r="GR7273" s="3"/>
      <c r="GS7273" s="3"/>
      <c r="GT7273" s="3"/>
      <c r="GU7273" s="3"/>
      <c r="GV7273" s="3"/>
      <c r="GW7273" s="3"/>
      <c r="GX7273" s="3"/>
      <c r="GY7273" s="3"/>
      <c r="GZ7273" s="3"/>
      <c r="HA7273" s="3"/>
      <c r="HB7273" s="3"/>
      <c r="HC7273" s="3"/>
      <c r="HD7273" s="3"/>
      <c r="HE7273" s="3"/>
      <c r="HF7273" s="3"/>
      <c r="HG7273" s="3"/>
      <c r="HH7273" s="3"/>
      <c r="HI7273" s="3"/>
      <c r="HJ7273" s="3"/>
      <c r="HK7273" s="3"/>
      <c r="HL7273" s="3"/>
      <c r="HM7273" s="45"/>
      <c r="HN7273" s="3"/>
      <c r="HO7273" s="3"/>
      <c r="HP7273" s="3"/>
      <c r="HQ7273" s="3"/>
      <c r="HR7273" s="3"/>
      <c r="HS7273" s="3"/>
      <c r="HT7273" s="3"/>
      <c r="HU7273" s="3"/>
      <c r="HV7273" s="3"/>
      <c r="HW7273" s="3"/>
      <c r="HX7273" s="3"/>
      <c r="HY7273" s="3"/>
      <c r="HZ7273" s="3"/>
      <c r="IA7273" s="3"/>
      <c r="IB7273" s="3"/>
      <c r="IC7273" s="3"/>
      <c r="ID7273" s="3"/>
      <c r="IE7273" s="3"/>
      <c r="IF7273" s="3"/>
      <c r="IG7273" s="3"/>
      <c r="IH7273" s="3"/>
      <c r="II7273" s="3"/>
      <c r="IJ7273" s="3"/>
      <c r="IK7273" s="3"/>
      <c r="IL7273" s="3"/>
      <c r="IM7273" s="3"/>
      <c r="IN7273" s="3"/>
      <c r="IO7273" s="15"/>
    </row>
    <row r="7274" spans="171:249">
      <c r="FO7274" s="3"/>
      <c r="FP7274" s="3"/>
      <c r="FQ7274" s="3"/>
      <c r="FR7274" s="3"/>
      <c r="FS7274" s="3"/>
      <c r="FT7274" s="3"/>
      <c r="FU7274" s="3"/>
      <c r="FV7274" s="3"/>
      <c r="FW7274" s="3"/>
      <c r="FX7274" s="3"/>
      <c r="FY7274" s="3"/>
      <c r="FZ7274" s="3"/>
      <c r="GA7274" s="3"/>
      <c r="GB7274" s="3"/>
      <c r="GC7274" s="3"/>
      <c r="GD7274" s="3"/>
      <c r="GE7274" s="3"/>
      <c r="GF7274" s="3"/>
      <c r="GG7274" s="3"/>
      <c r="GH7274" s="3"/>
      <c r="GI7274" s="3"/>
      <c r="GJ7274" s="3"/>
      <c r="GK7274" s="3"/>
      <c r="GL7274" s="3"/>
      <c r="GM7274" s="3"/>
      <c r="GN7274" s="3"/>
      <c r="GO7274" s="3"/>
      <c r="GP7274" s="3"/>
      <c r="GQ7274" s="3"/>
      <c r="GR7274" s="3"/>
      <c r="GS7274" s="3"/>
      <c r="GT7274" s="3"/>
      <c r="GU7274" s="3"/>
      <c r="GV7274" s="3"/>
      <c r="GW7274" s="3"/>
      <c r="GX7274" s="3"/>
      <c r="GY7274" s="3"/>
      <c r="GZ7274" s="3"/>
      <c r="HA7274" s="3"/>
      <c r="HB7274" s="3"/>
      <c r="HC7274" s="3"/>
      <c r="HD7274" s="3"/>
      <c r="HE7274" s="3"/>
      <c r="HF7274" s="3"/>
      <c r="HG7274" s="3"/>
      <c r="HH7274" s="3"/>
      <c r="HI7274" s="3"/>
      <c r="HJ7274" s="3"/>
      <c r="HK7274" s="3"/>
      <c r="HL7274" s="3"/>
      <c r="HM7274" s="45"/>
      <c r="HN7274" s="3"/>
      <c r="HO7274" s="3"/>
      <c r="HP7274" s="3"/>
      <c r="HQ7274" s="3"/>
      <c r="HR7274" s="3"/>
      <c r="HS7274" s="3"/>
      <c r="HT7274" s="3"/>
      <c r="HU7274" s="3"/>
      <c r="HV7274" s="3"/>
      <c r="HW7274" s="3"/>
      <c r="HX7274" s="3"/>
      <c r="HY7274" s="3"/>
      <c r="HZ7274" s="3"/>
      <c r="IA7274" s="3"/>
      <c r="IB7274" s="3"/>
      <c r="IC7274" s="3"/>
      <c r="ID7274" s="3"/>
      <c r="IE7274" s="3"/>
      <c r="IF7274" s="3"/>
      <c r="IG7274" s="3"/>
      <c r="IH7274" s="3"/>
      <c r="II7274" s="3"/>
      <c r="IJ7274" s="3"/>
      <c r="IK7274" s="3"/>
      <c r="IL7274" s="3"/>
      <c r="IM7274" s="3"/>
      <c r="IN7274" s="3"/>
      <c r="IO7274" s="15"/>
    </row>
    <row r="7275" spans="171:249">
      <c r="FO7275" s="3"/>
      <c r="FP7275" s="3"/>
      <c r="FQ7275" s="3"/>
      <c r="FR7275" s="3"/>
      <c r="FS7275" s="3"/>
      <c r="FT7275" s="3"/>
      <c r="FU7275" s="3"/>
      <c r="FV7275" s="3"/>
      <c r="FW7275" s="3"/>
      <c r="FX7275" s="3"/>
      <c r="FY7275" s="3"/>
      <c r="FZ7275" s="3"/>
      <c r="GA7275" s="3"/>
      <c r="GB7275" s="3"/>
      <c r="GC7275" s="3"/>
      <c r="GD7275" s="3"/>
      <c r="GE7275" s="3"/>
      <c r="GF7275" s="3"/>
      <c r="GG7275" s="3"/>
      <c r="GH7275" s="3"/>
      <c r="GI7275" s="3"/>
      <c r="GJ7275" s="3"/>
      <c r="GK7275" s="3"/>
      <c r="GL7275" s="3"/>
      <c r="GM7275" s="3"/>
      <c r="GN7275" s="3"/>
      <c r="GO7275" s="3"/>
      <c r="GP7275" s="3"/>
      <c r="GQ7275" s="3"/>
      <c r="GR7275" s="3"/>
      <c r="GS7275" s="3"/>
      <c r="GT7275" s="3"/>
      <c r="GU7275" s="3"/>
      <c r="GV7275" s="3"/>
      <c r="GW7275" s="3"/>
      <c r="GX7275" s="3"/>
      <c r="GY7275" s="3"/>
      <c r="GZ7275" s="3"/>
      <c r="HA7275" s="3"/>
      <c r="HB7275" s="3"/>
      <c r="HC7275" s="3"/>
      <c r="HD7275" s="3"/>
      <c r="HE7275" s="3"/>
      <c r="HF7275" s="3"/>
      <c r="HG7275" s="3"/>
      <c r="HH7275" s="3"/>
      <c r="HI7275" s="3"/>
      <c r="HJ7275" s="3"/>
      <c r="HK7275" s="3"/>
      <c r="HL7275" s="3"/>
      <c r="HM7275" s="45"/>
      <c r="HN7275" s="3"/>
      <c r="HO7275" s="3"/>
      <c r="HP7275" s="3"/>
      <c r="HQ7275" s="3"/>
      <c r="HR7275" s="3"/>
      <c r="HS7275" s="3"/>
      <c r="HT7275" s="3"/>
      <c r="HU7275" s="3"/>
      <c r="HV7275" s="3"/>
      <c r="HW7275" s="3"/>
      <c r="HX7275" s="3"/>
      <c r="HY7275" s="3"/>
      <c r="HZ7275" s="3"/>
      <c r="IA7275" s="3"/>
      <c r="IB7275" s="3"/>
      <c r="IC7275" s="3"/>
      <c r="ID7275" s="3"/>
      <c r="IE7275" s="3"/>
      <c r="IF7275" s="3"/>
      <c r="IG7275" s="3"/>
      <c r="IH7275" s="3"/>
      <c r="II7275" s="3"/>
      <c r="IJ7275" s="3"/>
      <c r="IK7275" s="3"/>
      <c r="IL7275" s="3"/>
      <c r="IM7275" s="3"/>
      <c r="IN7275" s="3"/>
      <c r="IO7275" s="15"/>
    </row>
    <row r="7276" spans="171:249">
      <c r="FO7276" s="3"/>
      <c r="FP7276" s="3"/>
      <c r="FQ7276" s="3"/>
      <c r="FR7276" s="3"/>
      <c r="FS7276" s="3"/>
      <c r="FT7276" s="3"/>
      <c r="FU7276" s="3"/>
      <c r="FV7276" s="3"/>
      <c r="FW7276" s="3"/>
      <c r="FX7276" s="3"/>
      <c r="FY7276" s="3"/>
      <c r="FZ7276" s="3"/>
      <c r="GA7276" s="3"/>
      <c r="GB7276" s="3"/>
      <c r="GC7276" s="3"/>
      <c r="GD7276" s="3"/>
      <c r="GE7276" s="3"/>
      <c r="GF7276" s="3"/>
      <c r="GG7276" s="3"/>
      <c r="GH7276" s="3"/>
      <c r="GI7276" s="3"/>
      <c r="GJ7276" s="3"/>
      <c r="GK7276" s="3"/>
      <c r="GL7276" s="3"/>
      <c r="GM7276" s="3"/>
      <c r="GN7276" s="3"/>
      <c r="GO7276" s="3"/>
      <c r="GP7276" s="3"/>
      <c r="GQ7276" s="3"/>
      <c r="GR7276" s="3"/>
      <c r="GS7276" s="3"/>
      <c r="GT7276" s="3"/>
      <c r="GU7276" s="3"/>
      <c r="GV7276" s="3"/>
      <c r="GW7276" s="3"/>
      <c r="GX7276" s="3"/>
      <c r="GY7276" s="3"/>
      <c r="GZ7276" s="3"/>
      <c r="HA7276" s="3"/>
      <c r="HB7276" s="3"/>
      <c r="HC7276" s="3"/>
      <c r="HD7276" s="3"/>
      <c r="HE7276" s="3"/>
      <c r="HF7276" s="3"/>
      <c r="HG7276" s="3"/>
      <c r="HH7276" s="3"/>
      <c r="HI7276" s="3"/>
      <c r="HJ7276" s="3"/>
      <c r="HK7276" s="3"/>
      <c r="HL7276" s="3"/>
      <c r="HM7276" s="45"/>
      <c r="HN7276" s="3"/>
      <c r="HO7276" s="3"/>
      <c r="HP7276" s="3"/>
      <c r="HQ7276" s="3"/>
      <c r="HR7276" s="3"/>
      <c r="HS7276" s="3"/>
      <c r="HT7276" s="3"/>
      <c r="HU7276" s="3"/>
      <c r="HV7276" s="3"/>
      <c r="HW7276" s="3"/>
      <c r="HX7276" s="3"/>
      <c r="HY7276" s="3"/>
      <c r="HZ7276" s="3"/>
      <c r="IA7276" s="3"/>
      <c r="IB7276" s="3"/>
      <c r="IC7276" s="3"/>
      <c r="ID7276" s="3"/>
      <c r="IE7276" s="3"/>
      <c r="IF7276" s="3"/>
      <c r="IG7276" s="3"/>
      <c r="IH7276" s="3"/>
      <c r="II7276" s="3"/>
      <c r="IJ7276" s="3"/>
      <c r="IK7276" s="3"/>
      <c r="IL7276" s="3"/>
      <c r="IM7276" s="3"/>
      <c r="IN7276" s="3"/>
      <c r="IO7276" s="15"/>
    </row>
    <row r="7277" spans="171:249">
      <c r="FO7277" s="3"/>
      <c r="FP7277" s="3"/>
      <c r="FQ7277" s="3"/>
      <c r="FR7277" s="3"/>
      <c r="FS7277" s="3"/>
      <c r="FT7277" s="3"/>
      <c r="FU7277" s="3"/>
      <c r="FV7277" s="3"/>
      <c r="FW7277" s="3"/>
      <c r="FX7277" s="3"/>
      <c r="FY7277" s="3"/>
      <c r="FZ7277" s="3"/>
      <c r="GA7277" s="3"/>
      <c r="GB7277" s="3"/>
      <c r="GC7277" s="3"/>
      <c r="GD7277" s="3"/>
      <c r="GE7277" s="3"/>
      <c r="GF7277" s="3"/>
      <c r="GG7277" s="3"/>
      <c r="GH7277" s="3"/>
      <c r="GI7277" s="3"/>
      <c r="GJ7277" s="3"/>
      <c r="GK7277" s="3"/>
      <c r="GL7277" s="3"/>
      <c r="GM7277" s="3"/>
      <c r="GN7277" s="3"/>
      <c r="GO7277" s="3"/>
      <c r="GP7277" s="3"/>
      <c r="GQ7277" s="3"/>
      <c r="GR7277" s="3"/>
      <c r="GS7277" s="3"/>
      <c r="GT7277" s="3"/>
      <c r="GU7277" s="3"/>
      <c r="GV7277" s="3"/>
      <c r="GW7277" s="3"/>
      <c r="GX7277" s="3"/>
      <c r="GY7277" s="3"/>
      <c r="GZ7277" s="3"/>
      <c r="HA7277" s="3"/>
      <c r="HB7277" s="3"/>
      <c r="HC7277" s="3"/>
      <c r="HD7277" s="3"/>
      <c r="HE7277" s="3"/>
      <c r="HF7277" s="3"/>
      <c r="HG7277" s="3"/>
      <c r="HH7277" s="3"/>
      <c r="HI7277" s="3"/>
      <c r="HJ7277" s="3"/>
      <c r="HK7277" s="3"/>
      <c r="HL7277" s="3"/>
      <c r="HM7277" s="45"/>
      <c r="HN7277" s="3"/>
      <c r="HO7277" s="3"/>
      <c r="HP7277" s="3"/>
      <c r="HQ7277" s="3"/>
      <c r="HR7277" s="3"/>
      <c r="HS7277" s="3"/>
      <c r="HT7277" s="3"/>
      <c r="HU7277" s="3"/>
      <c r="HV7277" s="3"/>
      <c r="HW7277" s="3"/>
      <c r="HX7277" s="3"/>
      <c r="HY7277" s="3"/>
      <c r="HZ7277" s="3"/>
      <c r="IA7277" s="3"/>
      <c r="IB7277" s="3"/>
      <c r="IC7277" s="3"/>
      <c r="ID7277" s="3"/>
      <c r="IE7277" s="3"/>
      <c r="IF7277" s="3"/>
      <c r="IG7277" s="3"/>
      <c r="IH7277" s="3"/>
      <c r="II7277" s="3"/>
      <c r="IJ7277" s="3"/>
      <c r="IK7277" s="3"/>
      <c r="IL7277" s="3"/>
      <c r="IM7277" s="3"/>
      <c r="IN7277" s="3"/>
      <c r="IO7277" s="15"/>
    </row>
    <row r="7278" spans="171:249">
      <c r="FO7278" s="3"/>
      <c r="FP7278" s="3"/>
      <c r="FQ7278" s="3"/>
      <c r="FR7278" s="3"/>
      <c r="FS7278" s="3"/>
      <c r="FT7278" s="3"/>
      <c r="FU7278" s="3"/>
      <c r="FV7278" s="3"/>
      <c r="FW7278" s="3"/>
      <c r="FX7278" s="3"/>
      <c r="FY7278" s="3"/>
      <c r="FZ7278" s="3"/>
      <c r="GA7278" s="3"/>
      <c r="GB7278" s="3"/>
      <c r="GC7278" s="3"/>
      <c r="GD7278" s="3"/>
      <c r="GE7278" s="3"/>
      <c r="GF7278" s="3"/>
      <c r="GG7278" s="3"/>
      <c r="GH7278" s="3"/>
      <c r="GI7278" s="3"/>
      <c r="GJ7278" s="3"/>
      <c r="GK7278" s="3"/>
      <c r="GL7278" s="3"/>
      <c r="GM7278" s="3"/>
      <c r="GN7278" s="3"/>
      <c r="GO7278" s="3"/>
      <c r="GP7278" s="3"/>
      <c r="GQ7278" s="3"/>
      <c r="GR7278" s="3"/>
      <c r="GS7278" s="3"/>
      <c r="GT7278" s="3"/>
      <c r="GU7278" s="3"/>
      <c r="GV7278" s="3"/>
      <c r="GW7278" s="3"/>
      <c r="GX7278" s="3"/>
      <c r="GY7278" s="3"/>
      <c r="GZ7278" s="3"/>
      <c r="HA7278" s="3"/>
      <c r="HB7278" s="3"/>
      <c r="HC7278" s="3"/>
      <c r="HD7278" s="3"/>
      <c r="HE7278" s="3"/>
      <c r="HF7278" s="3"/>
      <c r="HG7278" s="3"/>
      <c r="HH7278" s="3"/>
      <c r="HI7278" s="3"/>
      <c r="HJ7278" s="3"/>
      <c r="HK7278" s="3"/>
      <c r="HL7278" s="3"/>
      <c r="HM7278" s="45"/>
      <c r="HN7278" s="3"/>
      <c r="HO7278" s="3"/>
      <c r="HP7278" s="3"/>
      <c r="HQ7278" s="3"/>
      <c r="HR7278" s="3"/>
      <c r="HS7278" s="3"/>
      <c r="HT7278" s="3"/>
      <c r="HU7278" s="3"/>
      <c r="HV7278" s="3"/>
      <c r="HW7278" s="3"/>
      <c r="HX7278" s="3"/>
      <c r="HY7278" s="3"/>
      <c r="HZ7278" s="3"/>
      <c r="IA7278" s="3"/>
      <c r="IB7278" s="3"/>
      <c r="IC7278" s="3"/>
      <c r="ID7278" s="3"/>
      <c r="IE7278" s="3"/>
      <c r="IF7278" s="3"/>
      <c r="IG7278" s="3"/>
      <c r="IH7278" s="3"/>
      <c r="II7278" s="3"/>
      <c r="IJ7278" s="3"/>
      <c r="IK7278" s="3"/>
      <c r="IL7278" s="3"/>
      <c r="IM7278" s="3"/>
      <c r="IN7278" s="3"/>
      <c r="IO7278" s="15"/>
    </row>
    <row r="7279" spans="171:249">
      <c r="FO7279" s="3"/>
      <c r="FP7279" s="3"/>
      <c r="FQ7279" s="3"/>
      <c r="FR7279" s="3"/>
      <c r="FS7279" s="3"/>
      <c r="FT7279" s="3"/>
      <c r="FU7279" s="3"/>
      <c r="FV7279" s="3"/>
      <c r="FW7279" s="3"/>
      <c r="FX7279" s="3"/>
      <c r="FY7279" s="3"/>
      <c r="FZ7279" s="3"/>
      <c r="GA7279" s="3"/>
      <c r="GB7279" s="3"/>
      <c r="GC7279" s="3"/>
      <c r="GD7279" s="3"/>
      <c r="GE7279" s="3"/>
      <c r="GF7279" s="3"/>
      <c r="GG7279" s="3"/>
      <c r="GH7279" s="3"/>
      <c r="GI7279" s="3"/>
      <c r="GJ7279" s="3"/>
      <c r="GK7279" s="3"/>
      <c r="GL7279" s="3"/>
      <c r="GM7279" s="3"/>
      <c r="GN7279" s="3"/>
      <c r="GO7279" s="3"/>
      <c r="GP7279" s="3"/>
      <c r="GQ7279" s="3"/>
      <c r="GR7279" s="3"/>
      <c r="GS7279" s="3"/>
      <c r="GT7279" s="3"/>
      <c r="GU7279" s="3"/>
      <c r="GV7279" s="3"/>
      <c r="GW7279" s="3"/>
      <c r="GX7279" s="3"/>
      <c r="GY7279" s="3"/>
      <c r="GZ7279" s="3"/>
      <c r="HA7279" s="3"/>
      <c r="HB7279" s="3"/>
      <c r="HC7279" s="3"/>
      <c r="HD7279" s="3"/>
      <c r="HE7279" s="3"/>
      <c r="HF7279" s="3"/>
      <c r="HG7279" s="3"/>
      <c r="HH7279" s="3"/>
      <c r="HI7279" s="3"/>
      <c r="HJ7279" s="3"/>
      <c r="HK7279" s="3"/>
      <c r="HL7279" s="3"/>
      <c r="HM7279" s="45"/>
      <c r="HN7279" s="3"/>
      <c r="HO7279" s="3"/>
      <c r="HP7279" s="3"/>
      <c r="HQ7279" s="3"/>
      <c r="HR7279" s="3"/>
      <c r="HS7279" s="3"/>
      <c r="HT7279" s="3"/>
      <c r="HU7279" s="3"/>
      <c r="HV7279" s="3"/>
      <c r="HW7279" s="3"/>
      <c r="HX7279" s="3"/>
      <c r="HY7279" s="3"/>
      <c r="HZ7279" s="3"/>
      <c r="IA7279" s="3"/>
      <c r="IB7279" s="3"/>
      <c r="IC7279" s="3"/>
      <c r="ID7279" s="3"/>
      <c r="IE7279" s="3"/>
      <c r="IF7279" s="3"/>
      <c r="IG7279" s="3"/>
      <c r="IH7279" s="3"/>
      <c r="II7279" s="3"/>
      <c r="IJ7279" s="3"/>
      <c r="IK7279" s="3"/>
      <c r="IL7279" s="3"/>
      <c r="IM7279" s="3"/>
      <c r="IN7279" s="3"/>
      <c r="IO7279" s="15"/>
    </row>
    <row r="7280" spans="171:249">
      <c r="FO7280" s="3"/>
      <c r="FP7280" s="3"/>
      <c r="FQ7280" s="3"/>
      <c r="FR7280" s="3"/>
      <c r="FS7280" s="3"/>
      <c r="FT7280" s="3"/>
      <c r="FU7280" s="3"/>
      <c r="FV7280" s="3"/>
      <c r="FW7280" s="3"/>
      <c r="FX7280" s="3"/>
      <c r="FY7280" s="3"/>
      <c r="FZ7280" s="3"/>
      <c r="GA7280" s="3"/>
      <c r="GB7280" s="3"/>
      <c r="GC7280" s="3"/>
      <c r="GD7280" s="3"/>
      <c r="GE7280" s="3"/>
      <c r="GF7280" s="3"/>
      <c r="GG7280" s="3"/>
      <c r="GH7280" s="3"/>
      <c r="GI7280" s="3"/>
      <c r="GJ7280" s="3"/>
      <c r="GK7280" s="3"/>
      <c r="GL7280" s="3"/>
      <c r="GM7280" s="3"/>
      <c r="GN7280" s="3"/>
      <c r="GO7280" s="3"/>
      <c r="GP7280" s="3"/>
      <c r="GQ7280" s="3"/>
      <c r="GR7280" s="3"/>
      <c r="GS7280" s="3"/>
      <c r="GT7280" s="3"/>
      <c r="GU7280" s="3"/>
      <c r="GV7280" s="3"/>
      <c r="GW7280" s="3"/>
      <c r="GX7280" s="3"/>
      <c r="GY7280" s="3"/>
      <c r="GZ7280" s="3"/>
      <c r="HA7280" s="3"/>
      <c r="HB7280" s="3"/>
      <c r="HC7280" s="3"/>
      <c r="HD7280" s="3"/>
      <c r="HE7280" s="3"/>
      <c r="HF7280" s="3"/>
      <c r="HG7280" s="3"/>
      <c r="HH7280" s="3"/>
      <c r="HI7280" s="3"/>
      <c r="HJ7280" s="3"/>
      <c r="HK7280" s="3"/>
      <c r="HL7280" s="3"/>
      <c r="HM7280" s="45"/>
      <c r="HN7280" s="3"/>
      <c r="HO7280" s="3"/>
      <c r="HP7280" s="3"/>
      <c r="HQ7280" s="3"/>
      <c r="HR7280" s="3"/>
      <c r="HS7280" s="3"/>
      <c r="HT7280" s="3"/>
      <c r="HU7280" s="3"/>
      <c r="HV7280" s="3"/>
      <c r="HW7280" s="3"/>
      <c r="HX7280" s="3"/>
      <c r="HY7280" s="3"/>
      <c r="HZ7280" s="3"/>
      <c r="IA7280" s="3"/>
      <c r="IB7280" s="3"/>
      <c r="IC7280" s="3"/>
      <c r="ID7280" s="3"/>
      <c r="IE7280" s="3"/>
      <c r="IF7280" s="3"/>
      <c r="IG7280" s="3"/>
      <c r="IH7280" s="3"/>
      <c r="II7280" s="3"/>
      <c r="IJ7280" s="3"/>
      <c r="IK7280" s="3"/>
      <c r="IL7280" s="3"/>
      <c r="IM7280" s="3"/>
      <c r="IN7280" s="3"/>
      <c r="IO7280" s="15"/>
    </row>
    <row r="7281" spans="171:249">
      <c r="FO7281" s="3"/>
      <c r="FP7281" s="3"/>
      <c r="FQ7281" s="3"/>
      <c r="FR7281" s="3"/>
      <c r="FS7281" s="3"/>
      <c r="FT7281" s="3"/>
      <c r="FU7281" s="3"/>
      <c r="FV7281" s="3"/>
      <c r="FW7281" s="3"/>
      <c r="FX7281" s="3"/>
      <c r="FY7281" s="3"/>
      <c r="FZ7281" s="3"/>
      <c r="GA7281" s="3"/>
      <c r="GB7281" s="3"/>
      <c r="GC7281" s="3"/>
      <c r="GD7281" s="3"/>
      <c r="GE7281" s="3"/>
      <c r="GF7281" s="3"/>
      <c r="GG7281" s="3"/>
      <c r="GH7281" s="3"/>
      <c r="GI7281" s="3"/>
      <c r="GJ7281" s="3"/>
      <c r="GK7281" s="3"/>
      <c r="GL7281" s="3"/>
      <c r="GM7281" s="3"/>
      <c r="GN7281" s="3"/>
      <c r="GO7281" s="3"/>
      <c r="GP7281" s="3"/>
      <c r="GQ7281" s="3"/>
      <c r="GR7281" s="3"/>
      <c r="GS7281" s="3"/>
      <c r="GT7281" s="3"/>
      <c r="GU7281" s="3"/>
      <c r="GV7281" s="3"/>
      <c r="GW7281" s="3"/>
      <c r="GX7281" s="3"/>
      <c r="GY7281" s="3"/>
      <c r="GZ7281" s="3"/>
      <c r="HA7281" s="3"/>
      <c r="HB7281" s="3"/>
      <c r="HC7281" s="3"/>
      <c r="HD7281" s="3"/>
      <c r="HE7281" s="3"/>
      <c r="HF7281" s="3"/>
      <c r="HG7281" s="3"/>
      <c r="HH7281" s="3"/>
      <c r="HI7281" s="3"/>
      <c r="HJ7281" s="3"/>
      <c r="HK7281" s="3"/>
      <c r="HL7281" s="3"/>
      <c r="HM7281" s="45"/>
      <c r="HN7281" s="3"/>
      <c r="HO7281" s="3"/>
      <c r="HP7281" s="3"/>
      <c r="HQ7281" s="3"/>
      <c r="HR7281" s="3"/>
      <c r="HS7281" s="3"/>
      <c r="HT7281" s="3"/>
      <c r="HU7281" s="3"/>
      <c r="HV7281" s="3"/>
      <c r="HW7281" s="3"/>
      <c r="HX7281" s="3"/>
      <c r="HY7281" s="3"/>
      <c r="HZ7281" s="3"/>
      <c r="IA7281" s="3"/>
      <c r="IB7281" s="3"/>
      <c r="IC7281" s="3"/>
      <c r="ID7281" s="3"/>
      <c r="IE7281" s="3"/>
      <c r="IF7281" s="3"/>
      <c r="IG7281" s="3"/>
      <c r="IH7281" s="3"/>
      <c r="II7281" s="3"/>
      <c r="IJ7281" s="3"/>
      <c r="IK7281" s="3"/>
      <c r="IL7281" s="3"/>
      <c r="IM7281" s="3"/>
      <c r="IN7281" s="3"/>
      <c r="IO7281" s="15"/>
    </row>
    <row r="7282" spans="171:249">
      <c r="FO7282" s="3"/>
      <c r="FP7282" s="3"/>
      <c r="FQ7282" s="3"/>
      <c r="FR7282" s="3"/>
      <c r="FS7282" s="3"/>
      <c r="FT7282" s="3"/>
      <c r="FU7282" s="3"/>
      <c r="FV7282" s="3"/>
      <c r="FW7282" s="3"/>
      <c r="FX7282" s="3"/>
      <c r="FY7282" s="3"/>
      <c r="FZ7282" s="3"/>
      <c r="GA7282" s="3"/>
      <c r="GB7282" s="3"/>
      <c r="GC7282" s="3"/>
      <c r="GD7282" s="3"/>
      <c r="GE7282" s="3"/>
      <c r="GF7282" s="3"/>
      <c r="GG7282" s="3"/>
      <c r="GH7282" s="3"/>
      <c r="GI7282" s="3"/>
      <c r="GJ7282" s="3"/>
      <c r="GK7282" s="3"/>
      <c r="GL7282" s="3"/>
      <c r="GM7282" s="3"/>
      <c r="GN7282" s="3"/>
      <c r="GO7282" s="3"/>
      <c r="GP7282" s="3"/>
      <c r="GQ7282" s="3"/>
      <c r="GR7282" s="3"/>
      <c r="GS7282" s="3"/>
      <c r="GT7282" s="3"/>
      <c r="GU7282" s="3"/>
      <c r="GV7282" s="3"/>
      <c r="GW7282" s="3"/>
      <c r="GX7282" s="3"/>
      <c r="GY7282" s="3"/>
      <c r="GZ7282" s="3"/>
      <c r="HA7282" s="3"/>
      <c r="HB7282" s="3"/>
      <c r="HC7282" s="3"/>
      <c r="HD7282" s="3"/>
      <c r="HE7282" s="3"/>
      <c r="HF7282" s="3"/>
      <c r="HG7282" s="3"/>
      <c r="HH7282" s="3"/>
      <c r="HI7282" s="3"/>
      <c r="HJ7282" s="3"/>
      <c r="HK7282" s="3"/>
      <c r="HL7282" s="3"/>
      <c r="HM7282" s="45"/>
      <c r="HN7282" s="3"/>
      <c r="HO7282" s="3"/>
      <c r="HP7282" s="3"/>
      <c r="HQ7282" s="3"/>
      <c r="HR7282" s="3"/>
      <c r="HS7282" s="3"/>
      <c r="HT7282" s="3"/>
      <c r="HU7282" s="3"/>
      <c r="HV7282" s="3"/>
      <c r="HW7282" s="3"/>
      <c r="HX7282" s="3"/>
      <c r="HY7282" s="3"/>
      <c r="HZ7282" s="3"/>
      <c r="IA7282" s="3"/>
      <c r="IB7282" s="3"/>
      <c r="IC7282" s="3"/>
      <c r="ID7282" s="3"/>
      <c r="IE7282" s="3"/>
      <c r="IF7282" s="3"/>
      <c r="IG7282" s="3"/>
      <c r="IH7282" s="3"/>
      <c r="II7282" s="3"/>
      <c r="IJ7282" s="3"/>
      <c r="IK7282" s="3"/>
      <c r="IL7282" s="3"/>
      <c r="IM7282" s="3"/>
      <c r="IN7282" s="3"/>
      <c r="IO7282" s="15"/>
    </row>
    <row r="7283" spans="171:249">
      <c r="FO7283" s="3"/>
      <c r="FP7283" s="3"/>
      <c r="FQ7283" s="3"/>
      <c r="FR7283" s="3"/>
      <c r="FS7283" s="3"/>
      <c r="FT7283" s="3"/>
      <c r="FU7283" s="3"/>
      <c r="FV7283" s="3"/>
      <c r="FW7283" s="3"/>
      <c r="FX7283" s="3"/>
      <c r="FY7283" s="3"/>
      <c r="FZ7283" s="3"/>
      <c r="GA7283" s="3"/>
      <c r="GB7283" s="3"/>
      <c r="GC7283" s="3"/>
      <c r="GD7283" s="3"/>
      <c r="GE7283" s="3"/>
      <c r="GF7283" s="3"/>
      <c r="GG7283" s="3"/>
      <c r="GH7283" s="3"/>
      <c r="GI7283" s="3"/>
      <c r="GJ7283" s="3"/>
      <c r="GK7283" s="3"/>
      <c r="GL7283" s="3"/>
      <c r="GM7283" s="3"/>
      <c r="GN7283" s="3"/>
      <c r="GO7283" s="3"/>
      <c r="GP7283" s="3"/>
      <c r="GQ7283" s="3"/>
      <c r="GR7283" s="3"/>
      <c r="GS7283" s="3"/>
      <c r="GT7283" s="3"/>
      <c r="GU7283" s="3"/>
      <c r="GV7283" s="3"/>
      <c r="GW7283" s="3"/>
      <c r="GX7283" s="3"/>
      <c r="GY7283" s="3"/>
      <c r="GZ7283" s="3"/>
      <c r="HA7283" s="3"/>
      <c r="HB7283" s="3"/>
      <c r="HC7283" s="3"/>
      <c r="HD7283" s="3"/>
      <c r="HE7283" s="3"/>
      <c r="HF7283" s="3"/>
      <c r="HG7283" s="3"/>
      <c r="HH7283" s="3"/>
      <c r="HI7283" s="3"/>
      <c r="HJ7283" s="3"/>
      <c r="HK7283" s="3"/>
      <c r="HL7283" s="3"/>
      <c r="HM7283" s="45"/>
      <c r="HN7283" s="3"/>
      <c r="HO7283" s="3"/>
      <c r="HP7283" s="3"/>
      <c r="HQ7283" s="3"/>
      <c r="HR7283" s="3"/>
      <c r="HS7283" s="3"/>
      <c r="HT7283" s="3"/>
      <c r="HU7283" s="3"/>
      <c r="HV7283" s="3"/>
      <c r="HW7283" s="3"/>
      <c r="HX7283" s="3"/>
      <c r="HY7283" s="3"/>
      <c r="HZ7283" s="3"/>
      <c r="IA7283" s="3"/>
      <c r="IB7283" s="3"/>
      <c r="IC7283" s="3"/>
      <c r="ID7283" s="3"/>
      <c r="IE7283" s="3"/>
      <c r="IF7283" s="3"/>
      <c r="IG7283" s="3"/>
      <c r="IH7283" s="3"/>
      <c r="II7283" s="3"/>
      <c r="IJ7283" s="3"/>
      <c r="IK7283" s="3"/>
      <c r="IL7283" s="3"/>
      <c r="IM7283" s="3"/>
      <c r="IN7283" s="3"/>
      <c r="IO7283" s="15"/>
    </row>
    <row r="7284" spans="171:249">
      <c r="FO7284" s="3"/>
      <c r="FP7284" s="3"/>
      <c r="FQ7284" s="3"/>
      <c r="FR7284" s="3"/>
      <c r="FS7284" s="3"/>
      <c r="FT7284" s="3"/>
      <c r="FU7284" s="3"/>
      <c r="FV7284" s="3"/>
      <c r="FW7284" s="3"/>
      <c r="FX7284" s="3"/>
      <c r="FY7284" s="3"/>
      <c r="FZ7284" s="3"/>
      <c r="GA7284" s="3"/>
      <c r="GB7284" s="3"/>
      <c r="GC7284" s="3"/>
      <c r="GD7284" s="3"/>
      <c r="GE7284" s="3"/>
      <c r="GF7284" s="3"/>
      <c r="GG7284" s="3"/>
      <c r="GH7284" s="3"/>
      <c r="GI7284" s="3"/>
      <c r="GJ7284" s="3"/>
      <c r="GK7284" s="3"/>
      <c r="GL7284" s="3"/>
      <c r="GM7284" s="3"/>
      <c r="GN7284" s="3"/>
      <c r="GO7284" s="3"/>
      <c r="GP7284" s="3"/>
      <c r="GQ7284" s="3"/>
      <c r="GR7284" s="3"/>
      <c r="GS7284" s="3"/>
      <c r="GT7284" s="3"/>
      <c r="GU7284" s="3"/>
      <c r="GV7284" s="3"/>
      <c r="GW7284" s="3"/>
      <c r="GX7284" s="3"/>
      <c r="GY7284" s="3"/>
      <c r="GZ7284" s="3"/>
      <c r="HA7284" s="3"/>
      <c r="HB7284" s="3"/>
      <c r="HC7284" s="3"/>
      <c r="HD7284" s="3"/>
      <c r="HE7284" s="3"/>
      <c r="HF7284" s="3"/>
      <c r="HG7284" s="3"/>
      <c r="HH7284" s="3"/>
      <c r="HI7284" s="3"/>
      <c r="HJ7284" s="3"/>
      <c r="HK7284" s="3"/>
      <c r="HL7284" s="3"/>
      <c r="HM7284" s="45"/>
      <c r="HN7284" s="3"/>
      <c r="HO7284" s="3"/>
      <c r="HP7284" s="3"/>
      <c r="HQ7284" s="3"/>
      <c r="HR7284" s="3"/>
      <c r="HS7284" s="3"/>
      <c r="HT7284" s="3"/>
      <c r="HU7284" s="3"/>
      <c r="HV7284" s="3"/>
      <c r="HW7284" s="3"/>
      <c r="HX7284" s="3"/>
      <c r="HY7284" s="3"/>
      <c r="HZ7284" s="3"/>
      <c r="IA7284" s="3"/>
      <c r="IB7284" s="3"/>
      <c r="IC7284" s="3"/>
      <c r="ID7284" s="3"/>
      <c r="IE7284" s="3"/>
      <c r="IF7284" s="3"/>
      <c r="IG7284" s="3"/>
      <c r="IH7284" s="3"/>
      <c r="II7284" s="3"/>
      <c r="IJ7284" s="3"/>
      <c r="IK7284" s="3"/>
      <c r="IL7284" s="3"/>
      <c r="IM7284" s="3"/>
      <c r="IN7284" s="3"/>
      <c r="IO7284" s="15"/>
    </row>
    <row r="7285" spans="171:249">
      <c r="FO7285" s="3"/>
      <c r="FP7285" s="3"/>
      <c r="FQ7285" s="3"/>
      <c r="FR7285" s="3"/>
      <c r="FS7285" s="3"/>
      <c r="FT7285" s="3"/>
      <c r="FU7285" s="3"/>
      <c r="FV7285" s="3"/>
      <c r="FW7285" s="3"/>
      <c r="FX7285" s="3"/>
      <c r="FY7285" s="3"/>
      <c r="FZ7285" s="3"/>
      <c r="GA7285" s="3"/>
      <c r="GB7285" s="3"/>
      <c r="GC7285" s="3"/>
      <c r="GD7285" s="3"/>
      <c r="GE7285" s="3"/>
      <c r="GF7285" s="3"/>
      <c r="GG7285" s="3"/>
      <c r="GH7285" s="3"/>
      <c r="GI7285" s="3"/>
      <c r="GJ7285" s="3"/>
      <c r="GK7285" s="3"/>
      <c r="GL7285" s="3"/>
      <c r="GM7285" s="3"/>
      <c r="GN7285" s="3"/>
      <c r="GO7285" s="3"/>
      <c r="GP7285" s="3"/>
      <c r="GQ7285" s="3"/>
      <c r="GR7285" s="3"/>
      <c r="GS7285" s="3"/>
      <c r="GT7285" s="3"/>
      <c r="GU7285" s="3"/>
      <c r="GV7285" s="3"/>
      <c r="GW7285" s="3"/>
      <c r="GX7285" s="3"/>
      <c r="GY7285" s="3"/>
      <c r="GZ7285" s="3"/>
      <c r="HA7285" s="3"/>
      <c r="HB7285" s="3"/>
      <c r="HC7285" s="3"/>
      <c r="HD7285" s="3"/>
      <c r="HE7285" s="3"/>
      <c r="HF7285" s="3"/>
      <c r="HG7285" s="3"/>
      <c r="HH7285" s="3"/>
      <c r="HI7285" s="3"/>
      <c r="HJ7285" s="3"/>
      <c r="HK7285" s="3"/>
      <c r="HL7285" s="3"/>
      <c r="HM7285" s="45"/>
      <c r="HN7285" s="3"/>
      <c r="HO7285" s="3"/>
      <c r="HP7285" s="3"/>
      <c r="HQ7285" s="3"/>
      <c r="HR7285" s="3"/>
      <c r="HS7285" s="3"/>
      <c r="HT7285" s="3"/>
      <c r="HU7285" s="3"/>
      <c r="HV7285" s="3"/>
      <c r="HW7285" s="3"/>
      <c r="HX7285" s="3"/>
      <c r="HY7285" s="3"/>
      <c r="HZ7285" s="3"/>
      <c r="IA7285" s="3"/>
      <c r="IB7285" s="3"/>
      <c r="IC7285" s="3"/>
      <c r="ID7285" s="3"/>
      <c r="IE7285" s="3"/>
      <c r="IF7285" s="3"/>
      <c r="IG7285" s="3"/>
      <c r="IH7285" s="3"/>
      <c r="II7285" s="3"/>
      <c r="IJ7285" s="3"/>
      <c r="IK7285" s="3"/>
      <c r="IL7285" s="3"/>
      <c r="IM7285" s="3"/>
      <c r="IN7285" s="3"/>
      <c r="IO7285" s="15"/>
    </row>
    <row r="7286" spans="171:249">
      <c r="FO7286" s="3"/>
      <c r="FP7286" s="3"/>
      <c r="FQ7286" s="3"/>
      <c r="FR7286" s="3"/>
      <c r="FS7286" s="3"/>
      <c r="FT7286" s="3"/>
      <c r="FU7286" s="3"/>
      <c r="FV7286" s="3"/>
      <c r="FW7286" s="3"/>
      <c r="FX7286" s="3"/>
      <c r="FY7286" s="3"/>
      <c r="FZ7286" s="3"/>
      <c r="GA7286" s="3"/>
      <c r="GB7286" s="3"/>
      <c r="GC7286" s="3"/>
      <c r="GD7286" s="3"/>
      <c r="GE7286" s="3"/>
      <c r="GF7286" s="3"/>
      <c r="GG7286" s="3"/>
      <c r="GH7286" s="3"/>
      <c r="GI7286" s="3"/>
      <c r="GJ7286" s="3"/>
      <c r="GK7286" s="3"/>
      <c r="GL7286" s="3"/>
      <c r="GM7286" s="3"/>
      <c r="GN7286" s="3"/>
      <c r="GO7286" s="3"/>
      <c r="GP7286" s="3"/>
      <c r="GQ7286" s="3"/>
      <c r="GR7286" s="3"/>
      <c r="GS7286" s="3"/>
      <c r="GT7286" s="3"/>
      <c r="GU7286" s="3"/>
      <c r="GV7286" s="3"/>
      <c r="GW7286" s="3"/>
      <c r="GX7286" s="3"/>
      <c r="GY7286" s="3"/>
      <c r="GZ7286" s="3"/>
      <c r="HA7286" s="3"/>
      <c r="HB7286" s="3"/>
      <c r="HC7286" s="3"/>
      <c r="HD7286" s="3"/>
      <c r="HE7286" s="3"/>
      <c r="HF7286" s="3"/>
      <c r="HG7286" s="3"/>
      <c r="HH7286" s="3"/>
      <c r="HI7286" s="3"/>
      <c r="HJ7286" s="3"/>
      <c r="HK7286" s="3"/>
      <c r="HL7286" s="3"/>
      <c r="HM7286" s="45"/>
      <c r="HN7286" s="3"/>
      <c r="HO7286" s="3"/>
      <c r="HP7286" s="3"/>
      <c r="HQ7286" s="3"/>
      <c r="HR7286" s="3"/>
      <c r="HS7286" s="3"/>
      <c r="HT7286" s="3"/>
      <c r="HU7286" s="3"/>
      <c r="HV7286" s="3"/>
      <c r="HW7286" s="3"/>
      <c r="HX7286" s="3"/>
      <c r="HY7286" s="3"/>
      <c r="HZ7286" s="3"/>
      <c r="IA7286" s="3"/>
      <c r="IB7286" s="3"/>
      <c r="IC7286" s="3"/>
      <c r="ID7286" s="3"/>
      <c r="IE7286" s="3"/>
      <c r="IF7286" s="3"/>
      <c r="IG7286" s="3"/>
      <c r="IH7286" s="3"/>
      <c r="II7286" s="3"/>
      <c r="IJ7286" s="3"/>
      <c r="IK7286" s="3"/>
      <c r="IL7286" s="3"/>
      <c r="IM7286" s="3"/>
      <c r="IN7286" s="3"/>
      <c r="IO7286" s="15"/>
    </row>
    <row r="7287" spans="171:249">
      <c r="FO7287" s="3"/>
      <c r="FP7287" s="3"/>
      <c r="FQ7287" s="3"/>
      <c r="FR7287" s="3"/>
      <c r="FS7287" s="3"/>
      <c r="FT7287" s="3"/>
      <c r="FU7287" s="3"/>
      <c r="FV7287" s="3"/>
      <c r="FW7287" s="3"/>
      <c r="FX7287" s="3"/>
      <c r="FY7287" s="3"/>
      <c r="FZ7287" s="3"/>
      <c r="GA7287" s="3"/>
      <c r="GB7287" s="3"/>
      <c r="GC7287" s="3"/>
      <c r="GD7287" s="3"/>
      <c r="GE7287" s="3"/>
      <c r="GF7287" s="3"/>
      <c r="GG7287" s="3"/>
      <c r="GH7287" s="3"/>
      <c r="GI7287" s="3"/>
      <c r="GJ7287" s="3"/>
      <c r="GK7287" s="3"/>
      <c r="GL7287" s="3"/>
      <c r="GM7287" s="3"/>
      <c r="GN7287" s="3"/>
      <c r="GO7287" s="3"/>
      <c r="GP7287" s="3"/>
      <c r="GQ7287" s="3"/>
      <c r="GR7287" s="3"/>
      <c r="GS7287" s="3"/>
      <c r="GT7287" s="3"/>
      <c r="GU7287" s="3"/>
      <c r="GV7287" s="3"/>
      <c r="GW7287" s="3"/>
      <c r="GX7287" s="3"/>
      <c r="GY7287" s="3"/>
      <c r="GZ7287" s="3"/>
      <c r="HA7287" s="3"/>
      <c r="HB7287" s="3"/>
      <c r="HC7287" s="3"/>
      <c r="HD7287" s="3"/>
      <c r="HE7287" s="3"/>
      <c r="HF7287" s="3"/>
      <c r="HG7287" s="3"/>
      <c r="HH7287" s="3"/>
      <c r="HI7287" s="3"/>
      <c r="HJ7287" s="3"/>
      <c r="HK7287" s="3"/>
      <c r="HL7287" s="3"/>
      <c r="HM7287" s="45"/>
      <c r="HN7287" s="3"/>
      <c r="HO7287" s="3"/>
      <c r="HP7287" s="3"/>
      <c r="HQ7287" s="3"/>
      <c r="HR7287" s="3"/>
      <c r="HS7287" s="3"/>
      <c r="HT7287" s="3"/>
      <c r="HU7287" s="3"/>
      <c r="HV7287" s="3"/>
      <c r="HW7287" s="3"/>
      <c r="HX7287" s="3"/>
      <c r="HY7287" s="3"/>
      <c r="HZ7287" s="3"/>
      <c r="IA7287" s="3"/>
      <c r="IB7287" s="3"/>
      <c r="IC7287" s="3"/>
      <c r="ID7287" s="3"/>
      <c r="IE7287" s="3"/>
      <c r="IF7287" s="3"/>
      <c r="IG7287" s="3"/>
      <c r="IH7287" s="3"/>
      <c r="II7287" s="3"/>
      <c r="IJ7287" s="3"/>
      <c r="IK7287" s="3"/>
      <c r="IL7287" s="3"/>
      <c r="IM7287" s="3"/>
      <c r="IN7287" s="3"/>
      <c r="IO7287" s="15"/>
    </row>
    <row r="7288" spans="171:249">
      <c r="FO7288" s="3"/>
      <c r="FP7288" s="3"/>
      <c r="FQ7288" s="3"/>
      <c r="FR7288" s="3"/>
      <c r="FS7288" s="3"/>
      <c r="FT7288" s="3"/>
      <c r="FU7288" s="3"/>
      <c r="FV7288" s="3"/>
      <c r="FW7288" s="3"/>
      <c r="FX7288" s="3"/>
      <c r="FY7288" s="3"/>
      <c r="FZ7288" s="3"/>
      <c r="GA7288" s="3"/>
      <c r="GB7288" s="3"/>
      <c r="GC7288" s="3"/>
      <c r="GD7288" s="3"/>
      <c r="GE7288" s="3"/>
      <c r="GF7288" s="3"/>
      <c r="GG7288" s="3"/>
      <c r="GH7288" s="3"/>
      <c r="GI7288" s="3"/>
      <c r="GJ7288" s="3"/>
      <c r="GK7288" s="3"/>
      <c r="GL7288" s="3"/>
      <c r="GM7288" s="3"/>
      <c r="GN7288" s="3"/>
      <c r="GO7288" s="3"/>
      <c r="GP7288" s="3"/>
      <c r="GQ7288" s="3"/>
      <c r="GR7288" s="3"/>
      <c r="GS7288" s="3"/>
      <c r="GT7288" s="3"/>
      <c r="GU7288" s="3"/>
      <c r="GV7288" s="3"/>
      <c r="GW7288" s="3"/>
      <c r="GX7288" s="3"/>
      <c r="GY7288" s="3"/>
      <c r="GZ7288" s="3"/>
      <c r="HA7288" s="3"/>
      <c r="HB7288" s="3"/>
      <c r="HC7288" s="3"/>
      <c r="HD7288" s="3"/>
      <c r="HE7288" s="3"/>
      <c r="HF7288" s="3"/>
      <c r="HG7288" s="3"/>
      <c r="HH7288" s="3"/>
      <c r="HI7288" s="3"/>
      <c r="HJ7288" s="3"/>
      <c r="HK7288" s="3"/>
      <c r="HL7288" s="3"/>
      <c r="HM7288" s="45"/>
      <c r="HN7288" s="3"/>
      <c r="HO7288" s="3"/>
      <c r="HP7288" s="3"/>
      <c r="HQ7288" s="3"/>
      <c r="HR7288" s="3"/>
      <c r="HS7288" s="3"/>
      <c r="HT7288" s="3"/>
      <c r="HU7288" s="3"/>
      <c r="HV7288" s="3"/>
      <c r="HW7288" s="3"/>
      <c r="HX7288" s="3"/>
      <c r="HY7288" s="3"/>
      <c r="HZ7288" s="3"/>
      <c r="IA7288" s="3"/>
      <c r="IB7288" s="3"/>
      <c r="IC7288" s="3"/>
      <c r="ID7288" s="3"/>
      <c r="IE7288" s="3"/>
      <c r="IF7288" s="3"/>
      <c r="IG7288" s="3"/>
      <c r="IH7288" s="3"/>
      <c r="II7288" s="3"/>
      <c r="IJ7288" s="3"/>
      <c r="IK7288" s="3"/>
      <c r="IL7288" s="3"/>
      <c r="IM7288" s="3"/>
      <c r="IN7288" s="3"/>
      <c r="IO7288" s="15"/>
    </row>
    <row r="7289" spans="171:249">
      <c r="FO7289" s="3"/>
      <c r="FP7289" s="3"/>
      <c r="FQ7289" s="3"/>
      <c r="FR7289" s="3"/>
      <c r="FS7289" s="3"/>
      <c r="FT7289" s="3"/>
      <c r="FU7289" s="3"/>
      <c r="FV7289" s="3"/>
      <c r="FW7289" s="3"/>
      <c r="FX7289" s="3"/>
      <c r="FY7289" s="3"/>
      <c r="FZ7289" s="3"/>
      <c r="GA7289" s="3"/>
      <c r="GB7289" s="3"/>
      <c r="GC7289" s="3"/>
      <c r="GD7289" s="3"/>
      <c r="GE7289" s="3"/>
      <c r="GF7289" s="3"/>
      <c r="GG7289" s="3"/>
      <c r="GH7289" s="3"/>
      <c r="GI7289" s="3"/>
      <c r="GJ7289" s="3"/>
      <c r="GK7289" s="3"/>
      <c r="GL7289" s="3"/>
      <c r="GM7289" s="3"/>
      <c r="GN7289" s="3"/>
      <c r="GO7289" s="3"/>
      <c r="GP7289" s="3"/>
      <c r="GQ7289" s="3"/>
      <c r="GR7289" s="3"/>
      <c r="GS7289" s="3"/>
      <c r="GT7289" s="3"/>
      <c r="GU7289" s="3"/>
      <c r="GV7289" s="3"/>
      <c r="GW7289" s="3"/>
      <c r="GX7289" s="3"/>
      <c r="GY7289" s="3"/>
      <c r="GZ7289" s="3"/>
      <c r="HA7289" s="3"/>
      <c r="HB7289" s="3"/>
      <c r="HC7289" s="3"/>
      <c r="HD7289" s="3"/>
      <c r="HE7289" s="3"/>
      <c r="HF7289" s="3"/>
      <c r="HG7289" s="3"/>
      <c r="HH7289" s="3"/>
      <c r="HI7289" s="3"/>
      <c r="HJ7289" s="3"/>
      <c r="HK7289" s="3"/>
      <c r="HL7289" s="3"/>
      <c r="HM7289" s="45"/>
      <c r="HN7289" s="3"/>
      <c r="HO7289" s="3"/>
      <c r="HP7289" s="3"/>
      <c r="HQ7289" s="3"/>
      <c r="HR7289" s="3"/>
      <c r="HS7289" s="3"/>
      <c r="HT7289" s="3"/>
      <c r="HU7289" s="3"/>
      <c r="HV7289" s="3"/>
      <c r="HW7289" s="3"/>
      <c r="HX7289" s="3"/>
      <c r="HY7289" s="3"/>
      <c r="HZ7289" s="3"/>
      <c r="IA7289" s="3"/>
      <c r="IB7289" s="3"/>
      <c r="IC7289" s="3"/>
      <c r="ID7289" s="3"/>
      <c r="IE7289" s="3"/>
      <c r="IF7289" s="3"/>
      <c r="IG7289" s="3"/>
      <c r="IH7289" s="3"/>
      <c r="II7289" s="3"/>
      <c r="IJ7289" s="3"/>
      <c r="IK7289" s="3"/>
      <c r="IL7289" s="3"/>
      <c r="IM7289" s="3"/>
      <c r="IN7289" s="3"/>
      <c r="IO7289" s="15"/>
    </row>
    <row r="7290" spans="171:249">
      <c r="FO7290" s="3"/>
      <c r="FP7290" s="3"/>
      <c r="FQ7290" s="3"/>
      <c r="FR7290" s="3"/>
      <c r="FS7290" s="3"/>
      <c r="FT7290" s="3"/>
      <c r="FU7290" s="3"/>
      <c r="FV7290" s="3"/>
      <c r="FW7290" s="3"/>
      <c r="FX7290" s="3"/>
      <c r="FY7290" s="3"/>
      <c r="FZ7290" s="3"/>
      <c r="GA7290" s="3"/>
      <c r="GB7290" s="3"/>
      <c r="GC7290" s="3"/>
      <c r="GD7290" s="3"/>
      <c r="GE7290" s="3"/>
      <c r="GF7290" s="3"/>
      <c r="GG7290" s="3"/>
      <c r="GH7290" s="3"/>
      <c r="GI7290" s="3"/>
      <c r="GJ7290" s="3"/>
      <c r="GK7290" s="3"/>
      <c r="GL7290" s="3"/>
      <c r="GM7290" s="3"/>
      <c r="GN7290" s="3"/>
      <c r="GO7290" s="3"/>
      <c r="GP7290" s="3"/>
      <c r="GQ7290" s="3"/>
      <c r="GR7290" s="3"/>
      <c r="GS7290" s="3"/>
      <c r="GT7290" s="3"/>
      <c r="GU7290" s="3"/>
      <c r="GV7290" s="3"/>
      <c r="GW7290" s="3"/>
      <c r="GX7290" s="3"/>
      <c r="GY7290" s="3"/>
      <c r="GZ7290" s="3"/>
      <c r="HA7290" s="3"/>
      <c r="HB7290" s="3"/>
      <c r="HC7290" s="3"/>
      <c r="HD7290" s="3"/>
      <c r="HE7290" s="3"/>
      <c r="HF7290" s="3"/>
      <c r="HG7290" s="3"/>
      <c r="HH7290" s="3"/>
      <c r="HI7290" s="3"/>
      <c r="HJ7290" s="3"/>
      <c r="HK7290" s="3"/>
      <c r="HL7290" s="3"/>
      <c r="HM7290" s="45"/>
      <c r="HN7290" s="3"/>
      <c r="HO7290" s="3"/>
      <c r="HP7290" s="3"/>
      <c r="HQ7290" s="3"/>
      <c r="HR7290" s="3"/>
      <c r="HS7290" s="3"/>
      <c r="HT7290" s="3"/>
      <c r="HU7290" s="3"/>
      <c r="HV7290" s="3"/>
      <c r="HW7290" s="3"/>
      <c r="HX7290" s="3"/>
      <c r="HY7290" s="3"/>
      <c r="HZ7290" s="3"/>
      <c r="IA7290" s="3"/>
      <c r="IB7290" s="3"/>
      <c r="IC7290" s="3"/>
      <c r="ID7290" s="3"/>
      <c r="IE7290" s="3"/>
      <c r="IF7290" s="3"/>
      <c r="IG7290" s="3"/>
      <c r="IH7290" s="3"/>
      <c r="II7290" s="3"/>
      <c r="IJ7290" s="3"/>
      <c r="IK7290" s="3"/>
      <c r="IL7290" s="3"/>
      <c r="IM7290" s="3"/>
      <c r="IN7290" s="3"/>
      <c r="IO7290" s="15"/>
    </row>
    <row r="7291" spans="171:249">
      <c r="FO7291" s="3"/>
      <c r="FP7291" s="3"/>
      <c r="FQ7291" s="3"/>
      <c r="FR7291" s="3"/>
      <c r="FS7291" s="3"/>
      <c r="FT7291" s="3"/>
      <c r="FU7291" s="3"/>
      <c r="FV7291" s="3"/>
      <c r="FW7291" s="3"/>
      <c r="FX7291" s="3"/>
      <c r="FY7291" s="3"/>
      <c r="FZ7291" s="3"/>
      <c r="GA7291" s="3"/>
      <c r="GB7291" s="3"/>
      <c r="GC7291" s="3"/>
      <c r="GD7291" s="3"/>
      <c r="GE7291" s="3"/>
      <c r="GF7291" s="3"/>
      <c r="GG7291" s="3"/>
      <c r="GH7291" s="3"/>
      <c r="GI7291" s="3"/>
      <c r="GJ7291" s="3"/>
      <c r="GK7291" s="3"/>
      <c r="GL7291" s="3"/>
      <c r="GM7291" s="3"/>
      <c r="GN7291" s="3"/>
      <c r="GO7291" s="3"/>
      <c r="GP7291" s="3"/>
      <c r="GQ7291" s="3"/>
      <c r="GR7291" s="3"/>
      <c r="GS7291" s="3"/>
      <c r="GT7291" s="3"/>
      <c r="GU7291" s="3"/>
      <c r="GV7291" s="3"/>
      <c r="GW7291" s="3"/>
      <c r="GX7291" s="3"/>
      <c r="GY7291" s="3"/>
      <c r="GZ7291" s="3"/>
      <c r="HA7291" s="3"/>
      <c r="HB7291" s="3"/>
      <c r="HC7291" s="3"/>
      <c r="HD7291" s="3"/>
      <c r="HE7291" s="3"/>
      <c r="HF7291" s="3"/>
      <c r="HG7291" s="3"/>
      <c r="HH7291" s="3"/>
      <c r="HI7291" s="3"/>
      <c r="HJ7291" s="3"/>
      <c r="HK7291" s="3"/>
      <c r="HL7291" s="3"/>
      <c r="HM7291" s="45"/>
      <c r="HN7291" s="3"/>
      <c r="HO7291" s="3"/>
      <c r="HP7291" s="3"/>
      <c r="HQ7291" s="3"/>
      <c r="HR7291" s="3"/>
      <c r="HS7291" s="3"/>
      <c r="HT7291" s="3"/>
      <c r="HU7291" s="3"/>
      <c r="HV7291" s="3"/>
      <c r="HW7291" s="3"/>
      <c r="HX7291" s="3"/>
      <c r="HY7291" s="3"/>
      <c r="HZ7291" s="3"/>
      <c r="IA7291" s="3"/>
      <c r="IB7291" s="3"/>
      <c r="IC7291" s="3"/>
      <c r="ID7291" s="3"/>
      <c r="IE7291" s="3"/>
      <c r="IF7291" s="3"/>
      <c r="IG7291" s="3"/>
      <c r="IH7291" s="3"/>
      <c r="II7291" s="3"/>
      <c r="IJ7291" s="3"/>
      <c r="IK7291" s="3"/>
      <c r="IL7291" s="3"/>
      <c r="IM7291" s="3"/>
      <c r="IN7291" s="3"/>
      <c r="IO7291" s="15"/>
    </row>
    <row r="7292" spans="171:249">
      <c r="FO7292" s="3"/>
      <c r="FP7292" s="3"/>
      <c r="FQ7292" s="3"/>
      <c r="FR7292" s="3"/>
      <c r="FS7292" s="3"/>
      <c r="FT7292" s="3"/>
      <c r="FU7292" s="3"/>
      <c r="FV7292" s="3"/>
      <c r="FW7292" s="3"/>
      <c r="FX7292" s="3"/>
      <c r="FY7292" s="3"/>
      <c r="FZ7292" s="3"/>
      <c r="GA7292" s="3"/>
      <c r="GB7292" s="3"/>
      <c r="GC7292" s="3"/>
      <c r="GD7292" s="3"/>
      <c r="GE7292" s="3"/>
      <c r="GF7292" s="3"/>
      <c r="GG7292" s="3"/>
      <c r="GH7292" s="3"/>
      <c r="GI7292" s="3"/>
      <c r="GJ7292" s="3"/>
      <c r="GK7292" s="3"/>
      <c r="GL7292" s="3"/>
      <c r="GM7292" s="3"/>
      <c r="GN7292" s="3"/>
      <c r="GO7292" s="3"/>
      <c r="GP7292" s="3"/>
      <c r="GQ7292" s="3"/>
      <c r="GR7292" s="3"/>
      <c r="GS7292" s="3"/>
      <c r="GT7292" s="3"/>
      <c r="GU7292" s="3"/>
      <c r="GV7292" s="3"/>
      <c r="GW7292" s="3"/>
      <c r="GX7292" s="3"/>
      <c r="GY7292" s="3"/>
      <c r="GZ7292" s="3"/>
      <c r="HA7292" s="3"/>
      <c r="HB7292" s="3"/>
      <c r="HC7292" s="3"/>
      <c r="HD7292" s="3"/>
      <c r="HE7292" s="3"/>
      <c r="HF7292" s="3"/>
      <c r="HG7292" s="3"/>
      <c r="HH7292" s="3"/>
      <c r="HI7292" s="3"/>
      <c r="HJ7292" s="3"/>
      <c r="HK7292" s="3"/>
      <c r="HL7292" s="3"/>
      <c r="HM7292" s="45"/>
      <c r="HN7292" s="3"/>
      <c r="HO7292" s="3"/>
      <c r="HP7292" s="3"/>
      <c r="HQ7292" s="3"/>
      <c r="HR7292" s="3"/>
      <c r="HS7292" s="3"/>
      <c r="HT7292" s="3"/>
      <c r="HU7292" s="3"/>
      <c r="HV7292" s="3"/>
      <c r="HW7292" s="3"/>
      <c r="HX7292" s="3"/>
      <c r="HY7292" s="3"/>
      <c r="HZ7292" s="3"/>
      <c r="IA7292" s="3"/>
      <c r="IB7292" s="3"/>
      <c r="IC7292" s="3"/>
      <c r="ID7292" s="3"/>
      <c r="IE7292" s="3"/>
      <c r="IF7292" s="3"/>
      <c r="IG7292" s="3"/>
      <c r="IH7292" s="3"/>
      <c r="II7292" s="3"/>
      <c r="IJ7292" s="3"/>
      <c r="IK7292" s="3"/>
      <c r="IL7292" s="3"/>
      <c r="IM7292" s="3"/>
      <c r="IN7292" s="3"/>
      <c r="IO7292" s="15"/>
    </row>
    <row r="7293" spans="171:249">
      <c r="FO7293" s="3"/>
      <c r="FP7293" s="3"/>
      <c r="FQ7293" s="3"/>
      <c r="FR7293" s="3"/>
      <c r="FS7293" s="3"/>
      <c r="FT7293" s="3"/>
      <c r="FU7293" s="3"/>
      <c r="FV7293" s="3"/>
      <c r="FW7293" s="3"/>
      <c r="FX7293" s="3"/>
      <c r="FY7293" s="3"/>
      <c r="FZ7293" s="3"/>
      <c r="GA7293" s="3"/>
      <c r="GB7293" s="3"/>
      <c r="GC7293" s="3"/>
      <c r="GD7293" s="3"/>
      <c r="GE7293" s="3"/>
      <c r="GF7293" s="3"/>
      <c r="GG7293" s="3"/>
      <c r="GH7293" s="3"/>
      <c r="GI7293" s="3"/>
      <c r="GJ7293" s="3"/>
      <c r="GK7293" s="3"/>
      <c r="GL7293" s="3"/>
      <c r="GM7293" s="3"/>
      <c r="GN7293" s="3"/>
      <c r="GO7293" s="3"/>
      <c r="GP7293" s="3"/>
      <c r="GQ7293" s="3"/>
      <c r="GR7293" s="3"/>
      <c r="GS7293" s="3"/>
      <c r="GT7293" s="3"/>
      <c r="GU7293" s="3"/>
      <c r="GV7293" s="3"/>
      <c r="GW7293" s="3"/>
      <c r="GX7293" s="3"/>
      <c r="GY7293" s="3"/>
      <c r="GZ7293" s="3"/>
      <c r="HA7293" s="3"/>
      <c r="HB7293" s="3"/>
      <c r="HC7293" s="3"/>
      <c r="HD7293" s="3"/>
      <c r="HE7293" s="3"/>
      <c r="HF7293" s="3"/>
      <c r="HG7293" s="3"/>
      <c r="HH7293" s="3"/>
      <c r="HI7293" s="3"/>
      <c r="HJ7293" s="3"/>
      <c r="HK7293" s="3"/>
      <c r="HL7293" s="3"/>
      <c r="HM7293" s="45"/>
      <c r="HN7293" s="3"/>
      <c r="HO7293" s="3"/>
      <c r="HP7293" s="3"/>
      <c r="HQ7293" s="3"/>
      <c r="HR7293" s="3"/>
      <c r="HS7293" s="3"/>
      <c r="HT7293" s="3"/>
      <c r="HU7293" s="3"/>
      <c r="HV7293" s="3"/>
      <c r="HW7293" s="3"/>
      <c r="HX7293" s="3"/>
      <c r="HY7293" s="3"/>
      <c r="HZ7293" s="3"/>
      <c r="IA7293" s="3"/>
      <c r="IB7293" s="3"/>
      <c r="IC7293" s="3"/>
      <c r="ID7293" s="3"/>
      <c r="IE7293" s="3"/>
      <c r="IF7293" s="3"/>
      <c r="IG7293" s="3"/>
      <c r="IH7293" s="3"/>
      <c r="II7293" s="3"/>
      <c r="IJ7293" s="3"/>
      <c r="IK7293" s="3"/>
      <c r="IL7293" s="3"/>
      <c r="IM7293" s="3"/>
      <c r="IN7293" s="3"/>
      <c r="IO7293" s="15"/>
    </row>
    <row r="7294" spans="171:249">
      <c r="FO7294" s="3"/>
      <c r="FP7294" s="3"/>
      <c r="FQ7294" s="3"/>
      <c r="FR7294" s="3"/>
      <c r="FS7294" s="3"/>
      <c r="FT7294" s="3"/>
      <c r="FU7294" s="3"/>
      <c r="FV7294" s="3"/>
      <c r="FW7294" s="3"/>
      <c r="FX7294" s="3"/>
      <c r="FY7294" s="3"/>
      <c r="FZ7294" s="3"/>
      <c r="GA7294" s="3"/>
      <c r="GB7294" s="3"/>
      <c r="GC7294" s="3"/>
      <c r="GD7294" s="3"/>
      <c r="GE7294" s="3"/>
      <c r="GF7294" s="3"/>
      <c r="GG7294" s="3"/>
      <c r="GH7294" s="3"/>
      <c r="GI7294" s="3"/>
      <c r="GJ7294" s="3"/>
      <c r="GK7294" s="3"/>
      <c r="GL7294" s="3"/>
      <c r="GM7294" s="3"/>
      <c r="GN7294" s="3"/>
      <c r="GO7294" s="3"/>
      <c r="GP7294" s="3"/>
      <c r="GQ7294" s="3"/>
      <c r="GR7294" s="3"/>
      <c r="GS7294" s="3"/>
      <c r="GT7294" s="3"/>
      <c r="GU7294" s="3"/>
      <c r="GV7294" s="3"/>
      <c r="GW7294" s="3"/>
      <c r="GX7294" s="3"/>
      <c r="GY7294" s="3"/>
      <c r="GZ7294" s="3"/>
      <c r="HA7294" s="3"/>
      <c r="HB7294" s="3"/>
      <c r="HC7294" s="3"/>
      <c r="HD7294" s="3"/>
      <c r="HE7294" s="3"/>
      <c r="HF7294" s="3"/>
      <c r="HG7294" s="3"/>
      <c r="HH7294" s="3"/>
      <c r="HI7294" s="3"/>
      <c r="HJ7294" s="3"/>
      <c r="HK7294" s="3"/>
      <c r="HL7294" s="3"/>
      <c r="HM7294" s="45"/>
      <c r="HN7294" s="3"/>
      <c r="HO7294" s="3"/>
      <c r="HP7294" s="3"/>
      <c r="HQ7294" s="3"/>
      <c r="HR7294" s="3"/>
      <c r="HS7294" s="3"/>
      <c r="HT7294" s="3"/>
      <c r="HU7294" s="3"/>
      <c r="HV7294" s="3"/>
      <c r="HW7294" s="3"/>
      <c r="HX7294" s="3"/>
      <c r="HY7294" s="3"/>
      <c r="HZ7294" s="3"/>
      <c r="IA7294" s="3"/>
      <c r="IB7294" s="3"/>
      <c r="IC7294" s="3"/>
      <c r="ID7294" s="3"/>
      <c r="IE7294" s="3"/>
      <c r="IF7294" s="3"/>
      <c r="IG7294" s="3"/>
      <c r="IH7294" s="3"/>
      <c r="II7294" s="3"/>
      <c r="IJ7294" s="3"/>
      <c r="IK7294" s="3"/>
      <c r="IL7294" s="3"/>
      <c r="IM7294" s="3"/>
      <c r="IN7294" s="3"/>
      <c r="IO7294" s="15"/>
    </row>
    <row r="7295" spans="171:249">
      <c r="FO7295" s="3"/>
      <c r="FP7295" s="3"/>
      <c r="FQ7295" s="3"/>
      <c r="FR7295" s="3"/>
      <c r="FS7295" s="3"/>
      <c r="FT7295" s="3"/>
      <c r="FU7295" s="3"/>
      <c r="FV7295" s="3"/>
      <c r="FW7295" s="3"/>
      <c r="FX7295" s="3"/>
      <c r="FY7295" s="3"/>
      <c r="FZ7295" s="3"/>
      <c r="GA7295" s="3"/>
      <c r="GB7295" s="3"/>
      <c r="GC7295" s="3"/>
      <c r="GD7295" s="3"/>
      <c r="GE7295" s="3"/>
      <c r="GF7295" s="3"/>
      <c r="GG7295" s="3"/>
      <c r="GH7295" s="3"/>
      <c r="GI7295" s="3"/>
      <c r="GJ7295" s="3"/>
      <c r="GK7295" s="3"/>
      <c r="GL7295" s="3"/>
      <c r="GM7295" s="3"/>
      <c r="GN7295" s="3"/>
      <c r="GO7295" s="3"/>
      <c r="GP7295" s="3"/>
      <c r="GQ7295" s="3"/>
      <c r="GR7295" s="3"/>
      <c r="GS7295" s="3"/>
      <c r="GT7295" s="3"/>
      <c r="GU7295" s="3"/>
      <c r="GV7295" s="3"/>
      <c r="GW7295" s="3"/>
      <c r="GX7295" s="3"/>
      <c r="GY7295" s="3"/>
      <c r="GZ7295" s="3"/>
      <c r="HA7295" s="3"/>
      <c r="HB7295" s="3"/>
      <c r="HC7295" s="3"/>
      <c r="HD7295" s="3"/>
      <c r="HE7295" s="3"/>
      <c r="HF7295" s="3"/>
      <c r="HG7295" s="3"/>
      <c r="HH7295" s="3"/>
      <c r="HI7295" s="3"/>
      <c r="HJ7295" s="3"/>
      <c r="HK7295" s="3"/>
      <c r="HL7295" s="3"/>
      <c r="HM7295" s="45"/>
      <c r="HN7295" s="3"/>
      <c r="HO7295" s="3"/>
      <c r="HP7295" s="3"/>
      <c r="HQ7295" s="3"/>
      <c r="HR7295" s="3"/>
      <c r="HS7295" s="3"/>
      <c r="HT7295" s="3"/>
      <c r="HU7295" s="3"/>
      <c r="HV7295" s="3"/>
      <c r="HW7295" s="3"/>
      <c r="HX7295" s="3"/>
      <c r="HY7295" s="3"/>
      <c r="HZ7295" s="3"/>
      <c r="IA7295" s="3"/>
      <c r="IB7295" s="3"/>
      <c r="IC7295" s="3"/>
      <c r="ID7295" s="3"/>
      <c r="IE7295" s="3"/>
      <c r="IF7295" s="3"/>
      <c r="IG7295" s="3"/>
      <c r="IH7295" s="3"/>
      <c r="II7295" s="3"/>
      <c r="IJ7295" s="3"/>
      <c r="IK7295" s="3"/>
      <c r="IL7295" s="3"/>
      <c r="IM7295" s="3"/>
      <c r="IN7295" s="3"/>
      <c r="IO7295" s="15"/>
    </row>
    <row r="7296" spans="171:249">
      <c r="FO7296" s="3"/>
      <c r="FP7296" s="3"/>
      <c r="FQ7296" s="3"/>
      <c r="FR7296" s="3"/>
      <c r="FS7296" s="3"/>
      <c r="FT7296" s="3"/>
      <c r="FU7296" s="3"/>
      <c r="FV7296" s="3"/>
      <c r="FW7296" s="3"/>
      <c r="FX7296" s="3"/>
      <c r="FY7296" s="3"/>
      <c r="FZ7296" s="3"/>
      <c r="GA7296" s="3"/>
      <c r="GB7296" s="3"/>
      <c r="GC7296" s="3"/>
      <c r="GD7296" s="3"/>
      <c r="GE7296" s="3"/>
      <c r="GF7296" s="3"/>
      <c r="GG7296" s="3"/>
      <c r="GH7296" s="3"/>
      <c r="GI7296" s="3"/>
      <c r="GJ7296" s="3"/>
      <c r="GK7296" s="3"/>
      <c r="GL7296" s="3"/>
      <c r="GM7296" s="3"/>
      <c r="GN7296" s="3"/>
      <c r="GO7296" s="3"/>
      <c r="GP7296" s="3"/>
      <c r="GQ7296" s="3"/>
      <c r="GR7296" s="3"/>
      <c r="GS7296" s="3"/>
      <c r="GT7296" s="3"/>
      <c r="GU7296" s="3"/>
      <c r="GV7296" s="3"/>
      <c r="GW7296" s="3"/>
      <c r="GX7296" s="3"/>
      <c r="GY7296" s="3"/>
      <c r="GZ7296" s="3"/>
      <c r="HA7296" s="3"/>
      <c r="HB7296" s="3"/>
      <c r="HC7296" s="3"/>
      <c r="HD7296" s="3"/>
      <c r="HE7296" s="3"/>
      <c r="HF7296" s="3"/>
      <c r="HG7296" s="3"/>
      <c r="HH7296" s="3"/>
      <c r="HI7296" s="3"/>
      <c r="HJ7296" s="3"/>
      <c r="HK7296" s="3"/>
      <c r="HL7296" s="3"/>
      <c r="HM7296" s="45"/>
      <c r="HN7296" s="3"/>
      <c r="HO7296" s="3"/>
      <c r="HP7296" s="3"/>
      <c r="HQ7296" s="3"/>
      <c r="HR7296" s="3"/>
      <c r="HS7296" s="3"/>
      <c r="HT7296" s="3"/>
      <c r="HU7296" s="3"/>
      <c r="HV7296" s="3"/>
      <c r="HW7296" s="3"/>
      <c r="HX7296" s="3"/>
      <c r="HY7296" s="3"/>
      <c r="HZ7296" s="3"/>
      <c r="IA7296" s="3"/>
      <c r="IB7296" s="3"/>
      <c r="IC7296" s="3"/>
      <c r="ID7296" s="3"/>
      <c r="IE7296" s="3"/>
      <c r="IF7296" s="3"/>
      <c r="IG7296" s="3"/>
      <c r="IH7296" s="3"/>
      <c r="II7296" s="3"/>
      <c r="IJ7296" s="3"/>
      <c r="IK7296" s="3"/>
      <c r="IL7296" s="3"/>
      <c r="IM7296" s="3"/>
      <c r="IN7296" s="3"/>
      <c r="IO7296" s="15"/>
    </row>
    <row r="7297" spans="171:249">
      <c r="FO7297" s="3"/>
      <c r="FP7297" s="3"/>
      <c r="FQ7297" s="3"/>
      <c r="FR7297" s="3"/>
      <c r="FS7297" s="3"/>
      <c r="FT7297" s="3"/>
      <c r="FU7297" s="3"/>
      <c r="FV7297" s="3"/>
      <c r="FW7297" s="3"/>
      <c r="FX7297" s="3"/>
      <c r="FY7297" s="3"/>
      <c r="FZ7297" s="3"/>
      <c r="GA7297" s="3"/>
      <c r="GB7297" s="3"/>
      <c r="GC7297" s="3"/>
      <c r="GD7297" s="3"/>
      <c r="GE7297" s="3"/>
      <c r="GF7297" s="3"/>
      <c r="GG7297" s="3"/>
      <c r="GH7297" s="3"/>
      <c r="GI7297" s="3"/>
      <c r="GJ7297" s="3"/>
      <c r="GK7297" s="3"/>
      <c r="GL7297" s="3"/>
      <c r="GM7297" s="3"/>
      <c r="GN7297" s="3"/>
      <c r="GO7297" s="3"/>
      <c r="GP7297" s="3"/>
      <c r="GQ7297" s="3"/>
      <c r="GR7297" s="3"/>
      <c r="GS7297" s="3"/>
      <c r="GT7297" s="3"/>
      <c r="GU7297" s="3"/>
      <c r="GV7297" s="3"/>
      <c r="GW7297" s="3"/>
      <c r="GX7297" s="3"/>
      <c r="GY7297" s="3"/>
      <c r="GZ7297" s="3"/>
      <c r="HA7297" s="3"/>
      <c r="HB7297" s="3"/>
      <c r="HC7297" s="3"/>
      <c r="HD7297" s="3"/>
      <c r="HE7297" s="3"/>
      <c r="HF7297" s="3"/>
      <c r="HG7297" s="3"/>
      <c r="HH7297" s="3"/>
      <c r="HI7297" s="3"/>
      <c r="HJ7297" s="3"/>
      <c r="HK7297" s="3"/>
      <c r="HL7297" s="3"/>
      <c r="HM7297" s="45"/>
      <c r="HN7297" s="3"/>
      <c r="HO7297" s="3"/>
      <c r="HP7297" s="3"/>
      <c r="HQ7297" s="3"/>
      <c r="HR7297" s="3"/>
      <c r="HS7297" s="3"/>
      <c r="HT7297" s="3"/>
      <c r="HU7297" s="3"/>
      <c r="HV7297" s="3"/>
      <c r="HW7297" s="3"/>
      <c r="HX7297" s="3"/>
      <c r="HY7297" s="3"/>
      <c r="HZ7297" s="3"/>
      <c r="IA7297" s="3"/>
      <c r="IB7297" s="3"/>
      <c r="IC7297" s="3"/>
      <c r="ID7297" s="3"/>
      <c r="IE7297" s="3"/>
      <c r="IF7297" s="3"/>
      <c r="IG7297" s="3"/>
      <c r="IH7297" s="3"/>
      <c r="II7297" s="3"/>
      <c r="IJ7297" s="3"/>
      <c r="IK7297" s="3"/>
      <c r="IL7297" s="3"/>
      <c r="IM7297" s="3"/>
      <c r="IN7297" s="3"/>
      <c r="IO7297" s="15"/>
    </row>
    <row r="7298" spans="171:249">
      <c r="FO7298" s="3"/>
      <c r="FP7298" s="3"/>
      <c r="FQ7298" s="3"/>
      <c r="FR7298" s="3"/>
      <c r="FS7298" s="3"/>
      <c r="FT7298" s="3"/>
      <c r="FU7298" s="3"/>
      <c r="FV7298" s="3"/>
      <c r="FW7298" s="3"/>
      <c r="FX7298" s="3"/>
      <c r="FY7298" s="3"/>
      <c r="FZ7298" s="3"/>
      <c r="GA7298" s="3"/>
      <c r="GB7298" s="3"/>
      <c r="GC7298" s="3"/>
      <c r="GD7298" s="3"/>
      <c r="GE7298" s="3"/>
      <c r="GF7298" s="3"/>
      <c r="GG7298" s="3"/>
      <c r="GH7298" s="3"/>
      <c r="GI7298" s="3"/>
      <c r="GJ7298" s="3"/>
      <c r="GK7298" s="3"/>
      <c r="GL7298" s="3"/>
      <c r="GM7298" s="3"/>
      <c r="GN7298" s="3"/>
      <c r="GO7298" s="3"/>
      <c r="GP7298" s="3"/>
      <c r="GQ7298" s="3"/>
      <c r="GR7298" s="3"/>
      <c r="GS7298" s="3"/>
      <c r="GT7298" s="3"/>
      <c r="GU7298" s="3"/>
      <c r="GV7298" s="3"/>
      <c r="GW7298" s="3"/>
      <c r="GX7298" s="3"/>
      <c r="GY7298" s="3"/>
      <c r="GZ7298" s="3"/>
      <c r="HA7298" s="3"/>
      <c r="HB7298" s="3"/>
      <c r="HC7298" s="3"/>
      <c r="HD7298" s="3"/>
      <c r="HE7298" s="3"/>
      <c r="HF7298" s="3"/>
      <c r="HG7298" s="3"/>
      <c r="HH7298" s="3"/>
      <c r="HI7298" s="3"/>
      <c r="HJ7298" s="3"/>
      <c r="HK7298" s="3"/>
      <c r="HL7298" s="3"/>
      <c r="HM7298" s="45"/>
      <c r="HN7298" s="3"/>
      <c r="HO7298" s="3"/>
      <c r="HP7298" s="3"/>
      <c r="HQ7298" s="3"/>
      <c r="HR7298" s="3"/>
      <c r="HS7298" s="3"/>
      <c r="HT7298" s="3"/>
      <c r="HU7298" s="3"/>
      <c r="HV7298" s="3"/>
      <c r="HW7298" s="3"/>
      <c r="HX7298" s="3"/>
      <c r="HY7298" s="3"/>
      <c r="HZ7298" s="3"/>
      <c r="IA7298" s="3"/>
      <c r="IB7298" s="3"/>
      <c r="IC7298" s="3"/>
      <c r="ID7298" s="3"/>
      <c r="IE7298" s="3"/>
      <c r="IF7298" s="3"/>
      <c r="IG7298" s="3"/>
      <c r="IH7298" s="3"/>
      <c r="II7298" s="3"/>
      <c r="IJ7298" s="3"/>
      <c r="IK7298" s="3"/>
      <c r="IL7298" s="3"/>
      <c r="IM7298" s="3"/>
      <c r="IN7298" s="3"/>
      <c r="IO7298" s="15"/>
    </row>
    <row r="7299" spans="171:249">
      <c r="FO7299" s="3"/>
      <c r="FP7299" s="3"/>
      <c r="FQ7299" s="3"/>
      <c r="FR7299" s="3"/>
      <c r="FS7299" s="3"/>
      <c r="FT7299" s="3"/>
      <c r="FU7299" s="3"/>
      <c r="FV7299" s="3"/>
      <c r="FW7299" s="3"/>
      <c r="FX7299" s="3"/>
      <c r="FY7299" s="3"/>
      <c r="FZ7299" s="3"/>
      <c r="GA7299" s="3"/>
      <c r="GB7299" s="3"/>
      <c r="GC7299" s="3"/>
      <c r="GD7299" s="3"/>
      <c r="GE7299" s="3"/>
      <c r="GF7299" s="3"/>
      <c r="GG7299" s="3"/>
      <c r="GH7299" s="3"/>
      <c r="GI7299" s="3"/>
      <c r="GJ7299" s="3"/>
      <c r="GK7299" s="3"/>
      <c r="GL7299" s="3"/>
      <c r="GM7299" s="3"/>
      <c r="GN7299" s="3"/>
      <c r="GO7299" s="3"/>
      <c r="GP7299" s="3"/>
      <c r="GQ7299" s="3"/>
      <c r="GR7299" s="3"/>
      <c r="GS7299" s="3"/>
      <c r="GT7299" s="3"/>
      <c r="GU7299" s="3"/>
      <c r="GV7299" s="3"/>
      <c r="GW7299" s="3"/>
      <c r="GX7299" s="3"/>
      <c r="GY7299" s="3"/>
      <c r="GZ7299" s="3"/>
      <c r="HA7299" s="3"/>
      <c r="HB7299" s="3"/>
      <c r="HC7299" s="3"/>
      <c r="HD7299" s="3"/>
      <c r="HE7299" s="3"/>
      <c r="HF7299" s="3"/>
      <c r="HG7299" s="3"/>
      <c r="HH7299" s="3"/>
      <c r="HI7299" s="3"/>
      <c r="HJ7299" s="3"/>
      <c r="HK7299" s="3"/>
      <c r="HL7299" s="3"/>
      <c r="HM7299" s="45"/>
      <c r="HN7299" s="3"/>
      <c r="HO7299" s="3"/>
      <c r="HP7299" s="3"/>
      <c r="HQ7299" s="3"/>
      <c r="HR7299" s="3"/>
      <c r="HS7299" s="3"/>
      <c r="HT7299" s="3"/>
      <c r="HU7299" s="3"/>
      <c r="HV7299" s="3"/>
      <c r="HW7299" s="3"/>
      <c r="HX7299" s="3"/>
      <c r="HY7299" s="3"/>
      <c r="HZ7299" s="3"/>
      <c r="IA7299" s="3"/>
      <c r="IB7299" s="3"/>
      <c r="IC7299" s="3"/>
      <c r="ID7299" s="3"/>
      <c r="IE7299" s="3"/>
      <c r="IF7299" s="3"/>
      <c r="IG7299" s="3"/>
      <c r="IH7299" s="3"/>
      <c r="II7299" s="3"/>
      <c r="IJ7299" s="3"/>
      <c r="IK7299" s="3"/>
      <c r="IL7299" s="3"/>
      <c r="IM7299" s="3"/>
      <c r="IN7299" s="3"/>
      <c r="IO7299" s="15"/>
    </row>
    <row r="7300" spans="171:249">
      <c r="FO7300" s="3"/>
      <c r="FP7300" s="3"/>
      <c r="FQ7300" s="3"/>
      <c r="FR7300" s="3"/>
      <c r="FS7300" s="3"/>
      <c r="FT7300" s="3"/>
      <c r="FU7300" s="3"/>
      <c r="FV7300" s="3"/>
      <c r="FW7300" s="3"/>
      <c r="FX7300" s="3"/>
      <c r="FY7300" s="3"/>
      <c r="FZ7300" s="3"/>
      <c r="GA7300" s="3"/>
      <c r="GB7300" s="3"/>
      <c r="GC7300" s="3"/>
      <c r="GD7300" s="3"/>
      <c r="GE7300" s="3"/>
      <c r="GF7300" s="3"/>
      <c r="GG7300" s="3"/>
      <c r="GH7300" s="3"/>
      <c r="GI7300" s="3"/>
      <c r="GJ7300" s="3"/>
      <c r="GK7300" s="3"/>
      <c r="GL7300" s="3"/>
      <c r="GM7300" s="3"/>
      <c r="GN7300" s="3"/>
      <c r="GO7300" s="3"/>
      <c r="GP7300" s="3"/>
      <c r="GQ7300" s="3"/>
      <c r="GR7300" s="3"/>
      <c r="GS7300" s="3"/>
      <c r="GT7300" s="3"/>
      <c r="GU7300" s="3"/>
      <c r="GV7300" s="3"/>
      <c r="GW7300" s="3"/>
      <c r="GX7300" s="3"/>
      <c r="GY7300" s="3"/>
      <c r="GZ7300" s="3"/>
      <c r="HA7300" s="3"/>
      <c r="HB7300" s="3"/>
      <c r="HC7300" s="3"/>
      <c r="HD7300" s="3"/>
      <c r="HE7300" s="3"/>
      <c r="HF7300" s="3"/>
      <c r="HG7300" s="3"/>
      <c r="HH7300" s="3"/>
      <c r="HI7300" s="3"/>
      <c r="HJ7300" s="3"/>
      <c r="HK7300" s="3"/>
      <c r="HL7300" s="3"/>
      <c r="HM7300" s="45"/>
      <c r="HN7300" s="3"/>
      <c r="HO7300" s="3"/>
      <c r="HP7300" s="3"/>
      <c r="HQ7300" s="3"/>
      <c r="HR7300" s="3"/>
      <c r="HS7300" s="3"/>
      <c r="HT7300" s="3"/>
      <c r="HU7300" s="3"/>
      <c r="HV7300" s="3"/>
      <c r="HW7300" s="3"/>
      <c r="HX7300" s="3"/>
      <c r="HY7300" s="3"/>
      <c r="HZ7300" s="3"/>
      <c r="IA7300" s="3"/>
      <c r="IB7300" s="3"/>
      <c r="IC7300" s="3"/>
      <c r="ID7300" s="3"/>
      <c r="IE7300" s="3"/>
      <c r="IF7300" s="3"/>
      <c r="IG7300" s="3"/>
      <c r="IH7300" s="3"/>
      <c r="II7300" s="3"/>
      <c r="IJ7300" s="3"/>
      <c r="IK7300" s="3"/>
      <c r="IL7300" s="3"/>
      <c r="IM7300" s="3"/>
      <c r="IN7300" s="3"/>
      <c r="IO7300" s="15"/>
    </row>
    <row r="7301" spans="171:249">
      <c r="FO7301" s="3"/>
      <c r="FP7301" s="3"/>
      <c r="FQ7301" s="3"/>
      <c r="FR7301" s="3"/>
      <c r="FS7301" s="3"/>
      <c r="FT7301" s="3"/>
      <c r="FU7301" s="3"/>
      <c r="FV7301" s="3"/>
      <c r="FW7301" s="3"/>
      <c r="FX7301" s="3"/>
      <c r="FY7301" s="3"/>
      <c r="FZ7301" s="3"/>
      <c r="GA7301" s="3"/>
      <c r="GB7301" s="3"/>
      <c r="GC7301" s="3"/>
      <c r="GD7301" s="3"/>
      <c r="GE7301" s="3"/>
      <c r="GF7301" s="3"/>
      <c r="GG7301" s="3"/>
      <c r="GH7301" s="3"/>
      <c r="GI7301" s="3"/>
      <c r="GJ7301" s="3"/>
      <c r="GK7301" s="3"/>
      <c r="GL7301" s="3"/>
      <c r="GM7301" s="3"/>
      <c r="GN7301" s="3"/>
      <c r="GO7301" s="3"/>
      <c r="GP7301" s="3"/>
      <c r="GQ7301" s="3"/>
      <c r="GR7301" s="3"/>
      <c r="GS7301" s="3"/>
      <c r="GT7301" s="3"/>
      <c r="GU7301" s="3"/>
      <c r="GV7301" s="3"/>
      <c r="GW7301" s="3"/>
      <c r="GX7301" s="3"/>
      <c r="GY7301" s="3"/>
      <c r="GZ7301" s="3"/>
      <c r="HA7301" s="3"/>
      <c r="HB7301" s="3"/>
      <c r="HC7301" s="3"/>
      <c r="HD7301" s="3"/>
      <c r="HE7301" s="3"/>
      <c r="HF7301" s="3"/>
      <c r="HG7301" s="3"/>
      <c r="HH7301" s="3"/>
      <c r="HI7301" s="3"/>
      <c r="HJ7301" s="3"/>
      <c r="HK7301" s="3"/>
      <c r="HL7301" s="3"/>
      <c r="HM7301" s="45"/>
      <c r="HN7301" s="3"/>
      <c r="HO7301" s="3"/>
      <c r="HP7301" s="3"/>
      <c r="HQ7301" s="3"/>
      <c r="HR7301" s="3"/>
      <c r="HS7301" s="3"/>
      <c r="HT7301" s="3"/>
      <c r="HU7301" s="3"/>
      <c r="HV7301" s="3"/>
      <c r="HW7301" s="3"/>
      <c r="HX7301" s="3"/>
      <c r="HY7301" s="3"/>
      <c r="HZ7301" s="3"/>
      <c r="IA7301" s="3"/>
      <c r="IB7301" s="3"/>
      <c r="IC7301" s="3"/>
      <c r="ID7301" s="3"/>
      <c r="IE7301" s="3"/>
      <c r="IF7301" s="3"/>
      <c r="IG7301" s="3"/>
      <c r="IH7301" s="3"/>
      <c r="II7301" s="3"/>
      <c r="IJ7301" s="3"/>
      <c r="IK7301" s="3"/>
      <c r="IL7301" s="3"/>
      <c r="IM7301" s="3"/>
      <c r="IN7301" s="3"/>
      <c r="IO7301" s="15"/>
    </row>
    <row r="7302" spans="171:249">
      <c r="FO7302" s="3"/>
      <c r="FP7302" s="3"/>
      <c r="FQ7302" s="3"/>
      <c r="FR7302" s="3"/>
      <c r="FS7302" s="3"/>
      <c r="FT7302" s="3"/>
      <c r="FU7302" s="3"/>
      <c r="FV7302" s="3"/>
      <c r="FW7302" s="3"/>
      <c r="FX7302" s="3"/>
      <c r="FY7302" s="3"/>
      <c r="FZ7302" s="3"/>
      <c r="GA7302" s="3"/>
      <c r="GB7302" s="3"/>
      <c r="GC7302" s="3"/>
      <c r="GD7302" s="3"/>
      <c r="GE7302" s="3"/>
      <c r="GF7302" s="3"/>
      <c r="GG7302" s="3"/>
      <c r="GH7302" s="3"/>
      <c r="GI7302" s="3"/>
      <c r="GJ7302" s="3"/>
      <c r="GK7302" s="3"/>
      <c r="GL7302" s="3"/>
      <c r="GM7302" s="3"/>
      <c r="GN7302" s="3"/>
      <c r="GO7302" s="3"/>
      <c r="GP7302" s="3"/>
      <c r="GQ7302" s="3"/>
      <c r="GR7302" s="3"/>
      <c r="GS7302" s="3"/>
      <c r="GT7302" s="3"/>
      <c r="GU7302" s="3"/>
      <c r="GV7302" s="3"/>
      <c r="GW7302" s="3"/>
      <c r="GX7302" s="3"/>
      <c r="GY7302" s="3"/>
      <c r="GZ7302" s="3"/>
      <c r="HA7302" s="3"/>
      <c r="HB7302" s="3"/>
      <c r="HC7302" s="3"/>
      <c r="HD7302" s="3"/>
      <c r="HE7302" s="3"/>
      <c r="HF7302" s="3"/>
      <c r="HG7302" s="3"/>
      <c r="HH7302" s="3"/>
      <c r="HI7302" s="3"/>
      <c r="HJ7302" s="3"/>
      <c r="HK7302" s="3"/>
      <c r="HL7302" s="3"/>
      <c r="HM7302" s="45"/>
      <c r="HN7302" s="3"/>
      <c r="HO7302" s="3"/>
      <c r="HP7302" s="3"/>
      <c r="HQ7302" s="3"/>
      <c r="HR7302" s="3"/>
      <c r="HS7302" s="3"/>
      <c r="HT7302" s="3"/>
      <c r="HU7302" s="3"/>
      <c r="HV7302" s="3"/>
      <c r="HW7302" s="3"/>
      <c r="HX7302" s="3"/>
      <c r="HY7302" s="3"/>
      <c r="HZ7302" s="3"/>
      <c r="IA7302" s="3"/>
      <c r="IB7302" s="3"/>
      <c r="IC7302" s="3"/>
      <c r="ID7302" s="3"/>
      <c r="IE7302" s="3"/>
      <c r="IF7302" s="3"/>
      <c r="IG7302" s="3"/>
      <c r="IH7302" s="3"/>
      <c r="II7302" s="3"/>
      <c r="IJ7302" s="3"/>
      <c r="IK7302" s="3"/>
      <c r="IL7302" s="3"/>
      <c r="IM7302" s="3"/>
      <c r="IN7302" s="3"/>
      <c r="IO7302" s="15"/>
    </row>
    <row r="7303" spans="171:249">
      <c r="FO7303" s="3"/>
      <c r="FP7303" s="3"/>
      <c r="FQ7303" s="3"/>
      <c r="FR7303" s="3"/>
      <c r="FS7303" s="3"/>
      <c r="FT7303" s="3"/>
      <c r="FU7303" s="3"/>
      <c r="FV7303" s="3"/>
      <c r="FW7303" s="3"/>
      <c r="FX7303" s="3"/>
      <c r="FY7303" s="3"/>
      <c r="FZ7303" s="3"/>
      <c r="GA7303" s="3"/>
      <c r="GB7303" s="3"/>
      <c r="GC7303" s="3"/>
      <c r="GD7303" s="3"/>
      <c r="GE7303" s="3"/>
      <c r="GF7303" s="3"/>
      <c r="GG7303" s="3"/>
      <c r="GH7303" s="3"/>
      <c r="GI7303" s="3"/>
      <c r="GJ7303" s="3"/>
      <c r="GK7303" s="3"/>
      <c r="GL7303" s="3"/>
      <c r="GM7303" s="3"/>
      <c r="GN7303" s="3"/>
      <c r="GO7303" s="3"/>
      <c r="GP7303" s="3"/>
      <c r="GQ7303" s="3"/>
      <c r="GR7303" s="3"/>
      <c r="GS7303" s="3"/>
      <c r="GT7303" s="3"/>
      <c r="GU7303" s="3"/>
      <c r="GV7303" s="3"/>
      <c r="GW7303" s="3"/>
      <c r="GX7303" s="3"/>
      <c r="GY7303" s="3"/>
      <c r="GZ7303" s="3"/>
      <c r="HA7303" s="3"/>
      <c r="HB7303" s="3"/>
      <c r="HC7303" s="3"/>
      <c r="HD7303" s="3"/>
      <c r="HE7303" s="3"/>
      <c r="HF7303" s="3"/>
      <c r="HG7303" s="3"/>
      <c r="HH7303" s="3"/>
      <c r="HI7303" s="3"/>
      <c r="HJ7303" s="3"/>
      <c r="HK7303" s="3"/>
      <c r="HL7303" s="3"/>
      <c r="HM7303" s="45"/>
      <c r="HN7303" s="3"/>
      <c r="HO7303" s="3"/>
      <c r="HP7303" s="3"/>
      <c r="HQ7303" s="3"/>
      <c r="HR7303" s="3"/>
      <c r="HS7303" s="3"/>
      <c r="HT7303" s="3"/>
      <c r="HU7303" s="3"/>
      <c r="HV7303" s="3"/>
      <c r="HW7303" s="3"/>
      <c r="HX7303" s="3"/>
      <c r="HY7303" s="3"/>
      <c r="HZ7303" s="3"/>
      <c r="IA7303" s="3"/>
      <c r="IB7303" s="3"/>
      <c r="IC7303" s="3"/>
      <c r="ID7303" s="3"/>
      <c r="IE7303" s="3"/>
      <c r="IF7303" s="3"/>
      <c r="IG7303" s="3"/>
      <c r="IH7303" s="3"/>
      <c r="II7303" s="3"/>
      <c r="IJ7303" s="3"/>
      <c r="IK7303" s="3"/>
      <c r="IL7303" s="3"/>
      <c r="IM7303" s="3"/>
      <c r="IN7303" s="3"/>
      <c r="IO7303" s="15"/>
    </row>
    <row r="7304" spans="171:249">
      <c r="FO7304" s="3"/>
      <c r="FP7304" s="3"/>
      <c r="FQ7304" s="3"/>
      <c r="FR7304" s="3"/>
      <c r="FS7304" s="3"/>
      <c r="FT7304" s="3"/>
      <c r="FU7304" s="3"/>
      <c r="FV7304" s="3"/>
      <c r="FW7304" s="3"/>
      <c r="FX7304" s="3"/>
      <c r="FY7304" s="3"/>
      <c r="FZ7304" s="3"/>
      <c r="GA7304" s="3"/>
      <c r="GB7304" s="3"/>
      <c r="GC7304" s="3"/>
      <c r="GD7304" s="3"/>
      <c r="GE7304" s="3"/>
      <c r="GF7304" s="3"/>
      <c r="GG7304" s="3"/>
      <c r="GH7304" s="3"/>
      <c r="GI7304" s="3"/>
      <c r="GJ7304" s="3"/>
      <c r="GK7304" s="3"/>
      <c r="GL7304" s="3"/>
      <c r="GM7304" s="3"/>
      <c r="GN7304" s="3"/>
      <c r="GO7304" s="3"/>
      <c r="GP7304" s="3"/>
      <c r="GQ7304" s="3"/>
      <c r="GR7304" s="3"/>
      <c r="GS7304" s="3"/>
      <c r="GT7304" s="3"/>
      <c r="GU7304" s="3"/>
      <c r="GV7304" s="3"/>
      <c r="GW7304" s="3"/>
      <c r="GX7304" s="3"/>
      <c r="GY7304" s="3"/>
      <c r="GZ7304" s="3"/>
      <c r="HA7304" s="3"/>
      <c r="HB7304" s="3"/>
      <c r="HC7304" s="3"/>
      <c r="HD7304" s="3"/>
      <c r="HE7304" s="3"/>
      <c r="HF7304" s="3"/>
      <c r="HG7304" s="3"/>
      <c r="HH7304" s="3"/>
      <c r="HI7304" s="3"/>
      <c r="HJ7304" s="3"/>
      <c r="HK7304" s="3"/>
      <c r="HL7304" s="3"/>
      <c r="HM7304" s="45"/>
      <c r="HN7304" s="3"/>
      <c r="HO7304" s="3"/>
      <c r="HP7304" s="3"/>
      <c r="HQ7304" s="3"/>
      <c r="HR7304" s="3"/>
      <c r="HS7304" s="3"/>
      <c r="HT7304" s="3"/>
      <c r="HU7304" s="3"/>
      <c r="HV7304" s="3"/>
      <c r="HW7304" s="3"/>
      <c r="HX7304" s="3"/>
      <c r="HY7304" s="3"/>
      <c r="HZ7304" s="3"/>
      <c r="IA7304" s="3"/>
      <c r="IB7304" s="3"/>
      <c r="IC7304" s="3"/>
      <c r="ID7304" s="3"/>
      <c r="IE7304" s="3"/>
      <c r="IF7304" s="3"/>
      <c r="IG7304" s="3"/>
      <c r="IH7304" s="3"/>
      <c r="II7304" s="3"/>
      <c r="IJ7304" s="3"/>
      <c r="IK7304" s="3"/>
      <c r="IL7304" s="3"/>
      <c r="IM7304" s="3"/>
      <c r="IN7304" s="3"/>
      <c r="IO7304" s="15"/>
    </row>
    <row r="7305" spans="171:249">
      <c r="FO7305" s="3"/>
      <c r="FP7305" s="3"/>
      <c r="FQ7305" s="3"/>
      <c r="FR7305" s="3"/>
      <c r="FS7305" s="3"/>
      <c r="FT7305" s="3"/>
      <c r="FU7305" s="3"/>
      <c r="FV7305" s="3"/>
      <c r="FW7305" s="3"/>
      <c r="FX7305" s="3"/>
      <c r="FY7305" s="3"/>
      <c r="FZ7305" s="3"/>
      <c r="GA7305" s="3"/>
      <c r="GB7305" s="3"/>
      <c r="GC7305" s="3"/>
      <c r="GD7305" s="3"/>
      <c r="GE7305" s="3"/>
      <c r="GF7305" s="3"/>
      <c r="GG7305" s="3"/>
      <c r="GH7305" s="3"/>
      <c r="GI7305" s="3"/>
      <c r="GJ7305" s="3"/>
      <c r="GK7305" s="3"/>
      <c r="GL7305" s="3"/>
      <c r="GM7305" s="3"/>
      <c r="GN7305" s="3"/>
      <c r="GO7305" s="3"/>
      <c r="GP7305" s="3"/>
      <c r="GQ7305" s="3"/>
      <c r="GR7305" s="3"/>
      <c r="GS7305" s="3"/>
      <c r="GT7305" s="3"/>
      <c r="GU7305" s="3"/>
      <c r="GV7305" s="3"/>
      <c r="GW7305" s="3"/>
      <c r="GX7305" s="3"/>
      <c r="GY7305" s="3"/>
      <c r="GZ7305" s="3"/>
      <c r="HA7305" s="3"/>
      <c r="HB7305" s="3"/>
      <c r="HC7305" s="3"/>
      <c r="HD7305" s="3"/>
      <c r="HE7305" s="3"/>
      <c r="HF7305" s="3"/>
      <c r="HG7305" s="3"/>
      <c r="HH7305" s="3"/>
      <c r="HI7305" s="3"/>
      <c r="HJ7305" s="3"/>
      <c r="HK7305" s="3"/>
      <c r="HL7305" s="3"/>
      <c r="HM7305" s="45"/>
      <c r="HN7305" s="3"/>
      <c r="HO7305" s="3"/>
      <c r="HP7305" s="3"/>
      <c r="HQ7305" s="3"/>
      <c r="HR7305" s="3"/>
      <c r="HS7305" s="3"/>
      <c r="HT7305" s="3"/>
      <c r="HU7305" s="3"/>
      <c r="HV7305" s="3"/>
      <c r="HW7305" s="3"/>
      <c r="HX7305" s="3"/>
      <c r="HY7305" s="3"/>
      <c r="HZ7305" s="3"/>
      <c r="IA7305" s="3"/>
      <c r="IB7305" s="3"/>
      <c r="IC7305" s="3"/>
      <c r="ID7305" s="3"/>
      <c r="IE7305" s="3"/>
      <c r="IF7305" s="3"/>
      <c r="IG7305" s="3"/>
      <c r="IH7305" s="3"/>
      <c r="II7305" s="3"/>
      <c r="IJ7305" s="3"/>
      <c r="IK7305" s="3"/>
      <c r="IL7305" s="3"/>
      <c r="IM7305" s="3"/>
      <c r="IN7305" s="3"/>
      <c r="IO7305" s="15"/>
    </row>
    <row r="7306" spans="171:249">
      <c r="FO7306" s="3"/>
      <c r="FP7306" s="3"/>
      <c r="FQ7306" s="3"/>
      <c r="FR7306" s="3"/>
      <c r="FS7306" s="3"/>
      <c r="FT7306" s="3"/>
      <c r="FU7306" s="3"/>
      <c r="FV7306" s="3"/>
      <c r="FW7306" s="3"/>
      <c r="FX7306" s="3"/>
      <c r="FY7306" s="3"/>
      <c r="FZ7306" s="3"/>
      <c r="GA7306" s="3"/>
      <c r="GB7306" s="3"/>
      <c r="GC7306" s="3"/>
      <c r="GD7306" s="3"/>
      <c r="GE7306" s="3"/>
      <c r="GF7306" s="3"/>
      <c r="GG7306" s="3"/>
      <c r="GH7306" s="3"/>
      <c r="GI7306" s="3"/>
      <c r="GJ7306" s="3"/>
      <c r="GK7306" s="3"/>
      <c r="GL7306" s="3"/>
      <c r="GM7306" s="3"/>
      <c r="GN7306" s="3"/>
      <c r="GO7306" s="3"/>
      <c r="GP7306" s="3"/>
      <c r="GQ7306" s="3"/>
      <c r="GR7306" s="3"/>
      <c r="GS7306" s="3"/>
      <c r="GT7306" s="3"/>
      <c r="GU7306" s="3"/>
      <c r="GV7306" s="3"/>
      <c r="GW7306" s="3"/>
      <c r="GX7306" s="3"/>
      <c r="GY7306" s="3"/>
      <c r="GZ7306" s="3"/>
      <c r="HA7306" s="3"/>
      <c r="HB7306" s="3"/>
      <c r="HC7306" s="3"/>
      <c r="HD7306" s="3"/>
      <c r="HE7306" s="3"/>
      <c r="HF7306" s="3"/>
      <c r="HG7306" s="3"/>
      <c r="HH7306" s="3"/>
      <c r="HI7306" s="3"/>
      <c r="HJ7306" s="3"/>
      <c r="HK7306" s="3"/>
      <c r="HL7306" s="3"/>
      <c r="HM7306" s="45"/>
      <c r="HN7306" s="3"/>
      <c r="HO7306" s="3"/>
      <c r="HP7306" s="3"/>
      <c r="HQ7306" s="3"/>
      <c r="HR7306" s="3"/>
      <c r="HS7306" s="3"/>
      <c r="HT7306" s="3"/>
      <c r="HU7306" s="3"/>
      <c r="HV7306" s="3"/>
      <c r="HW7306" s="3"/>
      <c r="HX7306" s="3"/>
      <c r="HY7306" s="3"/>
      <c r="HZ7306" s="3"/>
      <c r="IA7306" s="3"/>
      <c r="IB7306" s="3"/>
      <c r="IC7306" s="3"/>
      <c r="ID7306" s="3"/>
      <c r="IE7306" s="3"/>
      <c r="IF7306" s="3"/>
      <c r="IG7306" s="3"/>
      <c r="IH7306" s="3"/>
      <c r="II7306" s="3"/>
      <c r="IJ7306" s="3"/>
      <c r="IK7306" s="3"/>
      <c r="IL7306" s="3"/>
      <c r="IM7306" s="3"/>
      <c r="IN7306" s="3"/>
      <c r="IO7306" s="15"/>
    </row>
    <row r="7307" spans="171:249">
      <c r="FO7307" s="3"/>
      <c r="FP7307" s="3"/>
      <c r="FQ7307" s="3"/>
      <c r="FR7307" s="3"/>
      <c r="FS7307" s="3"/>
      <c r="FT7307" s="3"/>
      <c r="FU7307" s="3"/>
      <c r="FV7307" s="3"/>
      <c r="FW7307" s="3"/>
      <c r="FX7307" s="3"/>
      <c r="FY7307" s="3"/>
      <c r="FZ7307" s="3"/>
      <c r="GA7307" s="3"/>
      <c r="GB7307" s="3"/>
      <c r="GC7307" s="3"/>
      <c r="GD7307" s="3"/>
      <c r="GE7307" s="3"/>
      <c r="GF7307" s="3"/>
      <c r="GG7307" s="3"/>
      <c r="GH7307" s="3"/>
      <c r="GI7307" s="3"/>
      <c r="GJ7307" s="3"/>
      <c r="GK7307" s="3"/>
      <c r="GL7307" s="3"/>
      <c r="GM7307" s="3"/>
      <c r="GN7307" s="3"/>
      <c r="GO7307" s="3"/>
      <c r="GP7307" s="3"/>
      <c r="GQ7307" s="3"/>
      <c r="GR7307" s="3"/>
      <c r="GS7307" s="3"/>
      <c r="GT7307" s="3"/>
      <c r="GU7307" s="3"/>
      <c r="GV7307" s="3"/>
      <c r="GW7307" s="3"/>
      <c r="GX7307" s="3"/>
      <c r="GY7307" s="3"/>
      <c r="GZ7307" s="3"/>
      <c r="HA7307" s="3"/>
      <c r="HB7307" s="3"/>
      <c r="HC7307" s="3"/>
      <c r="HD7307" s="3"/>
      <c r="HE7307" s="3"/>
      <c r="HF7307" s="3"/>
      <c r="HG7307" s="3"/>
      <c r="HH7307" s="3"/>
      <c r="HI7307" s="3"/>
      <c r="HJ7307" s="3"/>
      <c r="HK7307" s="3"/>
      <c r="HL7307" s="3"/>
      <c r="HM7307" s="45"/>
      <c r="HN7307" s="3"/>
      <c r="HO7307" s="3"/>
      <c r="HP7307" s="3"/>
      <c r="HQ7307" s="3"/>
      <c r="HR7307" s="3"/>
      <c r="HS7307" s="3"/>
      <c r="HT7307" s="3"/>
      <c r="HU7307" s="3"/>
      <c r="HV7307" s="3"/>
      <c r="HW7307" s="3"/>
      <c r="HX7307" s="3"/>
      <c r="HY7307" s="3"/>
      <c r="HZ7307" s="3"/>
      <c r="IA7307" s="3"/>
      <c r="IB7307" s="3"/>
      <c r="IC7307" s="3"/>
      <c r="ID7307" s="3"/>
      <c r="IE7307" s="3"/>
      <c r="IF7307" s="3"/>
      <c r="IG7307" s="3"/>
      <c r="IH7307" s="3"/>
      <c r="II7307" s="3"/>
      <c r="IJ7307" s="3"/>
      <c r="IK7307" s="3"/>
      <c r="IL7307" s="3"/>
      <c r="IM7307" s="3"/>
      <c r="IN7307" s="3"/>
      <c r="IO7307" s="15"/>
    </row>
    <row r="7308" spans="171:249">
      <c r="FO7308" s="3"/>
      <c r="FP7308" s="3"/>
      <c r="FQ7308" s="3"/>
      <c r="FR7308" s="3"/>
      <c r="FS7308" s="3"/>
      <c r="FT7308" s="3"/>
      <c r="FU7308" s="3"/>
      <c r="FV7308" s="3"/>
      <c r="FW7308" s="3"/>
      <c r="FX7308" s="3"/>
      <c r="FY7308" s="3"/>
      <c r="FZ7308" s="3"/>
      <c r="GA7308" s="3"/>
      <c r="GB7308" s="3"/>
      <c r="GC7308" s="3"/>
      <c r="GD7308" s="3"/>
      <c r="GE7308" s="3"/>
      <c r="GF7308" s="3"/>
      <c r="GG7308" s="3"/>
      <c r="GH7308" s="3"/>
      <c r="GI7308" s="3"/>
      <c r="GJ7308" s="3"/>
      <c r="GK7308" s="3"/>
      <c r="GL7308" s="3"/>
      <c r="GM7308" s="3"/>
      <c r="GN7308" s="3"/>
      <c r="GO7308" s="3"/>
      <c r="GP7308" s="3"/>
      <c r="GQ7308" s="3"/>
      <c r="GR7308" s="3"/>
      <c r="GS7308" s="3"/>
      <c r="GT7308" s="3"/>
      <c r="GU7308" s="3"/>
      <c r="GV7308" s="3"/>
      <c r="GW7308" s="3"/>
      <c r="GX7308" s="3"/>
      <c r="GY7308" s="3"/>
      <c r="GZ7308" s="3"/>
      <c r="HA7308" s="3"/>
      <c r="HB7308" s="3"/>
      <c r="HC7308" s="3"/>
      <c r="HD7308" s="3"/>
      <c r="HE7308" s="3"/>
      <c r="HF7308" s="3"/>
      <c r="HG7308" s="3"/>
      <c r="HH7308" s="3"/>
      <c r="HI7308" s="3"/>
      <c r="HJ7308" s="3"/>
      <c r="HK7308" s="3"/>
      <c r="HL7308" s="3"/>
      <c r="HM7308" s="45"/>
      <c r="HN7308" s="3"/>
      <c r="HO7308" s="3"/>
      <c r="HP7308" s="3"/>
      <c r="HQ7308" s="3"/>
      <c r="HR7308" s="3"/>
      <c r="HS7308" s="3"/>
      <c r="HT7308" s="3"/>
      <c r="HU7308" s="3"/>
      <c r="HV7308" s="3"/>
      <c r="HW7308" s="3"/>
      <c r="HX7308" s="3"/>
      <c r="HY7308" s="3"/>
      <c r="HZ7308" s="3"/>
      <c r="IA7308" s="3"/>
      <c r="IB7308" s="3"/>
      <c r="IC7308" s="3"/>
      <c r="ID7308" s="3"/>
      <c r="IE7308" s="3"/>
      <c r="IF7308" s="3"/>
      <c r="IG7308" s="3"/>
      <c r="IH7308" s="3"/>
      <c r="II7308" s="3"/>
      <c r="IJ7308" s="3"/>
      <c r="IK7308" s="3"/>
      <c r="IL7308" s="3"/>
      <c r="IM7308" s="3"/>
      <c r="IN7308" s="3"/>
      <c r="IO7308" s="15"/>
    </row>
    <row r="7309" spans="171:249">
      <c r="FO7309" s="3"/>
      <c r="FP7309" s="3"/>
      <c r="FQ7309" s="3"/>
      <c r="FR7309" s="3"/>
      <c r="FS7309" s="3"/>
      <c r="FT7309" s="3"/>
      <c r="FU7309" s="3"/>
      <c r="FV7309" s="3"/>
      <c r="FW7309" s="3"/>
      <c r="FX7309" s="3"/>
      <c r="FY7309" s="3"/>
      <c r="FZ7309" s="3"/>
      <c r="GA7309" s="3"/>
      <c r="GB7309" s="3"/>
      <c r="GC7309" s="3"/>
      <c r="GD7309" s="3"/>
      <c r="GE7309" s="3"/>
      <c r="GF7309" s="3"/>
      <c r="GG7309" s="3"/>
      <c r="GH7309" s="3"/>
      <c r="GI7309" s="3"/>
      <c r="GJ7309" s="3"/>
      <c r="GK7309" s="3"/>
      <c r="GL7309" s="3"/>
      <c r="GM7309" s="3"/>
      <c r="GN7309" s="3"/>
      <c r="GO7309" s="3"/>
      <c r="GP7309" s="3"/>
      <c r="GQ7309" s="3"/>
      <c r="GR7309" s="3"/>
      <c r="GS7309" s="3"/>
      <c r="GT7309" s="3"/>
      <c r="GU7309" s="3"/>
      <c r="GV7309" s="3"/>
      <c r="GW7309" s="3"/>
      <c r="GX7309" s="3"/>
      <c r="GY7309" s="3"/>
      <c r="GZ7309" s="3"/>
      <c r="HA7309" s="3"/>
      <c r="HB7309" s="3"/>
      <c r="HC7309" s="3"/>
      <c r="HD7309" s="3"/>
      <c r="HE7309" s="3"/>
      <c r="HF7309" s="3"/>
      <c r="HG7309" s="3"/>
      <c r="HH7309" s="3"/>
      <c r="HI7309" s="3"/>
      <c r="HJ7309" s="3"/>
      <c r="HK7309" s="3"/>
      <c r="HL7309" s="3"/>
      <c r="HM7309" s="45"/>
      <c r="HN7309" s="3"/>
      <c r="HO7309" s="3"/>
      <c r="HP7309" s="3"/>
      <c r="HQ7309" s="3"/>
      <c r="HR7309" s="3"/>
      <c r="HS7309" s="3"/>
      <c r="HT7309" s="3"/>
      <c r="HU7309" s="3"/>
      <c r="HV7309" s="3"/>
      <c r="HW7309" s="3"/>
      <c r="HX7309" s="3"/>
      <c r="HY7309" s="3"/>
      <c r="HZ7309" s="3"/>
      <c r="IA7309" s="3"/>
      <c r="IB7309" s="3"/>
      <c r="IC7309" s="3"/>
      <c r="ID7309" s="3"/>
      <c r="IE7309" s="3"/>
      <c r="IF7309" s="3"/>
      <c r="IG7309" s="3"/>
      <c r="IH7309" s="3"/>
      <c r="II7309" s="3"/>
      <c r="IJ7309" s="3"/>
      <c r="IK7309" s="3"/>
      <c r="IL7309" s="3"/>
      <c r="IM7309" s="3"/>
      <c r="IN7309" s="3"/>
      <c r="IO7309" s="15"/>
    </row>
    <row r="7310" spans="171:249">
      <c r="FO7310" s="3"/>
      <c r="FP7310" s="3"/>
      <c r="FQ7310" s="3"/>
      <c r="FR7310" s="3"/>
      <c r="FS7310" s="3"/>
      <c r="FT7310" s="3"/>
      <c r="FU7310" s="3"/>
      <c r="FV7310" s="3"/>
      <c r="FW7310" s="3"/>
      <c r="FX7310" s="3"/>
      <c r="FY7310" s="3"/>
      <c r="FZ7310" s="3"/>
      <c r="GA7310" s="3"/>
      <c r="GB7310" s="3"/>
      <c r="GC7310" s="3"/>
      <c r="GD7310" s="3"/>
      <c r="GE7310" s="3"/>
      <c r="GF7310" s="3"/>
      <c r="GG7310" s="3"/>
      <c r="GH7310" s="3"/>
      <c r="GI7310" s="3"/>
      <c r="GJ7310" s="3"/>
      <c r="GK7310" s="3"/>
      <c r="GL7310" s="3"/>
      <c r="GM7310" s="3"/>
      <c r="GN7310" s="3"/>
      <c r="GO7310" s="3"/>
      <c r="GP7310" s="3"/>
      <c r="GQ7310" s="3"/>
      <c r="GR7310" s="3"/>
      <c r="GS7310" s="3"/>
      <c r="GT7310" s="3"/>
      <c r="GU7310" s="3"/>
      <c r="GV7310" s="3"/>
      <c r="GW7310" s="3"/>
      <c r="GX7310" s="3"/>
      <c r="GY7310" s="3"/>
      <c r="GZ7310" s="3"/>
      <c r="HA7310" s="3"/>
      <c r="HB7310" s="3"/>
      <c r="HC7310" s="3"/>
      <c r="HD7310" s="3"/>
      <c r="HE7310" s="3"/>
      <c r="HF7310" s="3"/>
      <c r="HG7310" s="3"/>
      <c r="HH7310" s="3"/>
      <c r="HI7310" s="3"/>
      <c r="HJ7310" s="3"/>
      <c r="HK7310" s="3"/>
      <c r="HL7310" s="3"/>
      <c r="HM7310" s="45"/>
      <c r="HN7310" s="3"/>
      <c r="HO7310" s="3"/>
      <c r="HP7310" s="3"/>
      <c r="HQ7310" s="3"/>
      <c r="HR7310" s="3"/>
      <c r="HS7310" s="3"/>
      <c r="HT7310" s="3"/>
      <c r="HU7310" s="3"/>
      <c r="HV7310" s="3"/>
      <c r="HW7310" s="3"/>
      <c r="HX7310" s="3"/>
      <c r="HY7310" s="3"/>
      <c r="HZ7310" s="3"/>
      <c r="IA7310" s="3"/>
      <c r="IB7310" s="3"/>
      <c r="IC7310" s="3"/>
      <c r="ID7310" s="3"/>
      <c r="IE7310" s="3"/>
      <c r="IF7310" s="3"/>
      <c r="IG7310" s="3"/>
      <c r="IH7310" s="3"/>
      <c r="II7310" s="3"/>
      <c r="IJ7310" s="3"/>
      <c r="IK7310" s="3"/>
      <c r="IL7310" s="3"/>
      <c r="IM7310" s="3"/>
      <c r="IN7310" s="3"/>
      <c r="IO7310" s="15"/>
    </row>
    <row r="7311" spans="171:249">
      <c r="FO7311" s="3"/>
      <c r="FP7311" s="3"/>
      <c r="FQ7311" s="3"/>
      <c r="FR7311" s="3"/>
      <c r="FS7311" s="3"/>
      <c r="FT7311" s="3"/>
      <c r="FU7311" s="3"/>
      <c r="FV7311" s="3"/>
      <c r="FW7311" s="3"/>
      <c r="FX7311" s="3"/>
      <c r="FY7311" s="3"/>
      <c r="FZ7311" s="3"/>
      <c r="GA7311" s="3"/>
      <c r="GB7311" s="3"/>
      <c r="GC7311" s="3"/>
      <c r="GD7311" s="3"/>
      <c r="GE7311" s="3"/>
      <c r="GF7311" s="3"/>
      <c r="GG7311" s="3"/>
      <c r="GH7311" s="3"/>
      <c r="GI7311" s="3"/>
      <c r="GJ7311" s="3"/>
      <c r="GK7311" s="3"/>
      <c r="GL7311" s="3"/>
      <c r="GM7311" s="3"/>
      <c r="GN7311" s="3"/>
      <c r="GO7311" s="3"/>
      <c r="GP7311" s="3"/>
      <c r="GQ7311" s="3"/>
      <c r="GR7311" s="3"/>
      <c r="GS7311" s="3"/>
      <c r="GT7311" s="3"/>
      <c r="GU7311" s="3"/>
      <c r="GV7311" s="3"/>
      <c r="GW7311" s="3"/>
      <c r="GX7311" s="3"/>
      <c r="GY7311" s="3"/>
      <c r="GZ7311" s="3"/>
      <c r="HA7311" s="3"/>
      <c r="HB7311" s="3"/>
      <c r="HC7311" s="3"/>
      <c r="HD7311" s="3"/>
      <c r="HE7311" s="3"/>
      <c r="HF7311" s="3"/>
      <c r="HG7311" s="3"/>
      <c r="HH7311" s="3"/>
      <c r="HI7311" s="3"/>
      <c r="HJ7311" s="3"/>
      <c r="HK7311" s="3"/>
      <c r="HL7311" s="3"/>
      <c r="HM7311" s="45"/>
      <c r="HN7311" s="3"/>
      <c r="HO7311" s="3"/>
      <c r="HP7311" s="3"/>
      <c r="HQ7311" s="3"/>
      <c r="HR7311" s="3"/>
      <c r="HS7311" s="3"/>
      <c r="HT7311" s="3"/>
      <c r="HU7311" s="3"/>
      <c r="HV7311" s="3"/>
      <c r="HW7311" s="3"/>
      <c r="HX7311" s="3"/>
      <c r="HY7311" s="3"/>
      <c r="HZ7311" s="3"/>
      <c r="IA7311" s="3"/>
      <c r="IB7311" s="3"/>
      <c r="IC7311" s="3"/>
      <c r="ID7311" s="3"/>
      <c r="IE7311" s="3"/>
      <c r="IF7311" s="3"/>
      <c r="IG7311" s="3"/>
      <c r="IH7311" s="3"/>
      <c r="II7311" s="3"/>
      <c r="IJ7311" s="3"/>
      <c r="IK7311" s="3"/>
      <c r="IL7311" s="3"/>
      <c r="IM7311" s="3"/>
      <c r="IN7311" s="3"/>
      <c r="IO7311" s="15"/>
    </row>
    <row r="7312" spans="171:249">
      <c r="FO7312" s="3"/>
      <c r="FP7312" s="3"/>
      <c r="FQ7312" s="3"/>
      <c r="FR7312" s="3"/>
      <c r="FS7312" s="3"/>
      <c r="FT7312" s="3"/>
      <c r="FU7312" s="3"/>
      <c r="FV7312" s="3"/>
      <c r="FW7312" s="3"/>
      <c r="FX7312" s="3"/>
      <c r="FY7312" s="3"/>
      <c r="FZ7312" s="3"/>
      <c r="GA7312" s="3"/>
      <c r="GB7312" s="3"/>
      <c r="GC7312" s="3"/>
      <c r="GD7312" s="3"/>
      <c r="GE7312" s="3"/>
      <c r="GF7312" s="3"/>
      <c r="GG7312" s="3"/>
      <c r="GH7312" s="3"/>
      <c r="GI7312" s="3"/>
      <c r="GJ7312" s="3"/>
      <c r="GK7312" s="3"/>
      <c r="GL7312" s="3"/>
      <c r="GM7312" s="3"/>
      <c r="GN7312" s="3"/>
      <c r="GO7312" s="3"/>
      <c r="GP7312" s="3"/>
      <c r="GQ7312" s="3"/>
      <c r="GR7312" s="3"/>
      <c r="GS7312" s="3"/>
      <c r="GT7312" s="3"/>
      <c r="GU7312" s="3"/>
      <c r="GV7312" s="3"/>
      <c r="GW7312" s="3"/>
      <c r="GX7312" s="3"/>
      <c r="GY7312" s="3"/>
      <c r="GZ7312" s="3"/>
      <c r="HA7312" s="3"/>
      <c r="HB7312" s="3"/>
      <c r="HC7312" s="3"/>
      <c r="HD7312" s="3"/>
      <c r="HE7312" s="3"/>
      <c r="HF7312" s="3"/>
      <c r="HG7312" s="3"/>
      <c r="HH7312" s="3"/>
      <c r="HI7312" s="3"/>
      <c r="HJ7312" s="3"/>
      <c r="HK7312" s="3"/>
      <c r="HL7312" s="3"/>
      <c r="HM7312" s="45"/>
      <c r="HN7312" s="3"/>
      <c r="HO7312" s="3"/>
      <c r="HP7312" s="3"/>
      <c r="HQ7312" s="3"/>
      <c r="HR7312" s="3"/>
      <c r="HS7312" s="3"/>
      <c r="HT7312" s="3"/>
      <c r="HU7312" s="3"/>
      <c r="HV7312" s="3"/>
      <c r="HW7312" s="3"/>
      <c r="HX7312" s="3"/>
      <c r="HY7312" s="3"/>
      <c r="HZ7312" s="3"/>
      <c r="IA7312" s="3"/>
      <c r="IB7312" s="3"/>
      <c r="IC7312" s="3"/>
      <c r="ID7312" s="3"/>
      <c r="IE7312" s="3"/>
      <c r="IF7312" s="3"/>
      <c r="IG7312" s="3"/>
      <c r="IH7312" s="3"/>
      <c r="II7312" s="3"/>
      <c r="IJ7312" s="3"/>
      <c r="IK7312" s="3"/>
      <c r="IL7312" s="3"/>
      <c r="IM7312" s="3"/>
      <c r="IN7312" s="3"/>
      <c r="IO7312" s="15"/>
    </row>
    <row r="7313" spans="171:249">
      <c r="FO7313" s="3"/>
      <c r="FP7313" s="3"/>
      <c r="FQ7313" s="3"/>
      <c r="FR7313" s="3"/>
      <c r="FS7313" s="3"/>
      <c r="FT7313" s="3"/>
      <c r="FU7313" s="3"/>
      <c r="FV7313" s="3"/>
      <c r="FW7313" s="3"/>
      <c r="FX7313" s="3"/>
      <c r="FY7313" s="3"/>
      <c r="FZ7313" s="3"/>
      <c r="GA7313" s="3"/>
      <c r="GB7313" s="3"/>
      <c r="GC7313" s="3"/>
      <c r="GD7313" s="3"/>
      <c r="GE7313" s="3"/>
      <c r="GF7313" s="3"/>
      <c r="GG7313" s="3"/>
      <c r="GH7313" s="3"/>
      <c r="GI7313" s="3"/>
      <c r="GJ7313" s="3"/>
      <c r="GK7313" s="3"/>
      <c r="GL7313" s="3"/>
      <c r="GM7313" s="3"/>
      <c r="GN7313" s="3"/>
      <c r="GO7313" s="3"/>
      <c r="GP7313" s="3"/>
      <c r="GQ7313" s="3"/>
      <c r="GR7313" s="3"/>
      <c r="GS7313" s="3"/>
      <c r="GT7313" s="3"/>
      <c r="GU7313" s="3"/>
      <c r="GV7313" s="3"/>
      <c r="GW7313" s="3"/>
      <c r="GX7313" s="3"/>
      <c r="GY7313" s="3"/>
      <c r="GZ7313" s="3"/>
      <c r="HA7313" s="3"/>
      <c r="HB7313" s="3"/>
      <c r="HC7313" s="3"/>
      <c r="HD7313" s="3"/>
      <c r="HE7313" s="3"/>
      <c r="HF7313" s="3"/>
      <c r="HG7313" s="3"/>
      <c r="HH7313" s="3"/>
      <c r="HI7313" s="3"/>
      <c r="HJ7313" s="3"/>
      <c r="HK7313" s="3"/>
      <c r="HL7313" s="3"/>
      <c r="HM7313" s="45"/>
      <c r="HN7313" s="3"/>
      <c r="HO7313" s="3"/>
      <c r="HP7313" s="3"/>
      <c r="HQ7313" s="3"/>
      <c r="HR7313" s="3"/>
      <c r="HS7313" s="3"/>
      <c r="HT7313" s="3"/>
      <c r="HU7313" s="3"/>
      <c r="HV7313" s="3"/>
      <c r="HW7313" s="3"/>
      <c r="HX7313" s="3"/>
      <c r="HY7313" s="3"/>
      <c r="HZ7313" s="3"/>
      <c r="IA7313" s="3"/>
      <c r="IB7313" s="3"/>
      <c r="IC7313" s="3"/>
      <c r="ID7313" s="3"/>
      <c r="IE7313" s="3"/>
      <c r="IF7313" s="3"/>
      <c r="IG7313" s="3"/>
      <c r="IH7313" s="3"/>
      <c r="II7313" s="3"/>
      <c r="IJ7313" s="3"/>
      <c r="IK7313" s="3"/>
      <c r="IL7313" s="3"/>
      <c r="IM7313" s="3"/>
      <c r="IN7313" s="3"/>
      <c r="IO7313" s="15"/>
    </row>
    <row r="7314" spans="171:249">
      <c r="FO7314" s="3"/>
      <c r="FP7314" s="3"/>
      <c r="FQ7314" s="3"/>
      <c r="FR7314" s="3"/>
      <c r="FS7314" s="3"/>
      <c r="FT7314" s="3"/>
      <c r="FU7314" s="3"/>
      <c r="FV7314" s="3"/>
      <c r="FW7314" s="3"/>
      <c r="FX7314" s="3"/>
      <c r="FY7314" s="3"/>
      <c r="FZ7314" s="3"/>
      <c r="GA7314" s="3"/>
      <c r="GB7314" s="3"/>
      <c r="GC7314" s="3"/>
      <c r="GD7314" s="3"/>
      <c r="GE7314" s="3"/>
      <c r="GF7314" s="3"/>
      <c r="GG7314" s="3"/>
      <c r="GH7314" s="3"/>
      <c r="GI7314" s="3"/>
      <c r="GJ7314" s="3"/>
      <c r="GK7314" s="3"/>
      <c r="GL7314" s="3"/>
      <c r="GM7314" s="3"/>
      <c r="GN7314" s="3"/>
      <c r="GO7314" s="3"/>
      <c r="GP7314" s="3"/>
      <c r="GQ7314" s="3"/>
      <c r="GR7314" s="3"/>
      <c r="GS7314" s="3"/>
      <c r="GT7314" s="3"/>
      <c r="GU7314" s="3"/>
      <c r="GV7314" s="3"/>
      <c r="GW7314" s="3"/>
      <c r="GX7314" s="3"/>
      <c r="GY7314" s="3"/>
      <c r="GZ7314" s="3"/>
      <c r="HA7314" s="3"/>
      <c r="HB7314" s="3"/>
      <c r="HC7314" s="3"/>
      <c r="HD7314" s="3"/>
      <c r="HE7314" s="3"/>
      <c r="HF7314" s="3"/>
      <c r="HG7314" s="3"/>
      <c r="HH7314" s="3"/>
      <c r="HI7314" s="3"/>
      <c r="HJ7314" s="3"/>
      <c r="HK7314" s="3"/>
      <c r="HL7314" s="3"/>
      <c r="HM7314" s="45"/>
      <c r="HN7314" s="3"/>
      <c r="HO7314" s="3"/>
      <c r="HP7314" s="3"/>
      <c r="HQ7314" s="3"/>
      <c r="HR7314" s="3"/>
      <c r="HS7314" s="3"/>
      <c r="HT7314" s="3"/>
      <c r="HU7314" s="3"/>
      <c r="HV7314" s="3"/>
      <c r="HW7314" s="3"/>
      <c r="HX7314" s="3"/>
      <c r="HY7314" s="3"/>
      <c r="HZ7314" s="3"/>
      <c r="IA7314" s="3"/>
      <c r="IB7314" s="3"/>
      <c r="IC7314" s="3"/>
      <c r="ID7314" s="3"/>
      <c r="IE7314" s="3"/>
      <c r="IF7314" s="3"/>
      <c r="IG7314" s="3"/>
      <c r="IH7314" s="3"/>
      <c r="II7314" s="3"/>
      <c r="IJ7314" s="3"/>
      <c r="IK7314" s="3"/>
      <c r="IL7314" s="3"/>
      <c r="IM7314" s="3"/>
      <c r="IN7314" s="3"/>
      <c r="IO7314" s="15"/>
    </row>
    <row r="7315" spans="171:249">
      <c r="FO7315" s="3"/>
      <c r="FP7315" s="3"/>
      <c r="FQ7315" s="3"/>
      <c r="FR7315" s="3"/>
      <c r="FS7315" s="3"/>
      <c r="FT7315" s="3"/>
      <c r="FU7315" s="3"/>
      <c r="FV7315" s="3"/>
      <c r="FW7315" s="3"/>
      <c r="FX7315" s="3"/>
      <c r="FY7315" s="3"/>
      <c r="FZ7315" s="3"/>
      <c r="GA7315" s="3"/>
      <c r="GB7315" s="3"/>
      <c r="GC7315" s="3"/>
      <c r="GD7315" s="3"/>
      <c r="GE7315" s="3"/>
      <c r="GF7315" s="3"/>
      <c r="GG7315" s="3"/>
      <c r="GH7315" s="3"/>
      <c r="GI7315" s="3"/>
      <c r="GJ7315" s="3"/>
      <c r="GK7315" s="3"/>
      <c r="GL7315" s="3"/>
      <c r="GM7315" s="3"/>
      <c r="GN7315" s="3"/>
      <c r="GO7315" s="3"/>
      <c r="GP7315" s="3"/>
      <c r="GQ7315" s="3"/>
      <c r="GR7315" s="3"/>
      <c r="GS7315" s="3"/>
      <c r="GT7315" s="3"/>
      <c r="GU7315" s="3"/>
      <c r="GV7315" s="3"/>
      <c r="GW7315" s="3"/>
      <c r="GX7315" s="3"/>
      <c r="GY7315" s="3"/>
      <c r="GZ7315" s="3"/>
      <c r="HA7315" s="3"/>
      <c r="HB7315" s="3"/>
      <c r="HC7315" s="3"/>
      <c r="HD7315" s="3"/>
      <c r="HE7315" s="3"/>
      <c r="HF7315" s="3"/>
      <c r="HG7315" s="3"/>
      <c r="HH7315" s="3"/>
      <c r="HI7315" s="3"/>
      <c r="HJ7315" s="3"/>
      <c r="HK7315" s="3"/>
      <c r="HL7315" s="3"/>
      <c r="HM7315" s="45"/>
      <c r="HN7315" s="3"/>
      <c r="HO7315" s="3"/>
      <c r="HP7315" s="3"/>
      <c r="HQ7315" s="3"/>
      <c r="HR7315" s="3"/>
      <c r="HS7315" s="3"/>
      <c r="HT7315" s="3"/>
      <c r="HU7315" s="3"/>
      <c r="HV7315" s="3"/>
      <c r="HW7315" s="3"/>
      <c r="HX7315" s="3"/>
      <c r="HY7315" s="3"/>
      <c r="HZ7315" s="3"/>
      <c r="IA7315" s="3"/>
      <c r="IB7315" s="3"/>
      <c r="IC7315" s="3"/>
      <c r="ID7315" s="3"/>
      <c r="IE7315" s="3"/>
      <c r="IF7315" s="3"/>
      <c r="IG7315" s="3"/>
      <c r="IH7315" s="3"/>
      <c r="II7315" s="3"/>
      <c r="IJ7315" s="3"/>
      <c r="IK7315" s="3"/>
      <c r="IL7315" s="3"/>
      <c r="IM7315" s="3"/>
      <c r="IN7315" s="3"/>
      <c r="IO7315" s="15"/>
    </row>
    <row r="7316" spans="171:249">
      <c r="FO7316" s="3"/>
      <c r="FP7316" s="3"/>
      <c r="FQ7316" s="3"/>
      <c r="FR7316" s="3"/>
      <c r="FS7316" s="3"/>
      <c r="FT7316" s="3"/>
      <c r="FU7316" s="3"/>
      <c r="FV7316" s="3"/>
      <c r="FW7316" s="3"/>
      <c r="FX7316" s="3"/>
      <c r="FY7316" s="3"/>
      <c r="FZ7316" s="3"/>
      <c r="GA7316" s="3"/>
      <c r="GB7316" s="3"/>
      <c r="GC7316" s="3"/>
      <c r="GD7316" s="3"/>
      <c r="GE7316" s="3"/>
      <c r="GF7316" s="3"/>
      <c r="GG7316" s="3"/>
      <c r="GH7316" s="3"/>
      <c r="GI7316" s="3"/>
      <c r="GJ7316" s="3"/>
      <c r="GK7316" s="3"/>
      <c r="GL7316" s="3"/>
      <c r="GM7316" s="3"/>
      <c r="GN7316" s="3"/>
      <c r="GO7316" s="3"/>
      <c r="GP7316" s="3"/>
      <c r="GQ7316" s="3"/>
      <c r="GR7316" s="3"/>
      <c r="GS7316" s="3"/>
      <c r="GT7316" s="3"/>
      <c r="GU7316" s="3"/>
      <c r="GV7316" s="3"/>
      <c r="GW7316" s="3"/>
      <c r="GX7316" s="3"/>
      <c r="GY7316" s="3"/>
      <c r="GZ7316" s="3"/>
      <c r="HA7316" s="3"/>
      <c r="HB7316" s="3"/>
      <c r="HC7316" s="3"/>
      <c r="HD7316" s="3"/>
      <c r="HE7316" s="3"/>
      <c r="HF7316" s="3"/>
      <c r="HG7316" s="3"/>
      <c r="HH7316" s="3"/>
      <c r="HI7316" s="3"/>
      <c r="HJ7316" s="3"/>
      <c r="HK7316" s="3"/>
      <c r="HL7316" s="3"/>
      <c r="HM7316" s="45"/>
      <c r="HN7316" s="3"/>
      <c r="HO7316" s="3"/>
      <c r="HP7316" s="3"/>
      <c r="HQ7316" s="3"/>
      <c r="HR7316" s="3"/>
      <c r="HS7316" s="3"/>
      <c r="HT7316" s="3"/>
      <c r="HU7316" s="3"/>
      <c r="HV7316" s="3"/>
      <c r="HW7316" s="3"/>
      <c r="HX7316" s="3"/>
      <c r="HY7316" s="3"/>
      <c r="HZ7316" s="3"/>
      <c r="IA7316" s="3"/>
      <c r="IB7316" s="3"/>
      <c r="IC7316" s="3"/>
      <c r="ID7316" s="3"/>
      <c r="IE7316" s="3"/>
      <c r="IF7316" s="3"/>
      <c r="IG7316" s="3"/>
      <c r="IH7316" s="3"/>
      <c r="II7316" s="3"/>
      <c r="IJ7316" s="3"/>
      <c r="IK7316" s="3"/>
      <c r="IL7316" s="3"/>
      <c r="IM7316" s="3"/>
      <c r="IN7316" s="3"/>
      <c r="IO7316" s="15"/>
    </row>
    <row r="7317" spans="171:249">
      <c r="FO7317" s="3"/>
      <c r="FP7317" s="3"/>
      <c r="FQ7317" s="3"/>
      <c r="FR7317" s="3"/>
      <c r="FS7317" s="3"/>
      <c r="FT7317" s="3"/>
      <c r="FU7317" s="3"/>
      <c r="FV7317" s="3"/>
      <c r="FW7317" s="3"/>
      <c r="FX7317" s="3"/>
      <c r="FY7317" s="3"/>
      <c r="FZ7317" s="3"/>
      <c r="GA7317" s="3"/>
      <c r="GB7317" s="3"/>
      <c r="GC7317" s="3"/>
      <c r="GD7317" s="3"/>
      <c r="GE7317" s="3"/>
      <c r="GF7317" s="3"/>
      <c r="GG7317" s="3"/>
      <c r="GH7317" s="3"/>
      <c r="GI7317" s="3"/>
      <c r="GJ7317" s="3"/>
      <c r="GK7317" s="3"/>
      <c r="GL7317" s="3"/>
      <c r="GM7317" s="3"/>
      <c r="GN7317" s="3"/>
      <c r="GO7317" s="3"/>
      <c r="GP7317" s="3"/>
      <c r="GQ7317" s="3"/>
      <c r="GR7317" s="3"/>
      <c r="GS7317" s="3"/>
      <c r="GT7317" s="3"/>
      <c r="GU7317" s="3"/>
      <c r="GV7317" s="3"/>
      <c r="GW7317" s="3"/>
      <c r="GX7317" s="3"/>
      <c r="GY7317" s="3"/>
      <c r="GZ7317" s="3"/>
      <c r="HA7317" s="3"/>
      <c r="HB7317" s="3"/>
      <c r="HC7317" s="3"/>
      <c r="HD7317" s="3"/>
      <c r="HE7317" s="3"/>
      <c r="HF7317" s="3"/>
      <c r="HG7317" s="3"/>
      <c r="HH7317" s="3"/>
      <c r="HI7317" s="3"/>
      <c r="HJ7317" s="3"/>
      <c r="HK7317" s="3"/>
      <c r="HL7317" s="3"/>
      <c r="HM7317" s="45"/>
      <c r="HN7317" s="3"/>
      <c r="HO7317" s="3"/>
      <c r="HP7317" s="3"/>
      <c r="HQ7317" s="3"/>
      <c r="HR7317" s="3"/>
      <c r="HS7317" s="3"/>
      <c r="HT7317" s="3"/>
      <c r="HU7317" s="3"/>
      <c r="HV7317" s="3"/>
      <c r="HW7317" s="3"/>
      <c r="HX7317" s="3"/>
      <c r="HY7317" s="3"/>
      <c r="HZ7317" s="3"/>
      <c r="IA7317" s="3"/>
      <c r="IB7317" s="3"/>
      <c r="IC7317" s="3"/>
      <c r="ID7317" s="3"/>
      <c r="IE7317" s="3"/>
      <c r="IF7317" s="3"/>
      <c r="IG7317" s="3"/>
      <c r="IH7317" s="3"/>
      <c r="II7317" s="3"/>
      <c r="IJ7317" s="3"/>
      <c r="IK7317" s="3"/>
      <c r="IL7317" s="3"/>
      <c r="IM7317" s="3"/>
      <c r="IN7317" s="3"/>
      <c r="IO7317" s="15"/>
    </row>
    <row r="7318" spans="171:249">
      <c r="FO7318" s="3"/>
      <c r="FP7318" s="3"/>
      <c r="FQ7318" s="3"/>
      <c r="FR7318" s="3"/>
      <c r="FS7318" s="3"/>
      <c r="FT7318" s="3"/>
      <c r="FU7318" s="3"/>
      <c r="FV7318" s="3"/>
      <c r="FW7318" s="3"/>
      <c r="FX7318" s="3"/>
      <c r="FY7318" s="3"/>
      <c r="FZ7318" s="3"/>
      <c r="GA7318" s="3"/>
      <c r="GB7318" s="3"/>
      <c r="GC7318" s="3"/>
      <c r="GD7318" s="3"/>
      <c r="GE7318" s="3"/>
      <c r="GF7318" s="3"/>
      <c r="GG7318" s="3"/>
      <c r="GH7318" s="3"/>
      <c r="GI7318" s="3"/>
      <c r="GJ7318" s="3"/>
      <c r="GK7318" s="3"/>
      <c r="GL7318" s="3"/>
      <c r="GM7318" s="3"/>
      <c r="GN7318" s="3"/>
      <c r="GO7318" s="3"/>
      <c r="GP7318" s="3"/>
      <c r="GQ7318" s="3"/>
      <c r="GR7318" s="3"/>
      <c r="GS7318" s="3"/>
      <c r="GT7318" s="3"/>
      <c r="GU7318" s="3"/>
      <c r="GV7318" s="3"/>
      <c r="GW7318" s="3"/>
      <c r="GX7318" s="3"/>
      <c r="GY7318" s="3"/>
      <c r="GZ7318" s="3"/>
      <c r="HA7318" s="3"/>
      <c r="HB7318" s="3"/>
      <c r="HC7318" s="3"/>
      <c r="HD7318" s="3"/>
      <c r="HE7318" s="3"/>
      <c r="HF7318" s="3"/>
      <c r="HG7318" s="3"/>
      <c r="HH7318" s="3"/>
      <c r="HI7318" s="3"/>
      <c r="HJ7318" s="3"/>
      <c r="HK7318" s="3"/>
      <c r="HL7318" s="3"/>
      <c r="HM7318" s="45"/>
      <c r="HN7318" s="3"/>
      <c r="HO7318" s="3"/>
      <c r="HP7318" s="3"/>
      <c r="HQ7318" s="3"/>
      <c r="HR7318" s="3"/>
      <c r="HS7318" s="3"/>
      <c r="HT7318" s="3"/>
      <c r="HU7318" s="3"/>
      <c r="HV7318" s="3"/>
      <c r="HW7318" s="3"/>
      <c r="HX7318" s="3"/>
      <c r="HY7318" s="3"/>
      <c r="HZ7318" s="3"/>
      <c r="IA7318" s="3"/>
      <c r="IB7318" s="3"/>
      <c r="IC7318" s="3"/>
      <c r="ID7318" s="3"/>
      <c r="IE7318" s="3"/>
      <c r="IF7318" s="3"/>
      <c r="IG7318" s="3"/>
      <c r="IH7318" s="3"/>
      <c r="II7318" s="3"/>
      <c r="IJ7318" s="3"/>
      <c r="IK7318" s="3"/>
      <c r="IL7318" s="3"/>
      <c r="IM7318" s="3"/>
      <c r="IN7318" s="3"/>
      <c r="IO7318" s="15"/>
    </row>
    <row r="7319" spans="171:249">
      <c r="FO7319" s="3"/>
      <c r="FP7319" s="3"/>
      <c r="FQ7319" s="3"/>
      <c r="FR7319" s="3"/>
      <c r="FS7319" s="3"/>
      <c r="FT7319" s="3"/>
      <c r="FU7319" s="3"/>
      <c r="FV7319" s="3"/>
      <c r="FW7319" s="3"/>
      <c r="FX7319" s="3"/>
      <c r="FY7319" s="3"/>
      <c r="FZ7319" s="3"/>
      <c r="GA7319" s="3"/>
      <c r="GB7319" s="3"/>
      <c r="GC7319" s="3"/>
      <c r="GD7319" s="3"/>
      <c r="GE7319" s="3"/>
      <c r="GF7319" s="3"/>
      <c r="GG7319" s="3"/>
      <c r="GH7319" s="3"/>
      <c r="GI7319" s="3"/>
      <c r="GJ7319" s="3"/>
      <c r="GK7319" s="3"/>
      <c r="GL7319" s="3"/>
      <c r="GM7319" s="3"/>
      <c r="GN7319" s="3"/>
      <c r="GO7319" s="3"/>
      <c r="GP7319" s="3"/>
      <c r="GQ7319" s="3"/>
      <c r="GR7319" s="3"/>
      <c r="GS7319" s="3"/>
      <c r="GT7319" s="3"/>
      <c r="GU7319" s="3"/>
      <c r="GV7319" s="3"/>
      <c r="GW7319" s="3"/>
      <c r="GX7319" s="3"/>
      <c r="GY7319" s="3"/>
      <c r="GZ7319" s="3"/>
      <c r="HA7319" s="3"/>
      <c r="HB7319" s="3"/>
      <c r="HC7319" s="3"/>
      <c r="HD7319" s="3"/>
      <c r="HE7319" s="3"/>
      <c r="HF7319" s="3"/>
      <c r="HG7319" s="3"/>
      <c r="HH7319" s="3"/>
      <c r="HI7319" s="3"/>
      <c r="HJ7319" s="3"/>
      <c r="HK7319" s="3"/>
      <c r="HL7319" s="3"/>
      <c r="HM7319" s="45"/>
      <c r="HN7319" s="3"/>
      <c r="HO7319" s="3"/>
      <c r="HP7319" s="3"/>
      <c r="HQ7319" s="3"/>
      <c r="HR7319" s="3"/>
      <c r="HS7319" s="3"/>
      <c r="HT7319" s="3"/>
      <c r="HU7319" s="3"/>
      <c r="HV7319" s="3"/>
      <c r="HW7319" s="3"/>
      <c r="HX7319" s="3"/>
      <c r="HY7319" s="3"/>
      <c r="HZ7319" s="3"/>
      <c r="IA7319" s="3"/>
      <c r="IB7319" s="3"/>
      <c r="IC7319" s="3"/>
      <c r="ID7319" s="3"/>
      <c r="IE7319" s="3"/>
      <c r="IF7319" s="3"/>
      <c r="IG7319" s="3"/>
      <c r="IH7319" s="3"/>
      <c r="II7319" s="3"/>
      <c r="IJ7319" s="3"/>
      <c r="IK7319" s="3"/>
      <c r="IL7319" s="3"/>
      <c r="IM7319" s="3"/>
      <c r="IN7319" s="3"/>
      <c r="IO7319" s="15"/>
    </row>
    <row r="7320" spans="171:249">
      <c r="FO7320" s="3"/>
      <c r="FP7320" s="3"/>
      <c r="FQ7320" s="3"/>
      <c r="FR7320" s="3"/>
      <c r="FS7320" s="3"/>
      <c r="FT7320" s="3"/>
      <c r="FU7320" s="3"/>
      <c r="FV7320" s="3"/>
      <c r="FW7320" s="3"/>
      <c r="FX7320" s="3"/>
      <c r="FY7320" s="3"/>
      <c r="FZ7320" s="3"/>
      <c r="GA7320" s="3"/>
      <c r="GB7320" s="3"/>
      <c r="GC7320" s="3"/>
      <c r="GD7320" s="3"/>
      <c r="GE7320" s="3"/>
      <c r="GF7320" s="3"/>
      <c r="GG7320" s="3"/>
      <c r="GH7320" s="3"/>
      <c r="GI7320" s="3"/>
      <c r="GJ7320" s="3"/>
      <c r="GK7320" s="3"/>
      <c r="GL7320" s="3"/>
      <c r="GM7320" s="3"/>
      <c r="GN7320" s="3"/>
      <c r="GO7320" s="3"/>
      <c r="GP7320" s="3"/>
      <c r="GQ7320" s="3"/>
      <c r="GR7320" s="3"/>
      <c r="GS7320" s="3"/>
      <c r="GT7320" s="3"/>
      <c r="GU7320" s="3"/>
      <c r="GV7320" s="3"/>
      <c r="GW7320" s="3"/>
      <c r="GX7320" s="3"/>
      <c r="GY7320" s="3"/>
      <c r="GZ7320" s="3"/>
      <c r="HA7320" s="3"/>
      <c r="HB7320" s="3"/>
      <c r="HC7320" s="3"/>
      <c r="HD7320" s="3"/>
      <c r="HE7320" s="3"/>
      <c r="HF7320" s="3"/>
      <c r="HG7320" s="3"/>
      <c r="HH7320" s="3"/>
      <c r="HI7320" s="3"/>
      <c r="HJ7320" s="3"/>
      <c r="HK7320" s="3"/>
      <c r="HL7320" s="3"/>
      <c r="HM7320" s="45"/>
      <c r="HN7320" s="3"/>
      <c r="HO7320" s="3"/>
      <c r="HP7320" s="3"/>
      <c r="HQ7320" s="3"/>
      <c r="HR7320" s="3"/>
      <c r="HS7320" s="3"/>
      <c r="HT7320" s="3"/>
      <c r="HU7320" s="3"/>
      <c r="HV7320" s="3"/>
      <c r="HW7320" s="3"/>
      <c r="HX7320" s="3"/>
      <c r="HY7320" s="3"/>
      <c r="HZ7320" s="3"/>
      <c r="IA7320" s="3"/>
      <c r="IB7320" s="3"/>
      <c r="IC7320" s="3"/>
      <c r="ID7320" s="3"/>
      <c r="IE7320" s="3"/>
      <c r="IF7320" s="3"/>
      <c r="IG7320" s="3"/>
      <c r="IH7320" s="3"/>
      <c r="II7320" s="3"/>
      <c r="IJ7320" s="3"/>
      <c r="IK7320" s="3"/>
      <c r="IL7320" s="3"/>
      <c r="IM7320" s="3"/>
      <c r="IN7320" s="3"/>
      <c r="IO7320" s="15"/>
    </row>
    <row r="7321" spans="171:249">
      <c r="FO7321" s="3"/>
      <c r="FP7321" s="3"/>
      <c r="FQ7321" s="3"/>
      <c r="FR7321" s="3"/>
      <c r="FS7321" s="3"/>
      <c r="FT7321" s="3"/>
      <c r="FU7321" s="3"/>
      <c r="FV7321" s="3"/>
      <c r="FW7321" s="3"/>
      <c r="FX7321" s="3"/>
      <c r="FY7321" s="3"/>
      <c r="FZ7321" s="3"/>
      <c r="GA7321" s="3"/>
      <c r="GB7321" s="3"/>
      <c r="GC7321" s="3"/>
      <c r="GD7321" s="3"/>
      <c r="GE7321" s="3"/>
      <c r="GF7321" s="3"/>
      <c r="GG7321" s="3"/>
      <c r="GH7321" s="3"/>
      <c r="GI7321" s="3"/>
      <c r="GJ7321" s="3"/>
      <c r="GK7321" s="3"/>
      <c r="GL7321" s="3"/>
      <c r="GM7321" s="3"/>
      <c r="GN7321" s="3"/>
      <c r="GO7321" s="3"/>
      <c r="GP7321" s="3"/>
      <c r="GQ7321" s="3"/>
      <c r="GR7321" s="3"/>
      <c r="GS7321" s="3"/>
      <c r="GT7321" s="3"/>
      <c r="GU7321" s="3"/>
      <c r="GV7321" s="3"/>
      <c r="GW7321" s="3"/>
      <c r="GX7321" s="3"/>
      <c r="GY7321" s="3"/>
      <c r="GZ7321" s="3"/>
      <c r="HA7321" s="3"/>
      <c r="HB7321" s="3"/>
      <c r="HC7321" s="3"/>
      <c r="HD7321" s="3"/>
      <c r="HE7321" s="3"/>
      <c r="HF7321" s="3"/>
      <c r="HG7321" s="3"/>
      <c r="HH7321" s="3"/>
      <c r="HI7321" s="3"/>
      <c r="HJ7321" s="3"/>
      <c r="HK7321" s="3"/>
      <c r="HL7321" s="3"/>
      <c r="HM7321" s="45"/>
      <c r="HN7321" s="3"/>
      <c r="HO7321" s="3"/>
      <c r="HP7321" s="3"/>
      <c r="HQ7321" s="3"/>
      <c r="HR7321" s="3"/>
      <c r="HS7321" s="3"/>
      <c r="HT7321" s="3"/>
      <c r="HU7321" s="3"/>
      <c r="HV7321" s="3"/>
      <c r="HW7321" s="3"/>
      <c r="HX7321" s="3"/>
      <c r="HY7321" s="3"/>
      <c r="HZ7321" s="3"/>
      <c r="IA7321" s="3"/>
      <c r="IB7321" s="3"/>
      <c r="IC7321" s="3"/>
      <c r="ID7321" s="3"/>
      <c r="IE7321" s="3"/>
      <c r="IF7321" s="3"/>
      <c r="IG7321" s="3"/>
      <c r="IH7321" s="3"/>
      <c r="II7321" s="3"/>
      <c r="IJ7321" s="3"/>
      <c r="IK7321" s="3"/>
      <c r="IL7321" s="3"/>
      <c r="IM7321" s="3"/>
      <c r="IN7321" s="3"/>
      <c r="IO7321" s="15"/>
    </row>
    <row r="7322" spans="171:249">
      <c r="FO7322" s="3"/>
      <c r="FP7322" s="3"/>
      <c r="FQ7322" s="3"/>
      <c r="FR7322" s="3"/>
      <c r="FS7322" s="3"/>
      <c r="FT7322" s="3"/>
      <c r="FU7322" s="3"/>
      <c r="FV7322" s="3"/>
      <c r="FW7322" s="3"/>
      <c r="FX7322" s="3"/>
      <c r="FY7322" s="3"/>
      <c r="FZ7322" s="3"/>
      <c r="GA7322" s="3"/>
      <c r="GB7322" s="3"/>
      <c r="GC7322" s="3"/>
      <c r="GD7322" s="3"/>
      <c r="GE7322" s="3"/>
      <c r="GF7322" s="3"/>
      <c r="GG7322" s="3"/>
      <c r="GH7322" s="3"/>
      <c r="GI7322" s="3"/>
      <c r="GJ7322" s="3"/>
      <c r="GK7322" s="3"/>
      <c r="GL7322" s="3"/>
      <c r="GM7322" s="3"/>
      <c r="GN7322" s="3"/>
      <c r="GO7322" s="3"/>
      <c r="GP7322" s="3"/>
      <c r="GQ7322" s="3"/>
      <c r="GR7322" s="3"/>
      <c r="GS7322" s="3"/>
      <c r="GT7322" s="3"/>
      <c r="GU7322" s="3"/>
      <c r="GV7322" s="3"/>
      <c r="GW7322" s="3"/>
      <c r="GX7322" s="3"/>
      <c r="GY7322" s="3"/>
      <c r="GZ7322" s="3"/>
      <c r="HA7322" s="3"/>
      <c r="HB7322" s="3"/>
      <c r="HC7322" s="3"/>
      <c r="HD7322" s="3"/>
      <c r="HE7322" s="3"/>
      <c r="HF7322" s="3"/>
      <c r="HG7322" s="3"/>
      <c r="HH7322" s="3"/>
      <c r="HI7322" s="3"/>
      <c r="HJ7322" s="3"/>
      <c r="HK7322" s="3"/>
      <c r="HL7322" s="3"/>
      <c r="HM7322" s="45"/>
      <c r="HN7322" s="3"/>
      <c r="HO7322" s="3"/>
      <c r="HP7322" s="3"/>
      <c r="HQ7322" s="3"/>
      <c r="HR7322" s="3"/>
      <c r="HS7322" s="3"/>
      <c r="HT7322" s="3"/>
      <c r="HU7322" s="3"/>
      <c r="HV7322" s="3"/>
      <c r="HW7322" s="3"/>
      <c r="HX7322" s="3"/>
      <c r="HY7322" s="3"/>
      <c r="HZ7322" s="3"/>
      <c r="IA7322" s="3"/>
      <c r="IB7322" s="3"/>
      <c r="IC7322" s="3"/>
      <c r="ID7322" s="3"/>
      <c r="IE7322" s="3"/>
      <c r="IF7322" s="3"/>
      <c r="IG7322" s="3"/>
      <c r="IH7322" s="3"/>
      <c r="II7322" s="3"/>
      <c r="IJ7322" s="3"/>
      <c r="IK7322" s="3"/>
      <c r="IL7322" s="3"/>
      <c r="IM7322" s="3"/>
      <c r="IN7322" s="3"/>
      <c r="IO7322" s="15"/>
    </row>
    <row r="7323" spans="171:249">
      <c r="FO7323" s="3"/>
      <c r="FP7323" s="3"/>
      <c r="FQ7323" s="3"/>
      <c r="FR7323" s="3"/>
      <c r="FS7323" s="3"/>
      <c r="FT7323" s="3"/>
      <c r="FU7323" s="3"/>
      <c r="FV7323" s="3"/>
      <c r="FW7323" s="3"/>
      <c r="FX7323" s="3"/>
      <c r="FY7323" s="3"/>
      <c r="FZ7323" s="3"/>
      <c r="GA7323" s="3"/>
      <c r="GB7323" s="3"/>
      <c r="GC7323" s="3"/>
      <c r="GD7323" s="3"/>
      <c r="GE7323" s="3"/>
      <c r="GF7323" s="3"/>
      <c r="GG7323" s="3"/>
      <c r="GH7323" s="3"/>
      <c r="GI7323" s="3"/>
      <c r="GJ7323" s="3"/>
      <c r="GK7323" s="3"/>
      <c r="GL7323" s="3"/>
      <c r="GM7323" s="3"/>
      <c r="GN7323" s="3"/>
      <c r="GO7323" s="3"/>
      <c r="GP7323" s="3"/>
      <c r="GQ7323" s="3"/>
      <c r="GR7323" s="3"/>
      <c r="GS7323" s="3"/>
      <c r="GT7323" s="3"/>
      <c r="GU7323" s="3"/>
      <c r="GV7323" s="3"/>
      <c r="GW7323" s="3"/>
      <c r="GX7323" s="3"/>
      <c r="GY7323" s="3"/>
      <c r="GZ7323" s="3"/>
      <c r="HA7323" s="3"/>
      <c r="HB7323" s="3"/>
      <c r="HC7323" s="3"/>
      <c r="HD7323" s="3"/>
      <c r="HE7323" s="3"/>
      <c r="HF7323" s="3"/>
      <c r="HG7323" s="3"/>
      <c r="HH7323" s="3"/>
      <c r="HI7323" s="3"/>
      <c r="HJ7323" s="3"/>
      <c r="HK7323" s="3"/>
      <c r="HL7323" s="3"/>
      <c r="HM7323" s="45"/>
      <c r="HN7323" s="3"/>
      <c r="HO7323" s="3"/>
      <c r="HP7323" s="3"/>
      <c r="HQ7323" s="3"/>
      <c r="HR7323" s="3"/>
      <c r="HS7323" s="3"/>
      <c r="HT7323" s="3"/>
      <c r="HU7323" s="3"/>
      <c r="HV7323" s="3"/>
      <c r="HW7323" s="3"/>
      <c r="HX7323" s="3"/>
      <c r="HY7323" s="3"/>
      <c r="HZ7323" s="3"/>
      <c r="IA7323" s="3"/>
      <c r="IB7323" s="3"/>
      <c r="IC7323" s="3"/>
      <c r="ID7323" s="3"/>
      <c r="IE7323" s="3"/>
      <c r="IF7323" s="3"/>
      <c r="IG7323" s="3"/>
      <c r="IH7323" s="3"/>
      <c r="II7323" s="3"/>
      <c r="IJ7323" s="3"/>
      <c r="IK7323" s="3"/>
      <c r="IL7323" s="3"/>
      <c r="IM7323" s="3"/>
      <c r="IN7323" s="3"/>
      <c r="IO7323" s="15"/>
    </row>
    <row r="7324" spans="171:249">
      <c r="FO7324" s="3"/>
      <c r="FP7324" s="3"/>
      <c r="FQ7324" s="3"/>
      <c r="FR7324" s="3"/>
      <c r="FS7324" s="3"/>
      <c r="FT7324" s="3"/>
      <c r="FU7324" s="3"/>
      <c r="FV7324" s="3"/>
      <c r="FW7324" s="3"/>
      <c r="FX7324" s="3"/>
      <c r="FY7324" s="3"/>
      <c r="FZ7324" s="3"/>
      <c r="GA7324" s="3"/>
      <c r="GB7324" s="3"/>
      <c r="GC7324" s="3"/>
      <c r="GD7324" s="3"/>
      <c r="GE7324" s="3"/>
      <c r="GF7324" s="3"/>
      <c r="GG7324" s="3"/>
      <c r="GH7324" s="3"/>
      <c r="GI7324" s="3"/>
      <c r="GJ7324" s="3"/>
      <c r="GK7324" s="3"/>
      <c r="GL7324" s="3"/>
      <c r="GM7324" s="3"/>
      <c r="GN7324" s="3"/>
      <c r="GO7324" s="3"/>
      <c r="GP7324" s="3"/>
      <c r="GQ7324" s="3"/>
      <c r="GR7324" s="3"/>
      <c r="GS7324" s="3"/>
      <c r="GT7324" s="3"/>
      <c r="GU7324" s="3"/>
      <c r="GV7324" s="3"/>
      <c r="GW7324" s="3"/>
      <c r="GX7324" s="3"/>
      <c r="GY7324" s="3"/>
      <c r="GZ7324" s="3"/>
      <c r="HA7324" s="3"/>
      <c r="HB7324" s="3"/>
      <c r="HC7324" s="3"/>
      <c r="HD7324" s="3"/>
      <c r="HE7324" s="3"/>
      <c r="HF7324" s="3"/>
      <c r="HG7324" s="3"/>
      <c r="HH7324" s="3"/>
      <c r="HI7324" s="3"/>
      <c r="HJ7324" s="3"/>
      <c r="HK7324" s="3"/>
      <c r="HL7324" s="3"/>
      <c r="HM7324" s="45"/>
      <c r="HN7324" s="3"/>
      <c r="HO7324" s="3"/>
      <c r="HP7324" s="3"/>
      <c r="HQ7324" s="3"/>
      <c r="HR7324" s="3"/>
      <c r="HS7324" s="3"/>
      <c r="HT7324" s="3"/>
      <c r="HU7324" s="3"/>
      <c r="HV7324" s="3"/>
      <c r="HW7324" s="3"/>
      <c r="HX7324" s="3"/>
      <c r="HY7324" s="3"/>
      <c r="HZ7324" s="3"/>
      <c r="IA7324" s="3"/>
      <c r="IB7324" s="3"/>
      <c r="IC7324" s="3"/>
      <c r="ID7324" s="3"/>
      <c r="IE7324" s="3"/>
      <c r="IF7324" s="3"/>
      <c r="IG7324" s="3"/>
      <c r="IH7324" s="3"/>
      <c r="II7324" s="3"/>
      <c r="IJ7324" s="3"/>
      <c r="IK7324" s="3"/>
      <c r="IL7324" s="3"/>
      <c r="IM7324" s="3"/>
      <c r="IN7324" s="3"/>
      <c r="IO7324" s="15"/>
    </row>
    <row r="7325" spans="171:249">
      <c r="FO7325" s="3"/>
      <c r="FP7325" s="3"/>
      <c r="FQ7325" s="3"/>
      <c r="FR7325" s="3"/>
      <c r="FS7325" s="3"/>
      <c r="FT7325" s="3"/>
      <c r="FU7325" s="3"/>
      <c r="FV7325" s="3"/>
      <c r="FW7325" s="3"/>
      <c r="FX7325" s="3"/>
      <c r="FY7325" s="3"/>
      <c r="FZ7325" s="3"/>
      <c r="GA7325" s="3"/>
      <c r="GB7325" s="3"/>
      <c r="GC7325" s="3"/>
      <c r="GD7325" s="3"/>
      <c r="GE7325" s="3"/>
      <c r="GF7325" s="3"/>
      <c r="GG7325" s="3"/>
      <c r="GH7325" s="3"/>
      <c r="GI7325" s="3"/>
      <c r="GJ7325" s="3"/>
      <c r="GK7325" s="3"/>
      <c r="GL7325" s="3"/>
      <c r="GM7325" s="3"/>
      <c r="GN7325" s="3"/>
      <c r="GO7325" s="3"/>
      <c r="GP7325" s="3"/>
      <c r="GQ7325" s="3"/>
      <c r="GR7325" s="3"/>
      <c r="GS7325" s="3"/>
      <c r="GT7325" s="3"/>
      <c r="GU7325" s="3"/>
      <c r="GV7325" s="3"/>
      <c r="GW7325" s="3"/>
      <c r="GX7325" s="3"/>
      <c r="GY7325" s="3"/>
      <c r="GZ7325" s="3"/>
      <c r="HA7325" s="3"/>
      <c r="HB7325" s="3"/>
      <c r="HC7325" s="3"/>
      <c r="HD7325" s="3"/>
      <c r="HE7325" s="3"/>
      <c r="HF7325" s="3"/>
      <c r="HG7325" s="3"/>
      <c r="HH7325" s="3"/>
      <c r="HI7325" s="3"/>
      <c r="HJ7325" s="3"/>
      <c r="HK7325" s="3"/>
      <c r="HL7325" s="3"/>
      <c r="HM7325" s="45"/>
      <c r="HN7325" s="3"/>
      <c r="HO7325" s="3"/>
      <c r="HP7325" s="3"/>
      <c r="HQ7325" s="3"/>
      <c r="HR7325" s="3"/>
      <c r="HS7325" s="3"/>
      <c r="HT7325" s="3"/>
      <c r="HU7325" s="3"/>
      <c r="HV7325" s="3"/>
      <c r="HW7325" s="3"/>
      <c r="HX7325" s="3"/>
      <c r="HY7325" s="3"/>
      <c r="HZ7325" s="3"/>
      <c r="IA7325" s="3"/>
      <c r="IB7325" s="3"/>
      <c r="IC7325" s="3"/>
      <c r="ID7325" s="3"/>
      <c r="IE7325" s="3"/>
      <c r="IF7325" s="3"/>
      <c r="IG7325" s="3"/>
      <c r="IH7325" s="3"/>
      <c r="II7325" s="3"/>
      <c r="IJ7325" s="3"/>
      <c r="IK7325" s="3"/>
      <c r="IL7325" s="3"/>
      <c r="IM7325" s="3"/>
      <c r="IN7325" s="3"/>
      <c r="IO7325" s="15"/>
    </row>
    <row r="7326" spans="171:249">
      <c r="FO7326" s="3"/>
      <c r="FP7326" s="3"/>
      <c r="FQ7326" s="3"/>
      <c r="FR7326" s="3"/>
      <c r="FS7326" s="3"/>
      <c r="FT7326" s="3"/>
      <c r="FU7326" s="3"/>
      <c r="FV7326" s="3"/>
      <c r="FW7326" s="3"/>
      <c r="FX7326" s="3"/>
      <c r="FY7326" s="3"/>
      <c r="FZ7326" s="3"/>
      <c r="GA7326" s="3"/>
      <c r="GB7326" s="3"/>
      <c r="GC7326" s="3"/>
      <c r="GD7326" s="3"/>
      <c r="GE7326" s="3"/>
      <c r="GF7326" s="3"/>
      <c r="GG7326" s="3"/>
      <c r="GH7326" s="3"/>
      <c r="GI7326" s="3"/>
      <c r="GJ7326" s="3"/>
      <c r="GK7326" s="3"/>
      <c r="GL7326" s="3"/>
      <c r="GM7326" s="3"/>
      <c r="GN7326" s="3"/>
      <c r="GO7326" s="3"/>
      <c r="GP7326" s="3"/>
      <c r="GQ7326" s="3"/>
      <c r="GR7326" s="3"/>
      <c r="GS7326" s="3"/>
      <c r="GT7326" s="3"/>
      <c r="GU7326" s="3"/>
      <c r="GV7326" s="3"/>
      <c r="GW7326" s="3"/>
      <c r="GX7326" s="3"/>
      <c r="GY7326" s="3"/>
      <c r="GZ7326" s="3"/>
      <c r="HA7326" s="3"/>
      <c r="HB7326" s="3"/>
      <c r="HC7326" s="3"/>
      <c r="HD7326" s="3"/>
      <c r="HE7326" s="3"/>
      <c r="HF7326" s="3"/>
      <c r="HG7326" s="3"/>
      <c r="HH7326" s="3"/>
      <c r="HI7326" s="3"/>
      <c r="HJ7326" s="3"/>
      <c r="HK7326" s="3"/>
      <c r="HL7326" s="3"/>
      <c r="HM7326" s="45"/>
      <c r="HN7326" s="3"/>
      <c r="HO7326" s="3"/>
      <c r="HP7326" s="3"/>
      <c r="HQ7326" s="3"/>
      <c r="HR7326" s="3"/>
      <c r="HS7326" s="3"/>
      <c r="HT7326" s="3"/>
      <c r="HU7326" s="3"/>
      <c r="HV7326" s="3"/>
      <c r="HW7326" s="3"/>
      <c r="HX7326" s="3"/>
      <c r="HY7326" s="3"/>
      <c r="HZ7326" s="3"/>
      <c r="IA7326" s="3"/>
      <c r="IB7326" s="3"/>
      <c r="IC7326" s="3"/>
      <c r="ID7326" s="3"/>
      <c r="IE7326" s="3"/>
      <c r="IF7326" s="3"/>
      <c r="IG7326" s="3"/>
      <c r="IH7326" s="3"/>
      <c r="II7326" s="3"/>
      <c r="IJ7326" s="3"/>
      <c r="IK7326" s="3"/>
      <c r="IL7326" s="3"/>
      <c r="IM7326" s="3"/>
      <c r="IN7326" s="3"/>
      <c r="IO7326" s="15"/>
    </row>
    <row r="7327" spans="171:249">
      <c r="FO7327" s="3"/>
      <c r="FP7327" s="3"/>
      <c r="FQ7327" s="3"/>
      <c r="FR7327" s="3"/>
      <c r="FS7327" s="3"/>
      <c r="FT7327" s="3"/>
      <c r="FU7327" s="3"/>
      <c r="FV7327" s="3"/>
      <c r="FW7327" s="3"/>
      <c r="FX7327" s="3"/>
      <c r="FY7327" s="3"/>
      <c r="FZ7327" s="3"/>
      <c r="GA7327" s="3"/>
      <c r="GB7327" s="3"/>
      <c r="GC7327" s="3"/>
      <c r="GD7327" s="3"/>
      <c r="GE7327" s="3"/>
      <c r="GF7327" s="3"/>
      <c r="GG7327" s="3"/>
      <c r="GH7327" s="3"/>
      <c r="GI7327" s="3"/>
      <c r="GJ7327" s="3"/>
      <c r="GK7327" s="3"/>
      <c r="GL7327" s="3"/>
      <c r="GM7327" s="3"/>
      <c r="GN7327" s="3"/>
      <c r="GO7327" s="3"/>
      <c r="GP7327" s="3"/>
      <c r="GQ7327" s="3"/>
      <c r="GR7327" s="3"/>
      <c r="GS7327" s="3"/>
      <c r="GT7327" s="3"/>
      <c r="GU7327" s="3"/>
      <c r="GV7327" s="3"/>
      <c r="GW7327" s="3"/>
      <c r="GX7327" s="3"/>
      <c r="GY7327" s="3"/>
      <c r="GZ7327" s="3"/>
      <c r="HA7327" s="3"/>
      <c r="HB7327" s="3"/>
      <c r="HC7327" s="3"/>
      <c r="HD7327" s="3"/>
      <c r="HE7327" s="3"/>
      <c r="HF7327" s="3"/>
      <c r="HG7327" s="3"/>
      <c r="HH7327" s="3"/>
      <c r="HI7327" s="3"/>
      <c r="HJ7327" s="3"/>
      <c r="HK7327" s="3"/>
      <c r="HL7327" s="3"/>
      <c r="HM7327" s="45"/>
      <c r="HN7327" s="3"/>
      <c r="HO7327" s="3"/>
      <c r="HP7327" s="3"/>
      <c r="HQ7327" s="3"/>
      <c r="HR7327" s="3"/>
      <c r="HS7327" s="3"/>
      <c r="HT7327" s="3"/>
      <c r="HU7327" s="3"/>
      <c r="HV7327" s="3"/>
      <c r="HW7327" s="3"/>
      <c r="HX7327" s="3"/>
      <c r="HY7327" s="3"/>
      <c r="HZ7327" s="3"/>
      <c r="IA7327" s="3"/>
      <c r="IB7327" s="3"/>
      <c r="IC7327" s="3"/>
      <c r="ID7327" s="3"/>
      <c r="IE7327" s="3"/>
      <c r="IF7327" s="3"/>
      <c r="IG7327" s="3"/>
      <c r="IH7327" s="3"/>
      <c r="II7327" s="3"/>
      <c r="IJ7327" s="3"/>
      <c r="IK7327" s="3"/>
      <c r="IL7327" s="3"/>
      <c r="IM7327" s="3"/>
      <c r="IN7327" s="3"/>
      <c r="IO7327" s="15"/>
    </row>
    <row r="7328" spans="171:249">
      <c r="FO7328" s="3"/>
      <c r="FP7328" s="3"/>
      <c r="FQ7328" s="3"/>
      <c r="FR7328" s="3"/>
      <c r="FS7328" s="3"/>
      <c r="FT7328" s="3"/>
      <c r="FU7328" s="3"/>
      <c r="FV7328" s="3"/>
      <c r="FW7328" s="3"/>
      <c r="FX7328" s="3"/>
      <c r="FY7328" s="3"/>
      <c r="FZ7328" s="3"/>
      <c r="GA7328" s="3"/>
      <c r="GB7328" s="3"/>
      <c r="GC7328" s="3"/>
      <c r="GD7328" s="3"/>
      <c r="GE7328" s="3"/>
      <c r="GF7328" s="3"/>
      <c r="GG7328" s="3"/>
      <c r="GH7328" s="3"/>
      <c r="GI7328" s="3"/>
      <c r="GJ7328" s="3"/>
      <c r="GK7328" s="3"/>
      <c r="GL7328" s="3"/>
      <c r="GM7328" s="3"/>
      <c r="GN7328" s="3"/>
      <c r="GO7328" s="3"/>
      <c r="GP7328" s="3"/>
      <c r="GQ7328" s="3"/>
      <c r="GR7328" s="3"/>
      <c r="GS7328" s="3"/>
      <c r="GT7328" s="3"/>
      <c r="GU7328" s="3"/>
      <c r="GV7328" s="3"/>
      <c r="GW7328" s="3"/>
      <c r="GX7328" s="3"/>
      <c r="GY7328" s="3"/>
      <c r="GZ7328" s="3"/>
      <c r="HA7328" s="3"/>
      <c r="HB7328" s="3"/>
      <c r="HC7328" s="3"/>
      <c r="HD7328" s="3"/>
      <c r="HE7328" s="3"/>
      <c r="HF7328" s="3"/>
      <c r="HG7328" s="3"/>
      <c r="HH7328" s="3"/>
      <c r="HI7328" s="3"/>
      <c r="HJ7328" s="3"/>
      <c r="HK7328" s="3"/>
      <c r="HL7328" s="3"/>
      <c r="HM7328" s="45"/>
      <c r="HN7328" s="3"/>
      <c r="HO7328" s="3"/>
      <c r="HP7328" s="3"/>
      <c r="HQ7328" s="3"/>
      <c r="HR7328" s="3"/>
      <c r="HS7328" s="3"/>
      <c r="HT7328" s="3"/>
      <c r="HU7328" s="3"/>
      <c r="HV7328" s="3"/>
      <c r="HW7328" s="3"/>
      <c r="HX7328" s="3"/>
      <c r="HY7328" s="3"/>
      <c r="HZ7328" s="3"/>
      <c r="IA7328" s="3"/>
      <c r="IB7328" s="3"/>
      <c r="IC7328" s="3"/>
      <c r="ID7328" s="3"/>
      <c r="IE7328" s="3"/>
      <c r="IF7328" s="3"/>
      <c r="IG7328" s="3"/>
      <c r="IH7328" s="3"/>
      <c r="II7328" s="3"/>
      <c r="IJ7328" s="3"/>
      <c r="IK7328" s="3"/>
      <c r="IL7328" s="3"/>
      <c r="IM7328" s="3"/>
      <c r="IN7328" s="3"/>
      <c r="IO7328" s="15"/>
    </row>
    <row r="7329" spans="171:249">
      <c r="FO7329" s="3"/>
      <c r="FP7329" s="3"/>
      <c r="FQ7329" s="3"/>
      <c r="FR7329" s="3"/>
      <c r="FS7329" s="3"/>
      <c r="FT7329" s="3"/>
      <c r="FU7329" s="3"/>
      <c r="FV7329" s="3"/>
      <c r="FW7329" s="3"/>
      <c r="FX7329" s="3"/>
      <c r="FY7329" s="3"/>
      <c r="FZ7329" s="3"/>
      <c r="GA7329" s="3"/>
      <c r="GB7329" s="3"/>
      <c r="GC7329" s="3"/>
      <c r="GD7329" s="3"/>
      <c r="GE7329" s="3"/>
      <c r="GF7329" s="3"/>
      <c r="GG7329" s="3"/>
      <c r="GH7329" s="3"/>
      <c r="GI7329" s="3"/>
      <c r="GJ7329" s="3"/>
      <c r="GK7329" s="3"/>
      <c r="GL7329" s="3"/>
      <c r="GM7329" s="3"/>
      <c r="GN7329" s="3"/>
      <c r="GO7329" s="3"/>
      <c r="GP7329" s="3"/>
      <c r="GQ7329" s="3"/>
      <c r="GR7329" s="3"/>
      <c r="GS7329" s="3"/>
      <c r="GT7329" s="3"/>
      <c r="GU7329" s="3"/>
      <c r="GV7329" s="3"/>
      <c r="GW7329" s="3"/>
      <c r="GX7329" s="3"/>
      <c r="GY7329" s="3"/>
      <c r="GZ7329" s="3"/>
      <c r="HA7329" s="3"/>
      <c r="HB7329" s="3"/>
      <c r="HC7329" s="3"/>
      <c r="HD7329" s="3"/>
      <c r="HE7329" s="3"/>
      <c r="HF7329" s="3"/>
      <c r="HG7329" s="3"/>
      <c r="HH7329" s="3"/>
      <c r="HI7329" s="3"/>
      <c r="HJ7329" s="3"/>
      <c r="HK7329" s="3"/>
      <c r="HL7329" s="3"/>
      <c r="HM7329" s="45"/>
      <c r="HN7329" s="3"/>
      <c r="HO7329" s="3"/>
      <c r="HP7329" s="3"/>
      <c r="HQ7329" s="3"/>
      <c r="HR7329" s="3"/>
      <c r="HS7329" s="3"/>
      <c r="HT7329" s="3"/>
      <c r="HU7329" s="3"/>
      <c r="HV7329" s="3"/>
      <c r="HW7329" s="3"/>
      <c r="HX7329" s="3"/>
      <c r="HY7329" s="3"/>
      <c r="HZ7329" s="3"/>
      <c r="IA7329" s="3"/>
      <c r="IB7329" s="3"/>
      <c r="IC7329" s="3"/>
      <c r="ID7329" s="3"/>
      <c r="IE7329" s="3"/>
      <c r="IF7329" s="3"/>
      <c r="IG7329" s="3"/>
      <c r="IH7329" s="3"/>
      <c r="II7329" s="3"/>
      <c r="IJ7329" s="3"/>
      <c r="IK7329" s="3"/>
      <c r="IL7329" s="3"/>
      <c r="IM7329" s="3"/>
      <c r="IN7329" s="3"/>
      <c r="IO7329" s="15"/>
    </row>
    <row r="7330" spans="171:249">
      <c r="FO7330" s="3"/>
      <c r="FP7330" s="3"/>
      <c r="FQ7330" s="3"/>
      <c r="FR7330" s="3"/>
      <c r="FS7330" s="3"/>
      <c r="FT7330" s="3"/>
      <c r="FU7330" s="3"/>
      <c r="FV7330" s="3"/>
      <c r="FW7330" s="3"/>
      <c r="FX7330" s="3"/>
      <c r="FY7330" s="3"/>
      <c r="FZ7330" s="3"/>
      <c r="GA7330" s="3"/>
      <c r="GB7330" s="3"/>
      <c r="GC7330" s="3"/>
      <c r="GD7330" s="3"/>
      <c r="GE7330" s="3"/>
      <c r="GF7330" s="3"/>
      <c r="GG7330" s="3"/>
      <c r="GH7330" s="3"/>
      <c r="GI7330" s="3"/>
      <c r="GJ7330" s="3"/>
      <c r="GK7330" s="3"/>
      <c r="GL7330" s="3"/>
      <c r="GM7330" s="3"/>
      <c r="GN7330" s="3"/>
      <c r="GO7330" s="3"/>
      <c r="GP7330" s="3"/>
      <c r="GQ7330" s="3"/>
      <c r="GR7330" s="3"/>
      <c r="GS7330" s="3"/>
      <c r="GT7330" s="3"/>
      <c r="GU7330" s="3"/>
      <c r="GV7330" s="3"/>
      <c r="GW7330" s="3"/>
      <c r="GX7330" s="3"/>
      <c r="GY7330" s="3"/>
      <c r="GZ7330" s="3"/>
      <c r="HA7330" s="3"/>
      <c r="HB7330" s="3"/>
      <c r="HC7330" s="3"/>
      <c r="HD7330" s="3"/>
      <c r="HE7330" s="3"/>
      <c r="HF7330" s="3"/>
      <c r="HG7330" s="3"/>
      <c r="HH7330" s="3"/>
      <c r="HI7330" s="3"/>
      <c r="HJ7330" s="3"/>
      <c r="HK7330" s="3"/>
      <c r="HL7330" s="3"/>
      <c r="HM7330" s="45"/>
      <c r="HN7330" s="3"/>
      <c r="HO7330" s="3"/>
      <c r="HP7330" s="3"/>
      <c r="HQ7330" s="3"/>
      <c r="HR7330" s="3"/>
      <c r="HS7330" s="3"/>
      <c r="HT7330" s="3"/>
      <c r="HU7330" s="3"/>
      <c r="HV7330" s="3"/>
      <c r="HW7330" s="3"/>
      <c r="HX7330" s="3"/>
      <c r="HY7330" s="3"/>
      <c r="HZ7330" s="3"/>
      <c r="IA7330" s="3"/>
      <c r="IB7330" s="3"/>
      <c r="IC7330" s="3"/>
      <c r="ID7330" s="3"/>
      <c r="IE7330" s="3"/>
      <c r="IF7330" s="3"/>
      <c r="IG7330" s="3"/>
      <c r="IH7330" s="3"/>
      <c r="II7330" s="3"/>
      <c r="IJ7330" s="3"/>
      <c r="IK7330" s="3"/>
      <c r="IL7330" s="3"/>
      <c r="IM7330" s="3"/>
      <c r="IN7330" s="3"/>
      <c r="IO7330" s="15"/>
    </row>
    <row r="7331" spans="171:249">
      <c r="FO7331" s="3"/>
      <c r="FP7331" s="3"/>
      <c r="FQ7331" s="3"/>
      <c r="FR7331" s="3"/>
      <c r="FS7331" s="3"/>
      <c r="FT7331" s="3"/>
      <c r="FU7331" s="3"/>
      <c r="FV7331" s="3"/>
      <c r="FW7331" s="3"/>
      <c r="FX7331" s="3"/>
      <c r="FY7331" s="3"/>
      <c r="FZ7331" s="3"/>
      <c r="GA7331" s="3"/>
      <c r="GB7331" s="3"/>
      <c r="GC7331" s="3"/>
      <c r="GD7331" s="3"/>
      <c r="GE7331" s="3"/>
      <c r="GF7331" s="3"/>
      <c r="GG7331" s="3"/>
      <c r="GH7331" s="3"/>
      <c r="GI7331" s="3"/>
      <c r="GJ7331" s="3"/>
      <c r="GK7331" s="3"/>
      <c r="GL7331" s="3"/>
      <c r="GM7331" s="3"/>
      <c r="GN7331" s="3"/>
      <c r="GO7331" s="3"/>
      <c r="GP7331" s="3"/>
      <c r="GQ7331" s="3"/>
      <c r="GR7331" s="3"/>
      <c r="GS7331" s="3"/>
      <c r="GT7331" s="3"/>
      <c r="GU7331" s="3"/>
      <c r="GV7331" s="3"/>
      <c r="GW7331" s="3"/>
      <c r="GX7331" s="3"/>
      <c r="GY7331" s="3"/>
      <c r="GZ7331" s="3"/>
      <c r="HA7331" s="3"/>
      <c r="HB7331" s="3"/>
      <c r="HC7331" s="3"/>
      <c r="HD7331" s="3"/>
      <c r="HE7331" s="3"/>
      <c r="HF7331" s="3"/>
      <c r="HG7331" s="3"/>
      <c r="HH7331" s="3"/>
      <c r="HI7331" s="3"/>
      <c r="HJ7331" s="3"/>
      <c r="HK7331" s="3"/>
      <c r="HL7331" s="3"/>
      <c r="HM7331" s="45"/>
      <c r="HN7331" s="3"/>
      <c r="HO7331" s="3"/>
      <c r="HP7331" s="3"/>
      <c r="HQ7331" s="3"/>
      <c r="HR7331" s="3"/>
      <c r="HS7331" s="3"/>
      <c r="HT7331" s="3"/>
      <c r="HU7331" s="3"/>
      <c r="HV7331" s="3"/>
      <c r="HW7331" s="3"/>
      <c r="HX7331" s="3"/>
      <c r="HY7331" s="3"/>
      <c r="HZ7331" s="3"/>
      <c r="IA7331" s="3"/>
      <c r="IB7331" s="3"/>
      <c r="IC7331" s="3"/>
      <c r="ID7331" s="3"/>
      <c r="IE7331" s="3"/>
      <c r="IF7331" s="3"/>
      <c r="IG7331" s="3"/>
      <c r="IH7331" s="3"/>
      <c r="II7331" s="3"/>
      <c r="IJ7331" s="3"/>
      <c r="IK7331" s="3"/>
      <c r="IL7331" s="3"/>
      <c r="IM7331" s="3"/>
      <c r="IN7331" s="3"/>
      <c r="IO7331" s="15"/>
    </row>
    <row r="7332" spans="171:249">
      <c r="FO7332" s="3"/>
      <c r="FP7332" s="3"/>
      <c r="FQ7332" s="3"/>
      <c r="FR7332" s="3"/>
      <c r="FS7332" s="3"/>
      <c r="FT7332" s="3"/>
      <c r="FU7332" s="3"/>
      <c r="FV7332" s="3"/>
      <c r="FW7332" s="3"/>
      <c r="FX7332" s="3"/>
      <c r="FY7332" s="3"/>
      <c r="FZ7332" s="3"/>
      <c r="GA7332" s="3"/>
      <c r="GB7332" s="3"/>
      <c r="GC7332" s="3"/>
      <c r="GD7332" s="3"/>
      <c r="GE7332" s="3"/>
      <c r="GF7332" s="3"/>
      <c r="GG7332" s="3"/>
      <c r="GH7332" s="3"/>
      <c r="GI7332" s="3"/>
      <c r="GJ7332" s="3"/>
      <c r="GK7332" s="3"/>
      <c r="GL7332" s="3"/>
      <c r="GM7332" s="3"/>
      <c r="GN7332" s="3"/>
      <c r="GO7332" s="3"/>
      <c r="GP7332" s="3"/>
      <c r="GQ7332" s="3"/>
      <c r="GR7332" s="3"/>
      <c r="GS7332" s="3"/>
      <c r="GT7332" s="3"/>
      <c r="GU7332" s="3"/>
      <c r="GV7332" s="3"/>
      <c r="GW7332" s="3"/>
      <c r="GX7332" s="3"/>
      <c r="GY7332" s="3"/>
      <c r="GZ7332" s="3"/>
      <c r="HA7332" s="3"/>
      <c r="HB7332" s="3"/>
      <c r="HC7332" s="3"/>
      <c r="HD7332" s="3"/>
      <c r="HE7332" s="3"/>
      <c r="HF7332" s="3"/>
      <c r="HG7332" s="3"/>
      <c r="HH7332" s="3"/>
      <c r="HI7332" s="3"/>
      <c r="HJ7332" s="3"/>
      <c r="HK7332" s="3"/>
      <c r="HL7332" s="3"/>
      <c r="HM7332" s="45"/>
      <c r="HN7332" s="3"/>
      <c r="HO7332" s="3"/>
      <c r="HP7332" s="3"/>
      <c r="HQ7332" s="3"/>
      <c r="HR7332" s="3"/>
      <c r="HS7332" s="3"/>
      <c r="HT7332" s="3"/>
      <c r="HU7332" s="3"/>
      <c r="HV7332" s="3"/>
      <c r="HW7332" s="3"/>
      <c r="HX7332" s="3"/>
      <c r="HY7332" s="3"/>
      <c r="HZ7332" s="3"/>
      <c r="IA7332" s="3"/>
      <c r="IB7332" s="3"/>
      <c r="IC7332" s="3"/>
      <c r="ID7332" s="3"/>
      <c r="IE7332" s="3"/>
      <c r="IF7332" s="3"/>
      <c r="IG7332" s="3"/>
      <c r="IH7332" s="3"/>
      <c r="II7332" s="3"/>
      <c r="IJ7332" s="3"/>
      <c r="IK7332" s="3"/>
      <c r="IL7332" s="3"/>
      <c r="IM7332" s="3"/>
      <c r="IN7332" s="3"/>
      <c r="IO7332" s="15"/>
    </row>
    <row r="7333" spans="171:249">
      <c r="FO7333" s="3"/>
      <c r="FP7333" s="3"/>
      <c r="FQ7333" s="3"/>
      <c r="FR7333" s="3"/>
      <c r="FS7333" s="3"/>
      <c r="FT7333" s="3"/>
      <c r="FU7333" s="3"/>
      <c r="FV7333" s="3"/>
      <c r="FW7333" s="3"/>
      <c r="FX7333" s="3"/>
      <c r="FY7333" s="3"/>
      <c r="FZ7333" s="3"/>
      <c r="GA7333" s="3"/>
      <c r="GB7333" s="3"/>
      <c r="GC7333" s="3"/>
      <c r="GD7333" s="3"/>
      <c r="GE7333" s="3"/>
      <c r="GF7333" s="3"/>
      <c r="GG7333" s="3"/>
      <c r="GH7333" s="3"/>
      <c r="GI7333" s="3"/>
      <c r="GJ7333" s="3"/>
      <c r="GK7333" s="3"/>
      <c r="GL7333" s="3"/>
      <c r="GM7333" s="3"/>
      <c r="GN7333" s="3"/>
      <c r="GO7333" s="3"/>
      <c r="GP7333" s="3"/>
      <c r="GQ7333" s="3"/>
      <c r="GR7333" s="3"/>
      <c r="GS7333" s="3"/>
      <c r="GT7333" s="3"/>
      <c r="GU7333" s="3"/>
      <c r="GV7333" s="3"/>
      <c r="GW7333" s="3"/>
      <c r="GX7333" s="3"/>
      <c r="GY7333" s="3"/>
      <c r="GZ7333" s="3"/>
      <c r="HA7333" s="3"/>
      <c r="HB7333" s="3"/>
      <c r="HC7333" s="3"/>
      <c r="HD7333" s="3"/>
      <c r="HE7333" s="3"/>
      <c r="HF7333" s="3"/>
      <c r="HG7333" s="3"/>
      <c r="HH7333" s="3"/>
      <c r="HI7333" s="3"/>
      <c r="HJ7333" s="3"/>
      <c r="HK7333" s="3"/>
      <c r="HL7333" s="3"/>
      <c r="HM7333" s="45"/>
      <c r="HN7333" s="3"/>
      <c r="HO7333" s="3"/>
      <c r="HP7333" s="3"/>
      <c r="HQ7333" s="3"/>
      <c r="HR7333" s="3"/>
      <c r="HS7333" s="3"/>
      <c r="HT7333" s="3"/>
      <c r="HU7333" s="3"/>
      <c r="HV7333" s="3"/>
      <c r="HW7333" s="3"/>
      <c r="HX7333" s="3"/>
      <c r="HY7333" s="3"/>
      <c r="HZ7333" s="3"/>
      <c r="IA7333" s="3"/>
      <c r="IB7333" s="3"/>
      <c r="IC7333" s="3"/>
      <c r="ID7333" s="3"/>
      <c r="IE7333" s="3"/>
      <c r="IF7333" s="3"/>
      <c r="IG7333" s="3"/>
      <c r="IH7333" s="3"/>
      <c r="II7333" s="3"/>
      <c r="IJ7333" s="3"/>
      <c r="IK7333" s="3"/>
      <c r="IL7333" s="3"/>
      <c r="IM7333" s="3"/>
      <c r="IN7333" s="3"/>
      <c r="IO7333" s="15"/>
    </row>
    <row r="7334" spans="171:249">
      <c r="FO7334" s="3"/>
      <c r="FP7334" s="3"/>
      <c r="FQ7334" s="3"/>
      <c r="FR7334" s="3"/>
      <c r="FS7334" s="3"/>
      <c r="FT7334" s="3"/>
      <c r="FU7334" s="3"/>
      <c r="FV7334" s="3"/>
      <c r="FW7334" s="3"/>
      <c r="FX7334" s="3"/>
      <c r="FY7334" s="3"/>
      <c r="FZ7334" s="3"/>
      <c r="GA7334" s="3"/>
      <c r="GB7334" s="3"/>
      <c r="GC7334" s="3"/>
      <c r="GD7334" s="3"/>
      <c r="GE7334" s="3"/>
      <c r="GF7334" s="3"/>
      <c r="GG7334" s="3"/>
      <c r="GH7334" s="3"/>
      <c r="GI7334" s="3"/>
      <c r="GJ7334" s="3"/>
      <c r="GK7334" s="3"/>
      <c r="GL7334" s="3"/>
      <c r="GM7334" s="3"/>
      <c r="GN7334" s="3"/>
      <c r="GO7334" s="3"/>
      <c r="GP7334" s="3"/>
      <c r="GQ7334" s="3"/>
      <c r="GR7334" s="3"/>
      <c r="GS7334" s="3"/>
      <c r="GT7334" s="3"/>
      <c r="GU7334" s="3"/>
      <c r="GV7334" s="3"/>
      <c r="GW7334" s="3"/>
      <c r="GX7334" s="3"/>
      <c r="GY7334" s="3"/>
      <c r="GZ7334" s="3"/>
      <c r="HA7334" s="3"/>
      <c r="HB7334" s="3"/>
      <c r="HC7334" s="3"/>
      <c r="HD7334" s="3"/>
      <c r="HE7334" s="3"/>
      <c r="HF7334" s="3"/>
      <c r="HG7334" s="3"/>
      <c r="HH7334" s="3"/>
      <c r="HI7334" s="3"/>
      <c r="HJ7334" s="3"/>
      <c r="HK7334" s="3"/>
      <c r="HL7334" s="3"/>
      <c r="HM7334" s="45"/>
      <c r="HN7334" s="3"/>
      <c r="HO7334" s="3"/>
      <c r="HP7334" s="3"/>
      <c r="HQ7334" s="3"/>
      <c r="HR7334" s="3"/>
      <c r="HS7334" s="3"/>
      <c r="HT7334" s="3"/>
      <c r="HU7334" s="3"/>
      <c r="HV7334" s="3"/>
      <c r="HW7334" s="3"/>
      <c r="HX7334" s="3"/>
      <c r="HY7334" s="3"/>
      <c r="HZ7334" s="3"/>
      <c r="IA7334" s="3"/>
      <c r="IB7334" s="3"/>
      <c r="IC7334" s="3"/>
      <c r="ID7334" s="3"/>
      <c r="IE7334" s="3"/>
      <c r="IF7334" s="3"/>
      <c r="IG7334" s="3"/>
      <c r="IH7334" s="3"/>
      <c r="II7334" s="3"/>
      <c r="IJ7334" s="3"/>
      <c r="IK7334" s="3"/>
      <c r="IL7334" s="3"/>
      <c r="IM7334" s="3"/>
      <c r="IN7334" s="3"/>
      <c r="IO7334" s="15"/>
    </row>
    <row r="7335" spans="171:249">
      <c r="FO7335" s="3"/>
      <c r="FP7335" s="3"/>
      <c r="FQ7335" s="3"/>
      <c r="FR7335" s="3"/>
      <c r="FS7335" s="3"/>
      <c r="FT7335" s="3"/>
      <c r="FU7335" s="3"/>
      <c r="FV7335" s="3"/>
      <c r="FW7335" s="3"/>
      <c r="FX7335" s="3"/>
      <c r="FY7335" s="3"/>
      <c r="FZ7335" s="3"/>
      <c r="GA7335" s="3"/>
      <c r="GB7335" s="3"/>
      <c r="GC7335" s="3"/>
      <c r="GD7335" s="3"/>
      <c r="GE7335" s="3"/>
      <c r="GF7335" s="3"/>
      <c r="GG7335" s="3"/>
      <c r="GH7335" s="3"/>
      <c r="GI7335" s="3"/>
      <c r="GJ7335" s="3"/>
      <c r="GK7335" s="3"/>
      <c r="GL7335" s="3"/>
      <c r="GM7335" s="3"/>
      <c r="GN7335" s="3"/>
      <c r="GO7335" s="3"/>
      <c r="GP7335" s="3"/>
      <c r="GQ7335" s="3"/>
      <c r="GR7335" s="3"/>
      <c r="GS7335" s="3"/>
      <c r="GT7335" s="3"/>
      <c r="GU7335" s="3"/>
      <c r="GV7335" s="3"/>
      <c r="GW7335" s="3"/>
      <c r="GX7335" s="3"/>
      <c r="GY7335" s="3"/>
      <c r="GZ7335" s="3"/>
      <c r="HA7335" s="3"/>
      <c r="HB7335" s="3"/>
      <c r="HC7335" s="3"/>
      <c r="HD7335" s="3"/>
      <c r="HE7335" s="3"/>
      <c r="HF7335" s="3"/>
      <c r="HG7335" s="3"/>
      <c r="HH7335" s="3"/>
      <c r="HI7335" s="3"/>
      <c r="HJ7335" s="3"/>
      <c r="HK7335" s="3"/>
      <c r="HL7335" s="3"/>
      <c r="HM7335" s="45"/>
      <c r="HN7335" s="3"/>
      <c r="HO7335" s="3"/>
      <c r="HP7335" s="3"/>
      <c r="HQ7335" s="3"/>
      <c r="HR7335" s="3"/>
      <c r="HS7335" s="3"/>
      <c r="HT7335" s="3"/>
      <c r="HU7335" s="3"/>
      <c r="HV7335" s="3"/>
      <c r="HW7335" s="3"/>
      <c r="HX7335" s="3"/>
      <c r="HY7335" s="3"/>
      <c r="HZ7335" s="3"/>
      <c r="IA7335" s="3"/>
      <c r="IB7335" s="3"/>
      <c r="IC7335" s="3"/>
      <c r="ID7335" s="3"/>
      <c r="IE7335" s="3"/>
      <c r="IF7335" s="3"/>
      <c r="IG7335" s="3"/>
      <c r="IH7335" s="3"/>
      <c r="II7335" s="3"/>
      <c r="IJ7335" s="3"/>
      <c r="IK7335" s="3"/>
      <c r="IL7335" s="3"/>
      <c r="IM7335" s="3"/>
      <c r="IN7335" s="3"/>
      <c r="IO7335" s="15"/>
    </row>
    <row r="7336" spans="171:249">
      <c r="FO7336" s="3"/>
      <c r="FP7336" s="3"/>
      <c r="FQ7336" s="3"/>
      <c r="FR7336" s="3"/>
      <c r="FS7336" s="3"/>
      <c r="FT7336" s="3"/>
      <c r="FU7336" s="3"/>
      <c r="FV7336" s="3"/>
      <c r="FW7336" s="3"/>
      <c r="FX7336" s="3"/>
      <c r="FY7336" s="3"/>
      <c r="FZ7336" s="3"/>
      <c r="GA7336" s="3"/>
      <c r="GB7336" s="3"/>
      <c r="GC7336" s="3"/>
      <c r="GD7336" s="3"/>
      <c r="GE7336" s="3"/>
      <c r="GF7336" s="3"/>
      <c r="GG7336" s="3"/>
      <c r="GH7336" s="3"/>
      <c r="GI7336" s="3"/>
      <c r="GJ7336" s="3"/>
      <c r="GK7336" s="3"/>
      <c r="GL7336" s="3"/>
      <c r="GM7336" s="3"/>
      <c r="GN7336" s="3"/>
      <c r="GO7336" s="3"/>
      <c r="GP7336" s="3"/>
      <c r="GQ7336" s="3"/>
      <c r="GR7336" s="3"/>
      <c r="GS7336" s="3"/>
      <c r="GT7336" s="3"/>
      <c r="GU7336" s="3"/>
      <c r="GV7336" s="3"/>
      <c r="GW7336" s="3"/>
      <c r="GX7336" s="3"/>
      <c r="GY7336" s="3"/>
      <c r="GZ7336" s="3"/>
      <c r="HA7336" s="3"/>
      <c r="HB7336" s="3"/>
      <c r="HC7336" s="3"/>
      <c r="HD7336" s="3"/>
      <c r="HE7336" s="3"/>
      <c r="HF7336" s="3"/>
      <c r="HG7336" s="3"/>
      <c r="HH7336" s="3"/>
      <c r="HI7336" s="3"/>
      <c r="HJ7336" s="3"/>
      <c r="HK7336" s="3"/>
      <c r="HL7336" s="3"/>
      <c r="HM7336" s="45"/>
      <c r="HN7336" s="3"/>
      <c r="HO7336" s="3"/>
      <c r="HP7336" s="3"/>
      <c r="HQ7336" s="3"/>
      <c r="HR7336" s="3"/>
      <c r="HS7336" s="3"/>
      <c r="HT7336" s="3"/>
      <c r="HU7336" s="3"/>
      <c r="HV7336" s="3"/>
      <c r="HW7336" s="3"/>
      <c r="HX7336" s="3"/>
      <c r="HY7336" s="3"/>
      <c r="HZ7336" s="3"/>
      <c r="IA7336" s="3"/>
      <c r="IB7336" s="3"/>
      <c r="IC7336" s="3"/>
      <c r="ID7336" s="3"/>
      <c r="IE7336" s="3"/>
      <c r="IF7336" s="3"/>
      <c r="IG7336" s="3"/>
      <c r="IH7336" s="3"/>
      <c r="II7336" s="3"/>
      <c r="IJ7336" s="3"/>
      <c r="IK7336" s="3"/>
      <c r="IL7336" s="3"/>
      <c r="IM7336" s="3"/>
      <c r="IN7336" s="3"/>
      <c r="IO7336" s="15"/>
    </row>
    <row r="7337" spans="171:249">
      <c r="FO7337" s="3"/>
      <c r="FP7337" s="3"/>
      <c r="FQ7337" s="3"/>
      <c r="FR7337" s="3"/>
      <c r="FS7337" s="3"/>
      <c r="FT7337" s="3"/>
      <c r="FU7337" s="3"/>
      <c r="FV7337" s="3"/>
      <c r="FW7337" s="3"/>
      <c r="FX7337" s="3"/>
      <c r="FY7337" s="3"/>
      <c r="FZ7337" s="3"/>
      <c r="GA7337" s="3"/>
      <c r="GB7337" s="3"/>
      <c r="GC7337" s="3"/>
      <c r="GD7337" s="3"/>
      <c r="GE7337" s="3"/>
      <c r="GF7337" s="3"/>
      <c r="GG7337" s="3"/>
      <c r="GH7337" s="3"/>
      <c r="GI7337" s="3"/>
      <c r="GJ7337" s="3"/>
      <c r="GK7337" s="3"/>
      <c r="GL7337" s="3"/>
      <c r="GM7337" s="3"/>
      <c r="GN7337" s="3"/>
      <c r="GO7337" s="3"/>
      <c r="GP7337" s="3"/>
      <c r="GQ7337" s="3"/>
      <c r="GR7337" s="3"/>
      <c r="GS7337" s="3"/>
      <c r="GT7337" s="3"/>
      <c r="GU7337" s="3"/>
      <c r="GV7337" s="3"/>
      <c r="GW7337" s="3"/>
      <c r="GX7337" s="3"/>
      <c r="GY7337" s="3"/>
      <c r="GZ7337" s="3"/>
      <c r="HA7337" s="3"/>
      <c r="HB7337" s="3"/>
      <c r="HC7337" s="3"/>
      <c r="HD7337" s="3"/>
      <c r="HE7337" s="3"/>
      <c r="HF7337" s="3"/>
      <c r="HG7337" s="3"/>
      <c r="HH7337" s="3"/>
      <c r="HI7337" s="3"/>
      <c r="HJ7337" s="3"/>
      <c r="HK7337" s="3"/>
      <c r="HL7337" s="3"/>
      <c r="HM7337" s="45"/>
      <c r="HN7337" s="3"/>
      <c r="HO7337" s="3"/>
      <c r="HP7337" s="3"/>
      <c r="HQ7337" s="3"/>
      <c r="HR7337" s="3"/>
      <c r="HS7337" s="3"/>
      <c r="HT7337" s="3"/>
      <c r="HU7337" s="3"/>
      <c r="HV7337" s="3"/>
      <c r="HW7337" s="3"/>
      <c r="HX7337" s="3"/>
      <c r="HY7337" s="3"/>
      <c r="HZ7337" s="3"/>
      <c r="IA7337" s="3"/>
      <c r="IB7337" s="3"/>
      <c r="IC7337" s="3"/>
      <c r="ID7337" s="3"/>
      <c r="IE7337" s="3"/>
      <c r="IF7337" s="3"/>
      <c r="IG7337" s="3"/>
      <c r="IH7337" s="3"/>
      <c r="II7337" s="3"/>
      <c r="IJ7337" s="3"/>
      <c r="IK7337" s="3"/>
      <c r="IL7337" s="3"/>
      <c r="IM7337" s="3"/>
      <c r="IN7337" s="3"/>
      <c r="IO7337" s="15"/>
    </row>
    <row r="7338" spans="171:249">
      <c r="FO7338" s="3"/>
      <c r="FP7338" s="3"/>
      <c r="FQ7338" s="3"/>
      <c r="FR7338" s="3"/>
      <c r="FS7338" s="3"/>
      <c r="FT7338" s="3"/>
      <c r="FU7338" s="3"/>
      <c r="FV7338" s="3"/>
      <c r="FW7338" s="3"/>
      <c r="FX7338" s="3"/>
      <c r="FY7338" s="3"/>
      <c r="FZ7338" s="3"/>
      <c r="GA7338" s="3"/>
      <c r="GB7338" s="3"/>
      <c r="GC7338" s="3"/>
      <c r="GD7338" s="3"/>
      <c r="GE7338" s="3"/>
      <c r="GF7338" s="3"/>
      <c r="GG7338" s="3"/>
      <c r="GH7338" s="3"/>
      <c r="GI7338" s="3"/>
      <c r="GJ7338" s="3"/>
      <c r="GK7338" s="3"/>
      <c r="GL7338" s="3"/>
      <c r="GM7338" s="3"/>
      <c r="GN7338" s="3"/>
      <c r="GO7338" s="3"/>
      <c r="GP7338" s="3"/>
      <c r="GQ7338" s="3"/>
      <c r="GR7338" s="3"/>
      <c r="GS7338" s="3"/>
      <c r="GT7338" s="3"/>
      <c r="GU7338" s="3"/>
      <c r="GV7338" s="3"/>
      <c r="GW7338" s="3"/>
      <c r="GX7338" s="3"/>
      <c r="GY7338" s="3"/>
      <c r="GZ7338" s="3"/>
      <c r="HA7338" s="3"/>
      <c r="HB7338" s="3"/>
      <c r="HC7338" s="3"/>
      <c r="HD7338" s="3"/>
      <c r="HE7338" s="3"/>
      <c r="HF7338" s="3"/>
      <c r="HG7338" s="3"/>
      <c r="HH7338" s="3"/>
      <c r="HI7338" s="3"/>
      <c r="HJ7338" s="3"/>
      <c r="HK7338" s="3"/>
      <c r="HL7338" s="3"/>
      <c r="HM7338" s="45"/>
      <c r="HN7338" s="3"/>
      <c r="HO7338" s="3"/>
      <c r="HP7338" s="3"/>
      <c r="HQ7338" s="3"/>
      <c r="HR7338" s="3"/>
      <c r="HS7338" s="3"/>
      <c r="HT7338" s="3"/>
      <c r="HU7338" s="3"/>
      <c r="HV7338" s="3"/>
      <c r="HW7338" s="3"/>
      <c r="HX7338" s="3"/>
      <c r="HY7338" s="3"/>
      <c r="HZ7338" s="3"/>
      <c r="IA7338" s="3"/>
      <c r="IB7338" s="3"/>
      <c r="IC7338" s="3"/>
      <c r="ID7338" s="3"/>
      <c r="IE7338" s="3"/>
      <c r="IF7338" s="3"/>
      <c r="IG7338" s="3"/>
      <c r="IH7338" s="3"/>
      <c r="II7338" s="3"/>
      <c r="IJ7338" s="3"/>
      <c r="IK7338" s="3"/>
      <c r="IL7338" s="3"/>
      <c r="IM7338" s="3"/>
      <c r="IN7338" s="3"/>
      <c r="IO7338" s="15"/>
    </row>
    <row r="7339" spans="171:249">
      <c r="FO7339" s="3"/>
      <c r="FP7339" s="3"/>
      <c r="FQ7339" s="3"/>
      <c r="FR7339" s="3"/>
      <c r="FS7339" s="3"/>
      <c r="FT7339" s="3"/>
      <c r="FU7339" s="3"/>
      <c r="FV7339" s="3"/>
      <c r="FW7339" s="3"/>
      <c r="FX7339" s="3"/>
      <c r="FY7339" s="3"/>
      <c r="FZ7339" s="3"/>
      <c r="GA7339" s="3"/>
      <c r="GB7339" s="3"/>
      <c r="GC7339" s="3"/>
      <c r="GD7339" s="3"/>
      <c r="GE7339" s="3"/>
      <c r="GF7339" s="3"/>
      <c r="GG7339" s="3"/>
      <c r="GH7339" s="3"/>
      <c r="GI7339" s="3"/>
      <c r="GJ7339" s="3"/>
      <c r="GK7339" s="3"/>
      <c r="GL7339" s="3"/>
      <c r="GM7339" s="3"/>
      <c r="GN7339" s="3"/>
      <c r="GO7339" s="3"/>
      <c r="GP7339" s="3"/>
      <c r="GQ7339" s="3"/>
      <c r="GR7339" s="3"/>
      <c r="GS7339" s="3"/>
      <c r="GT7339" s="3"/>
      <c r="GU7339" s="3"/>
      <c r="GV7339" s="3"/>
      <c r="GW7339" s="3"/>
      <c r="GX7339" s="3"/>
      <c r="GY7339" s="3"/>
      <c r="GZ7339" s="3"/>
      <c r="HA7339" s="3"/>
      <c r="HB7339" s="3"/>
      <c r="HC7339" s="3"/>
      <c r="HD7339" s="3"/>
      <c r="HE7339" s="3"/>
      <c r="HF7339" s="3"/>
      <c r="HG7339" s="3"/>
      <c r="HH7339" s="3"/>
      <c r="HI7339" s="3"/>
      <c r="HJ7339" s="3"/>
      <c r="HK7339" s="3"/>
      <c r="HL7339" s="3"/>
      <c r="HM7339" s="45"/>
      <c r="HN7339" s="3"/>
      <c r="HO7339" s="3"/>
      <c r="HP7339" s="3"/>
      <c r="HQ7339" s="3"/>
      <c r="HR7339" s="3"/>
      <c r="HS7339" s="3"/>
      <c r="HT7339" s="3"/>
      <c r="HU7339" s="3"/>
      <c r="HV7339" s="3"/>
      <c r="HW7339" s="3"/>
      <c r="HX7339" s="3"/>
      <c r="HY7339" s="3"/>
      <c r="HZ7339" s="3"/>
      <c r="IA7339" s="3"/>
      <c r="IB7339" s="3"/>
      <c r="IC7339" s="3"/>
      <c r="ID7339" s="3"/>
      <c r="IE7339" s="3"/>
      <c r="IF7339" s="3"/>
      <c r="IG7339" s="3"/>
      <c r="IH7339" s="3"/>
      <c r="II7339" s="3"/>
      <c r="IJ7339" s="3"/>
      <c r="IK7339" s="3"/>
      <c r="IL7339" s="3"/>
      <c r="IM7339" s="3"/>
      <c r="IN7339" s="3"/>
      <c r="IO7339" s="15"/>
    </row>
    <row r="7340" spans="171:249">
      <c r="FO7340" s="3"/>
      <c r="FP7340" s="3"/>
      <c r="FQ7340" s="3"/>
      <c r="FR7340" s="3"/>
      <c r="FS7340" s="3"/>
      <c r="FT7340" s="3"/>
      <c r="FU7340" s="3"/>
      <c r="FV7340" s="3"/>
      <c r="FW7340" s="3"/>
      <c r="FX7340" s="3"/>
      <c r="FY7340" s="3"/>
      <c r="FZ7340" s="3"/>
      <c r="GA7340" s="3"/>
      <c r="GB7340" s="3"/>
      <c r="GC7340" s="3"/>
      <c r="GD7340" s="3"/>
      <c r="GE7340" s="3"/>
      <c r="GF7340" s="3"/>
      <c r="GG7340" s="3"/>
      <c r="GH7340" s="3"/>
      <c r="GI7340" s="3"/>
      <c r="GJ7340" s="3"/>
      <c r="GK7340" s="3"/>
      <c r="GL7340" s="3"/>
      <c r="GM7340" s="3"/>
      <c r="GN7340" s="3"/>
      <c r="GO7340" s="3"/>
      <c r="GP7340" s="3"/>
      <c r="GQ7340" s="3"/>
      <c r="GR7340" s="3"/>
      <c r="GS7340" s="3"/>
      <c r="GT7340" s="3"/>
      <c r="GU7340" s="3"/>
      <c r="GV7340" s="3"/>
      <c r="GW7340" s="3"/>
      <c r="GX7340" s="3"/>
      <c r="GY7340" s="3"/>
      <c r="GZ7340" s="3"/>
      <c r="HA7340" s="3"/>
      <c r="HB7340" s="3"/>
      <c r="HC7340" s="3"/>
      <c r="HD7340" s="3"/>
      <c r="HE7340" s="3"/>
      <c r="HF7340" s="3"/>
      <c r="HG7340" s="3"/>
      <c r="HH7340" s="3"/>
      <c r="HI7340" s="3"/>
      <c r="HJ7340" s="3"/>
      <c r="HK7340" s="3"/>
      <c r="HL7340" s="3"/>
      <c r="HM7340" s="45"/>
      <c r="HN7340" s="3"/>
      <c r="HO7340" s="3"/>
      <c r="HP7340" s="3"/>
      <c r="HQ7340" s="3"/>
      <c r="HR7340" s="3"/>
      <c r="HS7340" s="3"/>
      <c r="HT7340" s="3"/>
      <c r="HU7340" s="3"/>
      <c r="HV7340" s="3"/>
      <c r="HW7340" s="3"/>
      <c r="HX7340" s="3"/>
      <c r="HY7340" s="3"/>
      <c r="HZ7340" s="3"/>
      <c r="IA7340" s="3"/>
      <c r="IB7340" s="3"/>
      <c r="IC7340" s="3"/>
      <c r="ID7340" s="3"/>
      <c r="IE7340" s="3"/>
      <c r="IF7340" s="3"/>
      <c r="IG7340" s="3"/>
      <c r="IH7340" s="3"/>
      <c r="II7340" s="3"/>
      <c r="IJ7340" s="3"/>
      <c r="IK7340" s="3"/>
      <c r="IL7340" s="3"/>
      <c r="IM7340" s="3"/>
      <c r="IN7340" s="3"/>
      <c r="IO7340" s="15"/>
    </row>
    <row r="7341" spans="171:249">
      <c r="FO7341" s="3"/>
      <c r="FP7341" s="3"/>
      <c r="FQ7341" s="3"/>
      <c r="FR7341" s="3"/>
      <c r="FS7341" s="3"/>
      <c r="FT7341" s="3"/>
      <c r="FU7341" s="3"/>
      <c r="FV7341" s="3"/>
      <c r="FW7341" s="3"/>
      <c r="FX7341" s="3"/>
      <c r="FY7341" s="3"/>
      <c r="FZ7341" s="3"/>
      <c r="GA7341" s="3"/>
      <c r="GB7341" s="3"/>
      <c r="GC7341" s="3"/>
      <c r="GD7341" s="3"/>
      <c r="GE7341" s="3"/>
      <c r="GF7341" s="3"/>
      <c r="GG7341" s="3"/>
      <c r="GH7341" s="3"/>
      <c r="GI7341" s="3"/>
      <c r="GJ7341" s="3"/>
      <c r="GK7341" s="3"/>
      <c r="GL7341" s="3"/>
      <c r="GM7341" s="3"/>
      <c r="GN7341" s="3"/>
      <c r="GO7341" s="3"/>
      <c r="GP7341" s="3"/>
      <c r="GQ7341" s="3"/>
      <c r="GR7341" s="3"/>
      <c r="GS7341" s="3"/>
      <c r="GT7341" s="3"/>
      <c r="GU7341" s="3"/>
      <c r="GV7341" s="3"/>
      <c r="GW7341" s="3"/>
      <c r="GX7341" s="3"/>
      <c r="GY7341" s="3"/>
      <c r="GZ7341" s="3"/>
      <c r="HA7341" s="3"/>
      <c r="HB7341" s="3"/>
      <c r="HC7341" s="3"/>
      <c r="HD7341" s="3"/>
      <c r="HE7341" s="3"/>
      <c r="HF7341" s="3"/>
      <c r="HG7341" s="3"/>
      <c r="HH7341" s="3"/>
      <c r="HI7341" s="3"/>
      <c r="HJ7341" s="3"/>
      <c r="HK7341" s="3"/>
      <c r="HL7341" s="3"/>
      <c r="HM7341" s="45"/>
      <c r="HN7341" s="3"/>
      <c r="HO7341" s="3"/>
      <c r="HP7341" s="3"/>
      <c r="HQ7341" s="3"/>
      <c r="HR7341" s="3"/>
      <c r="HS7341" s="3"/>
      <c r="HT7341" s="3"/>
      <c r="HU7341" s="3"/>
      <c r="HV7341" s="3"/>
      <c r="HW7341" s="3"/>
      <c r="HX7341" s="3"/>
      <c r="HY7341" s="3"/>
      <c r="HZ7341" s="3"/>
      <c r="IA7341" s="3"/>
      <c r="IB7341" s="3"/>
      <c r="IC7341" s="3"/>
      <c r="ID7341" s="3"/>
      <c r="IE7341" s="3"/>
      <c r="IF7341" s="3"/>
      <c r="IG7341" s="3"/>
      <c r="IH7341" s="3"/>
      <c r="II7341" s="3"/>
      <c r="IJ7341" s="3"/>
      <c r="IK7341" s="3"/>
      <c r="IL7341" s="3"/>
      <c r="IM7341" s="3"/>
      <c r="IN7341" s="3"/>
      <c r="IO7341" s="15"/>
    </row>
    <row r="7342" spans="171:249">
      <c r="FO7342" s="3"/>
      <c r="FP7342" s="3"/>
      <c r="FQ7342" s="3"/>
      <c r="FR7342" s="3"/>
      <c r="FS7342" s="3"/>
      <c r="FT7342" s="3"/>
      <c r="FU7342" s="3"/>
      <c r="FV7342" s="3"/>
      <c r="FW7342" s="3"/>
      <c r="FX7342" s="3"/>
      <c r="FY7342" s="3"/>
      <c r="FZ7342" s="3"/>
      <c r="GA7342" s="3"/>
      <c r="GB7342" s="3"/>
      <c r="GC7342" s="3"/>
      <c r="GD7342" s="3"/>
      <c r="GE7342" s="3"/>
      <c r="GF7342" s="3"/>
      <c r="GG7342" s="3"/>
      <c r="GH7342" s="3"/>
      <c r="GI7342" s="3"/>
      <c r="GJ7342" s="3"/>
      <c r="GK7342" s="3"/>
      <c r="GL7342" s="3"/>
      <c r="GM7342" s="3"/>
      <c r="GN7342" s="3"/>
      <c r="GO7342" s="3"/>
      <c r="GP7342" s="3"/>
      <c r="GQ7342" s="3"/>
      <c r="GR7342" s="3"/>
      <c r="GS7342" s="3"/>
      <c r="GT7342" s="3"/>
      <c r="GU7342" s="3"/>
      <c r="GV7342" s="3"/>
      <c r="GW7342" s="3"/>
      <c r="GX7342" s="3"/>
      <c r="GY7342" s="3"/>
      <c r="GZ7342" s="3"/>
      <c r="HA7342" s="3"/>
      <c r="HB7342" s="3"/>
      <c r="HC7342" s="3"/>
      <c r="HD7342" s="3"/>
      <c r="HE7342" s="3"/>
      <c r="HF7342" s="3"/>
      <c r="HG7342" s="3"/>
      <c r="HH7342" s="3"/>
      <c r="HI7342" s="3"/>
      <c r="HJ7342" s="3"/>
      <c r="HK7342" s="3"/>
      <c r="HL7342" s="3"/>
      <c r="HM7342" s="45"/>
      <c r="HN7342" s="3"/>
      <c r="HO7342" s="3"/>
      <c r="HP7342" s="3"/>
      <c r="HQ7342" s="3"/>
      <c r="HR7342" s="3"/>
      <c r="HS7342" s="3"/>
      <c r="HT7342" s="3"/>
      <c r="HU7342" s="3"/>
      <c r="HV7342" s="3"/>
      <c r="HW7342" s="3"/>
      <c r="HX7342" s="3"/>
      <c r="HY7342" s="3"/>
      <c r="HZ7342" s="3"/>
      <c r="IA7342" s="3"/>
      <c r="IB7342" s="3"/>
      <c r="IC7342" s="3"/>
      <c r="ID7342" s="3"/>
      <c r="IE7342" s="3"/>
      <c r="IF7342" s="3"/>
      <c r="IG7342" s="3"/>
      <c r="IH7342" s="3"/>
      <c r="II7342" s="3"/>
      <c r="IJ7342" s="3"/>
      <c r="IK7342" s="3"/>
      <c r="IL7342" s="3"/>
      <c r="IM7342" s="3"/>
      <c r="IN7342" s="3"/>
      <c r="IO7342" s="15"/>
    </row>
    <row r="7343" spans="171:249">
      <c r="FO7343" s="3"/>
      <c r="FP7343" s="3"/>
      <c r="FQ7343" s="3"/>
      <c r="FR7343" s="3"/>
      <c r="FS7343" s="3"/>
      <c r="FT7343" s="3"/>
      <c r="FU7343" s="3"/>
      <c r="FV7343" s="3"/>
      <c r="FW7343" s="3"/>
      <c r="FX7343" s="3"/>
      <c r="FY7343" s="3"/>
      <c r="FZ7343" s="3"/>
      <c r="GA7343" s="3"/>
      <c r="GB7343" s="3"/>
      <c r="GC7343" s="3"/>
      <c r="GD7343" s="3"/>
      <c r="GE7343" s="3"/>
      <c r="GF7343" s="3"/>
      <c r="GG7343" s="3"/>
      <c r="GH7343" s="3"/>
      <c r="GI7343" s="3"/>
      <c r="GJ7343" s="3"/>
      <c r="GK7343" s="3"/>
      <c r="GL7343" s="3"/>
      <c r="GM7343" s="3"/>
      <c r="GN7343" s="3"/>
      <c r="GO7343" s="3"/>
      <c r="GP7343" s="3"/>
      <c r="GQ7343" s="3"/>
      <c r="GR7343" s="3"/>
      <c r="GS7343" s="3"/>
      <c r="GT7343" s="3"/>
      <c r="GU7343" s="3"/>
      <c r="GV7343" s="3"/>
      <c r="GW7343" s="3"/>
      <c r="GX7343" s="3"/>
      <c r="GY7343" s="3"/>
      <c r="GZ7343" s="3"/>
      <c r="HA7343" s="3"/>
      <c r="HB7343" s="3"/>
      <c r="HC7343" s="3"/>
      <c r="HD7343" s="3"/>
      <c r="HE7343" s="3"/>
      <c r="HF7343" s="3"/>
      <c r="HG7343" s="3"/>
      <c r="HH7343" s="3"/>
      <c r="HI7343" s="3"/>
      <c r="HJ7343" s="3"/>
      <c r="HK7343" s="3"/>
      <c r="HL7343" s="3"/>
      <c r="HM7343" s="45"/>
      <c r="HN7343" s="3"/>
      <c r="HO7343" s="3"/>
      <c r="HP7343" s="3"/>
      <c r="HQ7343" s="3"/>
      <c r="HR7343" s="3"/>
      <c r="HS7343" s="3"/>
      <c r="HT7343" s="3"/>
      <c r="HU7343" s="3"/>
      <c r="HV7343" s="3"/>
      <c r="HW7343" s="3"/>
      <c r="HX7343" s="3"/>
      <c r="HY7343" s="3"/>
      <c r="HZ7343" s="3"/>
      <c r="IA7343" s="3"/>
      <c r="IB7343" s="3"/>
      <c r="IC7343" s="3"/>
      <c r="ID7343" s="3"/>
      <c r="IE7343" s="3"/>
      <c r="IF7343" s="3"/>
      <c r="IG7343" s="3"/>
      <c r="IH7343" s="3"/>
      <c r="II7343" s="3"/>
      <c r="IJ7343" s="3"/>
      <c r="IK7343" s="3"/>
      <c r="IL7343" s="3"/>
      <c r="IM7343" s="3"/>
      <c r="IN7343" s="3"/>
      <c r="IO7343" s="15"/>
    </row>
    <row r="7344" spans="171:249">
      <c r="FO7344" s="3"/>
      <c r="FP7344" s="3"/>
      <c r="FQ7344" s="3"/>
      <c r="FR7344" s="3"/>
      <c r="FS7344" s="3"/>
      <c r="FT7344" s="3"/>
      <c r="FU7344" s="3"/>
      <c r="FV7344" s="3"/>
      <c r="FW7344" s="3"/>
      <c r="FX7344" s="3"/>
      <c r="FY7344" s="3"/>
      <c r="FZ7344" s="3"/>
      <c r="GA7344" s="3"/>
      <c r="GB7344" s="3"/>
      <c r="GC7344" s="3"/>
      <c r="GD7344" s="3"/>
      <c r="GE7344" s="3"/>
      <c r="GF7344" s="3"/>
      <c r="GG7344" s="3"/>
      <c r="GH7344" s="3"/>
      <c r="GI7344" s="3"/>
      <c r="GJ7344" s="3"/>
      <c r="GK7344" s="3"/>
      <c r="GL7344" s="3"/>
      <c r="GM7344" s="3"/>
      <c r="GN7344" s="3"/>
      <c r="GO7344" s="3"/>
      <c r="GP7344" s="3"/>
      <c r="GQ7344" s="3"/>
      <c r="GR7344" s="3"/>
      <c r="GS7344" s="3"/>
      <c r="GT7344" s="3"/>
      <c r="GU7344" s="3"/>
      <c r="GV7344" s="3"/>
      <c r="GW7344" s="3"/>
      <c r="GX7344" s="3"/>
      <c r="GY7344" s="3"/>
      <c r="GZ7344" s="3"/>
      <c r="HA7344" s="3"/>
      <c r="HB7344" s="3"/>
      <c r="HC7344" s="3"/>
      <c r="HD7344" s="3"/>
      <c r="HE7344" s="3"/>
      <c r="HF7344" s="3"/>
      <c r="HG7344" s="3"/>
      <c r="HH7344" s="3"/>
      <c r="HI7344" s="3"/>
      <c r="HJ7344" s="3"/>
      <c r="HK7344" s="3"/>
      <c r="HL7344" s="3"/>
      <c r="HM7344" s="45"/>
      <c r="HN7344" s="3"/>
      <c r="HO7344" s="3"/>
      <c r="HP7344" s="3"/>
      <c r="HQ7344" s="3"/>
      <c r="HR7344" s="3"/>
      <c r="HS7344" s="3"/>
      <c r="HT7344" s="3"/>
      <c r="HU7344" s="3"/>
      <c r="HV7344" s="3"/>
      <c r="HW7344" s="3"/>
      <c r="HX7344" s="3"/>
      <c r="HY7344" s="3"/>
      <c r="HZ7344" s="3"/>
      <c r="IA7344" s="3"/>
      <c r="IB7344" s="3"/>
      <c r="IC7344" s="3"/>
      <c r="ID7344" s="3"/>
      <c r="IE7344" s="3"/>
      <c r="IF7344" s="3"/>
      <c r="IG7344" s="3"/>
      <c r="IH7344" s="3"/>
      <c r="II7344" s="3"/>
      <c r="IJ7344" s="3"/>
      <c r="IK7344" s="3"/>
      <c r="IL7344" s="3"/>
      <c r="IM7344" s="3"/>
      <c r="IN7344" s="3"/>
      <c r="IO7344" s="15"/>
    </row>
    <row r="7345" spans="171:249">
      <c r="FO7345" s="3"/>
      <c r="FP7345" s="3"/>
      <c r="FQ7345" s="3"/>
      <c r="FR7345" s="3"/>
      <c r="FS7345" s="3"/>
      <c r="FT7345" s="3"/>
      <c r="FU7345" s="3"/>
      <c r="FV7345" s="3"/>
      <c r="FW7345" s="3"/>
      <c r="FX7345" s="3"/>
      <c r="FY7345" s="3"/>
      <c r="FZ7345" s="3"/>
      <c r="GA7345" s="3"/>
      <c r="GB7345" s="3"/>
      <c r="GC7345" s="3"/>
      <c r="GD7345" s="3"/>
      <c r="GE7345" s="3"/>
      <c r="GF7345" s="3"/>
      <c r="GG7345" s="3"/>
      <c r="GH7345" s="3"/>
      <c r="GI7345" s="3"/>
      <c r="GJ7345" s="3"/>
      <c r="GK7345" s="3"/>
      <c r="GL7345" s="3"/>
      <c r="GM7345" s="3"/>
      <c r="GN7345" s="3"/>
      <c r="GO7345" s="3"/>
      <c r="GP7345" s="3"/>
      <c r="GQ7345" s="3"/>
      <c r="GR7345" s="3"/>
      <c r="GS7345" s="3"/>
      <c r="GT7345" s="3"/>
      <c r="GU7345" s="3"/>
      <c r="GV7345" s="3"/>
      <c r="GW7345" s="3"/>
      <c r="GX7345" s="3"/>
      <c r="GY7345" s="3"/>
      <c r="GZ7345" s="3"/>
      <c r="HA7345" s="3"/>
      <c r="HB7345" s="3"/>
      <c r="HC7345" s="3"/>
      <c r="HD7345" s="3"/>
      <c r="HE7345" s="3"/>
      <c r="HF7345" s="3"/>
      <c r="HG7345" s="3"/>
      <c r="HH7345" s="3"/>
      <c r="HI7345" s="3"/>
      <c r="HJ7345" s="3"/>
      <c r="HK7345" s="3"/>
      <c r="HL7345" s="3"/>
      <c r="HM7345" s="45"/>
      <c r="HN7345" s="3"/>
      <c r="HO7345" s="3"/>
      <c r="HP7345" s="3"/>
      <c r="HQ7345" s="3"/>
      <c r="HR7345" s="3"/>
      <c r="HS7345" s="3"/>
      <c r="HT7345" s="3"/>
      <c r="HU7345" s="3"/>
      <c r="HV7345" s="3"/>
      <c r="HW7345" s="3"/>
      <c r="HX7345" s="3"/>
      <c r="HY7345" s="3"/>
      <c r="HZ7345" s="3"/>
      <c r="IA7345" s="3"/>
      <c r="IB7345" s="3"/>
      <c r="IC7345" s="3"/>
      <c r="ID7345" s="3"/>
      <c r="IE7345" s="3"/>
      <c r="IF7345" s="3"/>
      <c r="IG7345" s="3"/>
      <c r="IH7345" s="3"/>
      <c r="II7345" s="3"/>
      <c r="IJ7345" s="3"/>
      <c r="IK7345" s="3"/>
      <c r="IL7345" s="3"/>
      <c r="IM7345" s="3"/>
      <c r="IN7345" s="3"/>
      <c r="IO7345" s="15"/>
    </row>
    <row r="7346" spans="171:249">
      <c r="FO7346" s="3"/>
      <c r="FP7346" s="3"/>
      <c r="FQ7346" s="3"/>
      <c r="FR7346" s="3"/>
      <c r="FS7346" s="3"/>
      <c r="FT7346" s="3"/>
      <c r="FU7346" s="3"/>
      <c r="FV7346" s="3"/>
      <c r="FW7346" s="3"/>
      <c r="FX7346" s="3"/>
      <c r="FY7346" s="3"/>
      <c r="FZ7346" s="3"/>
      <c r="GA7346" s="3"/>
      <c r="GB7346" s="3"/>
      <c r="GC7346" s="3"/>
      <c r="GD7346" s="3"/>
      <c r="GE7346" s="3"/>
      <c r="GF7346" s="3"/>
      <c r="GG7346" s="3"/>
      <c r="GH7346" s="3"/>
      <c r="GI7346" s="3"/>
      <c r="GJ7346" s="3"/>
      <c r="GK7346" s="3"/>
      <c r="GL7346" s="3"/>
      <c r="GM7346" s="3"/>
      <c r="GN7346" s="3"/>
      <c r="GO7346" s="3"/>
      <c r="GP7346" s="3"/>
      <c r="GQ7346" s="3"/>
      <c r="GR7346" s="3"/>
      <c r="GS7346" s="3"/>
      <c r="GT7346" s="3"/>
      <c r="GU7346" s="3"/>
      <c r="GV7346" s="3"/>
      <c r="GW7346" s="3"/>
      <c r="GX7346" s="3"/>
      <c r="GY7346" s="3"/>
      <c r="GZ7346" s="3"/>
      <c r="HA7346" s="3"/>
      <c r="HB7346" s="3"/>
      <c r="HC7346" s="3"/>
      <c r="HD7346" s="3"/>
      <c r="HE7346" s="3"/>
      <c r="HF7346" s="3"/>
      <c r="HG7346" s="3"/>
      <c r="HH7346" s="3"/>
      <c r="HI7346" s="3"/>
      <c r="HJ7346" s="3"/>
      <c r="HK7346" s="3"/>
      <c r="HL7346" s="3"/>
      <c r="HM7346" s="45"/>
      <c r="HN7346" s="3"/>
      <c r="HO7346" s="3"/>
      <c r="HP7346" s="3"/>
      <c r="HQ7346" s="3"/>
      <c r="HR7346" s="3"/>
      <c r="HS7346" s="3"/>
      <c r="HT7346" s="3"/>
      <c r="HU7346" s="3"/>
      <c r="HV7346" s="3"/>
      <c r="HW7346" s="3"/>
      <c r="HX7346" s="3"/>
      <c r="HY7346" s="3"/>
      <c r="HZ7346" s="3"/>
      <c r="IA7346" s="3"/>
      <c r="IB7346" s="3"/>
      <c r="IC7346" s="3"/>
      <c r="ID7346" s="3"/>
      <c r="IE7346" s="3"/>
      <c r="IF7346" s="3"/>
      <c r="IG7346" s="3"/>
      <c r="IH7346" s="3"/>
      <c r="II7346" s="3"/>
      <c r="IJ7346" s="3"/>
      <c r="IK7346" s="3"/>
      <c r="IL7346" s="3"/>
      <c r="IM7346" s="3"/>
      <c r="IN7346" s="3"/>
      <c r="IO7346" s="15"/>
    </row>
    <row r="7347" spans="171:249">
      <c r="FO7347" s="3"/>
      <c r="FP7347" s="3"/>
      <c r="FQ7347" s="3"/>
      <c r="FR7347" s="3"/>
      <c r="FS7347" s="3"/>
      <c r="FT7347" s="3"/>
      <c r="FU7347" s="3"/>
      <c r="FV7347" s="3"/>
      <c r="FW7347" s="3"/>
      <c r="FX7347" s="3"/>
      <c r="FY7347" s="3"/>
      <c r="FZ7347" s="3"/>
      <c r="GA7347" s="3"/>
      <c r="GB7347" s="3"/>
      <c r="GC7347" s="3"/>
      <c r="GD7347" s="3"/>
      <c r="GE7347" s="3"/>
      <c r="GF7347" s="3"/>
      <c r="GG7347" s="3"/>
      <c r="GH7347" s="3"/>
      <c r="GI7347" s="3"/>
      <c r="GJ7347" s="3"/>
      <c r="GK7347" s="3"/>
      <c r="GL7347" s="3"/>
      <c r="GM7347" s="3"/>
      <c r="GN7347" s="3"/>
      <c r="GO7347" s="3"/>
      <c r="GP7347" s="3"/>
      <c r="GQ7347" s="3"/>
      <c r="GR7347" s="3"/>
      <c r="GS7347" s="3"/>
      <c r="GT7347" s="3"/>
      <c r="GU7347" s="3"/>
      <c r="GV7347" s="3"/>
      <c r="GW7347" s="3"/>
      <c r="GX7347" s="3"/>
      <c r="GY7347" s="3"/>
      <c r="GZ7347" s="3"/>
      <c r="HA7347" s="3"/>
      <c r="HB7347" s="3"/>
      <c r="HC7347" s="3"/>
      <c r="HD7347" s="3"/>
      <c r="HE7347" s="3"/>
      <c r="HF7347" s="3"/>
      <c r="HG7347" s="3"/>
      <c r="HH7347" s="3"/>
      <c r="HI7347" s="3"/>
      <c r="HJ7347" s="3"/>
      <c r="HK7347" s="3"/>
      <c r="HL7347" s="3"/>
      <c r="HM7347" s="45"/>
      <c r="HN7347" s="3"/>
      <c r="HO7347" s="3"/>
      <c r="HP7347" s="3"/>
      <c r="HQ7347" s="3"/>
      <c r="HR7347" s="3"/>
      <c r="HS7347" s="3"/>
      <c r="HT7347" s="3"/>
      <c r="HU7347" s="3"/>
      <c r="HV7347" s="3"/>
      <c r="HW7347" s="3"/>
      <c r="HX7347" s="3"/>
      <c r="HY7347" s="3"/>
      <c r="HZ7347" s="3"/>
      <c r="IA7347" s="3"/>
      <c r="IB7347" s="3"/>
      <c r="IC7347" s="3"/>
      <c r="ID7347" s="3"/>
      <c r="IE7347" s="3"/>
      <c r="IF7347" s="3"/>
      <c r="IG7347" s="3"/>
      <c r="IH7347" s="3"/>
      <c r="II7347" s="3"/>
      <c r="IJ7347" s="3"/>
      <c r="IK7347" s="3"/>
      <c r="IL7347" s="3"/>
      <c r="IM7347" s="3"/>
      <c r="IN7347" s="3"/>
      <c r="IO7347" s="15"/>
    </row>
    <row r="7348" spans="171:249">
      <c r="FO7348" s="3"/>
      <c r="FP7348" s="3"/>
      <c r="FQ7348" s="3"/>
      <c r="FR7348" s="3"/>
      <c r="FS7348" s="3"/>
      <c r="FT7348" s="3"/>
      <c r="FU7348" s="3"/>
      <c r="FV7348" s="3"/>
      <c r="FW7348" s="3"/>
      <c r="FX7348" s="3"/>
      <c r="FY7348" s="3"/>
      <c r="FZ7348" s="3"/>
      <c r="GA7348" s="3"/>
      <c r="GB7348" s="3"/>
      <c r="GC7348" s="3"/>
      <c r="GD7348" s="3"/>
      <c r="GE7348" s="3"/>
      <c r="GF7348" s="3"/>
      <c r="GG7348" s="3"/>
      <c r="GH7348" s="3"/>
      <c r="GI7348" s="3"/>
      <c r="GJ7348" s="3"/>
      <c r="GK7348" s="3"/>
      <c r="GL7348" s="3"/>
      <c r="GM7348" s="3"/>
      <c r="GN7348" s="3"/>
      <c r="GO7348" s="3"/>
      <c r="GP7348" s="3"/>
      <c r="GQ7348" s="3"/>
      <c r="GR7348" s="3"/>
      <c r="GS7348" s="3"/>
      <c r="GT7348" s="3"/>
      <c r="GU7348" s="3"/>
      <c r="GV7348" s="3"/>
      <c r="GW7348" s="3"/>
      <c r="GX7348" s="3"/>
      <c r="GY7348" s="3"/>
      <c r="GZ7348" s="3"/>
      <c r="HA7348" s="3"/>
      <c r="HB7348" s="3"/>
      <c r="HC7348" s="3"/>
      <c r="HD7348" s="3"/>
      <c r="HE7348" s="3"/>
      <c r="HF7348" s="3"/>
      <c r="HG7348" s="3"/>
      <c r="HH7348" s="3"/>
      <c r="HI7348" s="3"/>
      <c r="HJ7348" s="3"/>
      <c r="HK7348" s="3"/>
      <c r="HL7348" s="3"/>
      <c r="HM7348" s="45"/>
      <c r="HN7348" s="3"/>
      <c r="HO7348" s="3"/>
      <c r="HP7348" s="3"/>
      <c r="HQ7348" s="3"/>
      <c r="HR7348" s="3"/>
      <c r="HS7348" s="3"/>
      <c r="HT7348" s="3"/>
      <c r="HU7348" s="3"/>
      <c r="HV7348" s="3"/>
      <c r="HW7348" s="3"/>
      <c r="HX7348" s="3"/>
      <c r="HY7348" s="3"/>
      <c r="HZ7348" s="3"/>
      <c r="IA7348" s="3"/>
      <c r="IB7348" s="3"/>
      <c r="IC7348" s="3"/>
      <c r="ID7348" s="3"/>
      <c r="IE7348" s="3"/>
      <c r="IF7348" s="3"/>
      <c r="IG7348" s="3"/>
      <c r="IH7348" s="3"/>
      <c r="II7348" s="3"/>
      <c r="IJ7348" s="3"/>
      <c r="IK7348" s="3"/>
      <c r="IL7348" s="3"/>
      <c r="IM7348" s="3"/>
      <c r="IN7348" s="3"/>
      <c r="IO7348" s="15"/>
    </row>
    <row r="7349" spans="171:249">
      <c r="FO7349" s="3"/>
      <c r="FP7349" s="3"/>
      <c r="FQ7349" s="3"/>
      <c r="FR7349" s="3"/>
      <c r="FS7349" s="3"/>
      <c r="FT7349" s="3"/>
      <c r="FU7349" s="3"/>
      <c r="FV7349" s="3"/>
      <c r="FW7349" s="3"/>
      <c r="FX7349" s="3"/>
      <c r="FY7349" s="3"/>
      <c r="FZ7349" s="3"/>
      <c r="GA7349" s="3"/>
      <c r="GB7349" s="3"/>
      <c r="GC7349" s="3"/>
      <c r="GD7349" s="3"/>
      <c r="GE7349" s="3"/>
      <c r="GF7349" s="3"/>
      <c r="GG7349" s="3"/>
      <c r="GH7349" s="3"/>
      <c r="GI7349" s="3"/>
      <c r="GJ7349" s="3"/>
      <c r="GK7349" s="3"/>
      <c r="GL7349" s="3"/>
      <c r="GM7349" s="3"/>
      <c r="GN7349" s="3"/>
      <c r="GO7349" s="3"/>
      <c r="GP7349" s="3"/>
      <c r="GQ7349" s="3"/>
      <c r="GR7349" s="3"/>
      <c r="GS7349" s="3"/>
      <c r="GT7349" s="3"/>
      <c r="GU7349" s="3"/>
      <c r="GV7349" s="3"/>
      <c r="GW7349" s="3"/>
      <c r="GX7349" s="3"/>
      <c r="GY7349" s="3"/>
      <c r="GZ7349" s="3"/>
      <c r="HA7349" s="3"/>
      <c r="HB7349" s="3"/>
      <c r="HC7349" s="3"/>
      <c r="HD7349" s="3"/>
      <c r="HE7349" s="3"/>
      <c r="HF7349" s="3"/>
      <c r="HG7349" s="3"/>
      <c r="HH7349" s="3"/>
      <c r="HI7349" s="3"/>
      <c r="HJ7349" s="3"/>
      <c r="HK7349" s="3"/>
      <c r="HL7349" s="3"/>
      <c r="HM7349" s="45"/>
      <c r="HN7349" s="3"/>
      <c r="HO7349" s="3"/>
      <c r="HP7349" s="3"/>
      <c r="HQ7349" s="3"/>
      <c r="HR7349" s="3"/>
      <c r="HS7349" s="3"/>
      <c r="HT7349" s="3"/>
      <c r="HU7349" s="3"/>
      <c r="HV7349" s="3"/>
      <c r="HW7349" s="3"/>
      <c r="HX7349" s="3"/>
      <c r="HY7349" s="3"/>
      <c r="HZ7349" s="3"/>
      <c r="IA7349" s="3"/>
      <c r="IB7349" s="3"/>
      <c r="IC7349" s="3"/>
      <c r="ID7349" s="3"/>
      <c r="IE7349" s="3"/>
      <c r="IF7349" s="3"/>
      <c r="IG7349" s="3"/>
      <c r="IH7349" s="3"/>
      <c r="II7349" s="3"/>
      <c r="IJ7349" s="3"/>
      <c r="IK7349" s="3"/>
      <c r="IL7349" s="3"/>
      <c r="IM7349" s="3"/>
      <c r="IN7349" s="3"/>
      <c r="IO7349" s="15"/>
    </row>
    <row r="7350" spans="171:249">
      <c r="FO7350" s="3"/>
      <c r="FP7350" s="3"/>
      <c r="FQ7350" s="3"/>
      <c r="FR7350" s="3"/>
      <c r="FS7350" s="3"/>
      <c r="FT7350" s="3"/>
      <c r="FU7350" s="3"/>
      <c r="FV7350" s="3"/>
      <c r="FW7350" s="3"/>
      <c r="FX7350" s="3"/>
      <c r="FY7350" s="3"/>
      <c r="FZ7350" s="3"/>
      <c r="GA7350" s="3"/>
      <c r="GB7350" s="3"/>
      <c r="GC7350" s="3"/>
      <c r="GD7350" s="3"/>
      <c r="GE7350" s="3"/>
      <c r="GF7350" s="3"/>
      <c r="GG7350" s="3"/>
      <c r="GH7350" s="3"/>
      <c r="GI7350" s="3"/>
      <c r="GJ7350" s="3"/>
      <c r="GK7350" s="3"/>
      <c r="GL7350" s="3"/>
      <c r="GM7350" s="3"/>
      <c r="GN7350" s="3"/>
      <c r="GO7350" s="3"/>
      <c r="GP7350" s="3"/>
      <c r="GQ7350" s="3"/>
      <c r="GR7350" s="3"/>
      <c r="GS7350" s="3"/>
      <c r="GT7350" s="3"/>
      <c r="GU7350" s="3"/>
      <c r="GV7350" s="3"/>
      <c r="GW7350" s="3"/>
      <c r="GX7350" s="3"/>
      <c r="GY7350" s="3"/>
      <c r="GZ7350" s="3"/>
      <c r="HA7350" s="3"/>
      <c r="HB7350" s="3"/>
      <c r="HC7350" s="3"/>
      <c r="HD7350" s="3"/>
      <c r="HE7350" s="3"/>
      <c r="HF7350" s="3"/>
      <c r="HG7350" s="3"/>
      <c r="HH7350" s="3"/>
      <c r="HI7350" s="3"/>
      <c r="HJ7350" s="3"/>
      <c r="HK7350" s="3"/>
      <c r="HL7350" s="3"/>
      <c r="HM7350" s="45"/>
      <c r="HN7350" s="3"/>
      <c r="HO7350" s="3"/>
      <c r="HP7350" s="3"/>
      <c r="HQ7350" s="3"/>
      <c r="HR7350" s="3"/>
      <c r="HS7350" s="3"/>
      <c r="HT7350" s="3"/>
      <c r="HU7350" s="3"/>
      <c r="HV7350" s="3"/>
      <c r="HW7350" s="3"/>
      <c r="HX7350" s="3"/>
      <c r="HY7350" s="3"/>
      <c r="HZ7350" s="3"/>
      <c r="IA7350" s="3"/>
      <c r="IB7350" s="3"/>
      <c r="IC7350" s="3"/>
      <c r="ID7350" s="3"/>
      <c r="IE7350" s="3"/>
      <c r="IF7350" s="3"/>
      <c r="IG7350" s="3"/>
      <c r="IH7350" s="3"/>
      <c r="II7350" s="3"/>
      <c r="IJ7350" s="3"/>
      <c r="IK7350" s="3"/>
      <c r="IL7350" s="3"/>
      <c r="IM7350" s="3"/>
      <c r="IN7350" s="3"/>
      <c r="IO7350" s="15"/>
    </row>
    <row r="7351" spans="171:249">
      <c r="FO7351" s="3"/>
      <c r="FP7351" s="3"/>
      <c r="FQ7351" s="3"/>
      <c r="FR7351" s="3"/>
      <c r="FS7351" s="3"/>
      <c r="FT7351" s="3"/>
      <c r="FU7351" s="3"/>
      <c r="FV7351" s="3"/>
      <c r="FW7351" s="3"/>
      <c r="FX7351" s="3"/>
      <c r="FY7351" s="3"/>
      <c r="FZ7351" s="3"/>
      <c r="GA7351" s="3"/>
      <c r="GB7351" s="3"/>
      <c r="GC7351" s="3"/>
      <c r="GD7351" s="3"/>
      <c r="GE7351" s="3"/>
      <c r="GF7351" s="3"/>
      <c r="GG7351" s="3"/>
      <c r="GH7351" s="3"/>
      <c r="GI7351" s="3"/>
      <c r="GJ7351" s="3"/>
      <c r="GK7351" s="3"/>
      <c r="GL7351" s="3"/>
      <c r="GM7351" s="3"/>
      <c r="GN7351" s="3"/>
      <c r="GO7351" s="3"/>
      <c r="GP7351" s="3"/>
      <c r="GQ7351" s="3"/>
      <c r="GR7351" s="3"/>
      <c r="GS7351" s="3"/>
      <c r="GT7351" s="3"/>
      <c r="GU7351" s="3"/>
      <c r="GV7351" s="3"/>
      <c r="GW7351" s="3"/>
      <c r="GX7351" s="3"/>
      <c r="GY7351" s="3"/>
      <c r="GZ7351" s="3"/>
      <c r="HA7351" s="3"/>
      <c r="HB7351" s="3"/>
      <c r="HC7351" s="3"/>
      <c r="HD7351" s="3"/>
      <c r="HE7351" s="3"/>
      <c r="HF7351" s="3"/>
      <c r="HG7351" s="3"/>
      <c r="HH7351" s="3"/>
      <c r="HI7351" s="3"/>
      <c r="HJ7351" s="3"/>
      <c r="HK7351" s="3"/>
      <c r="HL7351" s="3"/>
      <c r="HM7351" s="45"/>
      <c r="HN7351" s="3"/>
      <c r="HO7351" s="3"/>
      <c r="HP7351" s="3"/>
      <c r="HQ7351" s="3"/>
      <c r="HR7351" s="3"/>
      <c r="HS7351" s="3"/>
      <c r="HT7351" s="3"/>
      <c r="HU7351" s="3"/>
      <c r="HV7351" s="3"/>
      <c r="HW7351" s="3"/>
      <c r="HX7351" s="3"/>
      <c r="HY7351" s="3"/>
      <c r="HZ7351" s="3"/>
      <c r="IA7351" s="3"/>
      <c r="IB7351" s="3"/>
      <c r="IC7351" s="3"/>
      <c r="ID7351" s="3"/>
      <c r="IE7351" s="3"/>
      <c r="IF7351" s="3"/>
      <c r="IG7351" s="3"/>
      <c r="IH7351" s="3"/>
      <c r="II7351" s="3"/>
      <c r="IJ7351" s="3"/>
      <c r="IK7351" s="3"/>
      <c r="IL7351" s="3"/>
      <c r="IM7351" s="3"/>
      <c r="IN7351" s="3"/>
      <c r="IO7351" s="15"/>
    </row>
    <row r="7352" spans="171:249">
      <c r="FO7352" s="3"/>
      <c r="FP7352" s="3"/>
      <c r="FQ7352" s="3"/>
      <c r="FR7352" s="3"/>
      <c r="FS7352" s="3"/>
      <c r="FT7352" s="3"/>
      <c r="FU7352" s="3"/>
      <c r="FV7352" s="3"/>
      <c r="FW7352" s="3"/>
      <c r="FX7352" s="3"/>
      <c r="FY7352" s="3"/>
      <c r="FZ7352" s="3"/>
      <c r="GA7352" s="3"/>
      <c r="GB7352" s="3"/>
      <c r="GC7352" s="3"/>
      <c r="GD7352" s="3"/>
      <c r="GE7352" s="3"/>
      <c r="GF7352" s="3"/>
      <c r="GG7352" s="3"/>
      <c r="GH7352" s="3"/>
      <c r="GI7352" s="3"/>
      <c r="GJ7352" s="3"/>
      <c r="GK7352" s="3"/>
      <c r="GL7352" s="3"/>
      <c r="GM7352" s="3"/>
      <c r="GN7352" s="3"/>
      <c r="GO7352" s="3"/>
      <c r="GP7352" s="3"/>
      <c r="GQ7352" s="3"/>
      <c r="GR7352" s="3"/>
      <c r="GS7352" s="3"/>
      <c r="GT7352" s="3"/>
      <c r="GU7352" s="3"/>
      <c r="GV7352" s="3"/>
      <c r="GW7352" s="3"/>
      <c r="GX7352" s="3"/>
      <c r="GY7352" s="3"/>
      <c r="GZ7352" s="3"/>
      <c r="HA7352" s="3"/>
      <c r="HB7352" s="3"/>
      <c r="HC7352" s="3"/>
      <c r="HD7352" s="3"/>
      <c r="HE7352" s="3"/>
      <c r="HF7352" s="3"/>
      <c r="HG7352" s="3"/>
      <c r="HH7352" s="3"/>
      <c r="HI7352" s="3"/>
      <c r="HJ7352" s="3"/>
      <c r="HK7352" s="3"/>
      <c r="HL7352" s="3"/>
      <c r="HM7352" s="45"/>
      <c r="HN7352" s="3"/>
      <c r="HO7352" s="3"/>
      <c r="HP7352" s="3"/>
      <c r="HQ7352" s="3"/>
      <c r="HR7352" s="3"/>
      <c r="HS7352" s="3"/>
      <c r="HT7352" s="3"/>
      <c r="HU7352" s="3"/>
      <c r="HV7352" s="3"/>
      <c r="HW7352" s="3"/>
      <c r="HX7352" s="3"/>
      <c r="HY7352" s="3"/>
      <c r="HZ7352" s="3"/>
      <c r="IA7352" s="3"/>
      <c r="IB7352" s="3"/>
      <c r="IC7352" s="3"/>
      <c r="ID7352" s="3"/>
      <c r="IE7352" s="3"/>
      <c r="IF7352" s="3"/>
      <c r="IG7352" s="3"/>
      <c r="IH7352" s="3"/>
      <c r="II7352" s="3"/>
      <c r="IJ7352" s="3"/>
      <c r="IK7352" s="3"/>
      <c r="IL7352" s="3"/>
      <c r="IM7352" s="3"/>
      <c r="IN7352" s="3"/>
      <c r="IO7352" s="15"/>
    </row>
    <row r="7353" spans="171:249">
      <c r="FO7353" s="3"/>
      <c r="FP7353" s="3"/>
      <c r="FQ7353" s="3"/>
      <c r="FR7353" s="3"/>
      <c r="FS7353" s="3"/>
      <c r="FT7353" s="3"/>
      <c r="FU7353" s="3"/>
      <c r="FV7353" s="3"/>
      <c r="FW7353" s="3"/>
      <c r="FX7353" s="3"/>
      <c r="FY7353" s="3"/>
      <c r="FZ7353" s="3"/>
      <c r="GA7353" s="3"/>
      <c r="GB7353" s="3"/>
      <c r="GC7353" s="3"/>
      <c r="GD7353" s="3"/>
      <c r="GE7353" s="3"/>
      <c r="GF7353" s="3"/>
      <c r="GG7353" s="3"/>
      <c r="GH7353" s="3"/>
      <c r="GI7353" s="3"/>
      <c r="GJ7353" s="3"/>
      <c r="GK7353" s="3"/>
      <c r="GL7353" s="3"/>
      <c r="GM7353" s="3"/>
      <c r="GN7353" s="3"/>
      <c r="GO7353" s="3"/>
      <c r="GP7353" s="3"/>
      <c r="GQ7353" s="3"/>
      <c r="GR7353" s="3"/>
      <c r="GS7353" s="3"/>
      <c r="GT7353" s="3"/>
      <c r="GU7353" s="3"/>
      <c r="GV7353" s="3"/>
      <c r="GW7353" s="3"/>
      <c r="GX7353" s="3"/>
      <c r="GY7353" s="3"/>
      <c r="GZ7353" s="3"/>
      <c r="HA7353" s="3"/>
      <c r="HB7353" s="3"/>
      <c r="HC7353" s="3"/>
      <c r="HD7353" s="3"/>
      <c r="HE7353" s="3"/>
      <c r="HF7353" s="3"/>
      <c r="HG7353" s="3"/>
      <c r="HH7353" s="3"/>
      <c r="HI7353" s="3"/>
      <c r="HJ7353" s="3"/>
      <c r="HK7353" s="3"/>
      <c r="HL7353" s="3"/>
      <c r="HM7353" s="45"/>
      <c r="HN7353" s="3"/>
      <c r="HO7353" s="3"/>
      <c r="HP7353" s="3"/>
      <c r="HQ7353" s="3"/>
      <c r="HR7353" s="3"/>
      <c r="HS7353" s="3"/>
      <c r="HT7353" s="3"/>
      <c r="HU7353" s="3"/>
      <c r="HV7353" s="3"/>
      <c r="HW7353" s="3"/>
      <c r="HX7353" s="3"/>
      <c r="HY7353" s="3"/>
      <c r="HZ7353" s="3"/>
      <c r="IA7353" s="3"/>
      <c r="IB7353" s="3"/>
      <c r="IC7353" s="3"/>
      <c r="ID7353" s="3"/>
      <c r="IE7353" s="3"/>
      <c r="IF7353" s="3"/>
      <c r="IG7353" s="3"/>
      <c r="IH7353" s="3"/>
      <c r="II7353" s="3"/>
      <c r="IJ7353" s="3"/>
      <c r="IK7353" s="3"/>
      <c r="IL7353" s="3"/>
      <c r="IM7353" s="3"/>
      <c r="IN7353" s="3"/>
      <c r="IO7353" s="15"/>
    </row>
    <row r="7354" spans="171:249">
      <c r="FO7354" s="3"/>
      <c r="FP7354" s="3"/>
      <c r="FQ7354" s="3"/>
      <c r="FR7354" s="3"/>
      <c r="FS7354" s="3"/>
      <c r="FT7354" s="3"/>
      <c r="FU7354" s="3"/>
      <c r="FV7354" s="3"/>
      <c r="FW7354" s="3"/>
      <c r="FX7354" s="3"/>
      <c r="FY7354" s="3"/>
      <c r="FZ7354" s="3"/>
      <c r="GA7354" s="3"/>
      <c r="GB7354" s="3"/>
      <c r="GC7354" s="3"/>
      <c r="GD7354" s="3"/>
      <c r="GE7354" s="3"/>
      <c r="GF7354" s="3"/>
      <c r="GG7354" s="3"/>
      <c r="GH7354" s="3"/>
      <c r="GI7354" s="3"/>
      <c r="GJ7354" s="3"/>
      <c r="GK7354" s="3"/>
      <c r="GL7354" s="3"/>
      <c r="GM7354" s="3"/>
      <c r="GN7354" s="3"/>
      <c r="GO7354" s="3"/>
      <c r="GP7354" s="3"/>
      <c r="GQ7354" s="3"/>
      <c r="GR7354" s="3"/>
      <c r="GS7354" s="3"/>
      <c r="GT7354" s="3"/>
      <c r="GU7354" s="3"/>
      <c r="GV7354" s="3"/>
      <c r="GW7354" s="3"/>
      <c r="GX7354" s="3"/>
      <c r="GY7354" s="3"/>
      <c r="GZ7354" s="3"/>
      <c r="HA7354" s="3"/>
      <c r="HB7354" s="3"/>
      <c r="HC7354" s="3"/>
      <c r="HD7354" s="3"/>
      <c r="HE7354" s="3"/>
      <c r="HF7354" s="3"/>
      <c r="HG7354" s="3"/>
      <c r="HH7354" s="3"/>
      <c r="HI7354" s="3"/>
      <c r="HJ7354" s="3"/>
      <c r="HK7354" s="3"/>
      <c r="HL7354" s="3"/>
      <c r="HM7354" s="45"/>
      <c r="HN7354" s="3"/>
      <c r="HO7354" s="3"/>
      <c r="HP7354" s="3"/>
      <c r="HQ7354" s="3"/>
      <c r="HR7354" s="3"/>
      <c r="HS7354" s="3"/>
      <c r="HT7354" s="3"/>
      <c r="HU7354" s="3"/>
      <c r="HV7354" s="3"/>
      <c r="HW7354" s="3"/>
      <c r="HX7354" s="3"/>
      <c r="HY7354" s="3"/>
      <c r="HZ7354" s="3"/>
      <c r="IA7354" s="3"/>
      <c r="IB7354" s="3"/>
      <c r="IC7354" s="3"/>
      <c r="ID7354" s="3"/>
      <c r="IE7354" s="3"/>
      <c r="IF7354" s="3"/>
      <c r="IG7354" s="3"/>
      <c r="IH7354" s="3"/>
      <c r="II7354" s="3"/>
      <c r="IJ7354" s="3"/>
      <c r="IK7354" s="3"/>
      <c r="IL7354" s="3"/>
      <c r="IM7354" s="3"/>
      <c r="IN7354" s="3"/>
      <c r="IO7354" s="15"/>
    </row>
    <row r="7355" spans="171:249">
      <c r="FO7355" s="3"/>
      <c r="FP7355" s="3"/>
      <c r="FQ7355" s="3"/>
      <c r="FR7355" s="3"/>
      <c r="FS7355" s="3"/>
      <c r="FT7355" s="3"/>
      <c r="FU7355" s="3"/>
      <c r="FV7355" s="3"/>
      <c r="FW7355" s="3"/>
      <c r="FX7355" s="3"/>
      <c r="FY7355" s="3"/>
      <c r="FZ7355" s="3"/>
      <c r="GA7355" s="3"/>
      <c r="GB7355" s="3"/>
      <c r="GC7355" s="3"/>
      <c r="GD7355" s="3"/>
      <c r="GE7355" s="3"/>
      <c r="GF7355" s="3"/>
      <c r="GG7355" s="3"/>
      <c r="GH7355" s="3"/>
      <c r="GI7355" s="3"/>
      <c r="GJ7355" s="3"/>
      <c r="GK7355" s="3"/>
      <c r="GL7355" s="3"/>
      <c r="GM7355" s="3"/>
      <c r="GN7355" s="3"/>
      <c r="GO7355" s="3"/>
      <c r="GP7355" s="3"/>
      <c r="GQ7355" s="3"/>
      <c r="GR7355" s="3"/>
      <c r="GS7355" s="3"/>
      <c r="GT7355" s="3"/>
      <c r="GU7355" s="3"/>
      <c r="GV7355" s="3"/>
      <c r="GW7355" s="3"/>
      <c r="GX7355" s="3"/>
      <c r="GY7355" s="3"/>
      <c r="GZ7355" s="3"/>
      <c r="HA7355" s="3"/>
      <c r="HB7355" s="3"/>
      <c r="HC7355" s="3"/>
      <c r="HD7355" s="3"/>
      <c r="HE7355" s="3"/>
      <c r="HF7355" s="3"/>
      <c r="HG7355" s="3"/>
      <c r="HH7355" s="3"/>
      <c r="HI7355" s="3"/>
      <c r="HJ7355" s="3"/>
      <c r="HK7355" s="3"/>
      <c r="HL7355" s="3"/>
      <c r="HM7355" s="45"/>
      <c r="HN7355" s="3"/>
      <c r="HO7355" s="3"/>
      <c r="HP7355" s="3"/>
      <c r="HQ7355" s="3"/>
      <c r="HR7355" s="3"/>
      <c r="HS7355" s="3"/>
      <c r="HT7355" s="3"/>
      <c r="HU7355" s="3"/>
      <c r="HV7355" s="3"/>
      <c r="HW7355" s="3"/>
      <c r="HX7355" s="3"/>
      <c r="HY7355" s="3"/>
      <c r="HZ7355" s="3"/>
      <c r="IA7355" s="3"/>
      <c r="IB7355" s="3"/>
      <c r="IC7355" s="3"/>
      <c r="ID7355" s="3"/>
      <c r="IE7355" s="3"/>
      <c r="IF7355" s="3"/>
      <c r="IG7355" s="3"/>
      <c r="IH7355" s="3"/>
      <c r="II7355" s="3"/>
      <c r="IJ7355" s="3"/>
      <c r="IK7355" s="3"/>
      <c r="IL7355" s="3"/>
      <c r="IM7355" s="3"/>
      <c r="IN7355" s="3"/>
      <c r="IO7355" s="15"/>
    </row>
    <row r="7356" spans="171:249">
      <c r="FO7356" s="3"/>
      <c r="FP7356" s="3"/>
      <c r="FQ7356" s="3"/>
      <c r="FR7356" s="3"/>
      <c r="FS7356" s="3"/>
      <c r="FT7356" s="3"/>
      <c r="FU7356" s="3"/>
      <c r="FV7356" s="3"/>
      <c r="FW7356" s="3"/>
      <c r="FX7356" s="3"/>
      <c r="FY7356" s="3"/>
      <c r="FZ7356" s="3"/>
      <c r="GA7356" s="3"/>
      <c r="GB7356" s="3"/>
      <c r="GC7356" s="3"/>
      <c r="GD7356" s="3"/>
      <c r="GE7356" s="3"/>
      <c r="GF7356" s="3"/>
      <c r="GG7356" s="3"/>
      <c r="GH7356" s="3"/>
      <c r="GI7356" s="3"/>
      <c r="GJ7356" s="3"/>
      <c r="GK7356" s="3"/>
      <c r="GL7356" s="3"/>
      <c r="GM7356" s="3"/>
      <c r="GN7356" s="3"/>
      <c r="GO7356" s="3"/>
      <c r="GP7356" s="3"/>
      <c r="GQ7356" s="3"/>
      <c r="GR7356" s="3"/>
      <c r="GS7356" s="3"/>
      <c r="GT7356" s="3"/>
      <c r="GU7356" s="3"/>
      <c r="GV7356" s="3"/>
      <c r="GW7356" s="3"/>
      <c r="GX7356" s="3"/>
      <c r="GY7356" s="3"/>
      <c r="GZ7356" s="3"/>
      <c r="HA7356" s="3"/>
      <c r="HB7356" s="3"/>
      <c r="HC7356" s="3"/>
      <c r="HD7356" s="3"/>
      <c r="HE7356" s="3"/>
      <c r="HF7356" s="3"/>
      <c r="HG7356" s="3"/>
      <c r="HH7356" s="3"/>
      <c r="HI7356" s="3"/>
      <c r="HJ7356" s="3"/>
      <c r="HK7356" s="3"/>
      <c r="HL7356" s="3"/>
      <c r="HM7356" s="45"/>
      <c r="HN7356" s="3"/>
      <c r="HO7356" s="3"/>
      <c r="HP7356" s="3"/>
      <c r="HQ7356" s="3"/>
      <c r="HR7356" s="3"/>
      <c r="HS7356" s="3"/>
      <c r="HT7356" s="3"/>
      <c r="HU7356" s="3"/>
      <c r="HV7356" s="3"/>
      <c r="HW7356" s="3"/>
      <c r="HX7356" s="3"/>
      <c r="HY7356" s="3"/>
      <c r="HZ7356" s="3"/>
      <c r="IA7356" s="3"/>
      <c r="IB7356" s="3"/>
      <c r="IC7356" s="3"/>
      <c r="ID7356" s="3"/>
      <c r="IE7356" s="3"/>
      <c r="IF7356" s="3"/>
      <c r="IG7356" s="3"/>
      <c r="IH7356" s="3"/>
      <c r="II7356" s="3"/>
      <c r="IJ7356" s="3"/>
      <c r="IK7356" s="3"/>
      <c r="IL7356" s="3"/>
      <c r="IM7356" s="3"/>
      <c r="IN7356" s="3"/>
      <c r="IO7356" s="15"/>
    </row>
    <row r="7357" spans="171:249">
      <c r="FO7357" s="3"/>
      <c r="FP7357" s="3"/>
      <c r="FQ7357" s="3"/>
      <c r="FR7357" s="3"/>
      <c r="FS7357" s="3"/>
      <c r="FT7357" s="3"/>
      <c r="FU7357" s="3"/>
      <c r="FV7357" s="3"/>
      <c r="FW7357" s="3"/>
      <c r="FX7357" s="3"/>
      <c r="FY7357" s="3"/>
      <c r="FZ7357" s="3"/>
      <c r="GA7357" s="3"/>
      <c r="GB7357" s="3"/>
      <c r="GC7357" s="3"/>
      <c r="GD7357" s="3"/>
      <c r="GE7357" s="3"/>
      <c r="GF7357" s="3"/>
      <c r="GG7357" s="3"/>
      <c r="GH7357" s="3"/>
      <c r="GI7357" s="3"/>
      <c r="GJ7357" s="3"/>
      <c r="GK7357" s="3"/>
      <c r="GL7357" s="3"/>
      <c r="GM7357" s="3"/>
      <c r="GN7357" s="3"/>
      <c r="GO7357" s="3"/>
      <c r="GP7357" s="3"/>
      <c r="GQ7357" s="3"/>
      <c r="GR7357" s="3"/>
      <c r="GS7357" s="3"/>
      <c r="GT7357" s="3"/>
      <c r="GU7357" s="3"/>
      <c r="GV7357" s="3"/>
      <c r="GW7357" s="3"/>
      <c r="GX7357" s="3"/>
      <c r="GY7357" s="3"/>
      <c r="GZ7357" s="3"/>
      <c r="HA7357" s="3"/>
      <c r="HB7357" s="3"/>
      <c r="HC7357" s="3"/>
      <c r="HD7357" s="3"/>
      <c r="HE7357" s="3"/>
      <c r="HF7357" s="3"/>
      <c r="HG7357" s="3"/>
      <c r="HH7357" s="3"/>
      <c r="HI7357" s="3"/>
      <c r="HJ7357" s="3"/>
      <c r="HK7357" s="3"/>
      <c r="HL7357" s="3"/>
      <c r="HM7357" s="45"/>
      <c r="HN7357" s="3"/>
      <c r="HO7357" s="3"/>
      <c r="HP7357" s="3"/>
      <c r="HQ7357" s="3"/>
      <c r="HR7357" s="3"/>
      <c r="HS7357" s="3"/>
      <c r="HT7357" s="3"/>
      <c r="HU7357" s="3"/>
      <c r="HV7357" s="3"/>
      <c r="HW7357" s="3"/>
      <c r="HX7357" s="3"/>
      <c r="HY7357" s="3"/>
      <c r="HZ7357" s="3"/>
      <c r="IA7357" s="3"/>
      <c r="IB7357" s="3"/>
      <c r="IC7357" s="3"/>
      <c r="ID7357" s="3"/>
      <c r="IE7357" s="3"/>
      <c r="IF7357" s="3"/>
      <c r="IG7357" s="3"/>
      <c r="IH7357" s="3"/>
      <c r="II7357" s="3"/>
      <c r="IJ7357" s="3"/>
      <c r="IK7357" s="3"/>
      <c r="IL7357" s="3"/>
      <c r="IM7357" s="3"/>
      <c r="IN7357" s="3"/>
      <c r="IO7357" s="15"/>
    </row>
    <row r="7358" spans="171:249">
      <c r="FO7358" s="3"/>
      <c r="FP7358" s="3"/>
      <c r="FQ7358" s="3"/>
      <c r="FR7358" s="3"/>
      <c r="FS7358" s="3"/>
      <c r="FT7358" s="3"/>
      <c r="FU7358" s="3"/>
      <c r="FV7358" s="3"/>
      <c r="FW7358" s="3"/>
      <c r="FX7358" s="3"/>
      <c r="FY7358" s="3"/>
      <c r="FZ7358" s="3"/>
      <c r="GA7358" s="3"/>
      <c r="GB7358" s="3"/>
      <c r="GC7358" s="3"/>
      <c r="GD7358" s="3"/>
      <c r="GE7358" s="3"/>
      <c r="GF7358" s="3"/>
      <c r="GG7358" s="3"/>
      <c r="GH7358" s="3"/>
      <c r="GI7358" s="3"/>
      <c r="GJ7358" s="3"/>
      <c r="GK7358" s="3"/>
      <c r="GL7358" s="3"/>
      <c r="GM7358" s="3"/>
      <c r="GN7358" s="3"/>
      <c r="GO7358" s="3"/>
      <c r="GP7358" s="3"/>
      <c r="GQ7358" s="3"/>
      <c r="GR7358" s="3"/>
      <c r="GS7358" s="3"/>
      <c r="GT7358" s="3"/>
      <c r="GU7358" s="3"/>
      <c r="GV7358" s="3"/>
      <c r="GW7358" s="3"/>
      <c r="GX7358" s="3"/>
      <c r="GY7358" s="3"/>
      <c r="GZ7358" s="3"/>
      <c r="HA7358" s="3"/>
      <c r="HB7358" s="3"/>
      <c r="HC7358" s="3"/>
      <c r="HD7358" s="3"/>
      <c r="HE7358" s="3"/>
      <c r="HF7358" s="3"/>
      <c r="HG7358" s="3"/>
      <c r="HH7358" s="3"/>
      <c r="HI7358" s="3"/>
      <c r="HJ7358" s="3"/>
      <c r="HK7358" s="3"/>
      <c r="HL7358" s="3"/>
      <c r="HM7358" s="45"/>
      <c r="HN7358" s="3"/>
      <c r="HO7358" s="3"/>
      <c r="HP7358" s="3"/>
      <c r="HQ7358" s="3"/>
      <c r="HR7358" s="3"/>
      <c r="HS7358" s="3"/>
      <c r="HT7358" s="3"/>
      <c r="HU7358" s="3"/>
      <c r="HV7358" s="3"/>
      <c r="HW7358" s="3"/>
      <c r="HX7358" s="3"/>
      <c r="HY7358" s="3"/>
      <c r="HZ7358" s="3"/>
      <c r="IA7358" s="3"/>
      <c r="IB7358" s="3"/>
      <c r="IC7358" s="3"/>
      <c r="ID7358" s="3"/>
      <c r="IE7358" s="3"/>
      <c r="IF7358" s="3"/>
      <c r="IG7358" s="3"/>
      <c r="IH7358" s="3"/>
      <c r="II7358" s="3"/>
      <c r="IJ7358" s="3"/>
      <c r="IK7358" s="3"/>
      <c r="IL7358" s="3"/>
      <c r="IM7358" s="3"/>
      <c r="IN7358" s="3"/>
      <c r="IO7358" s="15"/>
    </row>
    <row r="7359" spans="171:249">
      <c r="FO7359" s="3"/>
      <c r="FP7359" s="3"/>
      <c r="FQ7359" s="3"/>
      <c r="FR7359" s="3"/>
      <c r="FS7359" s="3"/>
      <c r="FT7359" s="3"/>
      <c r="FU7359" s="3"/>
      <c r="FV7359" s="3"/>
      <c r="FW7359" s="3"/>
      <c r="FX7359" s="3"/>
      <c r="FY7359" s="3"/>
      <c r="FZ7359" s="3"/>
      <c r="GA7359" s="3"/>
      <c r="GB7359" s="3"/>
      <c r="GC7359" s="3"/>
      <c r="GD7359" s="3"/>
      <c r="GE7359" s="3"/>
      <c r="GF7359" s="3"/>
      <c r="GG7359" s="3"/>
      <c r="GH7359" s="3"/>
      <c r="GI7359" s="3"/>
      <c r="GJ7359" s="3"/>
      <c r="GK7359" s="3"/>
      <c r="GL7359" s="3"/>
      <c r="GM7359" s="3"/>
      <c r="GN7359" s="3"/>
      <c r="GO7359" s="3"/>
      <c r="GP7359" s="3"/>
      <c r="GQ7359" s="3"/>
      <c r="GR7359" s="3"/>
      <c r="GS7359" s="3"/>
      <c r="GT7359" s="3"/>
      <c r="GU7359" s="3"/>
      <c r="GV7359" s="3"/>
      <c r="GW7359" s="3"/>
      <c r="GX7359" s="3"/>
      <c r="GY7359" s="3"/>
      <c r="GZ7359" s="3"/>
      <c r="HA7359" s="3"/>
      <c r="HB7359" s="3"/>
      <c r="HC7359" s="3"/>
      <c r="HD7359" s="3"/>
      <c r="HE7359" s="3"/>
      <c r="HF7359" s="3"/>
      <c r="HG7359" s="3"/>
      <c r="HH7359" s="3"/>
      <c r="HI7359" s="3"/>
      <c r="HJ7359" s="3"/>
      <c r="HK7359" s="3"/>
      <c r="HL7359" s="3"/>
      <c r="HM7359" s="45"/>
      <c r="HN7359" s="3"/>
      <c r="HO7359" s="3"/>
      <c r="HP7359" s="3"/>
      <c r="HQ7359" s="3"/>
      <c r="HR7359" s="3"/>
      <c r="HS7359" s="3"/>
      <c r="HT7359" s="3"/>
      <c r="HU7359" s="3"/>
      <c r="HV7359" s="3"/>
      <c r="HW7359" s="3"/>
      <c r="HX7359" s="3"/>
      <c r="HY7359" s="3"/>
      <c r="HZ7359" s="3"/>
      <c r="IA7359" s="3"/>
      <c r="IB7359" s="3"/>
      <c r="IC7359" s="3"/>
      <c r="ID7359" s="3"/>
      <c r="IE7359" s="3"/>
      <c r="IF7359" s="3"/>
      <c r="IG7359" s="3"/>
      <c r="IH7359" s="3"/>
      <c r="II7359" s="3"/>
      <c r="IJ7359" s="3"/>
      <c r="IK7359" s="3"/>
      <c r="IL7359" s="3"/>
      <c r="IM7359" s="3"/>
      <c r="IN7359" s="3"/>
      <c r="IO7359" s="15"/>
    </row>
    <row r="7360" spans="171:249">
      <c r="FO7360" s="3"/>
      <c r="FP7360" s="3"/>
      <c r="FQ7360" s="3"/>
      <c r="FR7360" s="3"/>
      <c r="FS7360" s="3"/>
      <c r="FT7360" s="3"/>
      <c r="FU7360" s="3"/>
      <c r="FV7360" s="3"/>
      <c r="FW7360" s="3"/>
      <c r="FX7360" s="3"/>
      <c r="FY7360" s="3"/>
      <c r="FZ7360" s="3"/>
      <c r="GA7360" s="3"/>
      <c r="GB7360" s="3"/>
      <c r="GC7360" s="3"/>
      <c r="GD7360" s="3"/>
      <c r="GE7360" s="3"/>
      <c r="GF7360" s="3"/>
      <c r="GG7360" s="3"/>
      <c r="GH7360" s="3"/>
      <c r="GI7360" s="3"/>
      <c r="GJ7360" s="3"/>
      <c r="GK7360" s="3"/>
      <c r="GL7360" s="3"/>
      <c r="GM7360" s="3"/>
      <c r="GN7360" s="3"/>
      <c r="GO7360" s="3"/>
      <c r="GP7360" s="3"/>
      <c r="GQ7360" s="3"/>
      <c r="GR7360" s="3"/>
      <c r="GS7360" s="3"/>
      <c r="GT7360" s="3"/>
      <c r="GU7360" s="3"/>
      <c r="GV7360" s="3"/>
      <c r="GW7360" s="3"/>
      <c r="GX7360" s="3"/>
      <c r="GY7360" s="3"/>
      <c r="GZ7360" s="3"/>
      <c r="HA7360" s="3"/>
      <c r="HB7360" s="3"/>
      <c r="HC7360" s="3"/>
      <c r="HD7360" s="3"/>
      <c r="HE7360" s="3"/>
      <c r="HF7360" s="3"/>
      <c r="HG7360" s="3"/>
      <c r="HH7360" s="3"/>
      <c r="HI7360" s="3"/>
      <c r="HJ7360" s="3"/>
      <c r="HK7360" s="3"/>
      <c r="HL7360" s="3"/>
      <c r="HM7360" s="45"/>
      <c r="HN7360" s="3"/>
      <c r="HO7360" s="3"/>
      <c r="HP7360" s="3"/>
      <c r="HQ7360" s="3"/>
      <c r="HR7360" s="3"/>
      <c r="HS7360" s="3"/>
      <c r="HT7360" s="3"/>
      <c r="HU7360" s="3"/>
      <c r="HV7360" s="3"/>
      <c r="HW7360" s="3"/>
      <c r="HX7360" s="3"/>
      <c r="HY7360" s="3"/>
      <c r="HZ7360" s="3"/>
      <c r="IA7360" s="3"/>
      <c r="IB7360" s="3"/>
      <c r="IC7360" s="3"/>
      <c r="ID7360" s="3"/>
      <c r="IE7360" s="3"/>
      <c r="IF7360" s="3"/>
      <c r="IG7360" s="3"/>
      <c r="IH7360" s="3"/>
      <c r="II7360" s="3"/>
      <c r="IJ7360" s="3"/>
      <c r="IK7360" s="3"/>
      <c r="IL7360" s="3"/>
      <c r="IM7360" s="3"/>
      <c r="IN7360" s="3"/>
      <c r="IO7360" s="15"/>
    </row>
    <row r="7361" spans="171:249">
      <c r="FO7361" s="3"/>
      <c r="FP7361" s="3"/>
      <c r="FQ7361" s="3"/>
      <c r="FR7361" s="3"/>
      <c r="FS7361" s="3"/>
      <c r="FT7361" s="3"/>
      <c r="FU7361" s="3"/>
      <c r="FV7361" s="3"/>
      <c r="FW7361" s="3"/>
      <c r="FX7361" s="3"/>
      <c r="FY7361" s="3"/>
      <c r="FZ7361" s="3"/>
      <c r="GA7361" s="3"/>
      <c r="GB7361" s="3"/>
      <c r="GC7361" s="3"/>
      <c r="GD7361" s="3"/>
      <c r="GE7361" s="3"/>
      <c r="GF7361" s="3"/>
      <c r="GG7361" s="3"/>
      <c r="GH7361" s="3"/>
      <c r="GI7361" s="3"/>
      <c r="GJ7361" s="3"/>
      <c r="GK7361" s="3"/>
      <c r="GL7361" s="3"/>
      <c r="GM7361" s="3"/>
      <c r="GN7361" s="3"/>
      <c r="GO7361" s="3"/>
      <c r="GP7361" s="3"/>
      <c r="GQ7361" s="3"/>
      <c r="GR7361" s="3"/>
      <c r="GS7361" s="3"/>
      <c r="GT7361" s="3"/>
      <c r="GU7361" s="3"/>
      <c r="GV7361" s="3"/>
      <c r="GW7361" s="3"/>
      <c r="GX7361" s="3"/>
      <c r="GY7361" s="3"/>
      <c r="GZ7361" s="3"/>
      <c r="HA7361" s="3"/>
      <c r="HB7361" s="3"/>
      <c r="HC7361" s="3"/>
      <c r="HD7361" s="3"/>
      <c r="HE7361" s="3"/>
      <c r="HF7361" s="3"/>
      <c r="HG7361" s="3"/>
      <c r="HH7361" s="3"/>
      <c r="HI7361" s="3"/>
      <c r="HJ7361" s="3"/>
      <c r="HK7361" s="3"/>
      <c r="HL7361" s="3"/>
      <c r="HM7361" s="45"/>
      <c r="HN7361" s="3"/>
      <c r="HO7361" s="3"/>
      <c r="HP7361" s="3"/>
      <c r="HQ7361" s="3"/>
      <c r="HR7361" s="3"/>
      <c r="HS7361" s="3"/>
      <c r="HT7361" s="3"/>
      <c r="HU7361" s="3"/>
      <c r="HV7361" s="3"/>
      <c r="HW7361" s="3"/>
      <c r="HX7361" s="3"/>
      <c r="HY7361" s="3"/>
      <c r="HZ7361" s="3"/>
      <c r="IA7361" s="3"/>
      <c r="IB7361" s="3"/>
      <c r="IC7361" s="3"/>
      <c r="ID7361" s="3"/>
      <c r="IE7361" s="3"/>
      <c r="IF7361" s="3"/>
      <c r="IG7361" s="3"/>
      <c r="IH7361" s="3"/>
      <c r="II7361" s="3"/>
      <c r="IJ7361" s="3"/>
      <c r="IK7361" s="3"/>
      <c r="IL7361" s="3"/>
      <c r="IM7361" s="3"/>
      <c r="IN7361" s="3"/>
      <c r="IO7361" s="15"/>
    </row>
    <row r="7362" spans="171:249">
      <c r="FO7362" s="3"/>
      <c r="FP7362" s="3"/>
      <c r="FQ7362" s="3"/>
      <c r="FR7362" s="3"/>
      <c r="FS7362" s="3"/>
      <c r="FT7362" s="3"/>
      <c r="FU7362" s="3"/>
      <c r="FV7362" s="3"/>
      <c r="FW7362" s="3"/>
      <c r="FX7362" s="3"/>
      <c r="FY7362" s="3"/>
      <c r="FZ7362" s="3"/>
      <c r="GA7362" s="3"/>
      <c r="GB7362" s="3"/>
      <c r="GC7362" s="3"/>
      <c r="GD7362" s="3"/>
      <c r="GE7362" s="3"/>
      <c r="GF7362" s="3"/>
      <c r="GG7362" s="3"/>
      <c r="GH7362" s="3"/>
      <c r="GI7362" s="3"/>
      <c r="GJ7362" s="3"/>
      <c r="GK7362" s="3"/>
      <c r="GL7362" s="3"/>
      <c r="GM7362" s="3"/>
      <c r="GN7362" s="3"/>
      <c r="GO7362" s="3"/>
      <c r="GP7362" s="3"/>
      <c r="GQ7362" s="3"/>
      <c r="GR7362" s="3"/>
      <c r="GS7362" s="3"/>
      <c r="GT7362" s="3"/>
      <c r="GU7362" s="3"/>
      <c r="GV7362" s="3"/>
      <c r="GW7362" s="3"/>
      <c r="GX7362" s="3"/>
      <c r="GY7362" s="3"/>
      <c r="GZ7362" s="3"/>
      <c r="HA7362" s="3"/>
      <c r="HB7362" s="3"/>
      <c r="HC7362" s="3"/>
      <c r="HD7362" s="3"/>
      <c r="HE7362" s="3"/>
      <c r="HF7362" s="3"/>
      <c r="HG7362" s="3"/>
      <c r="HH7362" s="3"/>
      <c r="HI7362" s="3"/>
      <c r="HJ7362" s="3"/>
      <c r="HK7362" s="3"/>
      <c r="HL7362" s="3"/>
      <c r="HM7362" s="45"/>
      <c r="HN7362" s="3"/>
      <c r="HO7362" s="3"/>
      <c r="HP7362" s="3"/>
      <c r="HQ7362" s="3"/>
      <c r="HR7362" s="3"/>
      <c r="HS7362" s="3"/>
      <c r="HT7362" s="3"/>
      <c r="HU7362" s="3"/>
      <c r="HV7362" s="3"/>
      <c r="HW7362" s="3"/>
      <c r="HX7362" s="3"/>
      <c r="HY7362" s="3"/>
      <c r="HZ7362" s="3"/>
      <c r="IA7362" s="3"/>
      <c r="IB7362" s="3"/>
      <c r="IC7362" s="3"/>
      <c r="ID7362" s="3"/>
      <c r="IE7362" s="3"/>
      <c r="IF7362" s="3"/>
      <c r="IG7362" s="3"/>
      <c r="IH7362" s="3"/>
      <c r="II7362" s="3"/>
      <c r="IJ7362" s="3"/>
      <c r="IK7362" s="3"/>
      <c r="IL7362" s="3"/>
      <c r="IM7362" s="3"/>
      <c r="IN7362" s="3"/>
      <c r="IO7362" s="15"/>
    </row>
    <row r="7363" spans="171:249">
      <c r="FO7363" s="3"/>
      <c r="FP7363" s="3"/>
      <c r="FQ7363" s="3"/>
      <c r="FR7363" s="3"/>
      <c r="FS7363" s="3"/>
      <c r="FT7363" s="3"/>
      <c r="FU7363" s="3"/>
      <c r="FV7363" s="3"/>
      <c r="FW7363" s="3"/>
      <c r="FX7363" s="3"/>
      <c r="FY7363" s="3"/>
      <c r="FZ7363" s="3"/>
      <c r="GA7363" s="3"/>
      <c r="GB7363" s="3"/>
      <c r="GC7363" s="3"/>
      <c r="GD7363" s="3"/>
      <c r="GE7363" s="3"/>
      <c r="GF7363" s="3"/>
      <c r="GG7363" s="3"/>
      <c r="GH7363" s="3"/>
      <c r="GI7363" s="3"/>
      <c r="GJ7363" s="3"/>
      <c r="GK7363" s="3"/>
      <c r="GL7363" s="3"/>
      <c r="GM7363" s="3"/>
      <c r="GN7363" s="3"/>
      <c r="GO7363" s="3"/>
      <c r="GP7363" s="3"/>
      <c r="GQ7363" s="3"/>
      <c r="GR7363" s="3"/>
      <c r="GS7363" s="3"/>
      <c r="GT7363" s="3"/>
      <c r="GU7363" s="3"/>
      <c r="GV7363" s="3"/>
      <c r="GW7363" s="3"/>
      <c r="GX7363" s="3"/>
      <c r="GY7363" s="3"/>
      <c r="GZ7363" s="3"/>
      <c r="HA7363" s="3"/>
      <c r="HB7363" s="3"/>
      <c r="HC7363" s="3"/>
      <c r="HD7363" s="3"/>
      <c r="HE7363" s="3"/>
      <c r="HF7363" s="3"/>
      <c r="HG7363" s="3"/>
      <c r="HH7363" s="3"/>
      <c r="HI7363" s="3"/>
      <c r="HJ7363" s="3"/>
      <c r="HK7363" s="3"/>
      <c r="HL7363" s="3"/>
      <c r="HM7363" s="45"/>
      <c r="HN7363" s="3"/>
      <c r="HO7363" s="3"/>
      <c r="HP7363" s="3"/>
      <c r="HQ7363" s="3"/>
      <c r="HR7363" s="3"/>
      <c r="HS7363" s="3"/>
      <c r="HT7363" s="3"/>
      <c r="HU7363" s="3"/>
      <c r="HV7363" s="3"/>
      <c r="HW7363" s="3"/>
      <c r="HX7363" s="3"/>
      <c r="HY7363" s="3"/>
      <c r="HZ7363" s="3"/>
      <c r="IA7363" s="3"/>
      <c r="IB7363" s="3"/>
      <c r="IC7363" s="3"/>
      <c r="ID7363" s="3"/>
      <c r="IE7363" s="3"/>
      <c r="IF7363" s="3"/>
      <c r="IG7363" s="3"/>
      <c r="IH7363" s="3"/>
      <c r="II7363" s="3"/>
      <c r="IJ7363" s="3"/>
      <c r="IK7363" s="3"/>
      <c r="IL7363" s="3"/>
      <c r="IM7363" s="3"/>
      <c r="IN7363" s="3"/>
      <c r="IO7363" s="15"/>
    </row>
    <row r="7364" spans="171:249">
      <c r="FO7364" s="3"/>
      <c r="FP7364" s="3"/>
      <c r="FQ7364" s="3"/>
      <c r="FR7364" s="3"/>
      <c r="FS7364" s="3"/>
      <c r="FT7364" s="3"/>
      <c r="FU7364" s="3"/>
      <c r="FV7364" s="3"/>
      <c r="FW7364" s="3"/>
      <c r="FX7364" s="3"/>
      <c r="FY7364" s="3"/>
      <c r="FZ7364" s="3"/>
      <c r="GA7364" s="3"/>
      <c r="GB7364" s="3"/>
      <c r="GC7364" s="3"/>
      <c r="GD7364" s="3"/>
      <c r="GE7364" s="3"/>
      <c r="GF7364" s="3"/>
      <c r="GG7364" s="3"/>
      <c r="GH7364" s="3"/>
      <c r="GI7364" s="3"/>
      <c r="GJ7364" s="3"/>
      <c r="GK7364" s="3"/>
      <c r="GL7364" s="3"/>
      <c r="GM7364" s="3"/>
      <c r="GN7364" s="3"/>
      <c r="GO7364" s="3"/>
      <c r="GP7364" s="3"/>
      <c r="GQ7364" s="3"/>
      <c r="GR7364" s="3"/>
      <c r="GS7364" s="3"/>
      <c r="GT7364" s="3"/>
      <c r="GU7364" s="3"/>
      <c r="GV7364" s="3"/>
      <c r="GW7364" s="3"/>
      <c r="GX7364" s="3"/>
      <c r="GY7364" s="3"/>
      <c r="GZ7364" s="3"/>
      <c r="HA7364" s="3"/>
      <c r="HB7364" s="3"/>
      <c r="HC7364" s="3"/>
      <c r="HD7364" s="3"/>
      <c r="HE7364" s="3"/>
      <c r="HF7364" s="3"/>
      <c r="HG7364" s="3"/>
      <c r="HH7364" s="3"/>
      <c r="HI7364" s="3"/>
      <c r="HJ7364" s="3"/>
      <c r="HK7364" s="3"/>
      <c r="HL7364" s="3"/>
      <c r="HM7364" s="45"/>
      <c r="HN7364" s="3"/>
      <c r="HO7364" s="3"/>
      <c r="HP7364" s="3"/>
      <c r="HQ7364" s="3"/>
      <c r="HR7364" s="3"/>
      <c r="HS7364" s="3"/>
      <c r="HT7364" s="3"/>
      <c r="HU7364" s="3"/>
      <c r="HV7364" s="3"/>
      <c r="HW7364" s="3"/>
      <c r="HX7364" s="3"/>
      <c r="HY7364" s="3"/>
      <c r="HZ7364" s="3"/>
      <c r="IA7364" s="3"/>
      <c r="IB7364" s="3"/>
      <c r="IC7364" s="3"/>
      <c r="ID7364" s="3"/>
      <c r="IE7364" s="3"/>
      <c r="IF7364" s="3"/>
      <c r="IG7364" s="3"/>
      <c r="IH7364" s="3"/>
      <c r="II7364" s="3"/>
      <c r="IJ7364" s="3"/>
      <c r="IK7364" s="3"/>
      <c r="IL7364" s="3"/>
      <c r="IM7364" s="3"/>
      <c r="IN7364" s="3"/>
      <c r="IO7364" s="15"/>
    </row>
    <row r="7365" spans="171:249">
      <c r="FO7365" s="3"/>
      <c r="FP7365" s="3"/>
      <c r="FQ7365" s="3"/>
      <c r="FR7365" s="3"/>
      <c r="FS7365" s="3"/>
      <c r="FT7365" s="3"/>
      <c r="FU7365" s="3"/>
      <c r="FV7365" s="3"/>
      <c r="FW7365" s="3"/>
      <c r="FX7365" s="3"/>
      <c r="FY7365" s="3"/>
      <c r="FZ7365" s="3"/>
      <c r="GA7365" s="3"/>
      <c r="GB7365" s="3"/>
      <c r="GC7365" s="3"/>
      <c r="GD7365" s="3"/>
      <c r="GE7365" s="3"/>
      <c r="GF7365" s="3"/>
      <c r="GG7365" s="3"/>
      <c r="GH7365" s="3"/>
      <c r="GI7365" s="3"/>
      <c r="GJ7365" s="3"/>
      <c r="GK7365" s="3"/>
      <c r="GL7365" s="3"/>
      <c r="GM7365" s="3"/>
      <c r="GN7365" s="3"/>
      <c r="GO7365" s="3"/>
      <c r="GP7365" s="3"/>
      <c r="GQ7365" s="3"/>
      <c r="GR7365" s="3"/>
      <c r="GS7365" s="3"/>
      <c r="GT7365" s="3"/>
      <c r="GU7365" s="3"/>
      <c r="GV7365" s="3"/>
      <c r="GW7365" s="3"/>
      <c r="GX7365" s="3"/>
      <c r="GY7365" s="3"/>
      <c r="GZ7365" s="3"/>
      <c r="HA7365" s="3"/>
      <c r="HB7365" s="3"/>
      <c r="HC7365" s="3"/>
      <c r="HD7365" s="3"/>
      <c r="HE7365" s="3"/>
      <c r="HF7365" s="3"/>
      <c r="HG7365" s="3"/>
      <c r="HH7365" s="3"/>
      <c r="HI7365" s="3"/>
      <c r="HJ7365" s="3"/>
      <c r="HK7365" s="3"/>
      <c r="HL7365" s="3"/>
      <c r="HM7365" s="45"/>
      <c r="HN7365" s="3"/>
      <c r="HO7365" s="3"/>
      <c r="HP7365" s="3"/>
      <c r="HQ7365" s="3"/>
      <c r="HR7365" s="3"/>
      <c r="HS7365" s="3"/>
      <c r="HT7365" s="3"/>
      <c r="HU7365" s="3"/>
      <c r="HV7365" s="3"/>
      <c r="HW7365" s="3"/>
      <c r="HX7365" s="3"/>
      <c r="HY7365" s="3"/>
      <c r="HZ7365" s="3"/>
      <c r="IA7365" s="3"/>
      <c r="IB7365" s="3"/>
      <c r="IC7365" s="3"/>
      <c r="ID7365" s="3"/>
      <c r="IE7365" s="3"/>
      <c r="IF7365" s="3"/>
      <c r="IG7365" s="3"/>
      <c r="IH7365" s="3"/>
      <c r="II7365" s="3"/>
      <c r="IJ7365" s="3"/>
      <c r="IK7365" s="3"/>
      <c r="IL7365" s="3"/>
      <c r="IM7365" s="3"/>
      <c r="IN7365" s="3"/>
      <c r="IO7365" s="15"/>
    </row>
    <row r="7366" spans="171:249">
      <c r="FO7366" s="3"/>
      <c r="FP7366" s="3"/>
      <c r="FQ7366" s="3"/>
      <c r="FR7366" s="3"/>
      <c r="FS7366" s="3"/>
      <c r="FT7366" s="3"/>
      <c r="FU7366" s="3"/>
      <c r="FV7366" s="3"/>
      <c r="FW7366" s="3"/>
      <c r="FX7366" s="3"/>
      <c r="FY7366" s="3"/>
      <c r="FZ7366" s="3"/>
      <c r="GA7366" s="3"/>
      <c r="GB7366" s="3"/>
      <c r="GC7366" s="3"/>
      <c r="GD7366" s="3"/>
      <c r="GE7366" s="3"/>
      <c r="GF7366" s="3"/>
      <c r="GG7366" s="3"/>
      <c r="GH7366" s="3"/>
      <c r="GI7366" s="3"/>
      <c r="GJ7366" s="3"/>
      <c r="GK7366" s="3"/>
      <c r="GL7366" s="3"/>
      <c r="GM7366" s="3"/>
      <c r="GN7366" s="3"/>
      <c r="GO7366" s="3"/>
      <c r="GP7366" s="3"/>
      <c r="GQ7366" s="3"/>
      <c r="GR7366" s="3"/>
      <c r="GS7366" s="3"/>
      <c r="GT7366" s="3"/>
      <c r="GU7366" s="3"/>
      <c r="GV7366" s="3"/>
      <c r="GW7366" s="3"/>
      <c r="GX7366" s="3"/>
      <c r="GY7366" s="3"/>
      <c r="GZ7366" s="3"/>
      <c r="HA7366" s="3"/>
      <c r="HB7366" s="3"/>
      <c r="HC7366" s="3"/>
      <c r="HD7366" s="3"/>
      <c r="HE7366" s="3"/>
      <c r="HF7366" s="3"/>
      <c r="HG7366" s="3"/>
      <c r="HH7366" s="3"/>
      <c r="HI7366" s="3"/>
      <c r="HJ7366" s="3"/>
      <c r="HK7366" s="3"/>
      <c r="HL7366" s="3"/>
      <c r="HM7366" s="45"/>
      <c r="HN7366" s="3"/>
      <c r="HO7366" s="3"/>
      <c r="HP7366" s="3"/>
      <c r="HQ7366" s="3"/>
      <c r="HR7366" s="3"/>
      <c r="HS7366" s="3"/>
      <c r="HT7366" s="3"/>
      <c r="HU7366" s="3"/>
      <c r="HV7366" s="3"/>
      <c r="HW7366" s="3"/>
      <c r="HX7366" s="3"/>
      <c r="HY7366" s="3"/>
      <c r="HZ7366" s="3"/>
      <c r="IA7366" s="3"/>
      <c r="IB7366" s="3"/>
      <c r="IC7366" s="3"/>
      <c r="ID7366" s="3"/>
      <c r="IE7366" s="3"/>
      <c r="IF7366" s="3"/>
      <c r="IG7366" s="3"/>
      <c r="IH7366" s="3"/>
      <c r="II7366" s="3"/>
      <c r="IJ7366" s="3"/>
      <c r="IK7366" s="3"/>
      <c r="IL7366" s="3"/>
      <c r="IM7366" s="3"/>
      <c r="IN7366" s="3"/>
      <c r="IO7366" s="15"/>
    </row>
    <row r="7367" spans="171:249">
      <c r="FO7367" s="3"/>
      <c r="FP7367" s="3"/>
      <c r="FQ7367" s="3"/>
      <c r="FR7367" s="3"/>
      <c r="FS7367" s="3"/>
      <c r="FT7367" s="3"/>
      <c r="FU7367" s="3"/>
      <c r="FV7367" s="3"/>
      <c r="FW7367" s="3"/>
      <c r="FX7367" s="3"/>
      <c r="FY7367" s="3"/>
      <c r="FZ7367" s="3"/>
      <c r="GA7367" s="3"/>
      <c r="GB7367" s="3"/>
      <c r="GC7367" s="3"/>
      <c r="GD7367" s="3"/>
      <c r="GE7367" s="3"/>
      <c r="GF7367" s="3"/>
      <c r="GG7367" s="3"/>
      <c r="GH7367" s="3"/>
      <c r="GI7367" s="3"/>
      <c r="GJ7367" s="3"/>
      <c r="GK7367" s="3"/>
      <c r="GL7367" s="3"/>
      <c r="GM7367" s="3"/>
      <c r="GN7367" s="3"/>
      <c r="GO7367" s="3"/>
      <c r="GP7367" s="3"/>
      <c r="GQ7367" s="3"/>
      <c r="GR7367" s="3"/>
      <c r="GS7367" s="3"/>
      <c r="GT7367" s="3"/>
      <c r="GU7367" s="3"/>
      <c r="GV7367" s="3"/>
      <c r="GW7367" s="3"/>
      <c r="GX7367" s="3"/>
      <c r="GY7367" s="3"/>
      <c r="GZ7367" s="3"/>
      <c r="HA7367" s="3"/>
      <c r="HB7367" s="3"/>
      <c r="HC7367" s="3"/>
      <c r="HD7367" s="3"/>
      <c r="HE7367" s="3"/>
      <c r="HF7367" s="3"/>
      <c r="HG7367" s="3"/>
      <c r="HH7367" s="3"/>
      <c r="HI7367" s="3"/>
      <c r="HJ7367" s="3"/>
      <c r="HK7367" s="3"/>
      <c r="HL7367" s="3"/>
      <c r="HM7367" s="45"/>
      <c r="HN7367" s="3"/>
      <c r="HO7367" s="3"/>
      <c r="HP7367" s="3"/>
      <c r="HQ7367" s="3"/>
      <c r="HR7367" s="3"/>
      <c r="HS7367" s="3"/>
      <c r="HT7367" s="3"/>
      <c r="HU7367" s="3"/>
      <c r="HV7367" s="3"/>
      <c r="HW7367" s="3"/>
      <c r="HX7367" s="3"/>
      <c r="HY7367" s="3"/>
      <c r="HZ7367" s="3"/>
      <c r="IA7367" s="3"/>
      <c r="IB7367" s="3"/>
      <c r="IC7367" s="3"/>
      <c r="ID7367" s="3"/>
      <c r="IE7367" s="3"/>
      <c r="IF7367" s="3"/>
      <c r="IG7367" s="3"/>
      <c r="IH7367" s="3"/>
      <c r="II7367" s="3"/>
      <c r="IJ7367" s="3"/>
      <c r="IK7367" s="3"/>
      <c r="IL7367" s="3"/>
      <c r="IM7367" s="3"/>
      <c r="IN7367" s="3"/>
      <c r="IO7367" s="15"/>
    </row>
    <row r="7368" spans="171:249">
      <c r="FO7368" s="3"/>
      <c r="FP7368" s="3"/>
      <c r="FQ7368" s="3"/>
      <c r="FR7368" s="3"/>
      <c r="FS7368" s="3"/>
      <c r="FT7368" s="3"/>
      <c r="FU7368" s="3"/>
      <c r="FV7368" s="3"/>
      <c r="FW7368" s="3"/>
      <c r="FX7368" s="3"/>
      <c r="FY7368" s="3"/>
      <c r="FZ7368" s="3"/>
      <c r="GA7368" s="3"/>
      <c r="GB7368" s="3"/>
      <c r="GC7368" s="3"/>
      <c r="GD7368" s="3"/>
      <c r="GE7368" s="3"/>
      <c r="GF7368" s="3"/>
      <c r="GG7368" s="3"/>
      <c r="GH7368" s="3"/>
      <c r="GI7368" s="3"/>
      <c r="GJ7368" s="3"/>
      <c r="GK7368" s="3"/>
      <c r="GL7368" s="3"/>
      <c r="GM7368" s="3"/>
      <c r="GN7368" s="3"/>
      <c r="GO7368" s="3"/>
      <c r="GP7368" s="3"/>
      <c r="GQ7368" s="3"/>
      <c r="GR7368" s="3"/>
      <c r="GS7368" s="3"/>
      <c r="GT7368" s="3"/>
      <c r="GU7368" s="3"/>
      <c r="GV7368" s="3"/>
      <c r="GW7368" s="3"/>
      <c r="GX7368" s="3"/>
      <c r="GY7368" s="3"/>
      <c r="GZ7368" s="3"/>
      <c r="HA7368" s="3"/>
      <c r="HB7368" s="3"/>
      <c r="HC7368" s="3"/>
      <c r="HD7368" s="3"/>
      <c r="HE7368" s="3"/>
      <c r="HF7368" s="3"/>
      <c r="HG7368" s="3"/>
      <c r="HH7368" s="3"/>
      <c r="HI7368" s="3"/>
      <c r="HJ7368" s="3"/>
      <c r="HK7368" s="3"/>
      <c r="HL7368" s="3"/>
      <c r="HM7368" s="45"/>
      <c r="HN7368" s="3"/>
      <c r="HO7368" s="3"/>
      <c r="HP7368" s="3"/>
      <c r="HQ7368" s="3"/>
      <c r="HR7368" s="3"/>
      <c r="HS7368" s="3"/>
      <c r="HT7368" s="3"/>
      <c r="HU7368" s="3"/>
      <c r="HV7368" s="3"/>
      <c r="HW7368" s="3"/>
      <c r="HX7368" s="3"/>
      <c r="HY7368" s="3"/>
      <c r="HZ7368" s="3"/>
      <c r="IA7368" s="3"/>
      <c r="IB7368" s="3"/>
      <c r="IC7368" s="3"/>
      <c r="ID7368" s="3"/>
      <c r="IE7368" s="3"/>
      <c r="IF7368" s="3"/>
      <c r="IG7368" s="3"/>
      <c r="IH7368" s="3"/>
      <c r="II7368" s="3"/>
      <c r="IJ7368" s="3"/>
      <c r="IK7368" s="3"/>
      <c r="IL7368" s="3"/>
      <c r="IM7368" s="3"/>
      <c r="IN7368" s="3"/>
      <c r="IO7368" s="15"/>
    </row>
    <row r="7369" spans="171:249">
      <c r="FO7369" s="3"/>
      <c r="FP7369" s="3"/>
      <c r="FQ7369" s="3"/>
      <c r="FR7369" s="3"/>
      <c r="FS7369" s="3"/>
      <c r="FT7369" s="3"/>
      <c r="FU7369" s="3"/>
      <c r="FV7369" s="3"/>
      <c r="FW7369" s="3"/>
      <c r="FX7369" s="3"/>
      <c r="FY7369" s="3"/>
      <c r="FZ7369" s="3"/>
      <c r="GA7369" s="3"/>
      <c r="GB7369" s="3"/>
      <c r="GC7369" s="3"/>
      <c r="GD7369" s="3"/>
      <c r="GE7369" s="3"/>
      <c r="GF7369" s="3"/>
      <c r="GG7369" s="3"/>
      <c r="GH7369" s="3"/>
      <c r="GI7369" s="3"/>
      <c r="GJ7369" s="3"/>
      <c r="GK7369" s="3"/>
      <c r="GL7369" s="3"/>
      <c r="GM7369" s="3"/>
      <c r="GN7369" s="3"/>
      <c r="GO7369" s="3"/>
      <c r="GP7369" s="3"/>
      <c r="GQ7369" s="3"/>
      <c r="GR7369" s="3"/>
      <c r="GS7369" s="3"/>
      <c r="GT7369" s="3"/>
      <c r="GU7369" s="3"/>
      <c r="GV7369" s="3"/>
      <c r="GW7369" s="3"/>
      <c r="GX7369" s="3"/>
      <c r="GY7369" s="3"/>
      <c r="GZ7369" s="3"/>
      <c r="HA7369" s="3"/>
      <c r="HB7369" s="3"/>
      <c r="HC7369" s="3"/>
      <c r="HD7369" s="3"/>
      <c r="HE7369" s="3"/>
      <c r="HF7369" s="3"/>
      <c r="HG7369" s="3"/>
      <c r="HH7369" s="3"/>
      <c r="HI7369" s="3"/>
      <c r="HJ7369" s="3"/>
      <c r="HK7369" s="3"/>
      <c r="HL7369" s="3"/>
      <c r="HM7369" s="45"/>
      <c r="HN7369" s="3"/>
      <c r="HO7369" s="3"/>
      <c r="HP7369" s="3"/>
      <c r="HQ7369" s="3"/>
      <c r="HR7369" s="3"/>
      <c r="HS7369" s="3"/>
      <c r="HT7369" s="3"/>
      <c r="HU7369" s="3"/>
      <c r="HV7369" s="3"/>
      <c r="HW7369" s="3"/>
      <c r="HX7369" s="3"/>
      <c r="HY7369" s="3"/>
      <c r="HZ7369" s="3"/>
      <c r="IA7369" s="3"/>
      <c r="IB7369" s="3"/>
      <c r="IC7369" s="3"/>
      <c r="ID7369" s="3"/>
      <c r="IE7369" s="3"/>
      <c r="IF7369" s="3"/>
      <c r="IG7369" s="3"/>
      <c r="IH7369" s="3"/>
      <c r="II7369" s="3"/>
      <c r="IJ7369" s="3"/>
      <c r="IK7369" s="3"/>
      <c r="IL7369" s="3"/>
      <c r="IM7369" s="3"/>
      <c r="IN7369" s="3"/>
      <c r="IO7369" s="15"/>
    </row>
    <row r="7370" spans="171:249">
      <c r="FO7370" s="3"/>
      <c r="FP7370" s="3"/>
      <c r="FQ7370" s="3"/>
      <c r="FR7370" s="3"/>
      <c r="FS7370" s="3"/>
      <c r="FT7370" s="3"/>
      <c r="FU7370" s="3"/>
      <c r="FV7370" s="3"/>
      <c r="FW7370" s="3"/>
      <c r="FX7370" s="3"/>
      <c r="FY7370" s="3"/>
      <c r="FZ7370" s="3"/>
      <c r="GA7370" s="3"/>
      <c r="GB7370" s="3"/>
      <c r="GC7370" s="3"/>
      <c r="GD7370" s="3"/>
      <c r="GE7370" s="3"/>
      <c r="GF7370" s="3"/>
      <c r="GG7370" s="3"/>
      <c r="GH7370" s="3"/>
      <c r="GI7370" s="3"/>
      <c r="GJ7370" s="3"/>
      <c r="GK7370" s="3"/>
      <c r="GL7370" s="3"/>
      <c r="GM7370" s="3"/>
      <c r="GN7370" s="3"/>
      <c r="GO7370" s="3"/>
      <c r="GP7370" s="3"/>
      <c r="GQ7370" s="3"/>
      <c r="GR7370" s="3"/>
      <c r="GS7370" s="3"/>
      <c r="GT7370" s="3"/>
      <c r="GU7370" s="3"/>
      <c r="GV7370" s="3"/>
      <c r="GW7370" s="3"/>
      <c r="GX7370" s="3"/>
      <c r="GY7370" s="3"/>
      <c r="GZ7370" s="3"/>
      <c r="HA7370" s="3"/>
      <c r="HB7370" s="3"/>
      <c r="HC7370" s="3"/>
      <c r="HD7370" s="3"/>
      <c r="HE7370" s="3"/>
      <c r="HF7370" s="3"/>
      <c r="HG7370" s="3"/>
      <c r="HH7370" s="3"/>
      <c r="HI7370" s="3"/>
      <c r="HJ7370" s="3"/>
      <c r="HK7370" s="3"/>
      <c r="HL7370" s="3"/>
      <c r="HM7370" s="45"/>
      <c r="HN7370" s="3"/>
      <c r="HO7370" s="3"/>
      <c r="HP7370" s="3"/>
      <c r="HQ7370" s="3"/>
      <c r="HR7370" s="3"/>
      <c r="HS7370" s="3"/>
      <c r="HT7370" s="3"/>
      <c r="HU7370" s="3"/>
      <c r="HV7370" s="3"/>
      <c r="HW7370" s="3"/>
      <c r="HX7370" s="3"/>
      <c r="HY7370" s="3"/>
      <c r="HZ7370" s="3"/>
      <c r="IA7370" s="3"/>
      <c r="IB7370" s="3"/>
      <c r="IC7370" s="3"/>
      <c r="ID7370" s="3"/>
      <c r="IE7370" s="3"/>
      <c r="IF7370" s="3"/>
      <c r="IG7370" s="3"/>
      <c r="IH7370" s="3"/>
      <c r="II7370" s="3"/>
      <c r="IJ7370" s="3"/>
      <c r="IK7370" s="3"/>
      <c r="IL7370" s="3"/>
      <c r="IM7370" s="3"/>
      <c r="IN7370" s="3"/>
      <c r="IO7370" s="15"/>
    </row>
    <row r="7371" spans="171:249">
      <c r="FO7371" s="3"/>
      <c r="FP7371" s="3"/>
      <c r="FQ7371" s="3"/>
      <c r="FR7371" s="3"/>
      <c r="FS7371" s="3"/>
      <c r="FT7371" s="3"/>
      <c r="FU7371" s="3"/>
      <c r="FV7371" s="3"/>
      <c r="FW7371" s="3"/>
      <c r="FX7371" s="3"/>
      <c r="FY7371" s="3"/>
      <c r="FZ7371" s="3"/>
      <c r="GA7371" s="3"/>
      <c r="GB7371" s="3"/>
      <c r="GC7371" s="3"/>
      <c r="GD7371" s="3"/>
      <c r="GE7371" s="3"/>
      <c r="GF7371" s="3"/>
      <c r="GG7371" s="3"/>
      <c r="GH7371" s="3"/>
      <c r="GI7371" s="3"/>
      <c r="GJ7371" s="3"/>
      <c r="GK7371" s="3"/>
      <c r="GL7371" s="3"/>
      <c r="GM7371" s="3"/>
      <c r="GN7371" s="3"/>
      <c r="GO7371" s="3"/>
      <c r="GP7371" s="3"/>
      <c r="GQ7371" s="3"/>
      <c r="GR7371" s="3"/>
      <c r="GS7371" s="3"/>
      <c r="GT7371" s="3"/>
      <c r="GU7371" s="3"/>
      <c r="GV7371" s="3"/>
      <c r="GW7371" s="3"/>
      <c r="GX7371" s="3"/>
      <c r="GY7371" s="3"/>
      <c r="GZ7371" s="3"/>
      <c r="HA7371" s="3"/>
      <c r="HB7371" s="3"/>
      <c r="HC7371" s="3"/>
      <c r="HD7371" s="3"/>
      <c r="HE7371" s="3"/>
      <c r="HF7371" s="3"/>
      <c r="HG7371" s="3"/>
      <c r="HH7371" s="3"/>
      <c r="HI7371" s="3"/>
      <c r="HJ7371" s="3"/>
      <c r="HK7371" s="3"/>
      <c r="HL7371" s="3"/>
      <c r="HM7371" s="45"/>
      <c r="HN7371" s="3"/>
      <c r="HO7371" s="3"/>
      <c r="HP7371" s="3"/>
      <c r="HQ7371" s="3"/>
      <c r="HR7371" s="3"/>
      <c r="HS7371" s="3"/>
      <c r="HT7371" s="3"/>
      <c r="HU7371" s="3"/>
      <c r="HV7371" s="3"/>
      <c r="HW7371" s="3"/>
      <c r="HX7371" s="3"/>
      <c r="HY7371" s="3"/>
      <c r="HZ7371" s="3"/>
      <c r="IA7371" s="3"/>
      <c r="IB7371" s="3"/>
      <c r="IC7371" s="3"/>
      <c r="ID7371" s="3"/>
      <c r="IE7371" s="3"/>
      <c r="IF7371" s="3"/>
      <c r="IG7371" s="3"/>
      <c r="IH7371" s="3"/>
      <c r="II7371" s="3"/>
      <c r="IJ7371" s="3"/>
      <c r="IK7371" s="3"/>
      <c r="IL7371" s="3"/>
      <c r="IM7371" s="3"/>
      <c r="IN7371" s="3"/>
      <c r="IO7371" s="15"/>
    </row>
    <row r="7372" spans="171:249">
      <c r="FO7372" s="3"/>
      <c r="FP7372" s="3"/>
      <c r="FQ7372" s="3"/>
      <c r="FR7372" s="3"/>
      <c r="FS7372" s="3"/>
      <c r="FT7372" s="3"/>
      <c r="FU7372" s="3"/>
      <c r="FV7372" s="3"/>
      <c r="FW7372" s="3"/>
      <c r="FX7372" s="3"/>
      <c r="FY7372" s="3"/>
      <c r="FZ7372" s="3"/>
      <c r="GA7372" s="3"/>
      <c r="GB7372" s="3"/>
      <c r="GC7372" s="3"/>
      <c r="GD7372" s="3"/>
      <c r="GE7372" s="3"/>
      <c r="GF7372" s="3"/>
      <c r="GG7372" s="3"/>
      <c r="GH7372" s="3"/>
      <c r="GI7372" s="3"/>
      <c r="GJ7372" s="3"/>
      <c r="GK7372" s="3"/>
      <c r="GL7372" s="3"/>
      <c r="GM7372" s="3"/>
      <c r="GN7372" s="3"/>
      <c r="GO7372" s="3"/>
      <c r="GP7372" s="3"/>
      <c r="GQ7372" s="3"/>
      <c r="GR7372" s="3"/>
      <c r="GS7372" s="3"/>
      <c r="GT7372" s="3"/>
      <c r="GU7372" s="3"/>
      <c r="GV7372" s="3"/>
      <c r="GW7372" s="3"/>
      <c r="GX7372" s="3"/>
      <c r="GY7372" s="3"/>
      <c r="GZ7372" s="3"/>
      <c r="HA7372" s="3"/>
      <c r="HB7372" s="3"/>
      <c r="HC7372" s="3"/>
      <c r="HD7372" s="3"/>
      <c r="HE7372" s="3"/>
      <c r="HF7372" s="3"/>
      <c r="HG7372" s="3"/>
      <c r="HH7372" s="3"/>
      <c r="HI7372" s="3"/>
      <c r="HJ7372" s="3"/>
      <c r="HK7372" s="3"/>
      <c r="HL7372" s="3"/>
      <c r="HM7372" s="45"/>
      <c r="HN7372" s="3"/>
      <c r="HO7372" s="3"/>
      <c r="HP7372" s="3"/>
      <c r="HQ7372" s="3"/>
      <c r="HR7372" s="3"/>
      <c r="HS7372" s="3"/>
      <c r="HT7372" s="3"/>
      <c r="HU7372" s="3"/>
      <c r="HV7372" s="3"/>
      <c r="HW7372" s="3"/>
      <c r="HX7372" s="3"/>
      <c r="HY7372" s="3"/>
      <c r="HZ7372" s="3"/>
      <c r="IA7372" s="3"/>
      <c r="IB7372" s="3"/>
      <c r="IC7372" s="3"/>
      <c r="ID7372" s="3"/>
      <c r="IE7372" s="3"/>
      <c r="IF7372" s="3"/>
      <c r="IG7372" s="3"/>
      <c r="IH7372" s="3"/>
      <c r="II7372" s="3"/>
      <c r="IJ7372" s="3"/>
      <c r="IK7372" s="3"/>
      <c r="IL7372" s="3"/>
      <c r="IM7372" s="3"/>
      <c r="IN7372" s="3"/>
      <c r="IO7372" s="15"/>
    </row>
    <row r="7373" spans="171:249">
      <c r="FO7373" s="3"/>
      <c r="FP7373" s="3"/>
      <c r="FQ7373" s="3"/>
      <c r="FR7373" s="3"/>
      <c r="FS7373" s="3"/>
      <c r="FT7373" s="3"/>
      <c r="FU7373" s="3"/>
      <c r="FV7373" s="3"/>
      <c r="FW7373" s="3"/>
      <c r="FX7373" s="3"/>
      <c r="FY7373" s="3"/>
      <c r="FZ7373" s="3"/>
      <c r="GA7373" s="3"/>
      <c r="GB7373" s="3"/>
      <c r="GC7373" s="3"/>
      <c r="GD7373" s="3"/>
      <c r="GE7373" s="3"/>
      <c r="GF7373" s="3"/>
      <c r="GG7373" s="3"/>
      <c r="GH7373" s="3"/>
      <c r="GI7373" s="3"/>
      <c r="GJ7373" s="3"/>
      <c r="GK7373" s="3"/>
      <c r="GL7373" s="3"/>
      <c r="GM7373" s="3"/>
      <c r="GN7373" s="3"/>
      <c r="GO7373" s="3"/>
      <c r="GP7373" s="3"/>
      <c r="GQ7373" s="3"/>
      <c r="GR7373" s="3"/>
      <c r="GS7373" s="3"/>
      <c r="GT7373" s="3"/>
      <c r="GU7373" s="3"/>
      <c r="GV7373" s="3"/>
      <c r="GW7373" s="3"/>
      <c r="GX7373" s="3"/>
      <c r="GY7373" s="3"/>
      <c r="GZ7373" s="3"/>
      <c r="HA7373" s="3"/>
      <c r="HB7373" s="3"/>
      <c r="HC7373" s="3"/>
      <c r="HD7373" s="3"/>
      <c r="HE7373" s="3"/>
      <c r="HF7373" s="3"/>
      <c r="HG7373" s="3"/>
      <c r="HH7373" s="3"/>
      <c r="HI7373" s="3"/>
      <c r="HJ7373" s="3"/>
      <c r="HK7373" s="3"/>
      <c r="HL7373" s="3"/>
      <c r="HM7373" s="45"/>
      <c r="HN7373" s="3"/>
      <c r="HO7373" s="3"/>
      <c r="HP7373" s="3"/>
      <c r="HQ7373" s="3"/>
      <c r="HR7373" s="3"/>
      <c r="HS7373" s="3"/>
      <c r="HT7373" s="3"/>
      <c r="HU7373" s="3"/>
      <c r="HV7373" s="3"/>
      <c r="HW7373" s="3"/>
      <c r="HX7373" s="3"/>
      <c r="HY7373" s="3"/>
      <c r="HZ7373" s="3"/>
      <c r="IA7373" s="3"/>
      <c r="IB7373" s="3"/>
      <c r="IC7373" s="3"/>
      <c r="ID7373" s="3"/>
      <c r="IE7373" s="3"/>
      <c r="IF7373" s="3"/>
      <c r="IG7373" s="3"/>
      <c r="IH7373" s="3"/>
      <c r="II7373" s="3"/>
      <c r="IJ7373" s="3"/>
      <c r="IK7373" s="3"/>
      <c r="IL7373" s="3"/>
      <c r="IM7373" s="3"/>
      <c r="IN7373" s="3"/>
      <c r="IO7373" s="15"/>
    </row>
    <row r="7374" spans="171:249">
      <c r="FO7374" s="3"/>
      <c r="FP7374" s="3"/>
      <c r="FQ7374" s="3"/>
      <c r="FR7374" s="3"/>
      <c r="FS7374" s="3"/>
      <c r="FT7374" s="3"/>
      <c r="FU7374" s="3"/>
      <c r="FV7374" s="3"/>
      <c r="FW7374" s="3"/>
      <c r="FX7374" s="3"/>
      <c r="FY7374" s="3"/>
      <c r="FZ7374" s="3"/>
      <c r="GA7374" s="3"/>
      <c r="GB7374" s="3"/>
      <c r="GC7374" s="3"/>
      <c r="GD7374" s="3"/>
      <c r="GE7374" s="3"/>
      <c r="GF7374" s="3"/>
      <c r="GG7374" s="3"/>
      <c r="GH7374" s="3"/>
      <c r="GI7374" s="3"/>
      <c r="GJ7374" s="3"/>
      <c r="GK7374" s="3"/>
      <c r="GL7374" s="3"/>
      <c r="GM7374" s="3"/>
      <c r="GN7374" s="3"/>
      <c r="GO7374" s="3"/>
      <c r="GP7374" s="3"/>
      <c r="GQ7374" s="3"/>
      <c r="GR7374" s="3"/>
      <c r="GS7374" s="3"/>
      <c r="GT7374" s="3"/>
      <c r="GU7374" s="3"/>
      <c r="GV7374" s="3"/>
      <c r="GW7374" s="3"/>
      <c r="GX7374" s="3"/>
      <c r="GY7374" s="3"/>
      <c r="GZ7374" s="3"/>
      <c r="HA7374" s="3"/>
      <c r="HB7374" s="3"/>
      <c r="HC7374" s="3"/>
      <c r="HD7374" s="3"/>
      <c r="HE7374" s="3"/>
      <c r="HF7374" s="3"/>
      <c r="HG7374" s="3"/>
      <c r="HH7374" s="3"/>
      <c r="HI7374" s="3"/>
      <c r="HJ7374" s="3"/>
      <c r="HK7374" s="3"/>
      <c r="HL7374" s="3"/>
      <c r="HM7374" s="45"/>
      <c r="HN7374" s="3"/>
      <c r="HO7374" s="3"/>
      <c r="HP7374" s="3"/>
      <c r="HQ7374" s="3"/>
      <c r="HR7374" s="3"/>
      <c r="HS7374" s="3"/>
      <c r="HT7374" s="3"/>
      <c r="HU7374" s="3"/>
      <c r="HV7374" s="3"/>
      <c r="HW7374" s="3"/>
      <c r="HX7374" s="3"/>
      <c r="HY7374" s="3"/>
      <c r="HZ7374" s="3"/>
      <c r="IA7374" s="3"/>
      <c r="IB7374" s="3"/>
      <c r="IC7374" s="3"/>
      <c r="ID7374" s="3"/>
      <c r="IE7374" s="3"/>
      <c r="IF7374" s="3"/>
      <c r="IG7374" s="3"/>
      <c r="IH7374" s="3"/>
      <c r="II7374" s="3"/>
      <c r="IJ7374" s="3"/>
      <c r="IK7374" s="3"/>
      <c r="IL7374" s="3"/>
      <c r="IM7374" s="3"/>
      <c r="IN7374" s="3"/>
      <c r="IO7374" s="15"/>
    </row>
    <row r="7375" spans="171:249">
      <c r="FO7375" s="3"/>
      <c r="FP7375" s="3"/>
      <c r="FQ7375" s="3"/>
      <c r="FR7375" s="3"/>
      <c r="FS7375" s="3"/>
      <c r="FT7375" s="3"/>
      <c r="FU7375" s="3"/>
      <c r="FV7375" s="3"/>
      <c r="FW7375" s="3"/>
      <c r="FX7375" s="3"/>
      <c r="FY7375" s="3"/>
      <c r="FZ7375" s="3"/>
      <c r="GA7375" s="3"/>
      <c r="GB7375" s="3"/>
      <c r="GC7375" s="3"/>
      <c r="GD7375" s="3"/>
      <c r="GE7375" s="3"/>
      <c r="GF7375" s="3"/>
      <c r="GG7375" s="3"/>
      <c r="GH7375" s="3"/>
      <c r="GI7375" s="3"/>
      <c r="GJ7375" s="3"/>
      <c r="GK7375" s="3"/>
      <c r="GL7375" s="3"/>
      <c r="GM7375" s="3"/>
      <c r="GN7375" s="3"/>
      <c r="GO7375" s="3"/>
      <c r="GP7375" s="3"/>
      <c r="GQ7375" s="3"/>
      <c r="GR7375" s="3"/>
      <c r="GS7375" s="3"/>
      <c r="GT7375" s="3"/>
      <c r="GU7375" s="3"/>
      <c r="GV7375" s="3"/>
      <c r="GW7375" s="3"/>
      <c r="GX7375" s="3"/>
      <c r="GY7375" s="3"/>
      <c r="GZ7375" s="3"/>
      <c r="HA7375" s="3"/>
      <c r="HB7375" s="3"/>
      <c r="HC7375" s="3"/>
      <c r="HD7375" s="3"/>
      <c r="HE7375" s="3"/>
      <c r="HF7375" s="3"/>
      <c r="HG7375" s="3"/>
      <c r="HH7375" s="3"/>
      <c r="HI7375" s="3"/>
      <c r="HJ7375" s="3"/>
      <c r="HK7375" s="3"/>
      <c r="HL7375" s="3"/>
      <c r="HM7375" s="45"/>
      <c r="HN7375" s="3"/>
      <c r="HO7375" s="3"/>
      <c r="HP7375" s="3"/>
      <c r="HQ7375" s="3"/>
      <c r="HR7375" s="3"/>
      <c r="HS7375" s="3"/>
      <c r="HT7375" s="3"/>
      <c r="HU7375" s="3"/>
      <c r="HV7375" s="3"/>
      <c r="HW7375" s="3"/>
      <c r="HX7375" s="3"/>
      <c r="HY7375" s="3"/>
      <c r="HZ7375" s="3"/>
      <c r="IA7375" s="3"/>
      <c r="IB7375" s="3"/>
      <c r="IC7375" s="3"/>
      <c r="ID7375" s="3"/>
      <c r="IE7375" s="3"/>
      <c r="IF7375" s="3"/>
      <c r="IG7375" s="3"/>
      <c r="IH7375" s="3"/>
      <c r="II7375" s="3"/>
      <c r="IJ7375" s="3"/>
      <c r="IK7375" s="3"/>
      <c r="IL7375" s="3"/>
      <c r="IM7375" s="3"/>
      <c r="IN7375" s="3"/>
      <c r="IO7375" s="15"/>
    </row>
    <row r="7376" spans="171:249">
      <c r="FO7376" s="3"/>
      <c r="FP7376" s="3"/>
      <c r="FQ7376" s="3"/>
      <c r="FR7376" s="3"/>
      <c r="FS7376" s="3"/>
      <c r="FT7376" s="3"/>
      <c r="FU7376" s="3"/>
      <c r="FV7376" s="3"/>
      <c r="FW7376" s="3"/>
      <c r="FX7376" s="3"/>
      <c r="FY7376" s="3"/>
      <c r="FZ7376" s="3"/>
      <c r="GA7376" s="3"/>
      <c r="GB7376" s="3"/>
      <c r="GC7376" s="3"/>
      <c r="GD7376" s="3"/>
      <c r="GE7376" s="3"/>
      <c r="GF7376" s="3"/>
      <c r="GG7376" s="3"/>
      <c r="GH7376" s="3"/>
      <c r="GI7376" s="3"/>
      <c r="GJ7376" s="3"/>
      <c r="GK7376" s="3"/>
      <c r="GL7376" s="3"/>
      <c r="GM7376" s="3"/>
      <c r="GN7376" s="3"/>
      <c r="GO7376" s="3"/>
      <c r="GP7376" s="3"/>
      <c r="GQ7376" s="3"/>
      <c r="GR7376" s="3"/>
      <c r="GS7376" s="3"/>
      <c r="GT7376" s="3"/>
      <c r="GU7376" s="3"/>
      <c r="GV7376" s="3"/>
      <c r="GW7376" s="3"/>
      <c r="GX7376" s="3"/>
      <c r="GY7376" s="3"/>
      <c r="GZ7376" s="3"/>
      <c r="HA7376" s="3"/>
      <c r="HB7376" s="3"/>
      <c r="HC7376" s="3"/>
      <c r="HD7376" s="3"/>
      <c r="HE7376" s="3"/>
      <c r="HF7376" s="3"/>
      <c r="HG7376" s="3"/>
      <c r="HH7376" s="3"/>
      <c r="HI7376" s="3"/>
      <c r="HJ7376" s="3"/>
      <c r="HK7376" s="3"/>
      <c r="HL7376" s="3"/>
      <c r="HM7376" s="45"/>
      <c r="HN7376" s="3"/>
      <c r="HO7376" s="3"/>
      <c r="HP7376" s="3"/>
      <c r="HQ7376" s="3"/>
      <c r="HR7376" s="3"/>
      <c r="HS7376" s="3"/>
      <c r="HT7376" s="3"/>
      <c r="HU7376" s="3"/>
      <c r="HV7376" s="3"/>
      <c r="HW7376" s="3"/>
      <c r="HX7376" s="3"/>
      <c r="HY7376" s="3"/>
      <c r="HZ7376" s="3"/>
      <c r="IA7376" s="3"/>
      <c r="IB7376" s="3"/>
      <c r="IC7376" s="3"/>
      <c r="ID7376" s="3"/>
      <c r="IE7376" s="3"/>
      <c r="IF7376" s="3"/>
      <c r="IG7376" s="3"/>
      <c r="IH7376" s="3"/>
      <c r="II7376" s="3"/>
      <c r="IJ7376" s="3"/>
      <c r="IK7376" s="3"/>
      <c r="IL7376" s="3"/>
      <c r="IM7376" s="3"/>
      <c r="IN7376" s="3"/>
      <c r="IO7376" s="15"/>
    </row>
    <row r="7377" spans="171:249">
      <c r="FO7377" s="3"/>
      <c r="FP7377" s="3"/>
      <c r="FQ7377" s="3"/>
      <c r="FR7377" s="3"/>
      <c r="FS7377" s="3"/>
      <c r="FT7377" s="3"/>
      <c r="FU7377" s="3"/>
      <c r="FV7377" s="3"/>
      <c r="FW7377" s="3"/>
      <c r="FX7377" s="3"/>
      <c r="FY7377" s="3"/>
      <c r="FZ7377" s="3"/>
      <c r="GA7377" s="3"/>
      <c r="GB7377" s="3"/>
      <c r="GC7377" s="3"/>
      <c r="GD7377" s="3"/>
      <c r="GE7377" s="3"/>
      <c r="GF7377" s="3"/>
      <c r="GG7377" s="3"/>
      <c r="GH7377" s="3"/>
      <c r="GI7377" s="3"/>
      <c r="GJ7377" s="3"/>
      <c r="GK7377" s="3"/>
      <c r="GL7377" s="3"/>
      <c r="GM7377" s="3"/>
      <c r="GN7377" s="3"/>
      <c r="GO7377" s="3"/>
      <c r="GP7377" s="3"/>
      <c r="GQ7377" s="3"/>
      <c r="GR7377" s="3"/>
      <c r="GS7377" s="3"/>
      <c r="GT7377" s="3"/>
      <c r="GU7377" s="3"/>
      <c r="GV7377" s="3"/>
      <c r="GW7377" s="3"/>
      <c r="GX7377" s="3"/>
      <c r="GY7377" s="3"/>
      <c r="GZ7377" s="3"/>
      <c r="HA7377" s="3"/>
      <c r="HB7377" s="3"/>
      <c r="HC7377" s="3"/>
      <c r="HD7377" s="3"/>
      <c r="HE7377" s="3"/>
      <c r="HF7377" s="3"/>
      <c r="HG7377" s="3"/>
      <c r="HH7377" s="3"/>
      <c r="HI7377" s="3"/>
      <c r="HJ7377" s="3"/>
      <c r="HK7377" s="3"/>
      <c r="HL7377" s="3"/>
      <c r="HM7377" s="45"/>
      <c r="HN7377" s="3"/>
      <c r="HO7377" s="3"/>
      <c r="HP7377" s="3"/>
      <c r="HQ7377" s="3"/>
      <c r="HR7377" s="3"/>
      <c r="HS7377" s="3"/>
      <c r="HT7377" s="3"/>
      <c r="HU7377" s="3"/>
      <c r="HV7377" s="3"/>
      <c r="HW7377" s="3"/>
      <c r="HX7377" s="3"/>
      <c r="HY7377" s="3"/>
      <c r="HZ7377" s="3"/>
      <c r="IA7377" s="3"/>
      <c r="IB7377" s="3"/>
      <c r="IC7377" s="3"/>
      <c r="ID7377" s="3"/>
      <c r="IE7377" s="3"/>
      <c r="IF7377" s="3"/>
      <c r="IG7377" s="3"/>
      <c r="IH7377" s="3"/>
      <c r="II7377" s="3"/>
      <c r="IJ7377" s="3"/>
      <c r="IK7377" s="3"/>
      <c r="IL7377" s="3"/>
      <c r="IM7377" s="3"/>
      <c r="IN7377" s="3"/>
      <c r="IO7377" s="15"/>
    </row>
    <row r="7378" spans="171:249">
      <c r="FO7378" s="3"/>
      <c r="FP7378" s="3"/>
      <c r="FQ7378" s="3"/>
      <c r="FR7378" s="3"/>
      <c r="FS7378" s="3"/>
      <c r="FT7378" s="3"/>
      <c r="FU7378" s="3"/>
      <c r="FV7378" s="3"/>
      <c r="FW7378" s="3"/>
      <c r="FX7378" s="3"/>
      <c r="FY7378" s="3"/>
      <c r="FZ7378" s="3"/>
      <c r="GA7378" s="3"/>
      <c r="GB7378" s="3"/>
      <c r="GC7378" s="3"/>
      <c r="GD7378" s="3"/>
      <c r="GE7378" s="3"/>
      <c r="GF7378" s="3"/>
      <c r="GG7378" s="3"/>
      <c r="GH7378" s="3"/>
      <c r="GI7378" s="3"/>
      <c r="GJ7378" s="3"/>
      <c r="GK7378" s="3"/>
      <c r="GL7378" s="3"/>
      <c r="GM7378" s="3"/>
      <c r="GN7378" s="3"/>
      <c r="GO7378" s="3"/>
      <c r="GP7378" s="3"/>
      <c r="GQ7378" s="3"/>
      <c r="GR7378" s="3"/>
      <c r="GS7378" s="3"/>
      <c r="GT7378" s="3"/>
      <c r="GU7378" s="3"/>
      <c r="GV7378" s="3"/>
      <c r="GW7378" s="3"/>
      <c r="GX7378" s="3"/>
      <c r="GY7378" s="3"/>
      <c r="GZ7378" s="3"/>
      <c r="HA7378" s="3"/>
      <c r="HB7378" s="3"/>
      <c r="HC7378" s="3"/>
      <c r="HD7378" s="3"/>
      <c r="HE7378" s="3"/>
      <c r="HF7378" s="3"/>
      <c r="HG7378" s="3"/>
      <c r="HH7378" s="3"/>
      <c r="HI7378" s="3"/>
      <c r="HJ7378" s="3"/>
      <c r="HK7378" s="3"/>
      <c r="HL7378" s="3"/>
      <c r="HM7378" s="45"/>
      <c r="HN7378" s="3"/>
      <c r="HO7378" s="3"/>
      <c r="HP7378" s="3"/>
      <c r="HQ7378" s="3"/>
      <c r="HR7378" s="3"/>
      <c r="HS7378" s="3"/>
      <c r="HT7378" s="3"/>
      <c r="HU7378" s="3"/>
      <c r="HV7378" s="3"/>
      <c r="HW7378" s="3"/>
      <c r="HX7378" s="3"/>
      <c r="HY7378" s="3"/>
      <c r="HZ7378" s="3"/>
      <c r="IA7378" s="3"/>
      <c r="IB7378" s="3"/>
      <c r="IC7378" s="3"/>
      <c r="ID7378" s="3"/>
      <c r="IE7378" s="3"/>
      <c r="IF7378" s="3"/>
      <c r="IG7378" s="3"/>
      <c r="IH7378" s="3"/>
      <c r="II7378" s="3"/>
      <c r="IJ7378" s="3"/>
      <c r="IK7378" s="3"/>
      <c r="IL7378" s="3"/>
      <c r="IM7378" s="3"/>
      <c r="IN7378" s="3"/>
      <c r="IO7378" s="15"/>
    </row>
    <row r="7379" spans="171:249">
      <c r="FO7379" s="3"/>
      <c r="FP7379" s="3"/>
      <c r="FQ7379" s="3"/>
      <c r="FR7379" s="3"/>
      <c r="FS7379" s="3"/>
      <c r="FT7379" s="3"/>
      <c r="FU7379" s="3"/>
      <c r="FV7379" s="3"/>
      <c r="FW7379" s="3"/>
      <c r="FX7379" s="3"/>
      <c r="FY7379" s="3"/>
      <c r="FZ7379" s="3"/>
      <c r="GA7379" s="3"/>
      <c r="GB7379" s="3"/>
      <c r="GC7379" s="3"/>
      <c r="GD7379" s="3"/>
      <c r="GE7379" s="3"/>
      <c r="GF7379" s="3"/>
      <c r="GG7379" s="3"/>
      <c r="GH7379" s="3"/>
      <c r="GI7379" s="3"/>
      <c r="GJ7379" s="3"/>
      <c r="GK7379" s="3"/>
      <c r="GL7379" s="3"/>
      <c r="GM7379" s="3"/>
      <c r="GN7379" s="3"/>
      <c r="GO7379" s="3"/>
      <c r="GP7379" s="3"/>
      <c r="GQ7379" s="3"/>
      <c r="GR7379" s="3"/>
      <c r="GS7379" s="3"/>
      <c r="GT7379" s="3"/>
      <c r="GU7379" s="3"/>
      <c r="GV7379" s="3"/>
      <c r="GW7379" s="3"/>
      <c r="GX7379" s="3"/>
      <c r="GY7379" s="3"/>
      <c r="GZ7379" s="3"/>
      <c r="HA7379" s="3"/>
      <c r="HB7379" s="3"/>
      <c r="HC7379" s="3"/>
      <c r="HD7379" s="3"/>
      <c r="HE7379" s="3"/>
      <c r="HF7379" s="3"/>
      <c r="HG7379" s="3"/>
      <c r="HH7379" s="3"/>
      <c r="HI7379" s="3"/>
      <c r="HJ7379" s="3"/>
      <c r="HK7379" s="3"/>
      <c r="HL7379" s="3"/>
      <c r="HM7379" s="45"/>
      <c r="HN7379" s="3"/>
      <c r="HO7379" s="3"/>
      <c r="HP7379" s="3"/>
      <c r="HQ7379" s="3"/>
      <c r="HR7379" s="3"/>
      <c r="HS7379" s="3"/>
      <c r="HT7379" s="3"/>
      <c r="HU7379" s="3"/>
      <c r="HV7379" s="3"/>
      <c r="HW7379" s="3"/>
      <c r="HX7379" s="3"/>
      <c r="HY7379" s="3"/>
      <c r="HZ7379" s="3"/>
      <c r="IA7379" s="3"/>
      <c r="IB7379" s="3"/>
      <c r="IC7379" s="3"/>
      <c r="ID7379" s="3"/>
      <c r="IE7379" s="3"/>
      <c r="IF7379" s="3"/>
      <c r="IG7379" s="3"/>
      <c r="IH7379" s="3"/>
      <c r="II7379" s="3"/>
      <c r="IJ7379" s="3"/>
      <c r="IK7379" s="3"/>
      <c r="IL7379" s="3"/>
      <c r="IM7379" s="3"/>
      <c r="IN7379" s="3"/>
      <c r="IO7379" s="15"/>
    </row>
    <row r="7380" spans="171:249">
      <c r="FO7380" s="3"/>
      <c r="FP7380" s="3"/>
      <c r="FQ7380" s="3"/>
      <c r="FR7380" s="3"/>
      <c r="FS7380" s="3"/>
      <c r="FT7380" s="3"/>
      <c r="FU7380" s="3"/>
      <c r="FV7380" s="3"/>
      <c r="FW7380" s="3"/>
      <c r="FX7380" s="3"/>
      <c r="FY7380" s="3"/>
      <c r="FZ7380" s="3"/>
      <c r="GA7380" s="3"/>
      <c r="GB7380" s="3"/>
      <c r="GC7380" s="3"/>
      <c r="GD7380" s="3"/>
      <c r="GE7380" s="3"/>
      <c r="GF7380" s="3"/>
      <c r="GG7380" s="3"/>
      <c r="GH7380" s="3"/>
      <c r="GI7380" s="3"/>
      <c r="GJ7380" s="3"/>
      <c r="GK7380" s="3"/>
      <c r="GL7380" s="3"/>
      <c r="GM7380" s="3"/>
      <c r="GN7380" s="3"/>
      <c r="GO7380" s="3"/>
      <c r="GP7380" s="3"/>
      <c r="GQ7380" s="3"/>
      <c r="GR7380" s="3"/>
      <c r="GS7380" s="3"/>
      <c r="GT7380" s="3"/>
      <c r="GU7380" s="3"/>
      <c r="GV7380" s="3"/>
      <c r="GW7380" s="3"/>
      <c r="GX7380" s="3"/>
      <c r="GY7380" s="3"/>
      <c r="GZ7380" s="3"/>
      <c r="HA7380" s="3"/>
      <c r="HB7380" s="3"/>
      <c r="HC7380" s="3"/>
      <c r="HD7380" s="3"/>
      <c r="HE7380" s="3"/>
      <c r="HF7380" s="3"/>
      <c r="HG7380" s="3"/>
      <c r="HH7380" s="3"/>
      <c r="HI7380" s="3"/>
      <c r="HJ7380" s="3"/>
      <c r="HK7380" s="3"/>
      <c r="HL7380" s="3"/>
      <c r="HM7380" s="45"/>
      <c r="HN7380" s="3"/>
      <c r="HO7380" s="3"/>
      <c r="HP7380" s="3"/>
      <c r="HQ7380" s="3"/>
      <c r="HR7380" s="3"/>
      <c r="HS7380" s="3"/>
      <c r="HT7380" s="3"/>
      <c r="HU7380" s="3"/>
      <c r="HV7380" s="3"/>
      <c r="HW7380" s="3"/>
      <c r="HX7380" s="3"/>
      <c r="HY7380" s="3"/>
      <c r="HZ7380" s="3"/>
      <c r="IA7380" s="3"/>
      <c r="IB7380" s="3"/>
      <c r="IC7380" s="3"/>
      <c r="ID7380" s="3"/>
      <c r="IE7380" s="3"/>
      <c r="IF7380" s="3"/>
      <c r="IG7380" s="3"/>
      <c r="IH7380" s="3"/>
      <c r="II7380" s="3"/>
      <c r="IJ7380" s="3"/>
      <c r="IK7380" s="3"/>
      <c r="IL7380" s="3"/>
      <c r="IM7380" s="3"/>
      <c r="IN7380" s="3"/>
      <c r="IO7380" s="15"/>
    </row>
    <row r="7381" spans="171:249">
      <c r="FO7381" s="3"/>
      <c r="FP7381" s="3"/>
      <c r="FQ7381" s="3"/>
      <c r="FR7381" s="3"/>
      <c r="FS7381" s="3"/>
      <c r="FT7381" s="3"/>
      <c r="FU7381" s="3"/>
      <c r="FV7381" s="3"/>
      <c r="FW7381" s="3"/>
      <c r="FX7381" s="3"/>
      <c r="FY7381" s="3"/>
      <c r="FZ7381" s="3"/>
      <c r="GA7381" s="3"/>
      <c r="GB7381" s="3"/>
      <c r="GC7381" s="3"/>
      <c r="GD7381" s="3"/>
      <c r="GE7381" s="3"/>
      <c r="GF7381" s="3"/>
      <c r="GG7381" s="3"/>
      <c r="GH7381" s="3"/>
      <c r="GI7381" s="3"/>
      <c r="GJ7381" s="3"/>
      <c r="GK7381" s="3"/>
      <c r="GL7381" s="3"/>
      <c r="GM7381" s="3"/>
      <c r="GN7381" s="3"/>
      <c r="GO7381" s="3"/>
      <c r="GP7381" s="3"/>
      <c r="GQ7381" s="3"/>
      <c r="GR7381" s="3"/>
      <c r="GS7381" s="3"/>
      <c r="GT7381" s="3"/>
      <c r="GU7381" s="3"/>
      <c r="GV7381" s="3"/>
      <c r="GW7381" s="3"/>
      <c r="GX7381" s="3"/>
      <c r="GY7381" s="3"/>
      <c r="GZ7381" s="3"/>
      <c r="HA7381" s="3"/>
      <c r="HB7381" s="3"/>
      <c r="HC7381" s="3"/>
      <c r="HD7381" s="3"/>
      <c r="HE7381" s="3"/>
      <c r="HF7381" s="3"/>
      <c r="HG7381" s="3"/>
      <c r="HH7381" s="3"/>
      <c r="HI7381" s="3"/>
      <c r="HJ7381" s="3"/>
      <c r="HK7381" s="3"/>
      <c r="HL7381" s="3"/>
      <c r="HM7381" s="45"/>
      <c r="HN7381" s="3"/>
      <c r="HO7381" s="3"/>
      <c r="HP7381" s="3"/>
      <c r="HQ7381" s="3"/>
      <c r="HR7381" s="3"/>
      <c r="HS7381" s="3"/>
      <c r="HT7381" s="3"/>
      <c r="HU7381" s="3"/>
      <c r="HV7381" s="3"/>
      <c r="HW7381" s="3"/>
      <c r="HX7381" s="3"/>
      <c r="HY7381" s="3"/>
      <c r="HZ7381" s="3"/>
      <c r="IA7381" s="3"/>
      <c r="IB7381" s="3"/>
      <c r="IC7381" s="3"/>
      <c r="ID7381" s="3"/>
      <c r="IE7381" s="3"/>
      <c r="IF7381" s="3"/>
      <c r="IG7381" s="3"/>
      <c r="IH7381" s="3"/>
      <c r="II7381" s="3"/>
      <c r="IJ7381" s="3"/>
      <c r="IK7381" s="3"/>
      <c r="IL7381" s="3"/>
      <c r="IM7381" s="3"/>
      <c r="IN7381" s="3"/>
      <c r="IO7381" s="15"/>
    </row>
    <row r="7382" spans="171:249">
      <c r="FO7382" s="3"/>
      <c r="FP7382" s="3"/>
      <c r="FQ7382" s="3"/>
      <c r="FR7382" s="3"/>
      <c r="FS7382" s="3"/>
      <c r="FT7382" s="3"/>
      <c r="FU7382" s="3"/>
      <c r="FV7382" s="3"/>
      <c r="FW7382" s="3"/>
      <c r="FX7382" s="3"/>
      <c r="FY7382" s="3"/>
      <c r="FZ7382" s="3"/>
      <c r="GA7382" s="3"/>
      <c r="GB7382" s="3"/>
      <c r="GC7382" s="3"/>
      <c r="GD7382" s="3"/>
      <c r="GE7382" s="3"/>
      <c r="GF7382" s="3"/>
      <c r="GG7382" s="3"/>
      <c r="GH7382" s="3"/>
      <c r="GI7382" s="3"/>
      <c r="GJ7382" s="3"/>
      <c r="GK7382" s="3"/>
      <c r="GL7382" s="3"/>
      <c r="GM7382" s="3"/>
      <c r="GN7382" s="3"/>
      <c r="GO7382" s="3"/>
      <c r="GP7382" s="3"/>
      <c r="GQ7382" s="3"/>
      <c r="GR7382" s="3"/>
      <c r="GS7382" s="3"/>
      <c r="GT7382" s="3"/>
      <c r="GU7382" s="3"/>
      <c r="GV7382" s="3"/>
      <c r="GW7382" s="3"/>
      <c r="GX7382" s="3"/>
      <c r="GY7382" s="3"/>
      <c r="GZ7382" s="3"/>
      <c r="HA7382" s="3"/>
      <c r="HB7382" s="3"/>
      <c r="HC7382" s="3"/>
      <c r="HD7382" s="3"/>
      <c r="HE7382" s="3"/>
      <c r="HF7382" s="3"/>
      <c r="HG7382" s="3"/>
      <c r="HH7382" s="3"/>
      <c r="HI7382" s="3"/>
      <c r="HJ7382" s="3"/>
      <c r="HK7382" s="3"/>
      <c r="HL7382" s="3"/>
      <c r="HM7382" s="45"/>
      <c r="HN7382" s="3"/>
      <c r="HO7382" s="3"/>
      <c r="HP7382" s="3"/>
      <c r="HQ7382" s="3"/>
      <c r="HR7382" s="3"/>
      <c r="HS7382" s="3"/>
      <c r="HT7382" s="3"/>
      <c r="HU7382" s="3"/>
      <c r="HV7382" s="3"/>
      <c r="HW7382" s="3"/>
      <c r="HX7382" s="3"/>
      <c r="HY7382" s="3"/>
      <c r="HZ7382" s="3"/>
      <c r="IA7382" s="3"/>
      <c r="IB7382" s="3"/>
      <c r="IC7382" s="3"/>
      <c r="ID7382" s="3"/>
      <c r="IE7382" s="3"/>
      <c r="IF7382" s="3"/>
      <c r="IG7382" s="3"/>
      <c r="IH7382" s="3"/>
      <c r="II7382" s="3"/>
      <c r="IJ7382" s="3"/>
      <c r="IK7382" s="3"/>
      <c r="IL7382" s="3"/>
      <c r="IM7382" s="3"/>
      <c r="IN7382" s="3"/>
      <c r="IO7382" s="15"/>
    </row>
    <row r="7383" spans="171:249">
      <c r="FO7383" s="3"/>
      <c r="FP7383" s="3"/>
      <c r="FQ7383" s="3"/>
      <c r="FR7383" s="3"/>
      <c r="FS7383" s="3"/>
      <c r="FT7383" s="3"/>
      <c r="FU7383" s="3"/>
      <c r="FV7383" s="3"/>
      <c r="FW7383" s="3"/>
      <c r="FX7383" s="3"/>
      <c r="FY7383" s="3"/>
      <c r="FZ7383" s="3"/>
      <c r="GA7383" s="3"/>
      <c r="GB7383" s="3"/>
      <c r="GC7383" s="3"/>
      <c r="GD7383" s="3"/>
      <c r="GE7383" s="3"/>
      <c r="GF7383" s="3"/>
      <c r="GG7383" s="3"/>
      <c r="GH7383" s="3"/>
      <c r="GI7383" s="3"/>
      <c r="GJ7383" s="3"/>
      <c r="GK7383" s="3"/>
      <c r="GL7383" s="3"/>
      <c r="GM7383" s="3"/>
      <c r="GN7383" s="3"/>
      <c r="GO7383" s="3"/>
      <c r="GP7383" s="3"/>
      <c r="GQ7383" s="3"/>
      <c r="GR7383" s="3"/>
      <c r="GS7383" s="3"/>
      <c r="GT7383" s="3"/>
      <c r="GU7383" s="3"/>
      <c r="GV7383" s="3"/>
      <c r="GW7383" s="3"/>
      <c r="GX7383" s="3"/>
      <c r="GY7383" s="3"/>
      <c r="GZ7383" s="3"/>
      <c r="HA7383" s="3"/>
      <c r="HB7383" s="3"/>
      <c r="HC7383" s="3"/>
      <c r="HD7383" s="3"/>
      <c r="HE7383" s="3"/>
      <c r="HF7383" s="3"/>
      <c r="HG7383" s="3"/>
      <c r="HH7383" s="3"/>
      <c r="HI7383" s="3"/>
      <c r="HJ7383" s="3"/>
      <c r="HK7383" s="3"/>
      <c r="HL7383" s="3"/>
      <c r="HM7383" s="45"/>
      <c r="HN7383" s="3"/>
      <c r="HO7383" s="3"/>
      <c r="HP7383" s="3"/>
      <c r="HQ7383" s="3"/>
      <c r="HR7383" s="3"/>
      <c r="HS7383" s="3"/>
      <c r="HT7383" s="3"/>
      <c r="HU7383" s="3"/>
      <c r="HV7383" s="3"/>
      <c r="HW7383" s="3"/>
      <c r="HX7383" s="3"/>
      <c r="HY7383" s="3"/>
      <c r="HZ7383" s="3"/>
      <c r="IA7383" s="3"/>
      <c r="IB7383" s="3"/>
      <c r="IC7383" s="3"/>
      <c r="ID7383" s="3"/>
      <c r="IE7383" s="3"/>
      <c r="IF7383" s="3"/>
      <c r="IG7383" s="3"/>
      <c r="IH7383" s="3"/>
      <c r="II7383" s="3"/>
      <c r="IJ7383" s="3"/>
      <c r="IK7383" s="3"/>
      <c r="IL7383" s="3"/>
      <c r="IM7383" s="3"/>
      <c r="IN7383" s="3"/>
      <c r="IO7383" s="15"/>
    </row>
    <row r="7384" spans="171:249">
      <c r="FO7384" s="3"/>
      <c r="FP7384" s="3"/>
      <c r="FQ7384" s="3"/>
      <c r="FR7384" s="3"/>
      <c r="FS7384" s="3"/>
      <c r="FT7384" s="3"/>
      <c r="FU7384" s="3"/>
      <c r="FV7384" s="3"/>
      <c r="FW7384" s="3"/>
      <c r="FX7384" s="3"/>
      <c r="FY7384" s="3"/>
      <c r="FZ7384" s="3"/>
      <c r="GA7384" s="3"/>
      <c r="GB7384" s="3"/>
      <c r="GC7384" s="3"/>
      <c r="GD7384" s="3"/>
      <c r="GE7384" s="3"/>
      <c r="GF7384" s="3"/>
      <c r="GG7384" s="3"/>
      <c r="GH7384" s="3"/>
      <c r="GI7384" s="3"/>
      <c r="GJ7384" s="3"/>
      <c r="GK7384" s="3"/>
      <c r="GL7384" s="3"/>
      <c r="GM7384" s="3"/>
      <c r="GN7384" s="3"/>
      <c r="GO7384" s="3"/>
      <c r="GP7384" s="3"/>
      <c r="GQ7384" s="3"/>
      <c r="GR7384" s="3"/>
      <c r="GS7384" s="3"/>
      <c r="GT7384" s="3"/>
      <c r="GU7384" s="3"/>
      <c r="GV7384" s="3"/>
      <c r="GW7384" s="3"/>
      <c r="GX7384" s="3"/>
      <c r="GY7384" s="3"/>
      <c r="GZ7384" s="3"/>
      <c r="HA7384" s="3"/>
      <c r="HB7384" s="3"/>
      <c r="HC7384" s="3"/>
      <c r="HD7384" s="3"/>
      <c r="HE7384" s="3"/>
      <c r="HF7384" s="3"/>
      <c r="HG7384" s="3"/>
      <c r="HH7384" s="3"/>
      <c r="HI7384" s="3"/>
      <c r="HJ7384" s="3"/>
      <c r="HK7384" s="3"/>
      <c r="HL7384" s="3"/>
      <c r="HM7384" s="45"/>
      <c r="HN7384" s="3"/>
      <c r="HO7384" s="3"/>
      <c r="HP7384" s="3"/>
      <c r="HQ7384" s="3"/>
      <c r="HR7384" s="3"/>
      <c r="HS7384" s="3"/>
      <c r="HT7384" s="3"/>
      <c r="HU7384" s="3"/>
      <c r="HV7384" s="3"/>
      <c r="HW7384" s="3"/>
      <c r="HX7384" s="3"/>
      <c r="HY7384" s="3"/>
      <c r="HZ7384" s="3"/>
      <c r="IA7384" s="3"/>
      <c r="IB7384" s="3"/>
      <c r="IC7384" s="3"/>
      <c r="ID7384" s="3"/>
      <c r="IE7384" s="3"/>
      <c r="IF7384" s="3"/>
      <c r="IG7384" s="3"/>
      <c r="IH7384" s="3"/>
      <c r="II7384" s="3"/>
      <c r="IJ7384" s="3"/>
      <c r="IK7384" s="3"/>
      <c r="IL7384" s="3"/>
      <c r="IM7384" s="3"/>
      <c r="IN7384" s="3"/>
      <c r="IO7384" s="15"/>
    </row>
    <row r="7385" spans="171:249">
      <c r="FO7385" s="3"/>
      <c r="FP7385" s="3"/>
      <c r="FQ7385" s="3"/>
      <c r="FR7385" s="3"/>
      <c r="FS7385" s="3"/>
      <c r="FT7385" s="3"/>
      <c r="FU7385" s="3"/>
      <c r="FV7385" s="3"/>
      <c r="FW7385" s="3"/>
      <c r="FX7385" s="3"/>
      <c r="FY7385" s="3"/>
      <c r="FZ7385" s="3"/>
      <c r="GA7385" s="3"/>
      <c r="GB7385" s="3"/>
      <c r="GC7385" s="3"/>
      <c r="GD7385" s="3"/>
      <c r="GE7385" s="3"/>
      <c r="GF7385" s="3"/>
      <c r="GG7385" s="3"/>
      <c r="GH7385" s="3"/>
      <c r="GI7385" s="3"/>
      <c r="GJ7385" s="3"/>
      <c r="GK7385" s="3"/>
      <c r="GL7385" s="3"/>
      <c r="GM7385" s="3"/>
      <c r="GN7385" s="3"/>
      <c r="GO7385" s="3"/>
      <c r="GP7385" s="3"/>
      <c r="GQ7385" s="3"/>
      <c r="GR7385" s="3"/>
      <c r="GS7385" s="3"/>
      <c r="GT7385" s="3"/>
      <c r="GU7385" s="3"/>
      <c r="GV7385" s="3"/>
      <c r="GW7385" s="3"/>
      <c r="GX7385" s="3"/>
      <c r="GY7385" s="3"/>
      <c r="GZ7385" s="3"/>
      <c r="HA7385" s="3"/>
      <c r="HB7385" s="3"/>
      <c r="HC7385" s="3"/>
      <c r="HD7385" s="3"/>
      <c r="HE7385" s="3"/>
      <c r="HF7385" s="3"/>
      <c r="HG7385" s="3"/>
      <c r="HH7385" s="3"/>
      <c r="HI7385" s="3"/>
      <c r="HJ7385" s="3"/>
      <c r="HK7385" s="3"/>
      <c r="HL7385" s="3"/>
      <c r="HM7385" s="45"/>
      <c r="HN7385" s="3"/>
      <c r="HO7385" s="3"/>
      <c r="HP7385" s="3"/>
      <c r="HQ7385" s="3"/>
      <c r="HR7385" s="3"/>
      <c r="HS7385" s="3"/>
      <c r="HT7385" s="3"/>
      <c r="HU7385" s="3"/>
      <c r="HV7385" s="3"/>
      <c r="HW7385" s="3"/>
      <c r="HX7385" s="3"/>
      <c r="HY7385" s="3"/>
      <c r="HZ7385" s="3"/>
      <c r="IA7385" s="3"/>
      <c r="IB7385" s="3"/>
      <c r="IC7385" s="3"/>
      <c r="ID7385" s="3"/>
      <c r="IE7385" s="3"/>
      <c r="IF7385" s="3"/>
      <c r="IG7385" s="3"/>
      <c r="IH7385" s="3"/>
      <c r="II7385" s="3"/>
      <c r="IJ7385" s="3"/>
      <c r="IK7385" s="3"/>
      <c r="IL7385" s="3"/>
      <c r="IM7385" s="3"/>
      <c r="IN7385" s="3"/>
      <c r="IO7385" s="15"/>
    </row>
    <row r="7386" spans="171:249">
      <c r="FO7386" s="3"/>
      <c r="FP7386" s="3"/>
      <c r="FQ7386" s="3"/>
      <c r="FR7386" s="3"/>
      <c r="FS7386" s="3"/>
      <c r="FT7386" s="3"/>
      <c r="FU7386" s="3"/>
      <c r="FV7386" s="3"/>
      <c r="FW7386" s="3"/>
      <c r="FX7386" s="3"/>
      <c r="FY7386" s="3"/>
      <c r="FZ7386" s="3"/>
      <c r="GA7386" s="3"/>
      <c r="GB7386" s="3"/>
      <c r="GC7386" s="3"/>
      <c r="GD7386" s="3"/>
      <c r="GE7386" s="3"/>
      <c r="GF7386" s="3"/>
      <c r="GG7386" s="3"/>
      <c r="GH7386" s="3"/>
      <c r="GI7386" s="3"/>
      <c r="GJ7386" s="3"/>
      <c r="GK7386" s="3"/>
      <c r="GL7386" s="3"/>
      <c r="GM7386" s="3"/>
      <c r="GN7386" s="3"/>
      <c r="GO7386" s="3"/>
      <c r="GP7386" s="3"/>
      <c r="GQ7386" s="3"/>
      <c r="GR7386" s="3"/>
      <c r="GS7386" s="3"/>
      <c r="GT7386" s="3"/>
      <c r="GU7386" s="3"/>
      <c r="GV7386" s="3"/>
      <c r="GW7386" s="3"/>
      <c r="GX7386" s="3"/>
      <c r="GY7386" s="3"/>
      <c r="GZ7386" s="3"/>
      <c r="HA7386" s="3"/>
      <c r="HB7386" s="3"/>
      <c r="HC7386" s="3"/>
      <c r="HD7386" s="3"/>
      <c r="HE7386" s="3"/>
      <c r="HF7386" s="3"/>
      <c r="HG7386" s="3"/>
      <c r="HH7386" s="3"/>
      <c r="HI7386" s="3"/>
      <c r="HJ7386" s="3"/>
      <c r="HK7386" s="3"/>
      <c r="HL7386" s="3"/>
      <c r="HM7386" s="45"/>
      <c r="HN7386" s="3"/>
      <c r="HO7386" s="3"/>
      <c r="HP7386" s="3"/>
      <c r="HQ7386" s="3"/>
      <c r="HR7386" s="3"/>
      <c r="HS7386" s="3"/>
      <c r="HT7386" s="3"/>
      <c r="HU7386" s="3"/>
      <c r="HV7386" s="3"/>
      <c r="HW7386" s="3"/>
      <c r="HX7386" s="3"/>
      <c r="HY7386" s="3"/>
      <c r="HZ7386" s="3"/>
      <c r="IA7386" s="3"/>
      <c r="IB7386" s="3"/>
      <c r="IC7386" s="3"/>
      <c r="ID7386" s="3"/>
      <c r="IE7386" s="3"/>
      <c r="IF7386" s="3"/>
      <c r="IG7386" s="3"/>
      <c r="IH7386" s="3"/>
      <c r="II7386" s="3"/>
      <c r="IJ7386" s="3"/>
      <c r="IK7386" s="3"/>
      <c r="IL7386" s="3"/>
      <c r="IM7386" s="3"/>
      <c r="IN7386" s="3"/>
      <c r="IO7386" s="15"/>
    </row>
    <row r="7387" spans="171:249">
      <c r="FO7387" s="3"/>
      <c r="FP7387" s="3"/>
      <c r="FQ7387" s="3"/>
      <c r="FR7387" s="3"/>
      <c r="FS7387" s="3"/>
      <c r="FT7387" s="3"/>
      <c r="FU7387" s="3"/>
      <c r="FV7387" s="3"/>
      <c r="FW7387" s="3"/>
      <c r="FX7387" s="3"/>
      <c r="FY7387" s="3"/>
      <c r="FZ7387" s="3"/>
      <c r="GA7387" s="3"/>
      <c r="GB7387" s="3"/>
      <c r="GC7387" s="3"/>
      <c r="GD7387" s="3"/>
      <c r="GE7387" s="3"/>
      <c r="GF7387" s="3"/>
      <c r="GG7387" s="3"/>
      <c r="GH7387" s="3"/>
      <c r="GI7387" s="3"/>
      <c r="GJ7387" s="3"/>
      <c r="GK7387" s="3"/>
      <c r="GL7387" s="3"/>
      <c r="GM7387" s="3"/>
      <c r="GN7387" s="3"/>
      <c r="GO7387" s="3"/>
      <c r="GP7387" s="3"/>
      <c r="GQ7387" s="3"/>
      <c r="GR7387" s="3"/>
      <c r="GS7387" s="3"/>
      <c r="GT7387" s="3"/>
      <c r="GU7387" s="3"/>
      <c r="GV7387" s="3"/>
      <c r="GW7387" s="3"/>
      <c r="GX7387" s="3"/>
      <c r="GY7387" s="3"/>
      <c r="GZ7387" s="3"/>
      <c r="HA7387" s="3"/>
      <c r="HB7387" s="3"/>
      <c r="HC7387" s="3"/>
      <c r="HD7387" s="3"/>
      <c r="HE7387" s="3"/>
      <c r="HF7387" s="3"/>
      <c r="HG7387" s="3"/>
      <c r="HH7387" s="3"/>
      <c r="HI7387" s="3"/>
      <c r="HJ7387" s="3"/>
      <c r="HK7387" s="3"/>
      <c r="HL7387" s="3"/>
      <c r="HM7387" s="45"/>
      <c r="HN7387" s="3"/>
      <c r="HO7387" s="3"/>
      <c r="HP7387" s="3"/>
      <c r="HQ7387" s="3"/>
      <c r="HR7387" s="3"/>
      <c r="HS7387" s="3"/>
      <c r="HT7387" s="3"/>
      <c r="HU7387" s="3"/>
      <c r="HV7387" s="3"/>
      <c r="HW7387" s="3"/>
      <c r="HX7387" s="3"/>
      <c r="HY7387" s="3"/>
      <c r="HZ7387" s="3"/>
      <c r="IA7387" s="3"/>
      <c r="IB7387" s="3"/>
      <c r="IC7387" s="3"/>
      <c r="ID7387" s="3"/>
      <c r="IE7387" s="3"/>
      <c r="IF7387" s="3"/>
      <c r="IG7387" s="3"/>
      <c r="IH7387" s="3"/>
      <c r="II7387" s="3"/>
      <c r="IJ7387" s="3"/>
      <c r="IK7387" s="3"/>
      <c r="IL7387" s="3"/>
      <c r="IM7387" s="3"/>
      <c r="IN7387" s="3"/>
      <c r="IO7387" s="15"/>
    </row>
    <row r="7388" spans="171:249">
      <c r="FO7388" s="3"/>
      <c r="FP7388" s="3"/>
      <c r="FQ7388" s="3"/>
      <c r="FR7388" s="3"/>
      <c r="FS7388" s="3"/>
      <c r="FT7388" s="3"/>
      <c r="FU7388" s="3"/>
      <c r="FV7388" s="3"/>
      <c r="FW7388" s="3"/>
      <c r="FX7388" s="3"/>
      <c r="FY7388" s="3"/>
      <c r="FZ7388" s="3"/>
      <c r="GA7388" s="3"/>
      <c r="GB7388" s="3"/>
      <c r="GC7388" s="3"/>
      <c r="GD7388" s="3"/>
      <c r="GE7388" s="3"/>
      <c r="GF7388" s="3"/>
      <c r="GG7388" s="3"/>
      <c r="GH7388" s="3"/>
      <c r="GI7388" s="3"/>
      <c r="GJ7388" s="3"/>
      <c r="GK7388" s="3"/>
      <c r="GL7388" s="3"/>
      <c r="GM7388" s="3"/>
      <c r="GN7388" s="3"/>
      <c r="GO7388" s="3"/>
      <c r="GP7388" s="3"/>
      <c r="GQ7388" s="3"/>
      <c r="GR7388" s="3"/>
      <c r="GS7388" s="3"/>
      <c r="GT7388" s="3"/>
      <c r="GU7388" s="3"/>
      <c r="GV7388" s="3"/>
      <c r="GW7388" s="3"/>
      <c r="GX7388" s="3"/>
      <c r="GY7388" s="3"/>
      <c r="GZ7388" s="3"/>
      <c r="HA7388" s="3"/>
      <c r="HB7388" s="3"/>
      <c r="HC7388" s="3"/>
      <c r="HD7388" s="3"/>
      <c r="HE7388" s="3"/>
      <c r="HF7388" s="3"/>
      <c r="HG7388" s="3"/>
      <c r="HH7388" s="3"/>
      <c r="HI7388" s="3"/>
      <c r="HJ7388" s="3"/>
      <c r="HK7388" s="3"/>
      <c r="HL7388" s="3"/>
      <c r="HM7388" s="45"/>
      <c r="HN7388" s="3"/>
      <c r="HO7388" s="3"/>
      <c r="HP7388" s="3"/>
      <c r="HQ7388" s="3"/>
      <c r="HR7388" s="3"/>
      <c r="HS7388" s="3"/>
      <c r="HT7388" s="3"/>
      <c r="HU7388" s="3"/>
      <c r="HV7388" s="3"/>
      <c r="HW7388" s="3"/>
      <c r="HX7388" s="3"/>
      <c r="HY7388" s="3"/>
      <c r="HZ7388" s="3"/>
      <c r="IA7388" s="3"/>
      <c r="IB7388" s="3"/>
      <c r="IC7388" s="3"/>
      <c r="ID7388" s="3"/>
      <c r="IE7388" s="3"/>
      <c r="IF7388" s="3"/>
      <c r="IG7388" s="3"/>
      <c r="IH7388" s="3"/>
      <c r="II7388" s="3"/>
      <c r="IJ7388" s="3"/>
      <c r="IK7388" s="3"/>
      <c r="IL7388" s="3"/>
      <c r="IM7388" s="3"/>
      <c r="IN7388" s="3"/>
      <c r="IO7388" s="15"/>
    </row>
    <row r="7389" spans="171:249">
      <c r="FO7389" s="3"/>
      <c r="FP7389" s="3"/>
      <c r="FQ7389" s="3"/>
      <c r="FR7389" s="3"/>
      <c r="FS7389" s="3"/>
      <c r="FT7389" s="3"/>
      <c r="FU7389" s="3"/>
      <c r="FV7389" s="3"/>
      <c r="FW7389" s="3"/>
      <c r="FX7389" s="3"/>
      <c r="FY7389" s="3"/>
      <c r="FZ7389" s="3"/>
      <c r="GA7389" s="3"/>
      <c r="GB7389" s="3"/>
      <c r="GC7389" s="3"/>
      <c r="GD7389" s="3"/>
      <c r="GE7389" s="3"/>
      <c r="GF7389" s="3"/>
      <c r="GG7389" s="3"/>
      <c r="GH7389" s="3"/>
      <c r="GI7389" s="3"/>
      <c r="GJ7389" s="3"/>
      <c r="GK7389" s="3"/>
      <c r="GL7389" s="3"/>
      <c r="GM7389" s="3"/>
      <c r="GN7389" s="3"/>
      <c r="GO7389" s="3"/>
      <c r="GP7389" s="3"/>
      <c r="GQ7389" s="3"/>
      <c r="GR7389" s="3"/>
      <c r="GS7389" s="3"/>
      <c r="GT7389" s="3"/>
      <c r="GU7389" s="3"/>
      <c r="GV7389" s="3"/>
      <c r="GW7389" s="3"/>
      <c r="GX7389" s="3"/>
      <c r="GY7389" s="3"/>
      <c r="GZ7389" s="3"/>
      <c r="HA7389" s="3"/>
      <c r="HB7389" s="3"/>
      <c r="HC7389" s="3"/>
      <c r="HD7389" s="3"/>
      <c r="HE7389" s="3"/>
      <c r="HF7389" s="3"/>
      <c r="HG7389" s="3"/>
      <c r="HH7389" s="3"/>
      <c r="HI7389" s="3"/>
      <c r="HJ7389" s="3"/>
      <c r="HK7389" s="3"/>
      <c r="HL7389" s="3"/>
      <c r="HM7389" s="45"/>
      <c r="HN7389" s="3"/>
      <c r="HO7389" s="3"/>
      <c r="HP7389" s="3"/>
      <c r="HQ7389" s="3"/>
      <c r="HR7389" s="3"/>
      <c r="HS7389" s="3"/>
      <c r="HT7389" s="3"/>
      <c r="HU7389" s="3"/>
      <c r="HV7389" s="3"/>
      <c r="HW7389" s="3"/>
      <c r="HX7389" s="3"/>
      <c r="HY7389" s="3"/>
      <c r="HZ7389" s="3"/>
      <c r="IA7389" s="3"/>
      <c r="IB7389" s="3"/>
      <c r="IC7389" s="3"/>
      <c r="ID7389" s="3"/>
      <c r="IE7389" s="3"/>
      <c r="IF7389" s="3"/>
      <c r="IG7389" s="3"/>
      <c r="IH7389" s="3"/>
      <c r="II7389" s="3"/>
      <c r="IJ7389" s="3"/>
      <c r="IK7389" s="3"/>
      <c r="IL7389" s="3"/>
      <c r="IM7389" s="3"/>
      <c r="IN7389" s="3"/>
      <c r="IO7389" s="15"/>
    </row>
    <row r="7390" spans="171:249">
      <c r="FO7390" s="3"/>
      <c r="FP7390" s="3"/>
      <c r="FQ7390" s="3"/>
      <c r="FR7390" s="3"/>
      <c r="FS7390" s="3"/>
      <c r="FT7390" s="3"/>
      <c r="FU7390" s="3"/>
      <c r="FV7390" s="3"/>
      <c r="FW7390" s="3"/>
      <c r="FX7390" s="3"/>
      <c r="FY7390" s="3"/>
      <c r="FZ7390" s="3"/>
      <c r="GA7390" s="3"/>
      <c r="GB7390" s="3"/>
      <c r="GC7390" s="3"/>
      <c r="GD7390" s="3"/>
      <c r="GE7390" s="3"/>
      <c r="GF7390" s="3"/>
      <c r="GG7390" s="3"/>
      <c r="GH7390" s="3"/>
      <c r="GI7390" s="3"/>
      <c r="GJ7390" s="3"/>
      <c r="GK7390" s="3"/>
      <c r="GL7390" s="3"/>
      <c r="GM7390" s="3"/>
      <c r="GN7390" s="3"/>
      <c r="GO7390" s="3"/>
      <c r="GP7390" s="3"/>
      <c r="GQ7390" s="3"/>
      <c r="GR7390" s="3"/>
      <c r="GS7390" s="3"/>
      <c r="GT7390" s="3"/>
      <c r="GU7390" s="3"/>
      <c r="GV7390" s="3"/>
      <c r="GW7390" s="3"/>
      <c r="GX7390" s="3"/>
      <c r="GY7390" s="3"/>
      <c r="GZ7390" s="3"/>
      <c r="HA7390" s="3"/>
      <c r="HB7390" s="3"/>
      <c r="HC7390" s="3"/>
      <c r="HD7390" s="3"/>
      <c r="HE7390" s="3"/>
      <c r="HF7390" s="3"/>
      <c r="HG7390" s="3"/>
      <c r="HH7390" s="3"/>
      <c r="HI7390" s="3"/>
      <c r="HJ7390" s="3"/>
      <c r="HK7390" s="3"/>
      <c r="HL7390" s="3"/>
      <c r="HM7390" s="45"/>
      <c r="HN7390" s="3"/>
      <c r="HO7390" s="3"/>
      <c r="HP7390" s="3"/>
      <c r="HQ7390" s="3"/>
      <c r="HR7390" s="3"/>
      <c r="HS7390" s="3"/>
      <c r="HT7390" s="3"/>
      <c r="HU7390" s="3"/>
      <c r="HV7390" s="3"/>
      <c r="HW7390" s="3"/>
      <c r="HX7390" s="3"/>
      <c r="HY7390" s="3"/>
      <c r="HZ7390" s="3"/>
      <c r="IA7390" s="3"/>
      <c r="IB7390" s="3"/>
      <c r="IC7390" s="3"/>
      <c r="ID7390" s="3"/>
      <c r="IE7390" s="3"/>
      <c r="IF7390" s="3"/>
      <c r="IG7390" s="3"/>
      <c r="IH7390" s="3"/>
      <c r="II7390" s="3"/>
      <c r="IJ7390" s="3"/>
      <c r="IK7390" s="3"/>
      <c r="IL7390" s="3"/>
      <c r="IM7390" s="3"/>
      <c r="IN7390" s="3"/>
      <c r="IO7390" s="15"/>
    </row>
    <row r="7391" spans="171:249">
      <c r="FO7391" s="3"/>
      <c r="FP7391" s="3"/>
      <c r="FQ7391" s="3"/>
      <c r="FR7391" s="3"/>
      <c r="FS7391" s="3"/>
      <c r="FT7391" s="3"/>
      <c r="FU7391" s="3"/>
      <c r="FV7391" s="3"/>
      <c r="FW7391" s="3"/>
      <c r="FX7391" s="3"/>
      <c r="FY7391" s="3"/>
      <c r="FZ7391" s="3"/>
      <c r="GA7391" s="3"/>
      <c r="GB7391" s="3"/>
      <c r="GC7391" s="3"/>
      <c r="GD7391" s="3"/>
      <c r="GE7391" s="3"/>
      <c r="GF7391" s="3"/>
      <c r="GG7391" s="3"/>
      <c r="GH7391" s="3"/>
      <c r="GI7391" s="3"/>
      <c r="GJ7391" s="3"/>
      <c r="GK7391" s="3"/>
      <c r="GL7391" s="3"/>
      <c r="GM7391" s="3"/>
      <c r="GN7391" s="3"/>
      <c r="GO7391" s="3"/>
      <c r="GP7391" s="3"/>
      <c r="GQ7391" s="3"/>
      <c r="GR7391" s="3"/>
      <c r="GS7391" s="3"/>
      <c r="GT7391" s="3"/>
      <c r="GU7391" s="3"/>
      <c r="GV7391" s="3"/>
      <c r="GW7391" s="3"/>
      <c r="GX7391" s="3"/>
      <c r="GY7391" s="3"/>
      <c r="GZ7391" s="3"/>
      <c r="HA7391" s="3"/>
      <c r="HB7391" s="3"/>
      <c r="HC7391" s="3"/>
      <c r="HD7391" s="3"/>
      <c r="HE7391" s="3"/>
      <c r="HF7391" s="3"/>
      <c r="HG7391" s="3"/>
      <c r="HH7391" s="3"/>
      <c r="HI7391" s="3"/>
      <c r="HJ7391" s="3"/>
      <c r="HK7391" s="3"/>
      <c r="HL7391" s="3"/>
      <c r="HM7391" s="45"/>
      <c r="HN7391" s="3"/>
      <c r="HO7391" s="3"/>
      <c r="HP7391" s="3"/>
      <c r="HQ7391" s="3"/>
      <c r="HR7391" s="3"/>
      <c r="HS7391" s="3"/>
      <c r="HT7391" s="3"/>
      <c r="HU7391" s="3"/>
      <c r="HV7391" s="3"/>
      <c r="HW7391" s="3"/>
      <c r="HX7391" s="3"/>
      <c r="HY7391" s="3"/>
      <c r="HZ7391" s="3"/>
      <c r="IA7391" s="3"/>
      <c r="IB7391" s="3"/>
      <c r="IC7391" s="3"/>
      <c r="ID7391" s="3"/>
      <c r="IE7391" s="3"/>
      <c r="IF7391" s="3"/>
      <c r="IG7391" s="3"/>
      <c r="IH7391" s="3"/>
      <c r="II7391" s="3"/>
      <c r="IJ7391" s="3"/>
      <c r="IK7391" s="3"/>
      <c r="IL7391" s="3"/>
      <c r="IM7391" s="3"/>
      <c r="IN7391" s="3"/>
      <c r="IO7391" s="15"/>
    </row>
    <row r="7392" spans="171:249">
      <c r="FO7392" s="3"/>
      <c r="FP7392" s="3"/>
      <c r="FQ7392" s="3"/>
      <c r="FR7392" s="3"/>
      <c r="FS7392" s="3"/>
      <c r="FT7392" s="3"/>
      <c r="FU7392" s="3"/>
      <c r="FV7392" s="3"/>
      <c r="FW7392" s="3"/>
      <c r="FX7392" s="3"/>
      <c r="FY7392" s="3"/>
      <c r="FZ7392" s="3"/>
      <c r="GA7392" s="3"/>
      <c r="GB7392" s="3"/>
      <c r="GC7392" s="3"/>
      <c r="GD7392" s="3"/>
      <c r="GE7392" s="3"/>
      <c r="GF7392" s="3"/>
      <c r="GG7392" s="3"/>
      <c r="GH7392" s="3"/>
      <c r="GI7392" s="3"/>
      <c r="GJ7392" s="3"/>
      <c r="GK7392" s="3"/>
      <c r="GL7392" s="3"/>
      <c r="GM7392" s="3"/>
      <c r="GN7392" s="3"/>
      <c r="GO7392" s="3"/>
      <c r="GP7392" s="3"/>
      <c r="GQ7392" s="3"/>
      <c r="GR7392" s="3"/>
      <c r="GS7392" s="3"/>
      <c r="GT7392" s="3"/>
      <c r="GU7392" s="3"/>
      <c r="GV7392" s="3"/>
      <c r="GW7392" s="3"/>
      <c r="GX7392" s="3"/>
      <c r="GY7392" s="3"/>
      <c r="GZ7392" s="3"/>
      <c r="HA7392" s="3"/>
      <c r="HB7392" s="3"/>
      <c r="HC7392" s="3"/>
      <c r="HD7392" s="3"/>
      <c r="HE7392" s="3"/>
      <c r="HF7392" s="3"/>
      <c r="HG7392" s="3"/>
      <c r="HH7392" s="3"/>
      <c r="HI7392" s="3"/>
      <c r="HJ7392" s="3"/>
      <c r="HK7392" s="3"/>
      <c r="HL7392" s="3"/>
      <c r="HM7392" s="45"/>
      <c r="HN7392" s="3"/>
      <c r="HO7392" s="3"/>
      <c r="HP7392" s="3"/>
      <c r="HQ7392" s="3"/>
      <c r="HR7392" s="3"/>
      <c r="HS7392" s="3"/>
      <c r="HT7392" s="3"/>
      <c r="HU7392" s="3"/>
      <c r="HV7392" s="3"/>
      <c r="HW7392" s="3"/>
      <c r="HX7392" s="3"/>
      <c r="HY7392" s="3"/>
      <c r="HZ7392" s="3"/>
      <c r="IA7392" s="3"/>
      <c r="IB7392" s="3"/>
      <c r="IC7392" s="3"/>
      <c r="ID7392" s="3"/>
      <c r="IE7392" s="3"/>
      <c r="IF7392" s="3"/>
      <c r="IG7392" s="3"/>
      <c r="IH7392" s="3"/>
      <c r="II7392" s="3"/>
      <c r="IJ7392" s="3"/>
      <c r="IK7392" s="3"/>
      <c r="IL7392" s="3"/>
      <c r="IM7392" s="3"/>
      <c r="IN7392" s="3"/>
      <c r="IO7392" s="15"/>
    </row>
    <row r="7393" spans="171:249">
      <c r="FO7393" s="3"/>
      <c r="FP7393" s="3"/>
      <c r="FQ7393" s="3"/>
      <c r="FR7393" s="3"/>
      <c r="FS7393" s="3"/>
      <c r="FT7393" s="3"/>
      <c r="FU7393" s="3"/>
      <c r="FV7393" s="3"/>
      <c r="FW7393" s="3"/>
      <c r="FX7393" s="3"/>
      <c r="FY7393" s="3"/>
      <c r="FZ7393" s="3"/>
      <c r="GA7393" s="3"/>
      <c r="GB7393" s="3"/>
      <c r="GC7393" s="3"/>
      <c r="GD7393" s="3"/>
      <c r="GE7393" s="3"/>
      <c r="GF7393" s="3"/>
      <c r="GG7393" s="3"/>
      <c r="GH7393" s="3"/>
      <c r="GI7393" s="3"/>
      <c r="GJ7393" s="3"/>
      <c r="GK7393" s="3"/>
      <c r="GL7393" s="3"/>
      <c r="GM7393" s="3"/>
      <c r="GN7393" s="3"/>
      <c r="GO7393" s="3"/>
      <c r="GP7393" s="3"/>
      <c r="GQ7393" s="3"/>
      <c r="GR7393" s="3"/>
      <c r="GS7393" s="3"/>
      <c r="GT7393" s="3"/>
      <c r="GU7393" s="3"/>
      <c r="GV7393" s="3"/>
      <c r="GW7393" s="3"/>
      <c r="GX7393" s="3"/>
      <c r="GY7393" s="3"/>
      <c r="GZ7393" s="3"/>
      <c r="HA7393" s="3"/>
      <c r="HB7393" s="3"/>
      <c r="HC7393" s="3"/>
      <c r="HD7393" s="3"/>
      <c r="HE7393" s="3"/>
      <c r="HF7393" s="3"/>
      <c r="HG7393" s="3"/>
      <c r="HH7393" s="3"/>
      <c r="HI7393" s="3"/>
      <c r="HJ7393" s="3"/>
      <c r="HK7393" s="3"/>
      <c r="HL7393" s="3"/>
      <c r="HM7393" s="45"/>
      <c r="HN7393" s="3"/>
      <c r="HO7393" s="3"/>
      <c r="HP7393" s="3"/>
      <c r="HQ7393" s="3"/>
      <c r="HR7393" s="3"/>
      <c r="HS7393" s="3"/>
      <c r="HT7393" s="3"/>
      <c r="HU7393" s="3"/>
      <c r="HV7393" s="3"/>
      <c r="HW7393" s="3"/>
      <c r="HX7393" s="3"/>
      <c r="HY7393" s="3"/>
      <c r="HZ7393" s="3"/>
      <c r="IA7393" s="3"/>
      <c r="IB7393" s="3"/>
      <c r="IC7393" s="3"/>
      <c r="ID7393" s="3"/>
      <c r="IE7393" s="3"/>
      <c r="IF7393" s="3"/>
      <c r="IG7393" s="3"/>
      <c r="IH7393" s="3"/>
      <c r="II7393" s="3"/>
      <c r="IJ7393" s="3"/>
      <c r="IK7393" s="3"/>
      <c r="IL7393" s="3"/>
      <c r="IM7393" s="3"/>
      <c r="IN7393" s="3"/>
      <c r="IO7393" s="15"/>
    </row>
    <row r="7394" spans="171:249">
      <c r="FO7394" s="3"/>
      <c r="FP7394" s="3"/>
      <c r="FQ7394" s="3"/>
      <c r="FR7394" s="3"/>
      <c r="FS7394" s="3"/>
      <c r="FT7394" s="3"/>
      <c r="FU7394" s="3"/>
      <c r="FV7394" s="3"/>
      <c r="FW7394" s="3"/>
      <c r="FX7394" s="3"/>
      <c r="FY7394" s="3"/>
      <c r="FZ7394" s="3"/>
      <c r="GA7394" s="3"/>
      <c r="GB7394" s="3"/>
      <c r="GC7394" s="3"/>
      <c r="GD7394" s="3"/>
      <c r="GE7394" s="3"/>
      <c r="GF7394" s="3"/>
      <c r="GG7394" s="3"/>
      <c r="GH7394" s="3"/>
      <c r="GI7394" s="3"/>
      <c r="GJ7394" s="3"/>
      <c r="GK7394" s="3"/>
      <c r="GL7394" s="3"/>
      <c r="GM7394" s="3"/>
      <c r="GN7394" s="3"/>
      <c r="GO7394" s="3"/>
      <c r="GP7394" s="3"/>
      <c r="GQ7394" s="3"/>
      <c r="GR7394" s="3"/>
      <c r="GS7394" s="3"/>
      <c r="GT7394" s="3"/>
      <c r="GU7394" s="3"/>
      <c r="GV7394" s="3"/>
      <c r="GW7394" s="3"/>
      <c r="GX7394" s="3"/>
      <c r="GY7394" s="3"/>
      <c r="GZ7394" s="3"/>
      <c r="HA7394" s="3"/>
      <c r="HB7394" s="3"/>
      <c r="HC7394" s="3"/>
      <c r="HD7394" s="3"/>
      <c r="HE7394" s="3"/>
      <c r="HF7394" s="3"/>
      <c r="HG7394" s="3"/>
      <c r="HH7394" s="3"/>
      <c r="HI7394" s="3"/>
      <c r="HJ7394" s="3"/>
      <c r="HK7394" s="3"/>
      <c r="HL7394" s="3"/>
      <c r="HM7394" s="45"/>
      <c r="HN7394" s="3"/>
      <c r="HO7394" s="3"/>
      <c r="HP7394" s="3"/>
      <c r="HQ7394" s="3"/>
      <c r="HR7394" s="3"/>
      <c r="HS7394" s="3"/>
      <c r="HT7394" s="3"/>
      <c r="HU7394" s="3"/>
      <c r="HV7394" s="3"/>
      <c r="HW7394" s="3"/>
      <c r="HX7394" s="3"/>
      <c r="HY7394" s="3"/>
      <c r="HZ7394" s="3"/>
      <c r="IA7394" s="3"/>
      <c r="IB7394" s="3"/>
      <c r="IC7394" s="3"/>
      <c r="ID7394" s="3"/>
      <c r="IE7394" s="3"/>
      <c r="IF7394" s="3"/>
      <c r="IG7394" s="3"/>
      <c r="IH7394" s="3"/>
      <c r="II7394" s="3"/>
      <c r="IJ7394" s="3"/>
      <c r="IK7394" s="3"/>
      <c r="IL7394" s="3"/>
      <c r="IM7394" s="3"/>
      <c r="IN7394" s="3"/>
      <c r="IO7394" s="15"/>
    </row>
    <row r="7395" spans="171:249">
      <c r="FO7395" s="3"/>
      <c r="FP7395" s="3"/>
      <c r="FQ7395" s="3"/>
      <c r="FR7395" s="3"/>
      <c r="FS7395" s="3"/>
      <c r="FT7395" s="3"/>
      <c r="FU7395" s="3"/>
      <c r="FV7395" s="3"/>
      <c r="FW7395" s="3"/>
      <c r="FX7395" s="3"/>
      <c r="FY7395" s="3"/>
      <c r="FZ7395" s="3"/>
      <c r="GA7395" s="3"/>
      <c r="GB7395" s="3"/>
      <c r="GC7395" s="3"/>
      <c r="GD7395" s="3"/>
      <c r="GE7395" s="3"/>
      <c r="GF7395" s="3"/>
      <c r="GG7395" s="3"/>
      <c r="GH7395" s="3"/>
      <c r="GI7395" s="3"/>
      <c r="GJ7395" s="3"/>
      <c r="GK7395" s="3"/>
      <c r="GL7395" s="3"/>
      <c r="GM7395" s="3"/>
      <c r="GN7395" s="3"/>
      <c r="GO7395" s="3"/>
      <c r="GP7395" s="3"/>
      <c r="GQ7395" s="3"/>
      <c r="GR7395" s="3"/>
      <c r="GS7395" s="3"/>
      <c r="GT7395" s="3"/>
      <c r="GU7395" s="3"/>
      <c r="GV7395" s="3"/>
      <c r="GW7395" s="3"/>
      <c r="GX7395" s="3"/>
      <c r="GY7395" s="3"/>
      <c r="GZ7395" s="3"/>
      <c r="HA7395" s="3"/>
      <c r="HB7395" s="3"/>
      <c r="HC7395" s="3"/>
      <c r="HD7395" s="3"/>
      <c r="HE7395" s="3"/>
      <c r="HF7395" s="3"/>
      <c r="HG7395" s="3"/>
      <c r="HH7395" s="3"/>
      <c r="HI7395" s="3"/>
      <c r="HJ7395" s="3"/>
      <c r="HK7395" s="3"/>
      <c r="HL7395" s="3"/>
      <c r="HM7395" s="45"/>
      <c r="HN7395" s="3"/>
      <c r="HO7395" s="3"/>
      <c r="HP7395" s="3"/>
      <c r="HQ7395" s="3"/>
      <c r="HR7395" s="3"/>
      <c r="HS7395" s="3"/>
      <c r="HT7395" s="3"/>
      <c r="HU7395" s="3"/>
      <c r="HV7395" s="3"/>
      <c r="HW7395" s="3"/>
      <c r="HX7395" s="3"/>
      <c r="HY7395" s="3"/>
      <c r="HZ7395" s="3"/>
      <c r="IA7395" s="3"/>
      <c r="IB7395" s="3"/>
      <c r="IC7395" s="3"/>
      <c r="ID7395" s="3"/>
      <c r="IE7395" s="3"/>
      <c r="IF7395" s="3"/>
      <c r="IG7395" s="3"/>
      <c r="IH7395" s="3"/>
      <c r="II7395" s="3"/>
      <c r="IJ7395" s="3"/>
      <c r="IK7395" s="3"/>
      <c r="IL7395" s="3"/>
      <c r="IM7395" s="3"/>
      <c r="IN7395" s="3"/>
      <c r="IO7395" s="15"/>
    </row>
    <row r="7396" spans="171:249">
      <c r="FO7396" s="3"/>
      <c r="FP7396" s="3"/>
      <c r="FQ7396" s="3"/>
      <c r="FR7396" s="3"/>
      <c r="FS7396" s="3"/>
      <c r="FT7396" s="3"/>
      <c r="FU7396" s="3"/>
      <c r="FV7396" s="3"/>
      <c r="FW7396" s="3"/>
      <c r="FX7396" s="3"/>
      <c r="FY7396" s="3"/>
      <c r="FZ7396" s="3"/>
      <c r="GA7396" s="3"/>
      <c r="GB7396" s="3"/>
      <c r="GC7396" s="3"/>
      <c r="GD7396" s="3"/>
      <c r="GE7396" s="3"/>
      <c r="GF7396" s="3"/>
      <c r="GG7396" s="3"/>
      <c r="GH7396" s="3"/>
      <c r="GI7396" s="3"/>
      <c r="GJ7396" s="3"/>
      <c r="GK7396" s="3"/>
      <c r="GL7396" s="3"/>
      <c r="GM7396" s="3"/>
      <c r="GN7396" s="3"/>
      <c r="GO7396" s="3"/>
      <c r="GP7396" s="3"/>
      <c r="GQ7396" s="3"/>
      <c r="GR7396" s="3"/>
      <c r="GS7396" s="3"/>
      <c r="GT7396" s="3"/>
      <c r="GU7396" s="3"/>
      <c r="GV7396" s="3"/>
      <c r="GW7396" s="3"/>
      <c r="GX7396" s="3"/>
      <c r="GY7396" s="3"/>
      <c r="GZ7396" s="3"/>
      <c r="HA7396" s="3"/>
      <c r="HB7396" s="3"/>
      <c r="HC7396" s="3"/>
      <c r="HD7396" s="3"/>
      <c r="HE7396" s="3"/>
      <c r="HF7396" s="3"/>
      <c r="HG7396" s="3"/>
      <c r="HH7396" s="3"/>
      <c r="HI7396" s="3"/>
      <c r="HJ7396" s="3"/>
      <c r="HK7396" s="3"/>
      <c r="HL7396" s="3"/>
      <c r="HM7396" s="45"/>
      <c r="HN7396" s="3"/>
      <c r="HO7396" s="3"/>
      <c r="HP7396" s="3"/>
      <c r="HQ7396" s="3"/>
      <c r="HR7396" s="3"/>
      <c r="HS7396" s="3"/>
      <c r="HT7396" s="3"/>
      <c r="HU7396" s="3"/>
      <c r="HV7396" s="3"/>
      <c r="HW7396" s="3"/>
      <c r="HX7396" s="3"/>
      <c r="HY7396" s="3"/>
      <c r="HZ7396" s="3"/>
      <c r="IA7396" s="3"/>
      <c r="IB7396" s="3"/>
      <c r="IC7396" s="3"/>
      <c r="ID7396" s="3"/>
      <c r="IE7396" s="3"/>
      <c r="IF7396" s="3"/>
      <c r="IG7396" s="3"/>
      <c r="IH7396" s="3"/>
      <c r="II7396" s="3"/>
      <c r="IJ7396" s="3"/>
      <c r="IK7396" s="3"/>
      <c r="IL7396" s="3"/>
      <c r="IM7396" s="3"/>
      <c r="IN7396" s="3"/>
      <c r="IO7396" s="15"/>
    </row>
    <row r="7397" spans="171:249">
      <c r="FO7397" s="3"/>
      <c r="FP7397" s="3"/>
      <c r="FQ7397" s="3"/>
      <c r="FR7397" s="3"/>
      <c r="FS7397" s="3"/>
      <c r="FT7397" s="3"/>
      <c r="FU7397" s="3"/>
      <c r="FV7397" s="3"/>
      <c r="FW7397" s="3"/>
      <c r="FX7397" s="3"/>
      <c r="FY7397" s="3"/>
      <c r="FZ7397" s="3"/>
      <c r="GA7397" s="3"/>
      <c r="GB7397" s="3"/>
      <c r="GC7397" s="3"/>
      <c r="GD7397" s="3"/>
      <c r="GE7397" s="3"/>
      <c r="GF7397" s="3"/>
      <c r="GG7397" s="3"/>
      <c r="GH7397" s="3"/>
      <c r="GI7397" s="3"/>
      <c r="GJ7397" s="3"/>
      <c r="GK7397" s="3"/>
      <c r="GL7397" s="3"/>
      <c r="GM7397" s="3"/>
      <c r="GN7397" s="3"/>
      <c r="GO7397" s="3"/>
      <c r="GP7397" s="3"/>
      <c r="GQ7397" s="3"/>
      <c r="GR7397" s="3"/>
      <c r="GS7397" s="3"/>
      <c r="GT7397" s="3"/>
      <c r="GU7397" s="3"/>
      <c r="GV7397" s="3"/>
      <c r="GW7397" s="3"/>
      <c r="GX7397" s="3"/>
      <c r="GY7397" s="3"/>
      <c r="GZ7397" s="3"/>
      <c r="HA7397" s="3"/>
      <c r="HB7397" s="3"/>
      <c r="HC7397" s="3"/>
      <c r="HD7397" s="3"/>
      <c r="HE7397" s="3"/>
      <c r="HF7397" s="3"/>
      <c r="HG7397" s="3"/>
      <c r="HH7397" s="3"/>
      <c r="HI7397" s="3"/>
      <c r="HJ7397" s="3"/>
      <c r="HK7397" s="3"/>
      <c r="HL7397" s="3"/>
      <c r="HM7397" s="45"/>
      <c r="HN7397" s="3"/>
      <c r="HO7397" s="3"/>
      <c r="HP7397" s="3"/>
      <c r="HQ7397" s="3"/>
      <c r="HR7397" s="3"/>
      <c r="HS7397" s="3"/>
      <c r="HT7397" s="3"/>
      <c r="HU7397" s="3"/>
      <c r="HV7397" s="3"/>
      <c r="HW7397" s="3"/>
      <c r="HX7397" s="3"/>
      <c r="HY7397" s="3"/>
      <c r="HZ7397" s="3"/>
      <c r="IA7397" s="3"/>
      <c r="IB7397" s="3"/>
      <c r="IC7397" s="3"/>
      <c r="ID7397" s="3"/>
      <c r="IE7397" s="3"/>
      <c r="IF7397" s="3"/>
      <c r="IG7397" s="3"/>
      <c r="IH7397" s="3"/>
      <c r="II7397" s="3"/>
      <c r="IJ7397" s="3"/>
      <c r="IK7397" s="3"/>
      <c r="IL7397" s="3"/>
      <c r="IM7397" s="3"/>
      <c r="IN7397" s="3"/>
      <c r="IO7397" s="15"/>
    </row>
    <row r="7398" spans="171:249">
      <c r="FO7398" s="3"/>
      <c r="FP7398" s="3"/>
      <c r="FQ7398" s="3"/>
      <c r="FR7398" s="3"/>
      <c r="FS7398" s="3"/>
      <c r="FT7398" s="3"/>
      <c r="FU7398" s="3"/>
      <c r="FV7398" s="3"/>
      <c r="FW7398" s="3"/>
      <c r="FX7398" s="3"/>
      <c r="FY7398" s="3"/>
      <c r="FZ7398" s="3"/>
      <c r="GA7398" s="3"/>
      <c r="GB7398" s="3"/>
      <c r="GC7398" s="3"/>
      <c r="GD7398" s="3"/>
      <c r="GE7398" s="3"/>
      <c r="GF7398" s="3"/>
      <c r="GG7398" s="3"/>
      <c r="GH7398" s="3"/>
      <c r="GI7398" s="3"/>
      <c r="GJ7398" s="3"/>
      <c r="GK7398" s="3"/>
      <c r="GL7398" s="3"/>
      <c r="GM7398" s="3"/>
      <c r="GN7398" s="3"/>
      <c r="GO7398" s="3"/>
      <c r="GP7398" s="3"/>
      <c r="GQ7398" s="3"/>
      <c r="GR7398" s="3"/>
      <c r="GS7398" s="3"/>
      <c r="GT7398" s="3"/>
      <c r="GU7398" s="3"/>
      <c r="GV7398" s="3"/>
      <c r="GW7398" s="3"/>
      <c r="GX7398" s="3"/>
      <c r="GY7398" s="3"/>
      <c r="GZ7398" s="3"/>
      <c r="HA7398" s="3"/>
      <c r="HB7398" s="3"/>
      <c r="HC7398" s="3"/>
      <c r="HD7398" s="3"/>
      <c r="HE7398" s="3"/>
      <c r="HF7398" s="3"/>
      <c r="HG7398" s="3"/>
      <c r="HH7398" s="3"/>
      <c r="HI7398" s="3"/>
      <c r="HJ7398" s="3"/>
      <c r="HK7398" s="3"/>
      <c r="HL7398" s="3"/>
      <c r="HM7398" s="45"/>
      <c r="HN7398" s="3"/>
      <c r="HO7398" s="3"/>
      <c r="HP7398" s="3"/>
      <c r="HQ7398" s="3"/>
      <c r="HR7398" s="3"/>
      <c r="HS7398" s="3"/>
      <c r="HT7398" s="3"/>
      <c r="HU7398" s="3"/>
      <c r="HV7398" s="3"/>
      <c r="HW7398" s="3"/>
      <c r="HX7398" s="3"/>
      <c r="HY7398" s="3"/>
      <c r="HZ7398" s="3"/>
      <c r="IA7398" s="3"/>
      <c r="IB7398" s="3"/>
      <c r="IC7398" s="3"/>
      <c r="ID7398" s="3"/>
      <c r="IE7398" s="3"/>
      <c r="IF7398" s="3"/>
      <c r="IG7398" s="3"/>
      <c r="IH7398" s="3"/>
      <c r="II7398" s="3"/>
      <c r="IJ7398" s="3"/>
      <c r="IK7398" s="3"/>
      <c r="IL7398" s="3"/>
      <c r="IM7398" s="3"/>
      <c r="IN7398" s="3"/>
      <c r="IO7398" s="15"/>
    </row>
    <row r="7399" spans="171:249">
      <c r="FO7399" s="3"/>
      <c r="FP7399" s="3"/>
      <c r="FQ7399" s="3"/>
      <c r="FR7399" s="3"/>
      <c r="FS7399" s="3"/>
      <c r="FT7399" s="3"/>
      <c r="FU7399" s="3"/>
      <c r="FV7399" s="3"/>
      <c r="FW7399" s="3"/>
      <c r="FX7399" s="3"/>
      <c r="FY7399" s="3"/>
      <c r="FZ7399" s="3"/>
      <c r="GA7399" s="3"/>
      <c r="GB7399" s="3"/>
      <c r="GC7399" s="3"/>
      <c r="GD7399" s="3"/>
      <c r="GE7399" s="3"/>
      <c r="GF7399" s="3"/>
      <c r="GG7399" s="3"/>
      <c r="GH7399" s="3"/>
      <c r="GI7399" s="3"/>
      <c r="GJ7399" s="3"/>
      <c r="GK7399" s="3"/>
      <c r="GL7399" s="3"/>
      <c r="GM7399" s="3"/>
      <c r="GN7399" s="3"/>
      <c r="GO7399" s="3"/>
      <c r="GP7399" s="3"/>
      <c r="GQ7399" s="3"/>
      <c r="GR7399" s="3"/>
      <c r="GS7399" s="3"/>
      <c r="GT7399" s="3"/>
      <c r="GU7399" s="3"/>
      <c r="GV7399" s="3"/>
      <c r="GW7399" s="3"/>
      <c r="GX7399" s="3"/>
      <c r="GY7399" s="3"/>
      <c r="GZ7399" s="3"/>
      <c r="HA7399" s="3"/>
      <c r="HB7399" s="3"/>
      <c r="HC7399" s="3"/>
      <c r="HD7399" s="3"/>
      <c r="HE7399" s="3"/>
      <c r="HF7399" s="3"/>
      <c r="HG7399" s="3"/>
      <c r="HH7399" s="3"/>
      <c r="HI7399" s="3"/>
      <c r="HJ7399" s="3"/>
      <c r="HK7399" s="3"/>
      <c r="HL7399" s="3"/>
      <c r="HM7399" s="45"/>
      <c r="HN7399" s="3"/>
      <c r="HO7399" s="3"/>
      <c r="HP7399" s="3"/>
      <c r="HQ7399" s="3"/>
      <c r="HR7399" s="3"/>
      <c r="HS7399" s="3"/>
      <c r="HT7399" s="3"/>
      <c r="HU7399" s="3"/>
      <c r="HV7399" s="3"/>
      <c r="HW7399" s="3"/>
      <c r="HX7399" s="3"/>
      <c r="HY7399" s="3"/>
      <c r="HZ7399" s="3"/>
      <c r="IA7399" s="3"/>
      <c r="IB7399" s="3"/>
      <c r="IC7399" s="3"/>
      <c r="ID7399" s="3"/>
      <c r="IE7399" s="3"/>
      <c r="IF7399" s="3"/>
      <c r="IG7399" s="3"/>
      <c r="IH7399" s="3"/>
      <c r="II7399" s="3"/>
      <c r="IJ7399" s="3"/>
      <c r="IK7399" s="3"/>
      <c r="IL7399" s="3"/>
      <c r="IM7399" s="3"/>
      <c r="IN7399" s="3"/>
      <c r="IO7399" s="15"/>
    </row>
    <row r="7400" spans="171:249">
      <c r="FO7400" s="3"/>
      <c r="FP7400" s="3"/>
      <c r="FQ7400" s="3"/>
      <c r="FR7400" s="3"/>
      <c r="FS7400" s="3"/>
      <c r="FT7400" s="3"/>
      <c r="FU7400" s="3"/>
      <c r="FV7400" s="3"/>
      <c r="FW7400" s="3"/>
      <c r="FX7400" s="3"/>
      <c r="FY7400" s="3"/>
      <c r="FZ7400" s="3"/>
      <c r="GA7400" s="3"/>
      <c r="GB7400" s="3"/>
      <c r="GC7400" s="3"/>
      <c r="GD7400" s="3"/>
      <c r="GE7400" s="3"/>
      <c r="GF7400" s="3"/>
      <c r="GG7400" s="3"/>
      <c r="GH7400" s="3"/>
      <c r="GI7400" s="3"/>
      <c r="GJ7400" s="3"/>
      <c r="GK7400" s="3"/>
      <c r="GL7400" s="3"/>
      <c r="GM7400" s="3"/>
      <c r="GN7400" s="3"/>
      <c r="GO7400" s="3"/>
      <c r="GP7400" s="3"/>
      <c r="GQ7400" s="3"/>
      <c r="GR7400" s="3"/>
      <c r="GS7400" s="3"/>
      <c r="GT7400" s="3"/>
      <c r="GU7400" s="3"/>
      <c r="GV7400" s="3"/>
      <c r="GW7400" s="3"/>
      <c r="GX7400" s="3"/>
      <c r="GY7400" s="3"/>
      <c r="GZ7400" s="3"/>
      <c r="HA7400" s="3"/>
      <c r="HB7400" s="3"/>
      <c r="HC7400" s="3"/>
      <c r="HD7400" s="3"/>
      <c r="HE7400" s="3"/>
      <c r="HF7400" s="3"/>
      <c r="HG7400" s="3"/>
      <c r="HH7400" s="3"/>
      <c r="HI7400" s="3"/>
      <c r="HJ7400" s="3"/>
      <c r="HK7400" s="3"/>
      <c r="HL7400" s="3"/>
      <c r="HM7400" s="45"/>
      <c r="HN7400" s="3"/>
      <c r="HO7400" s="3"/>
      <c r="HP7400" s="3"/>
      <c r="HQ7400" s="3"/>
      <c r="HR7400" s="3"/>
      <c r="HS7400" s="3"/>
      <c r="HT7400" s="3"/>
      <c r="HU7400" s="3"/>
      <c r="HV7400" s="3"/>
      <c r="HW7400" s="3"/>
      <c r="HX7400" s="3"/>
      <c r="HY7400" s="3"/>
      <c r="HZ7400" s="3"/>
      <c r="IA7400" s="3"/>
      <c r="IB7400" s="3"/>
      <c r="IC7400" s="3"/>
      <c r="ID7400" s="3"/>
      <c r="IE7400" s="3"/>
      <c r="IF7400" s="3"/>
      <c r="IG7400" s="3"/>
      <c r="IH7400" s="3"/>
      <c r="II7400" s="3"/>
      <c r="IJ7400" s="3"/>
      <c r="IK7400" s="3"/>
      <c r="IL7400" s="3"/>
      <c r="IM7400" s="3"/>
      <c r="IN7400" s="3"/>
      <c r="IO7400" s="15"/>
    </row>
    <row r="7401" spans="171:249">
      <c r="FO7401" s="3"/>
      <c r="FP7401" s="3"/>
      <c r="FQ7401" s="3"/>
      <c r="FR7401" s="3"/>
      <c r="FS7401" s="3"/>
      <c r="FT7401" s="3"/>
      <c r="FU7401" s="3"/>
      <c r="FV7401" s="3"/>
      <c r="FW7401" s="3"/>
      <c r="FX7401" s="3"/>
      <c r="FY7401" s="3"/>
      <c r="FZ7401" s="3"/>
      <c r="GA7401" s="3"/>
      <c r="GB7401" s="3"/>
      <c r="GC7401" s="3"/>
      <c r="GD7401" s="3"/>
      <c r="GE7401" s="3"/>
      <c r="GF7401" s="3"/>
      <c r="GG7401" s="3"/>
      <c r="GH7401" s="3"/>
      <c r="GI7401" s="3"/>
      <c r="GJ7401" s="3"/>
      <c r="GK7401" s="3"/>
      <c r="GL7401" s="3"/>
      <c r="GM7401" s="3"/>
      <c r="GN7401" s="3"/>
      <c r="GO7401" s="3"/>
      <c r="GP7401" s="3"/>
      <c r="GQ7401" s="3"/>
      <c r="GR7401" s="3"/>
      <c r="GS7401" s="3"/>
      <c r="GT7401" s="3"/>
      <c r="GU7401" s="3"/>
      <c r="GV7401" s="3"/>
      <c r="GW7401" s="3"/>
      <c r="GX7401" s="3"/>
      <c r="GY7401" s="3"/>
      <c r="GZ7401" s="3"/>
      <c r="HA7401" s="3"/>
      <c r="HB7401" s="3"/>
      <c r="HC7401" s="3"/>
      <c r="HD7401" s="3"/>
      <c r="HE7401" s="3"/>
      <c r="HF7401" s="3"/>
      <c r="HG7401" s="3"/>
      <c r="HH7401" s="3"/>
      <c r="HI7401" s="3"/>
      <c r="HJ7401" s="3"/>
      <c r="HK7401" s="3"/>
      <c r="HL7401" s="3"/>
      <c r="HM7401" s="45"/>
      <c r="HN7401" s="3"/>
      <c r="HO7401" s="3"/>
      <c r="HP7401" s="3"/>
      <c r="HQ7401" s="3"/>
      <c r="HR7401" s="3"/>
      <c r="HS7401" s="3"/>
      <c r="HT7401" s="3"/>
      <c r="HU7401" s="3"/>
      <c r="HV7401" s="3"/>
      <c r="HW7401" s="3"/>
      <c r="HX7401" s="3"/>
      <c r="HY7401" s="3"/>
      <c r="HZ7401" s="3"/>
      <c r="IA7401" s="3"/>
      <c r="IB7401" s="3"/>
      <c r="IC7401" s="3"/>
      <c r="ID7401" s="3"/>
      <c r="IE7401" s="3"/>
      <c r="IF7401" s="3"/>
      <c r="IG7401" s="3"/>
      <c r="IH7401" s="3"/>
      <c r="II7401" s="3"/>
      <c r="IJ7401" s="3"/>
      <c r="IK7401" s="3"/>
      <c r="IL7401" s="3"/>
      <c r="IM7401" s="3"/>
      <c r="IN7401" s="3"/>
      <c r="IO7401" s="15"/>
    </row>
    <row r="7402" spans="171:249">
      <c r="FO7402" s="3"/>
      <c r="FP7402" s="3"/>
      <c r="FQ7402" s="3"/>
      <c r="FR7402" s="3"/>
      <c r="FS7402" s="3"/>
      <c r="FT7402" s="3"/>
      <c r="FU7402" s="3"/>
      <c r="FV7402" s="3"/>
      <c r="FW7402" s="3"/>
      <c r="FX7402" s="3"/>
      <c r="FY7402" s="3"/>
      <c r="FZ7402" s="3"/>
      <c r="GA7402" s="3"/>
      <c r="GB7402" s="3"/>
      <c r="GC7402" s="3"/>
      <c r="GD7402" s="3"/>
      <c r="GE7402" s="3"/>
      <c r="GF7402" s="3"/>
      <c r="GG7402" s="3"/>
      <c r="GH7402" s="3"/>
      <c r="GI7402" s="3"/>
      <c r="GJ7402" s="3"/>
      <c r="GK7402" s="3"/>
      <c r="GL7402" s="3"/>
      <c r="GM7402" s="3"/>
      <c r="GN7402" s="3"/>
      <c r="GO7402" s="3"/>
      <c r="GP7402" s="3"/>
      <c r="GQ7402" s="3"/>
      <c r="GR7402" s="3"/>
      <c r="GS7402" s="3"/>
      <c r="GT7402" s="3"/>
      <c r="GU7402" s="3"/>
      <c r="GV7402" s="3"/>
      <c r="GW7402" s="3"/>
      <c r="GX7402" s="3"/>
      <c r="GY7402" s="3"/>
      <c r="GZ7402" s="3"/>
      <c r="HA7402" s="3"/>
      <c r="HB7402" s="3"/>
      <c r="HC7402" s="3"/>
      <c r="HD7402" s="3"/>
      <c r="HE7402" s="3"/>
      <c r="HF7402" s="3"/>
      <c r="HG7402" s="3"/>
      <c r="HH7402" s="3"/>
      <c r="HI7402" s="3"/>
      <c r="HJ7402" s="3"/>
      <c r="HK7402" s="3"/>
      <c r="HL7402" s="3"/>
      <c r="HM7402" s="45"/>
      <c r="HN7402" s="3"/>
      <c r="HO7402" s="3"/>
      <c r="HP7402" s="3"/>
      <c r="HQ7402" s="3"/>
      <c r="HR7402" s="3"/>
      <c r="HS7402" s="3"/>
      <c r="HT7402" s="3"/>
      <c r="HU7402" s="3"/>
      <c r="HV7402" s="3"/>
      <c r="HW7402" s="3"/>
      <c r="HX7402" s="3"/>
      <c r="HY7402" s="3"/>
      <c r="HZ7402" s="3"/>
      <c r="IA7402" s="3"/>
      <c r="IB7402" s="3"/>
      <c r="IC7402" s="3"/>
      <c r="ID7402" s="3"/>
      <c r="IE7402" s="3"/>
      <c r="IF7402" s="3"/>
      <c r="IG7402" s="3"/>
      <c r="IH7402" s="3"/>
      <c r="II7402" s="3"/>
      <c r="IJ7402" s="3"/>
      <c r="IK7402" s="3"/>
      <c r="IL7402" s="3"/>
      <c r="IM7402" s="3"/>
      <c r="IN7402" s="3"/>
      <c r="IO7402" s="15"/>
    </row>
    <row r="7403" spans="171:249">
      <c r="FO7403" s="3"/>
      <c r="FP7403" s="3"/>
      <c r="FQ7403" s="3"/>
      <c r="FR7403" s="3"/>
      <c r="FS7403" s="3"/>
      <c r="FT7403" s="3"/>
      <c r="FU7403" s="3"/>
      <c r="FV7403" s="3"/>
      <c r="FW7403" s="3"/>
      <c r="FX7403" s="3"/>
      <c r="FY7403" s="3"/>
      <c r="FZ7403" s="3"/>
      <c r="GA7403" s="3"/>
      <c r="GB7403" s="3"/>
      <c r="GC7403" s="3"/>
      <c r="GD7403" s="3"/>
      <c r="GE7403" s="3"/>
      <c r="GF7403" s="3"/>
      <c r="GG7403" s="3"/>
      <c r="GH7403" s="3"/>
      <c r="GI7403" s="3"/>
      <c r="GJ7403" s="3"/>
      <c r="GK7403" s="3"/>
      <c r="GL7403" s="3"/>
      <c r="GM7403" s="3"/>
      <c r="GN7403" s="3"/>
      <c r="GO7403" s="3"/>
      <c r="GP7403" s="3"/>
      <c r="GQ7403" s="3"/>
      <c r="GR7403" s="3"/>
      <c r="GS7403" s="3"/>
      <c r="GT7403" s="3"/>
      <c r="GU7403" s="3"/>
      <c r="GV7403" s="3"/>
      <c r="GW7403" s="3"/>
      <c r="GX7403" s="3"/>
      <c r="GY7403" s="3"/>
      <c r="GZ7403" s="3"/>
      <c r="HA7403" s="3"/>
      <c r="HB7403" s="3"/>
      <c r="HC7403" s="3"/>
      <c r="HD7403" s="3"/>
      <c r="HE7403" s="3"/>
      <c r="HF7403" s="3"/>
      <c r="HG7403" s="3"/>
      <c r="HH7403" s="3"/>
      <c r="HI7403" s="3"/>
      <c r="HJ7403" s="3"/>
      <c r="HK7403" s="3"/>
      <c r="HL7403" s="3"/>
      <c r="HM7403" s="45"/>
      <c r="HN7403" s="3"/>
      <c r="HO7403" s="3"/>
      <c r="HP7403" s="3"/>
      <c r="HQ7403" s="3"/>
      <c r="HR7403" s="3"/>
      <c r="HS7403" s="3"/>
      <c r="HT7403" s="3"/>
      <c r="HU7403" s="3"/>
      <c r="HV7403" s="3"/>
      <c r="HW7403" s="3"/>
      <c r="HX7403" s="3"/>
      <c r="HY7403" s="3"/>
      <c r="HZ7403" s="3"/>
      <c r="IA7403" s="3"/>
      <c r="IB7403" s="3"/>
      <c r="IC7403" s="3"/>
      <c r="ID7403" s="3"/>
      <c r="IE7403" s="3"/>
      <c r="IF7403" s="3"/>
      <c r="IG7403" s="3"/>
      <c r="IH7403" s="3"/>
      <c r="II7403" s="3"/>
      <c r="IJ7403" s="3"/>
      <c r="IK7403" s="3"/>
      <c r="IL7403" s="3"/>
      <c r="IM7403" s="3"/>
      <c r="IN7403" s="3"/>
      <c r="IO7403" s="15"/>
    </row>
    <row r="7404" spans="171:249">
      <c r="FO7404" s="3"/>
      <c r="FP7404" s="3"/>
      <c r="FQ7404" s="3"/>
      <c r="FR7404" s="3"/>
      <c r="FS7404" s="3"/>
      <c r="FT7404" s="3"/>
      <c r="FU7404" s="3"/>
      <c r="FV7404" s="3"/>
      <c r="FW7404" s="3"/>
      <c r="FX7404" s="3"/>
      <c r="FY7404" s="3"/>
      <c r="FZ7404" s="3"/>
      <c r="GA7404" s="3"/>
      <c r="GB7404" s="3"/>
      <c r="GC7404" s="3"/>
      <c r="GD7404" s="3"/>
      <c r="GE7404" s="3"/>
      <c r="GF7404" s="3"/>
      <c r="GG7404" s="3"/>
      <c r="GH7404" s="3"/>
      <c r="GI7404" s="3"/>
      <c r="GJ7404" s="3"/>
      <c r="GK7404" s="3"/>
      <c r="GL7404" s="3"/>
      <c r="GM7404" s="3"/>
      <c r="GN7404" s="3"/>
      <c r="GO7404" s="3"/>
      <c r="GP7404" s="3"/>
      <c r="GQ7404" s="3"/>
      <c r="GR7404" s="3"/>
      <c r="GS7404" s="3"/>
      <c r="GT7404" s="3"/>
      <c r="GU7404" s="3"/>
      <c r="GV7404" s="3"/>
      <c r="GW7404" s="3"/>
      <c r="GX7404" s="3"/>
      <c r="GY7404" s="3"/>
      <c r="GZ7404" s="3"/>
      <c r="HA7404" s="3"/>
      <c r="HB7404" s="3"/>
      <c r="HC7404" s="3"/>
      <c r="HD7404" s="3"/>
      <c r="HE7404" s="3"/>
      <c r="HF7404" s="3"/>
      <c r="HG7404" s="3"/>
      <c r="HH7404" s="3"/>
      <c r="HI7404" s="3"/>
      <c r="HJ7404" s="3"/>
      <c r="HK7404" s="3"/>
      <c r="HL7404" s="3"/>
      <c r="HM7404" s="45"/>
      <c r="HN7404" s="3"/>
      <c r="HO7404" s="3"/>
      <c r="HP7404" s="3"/>
      <c r="HQ7404" s="3"/>
      <c r="HR7404" s="3"/>
      <c r="HS7404" s="3"/>
      <c r="HT7404" s="3"/>
      <c r="HU7404" s="3"/>
      <c r="HV7404" s="3"/>
      <c r="HW7404" s="3"/>
      <c r="HX7404" s="3"/>
      <c r="HY7404" s="3"/>
      <c r="HZ7404" s="3"/>
      <c r="IA7404" s="3"/>
      <c r="IB7404" s="3"/>
      <c r="IC7404" s="3"/>
      <c r="ID7404" s="3"/>
      <c r="IE7404" s="3"/>
      <c r="IF7404" s="3"/>
      <c r="IG7404" s="3"/>
      <c r="IH7404" s="3"/>
      <c r="II7404" s="3"/>
      <c r="IJ7404" s="3"/>
      <c r="IK7404" s="3"/>
      <c r="IL7404" s="3"/>
      <c r="IM7404" s="3"/>
      <c r="IN7404" s="3"/>
      <c r="IO7404" s="15"/>
    </row>
    <row r="7405" spans="171:249">
      <c r="FO7405" s="3"/>
      <c r="FP7405" s="3"/>
      <c r="FQ7405" s="3"/>
      <c r="FR7405" s="3"/>
      <c r="FS7405" s="3"/>
      <c r="FT7405" s="3"/>
      <c r="FU7405" s="3"/>
      <c r="FV7405" s="3"/>
      <c r="FW7405" s="3"/>
      <c r="FX7405" s="3"/>
      <c r="FY7405" s="3"/>
      <c r="FZ7405" s="3"/>
      <c r="GA7405" s="3"/>
      <c r="GB7405" s="3"/>
      <c r="GC7405" s="3"/>
      <c r="GD7405" s="3"/>
      <c r="GE7405" s="3"/>
      <c r="GF7405" s="3"/>
      <c r="GG7405" s="3"/>
      <c r="GH7405" s="3"/>
      <c r="GI7405" s="3"/>
      <c r="GJ7405" s="3"/>
      <c r="GK7405" s="3"/>
      <c r="GL7405" s="3"/>
      <c r="GM7405" s="3"/>
      <c r="GN7405" s="3"/>
      <c r="GO7405" s="3"/>
      <c r="GP7405" s="3"/>
      <c r="GQ7405" s="3"/>
      <c r="GR7405" s="3"/>
      <c r="GS7405" s="3"/>
      <c r="GT7405" s="3"/>
      <c r="GU7405" s="3"/>
      <c r="GV7405" s="3"/>
      <c r="GW7405" s="3"/>
      <c r="GX7405" s="3"/>
      <c r="GY7405" s="3"/>
      <c r="GZ7405" s="3"/>
      <c r="HA7405" s="3"/>
      <c r="HB7405" s="3"/>
      <c r="HC7405" s="3"/>
      <c r="HD7405" s="3"/>
      <c r="HE7405" s="3"/>
      <c r="HF7405" s="3"/>
      <c r="HG7405" s="3"/>
      <c r="HH7405" s="3"/>
      <c r="HI7405" s="3"/>
      <c r="HJ7405" s="3"/>
      <c r="HK7405" s="3"/>
      <c r="HL7405" s="3"/>
      <c r="HM7405" s="45"/>
      <c r="HN7405" s="3"/>
      <c r="HO7405" s="3"/>
      <c r="HP7405" s="3"/>
      <c r="HQ7405" s="3"/>
      <c r="HR7405" s="3"/>
      <c r="HS7405" s="3"/>
      <c r="HT7405" s="3"/>
      <c r="HU7405" s="3"/>
      <c r="HV7405" s="3"/>
      <c r="HW7405" s="3"/>
      <c r="HX7405" s="3"/>
      <c r="HY7405" s="3"/>
      <c r="HZ7405" s="3"/>
      <c r="IA7405" s="3"/>
      <c r="IB7405" s="3"/>
      <c r="IC7405" s="3"/>
      <c r="ID7405" s="3"/>
      <c r="IE7405" s="3"/>
      <c r="IF7405" s="3"/>
      <c r="IG7405" s="3"/>
      <c r="IH7405" s="3"/>
      <c r="II7405" s="3"/>
      <c r="IJ7405" s="3"/>
      <c r="IK7405" s="3"/>
      <c r="IL7405" s="3"/>
      <c r="IM7405" s="3"/>
      <c r="IN7405" s="3"/>
      <c r="IO7405" s="15"/>
    </row>
    <row r="7406" spans="171:249">
      <c r="FO7406" s="3"/>
      <c r="FP7406" s="3"/>
      <c r="FQ7406" s="3"/>
      <c r="FR7406" s="3"/>
      <c r="FS7406" s="3"/>
      <c r="FT7406" s="3"/>
      <c r="FU7406" s="3"/>
      <c r="FV7406" s="3"/>
      <c r="FW7406" s="3"/>
      <c r="FX7406" s="3"/>
      <c r="FY7406" s="3"/>
      <c r="FZ7406" s="3"/>
      <c r="GA7406" s="3"/>
      <c r="GB7406" s="3"/>
      <c r="GC7406" s="3"/>
      <c r="GD7406" s="3"/>
      <c r="GE7406" s="3"/>
      <c r="GF7406" s="3"/>
      <c r="GG7406" s="3"/>
      <c r="GH7406" s="3"/>
      <c r="GI7406" s="3"/>
      <c r="GJ7406" s="3"/>
      <c r="GK7406" s="3"/>
      <c r="GL7406" s="3"/>
      <c r="GM7406" s="3"/>
      <c r="GN7406" s="3"/>
      <c r="GO7406" s="3"/>
      <c r="GP7406" s="3"/>
      <c r="GQ7406" s="3"/>
      <c r="GR7406" s="3"/>
      <c r="GS7406" s="3"/>
      <c r="GT7406" s="3"/>
      <c r="GU7406" s="3"/>
      <c r="GV7406" s="3"/>
      <c r="GW7406" s="3"/>
      <c r="GX7406" s="3"/>
      <c r="GY7406" s="3"/>
      <c r="GZ7406" s="3"/>
      <c r="HA7406" s="3"/>
      <c r="HB7406" s="3"/>
      <c r="HC7406" s="3"/>
      <c r="HD7406" s="3"/>
      <c r="HE7406" s="3"/>
      <c r="HF7406" s="3"/>
      <c r="HG7406" s="3"/>
      <c r="HH7406" s="3"/>
      <c r="HI7406" s="3"/>
      <c r="HJ7406" s="3"/>
      <c r="HK7406" s="3"/>
      <c r="HL7406" s="3"/>
      <c r="HM7406" s="45"/>
      <c r="HN7406" s="3"/>
      <c r="HO7406" s="3"/>
      <c r="HP7406" s="3"/>
      <c r="HQ7406" s="3"/>
      <c r="HR7406" s="3"/>
      <c r="HS7406" s="3"/>
      <c r="HT7406" s="3"/>
      <c r="HU7406" s="3"/>
      <c r="HV7406" s="3"/>
      <c r="HW7406" s="3"/>
      <c r="HX7406" s="3"/>
      <c r="HY7406" s="3"/>
      <c r="HZ7406" s="3"/>
      <c r="IA7406" s="3"/>
      <c r="IB7406" s="3"/>
      <c r="IC7406" s="3"/>
      <c r="ID7406" s="3"/>
      <c r="IE7406" s="3"/>
      <c r="IF7406" s="3"/>
      <c r="IG7406" s="3"/>
      <c r="IH7406" s="3"/>
      <c r="II7406" s="3"/>
      <c r="IJ7406" s="3"/>
      <c r="IK7406" s="3"/>
      <c r="IL7406" s="3"/>
      <c r="IM7406" s="3"/>
      <c r="IN7406" s="3"/>
      <c r="IO7406" s="15"/>
    </row>
    <row r="7407" spans="171:249">
      <c r="FO7407" s="3"/>
      <c r="FP7407" s="3"/>
      <c r="FQ7407" s="3"/>
      <c r="FR7407" s="3"/>
      <c r="FS7407" s="3"/>
      <c r="FT7407" s="3"/>
      <c r="FU7407" s="3"/>
      <c r="FV7407" s="3"/>
      <c r="FW7407" s="3"/>
      <c r="FX7407" s="3"/>
      <c r="FY7407" s="3"/>
      <c r="FZ7407" s="3"/>
      <c r="GA7407" s="3"/>
      <c r="GB7407" s="3"/>
      <c r="GC7407" s="3"/>
      <c r="GD7407" s="3"/>
      <c r="GE7407" s="3"/>
      <c r="GF7407" s="3"/>
      <c r="GG7407" s="3"/>
      <c r="GH7407" s="3"/>
      <c r="GI7407" s="3"/>
      <c r="GJ7407" s="3"/>
      <c r="GK7407" s="3"/>
      <c r="GL7407" s="3"/>
      <c r="GM7407" s="3"/>
      <c r="GN7407" s="3"/>
      <c r="GO7407" s="3"/>
      <c r="GP7407" s="3"/>
      <c r="GQ7407" s="3"/>
      <c r="GR7407" s="3"/>
      <c r="GS7407" s="3"/>
      <c r="GT7407" s="3"/>
      <c r="GU7407" s="3"/>
      <c r="GV7407" s="3"/>
      <c r="GW7407" s="3"/>
      <c r="GX7407" s="3"/>
      <c r="GY7407" s="3"/>
      <c r="GZ7407" s="3"/>
      <c r="HA7407" s="3"/>
      <c r="HB7407" s="3"/>
      <c r="HC7407" s="3"/>
      <c r="HD7407" s="3"/>
      <c r="HE7407" s="3"/>
      <c r="HF7407" s="3"/>
      <c r="HG7407" s="3"/>
      <c r="HH7407" s="3"/>
      <c r="HI7407" s="3"/>
      <c r="HJ7407" s="3"/>
      <c r="HK7407" s="3"/>
      <c r="HL7407" s="3"/>
      <c r="HM7407" s="45"/>
      <c r="HN7407" s="3"/>
      <c r="HO7407" s="3"/>
      <c r="HP7407" s="3"/>
      <c r="HQ7407" s="3"/>
      <c r="HR7407" s="3"/>
      <c r="HS7407" s="3"/>
      <c r="HT7407" s="3"/>
      <c r="HU7407" s="3"/>
      <c r="HV7407" s="3"/>
      <c r="HW7407" s="3"/>
      <c r="HX7407" s="3"/>
      <c r="HY7407" s="3"/>
      <c r="HZ7407" s="3"/>
      <c r="IA7407" s="3"/>
      <c r="IB7407" s="3"/>
      <c r="IC7407" s="3"/>
      <c r="ID7407" s="3"/>
      <c r="IE7407" s="3"/>
      <c r="IF7407" s="3"/>
      <c r="IG7407" s="3"/>
      <c r="IH7407" s="3"/>
      <c r="II7407" s="3"/>
      <c r="IJ7407" s="3"/>
      <c r="IK7407" s="3"/>
      <c r="IL7407" s="3"/>
      <c r="IM7407" s="3"/>
      <c r="IN7407" s="3"/>
      <c r="IO7407" s="15"/>
    </row>
    <row r="7408" spans="171:249">
      <c r="FO7408" s="3"/>
      <c r="FP7408" s="3"/>
      <c r="FQ7408" s="3"/>
      <c r="FR7408" s="3"/>
      <c r="FS7408" s="3"/>
      <c r="FT7408" s="3"/>
      <c r="FU7408" s="3"/>
      <c r="FV7408" s="3"/>
      <c r="FW7408" s="3"/>
      <c r="FX7408" s="3"/>
      <c r="FY7408" s="3"/>
      <c r="FZ7408" s="3"/>
      <c r="GA7408" s="3"/>
      <c r="GB7408" s="3"/>
      <c r="GC7408" s="3"/>
      <c r="GD7408" s="3"/>
      <c r="GE7408" s="3"/>
      <c r="GF7408" s="3"/>
      <c r="GG7408" s="3"/>
      <c r="GH7408" s="3"/>
      <c r="GI7408" s="3"/>
      <c r="GJ7408" s="3"/>
      <c r="GK7408" s="3"/>
      <c r="GL7408" s="3"/>
      <c r="GM7408" s="3"/>
      <c r="GN7408" s="3"/>
      <c r="GO7408" s="3"/>
      <c r="GP7408" s="3"/>
      <c r="GQ7408" s="3"/>
      <c r="GR7408" s="3"/>
      <c r="GS7408" s="3"/>
      <c r="GT7408" s="3"/>
      <c r="GU7408" s="3"/>
      <c r="GV7408" s="3"/>
      <c r="GW7408" s="3"/>
      <c r="GX7408" s="3"/>
      <c r="GY7408" s="3"/>
      <c r="GZ7408" s="3"/>
      <c r="HA7408" s="3"/>
      <c r="HB7408" s="3"/>
      <c r="HC7408" s="3"/>
      <c r="HD7408" s="3"/>
      <c r="HE7408" s="3"/>
      <c r="HF7408" s="3"/>
      <c r="HG7408" s="3"/>
      <c r="HH7408" s="3"/>
      <c r="HI7408" s="3"/>
      <c r="HJ7408" s="3"/>
      <c r="HK7408" s="3"/>
      <c r="HL7408" s="3"/>
      <c r="HM7408" s="45"/>
      <c r="HN7408" s="3"/>
      <c r="HO7408" s="3"/>
      <c r="HP7408" s="3"/>
      <c r="HQ7408" s="3"/>
      <c r="HR7408" s="3"/>
      <c r="HS7408" s="3"/>
      <c r="HT7408" s="3"/>
      <c r="HU7408" s="3"/>
      <c r="HV7408" s="3"/>
      <c r="HW7408" s="3"/>
      <c r="HX7408" s="3"/>
      <c r="HY7408" s="3"/>
      <c r="HZ7408" s="3"/>
      <c r="IA7408" s="3"/>
      <c r="IB7408" s="3"/>
      <c r="IC7408" s="3"/>
      <c r="ID7408" s="3"/>
      <c r="IE7408" s="3"/>
      <c r="IF7408" s="3"/>
      <c r="IG7408" s="3"/>
      <c r="IH7408" s="3"/>
      <c r="II7408" s="3"/>
      <c r="IJ7408" s="3"/>
      <c r="IK7408" s="3"/>
      <c r="IL7408" s="3"/>
      <c r="IM7408" s="3"/>
      <c r="IN7408" s="3"/>
      <c r="IO7408" s="15"/>
    </row>
    <row r="7409" spans="171:249">
      <c r="FO7409" s="3"/>
      <c r="FP7409" s="3"/>
      <c r="FQ7409" s="3"/>
      <c r="FR7409" s="3"/>
      <c r="FS7409" s="3"/>
      <c r="FT7409" s="3"/>
      <c r="FU7409" s="3"/>
      <c r="FV7409" s="3"/>
      <c r="FW7409" s="3"/>
      <c r="FX7409" s="3"/>
      <c r="FY7409" s="3"/>
      <c r="FZ7409" s="3"/>
      <c r="GA7409" s="3"/>
      <c r="GB7409" s="3"/>
      <c r="GC7409" s="3"/>
      <c r="GD7409" s="3"/>
      <c r="GE7409" s="3"/>
      <c r="GF7409" s="3"/>
      <c r="GG7409" s="3"/>
      <c r="GH7409" s="3"/>
      <c r="GI7409" s="3"/>
      <c r="GJ7409" s="3"/>
      <c r="GK7409" s="3"/>
      <c r="GL7409" s="3"/>
      <c r="GM7409" s="3"/>
      <c r="GN7409" s="3"/>
      <c r="GO7409" s="3"/>
      <c r="GP7409" s="3"/>
      <c r="GQ7409" s="3"/>
      <c r="GR7409" s="3"/>
      <c r="GS7409" s="3"/>
      <c r="GT7409" s="3"/>
      <c r="GU7409" s="3"/>
      <c r="GV7409" s="3"/>
      <c r="GW7409" s="3"/>
      <c r="GX7409" s="3"/>
      <c r="GY7409" s="3"/>
      <c r="GZ7409" s="3"/>
      <c r="HA7409" s="3"/>
      <c r="HB7409" s="3"/>
      <c r="HC7409" s="3"/>
      <c r="HD7409" s="3"/>
      <c r="HE7409" s="3"/>
      <c r="HF7409" s="3"/>
      <c r="HG7409" s="3"/>
      <c r="HH7409" s="3"/>
      <c r="HI7409" s="3"/>
      <c r="HJ7409" s="3"/>
      <c r="HK7409" s="3"/>
      <c r="HL7409" s="3"/>
      <c r="HM7409" s="45"/>
      <c r="HN7409" s="3"/>
      <c r="HO7409" s="3"/>
      <c r="HP7409" s="3"/>
      <c r="HQ7409" s="3"/>
      <c r="HR7409" s="3"/>
      <c r="HS7409" s="3"/>
      <c r="HT7409" s="3"/>
      <c r="HU7409" s="3"/>
      <c r="HV7409" s="3"/>
      <c r="HW7409" s="3"/>
      <c r="HX7409" s="3"/>
      <c r="HY7409" s="3"/>
      <c r="HZ7409" s="3"/>
      <c r="IA7409" s="3"/>
      <c r="IB7409" s="3"/>
      <c r="IC7409" s="3"/>
      <c r="ID7409" s="3"/>
      <c r="IE7409" s="3"/>
      <c r="IF7409" s="3"/>
      <c r="IG7409" s="3"/>
      <c r="IH7409" s="3"/>
      <c r="II7409" s="3"/>
      <c r="IJ7409" s="3"/>
      <c r="IK7409" s="3"/>
      <c r="IL7409" s="3"/>
      <c r="IM7409" s="3"/>
      <c r="IN7409" s="3"/>
      <c r="IO7409" s="15"/>
    </row>
    <row r="7410" spans="171:249">
      <c r="FO7410" s="3"/>
      <c r="FP7410" s="3"/>
      <c r="FQ7410" s="3"/>
      <c r="FR7410" s="3"/>
      <c r="FS7410" s="3"/>
      <c r="FT7410" s="3"/>
      <c r="FU7410" s="3"/>
      <c r="FV7410" s="3"/>
      <c r="FW7410" s="3"/>
      <c r="FX7410" s="3"/>
      <c r="FY7410" s="3"/>
      <c r="FZ7410" s="3"/>
      <c r="GA7410" s="3"/>
      <c r="GB7410" s="3"/>
      <c r="GC7410" s="3"/>
      <c r="GD7410" s="3"/>
      <c r="GE7410" s="3"/>
      <c r="GF7410" s="3"/>
      <c r="GG7410" s="3"/>
      <c r="GH7410" s="3"/>
      <c r="GI7410" s="3"/>
      <c r="GJ7410" s="3"/>
      <c r="GK7410" s="3"/>
      <c r="GL7410" s="3"/>
      <c r="GM7410" s="3"/>
      <c r="GN7410" s="3"/>
      <c r="GO7410" s="3"/>
      <c r="GP7410" s="3"/>
      <c r="GQ7410" s="3"/>
      <c r="GR7410" s="3"/>
      <c r="GS7410" s="3"/>
      <c r="GT7410" s="3"/>
      <c r="GU7410" s="3"/>
      <c r="GV7410" s="3"/>
      <c r="GW7410" s="3"/>
      <c r="GX7410" s="3"/>
      <c r="GY7410" s="3"/>
      <c r="GZ7410" s="3"/>
      <c r="HA7410" s="3"/>
      <c r="HB7410" s="3"/>
      <c r="HC7410" s="3"/>
      <c r="HD7410" s="3"/>
      <c r="HE7410" s="3"/>
      <c r="HF7410" s="3"/>
      <c r="HG7410" s="3"/>
      <c r="HH7410" s="3"/>
      <c r="HI7410" s="3"/>
      <c r="HJ7410" s="3"/>
      <c r="HK7410" s="3"/>
      <c r="HL7410" s="3"/>
      <c r="HM7410" s="45"/>
      <c r="HN7410" s="3"/>
      <c r="HO7410" s="3"/>
      <c r="HP7410" s="3"/>
      <c r="HQ7410" s="3"/>
      <c r="HR7410" s="3"/>
      <c r="HS7410" s="3"/>
      <c r="HT7410" s="3"/>
      <c r="HU7410" s="3"/>
      <c r="HV7410" s="3"/>
      <c r="HW7410" s="3"/>
      <c r="HX7410" s="3"/>
      <c r="HY7410" s="3"/>
      <c r="HZ7410" s="3"/>
      <c r="IA7410" s="3"/>
      <c r="IB7410" s="3"/>
      <c r="IC7410" s="3"/>
      <c r="ID7410" s="3"/>
      <c r="IE7410" s="3"/>
      <c r="IF7410" s="3"/>
      <c r="IG7410" s="3"/>
      <c r="IH7410" s="3"/>
      <c r="II7410" s="3"/>
      <c r="IJ7410" s="3"/>
      <c r="IK7410" s="3"/>
      <c r="IL7410" s="3"/>
      <c r="IM7410" s="3"/>
      <c r="IN7410" s="3"/>
      <c r="IO7410" s="15"/>
    </row>
    <row r="7411" spans="171:249">
      <c r="FO7411" s="3"/>
      <c r="FP7411" s="3"/>
      <c r="FQ7411" s="3"/>
      <c r="FR7411" s="3"/>
      <c r="FS7411" s="3"/>
      <c r="FT7411" s="3"/>
      <c r="FU7411" s="3"/>
      <c r="FV7411" s="3"/>
      <c r="FW7411" s="3"/>
      <c r="FX7411" s="3"/>
      <c r="FY7411" s="3"/>
      <c r="FZ7411" s="3"/>
      <c r="GA7411" s="3"/>
      <c r="GB7411" s="3"/>
      <c r="GC7411" s="3"/>
      <c r="GD7411" s="3"/>
      <c r="GE7411" s="3"/>
      <c r="GF7411" s="3"/>
      <c r="GG7411" s="3"/>
      <c r="GH7411" s="3"/>
      <c r="GI7411" s="3"/>
      <c r="GJ7411" s="3"/>
      <c r="GK7411" s="3"/>
      <c r="GL7411" s="3"/>
      <c r="GM7411" s="3"/>
      <c r="GN7411" s="3"/>
      <c r="GO7411" s="3"/>
      <c r="GP7411" s="3"/>
      <c r="GQ7411" s="3"/>
      <c r="GR7411" s="3"/>
      <c r="GS7411" s="3"/>
      <c r="GT7411" s="3"/>
      <c r="GU7411" s="3"/>
      <c r="GV7411" s="3"/>
      <c r="GW7411" s="3"/>
      <c r="GX7411" s="3"/>
      <c r="GY7411" s="3"/>
      <c r="GZ7411" s="3"/>
      <c r="HA7411" s="3"/>
      <c r="HB7411" s="3"/>
      <c r="HC7411" s="3"/>
      <c r="HD7411" s="3"/>
      <c r="HE7411" s="3"/>
      <c r="HF7411" s="3"/>
      <c r="HG7411" s="3"/>
      <c r="HH7411" s="3"/>
      <c r="HI7411" s="3"/>
      <c r="HJ7411" s="3"/>
      <c r="HK7411" s="3"/>
      <c r="HL7411" s="3"/>
      <c r="HM7411" s="45"/>
      <c r="HN7411" s="3"/>
      <c r="HO7411" s="3"/>
      <c r="HP7411" s="3"/>
      <c r="HQ7411" s="3"/>
      <c r="HR7411" s="3"/>
      <c r="HS7411" s="3"/>
      <c r="HT7411" s="3"/>
      <c r="HU7411" s="3"/>
      <c r="HV7411" s="3"/>
      <c r="HW7411" s="3"/>
      <c r="HX7411" s="3"/>
      <c r="HY7411" s="3"/>
      <c r="HZ7411" s="3"/>
      <c r="IA7411" s="3"/>
      <c r="IB7411" s="3"/>
      <c r="IC7411" s="3"/>
      <c r="ID7411" s="3"/>
      <c r="IE7411" s="3"/>
      <c r="IF7411" s="3"/>
      <c r="IG7411" s="3"/>
      <c r="IH7411" s="3"/>
      <c r="II7411" s="3"/>
      <c r="IJ7411" s="3"/>
      <c r="IK7411" s="3"/>
      <c r="IL7411" s="3"/>
      <c r="IM7411" s="3"/>
      <c r="IN7411" s="3"/>
      <c r="IO7411" s="15"/>
    </row>
    <row r="7412" spans="171:249">
      <c r="FO7412" s="3"/>
      <c r="FP7412" s="3"/>
      <c r="FQ7412" s="3"/>
      <c r="FR7412" s="3"/>
      <c r="FS7412" s="3"/>
      <c r="FT7412" s="3"/>
      <c r="FU7412" s="3"/>
      <c r="FV7412" s="3"/>
      <c r="FW7412" s="3"/>
      <c r="FX7412" s="3"/>
      <c r="FY7412" s="3"/>
      <c r="FZ7412" s="3"/>
      <c r="GA7412" s="3"/>
      <c r="GB7412" s="3"/>
      <c r="GC7412" s="3"/>
      <c r="GD7412" s="3"/>
      <c r="GE7412" s="3"/>
      <c r="GF7412" s="3"/>
      <c r="GG7412" s="3"/>
      <c r="GH7412" s="3"/>
      <c r="GI7412" s="3"/>
      <c r="GJ7412" s="3"/>
      <c r="GK7412" s="3"/>
      <c r="GL7412" s="3"/>
      <c r="GM7412" s="3"/>
      <c r="GN7412" s="3"/>
      <c r="GO7412" s="3"/>
      <c r="GP7412" s="3"/>
      <c r="GQ7412" s="3"/>
      <c r="GR7412" s="3"/>
      <c r="GS7412" s="3"/>
      <c r="GT7412" s="3"/>
      <c r="GU7412" s="3"/>
      <c r="GV7412" s="3"/>
      <c r="GW7412" s="3"/>
      <c r="GX7412" s="3"/>
      <c r="GY7412" s="3"/>
      <c r="GZ7412" s="3"/>
      <c r="HA7412" s="3"/>
      <c r="HB7412" s="3"/>
      <c r="HC7412" s="3"/>
      <c r="HD7412" s="3"/>
      <c r="HE7412" s="3"/>
      <c r="HF7412" s="3"/>
      <c r="HG7412" s="3"/>
      <c r="HH7412" s="3"/>
      <c r="HI7412" s="3"/>
      <c r="HJ7412" s="3"/>
      <c r="HK7412" s="3"/>
      <c r="HL7412" s="3"/>
      <c r="HM7412" s="45"/>
      <c r="HN7412" s="3"/>
      <c r="HO7412" s="3"/>
      <c r="HP7412" s="3"/>
      <c r="HQ7412" s="3"/>
      <c r="HR7412" s="3"/>
      <c r="HS7412" s="3"/>
      <c r="HT7412" s="3"/>
      <c r="HU7412" s="3"/>
      <c r="HV7412" s="3"/>
      <c r="HW7412" s="3"/>
      <c r="HX7412" s="3"/>
      <c r="HY7412" s="3"/>
      <c r="HZ7412" s="3"/>
      <c r="IA7412" s="3"/>
      <c r="IB7412" s="3"/>
      <c r="IC7412" s="3"/>
      <c r="ID7412" s="3"/>
      <c r="IE7412" s="3"/>
      <c r="IF7412" s="3"/>
      <c r="IG7412" s="3"/>
      <c r="IH7412" s="3"/>
      <c r="II7412" s="3"/>
      <c r="IJ7412" s="3"/>
      <c r="IK7412" s="3"/>
      <c r="IL7412" s="3"/>
      <c r="IM7412" s="3"/>
      <c r="IN7412" s="3"/>
      <c r="IO7412" s="15"/>
    </row>
    <row r="7413" spans="171:249">
      <c r="FO7413" s="3"/>
      <c r="FP7413" s="3"/>
      <c r="FQ7413" s="3"/>
      <c r="FR7413" s="3"/>
      <c r="FS7413" s="3"/>
      <c r="FT7413" s="3"/>
      <c r="FU7413" s="3"/>
      <c r="FV7413" s="3"/>
      <c r="FW7413" s="3"/>
      <c r="FX7413" s="3"/>
      <c r="FY7413" s="3"/>
      <c r="FZ7413" s="3"/>
      <c r="GA7413" s="3"/>
      <c r="GB7413" s="3"/>
      <c r="GC7413" s="3"/>
      <c r="GD7413" s="3"/>
      <c r="GE7413" s="3"/>
      <c r="GF7413" s="3"/>
      <c r="GG7413" s="3"/>
      <c r="GH7413" s="3"/>
      <c r="GI7413" s="3"/>
      <c r="GJ7413" s="3"/>
      <c r="GK7413" s="3"/>
      <c r="GL7413" s="3"/>
      <c r="GM7413" s="3"/>
      <c r="GN7413" s="3"/>
      <c r="GO7413" s="3"/>
      <c r="GP7413" s="3"/>
      <c r="GQ7413" s="3"/>
      <c r="GR7413" s="3"/>
      <c r="GS7413" s="3"/>
      <c r="GT7413" s="3"/>
      <c r="GU7413" s="3"/>
      <c r="GV7413" s="3"/>
      <c r="GW7413" s="3"/>
      <c r="GX7413" s="3"/>
      <c r="GY7413" s="3"/>
      <c r="GZ7413" s="3"/>
      <c r="HA7413" s="3"/>
      <c r="HB7413" s="3"/>
      <c r="HC7413" s="3"/>
      <c r="HD7413" s="3"/>
      <c r="HE7413" s="3"/>
      <c r="HF7413" s="3"/>
      <c r="HG7413" s="3"/>
      <c r="HH7413" s="3"/>
      <c r="HI7413" s="3"/>
      <c r="HJ7413" s="3"/>
      <c r="HK7413" s="3"/>
      <c r="HL7413" s="3"/>
      <c r="HM7413" s="45"/>
      <c r="HN7413" s="3"/>
      <c r="HO7413" s="3"/>
      <c r="HP7413" s="3"/>
      <c r="HQ7413" s="3"/>
      <c r="HR7413" s="3"/>
      <c r="HS7413" s="3"/>
      <c r="HT7413" s="3"/>
      <c r="HU7413" s="3"/>
      <c r="HV7413" s="3"/>
      <c r="HW7413" s="3"/>
      <c r="HX7413" s="3"/>
      <c r="HY7413" s="3"/>
      <c r="HZ7413" s="3"/>
      <c r="IA7413" s="3"/>
      <c r="IB7413" s="3"/>
      <c r="IC7413" s="3"/>
      <c r="ID7413" s="3"/>
      <c r="IE7413" s="3"/>
      <c r="IF7413" s="3"/>
      <c r="IG7413" s="3"/>
      <c r="IH7413" s="3"/>
      <c r="II7413" s="3"/>
      <c r="IJ7413" s="3"/>
      <c r="IK7413" s="3"/>
      <c r="IL7413" s="3"/>
      <c r="IM7413" s="3"/>
      <c r="IN7413" s="3"/>
      <c r="IO7413" s="15"/>
    </row>
    <row r="7414" spans="171:249">
      <c r="FO7414" s="3"/>
      <c r="FP7414" s="3"/>
      <c r="FQ7414" s="3"/>
      <c r="FR7414" s="3"/>
      <c r="FS7414" s="3"/>
      <c r="FT7414" s="3"/>
      <c r="FU7414" s="3"/>
      <c r="FV7414" s="3"/>
      <c r="FW7414" s="3"/>
      <c r="FX7414" s="3"/>
      <c r="FY7414" s="3"/>
      <c r="FZ7414" s="3"/>
      <c r="GA7414" s="3"/>
      <c r="GB7414" s="3"/>
      <c r="GC7414" s="3"/>
      <c r="GD7414" s="3"/>
      <c r="GE7414" s="3"/>
      <c r="GF7414" s="3"/>
      <c r="GG7414" s="3"/>
      <c r="GH7414" s="3"/>
      <c r="GI7414" s="3"/>
      <c r="GJ7414" s="3"/>
      <c r="GK7414" s="3"/>
      <c r="GL7414" s="3"/>
      <c r="GM7414" s="3"/>
      <c r="GN7414" s="3"/>
      <c r="GO7414" s="3"/>
      <c r="GP7414" s="3"/>
      <c r="GQ7414" s="3"/>
      <c r="GR7414" s="3"/>
      <c r="GS7414" s="3"/>
      <c r="GT7414" s="3"/>
      <c r="GU7414" s="3"/>
      <c r="GV7414" s="3"/>
      <c r="GW7414" s="3"/>
      <c r="GX7414" s="3"/>
      <c r="GY7414" s="3"/>
      <c r="GZ7414" s="3"/>
      <c r="HA7414" s="3"/>
      <c r="HB7414" s="3"/>
      <c r="HC7414" s="3"/>
      <c r="HD7414" s="3"/>
      <c r="HE7414" s="3"/>
      <c r="HF7414" s="3"/>
      <c r="HG7414" s="3"/>
      <c r="HH7414" s="3"/>
      <c r="HI7414" s="3"/>
      <c r="HJ7414" s="3"/>
      <c r="HK7414" s="3"/>
      <c r="HL7414" s="3"/>
      <c r="HM7414" s="45"/>
      <c r="HN7414" s="3"/>
      <c r="HO7414" s="3"/>
      <c r="HP7414" s="3"/>
      <c r="HQ7414" s="3"/>
      <c r="HR7414" s="3"/>
      <c r="HS7414" s="3"/>
      <c r="HT7414" s="3"/>
      <c r="HU7414" s="3"/>
      <c r="HV7414" s="3"/>
      <c r="HW7414" s="3"/>
      <c r="HX7414" s="3"/>
      <c r="HY7414" s="3"/>
      <c r="HZ7414" s="3"/>
      <c r="IA7414" s="3"/>
      <c r="IB7414" s="3"/>
      <c r="IC7414" s="3"/>
      <c r="ID7414" s="3"/>
      <c r="IE7414" s="3"/>
      <c r="IF7414" s="3"/>
      <c r="IG7414" s="3"/>
      <c r="IH7414" s="3"/>
      <c r="II7414" s="3"/>
      <c r="IJ7414" s="3"/>
      <c r="IK7414" s="3"/>
      <c r="IL7414" s="3"/>
      <c r="IM7414" s="3"/>
      <c r="IN7414" s="3"/>
      <c r="IO7414" s="15"/>
    </row>
    <row r="7415" spans="171:249">
      <c r="FO7415" s="3"/>
      <c r="FP7415" s="3"/>
      <c r="FQ7415" s="3"/>
      <c r="FR7415" s="3"/>
      <c r="FS7415" s="3"/>
      <c r="FT7415" s="3"/>
      <c r="FU7415" s="3"/>
      <c r="FV7415" s="3"/>
      <c r="FW7415" s="3"/>
      <c r="FX7415" s="3"/>
      <c r="FY7415" s="3"/>
      <c r="FZ7415" s="3"/>
      <c r="GA7415" s="3"/>
      <c r="GB7415" s="3"/>
      <c r="GC7415" s="3"/>
      <c r="GD7415" s="3"/>
      <c r="GE7415" s="3"/>
      <c r="GF7415" s="3"/>
      <c r="GG7415" s="3"/>
      <c r="GH7415" s="3"/>
      <c r="GI7415" s="3"/>
      <c r="GJ7415" s="3"/>
      <c r="GK7415" s="3"/>
      <c r="GL7415" s="3"/>
      <c r="GM7415" s="3"/>
      <c r="GN7415" s="3"/>
      <c r="GO7415" s="3"/>
      <c r="GP7415" s="3"/>
      <c r="GQ7415" s="3"/>
      <c r="GR7415" s="3"/>
      <c r="GS7415" s="3"/>
      <c r="GT7415" s="3"/>
      <c r="GU7415" s="3"/>
      <c r="GV7415" s="3"/>
      <c r="GW7415" s="3"/>
      <c r="GX7415" s="3"/>
      <c r="GY7415" s="3"/>
      <c r="GZ7415" s="3"/>
      <c r="HA7415" s="3"/>
      <c r="HB7415" s="3"/>
      <c r="HC7415" s="3"/>
      <c r="HD7415" s="3"/>
      <c r="HE7415" s="3"/>
      <c r="HF7415" s="3"/>
      <c r="HG7415" s="3"/>
      <c r="HH7415" s="3"/>
      <c r="HI7415" s="3"/>
      <c r="HJ7415" s="3"/>
      <c r="HK7415" s="3"/>
      <c r="HL7415" s="3"/>
      <c r="HM7415" s="45"/>
      <c r="HN7415" s="3"/>
      <c r="HO7415" s="3"/>
      <c r="HP7415" s="3"/>
      <c r="HQ7415" s="3"/>
      <c r="HR7415" s="3"/>
      <c r="HS7415" s="3"/>
      <c r="HT7415" s="3"/>
      <c r="HU7415" s="3"/>
      <c r="HV7415" s="3"/>
      <c r="HW7415" s="3"/>
      <c r="HX7415" s="3"/>
      <c r="HY7415" s="3"/>
      <c r="HZ7415" s="3"/>
      <c r="IA7415" s="3"/>
      <c r="IB7415" s="3"/>
      <c r="IC7415" s="3"/>
      <c r="ID7415" s="3"/>
      <c r="IE7415" s="3"/>
      <c r="IF7415" s="3"/>
      <c r="IG7415" s="3"/>
      <c r="IH7415" s="3"/>
      <c r="II7415" s="3"/>
      <c r="IJ7415" s="3"/>
      <c r="IK7415" s="3"/>
      <c r="IL7415" s="3"/>
      <c r="IM7415" s="3"/>
      <c r="IN7415" s="3"/>
      <c r="IO7415" s="15"/>
    </row>
    <row r="7416" spans="171:249">
      <c r="FO7416" s="3"/>
      <c r="FP7416" s="3"/>
      <c r="FQ7416" s="3"/>
      <c r="FR7416" s="3"/>
      <c r="FS7416" s="3"/>
      <c r="FT7416" s="3"/>
      <c r="FU7416" s="3"/>
      <c r="FV7416" s="3"/>
      <c r="FW7416" s="3"/>
      <c r="FX7416" s="3"/>
      <c r="FY7416" s="3"/>
      <c r="FZ7416" s="3"/>
      <c r="GA7416" s="3"/>
      <c r="GB7416" s="3"/>
      <c r="GC7416" s="3"/>
      <c r="GD7416" s="3"/>
      <c r="GE7416" s="3"/>
      <c r="GF7416" s="3"/>
      <c r="GG7416" s="3"/>
      <c r="GH7416" s="3"/>
      <c r="GI7416" s="3"/>
      <c r="GJ7416" s="3"/>
      <c r="GK7416" s="3"/>
      <c r="GL7416" s="3"/>
      <c r="GM7416" s="3"/>
      <c r="GN7416" s="3"/>
      <c r="GO7416" s="3"/>
      <c r="GP7416" s="3"/>
      <c r="GQ7416" s="3"/>
      <c r="GR7416" s="3"/>
      <c r="GS7416" s="3"/>
      <c r="GT7416" s="3"/>
      <c r="GU7416" s="3"/>
      <c r="GV7416" s="3"/>
      <c r="GW7416" s="3"/>
      <c r="GX7416" s="3"/>
      <c r="GY7416" s="3"/>
      <c r="GZ7416" s="3"/>
      <c r="HA7416" s="3"/>
      <c r="HB7416" s="3"/>
      <c r="HC7416" s="3"/>
      <c r="HD7416" s="3"/>
      <c r="HE7416" s="3"/>
      <c r="HF7416" s="3"/>
      <c r="HG7416" s="3"/>
      <c r="HH7416" s="3"/>
      <c r="HI7416" s="3"/>
      <c r="HJ7416" s="3"/>
      <c r="HK7416" s="3"/>
      <c r="HL7416" s="3"/>
      <c r="HM7416" s="45"/>
      <c r="HN7416" s="3"/>
      <c r="HO7416" s="3"/>
      <c r="HP7416" s="3"/>
      <c r="HQ7416" s="3"/>
      <c r="HR7416" s="3"/>
      <c r="HS7416" s="3"/>
      <c r="HT7416" s="3"/>
      <c r="HU7416" s="3"/>
      <c r="HV7416" s="3"/>
      <c r="HW7416" s="3"/>
      <c r="HX7416" s="3"/>
      <c r="HY7416" s="3"/>
      <c r="HZ7416" s="3"/>
      <c r="IA7416" s="3"/>
      <c r="IB7416" s="3"/>
      <c r="IC7416" s="3"/>
      <c r="ID7416" s="3"/>
      <c r="IE7416" s="3"/>
      <c r="IF7416" s="3"/>
      <c r="IG7416" s="3"/>
      <c r="IH7416" s="3"/>
      <c r="II7416" s="3"/>
      <c r="IJ7416" s="3"/>
      <c r="IK7416" s="3"/>
      <c r="IL7416" s="3"/>
      <c r="IM7416" s="3"/>
      <c r="IN7416" s="3"/>
      <c r="IO7416" s="15"/>
    </row>
    <row r="7417" spans="171:249">
      <c r="FO7417" s="3"/>
      <c r="FP7417" s="3"/>
      <c r="FQ7417" s="3"/>
      <c r="FR7417" s="3"/>
      <c r="FS7417" s="3"/>
      <c r="FT7417" s="3"/>
      <c r="FU7417" s="3"/>
      <c r="FV7417" s="3"/>
      <c r="FW7417" s="3"/>
      <c r="FX7417" s="3"/>
      <c r="FY7417" s="3"/>
      <c r="FZ7417" s="3"/>
      <c r="GA7417" s="3"/>
      <c r="GB7417" s="3"/>
      <c r="GC7417" s="3"/>
      <c r="GD7417" s="3"/>
      <c r="GE7417" s="3"/>
      <c r="GF7417" s="3"/>
      <c r="GG7417" s="3"/>
      <c r="GH7417" s="3"/>
      <c r="GI7417" s="3"/>
      <c r="GJ7417" s="3"/>
      <c r="GK7417" s="3"/>
      <c r="GL7417" s="3"/>
      <c r="GM7417" s="3"/>
      <c r="GN7417" s="3"/>
      <c r="GO7417" s="3"/>
      <c r="GP7417" s="3"/>
      <c r="GQ7417" s="3"/>
      <c r="GR7417" s="3"/>
      <c r="GS7417" s="3"/>
      <c r="GT7417" s="3"/>
      <c r="GU7417" s="3"/>
      <c r="GV7417" s="3"/>
      <c r="GW7417" s="3"/>
      <c r="GX7417" s="3"/>
      <c r="GY7417" s="3"/>
      <c r="GZ7417" s="3"/>
      <c r="HA7417" s="3"/>
      <c r="HB7417" s="3"/>
      <c r="HC7417" s="3"/>
      <c r="HD7417" s="3"/>
      <c r="HE7417" s="3"/>
      <c r="HF7417" s="3"/>
      <c r="HG7417" s="3"/>
      <c r="HH7417" s="3"/>
      <c r="HI7417" s="3"/>
      <c r="HJ7417" s="3"/>
      <c r="HK7417" s="3"/>
      <c r="HL7417" s="3"/>
      <c r="HM7417" s="45"/>
      <c r="HN7417" s="3"/>
      <c r="HO7417" s="3"/>
      <c r="HP7417" s="3"/>
      <c r="HQ7417" s="3"/>
      <c r="HR7417" s="3"/>
      <c r="HS7417" s="3"/>
      <c r="HT7417" s="3"/>
      <c r="HU7417" s="3"/>
      <c r="HV7417" s="3"/>
      <c r="HW7417" s="3"/>
      <c r="HX7417" s="3"/>
      <c r="HY7417" s="3"/>
      <c r="HZ7417" s="3"/>
      <c r="IA7417" s="3"/>
      <c r="IB7417" s="3"/>
      <c r="IC7417" s="3"/>
      <c r="ID7417" s="3"/>
      <c r="IE7417" s="3"/>
      <c r="IF7417" s="3"/>
      <c r="IG7417" s="3"/>
      <c r="IH7417" s="3"/>
      <c r="II7417" s="3"/>
      <c r="IJ7417" s="3"/>
      <c r="IK7417" s="3"/>
      <c r="IL7417" s="3"/>
      <c r="IM7417" s="3"/>
      <c r="IN7417" s="3"/>
      <c r="IO7417" s="15"/>
    </row>
    <row r="7418" spans="171:249">
      <c r="FO7418" s="3"/>
      <c r="FP7418" s="3"/>
      <c r="FQ7418" s="3"/>
      <c r="FR7418" s="3"/>
      <c r="FS7418" s="3"/>
      <c r="FT7418" s="3"/>
      <c r="FU7418" s="3"/>
      <c r="FV7418" s="3"/>
      <c r="FW7418" s="3"/>
      <c r="FX7418" s="3"/>
      <c r="FY7418" s="3"/>
      <c r="FZ7418" s="3"/>
      <c r="GA7418" s="3"/>
      <c r="GB7418" s="3"/>
      <c r="GC7418" s="3"/>
      <c r="GD7418" s="3"/>
      <c r="GE7418" s="3"/>
      <c r="GF7418" s="3"/>
      <c r="GG7418" s="3"/>
      <c r="GH7418" s="3"/>
      <c r="GI7418" s="3"/>
      <c r="GJ7418" s="3"/>
      <c r="GK7418" s="3"/>
      <c r="GL7418" s="3"/>
      <c r="GM7418" s="3"/>
      <c r="GN7418" s="3"/>
      <c r="GO7418" s="3"/>
      <c r="GP7418" s="3"/>
      <c r="GQ7418" s="3"/>
      <c r="GR7418" s="3"/>
      <c r="GS7418" s="3"/>
      <c r="GT7418" s="3"/>
      <c r="GU7418" s="3"/>
      <c r="GV7418" s="3"/>
      <c r="GW7418" s="3"/>
      <c r="GX7418" s="3"/>
      <c r="GY7418" s="3"/>
      <c r="GZ7418" s="3"/>
      <c r="HA7418" s="3"/>
      <c r="HB7418" s="3"/>
      <c r="HC7418" s="3"/>
      <c r="HD7418" s="3"/>
      <c r="HE7418" s="3"/>
      <c r="HF7418" s="3"/>
      <c r="HG7418" s="3"/>
      <c r="HH7418" s="3"/>
      <c r="HI7418" s="3"/>
      <c r="HJ7418" s="3"/>
      <c r="HK7418" s="3"/>
      <c r="HL7418" s="3"/>
      <c r="HM7418" s="45"/>
      <c r="HN7418" s="3"/>
      <c r="HO7418" s="3"/>
      <c r="HP7418" s="3"/>
      <c r="HQ7418" s="3"/>
      <c r="HR7418" s="3"/>
      <c r="HS7418" s="3"/>
      <c r="HT7418" s="3"/>
      <c r="HU7418" s="3"/>
      <c r="HV7418" s="3"/>
      <c r="HW7418" s="3"/>
      <c r="HX7418" s="3"/>
      <c r="HY7418" s="3"/>
      <c r="HZ7418" s="3"/>
      <c r="IA7418" s="3"/>
      <c r="IB7418" s="3"/>
      <c r="IC7418" s="3"/>
      <c r="ID7418" s="3"/>
      <c r="IE7418" s="3"/>
      <c r="IF7418" s="3"/>
      <c r="IG7418" s="3"/>
      <c r="IH7418" s="3"/>
      <c r="II7418" s="3"/>
      <c r="IJ7418" s="3"/>
      <c r="IK7418" s="3"/>
      <c r="IL7418" s="3"/>
      <c r="IM7418" s="3"/>
      <c r="IN7418" s="3"/>
      <c r="IO7418" s="15"/>
    </row>
    <row r="7419" spans="171:249">
      <c r="FO7419" s="3"/>
      <c r="FP7419" s="3"/>
      <c r="FQ7419" s="3"/>
      <c r="FR7419" s="3"/>
      <c r="FS7419" s="3"/>
      <c r="FT7419" s="3"/>
      <c r="FU7419" s="3"/>
      <c r="FV7419" s="3"/>
      <c r="FW7419" s="3"/>
      <c r="FX7419" s="3"/>
      <c r="FY7419" s="3"/>
      <c r="FZ7419" s="3"/>
      <c r="GA7419" s="3"/>
      <c r="GB7419" s="3"/>
      <c r="GC7419" s="3"/>
      <c r="GD7419" s="3"/>
      <c r="GE7419" s="3"/>
      <c r="GF7419" s="3"/>
      <c r="GG7419" s="3"/>
      <c r="GH7419" s="3"/>
      <c r="GI7419" s="3"/>
      <c r="GJ7419" s="3"/>
      <c r="GK7419" s="3"/>
      <c r="GL7419" s="3"/>
      <c r="GM7419" s="3"/>
      <c r="GN7419" s="3"/>
      <c r="GO7419" s="3"/>
      <c r="GP7419" s="3"/>
      <c r="GQ7419" s="3"/>
      <c r="GR7419" s="3"/>
      <c r="GS7419" s="3"/>
      <c r="GT7419" s="3"/>
      <c r="GU7419" s="3"/>
      <c r="GV7419" s="3"/>
      <c r="GW7419" s="3"/>
      <c r="GX7419" s="3"/>
      <c r="GY7419" s="3"/>
      <c r="GZ7419" s="3"/>
      <c r="HA7419" s="3"/>
      <c r="HB7419" s="3"/>
      <c r="HC7419" s="3"/>
      <c r="HD7419" s="3"/>
      <c r="HE7419" s="3"/>
      <c r="HF7419" s="3"/>
      <c r="HG7419" s="3"/>
      <c r="HH7419" s="3"/>
      <c r="HI7419" s="3"/>
      <c r="HJ7419" s="3"/>
      <c r="HK7419" s="3"/>
      <c r="HL7419" s="3"/>
      <c r="HM7419" s="45"/>
      <c r="HN7419" s="3"/>
      <c r="HO7419" s="3"/>
      <c r="HP7419" s="3"/>
      <c r="HQ7419" s="3"/>
      <c r="HR7419" s="3"/>
      <c r="HS7419" s="3"/>
      <c r="HT7419" s="3"/>
      <c r="HU7419" s="3"/>
      <c r="HV7419" s="3"/>
      <c r="HW7419" s="3"/>
      <c r="HX7419" s="3"/>
      <c r="HY7419" s="3"/>
      <c r="HZ7419" s="3"/>
      <c r="IA7419" s="3"/>
      <c r="IB7419" s="3"/>
      <c r="IC7419" s="3"/>
      <c r="ID7419" s="3"/>
      <c r="IE7419" s="3"/>
      <c r="IF7419" s="3"/>
      <c r="IG7419" s="3"/>
      <c r="IH7419" s="3"/>
      <c r="II7419" s="3"/>
      <c r="IJ7419" s="3"/>
      <c r="IK7419" s="3"/>
      <c r="IL7419" s="3"/>
      <c r="IM7419" s="3"/>
      <c r="IN7419" s="3"/>
      <c r="IO7419" s="15"/>
    </row>
    <row r="7420" spans="171:249">
      <c r="FO7420" s="3"/>
      <c r="FP7420" s="3"/>
      <c r="FQ7420" s="3"/>
      <c r="FR7420" s="3"/>
      <c r="FS7420" s="3"/>
      <c r="FT7420" s="3"/>
      <c r="FU7420" s="3"/>
      <c r="FV7420" s="3"/>
      <c r="FW7420" s="3"/>
      <c r="FX7420" s="3"/>
      <c r="FY7420" s="3"/>
      <c r="FZ7420" s="3"/>
      <c r="GA7420" s="3"/>
      <c r="GB7420" s="3"/>
      <c r="GC7420" s="3"/>
      <c r="GD7420" s="3"/>
      <c r="GE7420" s="3"/>
      <c r="GF7420" s="3"/>
      <c r="GG7420" s="3"/>
      <c r="GH7420" s="3"/>
      <c r="GI7420" s="3"/>
      <c r="GJ7420" s="3"/>
      <c r="GK7420" s="3"/>
      <c r="GL7420" s="3"/>
      <c r="GM7420" s="3"/>
      <c r="GN7420" s="3"/>
      <c r="GO7420" s="3"/>
      <c r="GP7420" s="3"/>
      <c r="GQ7420" s="3"/>
      <c r="GR7420" s="3"/>
      <c r="GS7420" s="3"/>
      <c r="GT7420" s="3"/>
      <c r="GU7420" s="3"/>
      <c r="GV7420" s="3"/>
      <c r="GW7420" s="3"/>
      <c r="GX7420" s="3"/>
      <c r="GY7420" s="3"/>
      <c r="GZ7420" s="3"/>
      <c r="HA7420" s="3"/>
      <c r="HB7420" s="3"/>
      <c r="HC7420" s="3"/>
      <c r="HD7420" s="3"/>
      <c r="HE7420" s="3"/>
      <c r="HF7420" s="3"/>
      <c r="HG7420" s="3"/>
      <c r="HH7420" s="3"/>
      <c r="HI7420" s="3"/>
      <c r="HJ7420" s="3"/>
      <c r="HK7420" s="3"/>
      <c r="HL7420" s="3"/>
      <c r="HM7420" s="45"/>
      <c r="HN7420" s="3"/>
      <c r="HO7420" s="3"/>
      <c r="HP7420" s="3"/>
      <c r="HQ7420" s="3"/>
      <c r="HR7420" s="3"/>
      <c r="HS7420" s="3"/>
      <c r="HT7420" s="3"/>
      <c r="HU7420" s="3"/>
      <c r="HV7420" s="3"/>
      <c r="HW7420" s="3"/>
      <c r="HX7420" s="3"/>
      <c r="HY7420" s="3"/>
      <c r="HZ7420" s="3"/>
      <c r="IA7420" s="3"/>
      <c r="IB7420" s="3"/>
      <c r="IC7420" s="3"/>
      <c r="ID7420" s="3"/>
      <c r="IE7420" s="3"/>
      <c r="IF7420" s="3"/>
      <c r="IG7420" s="3"/>
      <c r="IH7420" s="3"/>
      <c r="II7420" s="3"/>
      <c r="IJ7420" s="3"/>
      <c r="IK7420" s="3"/>
      <c r="IL7420" s="3"/>
      <c r="IM7420" s="3"/>
      <c r="IN7420" s="3"/>
      <c r="IO7420" s="15"/>
    </row>
    <row r="7421" spans="171:249">
      <c r="FO7421" s="3"/>
      <c r="FP7421" s="3"/>
      <c r="FQ7421" s="3"/>
      <c r="FR7421" s="3"/>
      <c r="FS7421" s="3"/>
      <c r="FT7421" s="3"/>
      <c r="FU7421" s="3"/>
      <c r="FV7421" s="3"/>
      <c r="FW7421" s="3"/>
      <c r="FX7421" s="3"/>
      <c r="FY7421" s="3"/>
      <c r="FZ7421" s="3"/>
      <c r="GA7421" s="3"/>
      <c r="GB7421" s="3"/>
      <c r="GC7421" s="3"/>
      <c r="GD7421" s="3"/>
      <c r="GE7421" s="3"/>
      <c r="GF7421" s="3"/>
      <c r="GG7421" s="3"/>
      <c r="GH7421" s="3"/>
      <c r="GI7421" s="3"/>
      <c r="GJ7421" s="3"/>
      <c r="GK7421" s="3"/>
      <c r="GL7421" s="3"/>
      <c r="GM7421" s="3"/>
      <c r="GN7421" s="3"/>
      <c r="GO7421" s="3"/>
      <c r="GP7421" s="3"/>
      <c r="GQ7421" s="3"/>
      <c r="GR7421" s="3"/>
      <c r="GS7421" s="3"/>
      <c r="GT7421" s="3"/>
      <c r="GU7421" s="3"/>
      <c r="GV7421" s="3"/>
      <c r="GW7421" s="3"/>
      <c r="GX7421" s="3"/>
      <c r="GY7421" s="3"/>
      <c r="GZ7421" s="3"/>
      <c r="HA7421" s="3"/>
      <c r="HB7421" s="3"/>
      <c r="HC7421" s="3"/>
      <c r="HD7421" s="3"/>
      <c r="HE7421" s="3"/>
      <c r="HF7421" s="3"/>
      <c r="HG7421" s="3"/>
      <c r="HH7421" s="3"/>
      <c r="HI7421" s="3"/>
      <c r="HJ7421" s="3"/>
      <c r="HK7421" s="3"/>
      <c r="HL7421" s="3"/>
      <c r="HM7421" s="45"/>
      <c r="HN7421" s="3"/>
      <c r="HO7421" s="3"/>
      <c r="HP7421" s="3"/>
      <c r="HQ7421" s="3"/>
      <c r="HR7421" s="3"/>
      <c r="HS7421" s="3"/>
      <c r="HT7421" s="3"/>
      <c r="HU7421" s="3"/>
      <c r="HV7421" s="3"/>
      <c r="HW7421" s="3"/>
      <c r="HX7421" s="3"/>
      <c r="HY7421" s="3"/>
      <c r="HZ7421" s="3"/>
      <c r="IA7421" s="3"/>
      <c r="IB7421" s="3"/>
      <c r="IC7421" s="3"/>
      <c r="ID7421" s="3"/>
      <c r="IE7421" s="3"/>
      <c r="IF7421" s="3"/>
      <c r="IG7421" s="3"/>
      <c r="IH7421" s="3"/>
      <c r="II7421" s="3"/>
      <c r="IJ7421" s="3"/>
      <c r="IK7421" s="3"/>
      <c r="IL7421" s="3"/>
      <c r="IM7421" s="3"/>
      <c r="IN7421" s="3"/>
      <c r="IO7421" s="15"/>
    </row>
    <row r="7422" spans="171:249">
      <c r="FO7422" s="3"/>
      <c r="FP7422" s="3"/>
      <c r="FQ7422" s="3"/>
      <c r="FR7422" s="3"/>
      <c r="FS7422" s="3"/>
      <c r="FT7422" s="3"/>
      <c r="FU7422" s="3"/>
      <c r="FV7422" s="3"/>
      <c r="FW7422" s="3"/>
      <c r="FX7422" s="3"/>
      <c r="FY7422" s="3"/>
      <c r="FZ7422" s="3"/>
      <c r="GA7422" s="3"/>
      <c r="GB7422" s="3"/>
      <c r="GC7422" s="3"/>
      <c r="GD7422" s="3"/>
      <c r="GE7422" s="3"/>
      <c r="GF7422" s="3"/>
      <c r="GG7422" s="3"/>
      <c r="GH7422" s="3"/>
      <c r="GI7422" s="3"/>
      <c r="GJ7422" s="3"/>
      <c r="GK7422" s="3"/>
      <c r="GL7422" s="3"/>
      <c r="GM7422" s="3"/>
      <c r="GN7422" s="3"/>
      <c r="GO7422" s="3"/>
      <c r="GP7422" s="3"/>
      <c r="GQ7422" s="3"/>
      <c r="GR7422" s="3"/>
      <c r="GS7422" s="3"/>
      <c r="GT7422" s="3"/>
      <c r="GU7422" s="3"/>
      <c r="GV7422" s="3"/>
      <c r="GW7422" s="3"/>
      <c r="GX7422" s="3"/>
      <c r="GY7422" s="3"/>
      <c r="GZ7422" s="3"/>
      <c r="HA7422" s="3"/>
      <c r="HB7422" s="3"/>
      <c r="HC7422" s="3"/>
      <c r="HD7422" s="3"/>
      <c r="HE7422" s="3"/>
      <c r="HF7422" s="3"/>
      <c r="HG7422" s="3"/>
      <c r="HH7422" s="3"/>
      <c r="HI7422" s="3"/>
      <c r="HJ7422" s="3"/>
      <c r="HK7422" s="3"/>
      <c r="HL7422" s="3"/>
      <c r="HM7422" s="45"/>
      <c r="HN7422" s="3"/>
      <c r="HO7422" s="3"/>
      <c r="HP7422" s="3"/>
      <c r="HQ7422" s="3"/>
      <c r="HR7422" s="3"/>
      <c r="HS7422" s="3"/>
      <c r="HT7422" s="3"/>
      <c r="HU7422" s="3"/>
      <c r="HV7422" s="3"/>
      <c r="HW7422" s="3"/>
      <c r="HX7422" s="3"/>
      <c r="HY7422" s="3"/>
      <c r="HZ7422" s="3"/>
      <c r="IA7422" s="3"/>
      <c r="IB7422" s="3"/>
      <c r="IC7422" s="3"/>
      <c r="ID7422" s="3"/>
      <c r="IE7422" s="3"/>
      <c r="IF7422" s="3"/>
      <c r="IG7422" s="3"/>
      <c r="IH7422" s="3"/>
      <c r="II7422" s="3"/>
      <c r="IJ7422" s="3"/>
      <c r="IK7422" s="3"/>
      <c r="IL7422" s="3"/>
      <c r="IM7422" s="3"/>
      <c r="IN7422" s="3"/>
      <c r="IO7422" s="15"/>
    </row>
    <row r="7423" spans="171:249">
      <c r="FO7423" s="3"/>
      <c r="FP7423" s="3"/>
      <c r="FQ7423" s="3"/>
      <c r="FR7423" s="3"/>
      <c r="FS7423" s="3"/>
      <c r="FT7423" s="3"/>
      <c r="FU7423" s="3"/>
      <c r="FV7423" s="3"/>
      <c r="FW7423" s="3"/>
      <c r="FX7423" s="3"/>
      <c r="FY7423" s="3"/>
      <c r="FZ7423" s="3"/>
      <c r="GA7423" s="3"/>
      <c r="GB7423" s="3"/>
      <c r="GC7423" s="3"/>
      <c r="GD7423" s="3"/>
      <c r="GE7423" s="3"/>
      <c r="GF7423" s="3"/>
      <c r="GG7423" s="3"/>
      <c r="GH7423" s="3"/>
      <c r="GI7423" s="3"/>
      <c r="GJ7423" s="3"/>
      <c r="GK7423" s="3"/>
      <c r="GL7423" s="3"/>
      <c r="GM7423" s="3"/>
      <c r="GN7423" s="3"/>
      <c r="GO7423" s="3"/>
      <c r="GP7423" s="3"/>
      <c r="GQ7423" s="3"/>
      <c r="GR7423" s="3"/>
      <c r="GS7423" s="3"/>
      <c r="GT7423" s="3"/>
      <c r="GU7423" s="3"/>
      <c r="GV7423" s="3"/>
      <c r="GW7423" s="3"/>
      <c r="GX7423" s="3"/>
      <c r="GY7423" s="3"/>
      <c r="GZ7423" s="3"/>
      <c r="HA7423" s="3"/>
      <c r="HB7423" s="3"/>
      <c r="HC7423" s="3"/>
      <c r="HD7423" s="3"/>
      <c r="HE7423" s="3"/>
      <c r="HF7423" s="3"/>
      <c r="HG7423" s="3"/>
      <c r="HH7423" s="3"/>
      <c r="HI7423" s="3"/>
      <c r="HJ7423" s="3"/>
      <c r="HK7423" s="3"/>
      <c r="HL7423" s="3"/>
      <c r="HM7423" s="45"/>
      <c r="HN7423" s="3"/>
      <c r="HO7423" s="3"/>
      <c r="HP7423" s="3"/>
      <c r="HQ7423" s="3"/>
      <c r="HR7423" s="3"/>
      <c r="HS7423" s="3"/>
      <c r="HT7423" s="3"/>
      <c r="HU7423" s="3"/>
      <c r="HV7423" s="3"/>
      <c r="HW7423" s="3"/>
      <c r="HX7423" s="3"/>
      <c r="HY7423" s="3"/>
      <c r="HZ7423" s="3"/>
      <c r="IA7423" s="3"/>
      <c r="IB7423" s="3"/>
      <c r="IC7423" s="3"/>
      <c r="ID7423" s="3"/>
      <c r="IE7423" s="3"/>
      <c r="IF7423" s="3"/>
      <c r="IG7423" s="3"/>
      <c r="IH7423" s="3"/>
      <c r="II7423" s="3"/>
      <c r="IJ7423" s="3"/>
      <c r="IK7423" s="3"/>
      <c r="IL7423" s="3"/>
      <c r="IM7423" s="3"/>
      <c r="IN7423" s="3"/>
      <c r="IO7423" s="15"/>
    </row>
    <row r="7424" spans="171:249">
      <c r="FO7424" s="3"/>
      <c r="FP7424" s="3"/>
      <c r="FQ7424" s="3"/>
      <c r="FR7424" s="3"/>
      <c r="FS7424" s="3"/>
      <c r="FT7424" s="3"/>
      <c r="FU7424" s="3"/>
      <c r="FV7424" s="3"/>
      <c r="FW7424" s="3"/>
      <c r="FX7424" s="3"/>
      <c r="FY7424" s="3"/>
      <c r="FZ7424" s="3"/>
      <c r="GA7424" s="3"/>
      <c r="GB7424" s="3"/>
      <c r="GC7424" s="3"/>
      <c r="GD7424" s="3"/>
      <c r="GE7424" s="3"/>
      <c r="GF7424" s="3"/>
      <c r="GG7424" s="3"/>
      <c r="GH7424" s="3"/>
      <c r="GI7424" s="3"/>
      <c r="GJ7424" s="3"/>
      <c r="GK7424" s="3"/>
      <c r="GL7424" s="3"/>
      <c r="GM7424" s="3"/>
      <c r="GN7424" s="3"/>
      <c r="GO7424" s="3"/>
      <c r="GP7424" s="3"/>
      <c r="GQ7424" s="3"/>
      <c r="GR7424" s="3"/>
      <c r="GS7424" s="3"/>
      <c r="GT7424" s="3"/>
      <c r="GU7424" s="3"/>
      <c r="GV7424" s="3"/>
      <c r="GW7424" s="3"/>
      <c r="GX7424" s="3"/>
      <c r="GY7424" s="3"/>
      <c r="GZ7424" s="3"/>
      <c r="HA7424" s="3"/>
      <c r="HB7424" s="3"/>
      <c r="HC7424" s="3"/>
      <c r="HD7424" s="3"/>
      <c r="HE7424" s="3"/>
      <c r="HF7424" s="3"/>
      <c r="HG7424" s="3"/>
      <c r="HH7424" s="3"/>
      <c r="HI7424" s="3"/>
      <c r="HJ7424" s="3"/>
      <c r="HK7424" s="3"/>
      <c r="HL7424" s="3"/>
      <c r="HM7424" s="45"/>
      <c r="HN7424" s="3"/>
      <c r="HO7424" s="3"/>
      <c r="HP7424" s="3"/>
      <c r="HQ7424" s="3"/>
      <c r="HR7424" s="3"/>
      <c r="HS7424" s="3"/>
      <c r="HT7424" s="3"/>
      <c r="HU7424" s="3"/>
      <c r="HV7424" s="3"/>
      <c r="HW7424" s="3"/>
      <c r="HX7424" s="3"/>
      <c r="HY7424" s="3"/>
      <c r="HZ7424" s="3"/>
      <c r="IA7424" s="3"/>
      <c r="IB7424" s="3"/>
      <c r="IC7424" s="3"/>
      <c r="ID7424" s="3"/>
      <c r="IE7424" s="3"/>
      <c r="IF7424" s="3"/>
      <c r="IG7424" s="3"/>
      <c r="IH7424" s="3"/>
      <c r="II7424" s="3"/>
      <c r="IJ7424" s="3"/>
      <c r="IK7424" s="3"/>
      <c r="IL7424" s="3"/>
      <c r="IM7424" s="3"/>
      <c r="IN7424" s="3"/>
      <c r="IO7424" s="15"/>
    </row>
    <row r="7425" spans="171:249">
      <c r="FO7425" s="3"/>
      <c r="FP7425" s="3"/>
      <c r="FQ7425" s="3"/>
      <c r="FR7425" s="3"/>
      <c r="FS7425" s="3"/>
      <c r="FT7425" s="3"/>
      <c r="FU7425" s="3"/>
      <c r="FV7425" s="3"/>
      <c r="FW7425" s="3"/>
      <c r="FX7425" s="3"/>
      <c r="FY7425" s="3"/>
      <c r="FZ7425" s="3"/>
      <c r="GA7425" s="3"/>
      <c r="GB7425" s="3"/>
      <c r="GC7425" s="3"/>
      <c r="GD7425" s="3"/>
      <c r="GE7425" s="3"/>
      <c r="GF7425" s="3"/>
      <c r="GG7425" s="3"/>
      <c r="GH7425" s="3"/>
      <c r="GI7425" s="3"/>
      <c r="GJ7425" s="3"/>
      <c r="GK7425" s="3"/>
      <c r="GL7425" s="3"/>
      <c r="GM7425" s="3"/>
      <c r="GN7425" s="3"/>
      <c r="GO7425" s="3"/>
      <c r="GP7425" s="3"/>
      <c r="GQ7425" s="3"/>
      <c r="GR7425" s="3"/>
      <c r="GS7425" s="3"/>
      <c r="GT7425" s="3"/>
      <c r="GU7425" s="3"/>
      <c r="GV7425" s="3"/>
      <c r="GW7425" s="3"/>
      <c r="GX7425" s="3"/>
      <c r="GY7425" s="3"/>
      <c r="GZ7425" s="3"/>
      <c r="HA7425" s="3"/>
      <c r="HB7425" s="3"/>
      <c r="HC7425" s="3"/>
      <c r="HD7425" s="3"/>
      <c r="HE7425" s="3"/>
      <c r="HF7425" s="3"/>
      <c r="HG7425" s="3"/>
      <c r="HH7425" s="3"/>
      <c r="HI7425" s="3"/>
      <c r="HJ7425" s="3"/>
      <c r="HK7425" s="3"/>
      <c r="HL7425" s="3"/>
      <c r="HM7425" s="45"/>
      <c r="HN7425" s="3"/>
      <c r="HO7425" s="3"/>
      <c r="HP7425" s="3"/>
      <c r="HQ7425" s="3"/>
      <c r="HR7425" s="3"/>
      <c r="HS7425" s="3"/>
      <c r="HT7425" s="3"/>
      <c r="HU7425" s="3"/>
      <c r="HV7425" s="3"/>
      <c r="HW7425" s="3"/>
      <c r="HX7425" s="3"/>
      <c r="HY7425" s="3"/>
      <c r="HZ7425" s="3"/>
      <c r="IA7425" s="3"/>
      <c r="IB7425" s="3"/>
      <c r="IC7425" s="3"/>
      <c r="ID7425" s="3"/>
      <c r="IE7425" s="3"/>
      <c r="IF7425" s="3"/>
      <c r="IG7425" s="3"/>
      <c r="IH7425" s="3"/>
      <c r="II7425" s="3"/>
      <c r="IJ7425" s="3"/>
      <c r="IK7425" s="3"/>
      <c r="IL7425" s="3"/>
      <c r="IM7425" s="3"/>
      <c r="IN7425" s="3"/>
      <c r="IO7425" s="15"/>
    </row>
    <row r="7426" spans="171:249">
      <c r="FO7426" s="3"/>
      <c r="FP7426" s="3"/>
      <c r="FQ7426" s="3"/>
      <c r="FR7426" s="3"/>
      <c r="FS7426" s="3"/>
      <c r="FT7426" s="3"/>
      <c r="FU7426" s="3"/>
      <c r="FV7426" s="3"/>
      <c r="FW7426" s="3"/>
      <c r="FX7426" s="3"/>
      <c r="FY7426" s="3"/>
      <c r="FZ7426" s="3"/>
      <c r="GA7426" s="3"/>
      <c r="GB7426" s="3"/>
      <c r="GC7426" s="3"/>
      <c r="GD7426" s="3"/>
      <c r="GE7426" s="3"/>
      <c r="GF7426" s="3"/>
      <c r="GG7426" s="3"/>
      <c r="GH7426" s="3"/>
      <c r="GI7426" s="3"/>
      <c r="GJ7426" s="3"/>
      <c r="GK7426" s="3"/>
      <c r="GL7426" s="3"/>
      <c r="GM7426" s="3"/>
      <c r="GN7426" s="3"/>
      <c r="GO7426" s="3"/>
      <c r="GP7426" s="3"/>
      <c r="GQ7426" s="3"/>
      <c r="GR7426" s="3"/>
      <c r="GS7426" s="3"/>
      <c r="GT7426" s="3"/>
      <c r="GU7426" s="3"/>
      <c r="GV7426" s="3"/>
      <c r="GW7426" s="3"/>
      <c r="GX7426" s="3"/>
      <c r="GY7426" s="3"/>
      <c r="GZ7426" s="3"/>
      <c r="HA7426" s="3"/>
      <c r="HB7426" s="3"/>
      <c r="HC7426" s="3"/>
      <c r="HD7426" s="3"/>
      <c r="HE7426" s="3"/>
      <c r="HF7426" s="3"/>
      <c r="HG7426" s="3"/>
      <c r="HH7426" s="3"/>
      <c r="HI7426" s="3"/>
      <c r="HJ7426" s="3"/>
      <c r="HK7426" s="3"/>
      <c r="HL7426" s="3"/>
      <c r="HM7426" s="45"/>
      <c r="HN7426" s="3"/>
      <c r="HO7426" s="3"/>
      <c r="HP7426" s="3"/>
      <c r="HQ7426" s="3"/>
      <c r="HR7426" s="3"/>
      <c r="HS7426" s="3"/>
      <c r="HT7426" s="3"/>
      <c r="HU7426" s="3"/>
      <c r="HV7426" s="3"/>
      <c r="HW7426" s="3"/>
      <c r="HX7426" s="3"/>
      <c r="HY7426" s="3"/>
      <c r="HZ7426" s="3"/>
      <c r="IA7426" s="3"/>
      <c r="IB7426" s="3"/>
      <c r="IC7426" s="3"/>
      <c r="ID7426" s="3"/>
      <c r="IE7426" s="3"/>
      <c r="IF7426" s="3"/>
      <c r="IG7426" s="3"/>
      <c r="IH7426" s="3"/>
      <c r="II7426" s="3"/>
      <c r="IJ7426" s="3"/>
      <c r="IK7426" s="3"/>
      <c r="IL7426" s="3"/>
      <c r="IM7426" s="3"/>
      <c r="IN7426" s="3"/>
      <c r="IO7426" s="15"/>
    </row>
    <row r="7427" spans="171:249">
      <c r="FO7427" s="3"/>
      <c r="FP7427" s="3"/>
      <c r="FQ7427" s="3"/>
      <c r="FR7427" s="3"/>
      <c r="FS7427" s="3"/>
      <c r="FT7427" s="3"/>
      <c r="FU7427" s="3"/>
      <c r="FV7427" s="3"/>
      <c r="FW7427" s="3"/>
      <c r="FX7427" s="3"/>
      <c r="FY7427" s="3"/>
      <c r="FZ7427" s="3"/>
      <c r="GA7427" s="3"/>
      <c r="GB7427" s="3"/>
      <c r="GC7427" s="3"/>
      <c r="GD7427" s="3"/>
      <c r="GE7427" s="3"/>
      <c r="GF7427" s="3"/>
      <c r="GG7427" s="3"/>
      <c r="GH7427" s="3"/>
      <c r="GI7427" s="3"/>
      <c r="GJ7427" s="3"/>
      <c r="GK7427" s="3"/>
      <c r="GL7427" s="3"/>
      <c r="GM7427" s="3"/>
      <c r="GN7427" s="3"/>
      <c r="GO7427" s="3"/>
      <c r="GP7427" s="3"/>
      <c r="GQ7427" s="3"/>
      <c r="GR7427" s="3"/>
      <c r="GS7427" s="3"/>
      <c r="GT7427" s="3"/>
      <c r="GU7427" s="3"/>
      <c r="GV7427" s="3"/>
      <c r="GW7427" s="3"/>
      <c r="GX7427" s="3"/>
      <c r="GY7427" s="3"/>
      <c r="GZ7427" s="3"/>
      <c r="HA7427" s="3"/>
      <c r="HB7427" s="3"/>
      <c r="HC7427" s="3"/>
      <c r="HD7427" s="3"/>
      <c r="HE7427" s="3"/>
      <c r="HF7427" s="3"/>
      <c r="HG7427" s="3"/>
      <c r="HH7427" s="3"/>
      <c r="HI7427" s="3"/>
      <c r="HJ7427" s="3"/>
      <c r="HK7427" s="3"/>
      <c r="HL7427" s="3"/>
      <c r="HM7427" s="45"/>
      <c r="HN7427" s="3"/>
      <c r="HO7427" s="3"/>
      <c r="HP7427" s="3"/>
      <c r="HQ7427" s="3"/>
      <c r="HR7427" s="3"/>
      <c r="HS7427" s="3"/>
      <c r="HT7427" s="3"/>
      <c r="HU7427" s="3"/>
      <c r="HV7427" s="3"/>
      <c r="HW7427" s="3"/>
      <c r="HX7427" s="3"/>
      <c r="HY7427" s="3"/>
      <c r="HZ7427" s="3"/>
      <c r="IA7427" s="3"/>
      <c r="IB7427" s="3"/>
      <c r="IC7427" s="3"/>
      <c r="ID7427" s="3"/>
      <c r="IE7427" s="3"/>
      <c r="IF7427" s="3"/>
      <c r="IG7427" s="3"/>
      <c r="IH7427" s="3"/>
      <c r="II7427" s="3"/>
      <c r="IJ7427" s="3"/>
      <c r="IK7427" s="3"/>
      <c r="IL7427" s="3"/>
      <c r="IM7427" s="3"/>
      <c r="IN7427" s="3"/>
      <c r="IO7427" s="15"/>
    </row>
    <row r="7428" spans="171:249">
      <c r="FO7428" s="3"/>
      <c r="FP7428" s="3"/>
      <c r="FQ7428" s="3"/>
      <c r="FR7428" s="3"/>
      <c r="FS7428" s="3"/>
      <c r="FT7428" s="3"/>
      <c r="FU7428" s="3"/>
      <c r="FV7428" s="3"/>
      <c r="FW7428" s="3"/>
      <c r="FX7428" s="3"/>
      <c r="FY7428" s="3"/>
      <c r="FZ7428" s="3"/>
      <c r="GA7428" s="3"/>
      <c r="GB7428" s="3"/>
      <c r="GC7428" s="3"/>
      <c r="GD7428" s="3"/>
      <c r="GE7428" s="3"/>
      <c r="GF7428" s="3"/>
      <c r="GG7428" s="3"/>
      <c r="GH7428" s="3"/>
      <c r="GI7428" s="3"/>
      <c r="GJ7428" s="3"/>
      <c r="GK7428" s="3"/>
      <c r="GL7428" s="3"/>
      <c r="GM7428" s="3"/>
      <c r="GN7428" s="3"/>
      <c r="GO7428" s="3"/>
      <c r="GP7428" s="3"/>
      <c r="GQ7428" s="3"/>
      <c r="GR7428" s="3"/>
      <c r="GS7428" s="3"/>
      <c r="GT7428" s="3"/>
      <c r="GU7428" s="3"/>
      <c r="GV7428" s="3"/>
      <c r="GW7428" s="3"/>
      <c r="GX7428" s="3"/>
      <c r="GY7428" s="3"/>
      <c r="GZ7428" s="3"/>
      <c r="HA7428" s="3"/>
      <c r="HB7428" s="3"/>
      <c r="HC7428" s="3"/>
      <c r="HD7428" s="3"/>
      <c r="HE7428" s="3"/>
      <c r="HF7428" s="3"/>
      <c r="HG7428" s="3"/>
      <c r="HH7428" s="3"/>
      <c r="HI7428" s="3"/>
      <c r="HJ7428" s="3"/>
      <c r="HK7428" s="3"/>
      <c r="HL7428" s="3"/>
      <c r="HM7428" s="45"/>
      <c r="HN7428" s="3"/>
      <c r="HO7428" s="3"/>
      <c r="HP7428" s="3"/>
      <c r="HQ7428" s="3"/>
      <c r="HR7428" s="3"/>
      <c r="HS7428" s="3"/>
      <c r="HT7428" s="3"/>
      <c r="HU7428" s="3"/>
      <c r="HV7428" s="3"/>
      <c r="HW7428" s="3"/>
      <c r="HX7428" s="3"/>
      <c r="HY7428" s="3"/>
      <c r="HZ7428" s="3"/>
      <c r="IA7428" s="3"/>
      <c r="IB7428" s="3"/>
      <c r="IC7428" s="3"/>
      <c r="ID7428" s="3"/>
      <c r="IE7428" s="3"/>
      <c r="IF7428" s="3"/>
      <c r="IG7428" s="3"/>
      <c r="IH7428" s="3"/>
      <c r="II7428" s="3"/>
      <c r="IJ7428" s="3"/>
      <c r="IK7428" s="3"/>
      <c r="IL7428" s="3"/>
      <c r="IM7428" s="3"/>
      <c r="IN7428" s="3"/>
      <c r="IO7428" s="15"/>
    </row>
    <row r="7429" spans="171:249">
      <c r="FO7429" s="3"/>
      <c r="FP7429" s="3"/>
      <c r="FQ7429" s="3"/>
      <c r="FR7429" s="3"/>
      <c r="FS7429" s="3"/>
      <c r="FT7429" s="3"/>
      <c r="FU7429" s="3"/>
      <c r="FV7429" s="3"/>
      <c r="FW7429" s="3"/>
      <c r="FX7429" s="3"/>
      <c r="FY7429" s="3"/>
      <c r="FZ7429" s="3"/>
      <c r="GA7429" s="3"/>
      <c r="GB7429" s="3"/>
      <c r="GC7429" s="3"/>
      <c r="GD7429" s="3"/>
      <c r="GE7429" s="3"/>
      <c r="GF7429" s="3"/>
      <c r="GG7429" s="3"/>
      <c r="GH7429" s="3"/>
      <c r="GI7429" s="3"/>
      <c r="GJ7429" s="3"/>
      <c r="GK7429" s="3"/>
      <c r="GL7429" s="3"/>
      <c r="GM7429" s="3"/>
      <c r="GN7429" s="3"/>
      <c r="GO7429" s="3"/>
      <c r="GP7429" s="3"/>
      <c r="GQ7429" s="3"/>
      <c r="GR7429" s="3"/>
      <c r="GS7429" s="3"/>
      <c r="GT7429" s="3"/>
      <c r="GU7429" s="3"/>
      <c r="GV7429" s="3"/>
      <c r="GW7429" s="3"/>
      <c r="GX7429" s="3"/>
      <c r="GY7429" s="3"/>
      <c r="GZ7429" s="3"/>
      <c r="HA7429" s="3"/>
      <c r="HB7429" s="3"/>
      <c r="HC7429" s="3"/>
      <c r="HD7429" s="3"/>
      <c r="HE7429" s="3"/>
      <c r="HF7429" s="3"/>
      <c r="HG7429" s="3"/>
      <c r="HH7429" s="3"/>
      <c r="HI7429" s="3"/>
      <c r="HJ7429" s="3"/>
      <c r="HK7429" s="3"/>
      <c r="HL7429" s="3"/>
      <c r="HM7429" s="45"/>
      <c r="HN7429" s="3"/>
      <c r="HO7429" s="3"/>
      <c r="HP7429" s="3"/>
      <c r="HQ7429" s="3"/>
      <c r="HR7429" s="3"/>
      <c r="HS7429" s="3"/>
      <c r="HT7429" s="3"/>
      <c r="HU7429" s="3"/>
      <c r="HV7429" s="3"/>
      <c r="HW7429" s="3"/>
      <c r="HX7429" s="3"/>
      <c r="HY7429" s="3"/>
      <c r="HZ7429" s="3"/>
      <c r="IA7429" s="3"/>
      <c r="IB7429" s="3"/>
      <c r="IC7429" s="3"/>
      <c r="ID7429" s="3"/>
      <c r="IE7429" s="3"/>
      <c r="IF7429" s="3"/>
      <c r="IG7429" s="3"/>
      <c r="IH7429" s="3"/>
      <c r="II7429" s="3"/>
      <c r="IJ7429" s="3"/>
      <c r="IK7429" s="3"/>
      <c r="IL7429" s="3"/>
      <c r="IM7429" s="3"/>
      <c r="IN7429" s="3"/>
      <c r="IO7429" s="15"/>
    </row>
    <row r="7430" spans="171:249">
      <c r="FO7430" s="3"/>
      <c r="FP7430" s="3"/>
      <c r="FQ7430" s="3"/>
      <c r="FR7430" s="3"/>
      <c r="FS7430" s="3"/>
      <c r="FT7430" s="3"/>
      <c r="FU7430" s="3"/>
      <c r="FV7430" s="3"/>
      <c r="FW7430" s="3"/>
      <c r="FX7430" s="3"/>
      <c r="FY7430" s="3"/>
      <c r="FZ7430" s="3"/>
      <c r="GA7430" s="3"/>
      <c r="GB7430" s="3"/>
      <c r="GC7430" s="3"/>
      <c r="GD7430" s="3"/>
      <c r="GE7430" s="3"/>
      <c r="GF7430" s="3"/>
      <c r="GG7430" s="3"/>
      <c r="GH7430" s="3"/>
      <c r="GI7430" s="3"/>
      <c r="GJ7430" s="3"/>
      <c r="GK7430" s="3"/>
      <c r="GL7430" s="3"/>
      <c r="GM7430" s="3"/>
      <c r="GN7430" s="3"/>
      <c r="GO7430" s="3"/>
      <c r="GP7430" s="3"/>
      <c r="GQ7430" s="3"/>
      <c r="GR7430" s="3"/>
      <c r="GS7430" s="3"/>
      <c r="GT7430" s="3"/>
      <c r="GU7430" s="3"/>
      <c r="GV7430" s="3"/>
      <c r="GW7430" s="3"/>
      <c r="GX7430" s="3"/>
      <c r="GY7430" s="3"/>
      <c r="GZ7430" s="3"/>
      <c r="HA7430" s="3"/>
      <c r="HB7430" s="3"/>
      <c r="HC7430" s="3"/>
      <c r="HD7430" s="3"/>
      <c r="HE7430" s="3"/>
      <c r="HF7430" s="3"/>
      <c r="HG7430" s="3"/>
      <c r="HH7430" s="3"/>
      <c r="HI7430" s="3"/>
      <c r="HJ7430" s="3"/>
      <c r="HK7430" s="3"/>
      <c r="HL7430" s="3"/>
      <c r="HM7430" s="45"/>
      <c r="HN7430" s="3"/>
      <c r="HO7430" s="3"/>
      <c r="HP7430" s="3"/>
      <c r="HQ7430" s="3"/>
      <c r="HR7430" s="3"/>
      <c r="HS7430" s="3"/>
      <c r="HT7430" s="3"/>
      <c r="HU7430" s="3"/>
      <c r="HV7430" s="3"/>
      <c r="HW7430" s="3"/>
      <c r="HX7430" s="3"/>
      <c r="HY7430" s="3"/>
      <c r="HZ7430" s="3"/>
      <c r="IA7430" s="3"/>
      <c r="IB7430" s="3"/>
      <c r="IC7430" s="3"/>
      <c r="ID7430" s="3"/>
      <c r="IE7430" s="3"/>
      <c r="IF7430" s="3"/>
      <c r="IG7430" s="3"/>
      <c r="IH7430" s="3"/>
      <c r="II7430" s="3"/>
      <c r="IJ7430" s="3"/>
      <c r="IK7430" s="3"/>
      <c r="IL7430" s="3"/>
      <c r="IM7430" s="3"/>
      <c r="IN7430" s="3"/>
      <c r="IO7430" s="15"/>
    </row>
    <row r="7431" spans="171:249">
      <c r="FO7431" s="3"/>
      <c r="FP7431" s="3"/>
      <c r="FQ7431" s="3"/>
      <c r="FR7431" s="3"/>
      <c r="FS7431" s="3"/>
      <c r="FT7431" s="3"/>
      <c r="FU7431" s="3"/>
      <c r="FV7431" s="3"/>
      <c r="FW7431" s="3"/>
      <c r="FX7431" s="3"/>
      <c r="FY7431" s="3"/>
      <c r="FZ7431" s="3"/>
      <c r="GA7431" s="3"/>
      <c r="GB7431" s="3"/>
      <c r="GC7431" s="3"/>
      <c r="GD7431" s="3"/>
      <c r="GE7431" s="3"/>
      <c r="GF7431" s="3"/>
      <c r="GG7431" s="3"/>
      <c r="GH7431" s="3"/>
      <c r="GI7431" s="3"/>
      <c r="GJ7431" s="3"/>
      <c r="GK7431" s="3"/>
      <c r="GL7431" s="3"/>
      <c r="GM7431" s="3"/>
      <c r="GN7431" s="3"/>
      <c r="GO7431" s="3"/>
      <c r="GP7431" s="3"/>
      <c r="GQ7431" s="3"/>
      <c r="GR7431" s="3"/>
      <c r="GS7431" s="3"/>
      <c r="GT7431" s="3"/>
      <c r="GU7431" s="3"/>
      <c r="GV7431" s="3"/>
      <c r="GW7431" s="3"/>
      <c r="GX7431" s="3"/>
      <c r="GY7431" s="3"/>
      <c r="GZ7431" s="3"/>
      <c r="HA7431" s="3"/>
      <c r="HB7431" s="3"/>
      <c r="HC7431" s="3"/>
      <c r="HD7431" s="3"/>
      <c r="HE7431" s="3"/>
      <c r="HF7431" s="3"/>
      <c r="HG7431" s="3"/>
      <c r="HH7431" s="3"/>
      <c r="HI7431" s="3"/>
      <c r="HJ7431" s="3"/>
      <c r="HK7431" s="3"/>
      <c r="HL7431" s="3"/>
      <c r="HM7431" s="45"/>
      <c r="HN7431" s="3"/>
      <c r="HO7431" s="3"/>
      <c r="HP7431" s="3"/>
      <c r="HQ7431" s="3"/>
      <c r="HR7431" s="3"/>
      <c r="HS7431" s="3"/>
      <c r="HT7431" s="3"/>
      <c r="HU7431" s="3"/>
      <c r="HV7431" s="3"/>
      <c r="HW7431" s="3"/>
      <c r="HX7431" s="3"/>
      <c r="HY7431" s="3"/>
      <c r="HZ7431" s="3"/>
      <c r="IA7431" s="3"/>
      <c r="IB7431" s="3"/>
      <c r="IC7431" s="3"/>
      <c r="ID7431" s="3"/>
      <c r="IE7431" s="3"/>
      <c r="IF7431" s="3"/>
      <c r="IG7431" s="3"/>
      <c r="IH7431" s="3"/>
      <c r="II7431" s="3"/>
      <c r="IJ7431" s="3"/>
      <c r="IK7431" s="3"/>
      <c r="IL7431" s="3"/>
      <c r="IM7431" s="3"/>
      <c r="IN7431" s="3"/>
      <c r="IO7431" s="15"/>
    </row>
    <row r="7432" spans="171:249">
      <c r="FO7432" s="3"/>
      <c r="FP7432" s="3"/>
      <c r="FQ7432" s="3"/>
      <c r="FR7432" s="3"/>
      <c r="FS7432" s="3"/>
      <c r="FT7432" s="3"/>
      <c r="FU7432" s="3"/>
      <c r="FV7432" s="3"/>
      <c r="FW7432" s="3"/>
      <c r="FX7432" s="3"/>
      <c r="FY7432" s="3"/>
      <c r="FZ7432" s="3"/>
      <c r="GA7432" s="3"/>
      <c r="GB7432" s="3"/>
      <c r="GC7432" s="3"/>
      <c r="GD7432" s="3"/>
      <c r="GE7432" s="3"/>
      <c r="GF7432" s="3"/>
      <c r="GG7432" s="3"/>
      <c r="GH7432" s="3"/>
      <c r="GI7432" s="3"/>
      <c r="GJ7432" s="3"/>
      <c r="GK7432" s="3"/>
      <c r="GL7432" s="3"/>
      <c r="GM7432" s="3"/>
      <c r="GN7432" s="3"/>
      <c r="GO7432" s="3"/>
      <c r="GP7432" s="3"/>
      <c r="GQ7432" s="3"/>
      <c r="GR7432" s="3"/>
      <c r="GS7432" s="3"/>
      <c r="GT7432" s="3"/>
      <c r="GU7432" s="3"/>
      <c r="GV7432" s="3"/>
      <c r="GW7432" s="3"/>
      <c r="GX7432" s="3"/>
      <c r="GY7432" s="3"/>
      <c r="GZ7432" s="3"/>
      <c r="HA7432" s="3"/>
      <c r="HB7432" s="3"/>
      <c r="HC7432" s="3"/>
      <c r="HD7432" s="3"/>
      <c r="HE7432" s="3"/>
      <c r="HF7432" s="3"/>
      <c r="HG7432" s="3"/>
      <c r="HH7432" s="3"/>
      <c r="HI7432" s="3"/>
      <c r="HJ7432" s="3"/>
      <c r="HK7432" s="3"/>
      <c r="HL7432" s="3"/>
      <c r="HM7432" s="45"/>
      <c r="HN7432" s="3"/>
      <c r="HO7432" s="3"/>
      <c r="HP7432" s="3"/>
      <c r="HQ7432" s="3"/>
      <c r="HR7432" s="3"/>
      <c r="HS7432" s="3"/>
      <c r="HT7432" s="3"/>
      <c r="HU7432" s="3"/>
      <c r="HV7432" s="3"/>
      <c r="HW7432" s="3"/>
      <c r="HX7432" s="3"/>
      <c r="HY7432" s="3"/>
      <c r="HZ7432" s="3"/>
      <c r="IA7432" s="3"/>
      <c r="IB7432" s="3"/>
      <c r="IC7432" s="3"/>
      <c r="ID7432" s="3"/>
      <c r="IE7432" s="3"/>
      <c r="IF7432" s="3"/>
      <c r="IG7432" s="3"/>
      <c r="IH7432" s="3"/>
      <c r="II7432" s="3"/>
      <c r="IJ7432" s="3"/>
      <c r="IK7432" s="3"/>
      <c r="IL7432" s="3"/>
      <c r="IM7432" s="3"/>
      <c r="IN7432" s="3"/>
      <c r="IO7432" s="15"/>
    </row>
    <row r="7433" spans="171:249">
      <c r="FO7433" s="3"/>
      <c r="FP7433" s="3"/>
      <c r="FQ7433" s="3"/>
      <c r="FR7433" s="3"/>
      <c r="FS7433" s="3"/>
      <c r="FT7433" s="3"/>
      <c r="FU7433" s="3"/>
      <c r="FV7433" s="3"/>
      <c r="FW7433" s="3"/>
      <c r="FX7433" s="3"/>
      <c r="FY7433" s="3"/>
      <c r="FZ7433" s="3"/>
      <c r="GA7433" s="3"/>
      <c r="GB7433" s="3"/>
      <c r="GC7433" s="3"/>
      <c r="GD7433" s="3"/>
      <c r="GE7433" s="3"/>
      <c r="GF7433" s="3"/>
      <c r="GG7433" s="3"/>
      <c r="GH7433" s="3"/>
      <c r="GI7433" s="3"/>
      <c r="GJ7433" s="3"/>
      <c r="GK7433" s="3"/>
      <c r="GL7433" s="3"/>
      <c r="GM7433" s="3"/>
      <c r="GN7433" s="3"/>
      <c r="GO7433" s="3"/>
      <c r="GP7433" s="3"/>
      <c r="GQ7433" s="3"/>
      <c r="GR7433" s="3"/>
      <c r="GS7433" s="3"/>
      <c r="GT7433" s="3"/>
      <c r="GU7433" s="3"/>
      <c r="GV7433" s="3"/>
      <c r="GW7433" s="3"/>
      <c r="GX7433" s="3"/>
      <c r="GY7433" s="3"/>
      <c r="GZ7433" s="3"/>
      <c r="HA7433" s="3"/>
      <c r="HB7433" s="3"/>
      <c r="HC7433" s="3"/>
      <c r="HD7433" s="3"/>
      <c r="HE7433" s="3"/>
      <c r="HF7433" s="3"/>
      <c r="HG7433" s="3"/>
      <c r="HH7433" s="3"/>
      <c r="HI7433" s="3"/>
      <c r="HJ7433" s="3"/>
      <c r="HK7433" s="3"/>
      <c r="HL7433" s="3"/>
      <c r="HM7433" s="45"/>
      <c r="HN7433" s="3"/>
      <c r="HO7433" s="3"/>
      <c r="HP7433" s="3"/>
      <c r="HQ7433" s="3"/>
      <c r="HR7433" s="3"/>
      <c r="HS7433" s="3"/>
      <c r="HT7433" s="3"/>
      <c r="HU7433" s="3"/>
      <c r="HV7433" s="3"/>
      <c r="HW7433" s="3"/>
      <c r="HX7433" s="3"/>
      <c r="HY7433" s="3"/>
      <c r="HZ7433" s="3"/>
      <c r="IA7433" s="3"/>
      <c r="IB7433" s="3"/>
      <c r="IC7433" s="3"/>
      <c r="ID7433" s="3"/>
      <c r="IE7433" s="3"/>
      <c r="IF7433" s="3"/>
      <c r="IG7433" s="3"/>
      <c r="IH7433" s="3"/>
      <c r="II7433" s="3"/>
      <c r="IJ7433" s="3"/>
      <c r="IK7433" s="3"/>
      <c r="IL7433" s="3"/>
      <c r="IM7433" s="3"/>
      <c r="IN7433" s="3"/>
      <c r="IO7433" s="15"/>
    </row>
    <row r="7434" spans="171:249">
      <c r="FO7434" s="3"/>
      <c r="FP7434" s="3"/>
      <c r="FQ7434" s="3"/>
      <c r="FR7434" s="3"/>
      <c r="FS7434" s="3"/>
      <c r="FT7434" s="3"/>
      <c r="FU7434" s="3"/>
      <c r="FV7434" s="3"/>
      <c r="FW7434" s="3"/>
      <c r="FX7434" s="3"/>
      <c r="FY7434" s="3"/>
      <c r="FZ7434" s="3"/>
      <c r="GA7434" s="3"/>
      <c r="GB7434" s="3"/>
      <c r="GC7434" s="3"/>
      <c r="GD7434" s="3"/>
      <c r="GE7434" s="3"/>
      <c r="GF7434" s="3"/>
      <c r="GG7434" s="3"/>
      <c r="GH7434" s="3"/>
      <c r="GI7434" s="3"/>
      <c r="GJ7434" s="3"/>
      <c r="GK7434" s="3"/>
      <c r="GL7434" s="3"/>
      <c r="GM7434" s="3"/>
      <c r="GN7434" s="3"/>
      <c r="GO7434" s="3"/>
      <c r="GP7434" s="3"/>
      <c r="GQ7434" s="3"/>
      <c r="GR7434" s="3"/>
      <c r="GS7434" s="3"/>
      <c r="GT7434" s="3"/>
      <c r="GU7434" s="3"/>
      <c r="GV7434" s="3"/>
      <c r="GW7434" s="3"/>
      <c r="GX7434" s="3"/>
      <c r="GY7434" s="3"/>
      <c r="GZ7434" s="3"/>
      <c r="HA7434" s="3"/>
      <c r="HB7434" s="3"/>
      <c r="HC7434" s="3"/>
      <c r="HD7434" s="3"/>
      <c r="HE7434" s="3"/>
      <c r="HF7434" s="3"/>
      <c r="HG7434" s="3"/>
      <c r="HH7434" s="3"/>
      <c r="HI7434" s="3"/>
      <c r="HJ7434" s="3"/>
      <c r="HK7434" s="3"/>
      <c r="HL7434" s="3"/>
      <c r="HM7434" s="45"/>
      <c r="HN7434" s="3"/>
      <c r="HO7434" s="3"/>
      <c r="HP7434" s="3"/>
      <c r="HQ7434" s="3"/>
      <c r="HR7434" s="3"/>
      <c r="HS7434" s="3"/>
      <c r="HT7434" s="3"/>
      <c r="HU7434" s="3"/>
      <c r="HV7434" s="3"/>
      <c r="HW7434" s="3"/>
      <c r="HX7434" s="3"/>
      <c r="HY7434" s="3"/>
      <c r="HZ7434" s="3"/>
      <c r="IA7434" s="3"/>
      <c r="IB7434" s="3"/>
      <c r="IC7434" s="3"/>
      <c r="ID7434" s="3"/>
      <c r="IE7434" s="3"/>
      <c r="IF7434" s="3"/>
      <c r="IG7434" s="3"/>
      <c r="IH7434" s="3"/>
      <c r="II7434" s="3"/>
      <c r="IJ7434" s="3"/>
      <c r="IK7434" s="3"/>
      <c r="IL7434" s="3"/>
      <c r="IM7434" s="3"/>
      <c r="IN7434" s="3"/>
      <c r="IO7434" s="15"/>
    </row>
    <row r="7435" spans="171:249">
      <c r="FO7435" s="3"/>
      <c r="FP7435" s="3"/>
      <c r="FQ7435" s="3"/>
      <c r="FR7435" s="3"/>
      <c r="FS7435" s="3"/>
      <c r="FT7435" s="3"/>
      <c r="FU7435" s="3"/>
      <c r="FV7435" s="3"/>
      <c r="FW7435" s="3"/>
      <c r="FX7435" s="3"/>
      <c r="FY7435" s="3"/>
      <c r="FZ7435" s="3"/>
      <c r="GA7435" s="3"/>
      <c r="GB7435" s="3"/>
      <c r="GC7435" s="3"/>
      <c r="GD7435" s="3"/>
      <c r="GE7435" s="3"/>
      <c r="GF7435" s="3"/>
      <c r="GG7435" s="3"/>
      <c r="GH7435" s="3"/>
      <c r="GI7435" s="3"/>
      <c r="GJ7435" s="3"/>
      <c r="GK7435" s="3"/>
      <c r="GL7435" s="3"/>
      <c r="GM7435" s="3"/>
      <c r="GN7435" s="3"/>
      <c r="GO7435" s="3"/>
      <c r="GP7435" s="3"/>
      <c r="GQ7435" s="3"/>
      <c r="GR7435" s="3"/>
      <c r="GS7435" s="3"/>
      <c r="GT7435" s="3"/>
      <c r="GU7435" s="3"/>
      <c r="GV7435" s="3"/>
      <c r="GW7435" s="3"/>
      <c r="GX7435" s="3"/>
      <c r="GY7435" s="3"/>
      <c r="GZ7435" s="3"/>
      <c r="HA7435" s="3"/>
      <c r="HB7435" s="3"/>
      <c r="HC7435" s="3"/>
      <c r="HD7435" s="3"/>
      <c r="HE7435" s="3"/>
      <c r="HF7435" s="3"/>
      <c r="HG7435" s="3"/>
      <c r="HH7435" s="3"/>
      <c r="HI7435" s="3"/>
      <c r="HJ7435" s="3"/>
      <c r="HK7435" s="3"/>
      <c r="HL7435" s="3"/>
      <c r="HM7435" s="45"/>
      <c r="HN7435" s="3"/>
      <c r="HO7435" s="3"/>
      <c r="HP7435" s="3"/>
      <c r="HQ7435" s="3"/>
      <c r="HR7435" s="3"/>
      <c r="HS7435" s="3"/>
      <c r="HT7435" s="3"/>
      <c r="HU7435" s="3"/>
      <c r="HV7435" s="3"/>
      <c r="HW7435" s="3"/>
      <c r="HX7435" s="3"/>
      <c r="HY7435" s="3"/>
      <c r="HZ7435" s="3"/>
      <c r="IA7435" s="3"/>
      <c r="IB7435" s="3"/>
      <c r="IC7435" s="3"/>
      <c r="ID7435" s="3"/>
      <c r="IE7435" s="3"/>
      <c r="IF7435" s="3"/>
      <c r="IG7435" s="3"/>
      <c r="IH7435" s="3"/>
      <c r="II7435" s="3"/>
      <c r="IJ7435" s="3"/>
      <c r="IK7435" s="3"/>
      <c r="IL7435" s="3"/>
      <c r="IM7435" s="3"/>
      <c r="IN7435" s="3"/>
      <c r="IO7435" s="15"/>
    </row>
    <row r="7436" spans="171:249">
      <c r="FO7436" s="3"/>
      <c r="FP7436" s="3"/>
      <c r="FQ7436" s="3"/>
      <c r="FR7436" s="3"/>
      <c r="FS7436" s="3"/>
      <c r="FT7436" s="3"/>
      <c r="FU7436" s="3"/>
      <c r="FV7436" s="3"/>
      <c r="FW7436" s="3"/>
      <c r="FX7436" s="3"/>
      <c r="FY7436" s="3"/>
      <c r="FZ7436" s="3"/>
      <c r="GA7436" s="3"/>
      <c r="GB7436" s="3"/>
      <c r="GC7436" s="3"/>
      <c r="GD7436" s="3"/>
      <c r="GE7436" s="3"/>
      <c r="GF7436" s="3"/>
      <c r="GG7436" s="3"/>
      <c r="GH7436" s="3"/>
      <c r="GI7436" s="3"/>
      <c r="GJ7436" s="3"/>
      <c r="GK7436" s="3"/>
      <c r="GL7436" s="3"/>
      <c r="GM7436" s="3"/>
      <c r="GN7436" s="3"/>
      <c r="GO7436" s="3"/>
      <c r="GP7436" s="3"/>
      <c r="GQ7436" s="3"/>
      <c r="GR7436" s="3"/>
      <c r="GS7436" s="3"/>
      <c r="GT7436" s="3"/>
      <c r="GU7436" s="3"/>
      <c r="GV7436" s="3"/>
      <c r="GW7436" s="3"/>
      <c r="GX7436" s="3"/>
      <c r="GY7436" s="3"/>
      <c r="GZ7436" s="3"/>
      <c r="HA7436" s="3"/>
      <c r="HB7436" s="3"/>
      <c r="HC7436" s="3"/>
      <c r="HD7436" s="3"/>
      <c r="HE7436" s="3"/>
      <c r="HF7436" s="3"/>
      <c r="HG7436" s="3"/>
      <c r="HH7436" s="3"/>
      <c r="HI7436" s="3"/>
      <c r="HJ7436" s="3"/>
      <c r="HK7436" s="3"/>
      <c r="HL7436" s="3"/>
      <c r="HM7436" s="45"/>
      <c r="HN7436" s="3"/>
      <c r="HO7436" s="3"/>
      <c r="HP7436" s="3"/>
      <c r="HQ7436" s="3"/>
      <c r="HR7436" s="3"/>
      <c r="HS7436" s="3"/>
      <c r="HT7436" s="3"/>
      <c r="HU7436" s="3"/>
      <c r="HV7436" s="3"/>
      <c r="HW7436" s="3"/>
      <c r="HX7436" s="3"/>
      <c r="HY7436" s="3"/>
      <c r="HZ7436" s="3"/>
      <c r="IA7436" s="3"/>
      <c r="IB7436" s="3"/>
      <c r="IC7436" s="3"/>
      <c r="ID7436" s="3"/>
      <c r="IE7436" s="3"/>
      <c r="IF7436" s="3"/>
      <c r="IG7436" s="3"/>
      <c r="IH7436" s="3"/>
      <c r="II7436" s="3"/>
      <c r="IJ7436" s="3"/>
      <c r="IK7436" s="3"/>
      <c r="IL7436" s="3"/>
      <c r="IM7436" s="3"/>
      <c r="IN7436" s="3"/>
      <c r="IO7436" s="15"/>
    </row>
    <row r="7437" spans="171:249">
      <c r="FO7437" s="3"/>
      <c r="FP7437" s="3"/>
      <c r="FQ7437" s="3"/>
      <c r="FR7437" s="3"/>
      <c r="FS7437" s="3"/>
      <c r="FT7437" s="3"/>
      <c r="FU7437" s="3"/>
      <c r="FV7437" s="3"/>
      <c r="FW7437" s="3"/>
      <c r="FX7437" s="3"/>
      <c r="FY7437" s="3"/>
      <c r="FZ7437" s="3"/>
      <c r="GA7437" s="3"/>
      <c r="GB7437" s="3"/>
      <c r="GC7437" s="3"/>
      <c r="GD7437" s="3"/>
      <c r="GE7437" s="3"/>
      <c r="GF7437" s="3"/>
      <c r="GG7437" s="3"/>
      <c r="GH7437" s="3"/>
      <c r="GI7437" s="3"/>
      <c r="GJ7437" s="3"/>
      <c r="GK7437" s="3"/>
      <c r="GL7437" s="3"/>
      <c r="GM7437" s="3"/>
      <c r="GN7437" s="3"/>
      <c r="GO7437" s="3"/>
      <c r="GP7437" s="3"/>
      <c r="GQ7437" s="3"/>
      <c r="GR7437" s="3"/>
      <c r="GS7437" s="3"/>
      <c r="GT7437" s="3"/>
      <c r="GU7437" s="3"/>
      <c r="GV7437" s="3"/>
      <c r="GW7437" s="3"/>
      <c r="GX7437" s="3"/>
      <c r="GY7437" s="3"/>
      <c r="GZ7437" s="3"/>
      <c r="HA7437" s="3"/>
      <c r="HB7437" s="3"/>
      <c r="HC7437" s="3"/>
      <c r="HD7437" s="3"/>
      <c r="HE7437" s="3"/>
      <c r="HF7437" s="3"/>
      <c r="HG7437" s="3"/>
      <c r="HH7437" s="3"/>
      <c r="HI7437" s="3"/>
      <c r="HJ7437" s="3"/>
      <c r="HK7437" s="3"/>
      <c r="HL7437" s="3"/>
      <c r="HM7437" s="45"/>
      <c r="HN7437" s="3"/>
      <c r="HO7437" s="3"/>
      <c r="HP7437" s="3"/>
      <c r="HQ7437" s="3"/>
      <c r="HR7437" s="3"/>
      <c r="HS7437" s="3"/>
      <c r="HT7437" s="3"/>
      <c r="HU7437" s="3"/>
      <c r="HV7437" s="3"/>
      <c r="HW7437" s="3"/>
      <c r="HX7437" s="3"/>
      <c r="HY7437" s="3"/>
      <c r="HZ7437" s="3"/>
      <c r="IA7437" s="3"/>
      <c r="IB7437" s="3"/>
      <c r="IC7437" s="3"/>
      <c r="ID7437" s="3"/>
      <c r="IE7437" s="3"/>
      <c r="IF7437" s="3"/>
      <c r="IG7437" s="3"/>
      <c r="IH7437" s="3"/>
      <c r="II7437" s="3"/>
      <c r="IJ7437" s="3"/>
      <c r="IK7437" s="3"/>
      <c r="IL7437" s="3"/>
      <c r="IM7437" s="3"/>
      <c r="IN7437" s="3"/>
      <c r="IO7437" s="15"/>
    </row>
    <row r="7438" spans="171:249">
      <c r="FO7438" s="3"/>
      <c r="FP7438" s="3"/>
      <c r="FQ7438" s="3"/>
      <c r="FR7438" s="3"/>
      <c r="FS7438" s="3"/>
      <c r="FT7438" s="3"/>
      <c r="FU7438" s="3"/>
      <c r="FV7438" s="3"/>
      <c r="FW7438" s="3"/>
      <c r="FX7438" s="3"/>
      <c r="FY7438" s="3"/>
      <c r="FZ7438" s="3"/>
      <c r="GA7438" s="3"/>
      <c r="GB7438" s="3"/>
      <c r="GC7438" s="3"/>
      <c r="GD7438" s="3"/>
      <c r="GE7438" s="3"/>
      <c r="GF7438" s="3"/>
      <c r="GG7438" s="3"/>
      <c r="GH7438" s="3"/>
      <c r="GI7438" s="3"/>
      <c r="GJ7438" s="3"/>
      <c r="GK7438" s="3"/>
      <c r="GL7438" s="3"/>
      <c r="GM7438" s="3"/>
      <c r="GN7438" s="3"/>
      <c r="GO7438" s="3"/>
      <c r="GP7438" s="3"/>
      <c r="GQ7438" s="3"/>
      <c r="GR7438" s="3"/>
      <c r="GS7438" s="3"/>
      <c r="GT7438" s="3"/>
      <c r="GU7438" s="3"/>
      <c r="GV7438" s="3"/>
      <c r="GW7438" s="3"/>
      <c r="GX7438" s="3"/>
      <c r="GY7438" s="3"/>
      <c r="GZ7438" s="3"/>
      <c r="HA7438" s="3"/>
      <c r="HB7438" s="3"/>
      <c r="HC7438" s="3"/>
      <c r="HD7438" s="3"/>
      <c r="HE7438" s="3"/>
      <c r="HF7438" s="3"/>
      <c r="HG7438" s="3"/>
      <c r="HH7438" s="3"/>
      <c r="HI7438" s="3"/>
      <c r="HJ7438" s="3"/>
      <c r="HK7438" s="3"/>
      <c r="HL7438" s="3"/>
      <c r="HM7438" s="45"/>
      <c r="HN7438" s="3"/>
      <c r="HO7438" s="3"/>
      <c r="HP7438" s="3"/>
      <c r="HQ7438" s="3"/>
      <c r="HR7438" s="3"/>
      <c r="HS7438" s="3"/>
      <c r="HT7438" s="3"/>
      <c r="HU7438" s="3"/>
      <c r="HV7438" s="3"/>
      <c r="HW7438" s="3"/>
      <c r="HX7438" s="3"/>
      <c r="HY7438" s="3"/>
      <c r="HZ7438" s="3"/>
      <c r="IA7438" s="3"/>
      <c r="IB7438" s="3"/>
      <c r="IC7438" s="3"/>
      <c r="ID7438" s="3"/>
      <c r="IE7438" s="3"/>
      <c r="IF7438" s="3"/>
      <c r="IG7438" s="3"/>
      <c r="IH7438" s="3"/>
      <c r="II7438" s="3"/>
      <c r="IJ7438" s="3"/>
      <c r="IK7438" s="3"/>
      <c r="IL7438" s="3"/>
      <c r="IM7438" s="3"/>
      <c r="IN7438" s="3"/>
      <c r="IO7438" s="15"/>
    </row>
    <row r="7439" spans="171:249">
      <c r="FO7439" s="3"/>
      <c r="FP7439" s="3"/>
      <c r="FQ7439" s="3"/>
      <c r="FR7439" s="3"/>
      <c r="FS7439" s="3"/>
      <c r="FT7439" s="3"/>
      <c r="FU7439" s="3"/>
      <c r="FV7439" s="3"/>
      <c r="FW7439" s="3"/>
      <c r="FX7439" s="3"/>
      <c r="FY7439" s="3"/>
      <c r="FZ7439" s="3"/>
      <c r="GA7439" s="3"/>
      <c r="GB7439" s="3"/>
      <c r="GC7439" s="3"/>
      <c r="GD7439" s="3"/>
      <c r="GE7439" s="3"/>
      <c r="GF7439" s="3"/>
      <c r="GG7439" s="3"/>
      <c r="GH7439" s="3"/>
      <c r="GI7439" s="3"/>
      <c r="GJ7439" s="3"/>
      <c r="GK7439" s="3"/>
      <c r="GL7439" s="3"/>
      <c r="GM7439" s="3"/>
      <c r="GN7439" s="3"/>
      <c r="GO7439" s="3"/>
      <c r="GP7439" s="3"/>
      <c r="GQ7439" s="3"/>
      <c r="GR7439" s="3"/>
      <c r="GS7439" s="3"/>
      <c r="GT7439" s="3"/>
      <c r="GU7439" s="3"/>
      <c r="GV7439" s="3"/>
      <c r="GW7439" s="3"/>
      <c r="GX7439" s="3"/>
      <c r="GY7439" s="3"/>
      <c r="GZ7439" s="3"/>
      <c r="HA7439" s="3"/>
      <c r="HB7439" s="3"/>
      <c r="HC7439" s="3"/>
      <c r="HD7439" s="3"/>
      <c r="HE7439" s="3"/>
      <c r="HF7439" s="3"/>
      <c r="HG7439" s="3"/>
      <c r="HH7439" s="3"/>
      <c r="HI7439" s="3"/>
      <c r="HJ7439" s="3"/>
      <c r="HK7439" s="3"/>
      <c r="HL7439" s="3"/>
      <c r="HM7439" s="45"/>
      <c r="HN7439" s="3"/>
      <c r="HO7439" s="3"/>
      <c r="HP7439" s="3"/>
      <c r="HQ7439" s="3"/>
      <c r="HR7439" s="3"/>
      <c r="HS7439" s="3"/>
      <c r="HT7439" s="3"/>
      <c r="HU7439" s="3"/>
      <c r="HV7439" s="3"/>
      <c r="HW7439" s="3"/>
      <c r="HX7439" s="3"/>
      <c r="HY7439" s="3"/>
      <c r="HZ7439" s="3"/>
      <c r="IA7439" s="3"/>
      <c r="IB7439" s="3"/>
      <c r="IC7439" s="3"/>
      <c r="ID7439" s="3"/>
      <c r="IE7439" s="3"/>
      <c r="IF7439" s="3"/>
      <c r="IG7439" s="3"/>
      <c r="IH7439" s="3"/>
      <c r="II7439" s="3"/>
      <c r="IJ7439" s="3"/>
      <c r="IK7439" s="3"/>
      <c r="IL7439" s="3"/>
      <c r="IM7439" s="3"/>
      <c r="IN7439" s="3"/>
      <c r="IO7439" s="15"/>
    </row>
    <row r="7440" spans="171:249">
      <c r="FO7440" s="3"/>
      <c r="FP7440" s="3"/>
      <c r="FQ7440" s="3"/>
      <c r="FR7440" s="3"/>
      <c r="FS7440" s="3"/>
      <c r="FT7440" s="3"/>
      <c r="FU7440" s="3"/>
      <c r="FV7440" s="3"/>
      <c r="FW7440" s="3"/>
      <c r="FX7440" s="3"/>
      <c r="FY7440" s="3"/>
      <c r="FZ7440" s="3"/>
      <c r="GA7440" s="3"/>
      <c r="GB7440" s="3"/>
      <c r="GC7440" s="3"/>
      <c r="GD7440" s="3"/>
      <c r="GE7440" s="3"/>
      <c r="GF7440" s="3"/>
      <c r="GG7440" s="3"/>
      <c r="GH7440" s="3"/>
      <c r="GI7440" s="3"/>
      <c r="GJ7440" s="3"/>
      <c r="GK7440" s="3"/>
      <c r="GL7440" s="3"/>
      <c r="GM7440" s="3"/>
      <c r="GN7440" s="3"/>
      <c r="GO7440" s="3"/>
      <c r="GP7440" s="3"/>
      <c r="GQ7440" s="3"/>
      <c r="GR7440" s="3"/>
      <c r="GS7440" s="3"/>
      <c r="GT7440" s="3"/>
      <c r="GU7440" s="3"/>
      <c r="GV7440" s="3"/>
      <c r="GW7440" s="3"/>
      <c r="GX7440" s="3"/>
      <c r="GY7440" s="3"/>
      <c r="GZ7440" s="3"/>
      <c r="HA7440" s="3"/>
      <c r="HB7440" s="3"/>
      <c r="HC7440" s="3"/>
      <c r="HD7440" s="3"/>
      <c r="HE7440" s="3"/>
      <c r="HF7440" s="3"/>
      <c r="HG7440" s="3"/>
      <c r="HH7440" s="3"/>
      <c r="HI7440" s="3"/>
      <c r="HJ7440" s="3"/>
      <c r="HK7440" s="3"/>
      <c r="HL7440" s="3"/>
      <c r="HM7440" s="45"/>
      <c r="HN7440" s="3"/>
      <c r="HO7440" s="3"/>
      <c r="HP7440" s="3"/>
      <c r="HQ7440" s="3"/>
      <c r="HR7440" s="3"/>
      <c r="HS7440" s="3"/>
      <c r="HT7440" s="3"/>
      <c r="HU7440" s="3"/>
      <c r="HV7440" s="3"/>
      <c r="HW7440" s="3"/>
      <c r="HX7440" s="3"/>
      <c r="HY7440" s="3"/>
      <c r="HZ7440" s="3"/>
      <c r="IA7440" s="3"/>
      <c r="IB7440" s="3"/>
      <c r="IC7440" s="3"/>
      <c r="ID7440" s="3"/>
      <c r="IE7440" s="3"/>
      <c r="IF7440" s="3"/>
      <c r="IG7440" s="3"/>
      <c r="IH7440" s="3"/>
      <c r="II7440" s="3"/>
      <c r="IJ7440" s="3"/>
      <c r="IK7440" s="3"/>
      <c r="IL7440" s="3"/>
      <c r="IM7440" s="3"/>
      <c r="IN7440" s="3"/>
      <c r="IO7440" s="15"/>
    </row>
    <row r="7441" spans="171:249">
      <c r="FO7441" s="3"/>
      <c r="FP7441" s="3"/>
      <c r="FQ7441" s="3"/>
      <c r="FR7441" s="3"/>
      <c r="FS7441" s="3"/>
      <c r="FT7441" s="3"/>
      <c r="FU7441" s="3"/>
      <c r="FV7441" s="3"/>
      <c r="FW7441" s="3"/>
      <c r="FX7441" s="3"/>
      <c r="FY7441" s="3"/>
      <c r="FZ7441" s="3"/>
      <c r="GA7441" s="3"/>
      <c r="GB7441" s="3"/>
      <c r="GC7441" s="3"/>
      <c r="GD7441" s="3"/>
      <c r="GE7441" s="3"/>
      <c r="GF7441" s="3"/>
      <c r="GG7441" s="3"/>
      <c r="GH7441" s="3"/>
      <c r="GI7441" s="3"/>
      <c r="GJ7441" s="3"/>
      <c r="GK7441" s="3"/>
      <c r="GL7441" s="3"/>
      <c r="GM7441" s="3"/>
      <c r="GN7441" s="3"/>
      <c r="GO7441" s="3"/>
      <c r="GP7441" s="3"/>
      <c r="GQ7441" s="3"/>
      <c r="GR7441" s="3"/>
      <c r="GS7441" s="3"/>
      <c r="GT7441" s="3"/>
      <c r="GU7441" s="3"/>
      <c r="GV7441" s="3"/>
      <c r="GW7441" s="3"/>
      <c r="GX7441" s="3"/>
      <c r="GY7441" s="3"/>
      <c r="GZ7441" s="3"/>
      <c r="HA7441" s="3"/>
      <c r="HB7441" s="3"/>
      <c r="HC7441" s="3"/>
      <c r="HD7441" s="3"/>
      <c r="HE7441" s="3"/>
      <c r="HF7441" s="3"/>
      <c r="HG7441" s="3"/>
      <c r="HH7441" s="3"/>
      <c r="HI7441" s="3"/>
      <c r="HJ7441" s="3"/>
      <c r="HK7441" s="3"/>
      <c r="HL7441" s="3"/>
      <c r="HM7441" s="45"/>
      <c r="HN7441" s="3"/>
      <c r="HO7441" s="3"/>
      <c r="HP7441" s="3"/>
      <c r="HQ7441" s="3"/>
      <c r="HR7441" s="3"/>
      <c r="HS7441" s="3"/>
      <c r="HT7441" s="3"/>
      <c r="HU7441" s="3"/>
      <c r="HV7441" s="3"/>
      <c r="HW7441" s="3"/>
      <c r="HX7441" s="3"/>
      <c r="HY7441" s="3"/>
      <c r="HZ7441" s="3"/>
      <c r="IA7441" s="3"/>
      <c r="IB7441" s="3"/>
      <c r="IC7441" s="3"/>
      <c r="ID7441" s="3"/>
      <c r="IE7441" s="3"/>
      <c r="IF7441" s="3"/>
      <c r="IG7441" s="3"/>
      <c r="IH7441" s="3"/>
      <c r="II7441" s="3"/>
      <c r="IJ7441" s="3"/>
      <c r="IK7441" s="3"/>
      <c r="IL7441" s="3"/>
      <c r="IM7441" s="3"/>
      <c r="IN7441" s="3"/>
      <c r="IO7441" s="15"/>
    </row>
    <row r="7442" spans="171:249">
      <c r="FO7442" s="3"/>
      <c r="FP7442" s="3"/>
      <c r="FQ7442" s="3"/>
      <c r="FR7442" s="3"/>
      <c r="FS7442" s="3"/>
      <c r="FT7442" s="3"/>
      <c r="FU7442" s="3"/>
      <c r="FV7442" s="3"/>
      <c r="FW7442" s="3"/>
      <c r="FX7442" s="3"/>
      <c r="FY7442" s="3"/>
      <c r="FZ7442" s="3"/>
      <c r="GA7442" s="3"/>
      <c r="GB7442" s="3"/>
      <c r="GC7442" s="3"/>
      <c r="GD7442" s="3"/>
      <c r="GE7442" s="3"/>
      <c r="GF7442" s="3"/>
      <c r="GG7442" s="3"/>
      <c r="GH7442" s="3"/>
      <c r="GI7442" s="3"/>
      <c r="GJ7442" s="3"/>
      <c r="GK7442" s="3"/>
      <c r="GL7442" s="3"/>
      <c r="GM7442" s="3"/>
      <c r="GN7442" s="3"/>
      <c r="GO7442" s="3"/>
      <c r="GP7442" s="3"/>
      <c r="GQ7442" s="3"/>
      <c r="GR7442" s="3"/>
      <c r="GS7442" s="3"/>
      <c r="GT7442" s="3"/>
      <c r="GU7442" s="3"/>
      <c r="GV7442" s="3"/>
      <c r="GW7442" s="3"/>
      <c r="GX7442" s="3"/>
      <c r="GY7442" s="3"/>
      <c r="GZ7442" s="3"/>
      <c r="HA7442" s="3"/>
      <c r="HB7442" s="3"/>
      <c r="HC7442" s="3"/>
      <c r="HD7442" s="3"/>
      <c r="HE7442" s="3"/>
      <c r="HF7442" s="3"/>
      <c r="HG7442" s="3"/>
      <c r="HH7442" s="3"/>
      <c r="HI7442" s="3"/>
      <c r="HJ7442" s="3"/>
      <c r="HK7442" s="3"/>
      <c r="HL7442" s="3"/>
      <c r="HM7442" s="45"/>
      <c r="HN7442" s="3"/>
      <c r="HO7442" s="3"/>
      <c r="HP7442" s="3"/>
      <c r="HQ7442" s="3"/>
      <c r="HR7442" s="3"/>
      <c r="HS7442" s="3"/>
      <c r="HT7442" s="3"/>
      <c r="HU7442" s="3"/>
      <c r="HV7442" s="3"/>
      <c r="HW7442" s="3"/>
      <c r="HX7442" s="3"/>
      <c r="HY7442" s="3"/>
      <c r="HZ7442" s="3"/>
      <c r="IA7442" s="3"/>
      <c r="IB7442" s="3"/>
      <c r="IC7442" s="3"/>
      <c r="ID7442" s="3"/>
      <c r="IE7442" s="3"/>
      <c r="IF7442" s="3"/>
      <c r="IG7442" s="3"/>
      <c r="IH7442" s="3"/>
      <c r="II7442" s="3"/>
      <c r="IJ7442" s="3"/>
      <c r="IK7442" s="3"/>
      <c r="IL7442" s="3"/>
      <c r="IM7442" s="3"/>
      <c r="IN7442" s="3"/>
      <c r="IO7442" s="15"/>
    </row>
    <row r="7443" spans="171:249">
      <c r="FO7443" s="3"/>
      <c r="FP7443" s="3"/>
      <c r="FQ7443" s="3"/>
      <c r="FR7443" s="3"/>
      <c r="FS7443" s="3"/>
      <c r="FT7443" s="3"/>
      <c r="FU7443" s="3"/>
      <c r="FV7443" s="3"/>
      <c r="FW7443" s="3"/>
      <c r="FX7443" s="3"/>
      <c r="FY7443" s="3"/>
      <c r="FZ7443" s="3"/>
      <c r="GA7443" s="3"/>
      <c r="GB7443" s="3"/>
      <c r="GC7443" s="3"/>
      <c r="GD7443" s="3"/>
      <c r="GE7443" s="3"/>
      <c r="GF7443" s="3"/>
      <c r="GG7443" s="3"/>
      <c r="GH7443" s="3"/>
      <c r="GI7443" s="3"/>
      <c r="GJ7443" s="3"/>
      <c r="GK7443" s="3"/>
      <c r="GL7443" s="3"/>
      <c r="GM7443" s="3"/>
      <c r="GN7443" s="3"/>
      <c r="GO7443" s="3"/>
      <c r="GP7443" s="3"/>
      <c r="GQ7443" s="3"/>
      <c r="GR7443" s="3"/>
      <c r="GS7443" s="3"/>
      <c r="GT7443" s="3"/>
      <c r="GU7443" s="3"/>
      <c r="GV7443" s="3"/>
      <c r="GW7443" s="3"/>
      <c r="GX7443" s="3"/>
      <c r="GY7443" s="3"/>
      <c r="GZ7443" s="3"/>
      <c r="HA7443" s="3"/>
      <c r="HB7443" s="3"/>
      <c r="HC7443" s="3"/>
      <c r="HD7443" s="3"/>
      <c r="HE7443" s="3"/>
      <c r="HF7443" s="3"/>
      <c r="HG7443" s="3"/>
      <c r="HH7443" s="3"/>
      <c r="HI7443" s="3"/>
      <c r="HJ7443" s="3"/>
      <c r="HK7443" s="3"/>
      <c r="HL7443" s="3"/>
      <c r="HM7443" s="45"/>
      <c r="HN7443" s="3"/>
      <c r="HO7443" s="3"/>
      <c r="HP7443" s="3"/>
      <c r="HQ7443" s="3"/>
      <c r="HR7443" s="3"/>
      <c r="HS7443" s="3"/>
      <c r="HT7443" s="3"/>
      <c r="HU7443" s="3"/>
      <c r="HV7443" s="3"/>
      <c r="HW7443" s="3"/>
      <c r="HX7443" s="3"/>
      <c r="HY7443" s="3"/>
      <c r="HZ7443" s="3"/>
      <c r="IA7443" s="3"/>
      <c r="IB7443" s="3"/>
      <c r="IC7443" s="3"/>
      <c r="ID7443" s="3"/>
      <c r="IE7443" s="3"/>
      <c r="IF7443" s="3"/>
      <c r="IG7443" s="3"/>
      <c r="IH7443" s="3"/>
      <c r="II7443" s="3"/>
      <c r="IJ7443" s="3"/>
      <c r="IK7443" s="3"/>
      <c r="IL7443" s="3"/>
      <c r="IM7443" s="3"/>
      <c r="IN7443" s="3"/>
      <c r="IO7443" s="15"/>
    </row>
    <row r="7444" spans="171:249">
      <c r="FO7444" s="3"/>
      <c r="FP7444" s="3"/>
      <c r="FQ7444" s="3"/>
      <c r="FR7444" s="3"/>
      <c r="FS7444" s="3"/>
      <c r="FT7444" s="3"/>
      <c r="FU7444" s="3"/>
      <c r="FV7444" s="3"/>
      <c r="FW7444" s="3"/>
      <c r="FX7444" s="3"/>
      <c r="FY7444" s="3"/>
      <c r="FZ7444" s="3"/>
      <c r="GA7444" s="3"/>
      <c r="GB7444" s="3"/>
      <c r="GC7444" s="3"/>
      <c r="GD7444" s="3"/>
      <c r="GE7444" s="3"/>
      <c r="GF7444" s="3"/>
      <c r="GG7444" s="3"/>
      <c r="GH7444" s="3"/>
      <c r="GI7444" s="3"/>
      <c r="GJ7444" s="3"/>
      <c r="GK7444" s="3"/>
      <c r="GL7444" s="3"/>
      <c r="GM7444" s="3"/>
      <c r="GN7444" s="3"/>
      <c r="GO7444" s="3"/>
      <c r="GP7444" s="3"/>
      <c r="GQ7444" s="3"/>
      <c r="GR7444" s="3"/>
      <c r="GS7444" s="3"/>
      <c r="GT7444" s="3"/>
      <c r="GU7444" s="3"/>
      <c r="GV7444" s="3"/>
      <c r="GW7444" s="3"/>
      <c r="GX7444" s="3"/>
      <c r="GY7444" s="3"/>
      <c r="GZ7444" s="3"/>
      <c r="HA7444" s="3"/>
      <c r="HB7444" s="3"/>
      <c r="HC7444" s="3"/>
      <c r="HD7444" s="3"/>
      <c r="HE7444" s="3"/>
      <c r="HF7444" s="3"/>
      <c r="HG7444" s="3"/>
      <c r="HH7444" s="3"/>
      <c r="HI7444" s="3"/>
      <c r="HJ7444" s="3"/>
      <c r="HK7444" s="3"/>
      <c r="HL7444" s="3"/>
      <c r="HM7444" s="45"/>
      <c r="HN7444" s="3"/>
      <c r="HO7444" s="3"/>
      <c r="HP7444" s="3"/>
      <c r="HQ7444" s="3"/>
      <c r="HR7444" s="3"/>
      <c r="HS7444" s="3"/>
      <c r="HT7444" s="3"/>
      <c r="HU7444" s="3"/>
      <c r="HV7444" s="3"/>
      <c r="HW7444" s="3"/>
      <c r="HX7444" s="3"/>
      <c r="HY7444" s="3"/>
      <c r="HZ7444" s="3"/>
      <c r="IA7444" s="3"/>
      <c r="IB7444" s="3"/>
      <c r="IC7444" s="3"/>
      <c r="ID7444" s="3"/>
      <c r="IE7444" s="3"/>
      <c r="IF7444" s="3"/>
      <c r="IG7444" s="3"/>
      <c r="IH7444" s="3"/>
      <c r="II7444" s="3"/>
      <c r="IJ7444" s="3"/>
      <c r="IK7444" s="3"/>
      <c r="IL7444" s="3"/>
      <c r="IM7444" s="3"/>
      <c r="IN7444" s="3"/>
      <c r="IO7444" s="15"/>
    </row>
    <row r="7445" spans="171:249">
      <c r="FO7445" s="3"/>
      <c r="FP7445" s="3"/>
      <c r="FQ7445" s="3"/>
      <c r="FR7445" s="3"/>
      <c r="FS7445" s="3"/>
      <c r="FT7445" s="3"/>
      <c r="FU7445" s="3"/>
      <c r="FV7445" s="3"/>
      <c r="FW7445" s="3"/>
      <c r="FX7445" s="3"/>
      <c r="FY7445" s="3"/>
      <c r="FZ7445" s="3"/>
      <c r="GA7445" s="3"/>
      <c r="GB7445" s="3"/>
      <c r="GC7445" s="3"/>
      <c r="GD7445" s="3"/>
      <c r="GE7445" s="3"/>
      <c r="GF7445" s="3"/>
      <c r="GG7445" s="3"/>
      <c r="GH7445" s="3"/>
      <c r="GI7445" s="3"/>
      <c r="GJ7445" s="3"/>
      <c r="GK7445" s="3"/>
      <c r="GL7445" s="3"/>
      <c r="GM7445" s="3"/>
      <c r="GN7445" s="3"/>
      <c r="GO7445" s="3"/>
      <c r="GP7445" s="3"/>
      <c r="GQ7445" s="3"/>
      <c r="GR7445" s="3"/>
      <c r="GS7445" s="3"/>
      <c r="GT7445" s="3"/>
      <c r="GU7445" s="3"/>
      <c r="GV7445" s="3"/>
      <c r="GW7445" s="3"/>
      <c r="GX7445" s="3"/>
      <c r="GY7445" s="3"/>
      <c r="GZ7445" s="3"/>
      <c r="HA7445" s="3"/>
      <c r="HB7445" s="3"/>
      <c r="HC7445" s="3"/>
      <c r="HD7445" s="3"/>
      <c r="HE7445" s="3"/>
      <c r="HF7445" s="3"/>
      <c r="HG7445" s="3"/>
      <c r="HH7445" s="3"/>
      <c r="HI7445" s="3"/>
      <c r="HJ7445" s="3"/>
      <c r="HK7445" s="3"/>
      <c r="HL7445" s="3"/>
      <c r="HM7445" s="45"/>
      <c r="HN7445" s="3"/>
      <c r="HO7445" s="3"/>
      <c r="HP7445" s="3"/>
      <c r="HQ7445" s="3"/>
      <c r="HR7445" s="3"/>
      <c r="HS7445" s="3"/>
      <c r="HT7445" s="3"/>
      <c r="HU7445" s="3"/>
      <c r="HV7445" s="3"/>
      <c r="HW7445" s="3"/>
      <c r="HX7445" s="3"/>
      <c r="HY7445" s="3"/>
      <c r="HZ7445" s="3"/>
      <c r="IA7445" s="3"/>
      <c r="IB7445" s="3"/>
      <c r="IC7445" s="3"/>
      <c r="ID7445" s="3"/>
      <c r="IE7445" s="3"/>
      <c r="IF7445" s="3"/>
      <c r="IG7445" s="3"/>
      <c r="IH7445" s="3"/>
      <c r="II7445" s="3"/>
      <c r="IJ7445" s="3"/>
      <c r="IK7445" s="3"/>
      <c r="IL7445" s="3"/>
      <c r="IM7445" s="3"/>
      <c r="IN7445" s="3"/>
      <c r="IO7445" s="15"/>
    </row>
    <row r="7446" spans="171:249">
      <c r="FO7446" s="3"/>
      <c r="FP7446" s="3"/>
      <c r="FQ7446" s="3"/>
      <c r="FR7446" s="3"/>
      <c r="FS7446" s="3"/>
      <c r="FT7446" s="3"/>
      <c r="FU7446" s="3"/>
      <c r="FV7446" s="3"/>
      <c r="FW7446" s="3"/>
      <c r="FX7446" s="3"/>
      <c r="FY7446" s="3"/>
      <c r="FZ7446" s="3"/>
      <c r="GA7446" s="3"/>
      <c r="GB7446" s="3"/>
      <c r="GC7446" s="3"/>
      <c r="GD7446" s="3"/>
      <c r="GE7446" s="3"/>
      <c r="GF7446" s="3"/>
      <c r="GG7446" s="3"/>
      <c r="GH7446" s="3"/>
      <c r="GI7446" s="3"/>
      <c r="GJ7446" s="3"/>
      <c r="GK7446" s="3"/>
      <c r="GL7446" s="3"/>
      <c r="GM7446" s="3"/>
      <c r="GN7446" s="3"/>
      <c r="GO7446" s="3"/>
      <c r="GP7446" s="3"/>
      <c r="GQ7446" s="3"/>
      <c r="GR7446" s="3"/>
      <c r="GS7446" s="3"/>
      <c r="GT7446" s="3"/>
      <c r="GU7446" s="3"/>
      <c r="GV7446" s="3"/>
      <c r="GW7446" s="3"/>
      <c r="GX7446" s="3"/>
      <c r="GY7446" s="3"/>
      <c r="GZ7446" s="3"/>
      <c r="HA7446" s="3"/>
      <c r="HB7446" s="3"/>
      <c r="HC7446" s="3"/>
      <c r="HD7446" s="3"/>
      <c r="HE7446" s="3"/>
      <c r="HF7446" s="3"/>
      <c r="HG7446" s="3"/>
      <c r="HH7446" s="3"/>
      <c r="HI7446" s="3"/>
      <c r="HJ7446" s="3"/>
      <c r="HK7446" s="3"/>
      <c r="HL7446" s="3"/>
      <c r="HM7446" s="45"/>
      <c r="HN7446" s="3"/>
      <c r="HO7446" s="3"/>
      <c r="HP7446" s="3"/>
      <c r="HQ7446" s="3"/>
      <c r="HR7446" s="3"/>
      <c r="HS7446" s="3"/>
      <c r="HT7446" s="3"/>
      <c r="HU7446" s="3"/>
      <c r="HV7446" s="3"/>
      <c r="HW7446" s="3"/>
      <c r="HX7446" s="3"/>
      <c r="HY7446" s="3"/>
      <c r="HZ7446" s="3"/>
      <c r="IA7446" s="3"/>
      <c r="IB7446" s="3"/>
      <c r="IC7446" s="3"/>
      <c r="ID7446" s="3"/>
      <c r="IE7446" s="3"/>
      <c r="IF7446" s="3"/>
      <c r="IG7446" s="3"/>
      <c r="IH7446" s="3"/>
      <c r="II7446" s="3"/>
      <c r="IJ7446" s="3"/>
      <c r="IK7446" s="3"/>
      <c r="IL7446" s="3"/>
      <c r="IM7446" s="3"/>
      <c r="IN7446" s="3"/>
      <c r="IO7446" s="15"/>
    </row>
    <row r="7447" spans="171:249">
      <c r="FO7447" s="3"/>
      <c r="FP7447" s="3"/>
      <c r="FQ7447" s="3"/>
      <c r="FR7447" s="3"/>
      <c r="FS7447" s="3"/>
      <c r="FT7447" s="3"/>
      <c r="FU7447" s="3"/>
      <c r="FV7447" s="3"/>
      <c r="FW7447" s="3"/>
      <c r="FX7447" s="3"/>
      <c r="FY7447" s="3"/>
      <c r="FZ7447" s="3"/>
      <c r="GA7447" s="3"/>
      <c r="GB7447" s="3"/>
      <c r="GC7447" s="3"/>
      <c r="GD7447" s="3"/>
      <c r="GE7447" s="3"/>
      <c r="GF7447" s="3"/>
      <c r="GG7447" s="3"/>
      <c r="GH7447" s="3"/>
      <c r="GI7447" s="3"/>
      <c r="GJ7447" s="3"/>
      <c r="GK7447" s="3"/>
      <c r="GL7447" s="3"/>
      <c r="GM7447" s="3"/>
      <c r="GN7447" s="3"/>
      <c r="GO7447" s="3"/>
      <c r="GP7447" s="3"/>
      <c r="GQ7447" s="3"/>
      <c r="GR7447" s="3"/>
      <c r="GS7447" s="3"/>
      <c r="GT7447" s="3"/>
      <c r="GU7447" s="3"/>
      <c r="GV7447" s="3"/>
      <c r="GW7447" s="3"/>
      <c r="GX7447" s="3"/>
      <c r="GY7447" s="3"/>
      <c r="GZ7447" s="3"/>
      <c r="HA7447" s="3"/>
      <c r="HB7447" s="3"/>
      <c r="HC7447" s="3"/>
      <c r="HD7447" s="3"/>
      <c r="HE7447" s="3"/>
      <c r="HF7447" s="3"/>
      <c r="HG7447" s="3"/>
      <c r="HH7447" s="3"/>
      <c r="HI7447" s="3"/>
      <c r="HJ7447" s="3"/>
      <c r="HK7447" s="3"/>
      <c r="HL7447" s="3"/>
      <c r="HM7447" s="45"/>
      <c r="HN7447" s="3"/>
      <c r="HO7447" s="3"/>
      <c r="HP7447" s="3"/>
      <c r="HQ7447" s="3"/>
      <c r="HR7447" s="3"/>
      <c r="HS7447" s="3"/>
      <c r="HT7447" s="3"/>
      <c r="HU7447" s="3"/>
      <c r="HV7447" s="3"/>
      <c r="HW7447" s="3"/>
      <c r="HX7447" s="3"/>
      <c r="HY7447" s="3"/>
      <c r="HZ7447" s="3"/>
      <c r="IA7447" s="3"/>
      <c r="IB7447" s="3"/>
      <c r="IC7447" s="3"/>
      <c r="ID7447" s="3"/>
      <c r="IE7447" s="3"/>
      <c r="IF7447" s="3"/>
      <c r="IG7447" s="3"/>
      <c r="IH7447" s="3"/>
      <c r="II7447" s="3"/>
      <c r="IJ7447" s="3"/>
      <c r="IK7447" s="3"/>
      <c r="IL7447" s="3"/>
      <c r="IM7447" s="3"/>
      <c r="IN7447" s="3"/>
      <c r="IO7447" s="15"/>
    </row>
    <row r="7448" spans="171:249">
      <c r="FO7448" s="3"/>
      <c r="FP7448" s="3"/>
      <c r="FQ7448" s="3"/>
      <c r="FR7448" s="3"/>
      <c r="FS7448" s="3"/>
      <c r="FT7448" s="3"/>
      <c r="FU7448" s="3"/>
      <c r="FV7448" s="3"/>
      <c r="FW7448" s="3"/>
      <c r="FX7448" s="3"/>
      <c r="FY7448" s="3"/>
      <c r="FZ7448" s="3"/>
      <c r="GA7448" s="3"/>
      <c r="GB7448" s="3"/>
      <c r="GC7448" s="3"/>
      <c r="GD7448" s="3"/>
      <c r="GE7448" s="3"/>
      <c r="GF7448" s="3"/>
      <c r="GG7448" s="3"/>
      <c r="GH7448" s="3"/>
      <c r="GI7448" s="3"/>
      <c r="GJ7448" s="3"/>
      <c r="GK7448" s="3"/>
      <c r="GL7448" s="3"/>
      <c r="GM7448" s="3"/>
      <c r="GN7448" s="3"/>
      <c r="GO7448" s="3"/>
      <c r="GP7448" s="3"/>
      <c r="GQ7448" s="3"/>
      <c r="GR7448" s="3"/>
      <c r="GS7448" s="3"/>
      <c r="GT7448" s="3"/>
      <c r="GU7448" s="3"/>
      <c r="GV7448" s="3"/>
      <c r="GW7448" s="3"/>
      <c r="GX7448" s="3"/>
      <c r="GY7448" s="3"/>
      <c r="GZ7448" s="3"/>
      <c r="HA7448" s="3"/>
      <c r="HB7448" s="3"/>
      <c r="HC7448" s="3"/>
      <c r="HD7448" s="3"/>
      <c r="HE7448" s="3"/>
      <c r="HF7448" s="3"/>
      <c r="HG7448" s="3"/>
      <c r="HH7448" s="3"/>
      <c r="HI7448" s="3"/>
      <c r="HJ7448" s="3"/>
      <c r="HK7448" s="3"/>
      <c r="HL7448" s="3"/>
      <c r="HM7448" s="45"/>
      <c r="HN7448" s="3"/>
      <c r="HO7448" s="3"/>
      <c r="HP7448" s="3"/>
      <c r="HQ7448" s="3"/>
      <c r="HR7448" s="3"/>
      <c r="HS7448" s="3"/>
      <c r="HT7448" s="3"/>
      <c r="HU7448" s="3"/>
      <c r="HV7448" s="3"/>
      <c r="HW7448" s="3"/>
      <c r="HX7448" s="3"/>
      <c r="HY7448" s="3"/>
      <c r="HZ7448" s="3"/>
      <c r="IA7448" s="3"/>
      <c r="IB7448" s="3"/>
      <c r="IC7448" s="3"/>
      <c r="ID7448" s="3"/>
      <c r="IE7448" s="3"/>
      <c r="IF7448" s="3"/>
      <c r="IG7448" s="3"/>
      <c r="IH7448" s="3"/>
      <c r="II7448" s="3"/>
      <c r="IJ7448" s="3"/>
      <c r="IK7448" s="3"/>
      <c r="IL7448" s="3"/>
      <c r="IM7448" s="3"/>
      <c r="IN7448" s="3"/>
      <c r="IO7448" s="15"/>
    </row>
    <row r="7449" spans="171:249">
      <c r="FO7449" s="3"/>
      <c r="FP7449" s="3"/>
      <c r="FQ7449" s="3"/>
      <c r="FR7449" s="3"/>
      <c r="FS7449" s="3"/>
      <c r="FT7449" s="3"/>
      <c r="FU7449" s="3"/>
      <c r="FV7449" s="3"/>
      <c r="FW7449" s="3"/>
      <c r="FX7449" s="3"/>
      <c r="FY7449" s="3"/>
      <c r="FZ7449" s="3"/>
      <c r="GA7449" s="3"/>
      <c r="GB7449" s="3"/>
      <c r="GC7449" s="3"/>
      <c r="GD7449" s="3"/>
      <c r="GE7449" s="3"/>
      <c r="GF7449" s="3"/>
      <c r="GG7449" s="3"/>
      <c r="GH7449" s="3"/>
      <c r="GI7449" s="3"/>
      <c r="GJ7449" s="3"/>
      <c r="GK7449" s="3"/>
      <c r="GL7449" s="3"/>
      <c r="GM7449" s="3"/>
      <c r="GN7449" s="3"/>
      <c r="GO7449" s="3"/>
      <c r="GP7449" s="3"/>
      <c r="GQ7449" s="3"/>
      <c r="GR7449" s="3"/>
      <c r="GS7449" s="3"/>
      <c r="GT7449" s="3"/>
      <c r="GU7449" s="3"/>
      <c r="GV7449" s="3"/>
      <c r="GW7449" s="3"/>
      <c r="GX7449" s="3"/>
      <c r="GY7449" s="3"/>
      <c r="GZ7449" s="3"/>
      <c r="HA7449" s="3"/>
      <c r="HB7449" s="3"/>
      <c r="HC7449" s="3"/>
      <c r="HD7449" s="3"/>
      <c r="HE7449" s="3"/>
      <c r="HF7449" s="3"/>
      <c r="HG7449" s="3"/>
      <c r="HH7449" s="3"/>
      <c r="HI7449" s="3"/>
      <c r="HJ7449" s="3"/>
      <c r="HK7449" s="3"/>
      <c r="HL7449" s="3"/>
      <c r="HM7449" s="45"/>
      <c r="HN7449" s="3"/>
      <c r="HO7449" s="3"/>
      <c r="HP7449" s="3"/>
      <c r="HQ7449" s="3"/>
      <c r="HR7449" s="3"/>
      <c r="HS7449" s="3"/>
      <c r="HT7449" s="3"/>
      <c r="HU7449" s="3"/>
      <c r="HV7449" s="3"/>
      <c r="HW7449" s="3"/>
      <c r="HX7449" s="3"/>
      <c r="HY7449" s="3"/>
      <c r="HZ7449" s="3"/>
      <c r="IA7449" s="3"/>
      <c r="IB7449" s="3"/>
      <c r="IC7449" s="3"/>
      <c r="ID7449" s="3"/>
      <c r="IE7449" s="3"/>
      <c r="IF7449" s="3"/>
      <c r="IG7449" s="3"/>
      <c r="IH7449" s="3"/>
      <c r="II7449" s="3"/>
      <c r="IJ7449" s="3"/>
      <c r="IK7449" s="3"/>
      <c r="IL7449" s="3"/>
      <c r="IM7449" s="3"/>
      <c r="IN7449" s="3"/>
      <c r="IO7449" s="15"/>
    </row>
    <row r="7450" spans="171:249">
      <c r="FO7450" s="3"/>
      <c r="FP7450" s="3"/>
      <c r="FQ7450" s="3"/>
      <c r="FR7450" s="3"/>
      <c r="FS7450" s="3"/>
      <c r="FT7450" s="3"/>
      <c r="FU7450" s="3"/>
      <c r="FV7450" s="3"/>
      <c r="FW7450" s="3"/>
      <c r="FX7450" s="3"/>
      <c r="FY7450" s="3"/>
      <c r="FZ7450" s="3"/>
      <c r="GA7450" s="3"/>
      <c r="GB7450" s="3"/>
      <c r="GC7450" s="3"/>
      <c r="GD7450" s="3"/>
      <c r="GE7450" s="3"/>
      <c r="GF7450" s="3"/>
      <c r="GG7450" s="3"/>
      <c r="GH7450" s="3"/>
      <c r="GI7450" s="3"/>
      <c r="GJ7450" s="3"/>
      <c r="GK7450" s="3"/>
      <c r="GL7450" s="3"/>
      <c r="GM7450" s="3"/>
      <c r="GN7450" s="3"/>
      <c r="GO7450" s="3"/>
      <c r="GP7450" s="3"/>
      <c r="GQ7450" s="3"/>
      <c r="GR7450" s="3"/>
      <c r="GS7450" s="3"/>
      <c r="GT7450" s="3"/>
      <c r="GU7450" s="3"/>
      <c r="GV7450" s="3"/>
      <c r="GW7450" s="3"/>
      <c r="GX7450" s="3"/>
      <c r="GY7450" s="3"/>
      <c r="GZ7450" s="3"/>
      <c r="HA7450" s="3"/>
      <c r="HB7450" s="3"/>
      <c r="HC7450" s="3"/>
      <c r="HD7450" s="3"/>
      <c r="HE7450" s="3"/>
      <c r="HF7450" s="3"/>
      <c r="HG7450" s="3"/>
      <c r="HH7450" s="3"/>
      <c r="HI7450" s="3"/>
      <c r="HJ7450" s="3"/>
      <c r="HK7450" s="3"/>
      <c r="HL7450" s="3"/>
      <c r="HM7450" s="45"/>
      <c r="HN7450" s="3"/>
      <c r="HO7450" s="3"/>
      <c r="HP7450" s="3"/>
      <c r="HQ7450" s="3"/>
      <c r="HR7450" s="3"/>
      <c r="HS7450" s="3"/>
      <c r="HT7450" s="3"/>
      <c r="HU7450" s="3"/>
      <c r="HV7450" s="3"/>
      <c r="HW7450" s="3"/>
      <c r="HX7450" s="3"/>
      <c r="HY7450" s="3"/>
      <c r="HZ7450" s="3"/>
      <c r="IA7450" s="3"/>
      <c r="IB7450" s="3"/>
      <c r="IC7450" s="3"/>
      <c r="ID7450" s="3"/>
      <c r="IE7450" s="3"/>
      <c r="IF7450" s="3"/>
      <c r="IG7450" s="3"/>
      <c r="IH7450" s="3"/>
      <c r="II7450" s="3"/>
      <c r="IJ7450" s="3"/>
      <c r="IK7450" s="3"/>
      <c r="IL7450" s="3"/>
      <c r="IM7450" s="3"/>
      <c r="IN7450" s="3"/>
      <c r="IO7450" s="15"/>
    </row>
    <row r="7451" spans="171:249">
      <c r="FO7451" s="3"/>
      <c r="FP7451" s="3"/>
      <c r="FQ7451" s="3"/>
      <c r="FR7451" s="3"/>
      <c r="FS7451" s="3"/>
      <c r="FT7451" s="3"/>
      <c r="FU7451" s="3"/>
      <c r="FV7451" s="3"/>
      <c r="FW7451" s="3"/>
      <c r="FX7451" s="3"/>
      <c r="FY7451" s="3"/>
      <c r="FZ7451" s="3"/>
      <c r="GA7451" s="3"/>
      <c r="GB7451" s="3"/>
      <c r="GC7451" s="3"/>
      <c r="GD7451" s="3"/>
      <c r="GE7451" s="3"/>
      <c r="GF7451" s="3"/>
      <c r="GG7451" s="3"/>
      <c r="GH7451" s="3"/>
      <c r="GI7451" s="3"/>
      <c r="GJ7451" s="3"/>
      <c r="GK7451" s="3"/>
      <c r="GL7451" s="3"/>
      <c r="GM7451" s="3"/>
      <c r="GN7451" s="3"/>
      <c r="GO7451" s="3"/>
      <c r="GP7451" s="3"/>
      <c r="GQ7451" s="3"/>
      <c r="GR7451" s="3"/>
      <c r="GS7451" s="3"/>
      <c r="GT7451" s="3"/>
      <c r="GU7451" s="3"/>
      <c r="GV7451" s="3"/>
      <c r="GW7451" s="3"/>
      <c r="GX7451" s="3"/>
      <c r="GY7451" s="3"/>
      <c r="GZ7451" s="3"/>
      <c r="HA7451" s="3"/>
      <c r="HB7451" s="3"/>
      <c r="HC7451" s="3"/>
      <c r="HD7451" s="3"/>
      <c r="HE7451" s="3"/>
      <c r="HF7451" s="3"/>
      <c r="HG7451" s="3"/>
      <c r="HH7451" s="3"/>
      <c r="HI7451" s="3"/>
      <c r="HJ7451" s="3"/>
      <c r="HK7451" s="3"/>
      <c r="HL7451" s="3"/>
      <c r="HM7451" s="45"/>
      <c r="HN7451" s="3"/>
      <c r="HO7451" s="3"/>
      <c r="HP7451" s="3"/>
      <c r="HQ7451" s="3"/>
      <c r="HR7451" s="3"/>
      <c r="HS7451" s="3"/>
      <c r="HT7451" s="3"/>
      <c r="HU7451" s="3"/>
      <c r="HV7451" s="3"/>
      <c r="HW7451" s="3"/>
      <c r="HX7451" s="3"/>
      <c r="HY7451" s="3"/>
      <c r="HZ7451" s="3"/>
      <c r="IA7451" s="3"/>
      <c r="IB7451" s="3"/>
      <c r="IC7451" s="3"/>
      <c r="ID7451" s="3"/>
      <c r="IE7451" s="3"/>
      <c r="IF7451" s="3"/>
      <c r="IG7451" s="3"/>
      <c r="IH7451" s="3"/>
      <c r="II7451" s="3"/>
      <c r="IJ7451" s="3"/>
      <c r="IK7451" s="3"/>
      <c r="IL7451" s="3"/>
      <c r="IM7451" s="3"/>
      <c r="IN7451" s="3"/>
      <c r="IO7451" s="15"/>
    </row>
    <row r="7452" spans="171:249">
      <c r="FO7452" s="3"/>
      <c r="FP7452" s="3"/>
      <c r="FQ7452" s="3"/>
      <c r="FR7452" s="3"/>
      <c r="FS7452" s="3"/>
      <c r="FT7452" s="3"/>
      <c r="FU7452" s="3"/>
      <c r="FV7452" s="3"/>
      <c r="FW7452" s="3"/>
      <c r="FX7452" s="3"/>
      <c r="FY7452" s="3"/>
      <c r="FZ7452" s="3"/>
      <c r="GA7452" s="3"/>
      <c r="GB7452" s="3"/>
      <c r="GC7452" s="3"/>
      <c r="GD7452" s="3"/>
      <c r="GE7452" s="3"/>
      <c r="GF7452" s="3"/>
      <c r="GG7452" s="3"/>
      <c r="GH7452" s="3"/>
      <c r="GI7452" s="3"/>
      <c r="GJ7452" s="3"/>
      <c r="GK7452" s="3"/>
      <c r="GL7452" s="3"/>
      <c r="GM7452" s="3"/>
      <c r="GN7452" s="3"/>
      <c r="GO7452" s="3"/>
      <c r="GP7452" s="3"/>
      <c r="GQ7452" s="3"/>
      <c r="GR7452" s="3"/>
      <c r="GS7452" s="3"/>
      <c r="GT7452" s="3"/>
      <c r="GU7452" s="3"/>
      <c r="GV7452" s="3"/>
      <c r="GW7452" s="3"/>
      <c r="GX7452" s="3"/>
      <c r="GY7452" s="3"/>
      <c r="GZ7452" s="3"/>
      <c r="HA7452" s="3"/>
      <c r="HB7452" s="3"/>
      <c r="HC7452" s="3"/>
      <c r="HD7452" s="3"/>
      <c r="HE7452" s="3"/>
      <c r="HF7452" s="3"/>
      <c r="HG7452" s="3"/>
      <c r="HH7452" s="3"/>
      <c r="HI7452" s="3"/>
      <c r="HJ7452" s="3"/>
      <c r="HK7452" s="3"/>
      <c r="HL7452" s="3"/>
      <c r="HM7452" s="45"/>
      <c r="HN7452" s="3"/>
      <c r="HO7452" s="3"/>
      <c r="HP7452" s="3"/>
      <c r="HQ7452" s="3"/>
      <c r="HR7452" s="3"/>
      <c r="HS7452" s="3"/>
      <c r="HT7452" s="3"/>
      <c r="HU7452" s="3"/>
      <c r="HV7452" s="3"/>
      <c r="HW7452" s="3"/>
      <c r="HX7452" s="3"/>
      <c r="HY7452" s="3"/>
      <c r="HZ7452" s="3"/>
      <c r="IA7452" s="3"/>
      <c r="IB7452" s="3"/>
      <c r="IC7452" s="3"/>
      <c r="ID7452" s="3"/>
      <c r="IE7452" s="3"/>
      <c r="IF7452" s="3"/>
      <c r="IG7452" s="3"/>
      <c r="IH7452" s="3"/>
      <c r="II7452" s="3"/>
      <c r="IJ7452" s="3"/>
      <c r="IK7452" s="3"/>
      <c r="IL7452" s="3"/>
      <c r="IM7452" s="3"/>
      <c r="IN7452" s="3"/>
      <c r="IO7452" s="15"/>
    </row>
    <row r="7453" spans="171:249">
      <c r="FO7453" s="3"/>
      <c r="FP7453" s="3"/>
      <c r="FQ7453" s="3"/>
      <c r="FR7453" s="3"/>
      <c r="FS7453" s="3"/>
      <c r="FT7453" s="3"/>
      <c r="FU7453" s="3"/>
      <c r="FV7453" s="3"/>
      <c r="FW7453" s="3"/>
      <c r="FX7453" s="3"/>
      <c r="FY7453" s="3"/>
      <c r="FZ7453" s="3"/>
      <c r="GA7453" s="3"/>
      <c r="GB7453" s="3"/>
      <c r="GC7453" s="3"/>
      <c r="GD7453" s="3"/>
      <c r="GE7453" s="3"/>
      <c r="GF7453" s="3"/>
      <c r="GG7453" s="3"/>
      <c r="GH7453" s="3"/>
      <c r="GI7453" s="3"/>
      <c r="GJ7453" s="3"/>
      <c r="GK7453" s="3"/>
      <c r="GL7453" s="3"/>
      <c r="GM7453" s="3"/>
      <c r="GN7453" s="3"/>
      <c r="GO7453" s="3"/>
      <c r="GP7453" s="3"/>
      <c r="GQ7453" s="3"/>
      <c r="GR7453" s="3"/>
      <c r="GS7453" s="3"/>
      <c r="GT7453" s="3"/>
      <c r="GU7453" s="3"/>
      <c r="GV7453" s="3"/>
      <c r="GW7453" s="3"/>
      <c r="GX7453" s="3"/>
      <c r="GY7453" s="3"/>
      <c r="GZ7453" s="3"/>
      <c r="HA7453" s="3"/>
      <c r="HB7453" s="3"/>
      <c r="HC7453" s="3"/>
      <c r="HD7453" s="3"/>
      <c r="HE7453" s="3"/>
      <c r="HF7453" s="3"/>
      <c r="HG7453" s="3"/>
      <c r="HH7453" s="3"/>
      <c r="HI7453" s="3"/>
      <c r="HJ7453" s="3"/>
      <c r="HK7453" s="3"/>
      <c r="HL7453" s="3"/>
      <c r="HM7453" s="45"/>
      <c r="HN7453" s="3"/>
      <c r="HO7453" s="3"/>
      <c r="HP7453" s="3"/>
      <c r="HQ7453" s="3"/>
      <c r="HR7453" s="3"/>
      <c r="HS7453" s="3"/>
      <c r="HT7453" s="3"/>
      <c r="HU7453" s="3"/>
      <c r="HV7453" s="3"/>
      <c r="HW7453" s="3"/>
      <c r="HX7453" s="3"/>
      <c r="HY7453" s="3"/>
      <c r="HZ7453" s="3"/>
      <c r="IA7453" s="3"/>
      <c r="IB7453" s="3"/>
      <c r="IC7453" s="3"/>
      <c r="ID7453" s="3"/>
      <c r="IE7453" s="3"/>
      <c r="IF7453" s="3"/>
      <c r="IG7453" s="3"/>
      <c r="IH7453" s="3"/>
      <c r="II7453" s="3"/>
      <c r="IJ7453" s="3"/>
      <c r="IK7453" s="3"/>
      <c r="IL7453" s="3"/>
      <c r="IM7453" s="3"/>
      <c r="IN7453" s="3"/>
      <c r="IO7453" s="15"/>
    </row>
    <row r="7454" spans="171:249">
      <c r="FO7454" s="3"/>
      <c r="FP7454" s="3"/>
      <c r="FQ7454" s="3"/>
      <c r="FR7454" s="3"/>
      <c r="FS7454" s="3"/>
      <c r="FT7454" s="3"/>
      <c r="FU7454" s="3"/>
      <c r="FV7454" s="3"/>
      <c r="FW7454" s="3"/>
      <c r="FX7454" s="3"/>
      <c r="FY7454" s="3"/>
      <c r="FZ7454" s="3"/>
      <c r="GA7454" s="3"/>
      <c r="GB7454" s="3"/>
      <c r="GC7454" s="3"/>
      <c r="GD7454" s="3"/>
      <c r="GE7454" s="3"/>
      <c r="GF7454" s="3"/>
      <c r="GG7454" s="3"/>
      <c r="GH7454" s="3"/>
      <c r="GI7454" s="3"/>
      <c r="GJ7454" s="3"/>
      <c r="GK7454" s="3"/>
      <c r="GL7454" s="3"/>
      <c r="GM7454" s="3"/>
      <c r="GN7454" s="3"/>
      <c r="GO7454" s="3"/>
      <c r="GP7454" s="3"/>
      <c r="GQ7454" s="3"/>
      <c r="GR7454" s="3"/>
      <c r="GS7454" s="3"/>
      <c r="GT7454" s="3"/>
      <c r="GU7454" s="3"/>
      <c r="GV7454" s="3"/>
      <c r="GW7454" s="3"/>
      <c r="GX7454" s="3"/>
      <c r="GY7454" s="3"/>
      <c r="GZ7454" s="3"/>
      <c r="HA7454" s="3"/>
      <c r="HB7454" s="3"/>
      <c r="HC7454" s="3"/>
      <c r="HD7454" s="3"/>
      <c r="HE7454" s="3"/>
      <c r="HF7454" s="3"/>
      <c r="HG7454" s="3"/>
      <c r="HH7454" s="3"/>
      <c r="HI7454" s="3"/>
      <c r="HJ7454" s="3"/>
      <c r="HK7454" s="3"/>
      <c r="HL7454" s="3"/>
      <c r="HM7454" s="45"/>
      <c r="HN7454" s="3"/>
      <c r="HO7454" s="3"/>
      <c r="HP7454" s="3"/>
      <c r="HQ7454" s="3"/>
      <c r="HR7454" s="3"/>
      <c r="HS7454" s="3"/>
      <c r="HT7454" s="3"/>
      <c r="HU7454" s="3"/>
      <c r="HV7454" s="3"/>
      <c r="HW7454" s="3"/>
      <c r="HX7454" s="3"/>
      <c r="HY7454" s="3"/>
      <c r="HZ7454" s="3"/>
      <c r="IA7454" s="3"/>
      <c r="IB7454" s="3"/>
      <c r="IC7454" s="3"/>
      <c r="ID7454" s="3"/>
      <c r="IE7454" s="3"/>
      <c r="IF7454" s="3"/>
      <c r="IG7454" s="3"/>
      <c r="IH7454" s="3"/>
      <c r="II7454" s="3"/>
      <c r="IJ7454" s="3"/>
      <c r="IK7454" s="3"/>
      <c r="IL7454" s="3"/>
      <c r="IM7454" s="3"/>
      <c r="IN7454" s="3"/>
      <c r="IO7454" s="15"/>
    </row>
    <row r="7455" spans="171:249">
      <c r="FO7455" s="3"/>
      <c r="FP7455" s="3"/>
      <c r="FQ7455" s="3"/>
      <c r="FR7455" s="3"/>
      <c r="FS7455" s="3"/>
      <c r="FT7455" s="3"/>
      <c r="FU7455" s="3"/>
      <c r="FV7455" s="3"/>
      <c r="FW7455" s="3"/>
      <c r="FX7455" s="3"/>
      <c r="FY7455" s="3"/>
      <c r="FZ7455" s="3"/>
      <c r="GA7455" s="3"/>
      <c r="GB7455" s="3"/>
      <c r="GC7455" s="3"/>
      <c r="GD7455" s="3"/>
      <c r="GE7455" s="3"/>
      <c r="GF7455" s="3"/>
      <c r="GG7455" s="3"/>
      <c r="GH7455" s="3"/>
      <c r="GI7455" s="3"/>
      <c r="GJ7455" s="3"/>
      <c r="GK7455" s="3"/>
      <c r="GL7455" s="3"/>
      <c r="GM7455" s="3"/>
      <c r="GN7455" s="3"/>
      <c r="GO7455" s="3"/>
      <c r="GP7455" s="3"/>
      <c r="GQ7455" s="3"/>
      <c r="GR7455" s="3"/>
      <c r="GS7455" s="3"/>
      <c r="GT7455" s="3"/>
      <c r="GU7455" s="3"/>
      <c r="GV7455" s="3"/>
      <c r="GW7455" s="3"/>
      <c r="GX7455" s="3"/>
      <c r="GY7455" s="3"/>
      <c r="GZ7455" s="3"/>
      <c r="HA7455" s="3"/>
      <c r="HB7455" s="3"/>
      <c r="HC7455" s="3"/>
      <c r="HD7455" s="3"/>
      <c r="HE7455" s="3"/>
      <c r="HF7455" s="3"/>
      <c r="HG7455" s="3"/>
      <c r="HH7455" s="3"/>
      <c r="HI7455" s="3"/>
      <c r="HJ7455" s="3"/>
      <c r="HK7455" s="3"/>
      <c r="HL7455" s="3"/>
      <c r="HM7455" s="45"/>
      <c r="HN7455" s="3"/>
      <c r="HO7455" s="3"/>
      <c r="HP7455" s="3"/>
      <c r="HQ7455" s="3"/>
      <c r="HR7455" s="3"/>
      <c r="HS7455" s="3"/>
      <c r="HT7455" s="3"/>
      <c r="HU7455" s="3"/>
      <c r="HV7455" s="3"/>
      <c r="HW7455" s="3"/>
      <c r="HX7455" s="3"/>
      <c r="HY7455" s="3"/>
      <c r="HZ7455" s="3"/>
      <c r="IA7455" s="3"/>
      <c r="IB7455" s="3"/>
      <c r="IC7455" s="3"/>
      <c r="ID7455" s="3"/>
      <c r="IE7455" s="3"/>
      <c r="IF7455" s="3"/>
      <c r="IG7455" s="3"/>
      <c r="IH7455" s="3"/>
      <c r="II7455" s="3"/>
      <c r="IJ7455" s="3"/>
      <c r="IK7455" s="3"/>
      <c r="IL7455" s="3"/>
      <c r="IM7455" s="3"/>
      <c r="IN7455" s="3"/>
      <c r="IO7455" s="15"/>
    </row>
    <row r="7456" spans="171:249">
      <c r="FO7456" s="3"/>
      <c r="FP7456" s="3"/>
      <c r="FQ7456" s="3"/>
      <c r="FR7456" s="3"/>
      <c r="FS7456" s="3"/>
      <c r="FT7456" s="3"/>
      <c r="FU7456" s="3"/>
      <c r="FV7456" s="3"/>
      <c r="FW7456" s="3"/>
      <c r="FX7456" s="3"/>
      <c r="FY7456" s="3"/>
      <c r="FZ7456" s="3"/>
      <c r="GA7456" s="3"/>
      <c r="GB7456" s="3"/>
      <c r="GC7456" s="3"/>
      <c r="GD7456" s="3"/>
      <c r="GE7456" s="3"/>
      <c r="GF7456" s="3"/>
      <c r="GG7456" s="3"/>
      <c r="GH7456" s="3"/>
      <c r="GI7456" s="3"/>
      <c r="GJ7456" s="3"/>
      <c r="GK7456" s="3"/>
      <c r="GL7456" s="3"/>
      <c r="GM7456" s="3"/>
      <c r="GN7456" s="3"/>
      <c r="GO7456" s="3"/>
      <c r="GP7456" s="3"/>
      <c r="GQ7456" s="3"/>
      <c r="GR7456" s="3"/>
      <c r="GS7456" s="3"/>
      <c r="GT7456" s="3"/>
      <c r="GU7456" s="3"/>
      <c r="GV7456" s="3"/>
      <c r="GW7456" s="3"/>
      <c r="GX7456" s="3"/>
      <c r="GY7456" s="3"/>
      <c r="GZ7456" s="3"/>
      <c r="HA7456" s="3"/>
      <c r="HB7456" s="3"/>
      <c r="HC7456" s="3"/>
      <c r="HD7456" s="3"/>
      <c r="HE7456" s="3"/>
      <c r="HF7456" s="3"/>
      <c r="HG7456" s="3"/>
      <c r="HH7456" s="3"/>
      <c r="HI7456" s="3"/>
      <c r="HJ7456" s="3"/>
      <c r="HK7456" s="3"/>
      <c r="HL7456" s="3"/>
      <c r="HM7456" s="45"/>
      <c r="HN7456" s="3"/>
      <c r="HO7456" s="3"/>
      <c r="HP7456" s="3"/>
      <c r="HQ7456" s="3"/>
      <c r="HR7456" s="3"/>
      <c r="HS7456" s="3"/>
      <c r="HT7456" s="3"/>
      <c r="HU7456" s="3"/>
      <c r="HV7456" s="3"/>
      <c r="HW7456" s="3"/>
      <c r="HX7456" s="3"/>
      <c r="HY7456" s="3"/>
      <c r="HZ7456" s="3"/>
      <c r="IA7456" s="3"/>
      <c r="IB7456" s="3"/>
      <c r="IC7456" s="3"/>
      <c r="ID7456" s="3"/>
      <c r="IE7456" s="3"/>
      <c r="IF7456" s="3"/>
      <c r="IG7456" s="3"/>
      <c r="IH7456" s="3"/>
      <c r="II7456" s="3"/>
      <c r="IJ7456" s="3"/>
      <c r="IK7456" s="3"/>
      <c r="IL7456" s="3"/>
      <c r="IM7456" s="3"/>
      <c r="IN7456" s="3"/>
      <c r="IO7456" s="15"/>
    </row>
    <row r="7457" spans="171:249">
      <c r="FO7457" s="3"/>
      <c r="FP7457" s="3"/>
      <c r="FQ7457" s="3"/>
      <c r="FR7457" s="3"/>
      <c r="FS7457" s="3"/>
      <c r="FT7457" s="3"/>
      <c r="FU7457" s="3"/>
      <c r="FV7457" s="3"/>
      <c r="FW7457" s="3"/>
      <c r="FX7457" s="3"/>
      <c r="FY7457" s="3"/>
      <c r="FZ7457" s="3"/>
      <c r="GA7457" s="3"/>
      <c r="GB7457" s="3"/>
      <c r="GC7457" s="3"/>
      <c r="GD7457" s="3"/>
      <c r="GE7457" s="3"/>
      <c r="GF7457" s="3"/>
      <c r="GG7457" s="3"/>
      <c r="GH7457" s="3"/>
      <c r="GI7457" s="3"/>
      <c r="GJ7457" s="3"/>
      <c r="GK7457" s="3"/>
      <c r="GL7457" s="3"/>
      <c r="GM7457" s="3"/>
      <c r="GN7457" s="3"/>
      <c r="GO7457" s="3"/>
      <c r="GP7457" s="3"/>
      <c r="GQ7457" s="3"/>
      <c r="GR7457" s="3"/>
      <c r="GS7457" s="3"/>
      <c r="GT7457" s="3"/>
      <c r="GU7457" s="3"/>
      <c r="GV7457" s="3"/>
      <c r="GW7457" s="3"/>
      <c r="GX7457" s="3"/>
      <c r="GY7457" s="3"/>
      <c r="GZ7457" s="3"/>
      <c r="HA7457" s="3"/>
      <c r="HB7457" s="3"/>
      <c r="HC7457" s="3"/>
      <c r="HD7457" s="3"/>
      <c r="HE7457" s="3"/>
      <c r="HF7457" s="3"/>
      <c r="HG7457" s="3"/>
      <c r="HH7457" s="3"/>
      <c r="HI7457" s="3"/>
      <c r="HJ7457" s="3"/>
      <c r="HK7457" s="3"/>
      <c r="HL7457" s="3"/>
      <c r="HM7457" s="45"/>
      <c r="HN7457" s="3"/>
      <c r="HO7457" s="3"/>
      <c r="HP7457" s="3"/>
      <c r="HQ7457" s="3"/>
      <c r="HR7457" s="3"/>
      <c r="HS7457" s="3"/>
      <c r="HT7457" s="3"/>
      <c r="HU7457" s="3"/>
      <c r="HV7457" s="3"/>
      <c r="HW7457" s="3"/>
      <c r="HX7457" s="3"/>
      <c r="HY7457" s="3"/>
      <c r="HZ7457" s="3"/>
      <c r="IA7457" s="3"/>
      <c r="IB7457" s="3"/>
      <c r="IC7457" s="3"/>
      <c r="ID7457" s="3"/>
      <c r="IE7457" s="3"/>
      <c r="IF7457" s="3"/>
      <c r="IG7457" s="3"/>
      <c r="IH7457" s="3"/>
      <c r="II7457" s="3"/>
      <c r="IJ7457" s="3"/>
      <c r="IK7457" s="3"/>
      <c r="IL7457" s="3"/>
      <c r="IM7457" s="3"/>
      <c r="IN7457" s="3"/>
      <c r="IO7457" s="15"/>
    </row>
    <row r="7458" spans="171:249">
      <c r="FO7458" s="3"/>
      <c r="FP7458" s="3"/>
      <c r="FQ7458" s="3"/>
      <c r="FR7458" s="3"/>
      <c r="FS7458" s="3"/>
      <c r="FT7458" s="3"/>
      <c r="FU7458" s="3"/>
      <c r="FV7458" s="3"/>
      <c r="FW7458" s="3"/>
      <c r="FX7458" s="3"/>
      <c r="FY7458" s="3"/>
      <c r="FZ7458" s="3"/>
      <c r="GA7458" s="3"/>
      <c r="GB7458" s="3"/>
      <c r="GC7458" s="3"/>
      <c r="GD7458" s="3"/>
      <c r="GE7458" s="3"/>
      <c r="GF7458" s="3"/>
      <c r="GG7458" s="3"/>
      <c r="GH7458" s="3"/>
      <c r="GI7458" s="3"/>
      <c r="GJ7458" s="3"/>
      <c r="GK7458" s="3"/>
      <c r="GL7458" s="3"/>
      <c r="GM7458" s="3"/>
      <c r="GN7458" s="3"/>
      <c r="GO7458" s="3"/>
      <c r="GP7458" s="3"/>
      <c r="GQ7458" s="3"/>
      <c r="GR7458" s="3"/>
      <c r="GS7458" s="3"/>
      <c r="GT7458" s="3"/>
      <c r="GU7458" s="3"/>
      <c r="GV7458" s="3"/>
      <c r="GW7458" s="3"/>
      <c r="GX7458" s="3"/>
      <c r="GY7458" s="3"/>
      <c r="GZ7458" s="3"/>
      <c r="HA7458" s="3"/>
      <c r="HB7458" s="3"/>
      <c r="HC7458" s="3"/>
      <c r="HD7458" s="3"/>
      <c r="HE7458" s="3"/>
      <c r="HF7458" s="3"/>
      <c r="HG7458" s="3"/>
      <c r="HH7458" s="3"/>
      <c r="HI7458" s="3"/>
      <c r="HJ7458" s="3"/>
      <c r="HK7458" s="3"/>
      <c r="HL7458" s="3"/>
      <c r="HM7458" s="45"/>
      <c r="HN7458" s="3"/>
      <c r="HO7458" s="3"/>
      <c r="HP7458" s="3"/>
      <c r="HQ7458" s="3"/>
      <c r="HR7458" s="3"/>
      <c r="HS7458" s="3"/>
      <c r="HT7458" s="3"/>
      <c r="HU7458" s="3"/>
      <c r="HV7458" s="3"/>
      <c r="HW7458" s="3"/>
      <c r="HX7458" s="3"/>
      <c r="HY7458" s="3"/>
      <c r="HZ7458" s="3"/>
      <c r="IA7458" s="3"/>
      <c r="IB7458" s="3"/>
      <c r="IC7458" s="3"/>
      <c r="ID7458" s="3"/>
      <c r="IE7458" s="3"/>
      <c r="IF7458" s="3"/>
      <c r="IG7458" s="3"/>
      <c r="IH7458" s="3"/>
      <c r="II7458" s="3"/>
      <c r="IJ7458" s="3"/>
      <c r="IK7458" s="3"/>
      <c r="IL7458" s="3"/>
      <c r="IM7458" s="3"/>
      <c r="IN7458" s="3"/>
      <c r="IO7458" s="15"/>
    </row>
    <row r="7459" spans="171:249">
      <c r="FO7459" s="3"/>
      <c r="FP7459" s="3"/>
      <c r="FQ7459" s="3"/>
      <c r="FR7459" s="3"/>
      <c r="FS7459" s="3"/>
      <c r="FT7459" s="3"/>
      <c r="FU7459" s="3"/>
      <c r="FV7459" s="3"/>
      <c r="FW7459" s="3"/>
      <c r="FX7459" s="3"/>
      <c r="FY7459" s="3"/>
      <c r="FZ7459" s="3"/>
      <c r="GA7459" s="3"/>
      <c r="GB7459" s="3"/>
      <c r="GC7459" s="3"/>
      <c r="GD7459" s="3"/>
      <c r="GE7459" s="3"/>
      <c r="GF7459" s="3"/>
      <c r="GG7459" s="3"/>
      <c r="GH7459" s="3"/>
      <c r="GI7459" s="3"/>
      <c r="GJ7459" s="3"/>
      <c r="GK7459" s="3"/>
      <c r="GL7459" s="3"/>
      <c r="GM7459" s="3"/>
      <c r="GN7459" s="3"/>
      <c r="GO7459" s="3"/>
      <c r="GP7459" s="3"/>
      <c r="GQ7459" s="3"/>
      <c r="GR7459" s="3"/>
      <c r="GS7459" s="3"/>
      <c r="GT7459" s="3"/>
      <c r="GU7459" s="3"/>
      <c r="GV7459" s="3"/>
      <c r="GW7459" s="3"/>
      <c r="GX7459" s="3"/>
      <c r="GY7459" s="3"/>
      <c r="GZ7459" s="3"/>
      <c r="HA7459" s="3"/>
      <c r="HB7459" s="3"/>
      <c r="HC7459" s="3"/>
      <c r="HD7459" s="3"/>
      <c r="HE7459" s="3"/>
      <c r="HF7459" s="3"/>
      <c r="HG7459" s="3"/>
      <c r="HH7459" s="3"/>
      <c r="HI7459" s="3"/>
      <c r="HJ7459" s="3"/>
      <c r="HK7459" s="3"/>
      <c r="HL7459" s="3"/>
      <c r="HM7459" s="45"/>
      <c r="HN7459" s="3"/>
      <c r="HO7459" s="3"/>
      <c r="HP7459" s="3"/>
      <c r="HQ7459" s="3"/>
      <c r="HR7459" s="3"/>
      <c r="HS7459" s="3"/>
      <c r="HT7459" s="3"/>
      <c r="HU7459" s="3"/>
      <c r="HV7459" s="3"/>
      <c r="HW7459" s="3"/>
      <c r="HX7459" s="3"/>
      <c r="HY7459" s="3"/>
      <c r="HZ7459" s="3"/>
      <c r="IA7459" s="3"/>
      <c r="IB7459" s="3"/>
      <c r="IC7459" s="3"/>
      <c r="ID7459" s="3"/>
      <c r="IE7459" s="3"/>
      <c r="IF7459" s="3"/>
      <c r="IG7459" s="3"/>
      <c r="IH7459" s="3"/>
      <c r="II7459" s="3"/>
      <c r="IJ7459" s="3"/>
      <c r="IK7459" s="3"/>
      <c r="IL7459" s="3"/>
      <c r="IM7459" s="3"/>
      <c r="IN7459" s="3"/>
      <c r="IO7459" s="15"/>
    </row>
    <row r="7460" spans="171:249">
      <c r="FO7460" s="3"/>
      <c r="FP7460" s="3"/>
      <c r="FQ7460" s="3"/>
      <c r="FR7460" s="3"/>
      <c r="FS7460" s="3"/>
      <c r="FT7460" s="3"/>
      <c r="FU7460" s="3"/>
      <c r="FV7460" s="3"/>
      <c r="FW7460" s="3"/>
      <c r="FX7460" s="3"/>
      <c r="FY7460" s="3"/>
      <c r="FZ7460" s="3"/>
      <c r="GA7460" s="3"/>
      <c r="GB7460" s="3"/>
      <c r="GC7460" s="3"/>
      <c r="GD7460" s="3"/>
      <c r="GE7460" s="3"/>
      <c r="GF7460" s="3"/>
      <c r="GG7460" s="3"/>
      <c r="GH7460" s="3"/>
      <c r="GI7460" s="3"/>
      <c r="GJ7460" s="3"/>
      <c r="GK7460" s="3"/>
      <c r="GL7460" s="3"/>
      <c r="GM7460" s="3"/>
      <c r="GN7460" s="3"/>
      <c r="GO7460" s="3"/>
      <c r="GP7460" s="3"/>
      <c r="GQ7460" s="3"/>
      <c r="GR7460" s="3"/>
      <c r="GS7460" s="3"/>
      <c r="GT7460" s="3"/>
      <c r="GU7460" s="3"/>
      <c r="GV7460" s="3"/>
      <c r="GW7460" s="3"/>
      <c r="GX7460" s="3"/>
      <c r="GY7460" s="3"/>
      <c r="GZ7460" s="3"/>
      <c r="HA7460" s="3"/>
      <c r="HB7460" s="3"/>
      <c r="HC7460" s="3"/>
      <c r="HD7460" s="3"/>
      <c r="HE7460" s="3"/>
      <c r="HF7460" s="3"/>
      <c r="HG7460" s="3"/>
      <c r="HH7460" s="3"/>
      <c r="HI7460" s="3"/>
      <c r="HJ7460" s="3"/>
      <c r="HK7460" s="3"/>
      <c r="HL7460" s="3"/>
      <c r="HM7460" s="45"/>
      <c r="HN7460" s="3"/>
      <c r="HO7460" s="3"/>
      <c r="HP7460" s="3"/>
      <c r="HQ7460" s="3"/>
      <c r="HR7460" s="3"/>
      <c r="HS7460" s="3"/>
      <c r="HT7460" s="3"/>
      <c r="HU7460" s="3"/>
      <c r="HV7460" s="3"/>
      <c r="HW7460" s="3"/>
      <c r="HX7460" s="3"/>
      <c r="HY7460" s="3"/>
      <c r="HZ7460" s="3"/>
      <c r="IA7460" s="3"/>
      <c r="IB7460" s="3"/>
      <c r="IC7460" s="3"/>
      <c r="ID7460" s="3"/>
      <c r="IE7460" s="3"/>
      <c r="IF7460" s="3"/>
      <c r="IG7460" s="3"/>
      <c r="IH7460" s="3"/>
      <c r="II7460" s="3"/>
      <c r="IJ7460" s="3"/>
      <c r="IK7460" s="3"/>
      <c r="IL7460" s="3"/>
      <c r="IM7460" s="3"/>
      <c r="IN7460" s="3"/>
      <c r="IO7460" s="15"/>
    </row>
    <row r="7461" spans="171:249">
      <c r="FO7461" s="3"/>
      <c r="FP7461" s="3"/>
      <c r="FQ7461" s="3"/>
      <c r="FR7461" s="3"/>
      <c r="FS7461" s="3"/>
      <c r="FT7461" s="3"/>
      <c r="FU7461" s="3"/>
      <c r="FV7461" s="3"/>
      <c r="FW7461" s="3"/>
      <c r="FX7461" s="3"/>
      <c r="FY7461" s="3"/>
      <c r="FZ7461" s="3"/>
      <c r="GA7461" s="3"/>
      <c r="GB7461" s="3"/>
      <c r="GC7461" s="3"/>
      <c r="GD7461" s="3"/>
      <c r="GE7461" s="3"/>
      <c r="GF7461" s="3"/>
      <c r="GG7461" s="3"/>
      <c r="GH7461" s="3"/>
      <c r="GI7461" s="3"/>
      <c r="GJ7461" s="3"/>
      <c r="GK7461" s="3"/>
      <c r="GL7461" s="3"/>
      <c r="GM7461" s="3"/>
      <c r="GN7461" s="3"/>
      <c r="GO7461" s="3"/>
      <c r="GP7461" s="3"/>
      <c r="GQ7461" s="3"/>
      <c r="GR7461" s="3"/>
      <c r="GS7461" s="3"/>
      <c r="GT7461" s="3"/>
      <c r="GU7461" s="3"/>
      <c r="GV7461" s="3"/>
      <c r="GW7461" s="3"/>
      <c r="GX7461" s="3"/>
      <c r="GY7461" s="3"/>
      <c r="GZ7461" s="3"/>
      <c r="HA7461" s="3"/>
      <c r="HB7461" s="3"/>
      <c r="HC7461" s="3"/>
      <c r="HD7461" s="3"/>
      <c r="HE7461" s="3"/>
      <c r="HF7461" s="3"/>
      <c r="HG7461" s="3"/>
      <c r="HH7461" s="3"/>
      <c r="HI7461" s="3"/>
      <c r="HJ7461" s="3"/>
      <c r="HK7461" s="3"/>
      <c r="HL7461" s="3"/>
      <c r="HM7461" s="45"/>
      <c r="HN7461" s="3"/>
      <c r="HO7461" s="3"/>
      <c r="HP7461" s="3"/>
      <c r="HQ7461" s="3"/>
      <c r="HR7461" s="3"/>
      <c r="HS7461" s="3"/>
      <c r="HT7461" s="3"/>
      <c r="HU7461" s="3"/>
      <c r="HV7461" s="3"/>
      <c r="HW7461" s="3"/>
      <c r="HX7461" s="3"/>
      <c r="HY7461" s="3"/>
      <c r="HZ7461" s="3"/>
      <c r="IA7461" s="3"/>
      <c r="IB7461" s="3"/>
      <c r="IC7461" s="3"/>
      <c r="ID7461" s="3"/>
      <c r="IE7461" s="3"/>
      <c r="IF7461" s="3"/>
      <c r="IG7461" s="3"/>
      <c r="IH7461" s="3"/>
      <c r="II7461" s="3"/>
      <c r="IJ7461" s="3"/>
      <c r="IK7461" s="3"/>
      <c r="IL7461" s="3"/>
      <c r="IM7461" s="3"/>
      <c r="IN7461" s="3"/>
      <c r="IO7461" s="15"/>
    </row>
    <row r="7462" spans="171:249">
      <c r="FO7462" s="3"/>
      <c r="FP7462" s="3"/>
      <c r="FQ7462" s="3"/>
      <c r="FR7462" s="3"/>
      <c r="FS7462" s="3"/>
      <c r="FT7462" s="3"/>
      <c r="FU7462" s="3"/>
      <c r="FV7462" s="3"/>
      <c r="FW7462" s="3"/>
      <c r="FX7462" s="3"/>
      <c r="FY7462" s="3"/>
      <c r="FZ7462" s="3"/>
      <c r="GA7462" s="3"/>
      <c r="GB7462" s="3"/>
      <c r="GC7462" s="3"/>
      <c r="GD7462" s="3"/>
      <c r="GE7462" s="3"/>
      <c r="GF7462" s="3"/>
      <c r="GG7462" s="3"/>
      <c r="GH7462" s="3"/>
      <c r="GI7462" s="3"/>
      <c r="GJ7462" s="3"/>
      <c r="GK7462" s="3"/>
      <c r="GL7462" s="3"/>
      <c r="GM7462" s="3"/>
      <c r="GN7462" s="3"/>
      <c r="GO7462" s="3"/>
      <c r="GP7462" s="3"/>
      <c r="GQ7462" s="3"/>
      <c r="GR7462" s="3"/>
      <c r="GS7462" s="3"/>
      <c r="GT7462" s="3"/>
      <c r="GU7462" s="3"/>
      <c r="GV7462" s="3"/>
      <c r="GW7462" s="3"/>
      <c r="GX7462" s="3"/>
      <c r="GY7462" s="3"/>
      <c r="GZ7462" s="3"/>
      <c r="HA7462" s="3"/>
      <c r="HB7462" s="3"/>
      <c r="HC7462" s="3"/>
      <c r="HD7462" s="3"/>
      <c r="HE7462" s="3"/>
      <c r="HF7462" s="3"/>
      <c r="HG7462" s="3"/>
      <c r="HH7462" s="3"/>
      <c r="HI7462" s="3"/>
      <c r="HJ7462" s="3"/>
      <c r="HK7462" s="3"/>
      <c r="HL7462" s="3"/>
      <c r="HM7462" s="45"/>
      <c r="HN7462" s="3"/>
      <c r="HO7462" s="3"/>
      <c r="HP7462" s="3"/>
      <c r="HQ7462" s="3"/>
      <c r="HR7462" s="3"/>
      <c r="HS7462" s="3"/>
      <c r="HT7462" s="3"/>
      <c r="HU7462" s="3"/>
      <c r="HV7462" s="3"/>
      <c r="HW7462" s="3"/>
      <c r="HX7462" s="3"/>
      <c r="HY7462" s="3"/>
      <c r="HZ7462" s="3"/>
      <c r="IA7462" s="3"/>
      <c r="IB7462" s="3"/>
      <c r="IC7462" s="3"/>
      <c r="ID7462" s="3"/>
      <c r="IE7462" s="3"/>
      <c r="IF7462" s="3"/>
      <c r="IG7462" s="3"/>
      <c r="IH7462" s="3"/>
      <c r="II7462" s="3"/>
      <c r="IJ7462" s="3"/>
      <c r="IK7462" s="3"/>
      <c r="IL7462" s="3"/>
      <c r="IM7462" s="3"/>
      <c r="IN7462" s="3"/>
      <c r="IO7462" s="15"/>
    </row>
    <row r="7463" spans="171:249">
      <c r="FO7463" s="3"/>
      <c r="FP7463" s="3"/>
      <c r="FQ7463" s="3"/>
      <c r="FR7463" s="3"/>
      <c r="FS7463" s="3"/>
      <c r="FT7463" s="3"/>
      <c r="FU7463" s="3"/>
      <c r="FV7463" s="3"/>
      <c r="FW7463" s="3"/>
      <c r="FX7463" s="3"/>
      <c r="FY7463" s="3"/>
      <c r="FZ7463" s="3"/>
      <c r="GA7463" s="3"/>
      <c r="GB7463" s="3"/>
      <c r="GC7463" s="3"/>
      <c r="GD7463" s="3"/>
      <c r="GE7463" s="3"/>
      <c r="GF7463" s="3"/>
      <c r="GG7463" s="3"/>
      <c r="GH7463" s="3"/>
      <c r="GI7463" s="3"/>
      <c r="GJ7463" s="3"/>
      <c r="GK7463" s="3"/>
      <c r="GL7463" s="3"/>
      <c r="GM7463" s="3"/>
      <c r="GN7463" s="3"/>
      <c r="GO7463" s="3"/>
      <c r="GP7463" s="3"/>
      <c r="GQ7463" s="3"/>
      <c r="GR7463" s="3"/>
      <c r="GS7463" s="3"/>
      <c r="GT7463" s="3"/>
      <c r="GU7463" s="3"/>
      <c r="GV7463" s="3"/>
      <c r="GW7463" s="3"/>
      <c r="GX7463" s="3"/>
      <c r="GY7463" s="3"/>
      <c r="GZ7463" s="3"/>
      <c r="HA7463" s="3"/>
      <c r="HB7463" s="3"/>
      <c r="HC7463" s="3"/>
      <c r="HD7463" s="3"/>
      <c r="HE7463" s="3"/>
      <c r="HF7463" s="3"/>
      <c r="HG7463" s="3"/>
      <c r="HH7463" s="3"/>
      <c r="HI7463" s="3"/>
      <c r="HJ7463" s="3"/>
      <c r="HK7463" s="3"/>
      <c r="HL7463" s="3"/>
      <c r="HM7463" s="45"/>
      <c r="HN7463" s="3"/>
      <c r="HO7463" s="3"/>
      <c r="HP7463" s="3"/>
      <c r="HQ7463" s="3"/>
      <c r="HR7463" s="3"/>
      <c r="HS7463" s="3"/>
      <c r="HT7463" s="3"/>
      <c r="HU7463" s="3"/>
      <c r="HV7463" s="3"/>
      <c r="HW7463" s="3"/>
      <c r="HX7463" s="3"/>
      <c r="HY7463" s="3"/>
      <c r="HZ7463" s="3"/>
      <c r="IA7463" s="3"/>
      <c r="IB7463" s="3"/>
      <c r="IC7463" s="3"/>
      <c r="ID7463" s="3"/>
      <c r="IE7463" s="3"/>
      <c r="IF7463" s="3"/>
      <c r="IG7463" s="3"/>
      <c r="IH7463" s="3"/>
      <c r="II7463" s="3"/>
      <c r="IJ7463" s="3"/>
      <c r="IK7463" s="3"/>
      <c r="IL7463" s="3"/>
      <c r="IM7463" s="3"/>
      <c r="IN7463" s="3"/>
      <c r="IO7463" s="15"/>
    </row>
    <row r="7464" spans="171:249">
      <c r="FO7464" s="3"/>
      <c r="FP7464" s="3"/>
      <c r="FQ7464" s="3"/>
      <c r="FR7464" s="3"/>
      <c r="FS7464" s="3"/>
      <c r="FT7464" s="3"/>
      <c r="FU7464" s="3"/>
      <c r="FV7464" s="3"/>
      <c r="FW7464" s="3"/>
      <c r="FX7464" s="3"/>
      <c r="FY7464" s="3"/>
      <c r="FZ7464" s="3"/>
      <c r="GA7464" s="3"/>
      <c r="GB7464" s="3"/>
      <c r="GC7464" s="3"/>
      <c r="GD7464" s="3"/>
      <c r="GE7464" s="3"/>
      <c r="GF7464" s="3"/>
      <c r="GG7464" s="3"/>
      <c r="GH7464" s="3"/>
      <c r="GI7464" s="3"/>
      <c r="GJ7464" s="3"/>
      <c r="GK7464" s="3"/>
      <c r="GL7464" s="3"/>
      <c r="GM7464" s="3"/>
      <c r="GN7464" s="3"/>
      <c r="GO7464" s="3"/>
      <c r="GP7464" s="3"/>
      <c r="GQ7464" s="3"/>
      <c r="GR7464" s="3"/>
      <c r="GS7464" s="3"/>
      <c r="GT7464" s="3"/>
      <c r="GU7464" s="3"/>
      <c r="GV7464" s="3"/>
      <c r="GW7464" s="3"/>
      <c r="GX7464" s="3"/>
      <c r="GY7464" s="3"/>
      <c r="GZ7464" s="3"/>
      <c r="HA7464" s="3"/>
      <c r="HB7464" s="3"/>
      <c r="HC7464" s="3"/>
      <c r="HD7464" s="3"/>
      <c r="HE7464" s="3"/>
      <c r="HF7464" s="3"/>
      <c r="HG7464" s="3"/>
      <c r="HH7464" s="3"/>
      <c r="HI7464" s="3"/>
      <c r="HJ7464" s="3"/>
      <c r="HK7464" s="3"/>
      <c r="HL7464" s="3"/>
      <c r="HM7464" s="45"/>
      <c r="HN7464" s="3"/>
      <c r="HO7464" s="3"/>
      <c r="HP7464" s="3"/>
      <c r="HQ7464" s="3"/>
      <c r="HR7464" s="3"/>
      <c r="HS7464" s="3"/>
      <c r="HT7464" s="3"/>
      <c r="HU7464" s="3"/>
      <c r="HV7464" s="3"/>
      <c r="HW7464" s="3"/>
      <c r="HX7464" s="3"/>
      <c r="HY7464" s="3"/>
      <c r="HZ7464" s="3"/>
      <c r="IA7464" s="3"/>
      <c r="IB7464" s="3"/>
      <c r="IC7464" s="3"/>
      <c r="ID7464" s="3"/>
      <c r="IE7464" s="3"/>
      <c r="IF7464" s="3"/>
      <c r="IG7464" s="3"/>
      <c r="IH7464" s="3"/>
      <c r="II7464" s="3"/>
      <c r="IJ7464" s="3"/>
      <c r="IK7464" s="3"/>
      <c r="IL7464" s="3"/>
      <c r="IM7464" s="3"/>
      <c r="IN7464" s="3"/>
      <c r="IO7464" s="15"/>
    </row>
    <row r="7465" spans="171:249">
      <c r="FO7465" s="3"/>
      <c r="FP7465" s="3"/>
      <c r="FQ7465" s="3"/>
      <c r="FR7465" s="3"/>
      <c r="FS7465" s="3"/>
      <c r="FT7465" s="3"/>
      <c r="FU7465" s="3"/>
      <c r="FV7465" s="3"/>
      <c r="FW7465" s="3"/>
      <c r="FX7465" s="3"/>
      <c r="FY7465" s="3"/>
      <c r="FZ7465" s="3"/>
      <c r="GA7465" s="3"/>
      <c r="GB7465" s="3"/>
      <c r="GC7465" s="3"/>
      <c r="GD7465" s="3"/>
      <c r="GE7465" s="3"/>
      <c r="GF7465" s="3"/>
      <c r="GG7465" s="3"/>
      <c r="GH7465" s="3"/>
      <c r="GI7465" s="3"/>
      <c r="GJ7465" s="3"/>
      <c r="GK7465" s="3"/>
      <c r="GL7465" s="3"/>
      <c r="GM7465" s="3"/>
      <c r="GN7465" s="3"/>
      <c r="GO7465" s="3"/>
      <c r="GP7465" s="3"/>
      <c r="GQ7465" s="3"/>
      <c r="GR7465" s="3"/>
      <c r="GS7465" s="3"/>
      <c r="GT7465" s="3"/>
      <c r="GU7465" s="3"/>
      <c r="GV7465" s="3"/>
      <c r="GW7465" s="3"/>
      <c r="GX7465" s="3"/>
      <c r="GY7465" s="3"/>
      <c r="GZ7465" s="3"/>
      <c r="HA7465" s="3"/>
      <c r="HB7465" s="3"/>
      <c r="HC7465" s="3"/>
      <c r="HD7465" s="3"/>
      <c r="HE7465" s="3"/>
      <c r="HF7465" s="3"/>
      <c r="HG7465" s="3"/>
      <c r="HH7465" s="3"/>
      <c r="HI7465" s="3"/>
      <c r="HJ7465" s="3"/>
      <c r="HK7465" s="3"/>
      <c r="HL7465" s="3"/>
      <c r="HM7465" s="45"/>
      <c r="HN7465" s="3"/>
      <c r="HO7465" s="3"/>
      <c r="HP7465" s="3"/>
      <c r="HQ7465" s="3"/>
      <c r="HR7465" s="3"/>
      <c r="HS7465" s="3"/>
      <c r="HT7465" s="3"/>
      <c r="HU7465" s="3"/>
      <c r="HV7465" s="3"/>
      <c r="HW7465" s="3"/>
      <c r="HX7465" s="3"/>
      <c r="HY7465" s="3"/>
      <c r="HZ7465" s="3"/>
      <c r="IA7465" s="3"/>
      <c r="IB7465" s="3"/>
      <c r="IC7465" s="3"/>
      <c r="ID7465" s="3"/>
      <c r="IE7465" s="3"/>
      <c r="IF7465" s="3"/>
      <c r="IG7465" s="3"/>
      <c r="IH7465" s="3"/>
      <c r="II7465" s="3"/>
      <c r="IJ7465" s="3"/>
      <c r="IK7465" s="3"/>
      <c r="IL7465" s="3"/>
      <c r="IM7465" s="3"/>
      <c r="IN7465" s="3"/>
      <c r="IO7465" s="15"/>
    </row>
    <row r="7466" spans="171:249">
      <c r="FO7466" s="3"/>
      <c r="FP7466" s="3"/>
      <c r="FQ7466" s="3"/>
      <c r="FR7466" s="3"/>
      <c r="FS7466" s="3"/>
      <c r="FT7466" s="3"/>
      <c r="FU7466" s="3"/>
      <c r="FV7466" s="3"/>
      <c r="FW7466" s="3"/>
      <c r="FX7466" s="3"/>
      <c r="FY7466" s="3"/>
      <c r="FZ7466" s="3"/>
      <c r="GA7466" s="3"/>
      <c r="GB7466" s="3"/>
      <c r="GC7466" s="3"/>
      <c r="GD7466" s="3"/>
      <c r="GE7466" s="3"/>
      <c r="GF7466" s="3"/>
      <c r="GG7466" s="3"/>
      <c r="GH7466" s="3"/>
      <c r="GI7466" s="3"/>
      <c r="GJ7466" s="3"/>
      <c r="GK7466" s="3"/>
      <c r="GL7466" s="3"/>
      <c r="GM7466" s="3"/>
      <c r="GN7466" s="3"/>
      <c r="GO7466" s="3"/>
      <c r="GP7466" s="3"/>
      <c r="GQ7466" s="3"/>
      <c r="GR7466" s="3"/>
      <c r="GS7466" s="3"/>
      <c r="GT7466" s="3"/>
      <c r="GU7466" s="3"/>
      <c r="GV7466" s="3"/>
      <c r="GW7466" s="3"/>
      <c r="GX7466" s="3"/>
      <c r="GY7466" s="3"/>
      <c r="GZ7466" s="3"/>
      <c r="HA7466" s="3"/>
      <c r="HB7466" s="3"/>
      <c r="HC7466" s="3"/>
      <c r="HD7466" s="3"/>
      <c r="HE7466" s="3"/>
      <c r="HF7466" s="3"/>
      <c r="HG7466" s="3"/>
      <c r="HH7466" s="3"/>
      <c r="HI7466" s="3"/>
      <c r="HJ7466" s="3"/>
      <c r="HK7466" s="3"/>
      <c r="HL7466" s="3"/>
      <c r="HM7466" s="45"/>
      <c r="HN7466" s="3"/>
      <c r="HO7466" s="3"/>
      <c r="HP7466" s="3"/>
      <c r="HQ7466" s="3"/>
      <c r="HR7466" s="3"/>
      <c r="HS7466" s="3"/>
      <c r="HT7466" s="3"/>
      <c r="HU7466" s="3"/>
      <c r="HV7466" s="3"/>
      <c r="HW7466" s="3"/>
      <c r="HX7466" s="3"/>
      <c r="HY7466" s="3"/>
      <c r="HZ7466" s="3"/>
      <c r="IA7466" s="3"/>
      <c r="IB7466" s="3"/>
      <c r="IC7466" s="3"/>
      <c r="ID7466" s="3"/>
      <c r="IE7466" s="3"/>
      <c r="IF7466" s="3"/>
      <c r="IG7466" s="3"/>
      <c r="IH7466" s="3"/>
      <c r="II7466" s="3"/>
      <c r="IJ7466" s="3"/>
      <c r="IK7466" s="3"/>
      <c r="IL7466" s="3"/>
      <c r="IM7466" s="3"/>
      <c r="IN7466" s="3"/>
      <c r="IO7466" s="15"/>
    </row>
    <row r="7467" spans="171:249">
      <c r="FO7467" s="3"/>
      <c r="FP7467" s="3"/>
      <c r="FQ7467" s="3"/>
      <c r="FR7467" s="3"/>
      <c r="FS7467" s="3"/>
      <c r="FT7467" s="3"/>
      <c r="FU7467" s="3"/>
      <c r="FV7467" s="3"/>
      <c r="FW7467" s="3"/>
      <c r="FX7467" s="3"/>
      <c r="FY7467" s="3"/>
      <c r="FZ7467" s="3"/>
      <c r="GA7467" s="3"/>
      <c r="GB7467" s="3"/>
      <c r="GC7467" s="3"/>
      <c r="GD7467" s="3"/>
      <c r="GE7467" s="3"/>
      <c r="GF7467" s="3"/>
      <c r="GG7467" s="3"/>
      <c r="GH7467" s="3"/>
      <c r="GI7467" s="3"/>
      <c r="GJ7467" s="3"/>
      <c r="GK7467" s="3"/>
      <c r="GL7467" s="3"/>
      <c r="GM7467" s="3"/>
      <c r="GN7467" s="3"/>
      <c r="GO7467" s="3"/>
      <c r="GP7467" s="3"/>
      <c r="GQ7467" s="3"/>
      <c r="GR7467" s="3"/>
      <c r="GS7467" s="3"/>
      <c r="GT7467" s="3"/>
      <c r="GU7467" s="3"/>
      <c r="GV7467" s="3"/>
      <c r="GW7467" s="3"/>
      <c r="GX7467" s="3"/>
      <c r="GY7467" s="3"/>
      <c r="GZ7467" s="3"/>
      <c r="HA7467" s="3"/>
      <c r="HB7467" s="3"/>
      <c r="HC7467" s="3"/>
      <c r="HD7467" s="3"/>
      <c r="HE7467" s="3"/>
      <c r="HF7467" s="3"/>
      <c r="HG7467" s="3"/>
      <c r="HH7467" s="3"/>
      <c r="HI7467" s="3"/>
      <c r="HJ7467" s="3"/>
      <c r="HK7467" s="3"/>
      <c r="HL7467" s="3"/>
      <c r="HM7467" s="45"/>
      <c r="HN7467" s="3"/>
      <c r="HO7467" s="3"/>
      <c r="HP7467" s="3"/>
      <c r="HQ7467" s="3"/>
      <c r="HR7467" s="3"/>
      <c r="HS7467" s="3"/>
      <c r="HT7467" s="3"/>
      <c r="HU7467" s="3"/>
      <c r="HV7467" s="3"/>
      <c r="HW7467" s="3"/>
      <c r="HX7467" s="3"/>
      <c r="HY7467" s="3"/>
      <c r="HZ7467" s="3"/>
      <c r="IA7467" s="3"/>
      <c r="IB7467" s="3"/>
      <c r="IC7467" s="3"/>
      <c r="ID7467" s="3"/>
      <c r="IE7467" s="3"/>
      <c r="IF7467" s="3"/>
      <c r="IG7467" s="3"/>
      <c r="IH7467" s="3"/>
      <c r="II7467" s="3"/>
      <c r="IJ7467" s="3"/>
      <c r="IK7467" s="3"/>
      <c r="IL7467" s="3"/>
      <c r="IM7467" s="3"/>
      <c r="IN7467" s="3"/>
      <c r="IO7467" s="15"/>
    </row>
    <row r="7468" spans="171:249">
      <c r="FO7468" s="3"/>
      <c r="FP7468" s="3"/>
      <c r="FQ7468" s="3"/>
      <c r="FR7468" s="3"/>
      <c r="FS7468" s="3"/>
      <c r="FT7468" s="3"/>
      <c r="FU7468" s="3"/>
      <c r="FV7468" s="3"/>
      <c r="FW7468" s="3"/>
      <c r="FX7468" s="3"/>
      <c r="FY7468" s="3"/>
      <c r="FZ7468" s="3"/>
      <c r="GA7468" s="3"/>
      <c r="GB7468" s="3"/>
      <c r="GC7468" s="3"/>
      <c r="GD7468" s="3"/>
      <c r="GE7468" s="3"/>
      <c r="GF7468" s="3"/>
      <c r="GG7468" s="3"/>
      <c r="GH7468" s="3"/>
      <c r="GI7468" s="3"/>
      <c r="GJ7468" s="3"/>
      <c r="GK7468" s="3"/>
      <c r="GL7468" s="3"/>
      <c r="GM7468" s="3"/>
      <c r="GN7468" s="3"/>
      <c r="GO7468" s="3"/>
      <c r="GP7468" s="3"/>
      <c r="GQ7468" s="3"/>
      <c r="GR7468" s="3"/>
      <c r="GS7468" s="3"/>
      <c r="GT7468" s="3"/>
      <c r="GU7468" s="3"/>
      <c r="GV7468" s="3"/>
      <c r="GW7468" s="3"/>
      <c r="GX7468" s="3"/>
      <c r="GY7468" s="3"/>
      <c r="GZ7468" s="3"/>
      <c r="HA7468" s="3"/>
      <c r="HB7468" s="3"/>
      <c r="HC7468" s="3"/>
      <c r="HD7468" s="3"/>
      <c r="HE7468" s="3"/>
      <c r="HF7468" s="3"/>
      <c r="HG7468" s="3"/>
      <c r="HH7468" s="3"/>
      <c r="HI7468" s="3"/>
      <c r="HJ7468" s="3"/>
      <c r="HK7468" s="3"/>
      <c r="HL7468" s="3"/>
      <c r="HM7468" s="45"/>
      <c r="HN7468" s="3"/>
      <c r="HO7468" s="3"/>
      <c r="HP7468" s="3"/>
      <c r="HQ7468" s="3"/>
      <c r="HR7468" s="3"/>
      <c r="HS7468" s="3"/>
      <c r="HT7468" s="3"/>
      <c r="HU7468" s="3"/>
      <c r="HV7468" s="3"/>
      <c r="HW7468" s="3"/>
      <c r="HX7468" s="3"/>
      <c r="HY7468" s="3"/>
      <c r="HZ7468" s="3"/>
      <c r="IA7468" s="3"/>
      <c r="IB7468" s="3"/>
      <c r="IC7468" s="3"/>
      <c r="ID7468" s="3"/>
      <c r="IE7468" s="3"/>
      <c r="IF7468" s="3"/>
      <c r="IG7468" s="3"/>
      <c r="IH7468" s="3"/>
      <c r="II7468" s="3"/>
      <c r="IJ7468" s="3"/>
      <c r="IK7468" s="3"/>
      <c r="IL7468" s="3"/>
      <c r="IM7468" s="3"/>
      <c r="IN7468" s="3"/>
      <c r="IO7468" s="15"/>
    </row>
    <row r="7469" spans="171:249">
      <c r="FO7469" s="3"/>
      <c r="FP7469" s="3"/>
      <c r="FQ7469" s="3"/>
      <c r="FR7469" s="3"/>
      <c r="FS7469" s="3"/>
      <c r="FT7469" s="3"/>
      <c r="FU7469" s="3"/>
      <c r="FV7469" s="3"/>
      <c r="FW7469" s="3"/>
      <c r="FX7469" s="3"/>
      <c r="FY7469" s="3"/>
      <c r="FZ7469" s="3"/>
      <c r="GA7469" s="3"/>
      <c r="GB7469" s="3"/>
      <c r="GC7469" s="3"/>
      <c r="GD7469" s="3"/>
      <c r="GE7469" s="3"/>
      <c r="GF7469" s="3"/>
      <c r="GG7469" s="3"/>
      <c r="GH7469" s="3"/>
      <c r="GI7469" s="3"/>
      <c r="GJ7469" s="3"/>
      <c r="GK7469" s="3"/>
      <c r="GL7469" s="3"/>
      <c r="GM7469" s="3"/>
      <c r="GN7469" s="3"/>
      <c r="GO7469" s="3"/>
      <c r="GP7469" s="3"/>
      <c r="GQ7469" s="3"/>
      <c r="GR7469" s="3"/>
      <c r="GS7469" s="3"/>
      <c r="GT7469" s="3"/>
      <c r="GU7469" s="3"/>
      <c r="GV7469" s="3"/>
      <c r="GW7469" s="3"/>
      <c r="GX7469" s="3"/>
      <c r="GY7469" s="3"/>
      <c r="GZ7469" s="3"/>
      <c r="HA7469" s="3"/>
      <c r="HB7469" s="3"/>
      <c r="HC7469" s="3"/>
      <c r="HD7469" s="3"/>
      <c r="HE7469" s="3"/>
      <c r="HF7469" s="3"/>
      <c r="HG7469" s="3"/>
      <c r="HH7469" s="3"/>
      <c r="HI7469" s="3"/>
      <c r="HJ7469" s="3"/>
      <c r="HK7469" s="3"/>
      <c r="HL7469" s="3"/>
      <c r="HM7469" s="45"/>
      <c r="HN7469" s="3"/>
      <c r="HO7469" s="3"/>
      <c r="HP7469" s="3"/>
      <c r="HQ7469" s="3"/>
      <c r="HR7469" s="3"/>
      <c r="HS7469" s="3"/>
      <c r="HT7469" s="3"/>
      <c r="HU7469" s="3"/>
      <c r="HV7469" s="3"/>
      <c r="HW7469" s="3"/>
      <c r="HX7469" s="3"/>
      <c r="HY7469" s="3"/>
      <c r="HZ7469" s="3"/>
      <c r="IA7469" s="3"/>
      <c r="IB7469" s="3"/>
      <c r="IC7469" s="3"/>
      <c r="ID7469" s="3"/>
      <c r="IE7469" s="3"/>
      <c r="IF7469" s="3"/>
      <c r="IG7469" s="3"/>
      <c r="IH7469" s="3"/>
      <c r="II7469" s="3"/>
      <c r="IJ7469" s="3"/>
      <c r="IK7469" s="3"/>
      <c r="IL7469" s="3"/>
      <c r="IM7469" s="3"/>
      <c r="IN7469" s="3"/>
      <c r="IO7469" s="15"/>
    </row>
    <row r="7470" spans="171:249">
      <c r="FO7470" s="3"/>
      <c r="FP7470" s="3"/>
      <c r="FQ7470" s="3"/>
      <c r="FR7470" s="3"/>
      <c r="FS7470" s="3"/>
      <c r="FT7470" s="3"/>
      <c r="FU7470" s="3"/>
      <c r="FV7470" s="3"/>
      <c r="FW7470" s="3"/>
      <c r="FX7470" s="3"/>
      <c r="FY7470" s="3"/>
      <c r="FZ7470" s="3"/>
      <c r="GA7470" s="3"/>
      <c r="GB7470" s="3"/>
      <c r="GC7470" s="3"/>
      <c r="GD7470" s="3"/>
      <c r="GE7470" s="3"/>
      <c r="GF7470" s="3"/>
      <c r="GG7470" s="3"/>
      <c r="GH7470" s="3"/>
      <c r="GI7470" s="3"/>
      <c r="GJ7470" s="3"/>
      <c r="GK7470" s="3"/>
      <c r="GL7470" s="3"/>
      <c r="GM7470" s="3"/>
      <c r="GN7470" s="3"/>
      <c r="GO7470" s="3"/>
      <c r="GP7470" s="3"/>
      <c r="GQ7470" s="3"/>
      <c r="GR7470" s="3"/>
      <c r="GS7470" s="3"/>
      <c r="GT7470" s="3"/>
      <c r="GU7470" s="3"/>
      <c r="GV7470" s="3"/>
      <c r="GW7470" s="3"/>
      <c r="GX7470" s="3"/>
      <c r="GY7470" s="3"/>
      <c r="GZ7470" s="3"/>
      <c r="HA7470" s="3"/>
      <c r="HB7470" s="3"/>
      <c r="HC7470" s="3"/>
      <c r="HD7470" s="3"/>
      <c r="HE7470" s="3"/>
      <c r="HF7470" s="3"/>
      <c r="HG7470" s="3"/>
      <c r="HH7470" s="3"/>
      <c r="HI7470" s="3"/>
      <c r="HJ7470" s="3"/>
      <c r="HK7470" s="3"/>
      <c r="HL7470" s="3"/>
      <c r="HM7470" s="45"/>
      <c r="HN7470" s="3"/>
      <c r="HO7470" s="3"/>
      <c r="HP7470" s="3"/>
      <c r="HQ7470" s="3"/>
      <c r="HR7470" s="3"/>
      <c r="HS7470" s="3"/>
      <c r="HT7470" s="3"/>
      <c r="HU7470" s="3"/>
      <c r="HV7470" s="3"/>
      <c r="HW7470" s="3"/>
      <c r="HX7470" s="3"/>
      <c r="HY7470" s="3"/>
      <c r="HZ7470" s="3"/>
      <c r="IA7470" s="3"/>
      <c r="IB7470" s="3"/>
      <c r="IC7470" s="3"/>
      <c r="ID7470" s="3"/>
      <c r="IE7470" s="3"/>
      <c r="IF7470" s="3"/>
      <c r="IG7470" s="3"/>
      <c r="IH7470" s="3"/>
      <c r="II7470" s="3"/>
      <c r="IJ7470" s="3"/>
      <c r="IK7470" s="3"/>
      <c r="IL7470" s="3"/>
      <c r="IM7470" s="3"/>
      <c r="IN7470" s="3"/>
      <c r="IO7470" s="15"/>
    </row>
    <row r="7471" spans="171:249">
      <c r="FO7471" s="3"/>
      <c r="FP7471" s="3"/>
      <c r="FQ7471" s="3"/>
      <c r="FR7471" s="3"/>
      <c r="FS7471" s="3"/>
      <c r="FT7471" s="3"/>
      <c r="FU7471" s="3"/>
      <c r="FV7471" s="3"/>
      <c r="FW7471" s="3"/>
      <c r="FX7471" s="3"/>
      <c r="FY7471" s="3"/>
      <c r="FZ7471" s="3"/>
      <c r="GA7471" s="3"/>
      <c r="GB7471" s="3"/>
      <c r="GC7471" s="3"/>
      <c r="GD7471" s="3"/>
      <c r="GE7471" s="3"/>
      <c r="GF7471" s="3"/>
      <c r="GG7471" s="3"/>
      <c r="GH7471" s="3"/>
      <c r="GI7471" s="3"/>
      <c r="GJ7471" s="3"/>
      <c r="GK7471" s="3"/>
      <c r="GL7471" s="3"/>
      <c r="GM7471" s="3"/>
      <c r="GN7471" s="3"/>
      <c r="GO7471" s="3"/>
      <c r="GP7471" s="3"/>
      <c r="GQ7471" s="3"/>
      <c r="GR7471" s="3"/>
      <c r="GS7471" s="3"/>
      <c r="GT7471" s="3"/>
      <c r="GU7471" s="3"/>
      <c r="GV7471" s="3"/>
      <c r="GW7471" s="3"/>
      <c r="GX7471" s="3"/>
      <c r="GY7471" s="3"/>
      <c r="GZ7471" s="3"/>
      <c r="HA7471" s="3"/>
      <c r="HB7471" s="3"/>
      <c r="HC7471" s="3"/>
      <c r="HD7471" s="3"/>
      <c r="HE7471" s="3"/>
      <c r="HF7471" s="3"/>
      <c r="HG7471" s="3"/>
      <c r="HH7471" s="3"/>
      <c r="HI7471" s="3"/>
      <c r="HJ7471" s="3"/>
      <c r="HK7471" s="3"/>
      <c r="HL7471" s="3"/>
      <c r="HM7471" s="45"/>
      <c r="HN7471" s="3"/>
      <c r="HO7471" s="3"/>
      <c r="HP7471" s="3"/>
      <c r="HQ7471" s="3"/>
      <c r="HR7471" s="3"/>
      <c r="HS7471" s="3"/>
      <c r="HT7471" s="3"/>
      <c r="HU7471" s="3"/>
      <c r="HV7471" s="3"/>
      <c r="HW7471" s="3"/>
      <c r="HX7471" s="3"/>
      <c r="HY7471" s="3"/>
      <c r="HZ7471" s="3"/>
      <c r="IA7471" s="3"/>
      <c r="IB7471" s="3"/>
      <c r="IC7471" s="3"/>
      <c r="ID7471" s="3"/>
      <c r="IE7471" s="3"/>
      <c r="IF7471" s="3"/>
      <c r="IG7471" s="3"/>
      <c r="IH7471" s="3"/>
      <c r="II7471" s="3"/>
      <c r="IJ7471" s="3"/>
      <c r="IK7471" s="3"/>
      <c r="IL7471" s="3"/>
      <c r="IM7471" s="3"/>
      <c r="IN7471" s="3"/>
      <c r="IO7471" s="15"/>
    </row>
    <row r="7472" spans="171:249">
      <c r="FO7472" s="3"/>
      <c r="FP7472" s="3"/>
      <c r="FQ7472" s="3"/>
      <c r="FR7472" s="3"/>
      <c r="FS7472" s="3"/>
      <c r="FT7472" s="3"/>
      <c r="FU7472" s="3"/>
      <c r="FV7472" s="3"/>
      <c r="FW7472" s="3"/>
      <c r="FX7472" s="3"/>
      <c r="FY7472" s="3"/>
      <c r="FZ7472" s="3"/>
      <c r="GA7472" s="3"/>
      <c r="GB7472" s="3"/>
      <c r="GC7472" s="3"/>
      <c r="GD7472" s="3"/>
      <c r="GE7472" s="3"/>
      <c r="GF7472" s="3"/>
      <c r="GG7472" s="3"/>
      <c r="GH7472" s="3"/>
      <c r="GI7472" s="3"/>
      <c r="GJ7472" s="3"/>
      <c r="GK7472" s="3"/>
      <c r="GL7472" s="3"/>
      <c r="GM7472" s="3"/>
      <c r="GN7472" s="3"/>
      <c r="GO7472" s="3"/>
      <c r="GP7472" s="3"/>
      <c r="GQ7472" s="3"/>
      <c r="GR7472" s="3"/>
      <c r="GS7472" s="3"/>
      <c r="GT7472" s="3"/>
      <c r="GU7472" s="3"/>
      <c r="GV7472" s="3"/>
      <c r="GW7472" s="3"/>
      <c r="GX7472" s="3"/>
      <c r="GY7472" s="3"/>
      <c r="GZ7472" s="3"/>
      <c r="HA7472" s="3"/>
      <c r="HB7472" s="3"/>
      <c r="HC7472" s="3"/>
      <c r="HD7472" s="3"/>
      <c r="HE7472" s="3"/>
      <c r="HF7472" s="3"/>
      <c r="HG7472" s="3"/>
      <c r="HH7472" s="3"/>
      <c r="HI7472" s="3"/>
      <c r="HJ7472" s="3"/>
      <c r="HK7472" s="3"/>
      <c r="HL7472" s="3"/>
      <c r="HM7472" s="45"/>
      <c r="HN7472" s="3"/>
      <c r="HO7472" s="3"/>
      <c r="HP7472" s="3"/>
      <c r="HQ7472" s="3"/>
      <c r="HR7472" s="3"/>
      <c r="HS7472" s="3"/>
      <c r="HT7472" s="3"/>
      <c r="HU7472" s="3"/>
      <c r="HV7472" s="3"/>
      <c r="HW7472" s="3"/>
      <c r="HX7472" s="3"/>
      <c r="HY7472" s="3"/>
      <c r="HZ7472" s="3"/>
      <c r="IA7472" s="3"/>
      <c r="IB7472" s="3"/>
      <c r="IC7472" s="3"/>
      <c r="ID7472" s="3"/>
      <c r="IE7472" s="3"/>
      <c r="IF7472" s="3"/>
      <c r="IG7472" s="3"/>
      <c r="IH7472" s="3"/>
      <c r="II7472" s="3"/>
      <c r="IJ7472" s="3"/>
      <c r="IK7472" s="3"/>
      <c r="IL7472" s="3"/>
      <c r="IM7472" s="3"/>
      <c r="IN7472" s="3"/>
      <c r="IO7472" s="15"/>
    </row>
    <row r="7473" spans="171:249">
      <c r="FO7473" s="3"/>
      <c r="FP7473" s="3"/>
      <c r="FQ7473" s="3"/>
      <c r="FR7473" s="3"/>
      <c r="FS7473" s="3"/>
      <c r="FT7473" s="3"/>
      <c r="FU7473" s="3"/>
      <c r="FV7473" s="3"/>
      <c r="FW7473" s="3"/>
      <c r="FX7473" s="3"/>
      <c r="FY7473" s="3"/>
      <c r="FZ7473" s="3"/>
      <c r="GA7473" s="3"/>
      <c r="GB7473" s="3"/>
      <c r="GC7473" s="3"/>
      <c r="GD7473" s="3"/>
      <c r="GE7473" s="3"/>
      <c r="GF7473" s="3"/>
      <c r="GG7473" s="3"/>
      <c r="GH7473" s="3"/>
      <c r="GI7473" s="3"/>
      <c r="GJ7473" s="3"/>
      <c r="GK7473" s="3"/>
      <c r="GL7473" s="3"/>
      <c r="GM7473" s="3"/>
      <c r="GN7473" s="3"/>
      <c r="GO7473" s="3"/>
      <c r="GP7473" s="3"/>
      <c r="GQ7473" s="3"/>
      <c r="GR7473" s="3"/>
      <c r="GS7473" s="3"/>
      <c r="GT7473" s="3"/>
      <c r="GU7473" s="3"/>
      <c r="GV7473" s="3"/>
      <c r="GW7473" s="3"/>
      <c r="GX7473" s="3"/>
      <c r="GY7473" s="3"/>
      <c r="GZ7473" s="3"/>
      <c r="HA7473" s="3"/>
      <c r="HB7473" s="3"/>
      <c r="HC7473" s="3"/>
      <c r="HD7473" s="3"/>
      <c r="HE7473" s="3"/>
      <c r="HF7473" s="3"/>
      <c r="HG7473" s="3"/>
      <c r="HH7473" s="3"/>
      <c r="HI7473" s="3"/>
      <c r="HJ7473" s="3"/>
      <c r="HK7473" s="3"/>
      <c r="HL7473" s="3"/>
      <c r="HM7473" s="45"/>
      <c r="HN7473" s="3"/>
      <c r="HO7473" s="3"/>
      <c r="HP7473" s="3"/>
      <c r="HQ7473" s="3"/>
      <c r="HR7473" s="3"/>
      <c r="HS7473" s="3"/>
      <c r="HT7473" s="3"/>
      <c r="HU7473" s="3"/>
      <c r="HV7473" s="3"/>
      <c r="HW7473" s="3"/>
      <c r="HX7473" s="3"/>
      <c r="HY7473" s="3"/>
      <c r="HZ7473" s="3"/>
      <c r="IA7473" s="3"/>
      <c r="IB7473" s="3"/>
      <c r="IC7473" s="3"/>
      <c r="ID7473" s="3"/>
      <c r="IE7473" s="3"/>
      <c r="IF7473" s="3"/>
      <c r="IG7473" s="3"/>
      <c r="IH7473" s="3"/>
      <c r="II7473" s="3"/>
      <c r="IJ7473" s="3"/>
      <c r="IK7473" s="3"/>
      <c r="IL7473" s="3"/>
      <c r="IM7473" s="3"/>
      <c r="IN7473" s="3"/>
      <c r="IO7473" s="15"/>
    </row>
    <row r="7474" spans="171:249">
      <c r="FO7474" s="3"/>
      <c r="FP7474" s="3"/>
      <c r="FQ7474" s="3"/>
      <c r="FR7474" s="3"/>
      <c r="FS7474" s="3"/>
      <c r="FT7474" s="3"/>
      <c r="FU7474" s="3"/>
      <c r="FV7474" s="3"/>
      <c r="FW7474" s="3"/>
      <c r="FX7474" s="3"/>
      <c r="FY7474" s="3"/>
      <c r="FZ7474" s="3"/>
      <c r="GA7474" s="3"/>
      <c r="GB7474" s="3"/>
      <c r="GC7474" s="3"/>
      <c r="GD7474" s="3"/>
      <c r="GE7474" s="3"/>
      <c r="GF7474" s="3"/>
      <c r="GG7474" s="3"/>
      <c r="GH7474" s="3"/>
      <c r="GI7474" s="3"/>
      <c r="GJ7474" s="3"/>
      <c r="GK7474" s="3"/>
      <c r="GL7474" s="3"/>
      <c r="GM7474" s="3"/>
      <c r="GN7474" s="3"/>
      <c r="GO7474" s="3"/>
      <c r="GP7474" s="3"/>
      <c r="GQ7474" s="3"/>
      <c r="GR7474" s="3"/>
      <c r="GS7474" s="3"/>
      <c r="GT7474" s="3"/>
      <c r="GU7474" s="3"/>
      <c r="GV7474" s="3"/>
      <c r="GW7474" s="3"/>
      <c r="GX7474" s="3"/>
      <c r="GY7474" s="3"/>
      <c r="GZ7474" s="3"/>
      <c r="HA7474" s="3"/>
      <c r="HB7474" s="3"/>
      <c r="HC7474" s="3"/>
      <c r="HD7474" s="3"/>
      <c r="HE7474" s="3"/>
      <c r="HF7474" s="3"/>
      <c r="HG7474" s="3"/>
      <c r="HH7474" s="3"/>
      <c r="HI7474" s="3"/>
      <c r="HJ7474" s="3"/>
      <c r="HK7474" s="3"/>
      <c r="HL7474" s="3"/>
      <c r="HM7474" s="45"/>
      <c r="HN7474" s="3"/>
      <c r="HO7474" s="3"/>
      <c r="HP7474" s="3"/>
      <c r="HQ7474" s="3"/>
      <c r="HR7474" s="3"/>
      <c r="HS7474" s="3"/>
      <c r="HT7474" s="3"/>
      <c r="HU7474" s="3"/>
      <c r="HV7474" s="3"/>
      <c r="HW7474" s="3"/>
      <c r="HX7474" s="3"/>
      <c r="HY7474" s="3"/>
      <c r="HZ7474" s="3"/>
      <c r="IA7474" s="3"/>
      <c r="IB7474" s="3"/>
      <c r="IC7474" s="3"/>
      <c r="ID7474" s="3"/>
      <c r="IE7474" s="3"/>
      <c r="IF7474" s="3"/>
      <c r="IG7474" s="3"/>
      <c r="IH7474" s="3"/>
      <c r="II7474" s="3"/>
      <c r="IJ7474" s="3"/>
      <c r="IK7474" s="3"/>
      <c r="IL7474" s="3"/>
      <c r="IM7474" s="3"/>
      <c r="IN7474" s="3"/>
      <c r="IO7474" s="15"/>
    </row>
    <row r="7475" spans="171:249">
      <c r="FO7475" s="3"/>
      <c r="FP7475" s="3"/>
      <c r="FQ7475" s="3"/>
      <c r="FR7475" s="3"/>
      <c r="FS7475" s="3"/>
      <c r="FT7475" s="3"/>
      <c r="FU7475" s="3"/>
      <c r="FV7475" s="3"/>
      <c r="FW7475" s="3"/>
      <c r="FX7475" s="3"/>
      <c r="FY7475" s="3"/>
      <c r="FZ7475" s="3"/>
      <c r="GA7475" s="3"/>
      <c r="GB7475" s="3"/>
      <c r="GC7475" s="3"/>
      <c r="GD7475" s="3"/>
      <c r="GE7475" s="3"/>
      <c r="GF7475" s="3"/>
      <c r="GG7475" s="3"/>
      <c r="GH7475" s="3"/>
      <c r="GI7475" s="3"/>
      <c r="GJ7475" s="3"/>
      <c r="GK7475" s="3"/>
      <c r="GL7475" s="3"/>
      <c r="GM7475" s="3"/>
      <c r="GN7475" s="3"/>
      <c r="GO7475" s="3"/>
      <c r="GP7475" s="3"/>
      <c r="GQ7475" s="3"/>
      <c r="GR7475" s="3"/>
      <c r="GS7475" s="3"/>
      <c r="GT7475" s="3"/>
      <c r="GU7475" s="3"/>
      <c r="GV7475" s="3"/>
      <c r="GW7475" s="3"/>
      <c r="GX7475" s="3"/>
      <c r="GY7475" s="3"/>
      <c r="GZ7475" s="3"/>
      <c r="HA7475" s="3"/>
      <c r="HB7475" s="3"/>
      <c r="HC7475" s="3"/>
      <c r="HD7475" s="3"/>
      <c r="HE7475" s="3"/>
      <c r="HF7475" s="3"/>
      <c r="HG7475" s="3"/>
      <c r="HH7475" s="3"/>
      <c r="HI7475" s="3"/>
      <c r="HJ7475" s="3"/>
      <c r="HK7475" s="3"/>
      <c r="HL7475" s="3"/>
      <c r="HM7475" s="45"/>
      <c r="HN7475" s="3"/>
      <c r="HO7475" s="3"/>
      <c r="HP7475" s="3"/>
      <c r="HQ7475" s="3"/>
      <c r="HR7475" s="3"/>
      <c r="HS7475" s="3"/>
      <c r="HT7475" s="3"/>
      <c r="HU7475" s="3"/>
      <c r="HV7475" s="3"/>
      <c r="HW7475" s="3"/>
      <c r="HX7475" s="3"/>
      <c r="HY7475" s="3"/>
      <c r="HZ7475" s="3"/>
      <c r="IA7475" s="3"/>
      <c r="IB7475" s="3"/>
      <c r="IC7475" s="3"/>
      <c r="ID7475" s="3"/>
      <c r="IE7475" s="3"/>
      <c r="IF7475" s="3"/>
      <c r="IG7475" s="3"/>
      <c r="IH7475" s="3"/>
      <c r="II7475" s="3"/>
      <c r="IJ7475" s="3"/>
      <c r="IK7475" s="3"/>
      <c r="IL7475" s="3"/>
      <c r="IM7475" s="3"/>
      <c r="IN7475" s="3"/>
      <c r="IO7475" s="15"/>
    </row>
    <row r="7476" spans="171:249">
      <c r="FO7476" s="3"/>
      <c r="FP7476" s="3"/>
      <c r="FQ7476" s="3"/>
      <c r="FR7476" s="3"/>
      <c r="FS7476" s="3"/>
      <c r="FT7476" s="3"/>
      <c r="FU7476" s="3"/>
      <c r="FV7476" s="3"/>
      <c r="FW7476" s="3"/>
      <c r="FX7476" s="3"/>
      <c r="FY7476" s="3"/>
      <c r="FZ7476" s="3"/>
      <c r="GA7476" s="3"/>
      <c r="GB7476" s="3"/>
      <c r="GC7476" s="3"/>
      <c r="GD7476" s="3"/>
      <c r="GE7476" s="3"/>
      <c r="GF7476" s="3"/>
      <c r="GG7476" s="3"/>
      <c r="GH7476" s="3"/>
      <c r="GI7476" s="3"/>
      <c r="GJ7476" s="3"/>
      <c r="GK7476" s="3"/>
      <c r="GL7476" s="3"/>
      <c r="GM7476" s="3"/>
      <c r="GN7476" s="3"/>
      <c r="GO7476" s="3"/>
      <c r="GP7476" s="3"/>
      <c r="GQ7476" s="3"/>
      <c r="GR7476" s="3"/>
      <c r="GS7476" s="3"/>
      <c r="GT7476" s="3"/>
      <c r="GU7476" s="3"/>
      <c r="GV7476" s="3"/>
      <c r="GW7476" s="3"/>
      <c r="GX7476" s="3"/>
      <c r="GY7476" s="3"/>
      <c r="GZ7476" s="3"/>
      <c r="HA7476" s="3"/>
      <c r="HB7476" s="3"/>
      <c r="HC7476" s="3"/>
      <c r="HD7476" s="3"/>
      <c r="HE7476" s="3"/>
      <c r="HF7476" s="3"/>
      <c r="HG7476" s="3"/>
      <c r="HH7476" s="3"/>
      <c r="HI7476" s="3"/>
      <c r="HJ7476" s="3"/>
      <c r="HK7476" s="3"/>
      <c r="HL7476" s="3"/>
      <c r="HM7476" s="45"/>
      <c r="HN7476" s="3"/>
      <c r="HO7476" s="3"/>
      <c r="HP7476" s="3"/>
      <c r="HQ7476" s="3"/>
      <c r="HR7476" s="3"/>
      <c r="HS7476" s="3"/>
      <c r="HT7476" s="3"/>
      <c r="HU7476" s="3"/>
      <c r="HV7476" s="3"/>
      <c r="HW7476" s="3"/>
      <c r="HX7476" s="3"/>
      <c r="HY7476" s="3"/>
      <c r="HZ7476" s="3"/>
      <c r="IA7476" s="3"/>
      <c r="IB7476" s="3"/>
      <c r="IC7476" s="3"/>
      <c r="ID7476" s="3"/>
      <c r="IE7476" s="3"/>
      <c r="IF7476" s="3"/>
      <c r="IG7476" s="3"/>
      <c r="IH7476" s="3"/>
      <c r="II7476" s="3"/>
      <c r="IJ7476" s="3"/>
      <c r="IK7476" s="3"/>
      <c r="IL7476" s="3"/>
      <c r="IM7476" s="3"/>
      <c r="IN7476" s="3"/>
      <c r="IO7476" s="15"/>
    </row>
    <row r="7477" spans="171:249">
      <c r="FO7477" s="3"/>
      <c r="FP7477" s="3"/>
      <c r="FQ7477" s="3"/>
      <c r="FR7477" s="3"/>
      <c r="FS7477" s="3"/>
      <c r="FT7477" s="3"/>
      <c r="FU7477" s="3"/>
      <c r="FV7477" s="3"/>
      <c r="FW7477" s="3"/>
      <c r="FX7477" s="3"/>
      <c r="FY7477" s="3"/>
      <c r="FZ7477" s="3"/>
      <c r="GA7477" s="3"/>
      <c r="GB7477" s="3"/>
      <c r="GC7477" s="3"/>
      <c r="GD7477" s="3"/>
      <c r="GE7477" s="3"/>
      <c r="GF7477" s="3"/>
      <c r="GG7477" s="3"/>
      <c r="GH7477" s="3"/>
      <c r="GI7477" s="3"/>
      <c r="GJ7477" s="3"/>
      <c r="GK7477" s="3"/>
      <c r="GL7477" s="3"/>
      <c r="GM7477" s="3"/>
      <c r="GN7477" s="3"/>
      <c r="GO7477" s="3"/>
      <c r="GP7477" s="3"/>
      <c r="GQ7477" s="3"/>
      <c r="GR7477" s="3"/>
      <c r="GS7477" s="3"/>
      <c r="GT7477" s="3"/>
      <c r="GU7477" s="3"/>
      <c r="GV7477" s="3"/>
      <c r="GW7477" s="3"/>
      <c r="GX7477" s="3"/>
      <c r="GY7477" s="3"/>
      <c r="GZ7477" s="3"/>
      <c r="HA7477" s="3"/>
      <c r="HB7477" s="3"/>
      <c r="HC7477" s="3"/>
      <c r="HD7477" s="3"/>
      <c r="HE7477" s="3"/>
      <c r="HF7477" s="3"/>
      <c r="HG7477" s="3"/>
      <c r="HH7477" s="3"/>
      <c r="HI7477" s="3"/>
      <c r="HJ7477" s="3"/>
      <c r="HK7477" s="3"/>
      <c r="HL7477" s="3"/>
      <c r="HM7477" s="45"/>
      <c r="HN7477" s="3"/>
      <c r="HO7477" s="3"/>
      <c r="HP7477" s="3"/>
      <c r="HQ7477" s="3"/>
      <c r="HR7477" s="3"/>
      <c r="HS7477" s="3"/>
      <c r="HT7477" s="3"/>
      <c r="HU7477" s="3"/>
      <c r="HV7477" s="3"/>
      <c r="HW7477" s="3"/>
      <c r="HX7477" s="3"/>
      <c r="HY7477" s="3"/>
      <c r="HZ7477" s="3"/>
      <c r="IA7477" s="3"/>
      <c r="IB7477" s="3"/>
      <c r="IC7477" s="3"/>
      <c r="ID7477" s="3"/>
      <c r="IE7477" s="3"/>
      <c r="IF7477" s="3"/>
      <c r="IG7477" s="3"/>
      <c r="IH7477" s="3"/>
      <c r="II7477" s="3"/>
      <c r="IJ7477" s="3"/>
      <c r="IK7477" s="3"/>
      <c r="IL7477" s="3"/>
      <c r="IM7477" s="3"/>
      <c r="IN7477" s="3"/>
      <c r="IO7477" s="15"/>
    </row>
    <row r="7478" spans="171:249">
      <c r="FO7478" s="3"/>
      <c r="FP7478" s="3"/>
      <c r="FQ7478" s="3"/>
      <c r="FR7478" s="3"/>
      <c r="FS7478" s="3"/>
      <c r="FT7478" s="3"/>
      <c r="FU7478" s="3"/>
      <c r="FV7478" s="3"/>
      <c r="FW7478" s="3"/>
      <c r="FX7478" s="3"/>
      <c r="FY7478" s="3"/>
      <c r="FZ7478" s="3"/>
      <c r="GA7478" s="3"/>
      <c r="GB7478" s="3"/>
      <c r="GC7478" s="3"/>
      <c r="GD7478" s="3"/>
      <c r="GE7478" s="3"/>
      <c r="GF7478" s="3"/>
      <c r="GG7478" s="3"/>
      <c r="GH7478" s="3"/>
      <c r="GI7478" s="3"/>
      <c r="GJ7478" s="3"/>
      <c r="GK7478" s="3"/>
      <c r="GL7478" s="3"/>
      <c r="GM7478" s="3"/>
      <c r="GN7478" s="3"/>
      <c r="GO7478" s="3"/>
      <c r="GP7478" s="3"/>
      <c r="GQ7478" s="3"/>
      <c r="GR7478" s="3"/>
      <c r="GS7478" s="3"/>
      <c r="GT7478" s="3"/>
      <c r="GU7478" s="3"/>
      <c r="GV7478" s="3"/>
      <c r="GW7478" s="3"/>
      <c r="GX7478" s="3"/>
      <c r="GY7478" s="3"/>
      <c r="GZ7478" s="3"/>
      <c r="HA7478" s="3"/>
      <c r="HB7478" s="3"/>
      <c r="HC7478" s="3"/>
      <c r="HD7478" s="3"/>
      <c r="HE7478" s="3"/>
      <c r="HF7478" s="3"/>
      <c r="HG7478" s="3"/>
      <c r="HH7478" s="3"/>
      <c r="HI7478" s="3"/>
      <c r="HJ7478" s="3"/>
      <c r="HK7478" s="3"/>
      <c r="HL7478" s="3"/>
      <c r="HM7478" s="45"/>
      <c r="HN7478" s="3"/>
      <c r="HO7478" s="3"/>
      <c r="HP7478" s="3"/>
      <c r="HQ7478" s="3"/>
      <c r="HR7478" s="3"/>
      <c r="HS7478" s="3"/>
      <c r="HT7478" s="3"/>
      <c r="HU7478" s="3"/>
      <c r="HV7478" s="3"/>
      <c r="HW7478" s="3"/>
      <c r="HX7478" s="3"/>
      <c r="HY7478" s="3"/>
      <c r="HZ7478" s="3"/>
      <c r="IA7478" s="3"/>
      <c r="IB7478" s="3"/>
      <c r="IC7478" s="3"/>
      <c r="ID7478" s="3"/>
      <c r="IE7478" s="3"/>
      <c r="IF7478" s="3"/>
      <c r="IG7478" s="3"/>
      <c r="IH7478" s="3"/>
      <c r="II7478" s="3"/>
      <c r="IJ7478" s="3"/>
      <c r="IK7478" s="3"/>
      <c r="IL7478" s="3"/>
      <c r="IM7478" s="3"/>
      <c r="IN7478" s="3"/>
      <c r="IO7478" s="15"/>
    </row>
    <row r="7479" spans="171:249">
      <c r="FO7479" s="3"/>
      <c r="FP7479" s="3"/>
      <c r="FQ7479" s="3"/>
      <c r="FR7479" s="3"/>
      <c r="FS7479" s="3"/>
      <c r="FT7479" s="3"/>
      <c r="FU7479" s="3"/>
      <c r="FV7479" s="3"/>
      <c r="FW7479" s="3"/>
      <c r="FX7479" s="3"/>
      <c r="FY7479" s="3"/>
      <c r="FZ7479" s="3"/>
      <c r="GA7479" s="3"/>
      <c r="GB7479" s="3"/>
      <c r="GC7479" s="3"/>
      <c r="GD7479" s="3"/>
      <c r="GE7479" s="3"/>
      <c r="GF7479" s="3"/>
      <c r="GG7479" s="3"/>
      <c r="GH7479" s="3"/>
      <c r="GI7479" s="3"/>
      <c r="GJ7479" s="3"/>
      <c r="GK7479" s="3"/>
      <c r="GL7479" s="3"/>
      <c r="GM7479" s="3"/>
      <c r="GN7479" s="3"/>
      <c r="GO7479" s="3"/>
      <c r="GP7479" s="3"/>
      <c r="GQ7479" s="3"/>
      <c r="GR7479" s="3"/>
      <c r="GS7479" s="3"/>
      <c r="GT7479" s="3"/>
      <c r="GU7479" s="3"/>
      <c r="GV7479" s="3"/>
      <c r="GW7479" s="3"/>
      <c r="GX7479" s="3"/>
      <c r="GY7479" s="3"/>
      <c r="GZ7479" s="3"/>
      <c r="HA7479" s="3"/>
      <c r="HB7479" s="3"/>
      <c r="HC7479" s="3"/>
      <c r="HD7479" s="3"/>
      <c r="HE7479" s="3"/>
      <c r="HF7479" s="3"/>
      <c r="HG7479" s="3"/>
      <c r="HH7479" s="3"/>
      <c r="HI7479" s="3"/>
      <c r="HJ7479" s="3"/>
      <c r="HK7479" s="3"/>
      <c r="HL7479" s="3"/>
      <c r="HM7479" s="45"/>
      <c r="HN7479" s="3"/>
      <c r="HO7479" s="3"/>
      <c r="HP7479" s="3"/>
      <c r="HQ7479" s="3"/>
      <c r="HR7479" s="3"/>
      <c r="HS7479" s="3"/>
      <c r="HT7479" s="3"/>
      <c r="HU7479" s="3"/>
      <c r="HV7479" s="3"/>
      <c r="HW7479" s="3"/>
      <c r="HX7479" s="3"/>
      <c r="HY7479" s="3"/>
      <c r="HZ7479" s="3"/>
      <c r="IA7479" s="3"/>
      <c r="IB7479" s="3"/>
      <c r="IC7479" s="3"/>
      <c r="ID7479" s="3"/>
      <c r="IE7479" s="3"/>
      <c r="IF7479" s="3"/>
      <c r="IG7479" s="3"/>
      <c r="IH7479" s="3"/>
      <c r="II7479" s="3"/>
      <c r="IJ7479" s="3"/>
      <c r="IK7479" s="3"/>
      <c r="IL7479" s="3"/>
      <c r="IM7479" s="3"/>
      <c r="IN7479" s="3"/>
      <c r="IO7479" s="15"/>
    </row>
    <row r="7480" spans="171:249">
      <c r="FO7480" s="3"/>
      <c r="FP7480" s="3"/>
      <c r="FQ7480" s="3"/>
      <c r="FR7480" s="3"/>
      <c r="FS7480" s="3"/>
      <c r="FT7480" s="3"/>
      <c r="FU7480" s="3"/>
      <c r="FV7480" s="3"/>
      <c r="FW7480" s="3"/>
      <c r="FX7480" s="3"/>
      <c r="FY7480" s="3"/>
      <c r="FZ7480" s="3"/>
      <c r="GA7480" s="3"/>
      <c r="GB7480" s="3"/>
      <c r="GC7480" s="3"/>
      <c r="GD7480" s="3"/>
      <c r="GE7480" s="3"/>
      <c r="GF7480" s="3"/>
      <c r="GG7480" s="3"/>
      <c r="GH7480" s="3"/>
      <c r="GI7480" s="3"/>
      <c r="GJ7480" s="3"/>
      <c r="GK7480" s="3"/>
      <c r="GL7480" s="3"/>
      <c r="GM7480" s="3"/>
      <c r="GN7480" s="3"/>
      <c r="GO7480" s="3"/>
      <c r="GP7480" s="3"/>
      <c r="GQ7480" s="3"/>
      <c r="GR7480" s="3"/>
      <c r="GS7480" s="3"/>
      <c r="GT7480" s="3"/>
      <c r="GU7480" s="3"/>
      <c r="GV7480" s="3"/>
      <c r="GW7480" s="3"/>
      <c r="GX7480" s="3"/>
      <c r="GY7480" s="3"/>
      <c r="GZ7480" s="3"/>
      <c r="HA7480" s="3"/>
      <c r="HB7480" s="3"/>
      <c r="HC7480" s="3"/>
      <c r="HD7480" s="3"/>
      <c r="HE7480" s="3"/>
      <c r="HF7480" s="3"/>
      <c r="HG7480" s="3"/>
      <c r="HH7480" s="3"/>
      <c r="HI7480" s="3"/>
      <c r="HJ7480" s="3"/>
      <c r="HK7480" s="3"/>
      <c r="HL7480" s="3"/>
      <c r="HM7480" s="45"/>
      <c r="HN7480" s="3"/>
      <c r="HO7480" s="3"/>
      <c r="HP7480" s="3"/>
      <c r="HQ7480" s="3"/>
      <c r="HR7480" s="3"/>
      <c r="HS7480" s="3"/>
      <c r="HT7480" s="3"/>
      <c r="HU7480" s="3"/>
      <c r="HV7480" s="3"/>
      <c r="HW7480" s="3"/>
      <c r="HX7480" s="3"/>
      <c r="HY7480" s="3"/>
      <c r="HZ7480" s="3"/>
      <c r="IA7480" s="3"/>
      <c r="IB7480" s="3"/>
      <c r="IC7480" s="3"/>
      <c r="ID7480" s="3"/>
      <c r="IE7480" s="3"/>
      <c r="IF7480" s="3"/>
      <c r="IG7480" s="3"/>
      <c r="IH7480" s="3"/>
      <c r="II7480" s="3"/>
      <c r="IJ7480" s="3"/>
      <c r="IK7480" s="3"/>
      <c r="IL7480" s="3"/>
      <c r="IM7480" s="3"/>
      <c r="IN7480" s="3"/>
      <c r="IO7480" s="15"/>
    </row>
    <row r="7481" spans="171:249">
      <c r="FO7481" s="3"/>
      <c r="FP7481" s="3"/>
      <c r="FQ7481" s="3"/>
      <c r="FR7481" s="3"/>
      <c r="FS7481" s="3"/>
      <c r="FT7481" s="3"/>
      <c r="FU7481" s="3"/>
      <c r="FV7481" s="3"/>
      <c r="FW7481" s="3"/>
      <c r="FX7481" s="3"/>
      <c r="FY7481" s="3"/>
      <c r="FZ7481" s="3"/>
      <c r="GA7481" s="3"/>
      <c r="GB7481" s="3"/>
      <c r="GC7481" s="3"/>
      <c r="GD7481" s="3"/>
      <c r="GE7481" s="3"/>
      <c r="GF7481" s="3"/>
      <c r="GG7481" s="3"/>
      <c r="GH7481" s="3"/>
      <c r="GI7481" s="3"/>
      <c r="GJ7481" s="3"/>
      <c r="GK7481" s="3"/>
      <c r="GL7481" s="3"/>
      <c r="GM7481" s="3"/>
      <c r="GN7481" s="3"/>
      <c r="GO7481" s="3"/>
      <c r="GP7481" s="3"/>
      <c r="GQ7481" s="3"/>
      <c r="GR7481" s="3"/>
      <c r="GS7481" s="3"/>
      <c r="GT7481" s="3"/>
      <c r="GU7481" s="3"/>
      <c r="GV7481" s="3"/>
      <c r="GW7481" s="3"/>
      <c r="GX7481" s="3"/>
      <c r="GY7481" s="3"/>
      <c r="GZ7481" s="3"/>
      <c r="HA7481" s="3"/>
      <c r="HB7481" s="3"/>
      <c r="HC7481" s="3"/>
      <c r="HD7481" s="3"/>
      <c r="HE7481" s="3"/>
      <c r="HF7481" s="3"/>
      <c r="HG7481" s="3"/>
      <c r="HH7481" s="3"/>
      <c r="HI7481" s="3"/>
      <c r="HJ7481" s="3"/>
      <c r="HK7481" s="3"/>
      <c r="HL7481" s="3"/>
      <c r="HM7481" s="45"/>
      <c r="HN7481" s="3"/>
      <c r="HO7481" s="3"/>
      <c r="HP7481" s="3"/>
      <c r="HQ7481" s="3"/>
      <c r="HR7481" s="3"/>
      <c r="HS7481" s="3"/>
      <c r="HT7481" s="3"/>
      <c r="HU7481" s="3"/>
      <c r="HV7481" s="3"/>
      <c r="HW7481" s="3"/>
      <c r="HX7481" s="3"/>
      <c r="HY7481" s="3"/>
      <c r="HZ7481" s="3"/>
      <c r="IA7481" s="3"/>
      <c r="IB7481" s="3"/>
      <c r="IC7481" s="3"/>
      <c r="ID7481" s="3"/>
      <c r="IE7481" s="3"/>
      <c r="IF7481" s="3"/>
      <c r="IG7481" s="3"/>
      <c r="IH7481" s="3"/>
      <c r="II7481" s="3"/>
      <c r="IJ7481" s="3"/>
      <c r="IK7481" s="3"/>
      <c r="IL7481" s="3"/>
      <c r="IM7481" s="3"/>
      <c r="IN7481" s="3"/>
      <c r="IO7481" s="15"/>
    </row>
    <row r="7482" spans="171:249">
      <c r="FO7482" s="3"/>
      <c r="FP7482" s="3"/>
      <c r="FQ7482" s="3"/>
      <c r="FR7482" s="3"/>
      <c r="FS7482" s="3"/>
      <c r="FT7482" s="3"/>
      <c r="FU7482" s="3"/>
      <c r="FV7482" s="3"/>
      <c r="FW7482" s="3"/>
      <c r="FX7482" s="3"/>
      <c r="FY7482" s="3"/>
      <c r="FZ7482" s="3"/>
      <c r="GA7482" s="3"/>
      <c r="GB7482" s="3"/>
      <c r="GC7482" s="3"/>
      <c r="GD7482" s="3"/>
      <c r="GE7482" s="3"/>
      <c r="GF7482" s="3"/>
      <c r="GG7482" s="3"/>
      <c r="GH7482" s="3"/>
      <c r="GI7482" s="3"/>
      <c r="GJ7482" s="3"/>
      <c r="GK7482" s="3"/>
      <c r="GL7482" s="3"/>
      <c r="GM7482" s="3"/>
      <c r="GN7482" s="3"/>
      <c r="GO7482" s="3"/>
      <c r="GP7482" s="3"/>
      <c r="GQ7482" s="3"/>
      <c r="GR7482" s="3"/>
      <c r="GS7482" s="3"/>
      <c r="GT7482" s="3"/>
      <c r="GU7482" s="3"/>
      <c r="GV7482" s="3"/>
      <c r="GW7482" s="3"/>
      <c r="GX7482" s="3"/>
      <c r="GY7482" s="3"/>
      <c r="GZ7482" s="3"/>
      <c r="HA7482" s="3"/>
      <c r="HB7482" s="3"/>
      <c r="HC7482" s="3"/>
      <c r="HD7482" s="3"/>
      <c r="HE7482" s="3"/>
      <c r="HF7482" s="3"/>
      <c r="HG7482" s="3"/>
      <c r="HH7482" s="3"/>
      <c r="HI7482" s="3"/>
      <c r="HJ7482" s="3"/>
      <c r="HK7482" s="3"/>
      <c r="HL7482" s="3"/>
      <c r="HM7482" s="45"/>
      <c r="HN7482" s="3"/>
      <c r="HO7482" s="3"/>
      <c r="HP7482" s="3"/>
      <c r="HQ7482" s="3"/>
      <c r="HR7482" s="3"/>
      <c r="HS7482" s="3"/>
      <c r="HT7482" s="3"/>
      <c r="HU7482" s="3"/>
      <c r="HV7482" s="3"/>
      <c r="HW7482" s="3"/>
      <c r="HX7482" s="3"/>
      <c r="HY7482" s="3"/>
      <c r="HZ7482" s="3"/>
      <c r="IA7482" s="3"/>
      <c r="IB7482" s="3"/>
      <c r="IC7482" s="3"/>
      <c r="ID7482" s="3"/>
      <c r="IE7482" s="3"/>
      <c r="IF7482" s="3"/>
      <c r="IG7482" s="3"/>
      <c r="IH7482" s="3"/>
      <c r="II7482" s="3"/>
      <c r="IJ7482" s="3"/>
      <c r="IK7482" s="3"/>
      <c r="IL7482" s="3"/>
      <c r="IM7482" s="3"/>
      <c r="IN7482" s="3"/>
      <c r="IO7482" s="15"/>
    </row>
    <row r="7483" spans="171:249">
      <c r="FO7483" s="3"/>
      <c r="FP7483" s="3"/>
      <c r="FQ7483" s="3"/>
      <c r="FR7483" s="3"/>
      <c r="FS7483" s="3"/>
      <c r="FT7483" s="3"/>
      <c r="FU7483" s="3"/>
      <c r="FV7483" s="3"/>
      <c r="FW7483" s="3"/>
      <c r="FX7483" s="3"/>
      <c r="FY7483" s="3"/>
      <c r="FZ7483" s="3"/>
      <c r="GA7483" s="3"/>
      <c r="GB7483" s="3"/>
      <c r="GC7483" s="3"/>
      <c r="GD7483" s="3"/>
      <c r="GE7483" s="3"/>
      <c r="GF7483" s="3"/>
      <c r="GG7483" s="3"/>
      <c r="GH7483" s="3"/>
      <c r="GI7483" s="3"/>
      <c r="GJ7483" s="3"/>
      <c r="GK7483" s="3"/>
      <c r="GL7483" s="3"/>
      <c r="GM7483" s="3"/>
      <c r="GN7483" s="3"/>
      <c r="GO7483" s="3"/>
      <c r="GP7483" s="3"/>
      <c r="GQ7483" s="3"/>
      <c r="GR7483" s="3"/>
      <c r="GS7483" s="3"/>
      <c r="GT7483" s="3"/>
      <c r="GU7483" s="3"/>
      <c r="GV7483" s="3"/>
      <c r="GW7483" s="3"/>
      <c r="GX7483" s="3"/>
      <c r="GY7483" s="3"/>
      <c r="GZ7483" s="3"/>
      <c r="HA7483" s="3"/>
      <c r="HB7483" s="3"/>
      <c r="HC7483" s="3"/>
      <c r="HD7483" s="3"/>
      <c r="HE7483" s="3"/>
      <c r="HF7483" s="3"/>
      <c r="HG7483" s="3"/>
      <c r="HH7483" s="3"/>
      <c r="HI7483" s="3"/>
      <c r="HJ7483" s="3"/>
      <c r="HK7483" s="3"/>
      <c r="HL7483" s="3"/>
      <c r="HM7483" s="45"/>
      <c r="HN7483" s="3"/>
      <c r="HO7483" s="3"/>
      <c r="HP7483" s="3"/>
      <c r="HQ7483" s="3"/>
      <c r="HR7483" s="3"/>
      <c r="HS7483" s="3"/>
      <c r="HT7483" s="3"/>
      <c r="HU7483" s="3"/>
      <c r="HV7483" s="3"/>
      <c r="HW7483" s="3"/>
      <c r="HX7483" s="3"/>
      <c r="HY7483" s="3"/>
      <c r="HZ7483" s="3"/>
      <c r="IA7483" s="3"/>
      <c r="IB7483" s="3"/>
      <c r="IC7483" s="3"/>
      <c r="ID7483" s="3"/>
      <c r="IE7483" s="3"/>
      <c r="IF7483" s="3"/>
      <c r="IG7483" s="3"/>
      <c r="IH7483" s="3"/>
      <c r="II7483" s="3"/>
      <c r="IJ7483" s="3"/>
      <c r="IK7483" s="3"/>
      <c r="IL7483" s="3"/>
      <c r="IM7483" s="3"/>
      <c r="IN7483" s="3"/>
      <c r="IO7483" s="15"/>
    </row>
    <row r="7484" spans="171:249">
      <c r="FO7484" s="3"/>
      <c r="FP7484" s="3"/>
      <c r="FQ7484" s="3"/>
      <c r="FR7484" s="3"/>
      <c r="FS7484" s="3"/>
      <c r="FT7484" s="3"/>
      <c r="FU7484" s="3"/>
      <c r="FV7484" s="3"/>
      <c r="FW7484" s="3"/>
      <c r="FX7484" s="3"/>
      <c r="FY7484" s="3"/>
      <c r="FZ7484" s="3"/>
      <c r="GA7484" s="3"/>
      <c r="GB7484" s="3"/>
      <c r="GC7484" s="3"/>
      <c r="GD7484" s="3"/>
      <c r="GE7484" s="3"/>
      <c r="GF7484" s="3"/>
      <c r="GG7484" s="3"/>
      <c r="GH7484" s="3"/>
      <c r="GI7484" s="3"/>
      <c r="GJ7484" s="3"/>
      <c r="GK7484" s="3"/>
      <c r="GL7484" s="3"/>
      <c r="GM7484" s="3"/>
      <c r="GN7484" s="3"/>
      <c r="GO7484" s="3"/>
      <c r="GP7484" s="3"/>
      <c r="GQ7484" s="3"/>
      <c r="GR7484" s="3"/>
      <c r="GS7484" s="3"/>
      <c r="GT7484" s="3"/>
      <c r="GU7484" s="3"/>
      <c r="GV7484" s="3"/>
      <c r="GW7484" s="3"/>
      <c r="GX7484" s="3"/>
      <c r="GY7484" s="3"/>
      <c r="GZ7484" s="3"/>
      <c r="HA7484" s="3"/>
      <c r="HB7484" s="3"/>
      <c r="HC7484" s="3"/>
      <c r="HD7484" s="3"/>
      <c r="HE7484" s="3"/>
      <c r="HF7484" s="3"/>
      <c r="HG7484" s="3"/>
      <c r="HH7484" s="3"/>
      <c r="HI7484" s="3"/>
      <c r="HJ7484" s="3"/>
      <c r="HK7484" s="3"/>
      <c r="HL7484" s="3"/>
      <c r="HM7484" s="45"/>
      <c r="HN7484" s="3"/>
      <c r="HO7484" s="3"/>
      <c r="HP7484" s="3"/>
      <c r="HQ7484" s="3"/>
      <c r="HR7484" s="3"/>
      <c r="HS7484" s="3"/>
      <c r="HT7484" s="3"/>
      <c r="HU7484" s="3"/>
      <c r="HV7484" s="3"/>
      <c r="HW7484" s="3"/>
      <c r="HX7484" s="3"/>
      <c r="HY7484" s="3"/>
      <c r="HZ7484" s="3"/>
      <c r="IA7484" s="3"/>
      <c r="IB7484" s="3"/>
      <c r="IC7484" s="3"/>
      <c r="ID7484" s="3"/>
      <c r="IE7484" s="3"/>
      <c r="IF7484" s="3"/>
      <c r="IG7484" s="3"/>
      <c r="IH7484" s="3"/>
      <c r="II7484" s="3"/>
      <c r="IJ7484" s="3"/>
      <c r="IK7484" s="3"/>
      <c r="IL7484" s="3"/>
      <c r="IM7484" s="3"/>
      <c r="IN7484" s="3"/>
      <c r="IO7484" s="15"/>
    </row>
    <row r="7485" spans="171:249">
      <c r="FO7485" s="3"/>
      <c r="FP7485" s="3"/>
      <c r="FQ7485" s="3"/>
      <c r="FR7485" s="3"/>
      <c r="FS7485" s="3"/>
      <c r="FT7485" s="3"/>
      <c r="FU7485" s="3"/>
      <c r="FV7485" s="3"/>
      <c r="FW7485" s="3"/>
      <c r="FX7485" s="3"/>
      <c r="FY7485" s="3"/>
      <c r="FZ7485" s="3"/>
      <c r="GA7485" s="3"/>
      <c r="GB7485" s="3"/>
      <c r="GC7485" s="3"/>
      <c r="GD7485" s="3"/>
      <c r="GE7485" s="3"/>
      <c r="GF7485" s="3"/>
      <c r="GG7485" s="3"/>
      <c r="GH7485" s="3"/>
      <c r="GI7485" s="3"/>
      <c r="GJ7485" s="3"/>
      <c r="GK7485" s="3"/>
      <c r="GL7485" s="3"/>
      <c r="GM7485" s="3"/>
      <c r="GN7485" s="3"/>
      <c r="GO7485" s="3"/>
      <c r="GP7485" s="3"/>
      <c r="GQ7485" s="3"/>
      <c r="GR7485" s="3"/>
      <c r="GS7485" s="3"/>
      <c r="GT7485" s="3"/>
      <c r="GU7485" s="3"/>
      <c r="GV7485" s="3"/>
      <c r="GW7485" s="3"/>
      <c r="GX7485" s="3"/>
      <c r="GY7485" s="3"/>
      <c r="GZ7485" s="3"/>
      <c r="HA7485" s="3"/>
      <c r="HB7485" s="3"/>
      <c r="HC7485" s="3"/>
      <c r="HD7485" s="3"/>
      <c r="HE7485" s="3"/>
      <c r="HF7485" s="3"/>
      <c r="HG7485" s="3"/>
      <c r="HH7485" s="3"/>
      <c r="HI7485" s="3"/>
      <c r="HJ7485" s="3"/>
      <c r="HK7485" s="3"/>
      <c r="HL7485" s="3"/>
      <c r="HM7485" s="45"/>
      <c r="HN7485" s="3"/>
      <c r="HO7485" s="3"/>
      <c r="HP7485" s="3"/>
      <c r="HQ7485" s="3"/>
      <c r="HR7485" s="3"/>
      <c r="HS7485" s="3"/>
      <c r="HT7485" s="3"/>
      <c r="HU7485" s="3"/>
      <c r="HV7485" s="3"/>
      <c r="HW7485" s="3"/>
      <c r="HX7485" s="3"/>
      <c r="HY7485" s="3"/>
      <c r="HZ7485" s="3"/>
      <c r="IA7485" s="3"/>
      <c r="IB7485" s="3"/>
      <c r="IC7485" s="3"/>
      <c r="ID7485" s="3"/>
      <c r="IE7485" s="3"/>
      <c r="IF7485" s="3"/>
      <c r="IG7485" s="3"/>
      <c r="IH7485" s="3"/>
      <c r="II7485" s="3"/>
      <c r="IJ7485" s="3"/>
      <c r="IK7485" s="3"/>
      <c r="IL7485" s="3"/>
      <c r="IM7485" s="3"/>
      <c r="IN7485" s="3"/>
      <c r="IO7485" s="15"/>
    </row>
    <row r="7486" spans="171:249">
      <c r="FO7486" s="3"/>
      <c r="FP7486" s="3"/>
      <c r="FQ7486" s="3"/>
      <c r="FR7486" s="3"/>
      <c r="FS7486" s="3"/>
      <c r="FT7486" s="3"/>
      <c r="FU7486" s="3"/>
      <c r="FV7486" s="3"/>
      <c r="FW7486" s="3"/>
      <c r="FX7486" s="3"/>
      <c r="FY7486" s="3"/>
      <c r="FZ7486" s="3"/>
      <c r="GA7486" s="3"/>
      <c r="GB7486" s="3"/>
      <c r="GC7486" s="3"/>
      <c r="GD7486" s="3"/>
      <c r="GE7486" s="3"/>
      <c r="GF7486" s="3"/>
      <c r="GG7486" s="3"/>
      <c r="GH7486" s="3"/>
      <c r="GI7486" s="3"/>
      <c r="GJ7486" s="3"/>
      <c r="GK7486" s="3"/>
      <c r="GL7486" s="3"/>
      <c r="GM7486" s="3"/>
      <c r="GN7486" s="3"/>
      <c r="GO7486" s="3"/>
      <c r="GP7486" s="3"/>
      <c r="GQ7486" s="3"/>
      <c r="GR7486" s="3"/>
      <c r="GS7486" s="3"/>
      <c r="GT7486" s="3"/>
      <c r="GU7486" s="3"/>
      <c r="GV7486" s="3"/>
      <c r="GW7486" s="3"/>
      <c r="GX7486" s="3"/>
      <c r="GY7486" s="3"/>
      <c r="GZ7486" s="3"/>
      <c r="HA7486" s="3"/>
      <c r="HB7486" s="3"/>
      <c r="HC7486" s="3"/>
      <c r="HD7486" s="3"/>
      <c r="HE7486" s="3"/>
      <c r="HF7486" s="3"/>
      <c r="HG7486" s="3"/>
      <c r="HH7486" s="3"/>
      <c r="HI7486" s="3"/>
      <c r="HJ7486" s="3"/>
      <c r="HK7486" s="3"/>
      <c r="HL7486" s="3"/>
      <c r="HM7486" s="45"/>
      <c r="HN7486" s="3"/>
      <c r="HO7486" s="3"/>
      <c r="HP7486" s="3"/>
      <c r="HQ7486" s="3"/>
      <c r="HR7486" s="3"/>
      <c r="HS7486" s="3"/>
      <c r="HT7486" s="3"/>
      <c r="HU7486" s="3"/>
      <c r="HV7486" s="3"/>
      <c r="HW7486" s="3"/>
      <c r="HX7486" s="3"/>
      <c r="HY7486" s="3"/>
      <c r="HZ7486" s="3"/>
      <c r="IA7486" s="3"/>
      <c r="IB7486" s="3"/>
      <c r="IC7486" s="3"/>
      <c r="ID7486" s="3"/>
      <c r="IE7486" s="3"/>
      <c r="IF7486" s="3"/>
      <c r="IG7486" s="3"/>
      <c r="IH7486" s="3"/>
      <c r="II7486" s="3"/>
      <c r="IJ7486" s="3"/>
      <c r="IK7486" s="3"/>
      <c r="IL7486" s="3"/>
      <c r="IM7486" s="3"/>
      <c r="IN7486" s="3"/>
      <c r="IO7486" s="15"/>
    </row>
    <row r="7487" spans="171:249">
      <c r="FO7487" s="3"/>
      <c r="FP7487" s="3"/>
      <c r="FQ7487" s="3"/>
      <c r="FR7487" s="3"/>
      <c r="FS7487" s="3"/>
      <c r="FT7487" s="3"/>
      <c r="FU7487" s="3"/>
      <c r="FV7487" s="3"/>
      <c r="FW7487" s="3"/>
      <c r="FX7487" s="3"/>
      <c r="FY7487" s="3"/>
      <c r="FZ7487" s="3"/>
      <c r="GA7487" s="3"/>
      <c r="GB7487" s="3"/>
      <c r="GC7487" s="3"/>
      <c r="GD7487" s="3"/>
      <c r="GE7487" s="3"/>
      <c r="GF7487" s="3"/>
      <c r="GG7487" s="3"/>
      <c r="GH7487" s="3"/>
      <c r="GI7487" s="3"/>
      <c r="GJ7487" s="3"/>
      <c r="GK7487" s="3"/>
      <c r="GL7487" s="3"/>
      <c r="GM7487" s="3"/>
      <c r="GN7487" s="3"/>
      <c r="GO7487" s="3"/>
      <c r="GP7487" s="3"/>
      <c r="GQ7487" s="3"/>
      <c r="GR7487" s="3"/>
      <c r="GS7487" s="3"/>
      <c r="GT7487" s="3"/>
      <c r="GU7487" s="3"/>
      <c r="GV7487" s="3"/>
      <c r="GW7487" s="3"/>
      <c r="GX7487" s="3"/>
      <c r="GY7487" s="3"/>
      <c r="GZ7487" s="3"/>
      <c r="HA7487" s="3"/>
      <c r="HB7487" s="3"/>
      <c r="HC7487" s="3"/>
      <c r="HD7487" s="3"/>
      <c r="HE7487" s="3"/>
      <c r="HF7487" s="3"/>
      <c r="HG7487" s="3"/>
      <c r="HH7487" s="3"/>
      <c r="HI7487" s="3"/>
      <c r="HJ7487" s="3"/>
      <c r="HK7487" s="3"/>
      <c r="HL7487" s="3"/>
      <c r="HM7487" s="45"/>
      <c r="HN7487" s="3"/>
      <c r="HO7487" s="3"/>
      <c r="HP7487" s="3"/>
      <c r="HQ7487" s="3"/>
      <c r="HR7487" s="3"/>
      <c r="HS7487" s="3"/>
      <c r="HT7487" s="3"/>
      <c r="HU7487" s="3"/>
      <c r="HV7487" s="3"/>
      <c r="HW7487" s="3"/>
      <c r="HX7487" s="3"/>
      <c r="HY7487" s="3"/>
      <c r="HZ7487" s="3"/>
      <c r="IA7487" s="3"/>
      <c r="IB7487" s="3"/>
      <c r="IC7487" s="3"/>
      <c r="ID7487" s="3"/>
      <c r="IE7487" s="3"/>
      <c r="IF7487" s="3"/>
      <c r="IG7487" s="3"/>
      <c r="IH7487" s="3"/>
      <c r="II7487" s="3"/>
      <c r="IJ7487" s="3"/>
      <c r="IK7487" s="3"/>
      <c r="IL7487" s="3"/>
      <c r="IM7487" s="3"/>
      <c r="IN7487" s="3"/>
      <c r="IO7487" s="15"/>
    </row>
    <row r="7488" spans="171:249">
      <c r="FO7488" s="3"/>
      <c r="FP7488" s="3"/>
      <c r="FQ7488" s="3"/>
      <c r="FR7488" s="3"/>
      <c r="FS7488" s="3"/>
      <c r="FT7488" s="3"/>
      <c r="FU7488" s="3"/>
      <c r="FV7488" s="3"/>
      <c r="FW7488" s="3"/>
      <c r="FX7488" s="3"/>
      <c r="FY7488" s="3"/>
      <c r="FZ7488" s="3"/>
      <c r="GA7488" s="3"/>
      <c r="GB7488" s="3"/>
      <c r="GC7488" s="3"/>
      <c r="GD7488" s="3"/>
      <c r="GE7488" s="3"/>
      <c r="GF7488" s="3"/>
      <c r="GG7488" s="3"/>
      <c r="GH7488" s="3"/>
      <c r="GI7488" s="3"/>
      <c r="GJ7488" s="3"/>
      <c r="GK7488" s="3"/>
      <c r="GL7488" s="3"/>
      <c r="GM7488" s="3"/>
      <c r="GN7488" s="3"/>
      <c r="GO7488" s="3"/>
      <c r="GP7488" s="3"/>
      <c r="GQ7488" s="3"/>
      <c r="GR7488" s="3"/>
      <c r="GS7488" s="3"/>
      <c r="GT7488" s="3"/>
      <c r="GU7488" s="3"/>
      <c r="GV7488" s="3"/>
      <c r="GW7488" s="3"/>
      <c r="GX7488" s="3"/>
      <c r="GY7488" s="3"/>
      <c r="GZ7488" s="3"/>
      <c r="HA7488" s="3"/>
      <c r="HB7488" s="3"/>
      <c r="HC7488" s="3"/>
      <c r="HD7488" s="3"/>
      <c r="HE7488" s="3"/>
      <c r="HF7488" s="3"/>
      <c r="HG7488" s="3"/>
      <c r="HH7488" s="3"/>
      <c r="HI7488" s="3"/>
      <c r="HJ7488" s="3"/>
      <c r="HK7488" s="3"/>
      <c r="HL7488" s="3"/>
      <c r="HM7488" s="45"/>
      <c r="HN7488" s="3"/>
      <c r="HO7488" s="3"/>
      <c r="HP7488" s="3"/>
      <c r="HQ7488" s="3"/>
      <c r="HR7488" s="3"/>
      <c r="HS7488" s="3"/>
      <c r="HT7488" s="3"/>
      <c r="HU7488" s="3"/>
      <c r="HV7488" s="3"/>
      <c r="HW7488" s="3"/>
      <c r="HX7488" s="3"/>
      <c r="HY7488" s="3"/>
      <c r="HZ7488" s="3"/>
      <c r="IA7488" s="3"/>
      <c r="IB7488" s="3"/>
      <c r="IC7488" s="3"/>
      <c r="ID7488" s="3"/>
      <c r="IE7488" s="3"/>
      <c r="IF7488" s="3"/>
      <c r="IG7488" s="3"/>
      <c r="IH7488" s="3"/>
      <c r="II7488" s="3"/>
      <c r="IJ7488" s="3"/>
      <c r="IK7488" s="3"/>
      <c r="IL7488" s="3"/>
      <c r="IM7488" s="3"/>
      <c r="IN7488" s="3"/>
      <c r="IO7488" s="15"/>
    </row>
    <row r="7489" spans="171:249">
      <c r="FO7489" s="3"/>
      <c r="FP7489" s="3"/>
      <c r="FQ7489" s="3"/>
      <c r="FR7489" s="3"/>
      <c r="FS7489" s="3"/>
      <c r="FT7489" s="3"/>
      <c r="FU7489" s="3"/>
      <c r="FV7489" s="3"/>
      <c r="FW7489" s="3"/>
      <c r="FX7489" s="3"/>
      <c r="FY7489" s="3"/>
      <c r="FZ7489" s="3"/>
      <c r="GA7489" s="3"/>
      <c r="GB7489" s="3"/>
      <c r="GC7489" s="3"/>
      <c r="GD7489" s="3"/>
      <c r="GE7489" s="3"/>
      <c r="GF7489" s="3"/>
      <c r="GG7489" s="3"/>
      <c r="GH7489" s="3"/>
      <c r="GI7489" s="3"/>
      <c r="GJ7489" s="3"/>
      <c r="GK7489" s="3"/>
      <c r="GL7489" s="3"/>
      <c r="GM7489" s="3"/>
      <c r="GN7489" s="3"/>
      <c r="GO7489" s="3"/>
      <c r="GP7489" s="3"/>
      <c r="GQ7489" s="3"/>
      <c r="GR7489" s="3"/>
      <c r="GS7489" s="3"/>
      <c r="GT7489" s="3"/>
      <c r="GU7489" s="3"/>
      <c r="GV7489" s="3"/>
      <c r="GW7489" s="3"/>
      <c r="GX7489" s="3"/>
      <c r="GY7489" s="3"/>
      <c r="GZ7489" s="3"/>
      <c r="HA7489" s="3"/>
      <c r="HB7489" s="3"/>
      <c r="HC7489" s="3"/>
      <c r="HD7489" s="3"/>
      <c r="HE7489" s="3"/>
      <c r="HF7489" s="3"/>
      <c r="HG7489" s="3"/>
      <c r="HH7489" s="3"/>
      <c r="HI7489" s="3"/>
      <c r="HJ7489" s="3"/>
      <c r="HK7489" s="3"/>
      <c r="HL7489" s="3"/>
      <c r="HM7489" s="45"/>
      <c r="HN7489" s="3"/>
      <c r="HO7489" s="3"/>
      <c r="HP7489" s="3"/>
      <c r="HQ7489" s="3"/>
      <c r="HR7489" s="3"/>
      <c r="HS7489" s="3"/>
      <c r="HT7489" s="3"/>
      <c r="HU7489" s="3"/>
      <c r="HV7489" s="3"/>
      <c r="HW7489" s="3"/>
      <c r="HX7489" s="3"/>
      <c r="HY7489" s="3"/>
      <c r="HZ7489" s="3"/>
      <c r="IA7489" s="3"/>
      <c r="IB7489" s="3"/>
      <c r="IC7489" s="3"/>
      <c r="ID7489" s="3"/>
      <c r="IE7489" s="3"/>
      <c r="IF7489" s="3"/>
      <c r="IG7489" s="3"/>
      <c r="IH7489" s="3"/>
      <c r="II7489" s="3"/>
      <c r="IJ7489" s="3"/>
      <c r="IK7489" s="3"/>
      <c r="IL7489" s="3"/>
      <c r="IM7489" s="3"/>
      <c r="IN7489" s="3"/>
      <c r="IO7489" s="15"/>
    </row>
    <row r="7490" spans="171:249">
      <c r="FO7490" s="3"/>
      <c r="FP7490" s="3"/>
      <c r="FQ7490" s="3"/>
      <c r="FR7490" s="3"/>
      <c r="FS7490" s="3"/>
      <c r="FT7490" s="3"/>
      <c r="FU7490" s="3"/>
      <c r="FV7490" s="3"/>
      <c r="FW7490" s="3"/>
      <c r="FX7490" s="3"/>
      <c r="FY7490" s="3"/>
      <c r="FZ7490" s="3"/>
      <c r="GA7490" s="3"/>
      <c r="GB7490" s="3"/>
      <c r="GC7490" s="3"/>
      <c r="GD7490" s="3"/>
      <c r="GE7490" s="3"/>
      <c r="GF7490" s="3"/>
      <c r="GG7490" s="3"/>
      <c r="GH7490" s="3"/>
      <c r="GI7490" s="3"/>
      <c r="GJ7490" s="3"/>
      <c r="GK7490" s="3"/>
      <c r="GL7490" s="3"/>
      <c r="GM7490" s="3"/>
      <c r="GN7490" s="3"/>
      <c r="GO7490" s="3"/>
      <c r="GP7490" s="3"/>
      <c r="GQ7490" s="3"/>
      <c r="GR7490" s="3"/>
      <c r="GS7490" s="3"/>
      <c r="GT7490" s="3"/>
      <c r="GU7490" s="3"/>
      <c r="GV7490" s="3"/>
      <c r="GW7490" s="3"/>
      <c r="GX7490" s="3"/>
      <c r="GY7490" s="3"/>
      <c r="GZ7490" s="3"/>
      <c r="HA7490" s="3"/>
      <c r="HB7490" s="3"/>
      <c r="HC7490" s="3"/>
      <c r="HD7490" s="3"/>
      <c r="HE7490" s="3"/>
      <c r="HF7490" s="3"/>
      <c r="HG7490" s="3"/>
      <c r="HH7490" s="3"/>
      <c r="HI7490" s="3"/>
      <c r="HJ7490" s="3"/>
      <c r="HK7490" s="3"/>
      <c r="HL7490" s="3"/>
      <c r="HM7490" s="45"/>
      <c r="HN7490" s="3"/>
      <c r="HO7490" s="3"/>
      <c r="HP7490" s="3"/>
      <c r="HQ7490" s="3"/>
      <c r="HR7490" s="3"/>
      <c r="HS7490" s="3"/>
      <c r="HT7490" s="3"/>
      <c r="HU7490" s="3"/>
      <c r="HV7490" s="3"/>
      <c r="HW7490" s="3"/>
      <c r="HX7490" s="3"/>
      <c r="HY7490" s="3"/>
      <c r="HZ7490" s="3"/>
      <c r="IA7490" s="3"/>
      <c r="IB7490" s="3"/>
      <c r="IC7490" s="3"/>
      <c r="ID7490" s="3"/>
      <c r="IE7490" s="3"/>
      <c r="IF7490" s="3"/>
      <c r="IG7490" s="3"/>
      <c r="IH7490" s="3"/>
      <c r="II7490" s="3"/>
      <c r="IJ7490" s="3"/>
      <c r="IK7490" s="3"/>
      <c r="IL7490" s="3"/>
      <c r="IM7490" s="3"/>
      <c r="IN7490" s="3"/>
      <c r="IO7490" s="15"/>
    </row>
    <row r="7491" spans="171:249">
      <c r="FO7491" s="3"/>
      <c r="FP7491" s="3"/>
      <c r="FQ7491" s="3"/>
      <c r="FR7491" s="3"/>
      <c r="FS7491" s="3"/>
      <c r="FT7491" s="3"/>
      <c r="FU7491" s="3"/>
      <c r="FV7491" s="3"/>
      <c r="FW7491" s="3"/>
      <c r="FX7491" s="3"/>
      <c r="FY7491" s="3"/>
      <c r="FZ7491" s="3"/>
      <c r="GA7491" s="3"/>
      <c r="GB7491" s="3"/>
      <c r="GC7491" s="3"/>
      <c r="GD7491" s="3"/>
      <c r="GE7491" s="3"/>
      <c r="GF7491" s="3"/>
      <c r="GG7491" s="3"/>
      <c r="GH7491" s="3"/>
      <c r="GI7491" s="3"/>
      <c r="GJ7491" s="3"/>
      <c r="GK7491" s="3"/>
      <c r="GL7491" s="3"/>
      <c r="GM7491" s="3"/>
      <c r="GN7491" s="3"/>
      <c r="GO7491" s="3"/>
      <c r="GP7491" s="3"/>
      <c r="GQ7491" s="3"/>
      <c r="GR7491" s="3"/>
      <c r="GS7491" s="3"/>
      <c r="GT7491" s="3"/>
      <c r="GU7491" s="3"/>
      <c r="GV7491" s="3"/>
      <c r="GW7491" s="3"/>
      <c r="GX7491" s="3"/>
      <c r="GY7491" s="3"/>
      <c r="GZ7491" s="3"/>
      <c r="HA7491" s="3"/>
      <c r="HB7491" s="3"/>
      <c r="HC7491" s="3"/>
      <c r="HD7491" s="3"/>
      <c r="HE7491" s="3"/>
      <c r="HF7491" s="3"/>
      <c r="HG7491" s="3"/>
      <c r="HH7491" s="3"/>
      <c r="HI7491" s="3"/>
      <c r="HJ7491" s="3"/>
      <c r="HK7491" s="3"/>
      <c r="HL7491" s="3"/>
      <c r="HM7491" s="45"/>
      <c r="HN7491" s="3"/>
      <c r="HO7491" s="3"/>
      <c r="HP7491" s="3"/>
      <c r="HQ7491" s="3"/>
      <c r="HR7491" s="3"/>
      <c r="HS7491" s="3"/>
      <c r="HT7491" s="3"/>
      <c r="HU7491" s="3"/>
      <c r="HV7491" s="3"/>
      <c r="HW7491" s="3"/>
      <c r="HX7491" s="3"/>
      <c r="HY7491" s="3"/>
      <c r="HZ7491" s="3"/>
      <c r="IA7491" s="3"/>
      <c r="IB7491" s="3"/>
      <c r="IC7491" s="3"/>
      <c r="ID7491" s="3"/>
      <c r="IE7491" s="3"/>
      <c r="IF7491" s="3"/>
      <c r="IG7491" s="3"/>
      <c r="IH7491" s="3"/>
      <c r="II7491" s="3"/>
      <c r="IJ7491" s="3"/>
      <c r="IK7491" s="3"/>
      <c r="IL7491" s="3"/>
      <c r="IM7491" s="3"/>
      <c r="IN7491" s="3"/>
      <c r="IO7491" s="15"/>
    </row>
    <row r="7492" spans="171:249">
      <c r="FO7492" s="3"/>
      <c r="FP7492" s="3"/>
      <c r="FQ7492" s="3"/>
      <c r="FR7492" s="3"/>
      <c r="FS7492" s="3"/>
      <c r="FT7492" s="3"/>
      <c r="FU7492" s="3"/>
      <c r="FV7492" s="3"/>
      <c r="FW7492" s="3"/>
      <c r="FX7492" s="3"/>
      <c r="FY7492" s="3"/>
      <c r="FZ7492" s="3"/>
      <c r="GA7492" s="3"/>
      <c r="GB7492" s="3"/>
      <c r="GC7492" s="3"/>
      <c r="GD7492" s="3"/>
      <c r="GE7492" s="3"/>
      <c r="GF7492" s="3"/>
      <c r="GG7492" s="3"/>
      <c r="GH7492" s="3"/>
      <c r="GI7492" s="3"/>
      <c r="GJ7492" s="3"/>
      <c r="GK7492" s="3"/>
      <c r="GL7492" s="3"/>
      <c r="GM7492" s="3"/>
      <c r="GN7492" s="3"/>
      <c r="GO7492" s="3"/>
      <c r="GP7492" s="3"/>
      <c r="GQ7492" s="3"/>
      <c r="GR7492" s="3"/>
      <c r="GS7492" s="3"/>
      <c r="GT7492" s="3"/>
      <c r="GU7492" s="3"/>
      <c r="GV7492" s="3"/>
      <c r="GW7492" s="3"/>
      <c r="GX7492" s="3"/>
      <c r="GY7492" s="3"/>
      <c r="GZ7492" s="3"/>
      <c r="HA7492" s="3"/>
      <c r="HB7492" s="3"/>
      <c r="HC7492" s="3"/>
      <c r="HD7492" s="3"/>
      <c r="HE7492" s="3"/>
      <c r="HF7492" s="3"/>
      <c r="HG7492" s="3"/>
      <c r="HH7492" s="3"/>
      <c r="HI7492" s="3"/>
      <c r="HJ7492" s="3"/>
      <c r="HK7492" s="3"/>
      <c r="HL7492" s="3"/>
      <c r="HM7492" s="45"/>
      <c r="HN7492" s="3"/>
      <c r="HO7492" s="3"/>
      <c r="HP7492" s="3"/>
      <c r="HQ7492" s="3"/>
      <c r="HR7492" s="3"/>
      <c r="HS7492" s="3"/>
      <c r="HT7492" s="3"/>
      <c r="HU7492" s="3"/>
      <c r="HV7492" s="3"/>
      <c r="HW7492" s="3"/>
      <c r="HX7492" s="3"/>
      <c r="HY7492" s="3"/>
      <c r="HZ7492" s="3"/>
      <c r="IA7492" s="3"/>
      <c r="IB7492" s="3"/>
      <c r="IC7492" s="3"/>
      <c r="ID7492" s="3"/>
      <c r="IE7492" s="3"/>
      <c r="IF7492" s="3"/>
      <c r="IG7492" s="3"/>
      <c r="IH7492" s="3"/>
      <c r="II7492" s="3"/>
      <c r="IJ7492" s="3"/>
      <c r="IK7492" s="3"/>
      <c r="IL7492" s="3"/>
      <c r="IM7492" s="3"/>
      <c r="IN7492" s="3"/>
      <c r="IO7492" s="15"/>
    </row>
    <row r="7493" spans="171:249">
      <c r="FO7493" s="3"/>
      <c r="FP7493" s="3"/>
      <c r="FQ7493" s="3"/>
      <c r="FR7493" s="3"/>
      <c r="FS7493" s="3"/>
      <c r="FT7493" s="3"/>
      <c r="FU7493" s="3"/>
      <c r="FV7493" s="3"/>
      <c r="FW7493" s="3"/>
      <c r="FX7493" s="3"/>
      <c r="FY7493" s="3"/>
      <c r="FZ7493" s="3"/>
      <c r="GA7493" s="3"/>
      <c r="GB7493" s="3"/>
      <c r="GC7493" s="3"/>
      <c r="GD7493" s="3"/>
      <c r="GE7493" s="3"/>
      <c r="GF7493" s="3"/>
      <c r="GG7493" s="3"/>
      <c r="GH7493" s="3"/>
      <c r="GI7493" s="3"/>
      <c r="GJ7493" s="3"/>
      <c r="GK7493" s="3"/>
      <c r="GL7493" s="3"/>
      <c r="GM7493" s="3"/>
      <c r="GN7493" s="3"/>
      <c r="GO7493" s="3"/>
      <c r="GP7493" s="3"/>
      <c r="GQ7493" s="3"/>
      <c r="GR7493" s="3"/>
      <c r="GS7493" s="3"/>
      <c r="GT7493" s="3"/>
      <c r="GU7493" s="3"/>
      <c r="GV7493" s="3"/>
      <c r="GW7493" s="3"/>
      <c r="GX7493" s="3"/>
      <c r="GY7493" s="3"/>
      <c r="GZ7493" s="3"/>
      <c r="HA7493" s="3"/>
      <c r="HB7493" s="3"/>
      <c r="HC7493" s="3"/>
      <c r="HD7493" s="3"/>
      <c r="HE7493" s="3"/>
      <c r="HF7493" s="3"/>
      <c r="HG7493" s="3"/>
      <c r="HH7493" s="3"/>
      <c r="HI7493" s="3"/>
      <c r="HJ7493" s="3"/>
      <c r="HK7493" s="3"/>
      <c r="HL7493" s="3"/>
      <c r="HM7493" s="45"/>
      <c r="HN7493" s="3"/>
      <c r="HO7493" s="3"/>
      <c r="HP7493" s="3"/>
      <c r="HQ7493" s="3"/>
      <c r="HR7493" s="3"/>
      <c r="HS7493" s="3"/>
      <c r="HT7493" s="3"/>
      <c r="HU7493" s="3"/>
      <c r="HV7493" s="3"/>
      <c r="HW7493" s="3"/>
      <c r="HX7493" s="3"/>
      <c r="HY7493" s="3"/>
      <c r="HZ7493" s="3"/>
      <c r="IA7493" s="3"/>
      <c r="IB7493" s="3"/>
      <c r="IC7493" s="3"/>
      <c r="ID7493" s="3"/>
      <c r="IE7493" s="3"/>
      <c r="IF7493" s="3"/>
      <c r="IG7493" s="3"/>
      <c r="IH7493" s="3"/>
      <c r="II7493" s="3"/>
      <c r="IJ7493" s="3"/>
      <c r="IK7493" s="3"/>
      <c r="IL7493" s="3"/>
      <c r="IM7493" s="3"/>
      <c r="IN7493" s="3"/>
      <c r="IO7493" s="15"/>
    </row>
    <row r="7494" spans="171:249">
      <c r="FO7494" s="3"/>
      <c r="FP7494" s="3"/>
      <c r="FQ7494" s="3"/>
      <c r="FR7494" s="3"/>
      <c r="FS7494" s="3"/>
      <c r="FT7494" s="3"/>
      <c r="FU7494" s="3"/>
      <c r="FV7494" s="3"/>
      <c r="FW7494" s="3"/>
      <c r="FX7494" s="3"/>
      <c r="FY7494" s="3"/>
      <c r="FZ7494" s="3"/>
      <c r="GA7494" s="3"/>
      <c r="GB7494" s="3"/>
      <c r="GC7494" s="3"/>
      <c r="GD7494" s="3"/>
      <c r="GE7494" s="3"/>
      <c r="GF7494" s="3"/>
      <c r="GG7494" s="3"/>
      <c r="GH7494" s="3"/>
      <c r="GI7494" s="3"/>
      <c r="GJ7494" s="3"/>
      <c r="GK7494" s="3"/>
      <c r="GL7494" s="3"/>
      <c r="GM7494" s="3"/>
      <c r="GN7494" s="3"/>
      <c r="GO7494" s="3"/>
      <c r="GP7494" s="3"/>
      <c r="GQ7494" s="3"/>
      <c r="GR7494" s="3"/>
      <c r="GS7494" s="3"/>
      <c r="GT7494" s="3"/>
      <c r="GU7494" s="3"/>
      <c r="GV7494" s="3"/>
      <c r="GW7494" s="3"/>
      <c r="GX7494" s="3"/>
      <c r="GY7494" s="3"/>
      <c r="GZ7494" s="3"/>
      <c r="HA7494" s="3"/>
      <c r="HB7494" s="3"/>
      <c r="HC7494" s="3"/>
      <c r="HD7494" s="3"/>
      <c r="HE7494" s="3"/>
      <c r="HF7494" s="3"/>
      <c r="HG7494" s="3"/>
      <c r="HH7494" s="3"/>
      <c r="HI7494" s="3"/>
      <c r="HJ7494" s="3"/>
      <c r="HK7494" s="3"/>
      <c r="HL7494" s="3"/>
      <c r="HM7494" s="45"/>
      <c r="HN7494" s="3"/>
      <c r="HO7494" s="3"/>
      <c r="HP7494" s="3"/>
      <c r="HQ7494" s="3"/>
      <c r="HR7494" s="3"/>
      <c r="HS7494" s="3"/>
      <c r="HT7494" s="3"/>
      <c r="HU7494" s="3"/>
      <c r="HV7494" s="3"/>
      <c r="HW7494" s="3"/>
      <c r="HX7494" s="3"/>
      <c r="HY7494" s="3"/>
      <c r="HZ7494" s="3"/>
      <c r="IA7494" s="3"/>
      <c r="IB7494" s="3"/>
      <c r="IC7494" s="3"/>
      <c r="ID7494" s="3"/>
      <c r="IE7494" s="3"/>
      <c r="IF7494" s="3"/>
      <c r="IG7494" s="3"/>
      <c r="IH7494" s="3"/>
      <c r="II7494" s="3"/>
      <c r="IJ7494" s="3"/>
      <c r="IK7494" s="3"/>
      <c r="IL7494" s="3"/>
      <c r="IM7494" s="3"/>
      <c r="IN7494" s="3"/>
      <c r="IO7494" s="15"/>
    </row>
    <row r="7495" spans="171:249">
      <c r="FO7495" s="3"/>
      <c r="FP7495" s="3"/>
      <c r="FQ7495" s="3"/>
      <c r="FR7495" s="3"/>
      <c r="FS7495" s="3"/>
      <c r="FT7495" s="3"/>
      <c r="FU7495" s="3"/>
      <c r="FV7495" s="3"/>
      <c r="FW7495" s="3"/>
      <c r="FX7495" s="3"/>
      <c r="FY7495" s="3"/>
      <c r="FZ7495" s="3"/>
      <c r="GA7495" s="3"/>
      <c r="GB7495" s="3"/>
      <c r="GC7495" s="3"/>
      <c r="GD7495" s="3"/>
      <c r="GE7495" s="3"/>
      <c r="GF7495" s="3"/>
      <c r="GG7495" s="3"/>
      <c r="GH7495" s="3"/>
      <c r="GI7495" s="3"/>
      <c r="GJ7495" s="3"/>
      <c r="GK7495" s="3"/>
      <c r="GL7495" s="3"/>
      <c r="GM7495" s="3"/>
      <c r="GN7495" s="3"/>
      <c r="GO7495" s="3"/>
      <c r="GP7495" s="3"/>
      <c r="GQ7495" s="3"/>
      <c r="GR7495" s="3"/>
      <c r="GS7495" s="3"/>
      <c r="GT7495" s="3"/>
      <c r="GU7495" s="3"/>
      <c r="GV7495" s="3"/>
      <c r="GW7495" s="3"/>
      <c r="GX7495" s="3"/>
      <c r="GY7495" s="3"/>
      <c r="GZ7495" s="3"/>
      <c r="HA7495" s="3"/>
      <c r="HB7495" s="3"/>
      <c r="HC7495" s="3"/>
      <c r="HD7495" s="3"/>
      <c r="HE7495" s="3"/>
      <c r="HF7495" s="3"/>
      <c r="HG7495" s="3"/>
      <c r="HH7495" s="3"/>
      <c r="HI7495" s="3"/>
      <c r="HJ7495" s="3"/>
      <c r="HK7495" s="3"/>
      <c r="HL7495" s="3"/>
      <c r="HM7495" s="45"/>
      <c r="HN7495" s="3"/>
      <c r="HO7495" s="3"/>
      <c r="HP7495" s="3"/>
      <c r="HQ7495" s="3"/>
      <c r="HR7495" s="3"/>
      <c r="HS7495" s="3"/>
      <c r="HT7495" s="3"/>
      <c r="HU7495" s="3"/>
      <c r="HV7495" s="3"/>
      <c r="HW7495" s="3"/>
      <c r="HX7495" s="3"/>
      <c r="HY7495" s="3"/>
      <c r="HZ7495" s="3"/>
      <c r="IA7495" s="3"/>
      <c r="IB7495" s="3"/>
      <c r="IC7495" s="3"/>
      <c r="ID7495" s="3"/>
      <c r="IE7495" s="3"/>
      <c r="IF7495" s="3"/>
      <c r="IG7495" s="3"/>
      <c r="IH7495" s="3"/>
      <c r="II7495" s="3"/>
      <c r="IJ7495" s="3"/>
      <c r="IK7495" s="3"/>
      <c r="IL7495" s="3"/>
      <c r="IM7495" s="3"/>
      <c r="IN7495" s="3"/>
      <c r="IO7495" s="15"/>
    </row>
    <row r="7496" spans="171:249">
      <c r="FO7496" s="3"/>
      <c r="FP7496" s="3"/>
      <c r="FQ7496" s="3"/>
      <c r="FR7496" s="3"/>
      <c r="FS7496" s="3"/>
      <c r="FT7496" s="3"/>
      <c r="FU7496" s="3"/>
      <c r="FV7496" s="3"/>
      <c r="FW7496" s="3"/>
      <c r="FX7496" s="3"/>
      <c r="FY7496" s="3"/>
      <c r="FZ7496" s="3"/>
      <c r="GA7496" s="3"/>
      <c r="GB7496" s="3"/>
      <c r="GC7496" s="3"/>
      <c r="GD7496" s="3"/>
      <c r="GE7496" s="3"/>
      <c r="GF7496" s="3"/>
      <c r="GG7496" s="3"/>
      <c r="GH7496" s="3"/>
      <c r="GI7496" s="3"/>
      <c r="GJ7496" s="3"/>
      <c r="GK7496" s="3"/>
      <c r="GL7496" s="3"/>
      <c r="GM7496" s="3"/>
      <c r="GN7496" s="3"/>
      <c r="GO7496" s="3"/>
      <c r="GP7496" s="3"/>
      <c r="GQ7496" s="3"/>
      <c r="GR7496" s="3"/>
      <c r="GS7496" s="3"/>
      <c r="GT7496" s="3"/>
      <c r="GU7496" s="3"/>
      <c r="GV7496" s="3"/>
      <c r="GW7496" s="3"/>
      <c r="GX7496" s="3"/>
      <c r="GY7496" s="3"/>
      <c r="GZ7496" s="3"/>
      <c r="HA7496" s="3"/>
      <c r="HB7496" s="3"/>
      <c r="HC7496" s="3"/>
      <c r="HD7496" s="3"/>
      <c r="HE7496" s="3"/>
      <c r="HF7496" s="3"/>
      <c r="HG7496" s="3"/>
      <c r="HH7496" s="3"/>
      <c r="HI7496" s="3"/>
      <c r="HJ7496" s="3"/>
      <c r="HK7496" s="3"/>
      <c r="HL7496" s="3"/>
      <c r="HM7496" s="45"/>
      <c r="HN7496" s="3"/>
      <c r="HO7496" s="3"/>
      <c r="HP7496" s="3"/>
      <c r="HQ7496" s="3"/>
      <c r="HR7496" s="3"/>
      <c r="HS7496" s="3"/>
      <c r="HT7496" s="3"/>
      <c r="HU7496" s="3"/>
      <c r="HV7496" s="3"/>
      <c r="HW7496" s="3"/>
      <c r="HX7496" s="3"/>
      <c r="HY7496" s="3"/>
      <c r="HZ7496" s="3"/>
      <c r="IA7496" s="3"/>
      <c r="IB7496" s="3"/>
      <c r="IC7496" s="3"/>
      <c r="ID7496" s="3"/>
      <c r="IE7496" s="3"/>
      <c r="IF7496" s="3"/>
      <c r="IG7496" s="3"/>
      <c r="IH7496" s="3"/>
      <c r="II7496" s="3"/>
      <c r="IJ7496" s="3"/>
      <c r="IK7496" s="3"/>
      <c r="IL7496" s="3"/>
      <c r="IM7496" s="3"/>
      <c r="IN7496" s="3"/>
      <c r="IO7496" s="15"/>
    </row>
    <row r="7497" spans="171:249">
      <c r="FO7497" s="3"/>
      <c r="FP7497" s="3"/>
      <c r="FQ7497" s="3"/>
      <c r="FR7497" s="3"/>
      <c r="FS7497" s="3"/>
      <c r="FT7497" s="3"/>
      <c r="FU7497" s="3"/>
      <c r="FV7497" s="3"/>
      <c r="FW7497" s="3"/>
      <c r="FX7497" s="3"/>
      <c r="FY7497" s="3"/>
      <c r="FZ7497" s="3"/>
      <c r="GA7497" s="3"/>
      <c r="GB7497" s="3"/>
      <c r="GC7497" s="3"/>
      <c r="GD7497" s="3"/>
      <c r="GE7497" s="3"/>
      <c r="GF7497" s="3"/>
      <c r="GG7497" s="3"/>
      <c r="GH7497" s="3"/>
      <c r="GI7497" s="3"/>
      <c r="GJ7497" s="3"/>
      <c r="GK7497" s="3"/>
      <c r="GL7497" s="3"/>
      <c r="GM7497" s="3"/>
      <c r="GN7497" s="3"/>
      <c r="GO7497" s="3"/>
      <c r="GP7497" s="3"/>
      <c r="GQ7497" s="3"/>
      <c r="GR7497" s="3"/>
      <c r="GS7497" s="3"/>
      <c r="GT7497" s="3"/>
      <c r="GU7497" s="3"/>
      <c r="GV7497" s="3"/>
      <c r="GW7497" s="3"/>
      <c r="GX7497" s="3"/>
      <c r="GY7497" s="3"/>
      <c r="GZ7497" s="3"/>
      <c r="HA7497" s="3"/>
      <c r="HB7497" s="3"/>
      <c r="HC7497" s="3"/>
      <c r="HD7497" s="3"/>
      <c r="HE7497" s="3"/>
      <c r="HF7497" s="3"/>
      <c r="HG7497" s="3"/>
      <c r="HH7497" s="3"/>
      <c r="HI7497" s="3"/>
      <c r="HJ7497" s="3"/>
      <c r="HK7497" s="3"/>
      <c r="HL7497" s="3"/>
      <c r="HM7497" s="45"/>
      <c r="HN7497" s="3"/>
      <c r="HO7497" s="3"/>
      <c r="HP7497" s="3"/>
      <c r="HQ7497" s="3"/>
      <c r="HR7497" s="3"/>
      <c r="HS7497" s="3"/>
      <c r="HT7497" s="3"/>
      <c r="HU7497" s="3"/>
      <c r="HV7497" s="3"/>
      <c r="HW7497" s="3"/>
      <c r="HX7497" s="3"/>
      <c r="HY7497" s="3"/>
      <c r="HZ7497" s="3"/>
      <c r="IA7497" s="3"/>
      <c r="IB7497" s="3"/>
      <c r="IC7497" s="3"/>
      <c r="ID7497" s="3"/>
      <c r="IE7497" s="3"/>
      <c r="IF7497" s="3"/>
      <c r="IG7497" s="3"/>
      <c r="IH7497" s="3"/>
      <c r="II7497" s="3"/>
      <c r="IJ7497" s="3"/>
      <c r="IK7497" s="3"/>
      <c r="IL7497" s="3"/>
      <c r="IM7497" s="3"/>
      <c r="IN7497" s="3"/>
      <c r="IO7497" s="15"/>
    </row>
    <row r="7498" spans="171:249">
      <c r="FO7498" s="3"/>
      <c r="FP7498" s="3"/>
      <c r="FQ7498" s="3"/>
      <c r="FR7498" s="3"/>
      <c r="FS7498" s="3"/>
      <c r="FT7498" s="3"/>
      <c r="FU7498" s="3"/>
      <c r="FV7498" s="3"/>
      <c r="FW7498" s="3"/>
      <c r="FX7498" s="3"/>
      <c r="FY7498" s="3"/>
      <c r="FZ7498" s="3"/>
      <c r="GA7498" s="3"/>
      <c r="GB7498" s="3"/>
      <c r="GC7498" s="3"/>
      <c r="GD7498" s="3"/>
      <c r="GE7498" s="3"/>
      <c r="GF7498" s="3"/>
      <c r="GG7498" s="3"/>
      <c r="GH7498" s="3"/>
      <c r="GI7498" s="3"/>
      <c r="GJ7498" s="3"/>
      <c r="GK7498" s="3"/>
      <c r="GL7498" s="3"/>
      <c r="GM7498" s="3"/>
      <c r="GN7498" s="3"/>
      <c r="GO7498" s="3"/>
      <c r="GP7498" s="3"/>
      <c r="GQ7498" s="3"/>
      <c r="GR7498" s="3"/>
      <c r="GS7498" s="3"/>
      <c r="GT7498" s="3"/>
      <c r="GU7498" s="3"/>
      <c r="GV7498" s="3"/>
      <c r="GW7498" s="3"/>
      <c r="GX7498" s="3"/>
      <c r="GY7498" s="3"/>
      <c r="GZ7498" s="3"/>
      <c r="HA7498" s="3"/>
      <c r="HB7498" s="3"/>
      <c r="HC7498" s="3"/>
      <c r="HD7498" s="3"/>
      <c r="HE7498" s="3"/>
      <c r="HF7498" s="3"/>
      <c r="HG7498" s="3"/>
      <c r="HH7498" s="3"/>
      <c r="HI7498" s="3"/>
      <c r="HJ7498" s="3"/>
      <c r="HK7498" s="3"/>
      <c r="HL7498" s="3"/>
      <c r="HM7498" s="45"/>
      <c r="HN7498" s="3"/>
      <c r="HO7498" s="3"/>
      <c r="HP7498" s="3"/>
      <c r="HQ7498" s="3"/>
      <c r="HR7498" s="3"/>
      <c r="HS7498" s="3"/>
      <c r="HT7498" s="3"/>
      <c r="HU7498" s="3"/>
      <c r="HV7498" s="3"/>
      <c r="HW7498" s="3"/>
      <c r="HX7498" s="3"/>
      <c r="HY7498" s="3"/>
      <c r="HZ7498" s="3"/>
      <c r="IA7498" s="3"/>
      <c r="IB7498" s="3"/>
      <c r="IC7498" s="3"/>
      <c r="ID7498" s="3"/>
      <c r="IE7498" s="3"/>
      <c r="IF7498" s="3"/>
      <c r="IG7498" s="3"/>
      <c r="IH7498" s="3"/>
      <c r="II7498" s="3"/>
      <c r="IJ7498" s="3"/>
      <c r="IK7498" s="3"/>
      <c r="IL7498" s="3"/>
      <c r="IM7498" s="3"/>
      <c r="IN7498" s="3"/>
      <c r="IO7498" s="15"/>
    </row>
    <row r="7499" spans="171:249">
      <c r="FO7499" s="3"/>
      <c r="FP7499" s="3"/>
      <c r="FQ7499" s="3"/>
      <c r="FR7499" s="3"/>
      <c r="FS7499" s="3"/>
      <c r="FT7499" s="3"/>
      <c r="FU7499" s="3"/>
      <c r="FV7499" s="3"/>
      <c r="FW7499" s="3"/>
      <c r="FX7499" s="3"/>
      <c r="FY7499" s="3"/>
      <c r="FZ7499" s="3"/>
      <c r="GA7499" s="3"/>
      <c r="GB7499" s="3"/>
      <c r="GC7499" s="3"/>
      <c r="GD7499" s="3"/>
      <c r="GE7499" s="3"/>
      <c r="GF7499" s="3"/>
      <c r="GG7499" s="3"/>
      <c r="GH7499" s="3"/>
      <c r="GI7499" s="3"/>
      <c r="GJ7499" s="3"/>
      <c r="GK7499" s="3"/>
      <c r="GL7499" s="3"/>
      <c r="GM7499" s="3"/>
      <c r="GN7499" s="3"/>
      <c r="GO7499" s="3"/>
      <c r="GP7499" s="3"/>
      <c r="GQ7499" s="3"/>
      <c r="GR7499" s="3"/>
      <c r="GS7499" s="3"/>
      <c r="GT7499" s="3"/>
      <c r="GU7499" s="3"/>
      <c r="GV7499" s="3"/>
      <c r="GW7499" s="3"/>
      <c r="GX7499" s="3"/>
      <c r="GY7499" s="3"/>
      <c r="GZ7499" s="3"/>
      <c r="HA7499" s="3"/>
      <c r="HB7499" s="3"/>
      <c r="HC7499" s="3"/>
      <c r="HD7499" s="3"/>
      <c r="HE7499" s="3"/>
      <c r="HF7499" s="3"/>
      <c r="HG7499" s="3"/>
      <c r="HH7499" s="3"/>
      <c r="HI7499" s="3"/>
      <c r="HJ7499" s="3"/>
      <c r="HK7499" s="3"/>
      <c r="HL7499" s="3"/>
      <c r="HM7499" s="45"/>
      <c r="HN7499" s="3"/>
      <c r="HO7499" s="3"/>
      <c r="HP7499" s="3"/>
      <c r="HQ7499" s="3"/>
      <c r="HR7499" s="3"/>
      <c r="HS7499" s="3"/>
      <c r="HT7499" s="3"/>
      <c r="HU7499" s="3"/>
      <c r="HV7499" s="3"/>
      <c r="HW7499" s="3"/>
      <c r="HX7499" s="3"/>
      <c r="HY7499" s="3"/>
      <c r="HZ7499" s="3"/>
      <c r="IA7499" s="3"/>
      <c r="IB7499" s="3"/>
      <c r="IC7499" s="3"/>
      <c r="ID7499" s="3"/>
      <c r="IE7499" s="3"/>
      <c r="IF7499" s="3"/>
      <c r="IG7499" s="3"/>
      <c r="IH7499" s="3"/>
      <c r="II7499" s="3"/>
      <c r="IJ7499" s="3"/>
      <c r="IK7499" s="3"/>
      <c r="IL7499" s="3"/>
      <c r="IM7499" s="3"/>
      <c r="IN7499" s="3"/>
      <c r="IO7499" s="15"/>
    </row>
    <row r="7500" spans="171:249">
      <c r="FO7500" s="3"/>
      <c r="FP7500" s="3"/>
      <c r="FQ7500" s="3"/>
      <c r="FR7500" s="3"/>
      <c r="FS7500" s="3"/>
      <c r="FT7500" s="3"/>
      <c r="FU7500" s="3"/>
      <c r="FV7500" s="3"/>
      <c r="FW7500" s="3"/>
      <c r="FX7500" s="3"/>
      <c r="FY7500" s="3"/>
      <c r="FZ7500" s="3"/>
      <c r="GA7500" s="3"/>
      <c r="GB7500" s="3"/>
      <c r="GC7500" s="3"/>
      <c r="GD7500" s="3"/>
      <c r="GE7500" s="3"/>
      <c r="GF7500" s="3"/>
      <c r="GG7500" s="3"/>
      <c r="GH7500" s="3"/>
      <c r="GI7500" s="3"/>
      <c r="GJ7500" s="3"/>
      <c r="GK7500" s="3"/>
      <c r="GL7500" s="3"/>
      <c r="GM7500" s="3"/>
      <c r="GN7500" s="3"/>
      <c r="GO7500" s="3"/>
      <c r="GP7500" s="3"/>
      <c r="GQ7500" s="3"/>
      <c r="GR7500" s="3"/>
      <c r="GS7500" s="3"/>
      <c r="GT7500" s="3"/>
      <c r="GU7500" s="3"/>
      <c r="GV7500" s="3"/>
      <c r="GW7500" s="3"/>
      <c r="GX7500" s="3"/>
      <c r="GY7500" s="3"/>
      <c r="GZ7500" s="3"/>
      <c r="HA7500" s="3"/>
      <c r="HB7500" s="3"/>
      <c r="HC7500" s="3"/>
      <c r="HD7500" s="3"/>
      <c r="HE7500" s="3"/>
      <c r="HF7500" s="3"/>
      <c r="HG7500" s="3"/>
      <c r="HH7500" s="3"/>
      <c r="HI7500" s="3"/>
      <c r="HJ7500" s="3"/>
      <c r="HK7500" s="3"/>
      <c r="HL7500" s="3"/>
      <c r="HM7500" s="45"/>
      <c r="HN7500" s="3"/>
      <c r="HO7500" s="3"/>
      <c r="HP7500" s="3"/>
      <c r="HQ7500" s="3"/>
      <c r="HR7500" s="3"/>
      <c r="HS7500" s="3"/>
      <c r="HT7500" s="3"/>
      <c r="HU7500" s="3"/>
      <c r="HV7500" s="3"/>
      <c r="HW7500" s="3"/>
      <c r="HX7500" s="3"/>
      <c r="HY7500" s="3"/>
      <c r="HZ7500" s="3"/>
      <c r="IA7500" s="3"/>
      <c r="IB7500" s="3"/>
      <c r="IC7500" s="3"/>
      <c r="ID7500" s="3"/>
      <c r="IE7500" s="3"/>
      <c r="IF7500" s="3"/>
      <c r="IG7500" s="3"/>
      <c r="IH7500" s="3"/>
      <c r="II7500" s="3"/>
      <c r="IJ7500" s="3"/>
      <c r="IK7500" s="3"/>
      <c r="IL7500" s="3"/>
      <c r="IM7500" s="3"/>
      <c r="IN7500" s="3"/>
      <c r="IO7500" s="15"/>
    </row>
    <row r="7501" spans="171:249">
      <c r="FO7501" s="3"/>
      <c r="FP7501" s="3"/>
      <c r="FQ7501" s="3"/>
      <c r="FR7501" s="3"/>
      <c r="FS7501" s="3"/>
      <c r="FT7501" s="3"/>
      <c r="FU7501" s="3"/>
      <c r="FV7501" s="3"/>
      <c r="FW7501" s="3"/>
      <c r="FX7501" s="3"/>
      <c r="FY7501" s="3"/>
      <c r="FZ7501" s="3"/>
      <c r="GA7501" s="3"/>
      <c r="GB7501" s="3"/>
      <c r="GC7501" s="3"/>
      <c r="GD7501" s="3"/>
      <c r="GE7501" s="3"/>
      <c r="GF7501" s="3"/>
      <c r="GG7501" s="3"/>
      <c r="GH7501" s="3"/>
      <c r="GI7501" s="3"/>
      <c r="GJ7501" s="3"/>
      <c r="GK7501" s="3"/>
      <c r="GL7501" s="3"/>
      <c r="GM7501" s="3"/>
      <c r="GN7501" s="3"/>
      <c r="GO7501" s="3"/>
      <c r="GP7501" s="3"/>
      <c r="GQ7501" s="3"/>
      <c r="GR7501" s="3"/>
      <c r="GS7501" s="3"/>
      <c r="GT7501" s="3"/>
      <c r="GU7501" s="3"/>
      <c r="GV7501" s="3"/>
      <c r="GW7501" s="3"/>
      <c r="GX7501" s="3"/>
      <c r="GY7501" s="3"/>
      <c r="GZ7501" s="3"/>
      <c r="HA7501" s="3"/>
      <c r="HB7501" s="3"/>
      <c r="HC7501" s="3"/>
      <c r="HD7501" s="3"/>
      <c r="HE7501" s="3"/>
      <c r="HF7501" s="3"/>
      <c r="HG7501" s="3"/>
      <c r="HH7501" s="3"/>
      <c r="HI7501" s="3"/>
      <c r="HJ7501" s="3"/>
      <c r="HK7501" s="3"/>
      <c r="HL7501" s="3"/>
      <c r="HM7501" s="45"/>
      <c r="HN7501" s="3"/>
      <c r="HO7501" s="3"/>
      <c r="HP7501" s="3"/>
      <c r="HQ7501" s="3"/>
      <c r="HR7501" s="3"/>
      <c r="HS7501" s="3"/>
      <c r="HT7501" s="3"/>
      <c r="HU7501" s="3"/>
      <c r="HV7501" s="3"/>
      <c r="HW7501" s="3"/>
      <c r="HX7501" s="3"/>
      <c r="HY7501" s="3"/>
      <c r="HZ7501" s="3"/>
      <c r="IA7501" s="3"/>
      <c r="IB7501" s="3"/>
      <c r="IC7501" s="3"/>
      <c r="ID7501" s="3"/>
      <c r="IE7501" s="3"/>
      <c r="IF7501" s="3"/>
      <c r="IG7501" s="3"/>
      <c r="IH7501" s="3"/>
      <c r="II7501" s="3"/>
      <c r="IJ7501" s="3"/>
      <c r="IK7501" s="3"/>
      <c r="IL7501" s="3"/>
      <c r="IM7501" s="3"/>
      <c r="IN7501" s="3"/>
      <c r="IO7501" s="15"/>
    </row>
    <row r="7502" spans="171:249">
      <c r="FO7502" s="3"/>
      <c r="FP7502" s="3"/>
      <c r="FQ7502" s="3"/>
      <c r="FR7502" s="3"/>
      <c r="FS7502" s="3"/>
      <c r="FT7502" s="3"/>
      <c r="FU7502" s="3"/>
      <c r="FV7502" s="3"/>
      <c r="FW7502" s="3"/>
      <c r="FX7502" s="3"/>
      <c r="FY7502" s="3"/>
      <c r="FZ7502" s="3"/>
      <c r="GA7502" s="3"/>
      <c r="GB7502" s="3"/>
      <c r="GC7502" s="3"/>
      <c r="GD7502" s="3"/>
      <c r="GE7502" s="3"/>
      <c r="GF7502" s="3"/>
      <c r="GG7502" s="3"/>
      <c r="GH7502" s="3"/>
      <c r="GI7502" s="3"/>
      <c r="GJ7502" s="3"/>
      <c r="GK7502" s="3"/>
      <c r="GL7502" s="3"/>
      <c r="GM7502" s="3"/>
      <c r="GN7502" s="3"/>
      <c r="GO7502" s="3"/>
      <c r="GP7502" s="3"/>
      <c r="GQ7502" s="3"/>
      <c r="GR7502" s="3"/>
      <c r="GS7502" s="3"/>
      <c r="GT7502" s="3"/>
      <c r="GU7502" s="3"/>
      <c r="GV7502" s="3"/>
      <c r="GW7502" s="3"/>
      <c r="GX7502" s="3"/>
      <c r="GY7502" s="3"/>
      <c r="GZ7502" s="3"/>
      <c r="HA7502" s="3"/>
      <c r="HB7502" s="3"/>
      <c r="HC7502" s="3"/>
      <c r="HD7502" s="3"/>
      <c r="HE7502" s="3"/>
      <c r="HF7502" s="3"/>
      <c r="HG7502" s="3"/>
      <c r="HH7502" s="3"/>
      <c r="HI7502" s="3"/>
      <c r="HJ7502" s="3"/>
      <c r="HK7502" s="3"/>
      <c r="HL7502" s="3"/>
      <c r="HM7502" s="45"/>
      <c r="HN7502" s="3"/>
      <c r="HO7502" s="3"/>
      <c r="HP7502" s="3"/>
      <c r="HQ7502" s="3"/>
      <c r="HR7502" s="3"/>
      <c r="HS7502" s="3"/>
      <c r="HT7502" s="3"/>
      <c r="HU7502" s="3"/>
      <c r="HV7502" s="3"/>
      <c r="HW7502" s="3"/>
      <c r="HX7502" s="3"/>
      <c r="HY7502" s="3"/>
      <c r="HZ7502" s="3"/>
      <c r="IA7502" s="3"/>
      <c r="IB7502" s="3"/>
      <c r="IC7502" s="3"/>
      <c r="ID7502" s="3"/>
      <c r="IE7502" s="3"/>
      <c r="IF7502" s="3"/>
      <c r="IG7502" s="3"/>
      <c r="IH7502" s="3"/>
      <c r="II7502" s="3"/>
      <c r="IJ7502" s="3"/>
      <c r="IK7502" s="3"/>
      <c r="IL7502" s="3"/>
      <c r="IM7502" s="3"/>
      <c r="IN7502" s="3"/>
      <c r="IO7502" s="15"/>
    </row>
    <row r="7503" spans="171:249">
      <c r="FO7503" s="3"/>
      <c r="FP7503" s="3"/>
      <c r="FQ7503" s="3"/>
      <c r="FR7503" s="3"/>
      <c r="FS7503" s="3"/>
      <c r="FT7503" s="3"/>
      <c r="FU7503" s="3"/>
      <c r="FV7503" s="3"/>
      <c r="FW7503" s="3"/>
      <c r="FX7503" s="3"/>
      <c r="FY7503" s="3"/>
      <c r="FZ7503" s="3"/>
      <c r="GA7503" s="3"/>
      <c r="GB7503" s="3"/>
      <c r="GC7503" s="3"/>
      <c r="GD7503" s="3"/>
      <c r="GE7503" s="3"/>
      <c r="GF7503" s="3"/>
      <c r="GG7503" s="3"/>
      <c r="GH7503" s="3"/>
      <c r="GI7503" s="3"/>
      <c r="GJ7503" s="3"/>
      <c r="GK7503" s="3"/>
      <c r="GL7503" s="3"/>
      <c r="GM7503" s="3"/>
      <c r="GN7503" s="3"/>
      <c r="GO7503" s="3"/>
      <c r="GP7503" s="3"/>
      <c r="GQ7503" s="3"/>
      <c r="GR7503" s="3"/>
      <c r="GS7503" s="3"/>
      <c r="GT7503" s="3"/>
      <c r="GU7503" s="3"/>
      <c r="GV7503" s="3"/>
      <c r="GW7503" s="3"/>
      <c r="GX7503" s="3"/>
      <c r="GY7503" s="3"/>
      <c r="GZ7503" s="3"/>
      <c r="HA7503" s="3"/>
      <c r="HB7503" s="3"/>
      <c r="HC7503" s="3"/>
      <c r="HD7503" s="3"/>
      <c r="HE7503" s="3"/>
      <c r="HF7503" s="3"/>
      <c r="HG7503" s="3"/>
      <c r="HH7503" s="3"/>
      <c r="HI7503" s="3"/>
      <c r="HJ7503" s="3"/>
      <c r="HK7503" s="3"/>
      <c r="HL7503" s="3"/>
      <c r="HM7503" s="45"/>
      <c r="HN7503" s="3"/>
      <c r="HO7503" s="3"/>
      <c r="HP7503" s="3"/>
      <c r="HQ7503" s="3"/>
      <c r="HR7503" s="3"/>
      <c r="HS7503" s="3"/>
      <c r="HT7503" s="3"/>
      <c r="HU7503" s="3"/>
      <c r="HV7503" s="3"/>
      <c r="HW7503" s="3"/>
      <c r="HX7503" s="3"/>
      <c r="HY7503" s="3"/>
      <c r="HZ7503" s="3"/>
      <c r="IA7503" s="3"/>
      <c r="IB7503" s="3"/>
      <c r="IC7503" s="3"/>
      <c r="ID7503" s="3"/>
      <c r="IE7503" s="3"/>
      <c r="IF7503" s="3"/>
      <c r="IG7503" s="3"/>
      <c r="IH7503" s="3"/>
      <c r="II7503" s="3"/>
      <c r="IJ7503" s="3"/>
      <c r="IK7503" s="3"/>
      <c r="IL7503" s="3"/>
      <c r="IM7503" s="3"/>
      <c r="IN7503" s="3"/>
      <c r="IO7503" s="15"/>
    </row>
    <row r="7504" spans="171:249">
      <c r="FO7504" s="3"/>
      <c r="FP7504" s="3"/>
      <c r="FQ7504" s="3"/>
      <c r="FR7504" s="3"/>
      <c r="FS7504" s="3"/>
      <c r="FT7504" s="3"/>
      <c r="FU7504" s="3"/>
      <c r="FV7504" s="3"/>
      <c r="FW7504" s="3"/>
      <c r="FX7504" s="3"/>
      <c r="FY7504" s="3"/>
      <c r="FZ7504" s="3"/>
      <c r="GA7504" s="3"/>
      <c r="GB7504" s="3"/>
      <c r="GC7504" s="3"/>
      <c r="GD7504" s="3"/>
      <c r="GE7504" s="3"/>
      <c r="GF7504" s="3"/>
      <c r="GG7504" s="3"/>
      <c r="GH7504" s="3"/>
      <c r="GI7504" s="3"/>
      <c r="GJ7504" s="3"/>
      <c r="GK7504" s="3"/>
      <c r="GL7504" s="3"/>
      <c r="GM7504" s="3"/>
      <c r="GN7504" s="3"/>
      <c r="GO7504" s="3"/>
      <c r="GP7504" s="3"/>
      <c r="GQ7504" s="3"/>
      <c r="GR7504" s="3"/>
      <c r="GS7504" s="3"/>
      <c r="GT7504" s="3"/>
      <c r="GU7504" s="3"/>
      <c r="GV7504" s="3"/>
      <c r="GW7504" s="3"/>
      <c r="GX7504" s="3"/>
      <c r="GY7504" s="3"/>
      <c r="GZ7504" s="3"/>
      <c r="HA7504" s="3"/>
      <c r="HB7504" s="3"/>
      <c r="HC7504" s="3"/>
      <c r="HD7504" s="3"/>
      <c r="HE7504" s="3"/>
      <c r="HF7504" s="3"/>
      <c r="HG7504" s="3"/>
      <c r="HH7504" s="3"/>
      <c r="HI7504" s="3"/>
      <c r="HJ7504" s="3"/>
      <c r="HK7504" s="3"/>
      <c r="HL7504" s="3"/>
      <c r="HM7504" s="45"/>
      <c r="HN7504" s="3"/>
      <c r="HO7504" s="3"/>
      <c r="HP7504" s="3"/>
      <c r="HQ7504" s="3"/>
      <c r="HR7504" s="3"/>
      <c r="HS7504" s="3"/>
      <c r="HT7504" s="3"/>
      <c r="HU7504" s="3"/>
      <c r="HV7504" s="3"/>
      <c r="HW7504" s="3"/>
      <c r="HX7504" s="3"/>
      <c r="HY7504" s="3"/>
      <c r="HZ7504" s="3"/>
      <c r="IA7504" s="3"/>
      <c r="IB7504" s="3"/>
      <c r="IC7504" s="3"/>
      <c r="ID7504" s="3"/>
      <c r="IE7504" s="3"/>
      <c r="IF7504" s="3"/>
      <c r="IG7504" s="3"/>
      <c r="IH7504" s="3"/>
      <c r="II7504" s="3"/>
      <c r="IJ7504" s="3"/>
      <c r="IK7504" s="3"/>
      <c r="IL7504" s="3"/>
      <c r="IM7504" s="3"/>
      <c r="IN7504" s="3"/>
      <c r="IO7504" s="15"/>
    </row>
    <row r="7505" spans="171:249">
      <c r="FO7505" s="3"/>
      <c r="FP7505" s="3"/>
      <c r="FQ7505" s="3"/>
      <c r="FR7505" s="3"/>
      <c r="FS7505" s="3"/>
      <c r="FT7505" s="3"/>
      <c r="FU7505" s="3"/>
      <c r="FV7505" s="3"/>
      <c r="FW7505" s="3"/>
      <c r="FX7505" s="3"/>
      <c r="FY7505" s="3"/>
      <c r="FZ7505" s="3"/>
      <c r="GA7505" s="3"/>
      <c r="GB7505" s="3"/>
      <c r="GC7505" s="3"/>
      <c r="GD7505" s="3"/>
      <c r="GE7505" s="3"/>
      <c r="GF7505" s="3"/>
      <c r="GG7505" s="3"/>
      <c r="GH7505" s="3"/>
      <c r="GI7505" s="3"/>
      <c r="GJ7505" s="3"/>
      <c r="GK7505" s="3"/>
      <c r="GL7505" s="3"/>
      <c r="GM7505" s="3"/>
      <c r="GN7505" s="3"/>
      <c r="GO7505" s="3"/>
      <c r="GP7505" s="3"/>
      <c r="GQ7505" s="3"/>
      <c r="GR7505" s="3"/>
      <c r="GS7505" s="3"/>
      <c r="GT7505" s="3"/>
      <c r="GU7505" s="3"/>
      <c r="GV7505" s="3"/>
      <c r="GW7505" s="3"/>
      <c r="GX7505" s="3"/>
      <c r="GY7505" s="3"/>
      <c r="GZ7505" s="3"/>
      <c r="HA7505" s="3"/>
      <c r="HB7505" s="3"/>
      <c r="HC7505" s="3"/>
      <c r="HD7505" s="3"/>
      <c r="HE7505" s="3"/>
      <c r="HF7505" s="3"/>
      <c r="HG7505" s="3"/>
      <c r="HH7505" s="3"/>
      <c r="HI7505" s="3"/>
      <c r="HJ7505" s="3"/>
      <c r="HK7505" s="3"/>
      <c r="HL7505" s="3"/>
      <c r="HM7505" s="45"/>
      <c r="HN7505" s="3"/>
      <c r="HO7505" s="3"/>
      <c r="HP7505" s="3"/>
      <c r="HQ7505" s="3"/>
      <c r="HR7505" s="3"/>
      <c r="HS7505" s="3"/>
      <c r="HT7505" s="3"/>
      <c r="HU7505" s="3"/>
      <c r="HV7505" s="3"/>
      <c r="HW7505" s="3"/>
      <c r="HX7505" s="3"/>
      <c r="HY7505" s="3"/>
      <c r="HZ7505" s="3"/>
      <c r="IA7505" s="3"/>
      <c r="IB7505" s="3"/>
      <c r="IC7505" s="3"/>
      <c r="ID7505" s="3"/>
      <c r="IE7505" s="3"/>
      <c r="IF7505" s="3"/>
      <c r="IG7505" s="3"/>
      <c r="IH7505" s="3"/>
      <c r="II7505" s="3"/>
      <c r="IJ7505" s="3"/>
      <c r="IK7505" s="3"/>
      <c r="IL7505" s="3"/>
      <c r="IM7505" s="3"/>
      <c r="IN7505" s="3"/>
      <c r="IO7505" s="15"/>
    </row>
    <row r="7506" spans="171:249">
      <c r="FO7506" s="3"/>
      <c r="FP7506" s="3"/>
      <c r="FQ7506" s="3"/>
      <c r="FR7506" s="3"/>
      <c r="FS7506" s="3"/>
      <c r="FT7506" s="3"/>
      <c r="FU7506" s="3"/>
      <c r="FV7506" s="3"/>
      <c r="FW7506" s="3"/>
      <c r="FX7506" s="3"/>
      <c r="FY7506" s="3"/>
      <c r="FZ7506" s="3"/>
      <c r="GA7506" s="3"/>
      <c r="GB7506" s="3"/>
      <c r="GC7506" s="3"/>
      <c r="GD7506" s="3"/>
      <c r="GE7506" s="3"/>
      <c r="GF7506" s="3"/>
      <c r="GG7506" s="3"/>
      <c r="GH7506" s="3"/>
      <c r="GI7506" s="3"/>
      <c r="GJ7506" s="3"/>
      <c r="GK7506" s="3"/>
      <c r="GL7506" s="3"/>
      <c r="GM7506" s="3"/>
      <c r="GN7506" s="3"/>
      <c r="GO7506" s="3"/>
      <c r="GP7506" s="3"/>
      <c r="GQ7506" s="3"/>
      <c r="GR7506" s="3"/>
      <c r="GS7506" s="3"/>
      <c r="GT7506" s="3"/>
      <c r="GU7506" s="3"/>
      <c r="GV7506" s="3"/>
      <c r="GW7506" s="3"/>
      <c r="GX7506" s="3"/>
      <c r="GY7506" s="3"/>
      <c r="GZ7506" s="3"/>
      <c r="HA7506" s="3"/>
      <c r="HB7506" s="3"/>
      <c r="HC7506" s="3"/>
      <c r="HD7506" s="3"/>
      <c r="HE7506" s="3"/>
      <c r="HF7506" s="3"/>
      <c r="HG7506" s="3"/>
      <c r="HH7506" s="3"/>
      <c r="HI7506" s="3"/>
      <c r="HJ7506" s="3"/>
      <c r="HK7506" s="3"/>
      <c r="HL7506" s="3"/>
      <c r="HM7506" s="45"/>
      <c r="HN7506" s="3"/>
      <c r="HO7506" s="3"/>
      <c r="HP7506" s="3"/>
      <c r="HQ7506" s="3"/>
      <c r="HR7506" s="3"/>
      <c r="HS7506" s="3"/>
      <c r="HT7506" s="3"/>
      <c r="HU7506" s="3"/>
      <c r="HV7506" s="3"/>
      <c r="HW7506" s="3"/>
      <c r="HX7506" s="3"/>
      <c r="HY7506" s="3"/>
      <c r="HZ7506" s="3"/>
      <c r="IA7506" s="3"/>
      <c r="IB7506" s="3"/>
      <c r="IC7506" s="3"/>
      <c r="ID7506" s="3"/>
      <c r="IE7506" s="3"/>
      <c r="IF7506" s="3"/>
      <c r="IG7506" s="3"/>
      <c r="IH7506" s="3"/>
      <c r="II7506" s="3"/>
      <c r="IJ7506" s="3"/>
      <c r="IK7506" s="3"/>
      <c r="IL7506" s="3"/>
      <c r="IM7506" s="3"/>
      <c r="IN7506" s="3"/>
      <c r="IO7506" s="15"/>
    </row>
    <row r="7507" spans="171:249">
      <c r="FO7507" s="3"/>
      <c r="FP7507" s="3"/>
      <c r="FQ7507" s="3"/>
      <c r="FR7507" s="3"/>
      <c r="FS7507" s="3"/>
      <c r="FT7507" s="3"/>
      <c r="FU7507" s="3"/>
      <c r="FV7507" s="3"/>
      <c r="FW7507" s="3"/>
      <c r="FX7507" s="3"/>
      <c r="FY7507" s="3"/>
      <c r="FZ7507" s="3"/>
      <c r="GA7507" s="3"/>
      <c r="GB7507" s="3"/>
      <c r="GC7507" s="3"/>
      <c r="GD7507" s="3"/>
      <c r="GE7507" s="3"/>
      <c r="GF7507" s="3"/>
      <c r="GG7507" s="3"/>
      <c r="GH7507" s="3"/>
      <c r="GI7507" s="3"/>
      <c r="GJ7507" s="3"/>
      <c r="GK7507" s="3"/>
      <c r="GL7507" s="3"/>
      <c r="GM7507" s="3"/>
      <c r="GN7507" s="3"/>
      <c r="GO7507" s="3"/>
      <c r="GP7507" s="3"/>
      <c r="GQ7507" s="3"/>
      <c r="GR7507" s="3"/>
      <c r="GS7507" s="3"/>
      <c r="GT7507" s="3"/>
      <c r="GU7507" s="3"/>
      <c r="GV7507" s="3"/>
      <c r="GW7507" s="3"/>
      <c r="GX7507" s="3"/>
      <c r="GY7507" s="3"/>
      <c r="GZ7507" s="3"/>
      <c r="HA7507" s="3"/>
      <c r="HB7507" s="3"/>
      <c r="HC7507" s="3"/>
      <c r="HD7507" s="3"/>
      <c r="HE7507" s="3"/>
      <c r="HF7507" s="3"/>
      <c r="HG7507" s="3"/>
      <c r="HH7507" s="3"/>
      <c r="HI7507" s="3"/>
      <c r="HJ7507" s="3"/>
      <c r="HK7507" s="3"/>
      <c r="HL7507" s="3"/>
      <c r="HM7507" s="45"/>
      <c r="HN7507" s="3"/>
      <c r="HO7507" s="3"/>
      <c r="HP7507" s="3"/>
      <c r="HQ7507" s="3"/>
      <c r="HR7507" s="3"/>
      <c r="HS7507" s="3"/>
      <c r="HT7507" s="3"/>
      <c r="HU7507" s="3"/>
      <c r="HV7507" s="3"/>
      <c r="HW7507" s="3"/>
      <c r="HX7507" s="3"/>
      <c r="HY7507" s="3"/>
      <c r="HZ7507" s="3"/>
      <c r="IA7507" s="3"/>
      <c r="IB7507" s="3"/>
      <c r="IC7507" s="3"/>
      <c r="ID7507" s="3"/>
      <c r="IE7507" s="3"/>
      <c r="IF7507" s="3"/>
      <c r="IG7507" s="3"/>
      <c r="IH7507" s="3"/>
      <c r="II7507" s="3"/>
      <c r="IJ7507" s="3"/>
      <c r="IK7507" s="3"/>
      <c r="IL7507" s="3"/>
      <c r="IM7507" s="3"/>
      <c r="IN7507" s="3"/>
      <c r="IO7507" s="15"/>
    </row>
    <row r="7508" spans="171:249">
      <c r="FO7508" s="3"/>
      <c r="FP7508" s="3"/>
      <c r="FQ7508" s="3"/>
      <c r="FR7508" s="3"/>
      <c r="FS7508" s="3"/>
      <c r="FT7508" s="3"/>
      <c r="FU7508" s="3"/>
      <c r="FV7508" s="3"/>
      <c r="FW7508" s="3"/>
      <c r="FX7508" s="3"/>
      <c r="FY7508" s="3"/>
      <c r="FZ7508" s="3"/>
      <c r="GA7508" s="3"/>
      <c r="GB7508" s="3"/>
      <c r="GC7508" s="3"/>
      <c r="GD7508" s="3"/>
      <c r="GE7508" s="3"/>
      <c r="GF7508" s="3"/>
      <c r="GG7508" s="3"/>
      <c r="GH7508" s="3"/>
      <c r="GI7508" s="3"/>
      <c r="GJ7508" s="3"/>
      <c r="GK7508" s="3"/>
      <c r="GL7508" s="3"/>
      <c r="GM7508" s="3"/>
      <c r="GN7508" s="3"/>
      <c r="GO7508" s="3"/>
      <c r="GP7508" s="3"/>
      <c r="GQ7508" s="3"/>
      <c r="GR7508" s="3"/>
      <c r="GS7508" s="3"/>
      <c r="GT7508" s="3"/>
      <c r="GU7508" s="3"/>
      <c r="GV7508" s="3"/>
      <c r="GW7508" s="3"/>
      <c r="GX7508" s="3"/>
      <c r="GY7508" s="3"/>
      <c r="GZ7508" s="3"/>
      <c r="HA7508" s="3"/>
      <c r="HB7508" s="3"/>
      <c r="HC7508" s="3"/>
      <c r="HD7508" s="3"/>
      <c r="HE7508" s="3"/>
      <c r="HF7508" s="3"/>
      <c r="HG7508" s="3"/>
      <c r="HH7508" s="3"/>
      <c r="HI7508" s="3"/>
      <c r="HJ7508" s="3"/>
      <c r="HK7508" s="3"/>
      <c r="HL7508" s="3"/>
      <c r="HM7508" s="45"/>
      <c r="HN7508" s="3"/>
      <c r="HO7508" s="3"/>
      <c r="HP7508" s="3"/>
      <c r="HQ7508" s="3"/>
      <c r="HR7508" s="3"/>
      <c r="HS7508" s="3"/>
      <c r="HT7508" s="3"/>
      <c r="HU7508" s="3"/>
      <c r="HV7508" s="3"/>
      <c r="HW7508" s="3"/>
      <c r="HX7508" s="3"/>
      <c r="HY7508" s="3"/>
      <c r="HZ7508" s="3"/>
      <c r="IA7508" s="3"/>
      <c r="IB7508" s="3"/>
      <c r="IC7508" s="3"/>
      <c r="ID7508" s="3"/>
      <c r="IE7508" s="3"/>
      <c r="IF7508" s="3"/>
      <c r="IG7508" s="3"/>
      <c r="IH7508" s="3"/>
      <c r="II7508" s="3"/>
      <c r="IJ7508" s="3"/>
      <c r="IK7508" s="3"/>
      <c r="IL7508" s="3"/>
      <c r="IM7508" s="3"/>
      <c r="IN7508" s="3"/>
      <c r="IO7508" s="15"/>
    </row>
    <row r="7509" spans="171:249">
      <c r="FO7509" s="3"/>
      <c r="FP7509" s="3"/>
      <c r="FQ7509" s="3"/>
      <c r="FR7509" s="3"/>
      <c r="FS7509" s="3"/>
      <c r="FT7509" s="3"/>
      <c r="FU7509" s="3"/>
      <c r="FV7509" s="3"/>
      <c r="FW7509" s="3"/>
      <c r="FX7509" s="3"/>
      <c r="FY7509" s="3"/>
      <c r="FZ7509" s="3"/>
      <c r="GA7509" s="3"/>
      <c r="GB7509" s="3"/>
      <c r="GC7509" s="3"/>
      <c r="GD7509" s="3"/>
      <c r="GE7509" s="3"/>
      <c r="GF7509" s="3"/>
      <c r="GG7509" s="3"/>
      <c r="GH7509" s="3"/>
      <c r="GI7509" s="3"/>
      <c r="GJ7509" s="3"/>
      <c r="GK7509" s="3"/>
      <c r="GL7509" s="3"/>
      <c r="GM7509" s="3"/>
      <c r="GN7509" s="3"/>
      <c r="GO7509" s="3"/>
      <c r="GP7509" s="3"/>
      <c r="GQ7509" s="3"/>
      <c r="GR7509" s="3"/>
      <c r="GS7509" s="3"/>
      <c r="GT7509" s="3"/>
      <c r="GU7509" s="3"/>
      <c r="GV7509" s="3"/>
      <c r="GW7509" s="3"/>
      <c r="GX7509" s="3"/>
      <c r="GY7509" s="3"/>
      <c r="GZ7509" s="3"/>
      <c r="HA7509" s="3"/>
      <c r="HB7509" s="3"/>
      <c r="HC7509" s="3"/>
      <c r="HD7509" s="3"/>
      <c r="HE7509" s="3"/>
      <c r="HF7509" s="3"/>
      <c r="HG7509" s="3"/>
      <c r="HH7509" s="3"/>
      <c r="HI7509" s="3"/>
      <c r="HJ7509" s="3"/>
      <c r="HK7509" s="3"/>
      <c r="HL7509" s="3"/>
      <c r="HM7509" s="45"/>
      <c r="HN7509" s="3"/>
      <c r="HO7509" s="3"/>
      <c r="HP7509" s="3"/>
      <c r="HQ7509" s="3"/>
      <c r="HR7509" s="3"/>
      <c r="HS7509" s="3"/>
      <c r="HT7509" s="3"/>
      <c r="HU7509" s="3"/>
      <c r="HV7509" s="3"/>
      <c r="HW7509" s="3"/>
      <c r="HX7509" s="3"/>
      <c r="HY7509" s="3"/>
      <c r="HZ7509" s="3"/>
      <c r="IA7509" s="3"/>
      <c r="IB7509" s="3"/>
      <c r="IC7509" s="3"/>
      <c r="ID7509" s="3"/>
      <c r="IE7509" s="3"/>
      <c r="IF7509" s="3"/>
      <c r="IG7509" s="3"/>
      <c r="IH7509" s="3"/>
      <c r="II7509" s="3"/>
      <c r="IJ7509" s="3"/>
      <c r="IK7509" s="3"/>
      <c r="IL7509" s="3"/>
      <c r="IM7509" s="3"/>
      <c r="IN7509" s="3"/>
      <c r="IO7509" s="15"/>
    </row>
    <row r="7510" spans="171:249">
      <c r="FO7510" s="3"/>
      <c r="FP7510" s="3"/>
      <c r="FQ7510" s="3"/>
      <c r="FR7510" s="3"/>
      <c r="FS7510" s="3"/>
      <c r="FT7510" s="3"/>
      <c r="FU7510" s="3"/>
      <c r="FV7510" s="3"/>
      <c r="FW7510" s="3"/>
      <c r="FX7510" s="3"/>
      <c r="FY7510" s="3"/>
      <c r="FZ7510" s="3"/>
      <c r="GA7510" s="3"/>
      <c r="GB7510" s="3"/>
      <c r="GC7510" s="3"/>
      <c r="GD7510" s="3"/>
      <c r="GE7510" s="3"/>
      <c r="GF7510" s="3"/>
      <c r="GG7510" s="3"/>
      <c r="GH7510" s="3"/>
      <c r="GI7510" s="3"/>
      <c r="GJ7510" s="3"/>
      <c r="GK7510" s="3"/>
      <c r="GL7510" s="3"/>
      <c r="GM7510" s="3"/>
      <c r="GN7510" s="3"/>
      <c r="GO7510" s="3"/>
      <c r="GP7510" s="3"/>
      <c r="GQ7510" s="3"/>
      <c r="GR7510" s="3"/>
      <c r="GS7510" s="3"/>
      <c r="GT7510" s="3"/>
      <c r="GU7510" s="3"/>
      <c r="GV7510" s="3"/>
      <c r="GW7510" s="3"/>
      <c r="GX7510" s="3"/>
      <c r="GY7510" s="3"/>
      <c r="GZ7510" s="3"/>
      <c r="HA7510" s="3"/>
      <c r="HB7510" s="3"/>
      <c r="HC7510" s="3"/>
      <c r="HD7510" s="3"/>
      <c r="HE7510" s="3"/>
      <c r="HF7510" s="3"/>
      <c r="HG7510" s="3"/>
      <c r="HH7510" s="3"/>
      <c r="HI7510" s="3"/>
      <c r="HJ7510" s="3"/>
      <c r="HK7510" s="3"/>
      <c r="HL7510" s="3"/>
      <c r="HM7510" s="45"/>
      <c r="HN7510" s="3"/>
      <c r="HO7510" s="3"/>
      <c r="HP7510" s="3"/>
      <c r="HQ7510" s="3"/>
      <c r="HR7510" s="3"/>
      <c r="HS7510" s="3"/>
      <c r="HT7510" s="3"/>
      <c r="HU7510" s="3"/>
      <c r="HV7510" s="3"/>
      <c r="HW7510" s="3"/>
      <c r="HX7510" s="3"/>
      <c r="HY7510" s="3"/>
      <c r="HZ7510" s="3"/>
      <c r="IA7510" s="3"/>
      <c r="IB7510" s="3"/>
      <c r="IC7510" s="3"/>
      <c r="ID7510" s="3"/>
      <c r="IE7510" s="3"/>
      <c r="IF7510" s="3"/>
      <c r="IG7510" s="3"/>
      <c r="IH7510" s="3"/>
      <c r="II7510" s="3"/>
      <c r="IJ7510" s="3"/>
      <c r="IK7510" s="3"/>
      <c r="IL7510" s="3"/>
      <c r="IM7510" s="3"/>
      <c r="IN7510" s="3"/>
      <c r="IO7510" s="15"/>
    </row>
    <row r="7511" spans="171:249">
      <c r="FO7511" s="3"/>
      <c r="FP7511" s="3"/>
      <c r="FQ7511" s="3"/>
      <c r="FR7511" s="3"/>
      <c r="FS7511" s="3"/>
      <c r="FT7511" s="3"/>
      <c r="FU7511" s="3"/>
      <c r="FV7511" s="3"/>
      <c r="FW7511" s="3"/>
      <c r="FX7511" s="3"/>
      <c r="FY7511" s="3"/>
      <c r="FZ7511" s="3"/>
      <c r="GA7511" s="3"/>
      <c r="GB7511" s="3"/>
      <c r="GC7511" s="3"/>
      <c r="GD7511" s="3"/>
      <c r="GE7511" s="3"/>
      <c r="GF7511" s="3"/>
      <c r="GG7511" s="3"/>
      <c r="GH7511" s="3"/>
      <c r="GI7511" s="3"/>
      <c r="GJ7511" s="3"/>
      <c r="GK7511" s="3"/>
      <c r="GL7511" s="3"/>
      <c r="GM7511" s="3"/>
      <c r="GN7511" s="3"/>
      <c r="GO7511" s="3"/>
      <c r="GP7511" s="3"/>
      <c r="GQ7511" s="3"/>
      <c r="GR7511" s="3"/>
      <c r="GS7511" s="3"/>
      <c r="GT7511" s="3"/>
      <c r="GU7511" s="3"/>
      <c r="GV7511" s="3"/>
      <c r="GW7511" s="3"/>
      <c r="GX7511" s="3"/>
      <c r="GY7511" s="3"/>
      <c r="GZ7511" s="3"/>
      <c r="HA7511" s="3"/>
      <c r="HB7511" s="3"/>
      <c r="HC7511" s="3"/>
      <c r="HD7511" s="3"/>
      <c r="HE7511" s="3"/>
      <c r="HF7511" s="3"/>
      <c r="HG7511" s="3"/>
      <c r="HH7511" s="3"/>
      <c r="HI7511" s="3"/>
      <c r="HJ7511" s="3"/>
      <c r="HK7511" s="3"/>
      <c r="HL7511" s="3"/>
      <c r="HM7511" s="45"/>
      <c r="HN7511" s="3"/>
      <c r="HO7511" s="3"/>
      <c r="HP7511" s="3"/>
      <c r="HQ7511" s="3"/>
      <c r="HR7511" s="3"/>
      <c r="HS7511" s="3"/>
      <c r="HT7511" s="3"/>
      <c r="HU7511" s="3"/>
      <c r="HV7511" s="3"/>
      <c r="HW7511" s="3"/>
      <c r="HX7511" s="3"/>
      <c r="HY7511" s="3"/>
      <c r="HZ7511" s="3"/>
      <c r="IA7511" s="3"/>
      <c r="IB7511" s="3"/>
      <c r="IC7511" s="3"/>
      <c r="ID7511" s="3"/>
      <c r="IE7511" s="3"/>
      <c r="IF7511" s="3"/>
      <c r="IG7511" s="3"/>
      <c r="IH7511" s="3"/>
      <c r="II7511" s="3"/>
      <c r="IJ7511" s="3"/>
      <c r="IK7511" s="3"/>
      <c r="IL7511" s="3"/>
      <c r="IM7511" s="3"/>
      <c r="IN7511" s="3"/>
      <c r="IO7511" s="15"/>
    </row>
    <row r="7512" spans="171:249">
      <c r="FO7512" s="3"/>
      <c r="FP7512" s="3"/>
      <c r="FQ7512" s="3"/>
      <c r="FR7512" s="3"/>
      <c r="FS7512" s="3"/>
      <c r="FT7512" s="3"/>
      <c r="FU7512" s="3"/>
      <c r="FV7512" s="3"/>
      <c r="FW7512" s="3"/>
      <c r="FX7512" s="3"/>
      <c r="FY7512" s="3"/>
      <c r="FZ7512" s="3"/>
      <c r="GA7512" s="3"/>
      <c r="GB7512" s="3"/>
      <c r="GC7512" s="3"/>
      <c r="GD7512" s="3"/>
      <c r="GE7512" s="3"/>
      <c r="GF7512" s="3"/>
      <c r="GG7512" s="3"/>
      <c r="GH7512" s="3"/>
      <c r="GI7512" s="3"/>
      <c r="GJ7512" s="3"/>
      <c r="GK7512" s="3"/>
      <c r="GL7512" s="3"/>
      <c r="GM7512" s="3"/>
      <c r="GN7512" s="3"/>
      <c r="GO7512" s="3"/>
      <c r="GP7512" s="3"/>
      <c r="GQ7512" s="3"/>
      <c r="GR7512" s="3"/>
      <c r="GS7512" s="3"/>
      <c r="GT7512" s="3"/>
      <c r="GU7512" s="3"/>
      <c r="GV7512" s="3"/>
      <c r="GW7512" s="3"/>
      <c r="GX7512" s="3"/>
      <c r="GY7512" s="3"/>
      <c r="GZ7512" s="3"/>
      <c r="HA7512" s="3"/>
      <c r="HB7512" s="3"/>
      <c r="HC7512" s="3"/>
      <c r="HD7512" s="3"/>
      <c r="HE7512" s="3"/>
      <c r="HF7512" s="3"/>
      <c r="HG7512" s="3"/>
      <c r="HH7512" s="3"/>
      <c r="HI7512" s="3"/>
      <c r="HJ7512" s="3"/>
      <c r="HK7512" s="3"/>
      <c r="HL7512" s="3"/>
      <c r="HM7512" s="45"/>
      <c r="HN7512" s="3"/>
      <c r="HO7512" s="3"/>
      <c r="HP7512" s="3"/>
      <c r="HQ7512" s="3"/>
      <c r="HR7512" s="3"/>
      <c r="HS7512" s="3"/>
      <c r="HT7512" s="3"/>
      <c r="HU7512" s="3"/>
      <c r="HV7512" s="3"/>
      <c r="HW7512" s="3"/>
      <c r="HX7512" s="3"/>
      <c r="HY7512" s="3"/>
      <c r="HZ7512" s="3"/>
      <c r="IA7512" s="3"/>
      <c r="IB7512" s="3"/>
      <c r="IC7512" s="3"/>
      <c r="ID7512" s="3"/>
      <c r="IE7512" s="3"/>
      <c r="IF7512" s="3"/>
      <c r="IG7512" s="3"/>
      <c r="IH7512" s="3"/>
      <c r="II7512" s="3"/>
      <c r="IJ7512" s="3"/>
      <c r="IK7512" s="3"/>
      <c r="IL7512" s="3"/>
      <c r="IM7512" s="3"/>
      <c r="IN7512" s="3"/>
      <c r="IO7512" s="15"/>
    </row>
    <row r="7513" spans="171:249">
      <c r="FO7513" s="3"/>
      <c r="FP7513" s="3"/>
      <c r="FQ7513" s="3"/>
      <c r="FR7513" s="3"/>
      <c r="FS7513" s="3"/>
      <c r="FT7513" s="3"/>
      <c r="FU7513" s="3"/>
      <c r="FV7513" s="3"/>
      <c r="FW7513" s="3"/>
      <c r="FX7513" s="3"/>
      <c r="FY7513" s="3"/>
      <c r="FZ7513" s="3"/>
      <c r="GA7513" s="3"/>
      <c r="GB7513" s="3"/>
      <c r="GC7513" s="3"/>
      <c r="GD7513" s="3"/>
      <c r="GE7513" s="3"/>
      <c r="GF7513" s="3"/>
      <c r="GG7513" s="3"/>
      <c r="GH7513" s="3"/>
      <c r="GI7513" s="3"/>
      <c r="GJ7513" s="3"/>
      <c r="GK7513" s="3"/>
      <c r="GL7513" s="3"/>
      <c r="GM7513" s="3"/>
      <c r="GN7513" s="3"/>
      <c r="GO7513" s="3"/>
      <c r="GP7513" s="3"/>
      <c r="GQ7513" s="3"/>
      <c r="GR7513" s="3"/>
      <c r="GS7513" s="3"/>
      <c r="GT7513" s="3"/>
      <c r="GU7513" s="3"/>
      <c r="GV7513" s="3"/>
      <c r="GW7513" s="3"/>
      <c r="GX7513" s="3"/>
      <c r="GY7513" s="3"/>
      <c r="GZ7513" s="3"/>
      <c r="HA7513" s="3"/>
      <c r="HB7513" s="3"/>
      <c r="HC7513" s="3"/>
      <c r="HD7513" s="3"/>
      <c r="HE7513" s="3"/>
      <c r="HF7513" s="3"/>
      <c r="HG7513" s="3"/>
      <c r="HH7513" s="3"/>
      <c r="HI7513" s="3"/>
      <c r="HJ7513" s="3"/>
      <c r="HK7513" s="3"/>
      <c r="HL7513" s="3"/>
      <c r="HM7513" s="45"/>
      <c r="HN7513" s="3"/>
      <c r="HO7513" s="3"/>
      <c r="HP7513" s="3"/>
      <c r="HQ7513" s="3"/>
      <c r="HR7513" s="3"/>
      <c r="HS7513" s="3"/>
      <c r="HT7513" s="3"/>
      <c r="HU7513" s="3"/>
      <c r="HV7513" s="3"/>
      <c r="HW7513" s="3"/>
      <c r="HX7513" s="3"/>
      <c r="HY7513" s="3"/>
      <c r="HZ7513" s="3"/>
      <c r="IA7513" s="3"/>
      <c r="IB7513" s="3"/>
      <c r="IC7513" s="3"/>
      <c r="ID7513" s="3"/>
      <c r="IE7513" s="3"/>
      <c r="IF7513" s="3"/>
      <c r="IG7513" s="3"/>
      <c r="IH7513" s="3"/>
      <c r="II7513" s="3"/>
      <c r="IJ7513" s="3"/>
      <c r="IK7513" s="3"/>
      <c r="IL7513" s="3"/>
      <c r="IM7513" s="3"/>
      <c r="IN7513" s="3"/>
      <c r="IO7513" s="15"/>
    </row>
    <row r="7514" spans="171:249">
      <c r="FO7514" s="3"/>
      <c r="FP7514" s="3"/>
      <c r="FQ7514" s="3"/>
      <c r="FR7514" s="3"/>
      <c r="FS7514" s="3"/>
      <c r="FT7514" s="3"/>
      <c r="FU7514" s="3"/>
      <c r="FV7514" s="3"/>
      <c r="FW7514" s="3"/>
      <c r="FX7514" s="3"/>
      <c r="FY7514" s="3"/>
      <c r="FZ7514" s="3"/>
      <c r="GA7514" s="3"/>
      <c r="GB7514" s="3"/>
      <c r="GC7514" s="3"/>
      <c r="GD7514" s="3"/>
      <c r="GE7514" s="3"/>
      <c r="GF7514" s="3"/>
      <c r="GG7514" s="3"/>
      <c r="GH7514" s="3"/>
      <c r="GI7514" s="3"/>
      <c r="GJ7514" s="3"/>
      <c r="GK7514" s="3"/>
      <c r="GL7514" s="3"/>
      <c r="GM7514" s="3"/>
      <c r="GN7514" s="3"/>
      <c r="GO7514" s="3"/>
      <c r="GP7514" s="3"/>
      <c r="GQ7514" s="3"/>
      <c r="GR7514" s="3"/>
      <c r="GS7514" s="3"/>
      <c r="GT7514" s="3"/>
      <c r="GU7514" s="3"/>
      <c r="GV7514" s="3"/>
      <c r="GW7514" s="3"/>
      <c r="GX7514" s="3"/>
      <c r="GY7514" s="3"/>
      <c r="GZ7514" s="3"/>
      <c r="HA7514" s="3"/>
      <c r="HB7514" s="3"/>
      <c r="HC7514" s="3"/>
      <c r="HD7514" s="3"/>
      <c r="HE7514" s="3"/>
      <c r="HF7514" s="3"/>
      <c r="HG7514" s="3"/>
      <c r="HH7514" s="3"/>
      <c r="HI7514" s="3"/>
      <c r="HJ7514" s="3"/>
      <c r="HK7514" s="3"/>
      <c r="HL7514" s="3"/>
      <c r="HM7514" s="45"/>
      <c r="HN7514" s="3"/>
      <c r="HO7514" s="3"/>
      <c r="HP7514" s="3"/>
      <c r="HQ7514" s="3"/>
      <c r="HR7514" s="3"/>
      <c r="HS7514" s="3"/>
      <c r="HT7514" s="3"/>
      <c r="HU7514" s="3"/>
      <c r="HV7514" s="3"/>
      <c r="HW7514" s="3"/>
      <c r="HX7514" s="3"/>
      <c r="HY7514" s="3"/>
      <c r="HZ7514" s="3"/>
      <c r="IA7514" s="3"/>
      <c r="IB7514" s="3"/>
      <c r="IC7514" s="3"/>
      <c r="ID7514" s="3"/>
      <c r="IE7514" s="3"/>
      <c r="IF7514" s="3"/>
      <c r="IG7514" s="3"/>
      <c r="IH7514" s="3"/>
      <c r="II7514" s="3"/>
      <c r="IJ7514" s="3"/>
      <c r="IK7514" s="3"/>
      <c r="IL7514" s="3"/>
      <c r="IM7514" s="3"/>
      <c r="IN7514" s="3"/>
      <c r="IO7514" s="15"/>
    </row>
    <row r="7515" spans="171:249">
      <c r="FO7515" s="3"/>
      <c r="FP7515" s="3"/>
      <c r="FQ7515" s="3"/>
      <c r="FR7515" s="3"/>
      <c r="FS7515" s="3"/>
      <c r="FT7515" s="3"/>
      <c r="FU7515" s="3"/>
      <c r="FV7515" s="3"/>
      <c r="FW7515" s="3"/>
      <c r="FX7515" s="3"/>
      <c r="FY7515" s="3"/>
      <c r="FZ7515" s="3"/>
      <c r="GA7515" s="3"/>
      <c r="GB7515" s="3"/>
      <c r="GC7515" s="3"/>
      <c r="GD7515" s="3"/>
      <c r="GE7515" s="3"/>
      <c r="GF7515" s="3"/>
      <c r="GG7515" s="3"/>
      <c r="GH7515" s="3"/>
      <c r="GI7515" s="3"/>
      <c r="GJ7515" s="3"/>
      <c r="GK7515" s="3"/>
      <c r="GL7515" s="3"/>
      <c r="GM7515" s="3"/>
      <c r="GN7515" s="3"/>
      <c r="GO7515" s="3"/>
      <c r="GP7515" s="3"/>
      <c r="GQ7515" s="3"/>
      <c r="GR7515" s="3"/>
      <c r="GS7515" s="3"/>
      <c r="GT7515" s="3"/>
      <c r="GU7515" s="3"/>
      <c r="GV7515" s="3"/>
      <c r="GW7515" s="3"/>
      <c r="GX7515" s="3"/>
      <c r="GY7515" s="3"/>
      <c r="GZ7515" s="3"/>
      <c r="HA7515" s="3"/>
      <c r="HB7515" s="3"/>
      <c r="HC7515" s="3"/>
      <c r="HD7515" s="3"/>
      <c r="HE7515" s="3"/>
      <c r="HF7515" s="3"/>
      <c r="HG7515" s="3"/>
      <c r="HH7515" s="3"/>
      <c r="HI7515" s="3"/>
      <c r="HJ7515" s="3"/>
      <c r="HK7515" s="3"/>
      <c r="HL7515" s="3"/>
      <c r="HM7515" s="45"/>
      <c r="HN7515" s="3"/>
      <c r="HO7515" s="3"/>
      <c r="HP7515" s="3"/>
      <c r="HQ7515" s="3"/>
      <c r="HR7515" s="3"/>
      <c r="HS7515" s="3"/>
      <c r="HT7515" s="3"/>
      <c r="HU7515" s="3"/>
      <c r="HV7515" s="3"/>
      <c r="HW7515" s="3"/>
      <c r="HX7515" s="3"/>
      <c r="HY7515" s="3"/>
      <c r="HZ7515" s="3"/>
      <c r="IA7515" s="3"/>
      <c r="IB7515" s="3"/>
      <c r="IC7515" s="3"/>
      <c r="ID7515" s="3"/>
      <c r="IE7515" s="3"/>
      <c r="IF7515" s="3"/>
      <c r="IG7515" s="3"/>
      <c r="IH7515" s="3"/>
      <c r="II7515" s="3"/>
      <c r="IJ7515" s="3"/>
      <c r="IK7515" s="3"/>
      <c r="IL7515" s="3"/>
      <c r="IM7515" s="3"/>
      <c r="IN7515" s="3"/>
      <c r="IO7515" s="15"/>
    </row>
    <row r="7516" spans="171:249">
      <c r="FO7516" s="3"/>
      <c r="FP7516" s="3"/>
      <c r="FQ7516" s="3"/>
      <c r="FR7516" s="3"/>
      <c r="FS7516" s="3"/>
      <c r="FT7516" s="3"/>
      <c r="FU7516" s="3"/>
      <c r="FV7516" s="3"/>
      <c r="FW7516" s="3"/>
      <c r="FX7516" s="3"/>
      <c r="FY7516" s="3"/>
      <c r="FZ7516" s="3"/>
      <c r="GA7516" s="3"/>
      <c r="GB7516" s="3"/>
      <c r="GC7516" s="3"/>
      <c r="GD7516" s="3"/>
      <c r="GE7516" s="3"/>
      <c r="GF7516" s="3"/>
      <c r="GG7516" s="3"/>
      <c r="GH7516" s="3"/>
      <c r="GI7516" s="3"/>
      <c r="GJ7516" s="3"/>
      <c r="GK7516" s="3"/>
      <c r="GL7516" s="3"/>
      <c r="GM7516" s="3"/>
      <c r="GN7516" s="3"/>
      <c r="GO7516" s="3"/>
      <c r="GP7516" s="3"/>
      <c r="GQ7516" s="3"/>
      <c r="GR7516" s="3"/>
      <c r="GS7516" s="3"/>
      <c r="GT7516" s="3"/>
      <c r="GU7516" s="3"/>
      <c r="GV7516" s="3"/>
      <c r="GW7516" s="3"/>
      <c r="GX7516" s="3"/>
      <c r="GY7516" s="3"/>
      <c r="GZ7516" s="3"/>
      <c r="HA7516" s="3"/>
      <c r="HB7516" s="3"/>
      <c r="HC7516" s="3"/>
      <c r="HD7516" s="3"/>
      <c r="HE7516" s="3"/>
      <c r="HF7516" s="3"/>
      <c r="HG7516" s="3"/>
      <c r="HH7516" s="3"/>
      <c r="HI7516" s="3"/>
      <c r="HJ7516" s="3"/>
      <c r="HK7516" s="3"/>
      <c r="HL7516" s="3"/>
      <c r="HM7516" s="45"/>
      <c r="HN7516" s="3"/>
      <c r="HO7516" s="3"/>
      <c r="HP7516" s="3"/>
      <c r="HQ7516" s="3"/>
      <c r="HR7516" s="3"/>
      <c r="HS7516" s="3"/>
      <c r="HT7516" s="3"/>
      <c r="HU7516" s="3"/>
      <c r="HV7516" s="3"/>
      <c r="HW7516" s="3"/>
      <c r="HX7516" s="3"/>
      <c r="HY7516" s="3"/>
      <c r="HZ7516" s="3"/>
      <c r="IA7516" s="3"/>
      <c r="IB7516" s="3"/>
      <c r="IC7516" s="3"/>
      <c r="ID7516" s="3"/>
      <c r="IE7516" s="3"/>
      <c r="IF7516" s="3"/>
      <c r="IG7516" s="3"/>
      <c r="IH7516" s="3"/>
      <c r="II7516" s="3"/>
      <c r="IJ7516" s="3"/>
      <c r="IK7516" s="3"/>
      <c r="IL7516" s="3"/>
      <c r="IM7516" s="3"/>
      <c r="IN7516" s="3"/>
      <c r="IO7516" s="15"/>
    </row>
    <row r="7517" spans="171:249">
      <c r="FO7517" s="3"/>
      <c r="FP7517" s="3"/>
      <c r="FQ7517" s="3"/>
      <c r="FR7517" s="3"/>
      <c r="FS7517" s="3"/>
      <c r="FT7517" s="3"/>
      <c r="FU7517" s="3"/>
      <c r="FV7517" s="3"/>
      <c r="FW7517" s="3"/>
      <c r="FX7517" s="3"/>
      <c r="FY7517" s="3"/>
      <c r="FZ7517" s="3"/>
      <c r="GA7517" s="3"/>
      <c r="GB7517" s="3"/>
      <c r="GC7517" s="3"/>
      <c r="GD7517" s="3"/>
      <c r="GE7517" s="3"/>
      <c r="GF7517" s="3"/>
      <c r="GG7517" s="3"/>
      <c r="GH7517" s="3"/>
      <c r="GI7517" s="3"/>
      <c r="GJ7517" s="3"/>
      <c r="GK7517" s="3"/>
      <c r="GL7517" s="3"/>
      <c r="GM7517" s="3"/>
      <c r="GN7517" s="3"/>
      <c r="GO7517" s="3"/>
      <c r="GP7517" s="3"/>
      <c r="GQ7517" s="3"/>
      <c r="GR7517" s="3"/>
      <c r="GS7517" s="3"/>
      <c r="GT7517" s="3"/>
      <c r="GU7517" s="3"/>
      <c r="GV7517" s="3"/>
      <c r="GW7517" s="3"/>
      <c r="GX7517" s="3"/>
      <c r="GY7517" s="3"/>
      <c r="GZ7517" s="3"/>
      <c r="HA7517" s="3"/>
      <c r="HB7517" s="3"/>
      <c r="HC7517" s="3"/>
      <c r="HD7517" s="3"/>
      <c r="HE7517" s="3"/>
      <c r="HF7517" s="3"/>
      <c r="HG7517" s="3"/>
      <c r="HH7517" s="3"/>
      <c r="HI7517" s="3"/>
      <c r="HJ7517" s="3"/>
      <c r="HK7517" s="3"/>
      <c r="HL7517" s="3"/>
      <c r="HM7517" s="45"/>
      <c r="HN7517" s="3"/>
      <c r="HO7517" s="3"/>
      <c r="HP7517" s="3"/>
      <c r="HQ7517" s="3"/>
      <c r="HR7517" s="3"/>
      <c r="HS7517" s="3"/>
      <c r="HT7517" s="3"/>
      <c r="HU7517" s="3"/>
      <c r="HV7517" s="3"/>
      <c r="HW7517" s="3"/>
      <c r="HX7517" s="3"/>
      <c r="HY7517" s="3"/>
      <c r="HZ7517" s="3"/>
      <c r="IA7517" s="3"/>
      <c r="IB7517" s="3"/>
      <c r="IC7517" s="3"/>
      <c r="ID7517" s="3"/>
      <c r="IE7517" s="3"/>
      <c r="IF7517" s="3"/>
      <c r="IG7517" s="3"/>
      <c r="IH7517" s="3"/>
      <c r="II7517" s="3"/>
      <c r="IJ7517" s="3"/>
      <c r="IK7517" s="3"/>
      <c r="IL7517" s="3"/>
      <c r="IM7517" s="3"/>
      <c r="IN7517" s="3"/>
      <c r="IO7517" s="15"/>
    </row>
    <row r="7518" spans="171:249">
      <c r="FO7518" s="3"/>
      <c r="FP7518" s="3"/>
      <c r="FQ7518" s="3"/>
      <c r="FR7518" s="3"/>
      <c r="FS7518" s="3"/>
      <c r="FT7518" s="3"/>
      <c r="FU7518" s="3"/>
      <c r="FV7518" s="3"/>
      <c r="FW7518" s="3"/>
      <c r="FX7518" s="3"/>
      <c r="FY7518" s="3"/>
      <c r="FZ7518" s="3"/>
      <c r="GA7518" s="3"/>
      <c r="GB7518" s="3"/>
      <c r="GC7518" s="3"/>
      <c r="GD7518" s="3"/>
      <c r="GE7518" s="3"/>
      <c r="GF7518" s="3"/>
      <c r="GG7518" s="3"/>
      <c r="GH7518" s="3"/>
      <c r="GI7518" s="3"/>
      <c r="GJ7518" s="3"/>
      <c r="GK7518" s="3"/>
      <c r="GL7518" s="3"/>
      <c r="GM7518" s="3"/>
      <c r="GN7518" s="3"/>
      <c r="GO7518" s="3"/>
      <c r="GP7518" s="3"/>
      <c r="GQ7518" s="3"/>
      <c r="GR7518" s="3"/>
      <c r="GS7518" s="3"/>
      <c r="GT7518" s="3"/>
      <c r="GU7518" s="3"/>
      <c r="GV7518" s="3"/>
      <c r="GW7518" s="3"/>
      <c r="GX7518" s="3"/>
      <c r="GY7518" s="3"/>
      <c r="GZ7518" s="3"/>
      <c r="HA7518" s="3"/>
      <c r="HB7518" s="3"/>
      <c r="HC7518" s="3"/>
      <c r="HD7518" s="3"/>
      <c r="HE7518" s="3"/>
      <c r="HF7518" s="3"/>
      <c r="HG7518" s="3"/>
      <c r="HH7518" s="3"/>
      <c r="HI7518" s="3"/>
      <c r="HJ7518" s="3"/>
      <c r="HK7518" s="3"/>
      <c r="HL7518" s="3"/>
      <c r="HM7518" s="45"/>
      <c r="HN7518" s="3"/>
      <c r="HO7518" s="3"/>
      <c r="HP7518" s="3"/>
      <c r="HQ7518" s="3"/>
      <c r="HR7518" s="3"/>
      <c r="HS7518" s="3"/>
      <c r="HT7518" s="3"/>
      <c r="HU7518" s="3"/>
      <c r="HV7518" s="3"/>
      <c r="HW7518" s="3"/>
      <c r="HX7518" s="3"/>
      <c r="HY7518" s="3"/>
      <c r="HZ7518" s="3"/>
      <c r="IA7518" s="3"/>
      <c r="IB7518" s="3"/>
      <c r="IC7518" s="3"/>
      <c r="ID7518" s="3"/>
      <c r="IE7518" s="3"/>
      <c r="IF7518" s="3"/>
      <c r="IG7518" s="3"/>
      <c r="IH7518" s="3"/>
      <c r="II7518" s="3"/>
      <c r="IJ7518" s="3"/>
      <c r="IK7518" s="3"/>
      <c r="IL7518" s="3"/>
      <c r="IM7518" s="3"/>
      <c r="IN7518" s="3"/>
      <c r="IO7518" s="15"/>
    </row>
    <row r="7519" spans="171:249">
      <c r="FO7519" s="3"/>
      <c r="FP7519" s="3"/>
      <c r="FQ7519" s="3"/>
      <c r="FR7519" s="3"/>
      <c r="FS7519" s="3"/>
      <c r="FT7519" s="3"/>
      <c r="FU7519" s="3"/>
      <c r="FV7519" s="3"/>
      <c r="FW7519" s="3"/>
      <c r="FX7519" s="3"/>
      <c r="FY7519" s="3"/>
      <c r="FZ7519" s="3"/>
      <c r="GA7519" s="3"/>
      <c r="GB7519" s="3"/>
      <c r="GC7519" s="3"/>
      <c r="GD7519" s="3"/>
      <c r="GE7519" s="3"/>
      <c r="GF7519" s="3"/>
      <c r="GG7519" s="3"/>
      <c r="GH7519" s="3"/>
      <c r="GI7519" s="3"/>
      <c r="GJ7519" s="3"/>
      <c r="GK7519" s="3"/>
      <c r="GL7519" s="3"/>
      <c r="GM7519" s="3"/>
      <c r="GN7519" s="3"/>
      <c r="GO7519" s="3"/>
      <c r="GP7519" s="3"/>
      <c r="GQ7519" s="3"/>
      <c r="GR7519" s="3"/>
      <c r="GS7519" s="3"/>
      <c r="GT7519" s="3"/>
      <c r="GU7519" s="3"/>
      <c r="GV7519" s="3"/>
      <c r="GW7519" s="3"/>
      <c r="GX7519" s="3"/>
      <c r="GY7519" s="3"/>
      <c r="GZ7519" s="3"/>
      <c r="HA7519" s="3"/>
      <c r="HB7519" s="3"/>
      <c r="HC7519" s="3"/>
      <c r="HD7519" s="3"/>
      <c r="HE7519" s="3"/>
      <c r="HF7519" s="3"/>
      <c r="HG7519" s="3"/>
      <c r="HH7519" s="3"/>
      <c r="HI7519" s="3"/>
      <c r="HJ7519" s="3"/>
      <c r="HK7519" s="3"/>
      <c r="HL7519" s="3"/>
      <c r="HM7519" s="45"/>
      <c r="HN7519" s="3"/>
      <c r="HO7519" s="3"/>
      <c r="HP7519" s="3"/>
      <c r="HQ7519" s="3"/>
      <c r="HR7519" s="3"/>
      <c r="HS7519" s="3"/>
      <c r="HT7519" s="3"/>
      <c r="HU7519" s="3"/>
      <c r="HV7519" s="3"/>
      <c r="HW7519" s="3"/>
      <c r="HX7519" s="3"/>
      <c r="HY7519" s="3"/>
      <c r="HZ7519" s="3"/>
      <c r="IA7519" s="3"/>
      <c r="IB7519" s="3"/>
      <c r="IC7519" s="3"/>
      <c r="ID7519" s="3"/>
      <c r="IE7519" s="3"/>
      <c r="IF7519" s="3"/>
      <c r="IG7519" s="3"/>
      <c r="IH7519" s="3"/>
      <c r="II7519" s="3"/>
      <c r="IJ7519" s="3"/>
      <c r="IK7519" s="3"/>
      <c r="IL7519" s="3"/>
      <c r="IM7519" s="3"/>
      <c r="IN7519" s="3"/>
      <c r="IO7519" s="15"/>
    </row>
    <row r="7520" spans="171:249">
      <c r="FO7520" s="3"/>
      <c r="FP7520" s="3"/>
      <c r="FQ7520" s="3"/>
      <c r="FR7520" s="3"/>
      <c r="FS7520" s="3"/>
      <c r="FT7520" s="3"/>
      <c r="FU7520" s="3"/>
      <c r="FV7520" s="3"/>
      <c r="FW7520" s="3"/>
      <c r="FX7520" s="3"/>
      <c r="FY7520" s="3"/>
      <c r="FZ7520" s="3"/>
      <c r="GA7520" s="3"/>
      <c r="GB7520" s="3"/>
      <c r="GC7520" s="3"/>
      <c r="GD7520" s="3"/>
      <c r="GE7520" s="3"/>
      <c r="GF7520" s="3"/>
      <c r="GG7520" s="3"/>
      <c r="GH7520" s="3"/>
      <c r="GI7520" s="3"/>
      <c r="GJ7520" s="3"/>
      <c r="GK7520" s="3"/>
      <c r="GL7520" s="3"/>
      <c r="GM7520" s="3"/>
      <c r="GN7520" s="3"/>
      <c r="GO7520" s="3"/>
      <c r="GP7520" s="3"/>
      <c r="GQ7520" s="3"/>
      <c r="GR7520" s="3"/>
      <c r="GS7520" s="3"/>
      <c r="GT7520" s="3"/>
      <c r="GU7520" s="3"/>
      <c r="GV7520" s="3"/>
      <c r="GW7520" s="3"/>
      <c r="GX7520" s="3"/>
      <c r="GY7520" s="3"/>
      <c r="GZ7520" s="3"/>
      <c r="HA7520" s="3"/>
      <c r="HB7520" s="3"/>
      <c r="HC7520" s="3"/>
      <c r="HD7520" s="3"/>
      <c r="HE7520" s="3"/>
      <c r="HF7520" s="3"/>
      <c r="HG7520" s="3"/>
      <c r="HH7520" s="3"/>
      <c r="HI7520" s="3"/>
      <c r="HJ7520" s="3"/>
      <c r="HK7520" s="3"/>
      <c r="HL7520" s="3"/>
      <c r="HM7520" s="45"/>
      <c r="HN7520" s="3"/>
      <c r="HO7520" s="3"/>
      <c r="HP7520" s="3"/>
      <c r="HQ7520" s="3"/>
      <c r="HR7520" s="3"/>
      <c r="HS7520" s="3"/>
      <c r="HT7520" s="3"/>
      <c r="HU7520" s="3"/>
      <c r="HV7520" s="3"/>
      <c r="HW7520" s="3"/>
      <c r="HX7520" s="3"/>
      <c r="HY7520" s="3"/>
      <c r="HZ7520" s="3"/>
      <c r="IA7520" s="3"/>
      <c r="IB7520" s="3"/>
      <c r="IC7520" s="3"/>
      <c r="ID7520" s="3"/>
      <c r="IE7520" s="3"/>
      <c r="IF7520" s="3"/>
      <c r="IG7520" s="3"/>
      <c r="IH7520" s="3"/>
      <c r="II7520" s="3"/>
      <c r="IJ7520" s="3"/>
      <c r="IK7520" s="3"/>
      <c r="IL7520" s="3"/>
      <c r="IM7520" s="3"/>
      <c r="IN7520" s="3"/>
      <c r="IO7520" s="15"/>
    </row>
    <row r="7521" spans="171:249">
      <c r="FO7521" s="3"/>
      <c r="FP7521" s="3"/>
      <c r="FQ7521" s="3"/>
      <c r="FR7521" s="3"/>
      <c r="FS7521" s="3"/>
      <c r="FT7521" s="3"/>
      <c r="FU7521" s="3"/>
      <c r="FV7521" s="3"/>
      <c r="FW7521" s="3"/>
      <c r="FX7521" s="3"/>
      <c r="FY7521" s="3"/>
      <c r="FZ7521" s="3"/>
      <c r="GA7521" s="3"/>
      <c r="GB7521" s="3"/>
      <c r="GC7521" s="3"/>
      <c r="GD7521" s="3"/>
      <c r="GE7521" s="3"/>
      <c r="GF7521" s="3"/>
      <c r="GG7521" s="3"/>
      <c r="GH7521" s="3"/>
      <c r="GI7521" s="3"/>
      <c r="GJ7521" s="3"/>
      <c r="GK7521" s="3"/>
      <c r="GL7521" s="3"/>
      <c r="GM7521" s="3"/>
      <c r="GN7521" s="3"/>
      <c r="GO7521" s="3"/>
      <c r="GP7521" s="3"/>
      <c r="GQ7521" s="3"/>
      <c r="GR7521" s="3"/>
      <c r="GS7521" s="3"/>
      <c r="GT7521" s="3"/>
      <c r="GU7521" s="3"/>
      <c r="GV7521" s="3"/>
      <c r="GW7521" s="3"/>
      <c r="GX7521" s="3"/>
      <c r="GY7521" s="3"/>
      <c r="GZ7521" s="3"/>
      <c r="HA7521" s="3"/>
      <c r="HB7521" s="3"/>
      <c r="HC7521" s="3"/>
      <c r="HD7521" s="3"/>
      <c r="HE7521" s="3"/>
      <c r="HF7521" s="3"/>
      <c r="HG7521" s="3"/>
      <c r="HH7521" s="3"/>
      <c r="HI7521" s="3"/>
      <c r="HJ7521" s="3"/>
      <c r="HK7521" s="3"/>
      <c r="HL7521" s="3"/>
      <c r="HM7521" s="45"/>
      <c r="HN7521" s="3"/>
      <c r="HO7521" s="3"/>
      <c r="HP7521" s="3"/>
      <c r="HQ7521" s="3"/>
      <c r="HR7521" s="3"/>
      <c r="HS7521" s="3"/>
      <c r="HT7521" s="3"/>
      <c r="HU7521" s="3"/>
      <c r="HV7521" s="3"/>
      <c r="HW7521" s="3"/>
      <c r="HX7521" s="3"/>
      <c r="HY7521" s="3"/>
      <c r="HZ7521" s="3"/>
      <c r="IA7521" s="3"/>
      <c r="IB7521" s="3"/>
      <c r="IC7521" s="3"/>
      <c r="ID7521" s="3"/>
      <c r="IE7521" s="3"/>
      <c r="IF7521" s="3"/>
      <c r="IG7521" s="3"/>
      <c r="IH7521" s="3"/>
      <c r="II7521" s="3"/>
      <c r="IJ7521" s="3"/>
      <c r="IK7521" s="3"/>
      <c r="IL7521" s="3"/>
      <c r="IM7521" s="3"/>
      <c r="IN7521" s="3"/>
      <c r="IO7521" s="15"/>
    </row>
    <row r="7522" spans="171:249">
      <c r="FO7522" s="3"/>
      <c r="FP7522" s="3"/>
      <c r="FQ7522" s="3"/>
      <c r="FR7522" s="3"/>
      <c r="FS7522" s="3"/>
      <c r="FT7522" s="3"/>
      <c r="FU7522" s="3"/>
      <c r="FV7522" s="3"/>
      <c r="FW7522" s="3"/>
      <c r="FX7522" s="3"/>
      <c r="FY7522" s="3"/>
      <c r="FZ7522" s="3"/>
      <c r="GA7522" s="3"/>
      <c r="GB7522" s="3"/>
      <c r="GC7522" s="3"/>
      <c r="GD7522" s="3"/>
      <c r="GE7522" s="3"/>
      <c r="GF7522" s="3"/>
      <c r="GG7522" s="3"/>
      <c r="GH7522" s="3"/>
      <c r="GI7522" s="3"/>
      <c r="GJ7522" s="3"/>
      <c r="GK7522" s="3"/>
      <c r="GL7522" s="3"/>
      <c r="GM7522" s="3"/>
      <c r="GN7522" s="3"/>
      <c r="GO7522" s="3"/>
      <c r="GP7522" s="3"/>
      <c r="GQ7522" s="3"/>
      <c r="GR7522" s="3"/>
      <c r="GS7522" s="3"/>
      <c r="GT7522" s="3"/>
      <c r="GU7522" s="3"/>
      <c r="GV7522" s="3"/>
      <c r="GW7522" s="3"/>
      <c r="GX7522" s="3"/>
      <c r="GY7522" s="3"/>
      <c r="GZ7522" s="3"/>
      <c r="HA7522" s="3"/>
      <c r="HB7522" s="3"/>
      <c r="HC7522" s="3"/>
      <c r="HD7522" s="3"/>
      <c r="HE7522" s="3"/>
      <c r="HF7522" s="3"/>
      <c r="HG7522" s="3"/>
      <c r="HH7522" s="3"/>
      <c r="HI7522" s="3"/>
      <c r="HJ7522" s="3"/>
      <c r="HK7522" s="3"/>
      <c r="HL7522" s="3"/>
      <c r="HM7522" s="45"/>
      <c r="HN7522" s="3"/>
      <c r="HO7522" s="3"/>
      <c r="HP7522" s="3"/>
      <c r="HQ7522" s="3"/>
      <c r="HR7522" s="3"/>
      <c r="HS7522" s="3"/>
      <c r="HT7522" s="3"/>
      <c r="HU7522" s="3"/>
      <c r="HV7522" s="3"/>
      <c r="HW7522" s="3"/>
      <c r="HX7522" s="3"/>
      <c r="HY7522" s="3"/>
      <c r="HZ7522" s="3"/>
      <c r="IA7522" s="3"/>
      <c r="IB7522" s="3"/>
      <c r="IC7522" s="3"/>
      <c r="ID7522" s="3"/>
      <c r="IE7522" s="3"/>
      <c r="IF7522" s="3"/>
      <c r="IG7522" s="3"/>
      <c r="IH7522" s="3"/>
      <c r="II7522" s="3"/>
      <c r="IJ7522" s="3"/>
      <c r="IK7522" s="3"/>
      <c r="IL7522" s="3"/>
      <c r="IM7522" s="3"/>
      <c r="IN7522" s="3"/>
      <c r="IO7522" s="15"/>
    </row>
    <row r="7523" spans="171:249">
      <c r="FO7523" s="3"/>
      <c r="FP7523" s="3"/>
      <c r="FQ7523" s="3"/>
      <c r="FR7523" s="3"/>
      <c r="FS7523" s="3"/>
      <c r="FT7523" s="3"/>
      <c r="FU7523" s="3"/>
      <c r="FV7523" s="3"/>
      <c r="FW7523" s="3"/>
      <c r="FX7523" s="3"/>
      <c r="FY7523" s="3"/>
      <c r="FZ7523" s="3"/>
      <c r="GA7523" s="3"/>
      <c r="GB7523" s="3"/>
      <c r="GC7523" s="3"/>
      <c r="GD7523" s="3"/>
      <c r="GE7523" s="3"/>
      <c r="GF7523" s="3"/>
      <c r="GG7523" s="3"/>
      <c r="GH7523" s="3"/>
      <c r="GI7523" s="3"/>
      <c r="GJ7523" s="3"/>
      <c r="GK7523" s="3"/>
      <c r="GL7523" s="3"/>
      <c r="GM7523" s="3"/>
      <c r="GN7523" s="3"/>
      <c r="GO7523" s="3"/>
      <c r="GP7523" s="3"/>
      <c r="GQ7523" s="3"/>
      <c r="GR7523" s="3"/>
      <c r="GS7523" s="3"/>
      <c r="GT7523" s="3"/>
      <c r="GU7523" s="3"/>
      <c r="GV7523" s="3"/>
      <c r="GW7523" s="3"/>
      <c r="GX7523" s="3"/>
      <c r="GY7523" s="3"/>
      <c r="GZ7523" s="3"/>
      <c r="HA7523" s="3"/>
      <c r="HB7523" s="3"/>
      <c r="HC7523" s="3"/>
      <c r="HD7523" s="3"/>
      <c r="HE7523" s="3"/>
      <c r="HF7523" s="3"/>
      <c r="HG7523" s="3"/>
      <c r="HH7523" s="3"/>
      <c r="HI7523" s="3"/>
      <c r="HJ7523" s="3"/>
      <c r="HK7523" s="3"/>
      <c r="HL7523" s="3"/>
      <c r="HM7523" s="45"/>
      <c r="HN7523" s="3"/>
      <c r="HO7523" s="3"/>
      <c r="HP7523" s="3"/>
      <c r="HQ7523" s="3"/>
      <c r="HR7523" s="3"/>
      <c r="HS7523" s="3"/>
      <c r="HT7523" s="3"/>
      <c r="HU7523" s="3"/>
      <c r="HV7523" s="3"/>
      <c r="HW7523" s="3"/>
      <c r="HX7523" s="3"/>
      <c r="HY7523" s="3"/>
      <c r="HZ7523" s="3"/>
      <c r="IA7523" s="3"/>
      <c r="IB7523" s="3"/>
      <c r="IC7523" s="3"/>
      <c r="ID7523" s="3"/>
      <c r="IE7523" s="3"/>
      <c r="IF7523" s="3"/>
      <c r="IG7523" s="3"/>
      <c r="IH7523" s="3"/>
      <c r="II7523" s="3"/>
      <c r="IJ7523" s="3"/>
      <c r="IK7523" s="3"/>
      <c r="IL7523" s="3"/>
      <c r="IM7523" s="3"/>
      <c r="IN7523" s="3"/>
      <c r="IO7523" s="15"/>
    </row>
    <row r="7524" spans="171:249">
      <c r="FO7524" s="3"/>
      <c r="FP7524" s="3"/>
      <c r="FQ7524" s="3"/>
      <c r="FR7524" s="3"/>
      <c r="FS7524" s="3"/>
      <c r="FT7524" s="3"/>
      <c r="FU7524" s="3"/>
      <c r="FV7524" s="3"/>
      <c r="FW7524" s="3"/>
      <c r="FX7524" s="3"/>
      <c r="FY7524" s="3"/>
      <c r="FZ7524" s="3"/>
      <c r="GA7524" s="3"/>
      <c r="GB7524" s="3"/>
      <c r="GC7524" s="3"/>
      <c r="GD7524" s="3"/>
      <c r="GE7524" s="3"/>
      <c r="GF7524" s="3"/>
      <c r="GG7524" s="3"/>
      <c r="GH7524" s="3"/>
      <c r="GI7524" s="3"/>
      <c r="GJ7524" s="3"/>
      <c r="GK7524" s="3"/>
      <c r="GL7524" s="3"/>
      <c r="GM7524" s="3"/>
      <c r="GN7524" s="3"/>
      <c r="GO7524" s="3"/>
      <c r="GP7524" s="3"/>
      <c r="GQ7524" s="3"/>
      <c r="GR7524" s="3"/>
      <c r="GS7524" s="3"/>
      <c r="GT7524" s="3"/>
      <c r="GU7524" s="3"/>
      <c r="GV7524" s="3"/>
      <c r="GW7524" s="3"/>
      <c r="GX7524" s="3"/>
      <c r="GY7524" s="3"/>
      <c r="GZ7524" s="3"/>
      <c r="HA7524" s="3"/>
      <c r="HB7524" s="3"/>
      <c r="HC7524" s="3"/>
      <c r="HD7524" s="3"/>
      <c r="HE7524" s="3"/>
      <c r="HF7524" s="3"/>
      <c r="HG7524" s="3"/>
      <c r="HH7524" s="3"/>
      <c r="HI7524" s="3"/>
      <c r="HJ7524" s="3"/>
      <c r="HK7524" s="3"/>
      <c r="HL7524" s="3"/>
      <c r="HM7524" s="45"/>
      <c r="HN7524" s="3"/>
      <c r="HO7524" s="3"/>
      <c r="HP7524" s="3"/>
      <c r="HQ7524" s="3"/>
      <c r="HR7524" s="3"/>
      <c r="HS7524" s="3"/>
      <c r="HT7524" s="3"/>
      <c r="HU7524" s="3"/>
      <c r="HV7524" s="3"/>
      <c r="HW7524" s="3"/>
      <c r="HX7524" s="3"/>
      <c r="HY7524" s="3"/>
      <c r="HZ7524" s="3"/>
      <c r="IA7524" s="3"/>
      <c r="IB7524" s="3"/>
      <c r="IC7524" s="3"/>
      <c r="ID7524" s="3"/>
      <c r="IE7524" s="3"/>
      <c r="IF7524" s="3"/>
      <c r="IG7524" s="3"/>
      <c r="IH7524" s="3"/>
      <c r="II7524" s="3"/>
      <c r="IJ7524" s="3"/>
      <c r="IK7524" s="3"/>
      <c r="IL7524" s="3"/>
      <c r="IM7524" s="3"/>
      <c r="IN7524" s="3"/>
      <c r="IO7524" s="15"/>
    </row>
    <row r="7525" spans="171:249">
      <c r="FO7525" s="3"/>
      <c r="FP7525" s="3"/>
      <c r="FQ7525" s="3"/>
      <c r="FR7525" s="3"/>
      <c r="FS7525" s="3"/>
      <c r="FT7525" s="3"/>
      <c r="FU7525" s="3"/>
      <c r="FV7525" s="3"/>
      <c r="FW7525" s="3"/>
      <c r="FX7525" s="3"/>
      <c r="FY7525" s="3"/>
      <c r="FZ7525" s="3"/>
      <c r="GA7525" s="3"/>
      <c r="GB7525" s="3"/>
      <c r="GC7525" s="3"/>
      <c r="GD7525" s="3"/>
      <c r="GE7525" s="3"/>
      <c r="GF7525" s="3"/>
      <c r="GG7525" s="3"/>
      <c r="GH7525" s="3"/>
      <c r="GI7525" s="3"/>
      <c r="GJ7525" s="3"/>
      <c r="GK7525" s="3"/>
      <c r="GL7525" s="3"/>
      <c r="GM7525" s="3"/>
      <c r="GN7525" s="3"/>
      <c r="GO7525" s="3"/>
      <c r="GP7525" s="3"/>
      <c r="GQ7525" s="3"/>
      <c r="GR7525" s="3"/>
      <c r="GS7525" s="3"/>
      <c r="GT7525" s="3"/>
      <c r="GU7525" s="3"/>
      <c r="GV7525" s="3"/>
      <c r="GW7525" s="3"/>
      <c r="GX7525" s="3"/>
      <c r="GY7525" s="3"/>
      <c r="GZ7525" s="3"/>
      <c r="HA7525" s="3"/>
      <c r="HB7525" s="3"/>
      <c r="HC7525" s="3"/>
      <c r="HD7525" s="3"/>
      <c r="HE7525" s="3"/>
      <c r="HF7525" s="3"/>
      <c r="HG7525" s="3"/>
      <c r="HH7525" s="3"/>
      <c r="HI7525" s="3"/>
      <c r="HJ7525" s="3"/>
      <c r="HK7525" s="3"/>
      <c r="HL7525" s="3"/>
      <c r="HM7525" s="45"/>
      <c r="HN7525" s="3"/>
      <c r="HO7525" s="3"/>
      <c r="HP7525" s="3"/>
      <c r="HQ7525" s="3"/>
      <c r="HR7525" s="3"/>
      <c r="HS7525" s="3"/>
      <c r="HT7525" s="3"/>
      <c r="HU7525" s="3"/>
      <c r="HV7525" s="3"/>
      <c r="HW7525" s="3"/>
      <c r="HX7525" s="3"/>
      <c r="HY7525" s="3"/>
      <c r="HZ7525" s="3"/>
      <c r="IA7525" s="3"/>
      <c r="IB7525" s="3"/>
      <c r="IC7525" s="3"/>
      <c r="ID7525" s="3"/>
      <c r="IE7525" s="3"/>
      <c r="IF7525" s="3"/>
      <c r="IG7525" s="3"/>
      <c r="IH7525" s="3"/>
      <c r="II7525" s="3"/>
      <c r="IJ7525" s="3"/>
      <c r="IK7525" s="3"/>
      <c r="IL7525" s="3"/>
      <c r="IM7525" s="3"/>
      <c r="IN7525" s="3"/>
      <c r="IO7525" s="15"/>
    </row>
    <row r="7526" spans="171:249">
      <c r="FO7526" s="3"/>
      <c r="FP7526" s="3"/>
      <c r="FQ7526" s="3"/>
      <c r="FR7526" s="3"/>
      <c r="FS7526" s="3"/>
      <c r="FT7526" s="3"/>
      <c r="FU7526" s="3"/>
      <c r="FV7526" s="3"/>
      <c r="FW7526" s="3"/>
      <c r="FX7526" s="3"/>
      <c r="FY7526" s="3"/>
      <c r="FZ7526" s="3"/>
      <c r="GA7526" s="3"/>
      <c r="GB7526" s="3"/>
      <c r="GC7526" s="3"/>
      <c r="GD7526" s="3"/>
      <c r="GE7526" s="3"/>
      <c r="GF7526" s="3"/>
      <c r="GG7526" s="3"/>
      <c r="GH7526" s="3"/>
      <c r="GI7526" s="3"/>
      <c r="GJ7526" s="3"/>
      <c r="GK7526" s="3"/>
      <c r="GL7526" s="3"/>
      <c r="GM7526" s="3"/>
      <c r="GN7526" s="3"/>
      <c r="GO7526" s="3"/>
      <c r="GP7526" s="3"/>
      <c r="GQ7526" s="3"/>
      <c r="GR7526" s="3"/>
      <c r="GS7526" s="3"/>
      <c r="GT7526" s="3"/>
      <c r="GU7526" s="3"/>
      <c r="GV7526" s="3"/>
      <c r="GW7526" s="3"/>
      <c r="GX7526" s="3"/>
      <c r="GY7526" s="3"/>
      <c r="GZ7526" s="3"/>
      <c r="HA7526" s="3"/>
      <c r="HB7526" s="3"/>
      <c r="HC7526" s="3"/>
      <c r="HD7526" s="3"/>
      <c r="HE7526" s="3"/>
      <c r="HF7526" s="3"/>
      <c r="HG7526" s="3"/>
      <c r="HH7526" s="3"/>
      <c r="HI7526" s="3"/>
      <c r="HJ7526" s="3"/>
      <c r="HK7526" s="3"/>
      <c r="HL7526" s="3"/>
      <c r="HM7526" s="45"/>
      <c r="HN7526" s="3"/>
      <c r="HO7526" s="3"/>
      <c r="HP7526" s="3"/>
      <c r="HQ7526" s="3"/>
      <c r="HR7526" s="3"/>
      <c r="HS7526" s="3"/>
      <c r="HT7526" s="3"/>
      <c r="HU7526" s="3"/>
      <c r="HV7526" s="3"/>
      <c r="HW7526" s="3"/>
      <c r="HX7526" s="3"/>
      <c r="HY7526" s="3"/>
      <c r="HZ7526" s="3"/>
      <c r="IA7526" s="3"/>
      <c r="IB7526" s="3"/>
      <c r="IC7526" s="3"/>
      <c r="ID7526" s="3"/>
      <c r="IE7526" s="3"/>
      <c r="IF7526" s="3"/>
      <c r="IG7526" s="3"/>
      <c r="IH7526" s="3"/>
      <c r="II7526" s="3"/>
      <c r="IJ7526" s="3"/>
      <c r="IK7526" s="3"/>
      <c r="IL7526" s="3"/>
      <c r="IM7526" s="3"/>
      <c r="IN7526" s="3"/>
      <c r="IO7526" s="15"/>
    </row>
    <row r="7527" spans="171:249">
      <c r="FO7527" s="3"/>
      <c r="FP7527" s="3"/>
      <c r="FQ7527" s="3"/>
      <c r="FR7527" s="3"/>
      <c r="FS7527" s="3"/>
      <c r="FT7527" s="3"/>
      <c r="FU7527" s="3"/>
      <c r="FV7527" s="3"/>
      <c r="FW7527" s="3"/>
      <c r="FX7527" s="3"/>
      <c r="FY7527" s="3"/>
      <c r="FZ7527" s="3"/>
      <c r="GA7527" s="3"/>
      <c r="GB7527" s="3"/>
      <c r="GC7527" s="3"/>
      <c r="GD7527" s="3"/>
      <c r="GE7527" s="3"/>
      <c r="GF7527" s="3"/>
      <c r="GG7527" s="3"/>
      <c r="GH7527" s="3"/>
      <c r="GI7527" s="3"/>
      <c r="GJ7527" s="3"/>
      <c r="GK7527" s="3"/>
      <c r="GL7527" s="3"/>
      <c r="GM7527" s="3"/>
      <c r="GN7527" s="3"/>
      <c r="GO7527" s="3"/>
      <c r="GP7527" s="3"/>
      <c r="GQ7527" s="3"/>
      <c r="GR7527" s="3"/>
      <c r="GS7527" s="3"/>
      <c r="GT7527" s="3"/>
      <c r="GU7527" s="3"/>
      <c r="GV7527" s="3"/>
      <c r="GW7527" s="3"/>
      <c r="GX7527" s="3"/>
      <c r="GY7527" s="3"/>
      <c r="GZ7527" s="3"/>
      <c r="HA7527" s="3"/>
      <c r="HB7527" s="3"/>
      <c r="HC7527" s="3"/>
      <c r="HD7527" s="3"/>
      <c r="HE7527" s="3"/>
      <c r="HF7527" s="3"/>
      <c r="HG7527" s="3"/>
      <c r="HH7527" s="3"/>
      <c r="HI7527" s="3"/>
      <c r="HJ7527" s="3"/>
      <c r="HK7527" s="3"/>
      <c r="HL7527" s="3"/>
      <c r="HM7527" s="45"/>
      <c r="HN7527" s="3"/>
      <c r="HO7527" s="3"/>
      <c r="HP7527" s="3"/>
      <c r="HQ7527" s="3"/>
      <c r="HR7527" s="3"/>
      <c r="HS7527" s="3"/>
      <c r="HT7527" s="3"/>
      <c r="HU7527" s="3"/>
      <c r="HV7527" s="3"/>
      <c r="HW7527" s="3"/>
      <c r="HX7527" s="3"/>
      <c r="HY7527" s="3"/>
      <c r="HZ7527" s="3"/>
      <c r="IA7527" s="3"/>
      <c r="IB7527" s="3"/>
      <c r="IC7527" s="3"/>
      <c r="ID7527" s="3"/>
      <c r="IE7527" s="3"/>
      <c r="IF7527" s="3"/>
      <c r="IG7527" s="3"/>
      <c r="IH7527" s="3"/>
      <c r="II7527" s="3"/>
      <c r="IJ7527" s="3"/>
      <c r="IK7527" s="3"/>
      <c r="IL7527" s="3"/>
      <c r="IM7527" s="3"/>
      <c r="IN7527" s="3"/>
      <c r="IO7527" s="15"/>
    </row>
    <row r="7528" spans="171:249">
      <c r="FO7528" s="3"/>
      <c r="FP7528" s="3"/>
      <c r="FQ7528" s="3"/>
      <c r="FR7528" s="3"/>
      <c r="FS7528" s="3"/>
      <c r="FT7528" s="3"/>
      <c r="FU7528" s="3"/>
      <c r="FV7528" s="3"/>
      <c r="FW7528" s="3"/>
      <c r="FX7528" s="3"/>
      <c r="FY7528" s="3"/>
      <c r="FZ7528" s="3"/>
      <c r="GA7528" s="3"/>
      <c r="GB7528" s="3"/>
      <c r="GC7528" s="3"/>
      <c r="GD7528" s="3"/>
      <c r="GE7528" s="3"/>
      <c r="GF7528" s="3"/>
      <c r="GG7528" s="3"/>
      <c r="GH7528" s="3"/>
      <c r="GI7528" s="3"/>
      <c r="GJ7528" s="3"/>
      <c r="GK7528" s="3"/>
      <c r="GL7528" s="3"/>
      <c r="GM7528" s="3"/>
      <c r="GN7528" s="3"/>
      <c r="GO7528" s="3"/>
      <c r="GP7528" s="3"/>
      <c r="GQ7528" s="3"/>
      <c r="GR7528" s="3"/>
      <c r="GS7528" s="3"/>
      <c r="GT7528" s="3"/>
      <c r="GU7528" s="3"/>
      <c r="GV7528" s="3"/>
      <c r="GW7528" s="3"/>
      <c r="GX7528" s="3"/>
      <c r="GY7528" s="3"/>
      <c r="GZ7528" s="3"/>
      <c r="HA7528" s="3"/>
      <c r="HB7528" s="3"/>
      <c r="HC7528" s="3"/>
      <c r="HD7528" s="3"/>
      <c r="HE7528" s="3"/>
      <c r="HF7528" s="3"/>
      <c r="HG7528" s="3"/>
      <c r="HH7528" s="3"/>
      <c r="HI7528" s="3"/>
      <c r="HJ7528" s="3"/>
      <c r="HK7528" s="3"/>
      <c r="HL7528" s="3"/>
      <c r="HM7528" s="45"/>
      <c r="HN7528" s="3"/>
      <c r="HO7528" s="3"/>
      <c r="HP7528" s="3"/>
      <c r="HQ7528" s="3"/>
      <c r="HR7528" s="3"/>
      <c r="HS7528" s="3"/>
      <c r="HT7528" s="3"/>
      <c r="HU7528" s="3"/>
      <c r="HV7528" s="3"/>
      <c r="HW7528" s="3"/>
      <c r="HX7528" s="3"/>
      <c r="HY7528" s="3"/>
      <c r="HZ7528" s="3"/>
      <c r="IA7528" s="3"/>
      <c r="IB7528" s="3"/>
      <c r="IC7528" s="3"/>
      <c r="ID7528" s="3"/>
      <c r="IE7528" s="3"/>
      <c r="IF7528" s="3"/>
      <c r="IG7528" s="3"/>
      <c r="IH7528" s="3"/>
      <c r="II7528" s="3"/>
      <c r="IJ7528" s="3"/>
      <c r="IK7528" s="3"/>
      <c r="IL7528" s="3"/>
      <c r="IM7528" s="3"/>
      <c r="IN7528" s="3"/>
      <c r="IO7528" s="15"/>
    </row>
    <row r="7529" spans="171:249">
      <c r="FO7529" s="3"/>
      <c r="FP7529" s="3"/>
      <c r="FQ7529" s="3"/>
      <c r="FR7529" s="3"/>
      <c r="FS7529" s="3"/>
      <c r="FT7529" s="3"/>
      <c r="FU7529" s="3"/>
      <c r="FV7529" s="3"/>
      <c r="FW7529" s="3"/>
      <c r="FX7529" s="3"/>
      <c r="FY7529" s="3"/>
      <c r="FZ7529" s="3"/>
      <c r="GA7529" s="3"/>
      <c r="GB7529" s="3"/>
      <c r="GC7529" s="3"/>
      <c r="GD7529" s="3"/>
      <c r="GE7529" s="3"/>
      <c r="GF7529" s="3"/>
      <c r="GG7529" s="3"/>
      <c r="GH7529" s="3"/>
      <c r="GI7529" s="3"/>
      <c r="GJ7529" s="3"/>
      <c r="GK7529" s="3"/>
      <c r="GL7529" s="3"/>
      <c r="GM7529" s="3"/>
      <c r="GN7529" s="3"/>
      <c r="GO7529" s="3"/>
      <c r="GP7529" s="3"/>
      <c r="GQ7529" s="3"/>
      <c r="GR7529" s="3"/>
      <c r="GS7529" s="3"/>
      <c r="GT7529" s="3"/>
      <c r="GU7529" s="3"/>
      <c r="GV7529" s="3"/>
      <c r="GW7529" s="3"/>
      <c r="GX7529" s="3"/>
      <c r="GY7529" s="3"/>
      <c r="GZ7529" s="3"/>
      <c r="HA7529" s="3"/>
      <c r="HB7529" s="3"/>
      <c r="HC7529" s="3"/>
      <c r="HD7529" s="3"/>
      <c r="HE7529" s="3"/>
      <c r="HF7529" s="3"/>
      <c r="HG7529" s="3"/>
      <c r="HH7529" s="3"/>
      <c r="HI7529" s="3"/>
      <c r="HJ7529" s="3"/>
      <c r="HK7529" s="3"/>
      <c r="HL7529" s="3"/>
      <c r="HM7529" s="45"/>
      <c r="HN7529" s="3"/>
      <c r="HO7529" s="3"/>
      <c r="HP7529" s="3"/>
      <c r="HQ7529" s="3"/>
      <c r="HR7529" s="3"/>
      <c r="HS7529" s="3"/>
      <c r="HT7529" s="3"/>
      <c r="HU7529" s="3"/>
      <c r="HV7529" s="3"/>
      <c r="HW7529" s="3"/>
      <c r="HX7529" s="3"/>
      <c r="HY7529" s="3"/>
      <c r="HZ7529" s="3"/>
      <c r="IA7529" s="3"/>
      <c r="IB7529" s="3"/>
      <c r="IC7529" s="3"/>
      <c r="ID7529" s="3"/>
      <c r="IE7529" s="3"/>
      <c r="IF7529" s="3"/>
      <c r="IG7529" s="3"/>
      <c r="IH7529" s="3"/>
      <c r="II7529" s="3"/>
      <c r="IJ7529" s="3"/>
      <c r="IK7529" s="3"/>
      <c r="IL7529" s="3"/>
      <c r="IM7529" s="3"/>
      <c r="IN7529" s="3"/>
      <c r="IO7529" s="15"/>
    </row>
    <row r="7530" spans="171:249">
      <c r="FO7530" s="3"/>
      <c r="FP7530" s="3"/>
      <c r="FQ7530" s="3"/>
      <c r="FR7530" s="3"/>
      <c r="FS7530" s="3"/>
      <c r="FT7530" s="3"/>
      <c r="FU7530" s="3"/>
      <c r="FV7530" s="3"/>
      <c r="FW7530" s="3"/>
      <c r="FX7530" s="3"/>
      <c r="FY7530" s="3"/>
      <c r="FZ7530" s="3"/>
      <c r="GA7530" s="3"/>
      <c r="GB7530" s="3"/>
      <c r="GC7530" s="3"/>
      <c r="GD7530" s="3"/>
      <c r="GE7530" s="3"/>
      <c r="GF7530" s="3"/>
      <c r="GG7530" s="3"/>
      <c r="GH7530" s="3"/>
      <c r="GI7530" s="3"/>
      <c r="GJ7530" s="3"/>
      <c r="GK7530" s="3"/>
      <c r="GL7530" s="3"/>
      <c r="GM7530" s="3"/>
      <c r="GN7530" s="3"/>
      <c r="GO7530" s="3"/>
      <c r="GP7530" s="3"/>
      <c r="GQ7530" s="3"/>
      <c r="GR7530" s="3"/>
      <c r="GS7530" s="3"/>
      <c r="GT7530" s="3"/>
      <c r="GU7530" s="3"/>
      <c r="GV7530" s="3"/>
      <c r="GW7530" s="3"/>
      <c r="GX7530" s="3"/>
      <c r="GY7530" s="3"/>
      <c r="GZ7530" s="3"/>
      <c r="HA7530" s="3"/>
      <c r="HB7530" s="3"/>
      <c r="HC7530" s="3"/>
      <c r="HD7530" s="3"/>
      <c r="HE7530" s="3"/>
      <c r="HF7530" s="3"/>
      <c r="HG7530" s="3"/>
      <c r="HH7530" s="3"/>
      <c r="HI7530" s="3"/>
      <c r="HJ7530" s="3"/>
      <c r="HK7530" s="3"/>
      <c r="HL7530" s="3"/>
      <c r="HM7530" s="45"/>
      <c r="HN7530" s="3"/>
      <c r="HO7530" s="3"/>
      <c r="HP7530" s="3"/>
      <c r="HQ7530" s="3"/>
      <c r="HR7530" s="3"/>
      <c r="HS7530" s="3"/>
      <c r="HT7530" s="3"/>
      <c r="HU7530" s="3"/>
      <c r="HV7530" s="3"/>
      <c r="HW7530" s="3"/>
      <c r="HX7530" s="3"/>
      <c r="HY7530" s="3"/>
      <c r="HZ7530" s="3"/>
      <c r="IA7530" s="3"/>
      <c r="IB7530" s="3"/>
      <c r="IC7530" s="3"/>
      <c r="ID7530" s="3"/>
      <c r="IE7530" s="3"/>
      <c r="IF7530" s="3"/>
      <c r="IG7530" s="3"/>
      <c r="IH7530" s="3"/>
      <c r="II7530" s="3"/>
      <c r="IJ7530" s="3"/>
      <c r="IK7530" s="3"/>
      <c r="IL7530" s="3"/>
      <c r="IM7530" s="3"/>
      <c r="IN7530" s="3"/>
      <c r="IO7530" s="15"/>
    </row>
    <row r="7531" spans="171:249">
      <c r="FO7531" s="3"/>
      <c r="FP7531" s="3"/>
      <c r="FQ7531" s="3"/>
      <c r="FR7531" s="3"/>
      <c r="FS7531" s="3"/>
      <c r="FT7531" s="3"/>
      <c r="FU7531" s="3"/>
      <c r="FV7531" s="3"/>
      <c r="FW7531" s="3"/>
      <c r="FX7531" s="3"/>
      <c r="FY7531" s="3"/>
      <c r="FZ7531" s="3"/>
      <c r="GA7531" s="3"/>
      <c r="GB7531" s="3"/>
      <c r="GC7531" s="3"/>
      <c r="GD7531" s="3"/>
      <c r="GE7531" s="3"/>
      <c r="GF7531" s="3"/>
      <c r="GG7531" s="3"/>
      <c r="GH7531" s="3"/>
      <c r="GI7531" s="3"/>
      <c r="GJ7531" s="3"/>
      <c r="GK7531" s="3"/>
      <c r="GL7531" s="3"/>
      <c r="GM7531" s="3"/>
      <c r="GN7531" s="3"/>
      <c r="GO7531" s="3"/>
      <c r="GP7531" s="3"/>
      <c r="GQ7531" s="3"/>
      <c r="GR7531" s="3"/>
      <c r="GS7531" s="3"/>
      <c r="GT7531" s="3"/>
      <c r="GU7531" s="3"/>
      <c r="GV7531" s="3"/>
      <c r="GW7531" s="3"/>
      <c r="GX7531" s="3"/>
      <c r="GY7531" s="3"/>
      <c r="GZ7531" s="3"/>
      <c r="HA7531" s="3"/>
      <c r="HB7531" s="3"/>
      <c r="HC7531" s="3"/>
      <c r="HD7531" s="3"/>
      <c r="HE7531" s="3"/>
      <c r="HF7531" s="3"/>
      <c r="HG7531" s="3"/>
      <c r="HH7531" s="3"/>
      <c r="HI7531" s="3"/>
      <c r="HJ7531" s="3"/>
      <c r="HK7531" s="3"/>
      <c r="HL7531" s="3"/>
      <c r="HM7531" s="45"/>
      <c r="HN7531" s="3"/>
      <c r="HO7531" s="3"/>
      <c r="HP7531" s="3"/>
      <c r="HQ7531" s="3"/>
      <c r="HR7531" s="3"/>
      <c r="HS7531" s="3"/>
      <c r="HT7531" s="3"/>
      <c r="HU7531" s="3"/>
      <c r="HV7531" s="3"/>
      <c r="HW7531" s="3"/>
      <c r="HX7531" s="3"/>
      <c r="HY7531" s="3"/>
      <c r="HZ7531" s="3"/>
      <c r="IA7531" s="3"/>
      <c r="IB7531" s="3"/>
      <c r="IC7531" s="3"/>
      <c r="ID7531" s="3"/>
      <c r="IE7531" s="3"/>
      <c r="IF7531" s="3"/>
      <c r="IG7531" s="3"/>
      <c r="IH7531" s="3"/>
      <c r="II7531" s="3"/>
      <c r="IJ7531" s="3"/>
      <c r="IK7531" s="3"/>
      <c r="IL7531" s="3"/>
      <c r="IM7531" s="3"/>
      <c r="IN7531" s="3"/>
      <c r="IO7531" s="15"/>
    </row>
    <row r="7532" spans="171:249">
      <c r="FO7532" s="3"/>
      <c r="FP7532" s="3"/>
      <c r="FQ7532" s="3"/>
      <c r="FR7532" s="3"/>
      <c r="FS7532" s="3"/>
      <c r="FT7532" s="3"/>
      <c r="FU7532" s="3"/>
      <c r="FV7532" s="3"/>
      <c r="FW7532" s="3"/>
      <c r="FX7532" s="3"/>
      <c r="FY7532" s="3"/>
      <c r="FZ7532" s="3"/>
      <c r="GA7532" s="3"/>
      <c r="GB7532" s="3"/>
      <c r="GC7532" s="3"/>
      <c r="GD7532" s="3"/>
      <c r="GE7532" s="3"/>
      <c r="GF7532" s="3"/>
      <c r="GG7532" s="3"/>
      <c r="GH7532" s="3"/>
      <c r="GI7532" s="3"/>
      <c r="GJ7532" s="3"/>
      <c r="GK7532" s="3"/>
      <c r="GL7532" s="3"/>
      <c r="GM7532" s="3"/>
      <c r="GN7532" s="3"/>
      <c r="GO7532" s="3"/>
      <c r="GP7532" s="3"/>
      <c r="GQ7532" s="3"/>
      <c r="GR7532" s="3"/>
      <c r="GS7532" s="3"/>
      <c r="GT7532" s="3"/>
      <c r="GU7532" s="3"/>
      <c r="GV7532" s="3"/>
      <c r="GW7532" s="3"/>
      <c r="GX7532" s="3"/>
      <c r="GY7532" s="3"/>
      <c r="GZ7532" s="3"/>
      <c r="HA7532" s="3"/>
      <c r="HB7532" s="3"/>
      <c r="HC7532" s="3"/>
      <c r="HD7532" s="3"/>
      <c r="HE7532" s="3"/>
      <c r="HF7532" s="3"/>
      <c r="HG7532" s="3"/>
      <c r="HH7532" s="3"/>
      <c r="HI7532" s="3"/>
      <c r="HJ7532" s="3"/>
      <c r="HK7532" s="3"/>
      <c r="HL7532" s="3"/>
      <c r="HM7532" s="45"/>
      <c r="HN7532" s="3"/>
      <c r="HO7532" s="3"/>
      <c r="HP7532" s="3"/>
      <c r="HQ7532" s="3"/>
      <c r="HR7532" s="3"/>
      <c r="HS7532" s="3"/>
      <c r="HT7532" s="3"/>
      <c r="HU7532" s="3"/>
      <c r="HV7532" s="3"/>
      <c r="HW7532" s="3"/>
      <c r="HX7532" s="3"/>
      <c r="HY7532" s="3"/>
      <c r="HZ7532" s="3"/>
      <c r="IA7532" s="3"/>
      <c r="IB7532" s="3"/>
      <c r="IC7532" s="3"/>
      <c r="ID7532" s="3"/>
      <c r="IE7532" s="3"/>
      <c r="IF7532" s="3"/>
      <c r="IG7532" s="3"/>
      <c r="IH7532" s="3"/>
      <c r="II7532" s="3"/>
      <c r="IJ7532" s="3"/>
      <c r="IK7532" s="3"/>
      <c r="IL7532" s="3"/>
      <c r="IM7532" s="3"/>
      <c r="IN7532" s="3"/>
      <c r="IO7532" s="15"/>
    </row>
    <row r="7533" spans="171:249">
      <c r="FO7533" s="3"/>
      <c r="FP7533" s="3"/>
      <c r="FQ7533" s="3"/>
      <c r="FR7533" s="3"/>
      <c r="FS7533" s="3"/>
      <c r="FT7533" s="3"/>
      <c r="FU7533" s="3"/>
      <c r="FV7533" s="3"/>
      <c r="FW7533" s="3"/>
      <c r="FX7533" s="3"/>
      <c r="FY7533" s="3"/>
      <c r="FZ7533" s="3"/>
      <c r="GA7533" s="3"/>
      <c r="GB7533" s="3"/>
      <c r="GC7533" s="3"/>
      <c r="GD7533" s="3"/>
      <c r="GE7533" s="3"/>
      <c r="GF7533" s="3"/>
      <c r="GG7533" s="3"/>
      <c r="GH7533" s="3"/>
      <c r="GI7533" s="3"/>
      <c r="GJ7533" s="3"/>
      <c r="GK7533" s="3"/>
      <c r="GL7533" s="3"/>
      <c r="GM7533" s="3"/>
      <c r="GN7533" s="3"/>
      <c r="GO7533" s="3"/>
      <c r="GP7533" s="3"/>
      <c r="GQ7533" s="3"/>
      <c r="GR7533" s="3"/>
      <c r="GS7533" s="3"/>
      <c r="GT7533" s="3"/>
      <c r="GU7533" s="3"/>
      <c r="GV7533" s="3"/>
      <c r="GW7533" s="3"/>
      <c r="GX7533" s="3"/>
      <c r="GY7533" s="3"/>
      <c r="GZ7533" s="3"/>
      <c r="HA7533" s="3"/>
      <c r="HB7533" s="3"/>
      <c r="HC7533" s="3"/>
      <c r="HD7533" s="3"/>
      <c r="HE7533" s="3"/>
      <c r="HF7533" s="3"/>
      <c r="HG7533" s="3"/>
      <c r="HH7533" s="3"/>
      <c r="HI7533" s="3"/>
      <c r="HJ7533" s="3"/>
      <c r="HK7533" s="3"/>
      <c r="HL7533" s="3"/>
      <c r="HM7533" s="45"/>
      <c r="HN7533" s="3"/>
      <c r="HO7533" s="3"/>
      <c r="HP7533" s="3"/>
      <c r="HQ7533" s="3"/>
      <c r="HR7533" s="3"/>
      <c r="HS7533" s="3"/>
      <c r="HT7533" s="3"/>
      <c r="HU7533" s="3"/>
      <c r="HV7533" s="3"/>
      <c r="HW7533" s="3"/>
      <c r="HX7533" s="3"/>
      <c r="HY7533" s="3"/>
      <c r="HZ7533" s="3"/>
      <c r="IA7533" s="3"/>
      <c r="IB7533" s="3"/>
      <c r="IC7533" s="3"/>
      <c r="ID7533" s="3"/>
      <c r="IE7533" s="3"/>
      <c r="IF7533" s="3"/>
      <c r="IG7533" s="3"/>
      <c r="IH7533" s="3"/>
      <c r="II7533" s="3"/>
      <c r="IJ7533" s="3"/>
      <c r="IK7533" s="3"/>
      <c r="IL7533" s="3"/>
      <c r="IM7533" s="3"/>
      <c r="IN7533" s="3"/>
      <c r="IO7533" s="15"/>
    </row>
    <row r="7534" spans="171:249">
      <c r="FO7534" s="3"/>
      <c r="FP7534" s="3"/>
      <c r="FQ7534" s="3"/>
      <c r="FR7534" s="3"/>
      <c r="FS7534" s="3"/>
      <c r="FT7534" s="3"/>
      <c r="FU7534" s="3"/>
      <c r="FV7534" s="3"/>
      <c r="FW7534" s="3"/>
      <c r="FX7534" s="3"/>
      <c r="FY7534" s="3"/>
      <c r="FZ7534" s="3"/>
      <c r="GA7534" s="3"/>
      <c r="GB7534" s="3"/>
      <c r="GC7534" s="3"/>
      <c r="GD7534" s="3"/>
      <c r="GE7534" s="3"/>
      <c r="GF7534" s="3"/>
      <c r="GG7534" s="3"/>
      <c r="GH7534" s="3"/>
      <c r="GI7534" s="3"/>
      <c r="GJ7534" s="3"/>
      <c r="GK7534" s="3"/>
      <c r="GL7534" s="3"/>
      <c r="GM7534" s="3"/>
      <c r="GN7534" s="3"/>
      <c r="GO7534" s="3"/>
      <c r="GP7534" s="3"/>
      <c r="GQ7534" s="3"/>
      <c r="GR7534" s="3"/>
      <c r="GS7534" s="3"/>
      <c r="GT7534" s="3"/>
      <c r="GU7534" s="3"/>
      <c r="GV7534" s="3"/>
      <c r="GW7534" s="3"/>
      <c r="GX7534" s="3"/>
      <c r="GY7534" s="3"/>
      <c r="GZ7534" s="3"/>
      <c r="HA7534" s="3"/>
      <c r="HB7534" s="3"/>
      <c r="HC7534" s="3"/>
      <c r="HD7534" s="3"/>
      <c r="HE7534" s="3"/>
      <c r="HF7534" s="3"/>
      <c r="HG7534" s="3"/>
      <c r="HH7534" s="3"/>
      <c r="HI7534" s="3"/>
      <c r="HJ7534" s="3"/>
      <c r="HK7534" s="3"/>
      <c r="HL7534" s="3"/>
      <c r="HM7534" s="45"/>
      <c r="HN7534" s="3"/>
      <c r="HO7534" s="3"/>
      <c r="HP7534" s="3"/>
      <c r="HQ7534" s="3"/>
      <c r="HR7534" s="3"/>
      <c r="HS7534" s="3"/>
      <c r="HT7534" s="3"/>
      <c r="HU7534" s="3"/>
      <c r="HV7534" s="3"/>
      <c r="HW7534" s="3"/>
      <c r="HX7534" s="3"/>
      <c r="HY7534" s="3"/>
      <c r="HZ7534" s="3"/>
      <c r="IA7534" s="3"/>
      <c r="IB7534" s="3"/>
      <c r="IC7534" s="3"/>
      <c r="ID7534" s="3"/>
      <c r="IE7534" s="3"/>
      <c r="IF7534" s="3"/>
      <c r="IG7534" s="3"/>
      <c r="IH7534" s="3"/>
      <c r="II7534" s="3"/>
      <c r="IJ7534" s="3"/>
      <c r="IK7534" s="3"/>
      <c r="IL7534" s="3"/>
      <c r="IM7534" s="3"/>
      <c r="IN7534" s="3"/>
      <c r="IO7534" s="15"/>
    </row>
    <row r="7535" spans="171:249">
      <c r="FO7535" s="3"/>
      <c r="FP7535" s="3"/>
      <c r="FQ7535" s="3"/>
      <c r="FR7535" s="3"/>
      <c r="FS7535" s="3"/>
      <c r="FT7535" s="3"/>
      <c r="FU7535" s="3"/>
      <c r="FV7535" s="3"/>
      <c r="FW7535" s="3"/>
      <c r="FX7535" s="3"/>
      <c r="FY7535" s="3"/>
      <c r="FZ7535" s="3"/>
      <c r="GA7535" s="3"/>
      <c r="GB7535" s="3"/>
      <c r="GC7535" s="3"/>
      <c r="GD7535" s="3"/>
      <c r="GE7535" s="3"/>
      <c r="GF7535" s="3"/>
      <c r="GG7535" s="3"/>
      <c r="GH7535" s="3"/>
      <c r="GI7535" s="3"/>
      <c r="GJ7535" s="3"/>
      <c r="GK7535" s="3"/>
      <c r="GL7535" s="3"/>
      <c r="GM7535" s="3"/>
      <c r="GN7535" s="3"/>
      <c r="GO7535" s="3"/>
      <c r="GP7535" s="3"/>
      <c r="GQ7535" s="3"/>
      <c r="GR7535" s="3"/>
      <c r="GS7535" s="3"/>
      <c r="GT7535" s="3"/>
      <c r="GU7535" s="3"/>
      <c r="GV7535" s="3"/>
      <c r="GW7535" s="3"/>
      <c r="GX7535" s="3"/>
      <c r="GY7535" s="3"/>
      <c r="GZ7535" s="3"/>
      <c r="HA7535" s="3"/>
      <c r="HB7535" s="3"/>
      <c r="HC7535" s="3"/>
      <c r="HD7535" s="3"/>
      <c r="HE7535" s="3"/>
      <c r="HF7535" s="3"/>
      <c r="HG7535" s="3"/>
      <c r="HH7535" s="3"/>
      <c r="HI7535" s="3"/>
      <c r="HJ7535" s="3"/>
      <c r="HK7535" s="3"/>
      <c r="HL7535" s="3"/>
      <c r="HM7535" s="45"/>
      <c r="HN7535" s="3"/>
      <c r="HO7535" s="3"/>
      <c r="HP7535" s="3"/>
      <c r="HQ7535" s="3"/>
      <c r="HR7535" s="3"/>
      <c r="HS7535" s="3"/>
      <c r="HT7535" s="3"/>
      <c r="HU7535" s="3"/>
      <c r="HV7535" s="3"/>
      <c r="HW7535" s="3"/>
      <c r="HX7535" s="3"/>
      <c r="HY7535" s="3"/>
      <c r="HZ7535" s="3"/>
      <c r="IA7535" s="3"/>
      <c r="IB7535" s="3"/>
      <c r="IC7535" s="3"/>
      <c r="ID7535" s="3"/>
      <c r="IE7535" s="3"/>
      <c r="IF7535" s="3"/>
      <c r="IG7535" s="3"/>
      <c r="IH7535" s="3"/>
      <c r="II7535" s="3"/>
      <c r="IJ7535" s="3"/>
      <c r="IK7535" s="3"/>
      <c r="IL7535" s="3"/>
      <c r="IM7535" s="3"/>
      <c r="IN7535" s="3"/>
      <c r="IO7535" s="15"/>
    </row>
    <row r="7536" spans="171:249">
      <c r="FO7536" s="3"/>
      <c r="FP7536" s="3"/>
      <c r="FQ7536" s="3"/>
      <c r="FR7536" s="3"/>
      <c r="FS7536" s="3"/>
      <c r="FT7536" s="3"/>
      <c r="FU7536" s="3"/>
      <c r="FV7536" s="3"/>
      <c r="FW7536" s="3"/>
      <c r="FX7536" s="3"/>
      <c r="FY7536" s="3"/>
      <c r="FZ7536" s="3"/>
      <c r="GA7536" s="3"/>
      <c r="GB7536" s="3"/>
      <c r="GC7536" s="3"/>
      <c r="GD7536" s="3"/>
      <c r="GE7536" s="3"/>
      <c r="GF7536" s="3"/>
      <c r="GG7536" s="3"/>
      <c r="GH7536" s="3"/>
      <c r="GI7536" s="3"/>
      <c r="GJ7536" s="3"/>
      <c r="GK7536" s="3"/>
      <c r="GL7536" s="3"/>
      <c r="GM7536" s="3"/>
      <c r="GN7536" s="3"/>
      <c r="GO7536" s="3"/>
      <c r="GP7536" s="3"/>
      <c r="GQ7536" s="3"/>
      <c r="GR7536" s="3"/>
      <c r="GS7536" s="3"/>
      <c r="GT7536" s="3"/>
      <c r="GU7536" s="3"/>
      <c r="GV7536" s="3"/>
      <c r="GW7536" s="3"/>
      <c r="GX7536" s="3"/>
      <c r="GY7536" s="3"/>
      <c r="GZ7536" s="3"/>
      <c r="HA7536" s="3"/>
      <c r="HB7536" s="3"/>
      <c r="HC7536" s="3"/>
      <c r="HD7536" s="3"/>
      <c r="HE7536" s="3"/>
      <c r="HF7536" s="3"/>
      <c r="HG7536" s="3"/>
      <c r="HH7536" s="3"/>
      <c r="HI7536" s="3"/>
      <c r="HJ7536" s="3"/>
      <c r="HK7536" s="3"/>
      <c r="HL7536" s="3"/>
      <c r="HM7536" s="45"/>
      <c r="HN7536" s="3"/>
      <c r="HO7536" s="3"/>
      <c r="HP7536" s="3"/>
      <c r="HQ7536" s="3"/>
      <c r="HR7536" s="3"/>
      <c r="HS7536" s="3"/>
      <c r="HT7536" s="3"/>
      <c r="HU7536" s="3"/>
      <c r="HV7536" s="3"/>
      <c r="HW7536" s="3"/>
      <c r="HX7536" s="3"/>
      <c r="HY7536" s="3"/>
      <c r="HZ7536" s="3"/>
      <c r="IA7536" s="3"/>
      <c r="IB7536" s="3"/>
      <c r="IC7536" s="3"/>
      <c r="ID7536" s="3"/>
      <c r="IE7536" s="3"/>
      <c r="IF7536" s="3"/>
      <c r="IG7536" s="3"/>
      <c r="IH7536" s="3"/>
      <c r="II7536" s="3"/>
      <c r="IJ7536" s="3"/>
      <c r="IK7536" s="3"/>
      <c r="IL7536" s="3"/>
      <c r="IM7536" s="3"/>
      <c r="IN7536" s="3"/>
      <c r="IO7536" s="15"/>
    </row>
    <row r="7537" spans="171:249">
      <c r="FO7537" s="3"/>
      <c r="FP7537" s="3"/>
      <c r="FQ7537" s="3"/>
      <c r="FR7537" s="3"/>
      <c r="FS7537" s="3"/>
      <c r="FT7537" s="3"/>
      <c r="FU7537" s="3"/>
      <c r="FV7537" s="3"/>
      <c r="FW7537" s="3"/>
      <c r="FX7537" s="3"/>
      <c r="FY7537" s="3"/>
      <c r="FZ7537" s="3"/>
      <c r="GA7537" s="3"/>
      <c r="GB7537" s="3"/>
      <c r="GC7537" s="3"/>
      <c r="GD7537" s="3"/>
      <c r="GE7537" s="3"/>
      <c r="GF7537" s="3"/>
      <c r="GG7537" s="3"/>
      <c r="GH7537" s="3"/>
      <c r="GI7537" s="3"/>
      <c r="GJ7537" s="3"/>
      <c r="GK7537" s="3"/>
      <c r="GL7537" s="3"/>
      <c r="GM7537" s="3"/>
      <c r="GN7537" s="3"/>
      <c r="GO7537" s="3"/>
      <c r="GP7537" s="3"/>
      <c r="GQ7537" s="3"/>
      <c r="GR7537" s="3"/>
      <c r="GS7537" s="3"/>
      <c r="GT7537" s="3"/>
      <c r="GU7537" s="3"/>
      <c r="GV7537" s="3"/>
      <c r="GW7537" s="3"/>
      <c r="GX7537" s="3"/>
      <c r="GY7537" s="3"/>
      <c r="GZ7537" s="3"/>
      <c r="HA7537" s="3"/>
      <c r="HB7537" s="3"/>
      <c r="HC7537" s="3"/>
      <c r="HD7537" s="3"/>
      <c r="HE7537" s="3"/>
      <c r="HF7537" s="3"/>
      <c r="HG7537" s="3"/>
      <c r="HH7537" s="3"/>
      <c r="HI7537" s="3"/>
      <c r="HJ7537" s="3"/>
      <c r="HK7537" s="3"/>
      <c r="HL7537" s="3"/>
      <c r="HM7537" s="45"/>
      <c r="HN7537" s="3"/>
      <c r="HO7537" s="3"/>
      <c r="HP7537" s="3"/>
      <c r="HQ7537" s="3"/>
      <c r="HR7537" s="3"/>
      <c r="HS7537" s="3"/>
      <c r="HT7537" s="3"/>
      <c r="HU7537" s="3"/>
      <c r="HV7537" s="3"/>
      <c r="HW7537" s="3"/>
      <c r="HX7537" s="3"/>
      <c r="HY7537" s="3"/>
      <c r="HZ7537" s="3"/>
      <c r="IA7537" s="3"/>
      <c r="IB7537" s="3"/>
      <c r="IC7537" s="3"/>
      <c r="ID7537" s="3"/>
      <c r="IE7537" s="3"/>
      <c r="IF7537" s="3"/>
      <c r="IG7537" s="3"/>
      <c r="IH7537" s="3"/>
      <c r="II7537" s="3"/>
      <c r="IJ7537" s="3"/>
      <c r="IK7537" s="3"/>
      <c r="IL7537" s="3"/>
      <c r="IM7537" s="3"/>
      <c r="IN7537" s="3"/>
      <c r="IO7537" s="15"/>
    </row>
    <row r="7538" spans="171:249">
      <c r="FO7538" s="3"/>
      <c r="FP7538" s="3"/>
      <c r="FQ7538" s="3"/>
      <c r="FR7538" s="3"/>
      <c r="FS7538" s="3"/>
      <c r="FT7538" s="3"/>
      <c r="FU7538" s="3"/>
      <c r="FV7538" s="3"/>
      <c r="FW7538" s="3"/>
      <c r="FX7538" s="3"/>
      <c r="FY7538" s="3"/>
      <c r="FZ7538" s="3"/>
      <c r="GA7538" s="3"/>
      <c r="GB7538" s="3"/>
      <c r="GC7538" s="3"/>
      <c r="GD7538" s="3"/>
      <c r="GE7538" s="3"/>
      <c r="GF7538" s="3"/>
      <c r="GG7538" s="3"/>
      <c r="GH7538" s="3"/>
      <c r="GI7538" s="3"/>
      <c r="GJ7538" s="3"/>
      <c r="GK7538" s="3"/>
      <c r="GL7538" s="3"/>
      <c r="GM7538" s="3"/>
      <c r="GN7538" s="3"/>
      <c r="GO7538" s="3"/>
      <c r="GP7538" s="3"/>
      <c r="GQ7538" s="3"/>
      <c r="GR7538" s="3"/>
      <c r="GS7538" s="3"/>
      <c r="GT7538" s="3"/>
      <c r="GU7538" s="3"/>
      <c r="GV7538" s="3"/>
      <c r="GW7538" s="3"/>
      <c r="GX7538" s="3"/>
      <c r="GY7538" s="3"/>
      <c r="GZ7538" s="3"/>
      <c r="HA7538" s="3"/>
      <c r="HB7538" s="3"/>
      <c r="HC7538" s="3"/>
      <c r="HD7538" s="3"/>
      <c r="HE7538" s="3"/>
      <c r="HF7538" s="3"/>
      <c r="HG7538" s="3"/>
      <c r="HH7538" s="3"/>
      <c r="HI7538" s="3"/>
      <c r="HJ7538" s="3"/>
      <c r="HK7538" s="3"/>
      <c r="HL7538" s="3"/>
      <c r="HM7538" s="45"/>
      <c r="HN7538" s="3"/>
      <c r="HO7538" s="3"/>
      <c r="HP7538" s="3"/>
      <c r="HQ7538" s="3"/>
      <c r="HR7538" s="3"/>
      <c r="HS7538" s="3"/>
      <c r="HT7538" s="3"/>
      <c r="HU7538" s="3"/>
      <c r="HV7538" s="3"/>
      <c r="HW7538" s="3"/>
      <c r="HX7538" s="3"/>
      <c r="HY7538" s="3"/>
      <c r="HZ7538" s="3"/>
      <c r="IA7538" s="3"/>
      <c r="IB7538" s="3"/>
      <c r="IC7538" s="3"/>
      <c r="ID7538" s="3"/>
      <c r="IE7538" s="3"/>
      <c r="IF7538" s="3"/>
      <c r="IG7538" s="3"/>
      <c r="IH7538" s="3"/>
      <c r="II7538" s="3"/>
      <c r="IJ7538" s="3"/>
      <c r="IK7538" s="3"/>
      <c r="IL7538" s="3"/>
      <c r="IM7538" s="3"/>
      <c r="IN7538" s="3"/>
      <c r="IO7538" s="15"/>
    </row>
    <row r="7539" spans="171:249">
      <c r="FO7539" s="3"/>
      <c r="FP7539" s="3"/>
      <c r="FQ7539" s="3"/>
      <c r="FR7539" s="3"/>
      <c r="FS7539" s="3"/>
      <c r="FT7539" s="3"/>
      <c r="FU7539" s="3"/>
      <c r="FV7539" s="3"/>
      <c r="FW7539" s="3"/>
      <c r="FX7539" s="3"/>
      <c r="FY7539" s="3"/>
      <c r="FZ7539" s="3"/>
      <c r="GA7539" s="3"/>
      <c r="GB7539" s="3"/>
      <c r="GC7539" s="3"/>
      <c r="GD7539" s="3"/>
      <c r="GE7539" s="3"/>
      <c r="GF7539" s="3"/>
      <c r="GG7539" s="3"/>
      <c r="GH7539" s="3"/>
      <c r="GI7539" s="3"/>
      <c r="GJ7539" s="3"/>
      <c r="GK7539" s="3"/>
      <c r="GL7539" s="3"/>
      <c r="GM7539" s="3"/>
      <c r="GN7539" s="3"/>
      <c r="GO7539" s="3"/>
      <c r="GP7539" s="3"/>
      <c r="GQ7539" s="3"/>
      <c r="GR7539" s="3"/>
      <c r="GS7539" s="3"/>
      <c r="GT7539" s="3"/>
      <c r="GU7539" s="3"/>
      <c r="GV7539" s="3"/>
      <c r="GW7539" s="3"/>
      <c r="GX7539" s="3"/>
      <c r="GY7539" s="3"/>
      <c r="GZ7539" s="3"/>
      <c r="HA7539" s="3"/>
      <c r="HB7539" s="3"/>
      <c r="HC7539" s="3"/>
      <c r="HD7539" s="3"/>
      <c r="HE7539" s="3"/>
      <c r="HF7539" s="3"/>
      <c r="HG7539" s="3"/>
      <c r="HH7539" s="3"/>
      <c r="HI7539" s="3"/>
      <c r="HJ7539" s="3"/>
      <c r="HK7539" s="3"/>
      <c r="HL7539" s="3"/>
      <c r="HM7539" s="45"/>
      <c r="HN7539" s="3"/>
      <c r="HO7539" s="3"/>
      <c r="HP7539" s="3"/>
      <c r="HQ7539" s="3"/>
      <c r="HR7539" s="3"/>
      <c r="HS7539" s="3"/>
      <c r="HT7539" s="3"/>
      <c r="HU7539" s="3"/>
      <c r="HV7539" s="3"/>
      <c r="HW7539" s="3"/>
      <c r="HX7539" s="3"/>
      <c r="HY7539" s="3"/>
      <c r="HZ7539" s="3"/>
      <c r="IA7539" s="3"/>
      <c r="IB7539" s="3"/>
      <c r="IC7539" s="3"/>
      <c r="ID7539" s="3"/>
      <c r="IE7539" s="3"/>
      <c r="IF7539" s="3"/>
      <c r="IG7539" s="3"/>
      <c r="IH7539" s="3"/>
      <c r="II7539" s="3"/>
      <c r="IJ7539" s="3"/>
      <c r="IK7539" s="3"/>
      <c r="IL7539" s="3"/>
      <c r="IM7539" s="3"/>
      <c r="IN7539" s="3"/>
      <c r="IO7539" s="15"/>
    </row>
    <row r="7540" spans="171:249">
      <c r="FO7540" s="3"/>
      <c r="FP7540" s="3"/>
      <c r="FQ7540" s="3"/>
      <c r="FR7540" s="3"/>
      <c r="FS7540" s="3"/>
      <c r="FT7540" s="3"/>
      <c r="FU7540" s="3"/>
      <c r="FV7540" s="3"/>
      <c r="FW7540" s="3"/>
      <c r="FX7540" s="3"/>
      <c r="FY7540" s="3"/>
      <c r="FZ7540" s="3"/>
      <c r="GA7540" s="3"/>
      <c r="GB7540" s="3"/>
      <c r="GC7540" s="3"/>
      <c r="GD7540" s="3"/>
      <c r="GE7540" s="3"/>
      <c r="GF7540" s="3"/>
      <c r="GG7540" s="3"/>
      <c r="GH7540" s="3"/>
      <c r="GI7540" s="3"/>
      <c r="GJ7540" s="3"/>
      <c r="GK7540" s="3"/>
      <c r="GL7540" s="3"/>
      <c r="GM7540" s="3"/>
      <c r="GN7540" s="3"/>
      <c r="GO7540" s="3"/>
      <c r="GP7540" s="3"/>
      <c r="GQ7540" s="3"/>
      <c r="GR7540" s="3"/>
      <c r="GS7540" s="3"/>
      <c r="GT7540" s="3"/>
      <c r="GU7540" s="3"/>
      <c r="GV7540" s="3"/>
      <c r="GW7540" s="3"/>
      <c r="GX7540" s="3"/>
      <c r="GY7540" s="3"/>
      <c r="GZ7540" s="3"/>
      <c r="HA7540" s="3"/>
      <c r="HB7540" s="3"/>
      <c r="HC7540" s="3"/>
      <c r="HD7540" s="3"/>
      <c r="HE7540" s="3"/>
      <c r="HF7540" s="3"/>
      <c r="HG7540" s="3"/>
      <c r="HH7540" s="3"/>
      <c r="HI7540" s="3"/>
      <c r="HJ7540" s="3"/>
      <c r="HK7540" s="3"/>
      <c r="HL7540" s="3"/>
      <c r="HM7540" s="45"/>
      <c r="HN7540" s="3"/>
      <c r="HO7540" s="3"/>
      <c r="HP7540" s="3"/>
      <c r="HQ7540" s="3"/>
      <c r="HR7540" s="3"/>
      <c r="HS7540" s="3"/>
      <c r="HT7540" s="3"/>
      <c r="HU7540" s="3"/>
      <c r="HV7540" s="3"/>
      <c r="HW7540" s="3"/>
      <c r="HX7540" s="3"/>
      <c r="HY7540" s="3"/>
      <c r="HZ7540" s="3"/>
      <c r="IA7540" s="3"/>
      <c r="IB7540" s="3"/>
      <c r="IC7540" s="3"/>
      <c r="ID7540" s="3"/>
      <c r="IE7540" s="3"/>
      <c r="IF7540" s="3"/>
      <c r="IG7540" s="3"/>
      <c r="IH7540" s="3"/>
      <c r="II7540" s="3"/>
      <c r="IJ7540" s="3"/>
      <c r="IK7540" s="3"/>
      <c r="IL7540" s="3"/>
      <c r="IM7540" s="3"/>
      <c r="IN7540" s="3"/>
      <c r="IO7540" s="15"/>
    </row>
    <row r="7541" spans="171:249">
      <c r="FO7541" s="3"/>
      <c r="FP7541" s="3"/>
      <c r="FQ7541" s="3"/>
      <c r="FR7541" s="3"/>
      <c r="FS7541" s="3"/>
      <c r="FT7541" s="3"/>
      <c r="FU7541" s="3"/>
      <c r="FV7541" s="3"/>
      <c r="FW7541" s="3"/>
      <c r="FX7541" s="3"/>
      <c r="FY7541" s="3"/>
      <c r="FZ7541" s="3"/>
      <c r="GA7541" s="3"/>
      <c r="GB7541" s="3"/>
      <c r="GC7541" s="3"/>
      <c r="GD7541" s="3"/>
      <c r="GE7541" s="3"/>
      <c r="GF7541" s="3"/>
      <c r="GG7541" s="3"/>
      <c r="GH7541" s="3"/>
      <c r="GI7541" s="3"/>
      <c r="GJ7541" s="3"/>
      <c r="GK7541" s="3"/>
      <c r="GL7541" s="3"/>
      <c r="GM7541" s="3"/>
      <c r="GN7541" s="3"/>
      <c r="GO7541" s="3"/>
      <c r="GP7541" s="3"/>
      <c r="GQ7541" s="3"/>
      <c r="GR7541" s="3"/>
      <c r="GS7541" s="3"/>
      <c r="GT7541" s="3"/>
      <c r="GU7541" s="3"/>
      <c r="GV7541" s="3"/>
      <c r="GW7541" s="3"/>
      <c r="GX7541" s="3"/>
      <c r="GY7541" s="3"/>
      <c r="GZ7541" s="3"/>
      <c r="HA7541" s="3"/>
      <c r="HB7541" s="3"/>
      <c r="HC7541" s="3"/>
      <c r="HD7541" s="3"/>
      <c r="HE7541" s="3"/>
      <c r="HF7541" s="3"/>
      <c r="HG7541" s="3"/>
      <c r="HH7541" s="3"/>
      <c r="HI7541" s="3"/>
      <c r="HJ7541" s="3"/>
      <c r="HK7541" s="3"/>
      <c r="HL7541" s="3"/>
      <c r="HM7541" s="45"/>
      <c r="HN7541" s="3"/>
      <c r="HO7541" s="3"/>
      <c r="HP7541" s="3"/>
      <c r="HQ7541" s="3"/>
      <c r="HR7541" s="3"/>
      <c r="HS7541" s="3"/>
      <c r="HT7541" s="3"/>
      <c r="HU7541" s="3"/>
      <c r="HV7541" s="3"/>
      <c r="HW7541" s="3"/>
      <c r="HX7541" s="3"/>
      <c r="HY7541" s="3"/>
      <c r="HZ7541" s="3"/>
      <c r="IA7541" s="3"/>
      <c r="IB7541" s="3"/>
      <c r="IC7541" s="3"/>
      <c r="ID7541" s="3"/>
      <c r="IE7541" s="3"/>
      <c r="IF7541" s="3"/>
      <c r="IG7541" s="3"/>
      <c r="IH7541" s="3"/>
      <c r="II7541" s="3"/>
      <c r="IJ7541" s="3"/>
      <c r="IK7541" s="3"/>
      <c r="IL7541" s="3"/>
      <c r="IM7541" s="3"/>
      <c r="IN7541" s="3"/>
      <c r="IO7541" s="15"/>
    </row>
    <row r="7542" spans="171:249">
      <c r="FO7542" s="3"/>
      <c r="FP7542" s="3"/>
      <c r="FQ7542" s="3"/>
      <c r="FR7542" s="3"/>
      <c r="FS7542" s="3"/>
      <c r="FT7542" s="3"/>
      <c r="FU7542" s="3"/>
      <c r="FV7542" s="3"/>
      <c r="FW7542" s="3"/>
      <c r="FX7542" s="3"/>
      <c r="FY7542" s="3"/>
      <c r="FZ7542" s="3"/>
      <c r="GA7542" s="3"/>
      <c r="GB7542" s="3"/>
      <c r="GC7542" s="3"/>
      <c r="GD7542" s="3"/>
      <c r="GE7542" s="3"/>
      <c r="GF7542" s="3"/>
      <c r="GG7542" s="3"/>
      <c r="GH7542" s="3"/>
      <c r="GI7542" s="3"/>
      <c r="GJ7542" s="3"/>
      <c r="GK7542" s="3"/>
      <c r="GL7542" s="3"/>
      <c r="GM7542" s="3"/>
      <c r="GN7542" s="3"/>
      <c r="GO7542" s="3"/>
      <c r="GP7542" s="3"/>
      <c r="GQ7542" s="3"/>
      <c r="GR7542" s="3"/>
      <c r="GS7542" s="3"/>
      <c r="GT7542" s="3"/>
      <c r="GU7542" s="3"/>
      <c r="GV7542" s="3"/>
      <c r="GW7542" s="3"/>
      <c r="GX7542" s="3"/>
      <c r="GY7542" s="3"/>
      <c r="GZ7542" s="3"/>
      <c r="HA7542" s="3"/>
      <c r="HB7542" s="3"/>
      <c r="HC7542" s="3"/>
      <c r="HD7542" s="3"/>
      <c r="HE7542" s="3"/>
      <c r="HF7542" s="3"/>
      <c r="HG7542" s="3"/>
      <c r="HH7542" s="3"/>
      <c r="HI7542" s="3"/>
      <c r="HJ7542" s="3"/>
      <c r="HK7542" s="3"/>
      <c r="HL7542" s="3"/>
      <c r="HM7542" s="45"/>
      <c r="HN7542" s="3"/>
      <c r="HO7542" s="3"/>
      <c r="HP7542" s="3"/>
      <c r="HQ7542" s="3"/>
      <c r="HR7542" s="3"/>
      <c r="HS7542" s="3"/>
      <c r="HT7542" s="3"/>
      <c r="HU7542" s="3"/>
      <c r="HV7542" s="3"/>
      <c r="HW7542" s="3"/>
      <c r="HX7542" s="3"/>
      <c r="HY7542" s="3"/>
      <c r="HZ7542" s="3"/>
      <c r="IA7542" s="3"/>
      <c r="IB7542" s="3"/>
      <c r="IC7542" s="3"/>
      <c r="ID7542" s="3"/>
      <c r="IE7542" s="3"/>
      <c r="IF7542" s="3"/>
      <c r="IG7542" s="3"/>
      <c r="IH7542" s="3"/>
      <c r="II7542" s="3"/>
      <c r="IJ7542" s="3"/>
      <c r="IK7542" s="3"/>
      <c r="IL7542" s="3"/>
      <c r="IM7542" s="3"/>
      <c r="IN7542" s="3"/>
      <c r="IO7542" s="15"/>
    </row>
    <row r="7543" spans="171:249">
      <c r="FO7543" s="3"/>
      <c r="FP7543" s="3"/>
      <c r="FQ7543" s="3"/>
      <c r="FR7543" s="3"/>
      <c r="FS7543" s="3"/>
      <c r="FT7543" s="3"/>
      <c r="FU7543" s="3"/>
      <c r="FV7543" s="3"/>
      <c r="FW7543" s="3"/>
      <c r="FX7543" s="3"/>
      <c r="FY7543" s="3"/>
      <c r="FZ7543" s="3"/>
      <c r="GA7543" s="3"/>
      <c r="GB7543" s="3"/>
      <c r="GC7543" s="3"/>
      <c r="GD7543" s="3"/>
      <c r="GE7543" s="3"/>
      <c r="GF7543" s="3"/>
      <c r="GG7543" s="3"/>
      <c r="GH7543" s="3"/>
      <c r="GI7543" s="3"/>
      <c r="GJ7543" s="3"/>
      <c r="GK7543" s="3"/>
      <c r="GL7543" s="3"/>
      <c r="GM7543" s="3"/>
      <c r="GN7543" s="3"/>
      <c r="GO7543" s="3"/>
      <c r="GP7543" s="3"/>
      <c r="GQ7543" s="3"/>
      <c r="GR7543" s="3"/>
      <c r="GS7543" s="3"/>
      <c r="GT7543" s="3"/>
      <c r="GU7543" s="3"/>
      <c r="GV7543" s="3"/>
      <c r="GW7543" s="3"/>
      <c r="GX7543" s="3"/>
      <c r="GY7543" s="3"/>
      <c r="GZ7543" s="3"/>
      <c r="HA7543" s="3"/>
      <c r="HB7543" s="3"/>
      <c r="HC7543" s="3"/>
      <c r="HD7543" s="3"/>
      <c r="HE7543" s="3"/>
      <c r="HF7543" s="3"/>
      <c r="HG7543" s="3"/>
      <c r="HH7543" s="3"/>
      <c r="HI7543" s="3"/>
      <c r="HJ7543" s="3"/>
      <c r="HK7543" s="3"/>
      <c r="HL7543" s="3"/>
      <c r="HM7543" s="45"/>
      <c r="HN7543" s="3"/>
      <c r="HO7543" s="3"/>
      <c r="HP7543" s="3"/>
      <c r="HQ7543" s="3"/>
      <c r="HR7543" s="3"/>
      <c r="HS7543" s="3"/>
      <c r="HT7543" s="3"/>
      <c r="HU7543" s="3"/>
      <c r="HV7543" s="3"/>
      <c r="HW7543" s="3"/>
      <c r="HX7543" s="3"/>
      <c r="HY7543" s="3"/>
      <c r="HZ7543" s="3"/>
      <c r="IA7543" s="3"/>
      <c r="IB7543" s="3"/>
      <c r="IC7543" s="3"/>
      <c r="ID7543" s="3"/>
      <c r="IE7543" s="3"/>
      <c r="IF7543" s="3"/>
      <c r="IG7543" s="3"/>
      <c r="IH7543" s="3"/>
      <c r="II7543" s="3"/>
      <c r="IJ7543" s="3"/>
      <c r="IK7543" s="3"/>
      <c r="IL7543" s="3"/>
      <c r="IM7543" s="3"/>
      <c r="IN7543" s="3"/>
      <c r="IO7543" s="15"/>
    </row>
    <row r="7544" spans="171:249">
      <c r="FO7544" s="3"/>
      <c r="FP7544" s="3"/>
      <c r="FQ7544" s="3"/>
      <c r="FR7544" s="3"/>
      <c r="FS7544" s="3"/>
      <c r="FT7544" s="3"/>
      <c r="FU7544" s="3"/>
      <c r="FV7544" s="3"/>
      <c r="FW7544" s="3"/>
      <c r="FX7544" s="3"/>
      <c r="FY7544" s="3"/>
      <c r="FZ7544" s="3"/>
      <c r="GA7544" s="3"/>
      <c r="GB7544" s="3"/>
      <c r="GC7544" s="3"/>
      <c r="GD7544" s="3"/>
      <c r="GE7544" s="3"/>
      <c r="GF7544" s="3"/>
      <c r="GG7544" s="3"/>
      <c r="GH7544" s="3"/>
      <c r="GI7544" s="3"/>
      <c r="GJ7544" s="3"/>
      <c r="GK7544" s="3"/>
      <c r="GL7544" s="3"/>
      <c r="GM7544" s="3"/>
      <c r="GN7544" s="3"/>
      <c r="GO7544" s="3"/>
      <c r="GP7544" s="3"/>
      <c r="GQ7544" s="3"/>
      <c r="GR7544" s="3"/>
      <c r="GS7544" s="3"/>
      <c r="GT7544" s="3"/>
      <c r="GU7544" s="3"/>
      <c r="GV7544" s="3"/>
      <c r="GW7544" s="3"/>
      <c r="GX7544" s="3"/>
      <c r="GY7544" s="3"/>
      <c r="GZ7544" s="3"/>
      <c r="HA7544" s="3"/>
      <c r="HB7544" s="3"/>
      <c r="HC7544" s="3"/>
      <c r="HD7544" s="3"/>
      <c r="HE7544" s="3"/>
      <c r="HF7544" s="3"/>
      <c r="HG7544" s="3"/>
      <c r="HH7544" s="3"/>
      <c r="HI7544" s="3"/>
      <c r="HJ7544" s="3"/>
      <c r="HK7544" s="3"/>
      <c r="HL7544" s="3"/>
      <c r="HM7544" s="45"/>
      <c r="HN7544" s="3"/>
      <c r="HO7544" s="3"/>
      <c r="HP7544" s="3"/>
      <c r="HQ7544" s="3"/>
      <c r="HR7544" s="3"/>
      <c r="HS7544" s="3"/>
      <c r="HT7544" s="3"/>
      <c r="HU7544" s="3"/>
      <c r="HV7544" s="3"/>
      <c r="HW7544" s="3"/>
      <c r="HX7544" s="3"/>
      <c r="HY7544" s="3"/>
      <c r="HZ7544" s="3"/>
      <c r="IA7544" s="3"/>
      <c r="IB7544" s="3"/>
      <c r="IC7544" s="3"/>
      <c r="ID7544" s="3"/>
      <c r="IE7544" s="3"/>
      <c r="IF7544" s="3"/>
      <c r="IG7544" s="3"/>
      <c r="IH7544" s="3"/>
      <c r="II7544" s="3"/>
      <c r="IJ7544" s="3"/>
      <c r="IK7544" s="3"/>
      <c r="IL7544" s="3"/>
      <c r="IM7544" s="3"/>
      <c r="IN7544" s="3"/>
      <c r="IO7544" s="15"/>
    </row>
    <row r="7545" spans="171:249">
      <c r="FO7545" s="3"/>
      <c r="FP7545" s="3"/>
      <c r="FQ7545" s="3"/>
      <c r="FR7545" s="3"/>
      <c r="FS7545" s="3"/>
      <c r="FT7545" s="3"/>
      <c r="FU7545" s="3"/>
      <c r="FV7545" s="3"/>
      <c r="FW7545" s="3"/>
      <c r="FX7545" s="3"/>
      <c r="FY7545" s="3"/>
      <c r="FZ7545" s="3"/>
      <c r="GA7545" s="3"/>
      <c r="GB7545" s="3"/>
      <c r="GC7545" s="3"/>
      <c r="GD7545" s="3"/>
      <c r="GE7545" s="3"/>
      <c r="GF7545" s="3"/>
      <c r="GG7545" s="3"/>
      <c r="GH7545" s="3"/>
      <c r="GI7545" s="3"/>
      <c r="GJ7545" s="3"/>
      <c r="GK7545" s="3"/>
      <c r="GL7545" s="3"/>
      <c r="GM7545" s="3"/>
      <c r="GN7545" s="3"/>
      <c r="GO7545" s="3"/>
      <c r="GP7545" s="3"/>
      <c r="GQ7545" s="3"/>
      <c r="GR7545" s="3"/>
      <c r="GS7545" s="3"/>
      <c r="GT7545" s="3"/>
      <c r="GU7545" s="3"/>
      <c r="GV7545" s="3"/>
      <c r="GW7545" s="3"/>
      <c r="GX7545" s="3"/>
      <c r="GY7545" s="3"/>
      <c r="GZ7545" s="3"/>
      <c r="HA7545" s="3"/>
      <c r="HB7545" s="3"/>
      <c r="HC7545" s="3"/>
      <c r="HD7545" s="3"/>
      <c r="HE7545" s="3"/>
      <c r="HF7545" s="3"/>
      <c r="HG7545" s="3"/>
      <c r="HH7545" s="3"/>
      <c r="HI7545" s="3"/>
      <c r="HJ7545" s="3"/>
      <c r="HK7545" s="3"/>
      <c r="HL7545" s="3"/>
      <c r="HM7545" s="45"/>
      <c r="HN7545" s="3"/>
      <c r="HO7545" s="3"/>
      <c r="HP7545" s="3"/>
      <c r="HQ7545" s="3"/>
      <c r="HR7545" s="3"/>
      <c r="HS7545" s="3"/>
      <c r="HT7545" s="3"/>
      <c r="HU7545" s="3"/>
      <c r="HV7545" s="3"/>
      <c r="HW7545" s="3"/>
      <c r="HX7545" s="3"/>
      <c r="HY7545" s="3"/>
      <c r="HZ7545" s="3"/>
      <c r="IA7545" s="3"/>
      <c r="IB7545" s="3"/>
      <c r="IC7545" s="3"/>
      <c r="ID7545" s="3"/>
      <c r="IE7545" s="3"/>
      <c r="IF7545" s="3"/>
      <c r="IG7545" s="3"/>
      <c r="IH7545" s="3"/>
      <c r="II7545" s="3"/>
      <c r="IJ7545" s="3"/>
      <c r="IK7545" s="3"/>
      <c r="IL7545" s="3"/>
      <c r="IM7545" s="3"/>
      <c r="IN7545" s="3"/>
      <c r="IO7545" s="15"/>
    </row>
    <row r="7546" spans="171:249">
      <c r="FO7546" s="3"/>
      <c r="FP7546" s="3"/>
      <c r="FQ7546" s="3"/>
      <c r="FR7546" s="3"/>
      <c r="FS7546" s="3"/>
      <c r="FT7546" s="3"/>
      <c r="FU7546" s="3"/>
      <c r="FV7546" s="3"/>
      <c r="FW7546" s="3"/>
      <c r="FX7546" s="3"/>
      <c r="FY7546" s="3"/>
      <c r="FZ7546" s="3"/>
      <c r="GA7546" s="3"/>
      <c r="GB7546" s="3"/>
      <c r="GC7546" s="3"/>
      <c r="GD7546" s="3"/>
      <c r="GE7546" s="3"/>
      <c r="GF7546" s="3"/>
      <c r="GG7546" s="3"/>
      <c r="GH7546" s="3"/>
      <c r="GI7546" s="3"/>
      <c r="GJ7546" s="3"/>
      <c r="GK7546" s="3"/>
      <c r="GL7546" s="3"/>
      <c r="GM7546" s="3"/>
      <c r="GN7546" s="3"/>
      <c r="GO7546" s="3"/>
      <c r="GP7546" s="3"/>
      <c r="GQ7546" s="3"/>
      <c r="GR7546" s="3"/>
      <c r="GS7546" s="3"/>
      <c r="GT7546" s="3"/>
      <c r="GU7546" s="3"/>
      <c r="GV7546" s="3"/>
      <c r="GW7546" s="3"/>
      <c r="GX7546" s="3"/>
      <c r="GY7546" s="3"/>
      <c r="GZ7546" s="3"/>
      <c r="HA7546" s="3"/>
      <c r="HB7546" s="3"/>
      <c r="HC7546" s="3"/>
      <c r="HD7546" s="3"/>
      <c r="HE7546" s="3"/>
      <c r="HF7546" s="3"/>
      <c r="HG7546" s="3"/>
      <c r="HH7546" s="3"/>
      <c r="HI7546" s="3"/>
      <c r="HJ7546" s="3"/>
      <c r="HK7546" s="3"/>
      <c r="HL7546" s="3"/>
      <c r="HM7546" s="45"/>
      <c r="HN7546" s="3"/>
      <c r="HO7546" s="3"/>
      <c r="HP7546" s="3"/>
      <c r="HQ7546" s="3"/>
      <c r="HR7546" s="3"/>
      <c r="HS7546" s="3"/>
      <c r="HT7546" s="3"/>
      <c r="HU7546" s="3"/>
      <c r="HV7546" s="3"/>
      <c r="HW7546" s="3"/>
      <c r="HX7546" s="3"/>
      <c r="HY7546" s="3"/>
      <c r="HZ7546" s="3"/>
      <c r="IA7546" s="3"/>
      <c r="IB7546" s="3"/>
      <c r="IC7546" s="3"/>
      <c r="ID7546" s="3"/>
      <c r="IE7546" s="3"/>
      <c r="IF7546" s="3"/>
      <c r="IG7546" s="3"/>
      <c r="IH7546" s="3"/>
      <c r="II7546" s="3"/>
      <c r="IJ7546" s="3"/>
      <c r="IK7546" s="3"/>
      <c r="IL7546" s="3"/>
      <c r="IM7546" s="3"/>
      <c r="IN7546" s="3"/>
      <c r="IO7546" s="15"/>
    </row>
    <row r="7547" spans="171:249">
      <c r="FO7547" s="3"/>
      <c r="FP7547" s="3"/>
      <c r="FQ7547" s="3"/>
      <c r="FR7547" s="3"/>
      <c r="FS7547" s="3"/>
      <c r="FT7547" s="3"/>
      <c r="FU7547" s="3"/>
      <c r="FV7547" s="3"/>
      <c r="FW7547" s="3"/>
      <c r="FX7547" s="3"/>
      <c r="FY7547" s="3"/>
      <c r="FZ7547" s="3"/>
      <c r="GA7547" s="3"/>
      <c r="GB7547" s="3"/>
      <c r="GC7547" s="3"/>
      <c r="GD7547" s="3"/>
      <c r="GE7547" s="3"/>
      <c r="GF7547" s="3"/>
      <c r="GG7547" s="3"/>
      <c r="GH7547" s="3"/>
      <c r="GI7547" s="3"/>
      <c r="GJ7547" s="3"/>
      <c r="GK7547" s="3"/>
      <c r="GL7547" s="3"/>
      <c r="GM7547" s="3"/>
      <c r="GN7547" s="3"/>
      <c r="GO7547" s="3"/>
      <c r="GP7547" s="3"/>
      <c r="GQ7547" s="3"/>
      <c r="GR7547" s="3"/>
      <c r="GS7547" s="3"/>
      <c r="GT7547" s="3"/>
      <c r="GU7547" s="3"/>
      <c r="GV7547" s="3"/>
      <c r="GW7547" s="3"/>
      <c r="GX7547" s="3"/>
      <c r="GY7547" s="3"/>
      <c r="GZ7547" s="3"/>
      <c r="HA7547" s="3"/>
      <c r="HB7547" s="3"/>
      <c r="HC7547" s="3"/>
      <c r="HD7547" s="3"/>
      <c r="HE7547" s="3"/>
      <c r="HF7547" s="3"/>
      <c r="HG7547" s="3"/>
      <c r="HH7547" s="3"/>
      <c r="HI7547" s="3"/>
      <c r="HJ7547" s="3"/>
      <c r="HK7547" s="3"/>
      <c r="HL7547" s="3"/>
      <c r="HM7547" s="45"/>
      <c r="HN7547" s="3"/>
      <c r="HO7547" s="3"/>
      <c r="HP7547" s="3"/>
      <c r="HQ7547" s="3"/>
      <c r="HR7547" s="3"/>
      <c r="HS7547" s="3"/>
      <c r="HT7547" s="3"/>
      <c r="HU7547" s="3"/>
      <c r="HV7547" s="3"/>
      <c r="HW7547" s="3"/>
      <c r="HX7547" s="3"/>
      <c r="HY7547" s="3"/>
      <c r="HZ7547" s="3"/>
      <c r="IA7547" s="3"/>
      <c r="IB7547" s="3"/>
      <c r="IC7547" s="3"/>
      <c r="ID7547" s="3"/>
      <c r="IE7547" s="3"/>
      <c r="IF7547" s="3"/>
      <c r="IG7547" s="3"/>
      <c r="IH7547" s="3"/>
      <c r="II7547" s="3"/>
      <c r="IJ7547" s="3"/>
      <c r="IK7547" s="3"/>
      <c r="IL7547" s="3"/>
      <c r="IM7547" s="3"/>
      <c r="IN7547" s="3"/>
      <c r="IO7547" s="15"/>
    </row>
    <row r="7548" spans="171:249">
      <c r="FO7548" s="3"/>
      <c r="FP7548" s="3"/>
      <c r="FQ7548" s="3"/>
      <c r="FR7548" s="3"/>
      <c r="FS7548" s="3"/>
      <c r="FT7548" s="3"/>
      <c r="FU7548" s="3"/>
      <c r="FV7548" s="3"/>
      <c r="FW7548" s="3"/>
      <c r="FX7548" s="3"/>
      <c r="FY7548" s="3"/>
      <c r="FZ7548" s="3"/>
      <c r="GA7548" s="3"/>
      <c r="GB7548" s="3"/>
      <c r="GC7548" s="3"/>
      <c r="GD7548" s="3"/>
      <c r="GE7548" s="3"/>
      <c r="GF7548" s="3"/>
      <c r="GG7548" s="3"/>
      <c r="GH7548" s="3"/>
      <c r="GI7548" s="3"/>
      <c r="GJ7548" s="3"/>
      <c r="GK7548" s="3"/>
      <c r="GL7548" s="3"/>
      <c r="GM7548" s="3"/>
      <c r="GN7548" s="3"/>
      <c r="GO7548" s="3"/>
      <c r="GP7548" s="3"/>
      <c r="GQ7548" s="3"/>
      <c r="GR7548" s="3"/>
      <c r="GS7548" s="3"/>
      <c r="GT7548" s="3"/>
      <c r="GU7548" s="3"/>
      <c r="GV7548" s="3"/>
      <c r="GW7548" s="3"/>
      <c r="GX7548" s="3"/>
      <c r="GY7548" s="3"/>
      <c r="GZ7548" s="3"/>
      <c r="HA7548" s="3"/>
      <c r="HB7548" s="3"/>
      <c r="HC7548" s="3"/>
      <c r="HD7548" s="3"/>
      <c r="HE7548" s="3"/>
      <c r="HF7548" s="3"/>
      <c r="HG7548" s="3"/>
      <c r="HH7548" s="3"/>
      <c r="HI7548" s="3"/>
      <c r="HJ7548" s="3"/>
      <c r="HK7548" s="3"/>
      <c r="HL7548" s="3"/>
      <c r="HM7548" s="45"/>
      <c r="HN7548" s="3"/>
      <c r="HO7548" s="3"/>
      <c r="HP7548" s="3"/>
      <c r="HQ7548" s="3"/>
      <c r="HR7548" s="3"/>
      <c r="HS7548" s="3"/>
      <c r="HT7548" s="3"/>
      <c r="HU7548" s="3"/>
      <c r="HV7548" s="3"/>
      <c r="HW7548" s="3"/>
      <c r="HX7548" s="3"/>
      <c r="HY7548" s="3"/>
      <c r="HZ7548" s="3"/>
      <c r="IA7548" s="3"/>
      <c r="IB7548" s="3"/>
      <c r="IC7548" s="3"/>
      <c r="ID7548" s="3"/>
      <c r="IE7548" s="3"/>
      <c r="IF7548" s="3"/>
      <c r="IG7548" s="3"/>
      <c r="IH7548" s="3"/>
      <c r="II7548" s="3"/>
      <c r="IJ7548" s="3"/>
      <c r="IK7548" s="3"/>
      <c r="IL7548" s="3"/>
      <c r="IM7548" s="3"/>
      <c r="IN7548" s="3"/>
      <c r="IO7548" s="15"/>
    </row>
    <row r="7549" spans="171:249">
      <c r="FO7549" s="3"/>
      <c r="FP7549" s="3"/>
      <c r="FQ7549" s="3"/>
      <c r="FR7549" s="3"/>
      <c r="FS7549" s="3"/>
      <c r="FT7549" s="3"/>
      <c r="FU7549" s="3"/>
      <c r="FV7549" s="3"/>
      <c r="FW7549" s="3"/>
      <c r="FX7549" s="3"/>
      <c r="FY7549" s="3"/>
      <c r="FZ7549" s="3"/>
      <c r="GA7549" s="3"/>
      <c r="GB7549" s="3"/>
      <c r="GC7549" s="3"/>
      <c r="GD7549" s="3"/>
      <c r="GE7549" s="3"/>
      <c r="GF7549" s="3"/>
      <c r="GG7549" s="3"/>
      <c r="GH7549" s="3"/>
      <c r="GI7549" s="3"/>
      <c r="GJ7549" s="3"/>
      <c r="GK7549" s="3"/>
      <c r="GL7549" s="3"/>
      <c r="GM7549" s="3"/>
      <c r="GN7549" s="3"/>
      <c r="GO7549" s="3"/>
      <c r="GP7549" s="3"/>
      <c r="GQ7549" s="3"/>
      <c r="GR7549" s="3"/>
      <c r="GS7549" s="3"/>
      <c r="GT7549" s="3"/>
      <c r="GU7549" s="3"/>
      <c r="GV7549" s="3"/>
      <c r="GW7549" s="3"/>
      <c r="GX7549" s="3"/>
      <c r="GY7549" s="3"/>
      <c r="GZ7549" s="3"/>
      <c r="HA7549" s="3"/>
      <c r="HB7549" s="3"/>
      <c r="HC7549" s="3"/>
      <c r="HD7549" s="3"/>
      <c r="HE7549" s="3"/>
      <c r="HF7549" s="3"/>
      <c r="HG7549" s="3"/>
      <c r="HH7549" s="3"/>
      <c r="HI7549" s="3"/>
      <c r="HJ7549" s="3"/>
      <c r="HK7549" s="3"/>
      <c r="HL7549" s="3"/>
      <c r="HM7549" s="45"/>
      <c r="HN7549" s="3"/>
      <c r="HO7549" s="3"/>
      <c r="HP7549" s="3"/>
      <c r="HQ7549" s="3"/>
      <c r="HR7549" s="3"/>
      <c r="HS7549" s="3"/>
      <c r="HT7549" s="3"/>
      <c r="HU7549" s="3"/>
      <c r="HV7549" s="3"/>
      <c r="HW7549" s="3"/>
      <c r="HX7549" s="3"/>
      <c r="HY7549" s="3"/>
      <c r="HZ7549" s="3"/>
      <c r="IA7549" s="3"/>
      <c r="IB7549" s="3"/>
      <c r="IC7549" s="3"/>
      <c r="ID7549" s="3"/>
      <c r="IE7549" s="3"/>
      <c r="IF7549" s="3"/>
      <c r="IG7549" s="3"/>
      <c r="IH7549" s="3"/>
      <c r="II7549" s="3"/>
      <c r="IJ7549" s="3"/>
      <c r="IK7549" s="3"/>
      <c r="IL7549" s="3"/>
      <c r="IM7549" s="3"/>
      <c r="IN7549" s="3"/>
      <c r="IO7549" s="15"/>
    </row>
    <row r="7550" spans="171:249">
      <c r="FO7550" s="3"/>
      <c r="FP7550" s="3"/>
      <c r="FQ7550" s="3"/>
      <c r="FR7550" s="3"/>
      <c r="FS7550" s="3"/>
      <c r="FT7550" s="3"/>
      <c r="FU7550" s="3"/>
      <c r="FV7550" s="3"/>
      <c r="FW7550" s="3"/>
      <c r="FX7550" s="3"/>
      <c r="FY7550" s="3"/>
      <c r="FZ7550" s="3"/>
      <c r="GA7550" s="3"/>
      <c r="GB7550" s="3"/>
      <c r="GC7550" s="3"/>
      <c r="GD7550" s="3"/>
      <c r="GE7550" s="3"/>
      <c r="GF7550" s="3"/>
      <c r="GG7550" s="3"/>
      <c r="GH7550" s="3"/>
      <c r="GI7550" s="3"/>
      <c r="GJ7550" s="3"/>
      <c r="GK7550" s="3"/>
      <c r="GL7550" s="3"/>
      <c r="GM7550" s="3"/>
      <c r="GN7550" s="3"/>
      <c r="GO7550" s="3"/>
      <c r="GP7550" s="3"/>
      <c r="GQ7550" s="3"/>
      <c r="GR7550" s="3"/>
      <c r="GS7550" s="3"/>
      <c r="GT7550" s="3"/>
      <c r="GU7550" s="3"/>
      <c r="GV7550" s="3"/>
      <c r="GW7550" s="3"/>
      <c r="GX7550" s="3"/>
      <c r="GY7550" s="3"/>
      <c r="GZ7550" s="3"/>
      <c r="HA7550" s="3"/>
      <c r="HB7550" s="3"/>
      <c r="HC7550" s="3"/>
      <c r="HD7550" s="3"/>
      <c r="HE7550" s="3"/>
      <c r="HF7550" s="3"/>
      <c r="HG7550" s="3"/>
      <c r="HH7550" s="3"/>
      <c r="HI7550" s="3"/>
      <c r="HJ7550" s="3"/>
      <c r="HK7550" s="3"/>
      <c r="HL7550" s="3"/>
      <c r="HM7550" s="45"/>
      <c r="HN7550" s="3"/>
      <c r="HO7550" s="3"/>
      <c r="HP7550" s="3"/>
      <c r="HQ7550" s="3"/>
      <c r="HR7550" s="3"/>
      <c r="HS7550" s="3"/>
      <c r="HT7550" s="3"/>
      <c r="HU7550" s="3"/>
      <c r="HV7550" s="3"/>
      <c r="HW7550" s="3"/>
      <c r="HX7550" s="3"/>
      <c r="HY7550" s="3"/>
      <c r="HZ7550" s="3"/>
      <c r="IA7550" s="3"/>
      <c r="IB7550" s="3"/>
      <c r="IC7550" s="3"/>
      <c r="ID7550" s="3"/>
      <c r="IE7550" s="3"/>
      <c r="IF7550" s="3"/>
      <c r="IG7550" s="3"/>
      <c r="IH7550" s="3"/>
      <c r="II7550" s="3"/>
      <c r="IJ7550" s="3"/>
      <c r="IK7550" s="3"/>
      <c r="IL7550" s="3"/>
      <c r="IM7550" s="3"/>
      <c r="IN7550" s="3"/>
      <c r="IO7550" s="15"/>
    </row>
    <row r="7551" spans="171:249">
      <c r="FO7551" s="3"/>
      <c r="FP7551" s="3"/>
      <c r="FQ7551" s="3"/>
      <c r="FR7551" s="3"/>
      <c r="FS7551" s="3"/>
      <c r="FT7551" s="3"/>
      <c r="FU7551" s="3"/>
      <c r="FV7551" s="3"/>
      <c r="FW7551" s="3"/>
      <c r="FX7551" s="3"/>
      <c r="FY7551" s="3"/>
      <c r="FZ7551" s="3"/>
      <c r="GA7551" s="3"/>
      <c r="GB7551" s="3"/>
      <c r="GC7551" s="3"/>
      <c r="GD7551" s="3"/>
      <c r="GE7551" s="3"/>
      <c r="GF7551" s="3"/>
      <c r="GG7551" s="3"/>
      <c r="GH7551" s="3"/>
      <c r="GI7551" s="3"/>
      <c r="GJ7551" s="3"/>
      <c r="GK7551" s="3"/>
      <c r="GL7551" s="3"/>
      <c r="GM7551" s="3"/>
      <c r="GN7551" s="3"/>
      <c r="GO7551" s="3"/>
      <c r="GP7551" s="3"/>
      <c r="GQ7551" s="3"/>
      <c r="GR7551" s="3"/>
      <c r="GS7551" s="3"/>
      <c r="GT7551" s="3"/>
      <c r="GU7551" s="3"/>
      <c r="GV7551" s="3"/>
      <c r="GW7551" s="3"/>
      <c r="GX7551" s="3"/>
      <c r="GY7551" s="3"/>
      <c r="GZ7551" s="3"/>
      <c r="HA7551" s="3"/>
      <c r="HB7551" s="3"/>
      <c r="HC7551" s="3"/>
      <c r="HD7551" s="3"/>
      <c r="HE7551" s="3"/>
      <c r="HF7551" s="3"/>
      <c r="HG7551" s="3"/>
      <c r="HH7551" s="3"/>
      <c r="HI7551" s="3"/>
      <c r="HJ7551" s="3"/>
      <c r="HK7551" s="3"/>
      <c r="HL7551" s="3"/>
      <c r="HM7551" s="45"/>
      <c r="HN7551" s="3"/>
      <c r="HO7551" s="3"/>
      <c r="HP7551" s="3"/>
      <c r="HQ7551" s="3"/>
      <c r="HR7551" s="3"/>
      <c r="HS7551" s="3"/>
      <c r="HT7551" s="3"/>
      <c r="HU7551" s="3"/>
      <c r="HV7551" s="3"/>
      <c r="HW7551" s="3"/>
      <c r="HX7551" s="3"/>
      <c r="HY7551" s="3"/>
      <c r="HZ7551" s="3"/>
      <c r="IA7551" s="3"/>
      <c r="IB7551" s="3"/>
      <c r="IC7551" s="3"/>
      <c r="ID7551" s="3"/>
      <c r="IE7551" s="3"/>
      <c r="IF7551" s="3"/>
      <c r="IG7551" s="3"/>
      <c r="IH7551" s="3"/>
      <c r="II7551" s="3"/>
      <c r="IJ7551" s="3"/>
      <c r="IK7551" s="3"/>
      <c r="IL7551" s="3"/>
      <c r="IM7551" s="3"/>
      <c r="IN7551" s="3"/>
      <c r="IO7551" s="15"/>
    </row>
    <row r="7552" spans="171:249">
      <c r="FO7552" s="3"/>
      <c r="FP7552" s="3"/>
      <c r="FQ7552" s="3"/>
      <c r="FR7552" s="3"/>
      <c r="FS7552" s="3"/>
      <c r="FT7552" s="3"/>
      <c r="FU7552" s="3"/>
      <c r="FV7552" s="3"/>
      <c r="FW7552" s="3"/>
      <c r="FX7552" s="3"/>
      <c r="FY7552" s="3"/>
      <c r="FZ7552" s="3"/>
      <c r="GA7552" s="3"/>
      <c r="GB7552" s="3"/>
      <c r="GC7552" s="3"/>
      <c r="GD7552" s="3"/>
      <c r="GE7552" s="3"/>
      <c r="GF7552" s="3"/>
      <c r="GG7552" s="3"/>
      <c r="GH7552" s="3"/>
      <c r="GI7552" s="3"/>
      <c r="GJ7552" s="3"/>
      <c r="GK7552" s="3"/>
      <c r="GL7552" s="3"/>
      <c r="GM7552" s="3"/>
      <c r="GN7552" s="3"/>
      <c r="GO7552" s="3"/>
      <c r="GP7552" s="3"/>
      <c r="GQ7552" s="3"/>
      <c r="GR7552" s="3"/>
      <c r="GS7552" s="3"/>
      <c r="GT7552" s="3"/>
      <c r="GU7552" s="3"/>
      <c r="GV7552" s="3"/>
      <c r="GW7552" s="3"/>
      <c r="GX7552" s="3"/>
      <c r="GY7552" s="3"/>
      <c r="GZ7552" s="3"/>
      <c r="HA7552" s="3"/>
      <c r="HB7552" s="3"/>
      <c r="HC7552" s="3"/>
      <c r="HD7552" s="3"/>
      <c r="HE7552" s="3"/>
      <c r="HF7552" s="3"/>
      <c r="HG7552" s="3"/>
      <c r="HH7552" s="3"/>
      <c r="HI7552" s="3"/>
      <c r="HJ7552" s="3"/>
      <c r="HK7552" s="3"/>
      <c r="HL7552" s="3"/>
      <c r="HM7552" s="45"/>
      <c r="HN7552" s="3"/>
      <c r="HO7552" s="3"/>
      <c r="HP7552" s="3"/>
      <c r="HQ7552" s="3"/>
      <c r="HR7552" s="3"/>
      <c r="HS7552" s="3"/>
      <c r="HT7552" s="3"/>
      <c r="HU7552" s="3"/>
      <c r="HV7552" s="3"/>
      <c r="HW7552" s="3"/>
      <c r="HX7552" s="3"/>
      <c r="HY7552" s="3"/>
      <c r="HZ7552" s="3"/>
      <c r="IA7552" s="3"/>
      <c r="IB7552" s="3"/>
      <c r="IC7552" s="3"/>
      <c r="ID7552" s="3"/>
      <c r="IE7552" s="3"/>
      <c r="IF7552" s="3"/>
      <c r="IG7552" s="3"/>
      <c r="IH7552" s="3"/>
      <c r="II7552" s="3"/>
      <c r="IJ7552" s="3"/>
      <c r="IK7552" s="3"/>
      <c r="IL7552" s="3"/>
      <c r="IM7552" s="3"/>
      <c r="IN7552" s="3"/>
      <c r="IO7552" s="15"/>
    </row>
    <row r="7553" spans="171:249">
      <c r="FO7553" s="3"/>
      <c r="FP7553" s="3"/>
      <c r="FQ7553" s="3"/>
      <c r="FR7553" s="3"/>
      <c r="FS7553" s="3"/>
      <c r="FT7553" s="3"/>
      <c r="FU7553" s="3"/>
      <c r="FV7553" s="3"/>
      <c r="FW7553" s="3"/>
      <c r="FX7553" s="3"/>
      <c r="FY7553" s="3"/>
      <c r="FZ7553" s="3"/>
      <c r="GA7553" s="3"/>
      <c r="GB7553" s="3"/>
      <c r="GC7553" s="3"/>
      <c r="GD7553" s="3"/>
      <c r="GE7553" s="3"/>
      <c r="GF7553" s="3"/>
      <c r="GG7553" s="3"/>
      <c r="GH7553" s="3"/>
      <c r="GI7553" s="3"/>
      <c r="GJ7553" s="3"/>
      <c r="GK7553" s="3"/>
      <c r="GL7553" s="3"/>
      <c r="GM7553" s="3"/>
      <c r="GN7553" s="3"/>
      <c r="GO7553" s="3"/>
      <c r="GP7553" s="3"/>
      <c r="GQ7553" s="3"/>
      <c r="GR7553" s="3"/>
      <c r="GS7553" s="3"/>
      <c r="GT7553" s="3"/>
      <c r="GU7553" s="3"/>
      <c r="GV7553" s="3"/>
      <c r="GW7553" s="3"/>
      <c r="GX7553" s="3"/>
      <c r="GY7553" s="3"/>
      <c r="GZ7553" s="3"/>
      <c r="HA7553" s="3"/>
      <c r="HB7553" s="3"/>
      <c r="HC7553" s="3"/>
      <c r="HD7553" s="3"/>
      <c r="HE7553" s="3"/>
      <c r="HF7553" s="3"/>
      <c r="HG7553" s="3"/>
      <c r="HH7553" s="3"/>
      <c r="HI7553" s="3"/>
      <c r="HJ7553" s="3"/>
      <c r="HK7553" s="3"/>
      <c r="HL7553" s="3"/>
      <c r="HM7553" s="45"/>
      <c r="HN7553" s="3"/>
      <c r="HO7553" s="3"/>
      <c r="HP7553" s="3"/>
      <c r="HQ7553" s="3"/>
      <c r="HR7553" s="3"/>
      <c r="HS7553" s="3"/>
      <c r="HT7553" s="3"/>
      <c r="HU7553" s="3"/>
      <c r="HV7553" s="3"/>
      <c r="HW7553" s="3"/>
      <c r="HX7553" s="3"/>
      <c r="HY7553" s="3"/>
      <c r="HZ7553" s="3"/>
      <c r="IA7553" s="3"/>
      <c r="IB7553" s="3"/>
      <c r="IC7553" s="3"/>
      <c r="ID7553" s="3"/>
      <c r="IE7553" s="3"/>
      <c r="IF7553" s="3"/>
      <c r="IG7553" s="3"/>
      <c r="IH7553" s="3"/>
      <c r="II7553" s="3"/>
      <c r="IJ7553" s="3"/>
      <c r="IK7553" s="3"/>
      <c r="IL7553" s="3"/>
      <c r="IM7553" s="3"/>
      <c r="IN7553" s="3"/>
      <c r="IO7553" s="15"/>
    </row>
    <row r="7554" spans="171:249">
      <c r="FO7554" s="3"/>
      <c r="FP7554" s="3"/>
      <c r="FQ7554" s="3"/>
      <c r="FR7554" s="3"/>
      <c r="FS7554" s="3"/>
      <c r="FT7554" s="3"/>
      <c r="FU7554" s="3"/>
      <c r="FV7554" s="3"/>
      <c r="FW7554" s="3"/>
      <c r="FX7554" s="3"/>
      <c r="FY7554" s="3"/>
      <c r="FZ7554" s="3"/>
      <c r="GA7554" s="3"/>
      <c r="GB7554" s="3"/>
      <c r="GC7554" s="3"/>
      <c r="GD7554" s="3"/>
      <c r="GE7554" s="3"/>
      <c r="GF7554" s="3"/>
      <c r="GG7554" s="3"/>
      <c r="GH7554" s="3"/>
      <c r="GI7554" s="3"/>
      <c r="GJ7554" s="3"/>
      <c r="GK7554" s="3"/>
      <c r="GL7554" s="3"/>
      <c r="GM7554" s="3"/>
      <c r="GN7554" s="3"/>
      <c r="GO7554" s="3"/>
      <c r="GP7554" s="3"/>
      <c r="GQ7554" s="3"/>
      <c r="GR7554" s="3"/>
      <c r="GS7554" s="3"/>
      <c r="GT7554" s="3"/>
      <c r="GU7554" s="3"/>
      <c r="GV7554" s="3"/>
      <c r="GW7554" s="3"/>
      <c r="GX7554" s="3"/>
      <c r="GY7554" s="3"/>
      <c r="GZ7554" s="3"/>
      <c r="HA7554" s="3"/>
      <c r="HB7554" s="3"/>
      <c r="HC7554" s="3"/>
      <c r="HD7554" s="3"/>
      <c r="HE7554" s="3"/>
      <c r="HF7554" s="3"/>
      <c r="HG7554" s="3"/>
      <c r="HH7554" s="3"/>
      <c r="HI7554" s="3"/>
      <c r="HJ7554" s="3"/>
      <c r="HK7554" s="3"/>
      <c r="HL7554" s="3"/>
      <c r="HM7554" s="45"/>
      <c r="HN7554" s="3"/>
      <c r="HO7554" s="3"/>
      <c r="HP7554" s="3"/>
      <c r="HQ7554" s="3"/>
      <c r="HR7554" s="3"/>
      <c r="HS7554" s="3"/>
      <c r="HT7554" s="3"/>
      <c r="HU7554" s="3"/>
      <c r="HV7554" s="3"/>
      <c r="HW7554" s="3"/>
      <c r="HX7554" s="3"/>
      <c r="HY7554" s="3"/>
      <c r="HZ7554" s="3"/>
      <c r="IA7554" s="3"/>
      <c r="IB7554" s="3"/>
      <c r="IC7554" s="3"/>
      <c r="ID7554" s="3"/>
      <c r="IE7554" s="3"/>
      <c r="IF7554" s="3"/>
      <c r="IG7554" s="3"/>
      <c r="IH7554" s="3"/>
      <c r="II7554" s="3"/>
      <c r="IJ7554" s="3"/>
      <c r="IK7554" s="3"/>
      <c r="IL7554" s="3"/>
      <c r="IM7554" s="3"/>
      <c r="IN7554" s="3"/>
      <c r="IO7554" s="15"/>
    </row>
    <row r="7555" spans="171:249">
      <c r="FO7555" s="3"/>
      <c r="FP7555" s="3"/>
      <c r="FQ7555" s="3"/>
      <c r="FR7555" s="3"/>
      <c r="FS7555" s="3"/>
      <c r="FT7555" s="3"/>
      <c r="FU7555" s="3"/>
      <c r="FV7555" s="3"/>
      <c r="FW7555" s="3"/>
      <c r="FX7555" s="3"/>
      <c r="FY7555" s="3"/>
      <c r="FZ7555" s="3"/>
      <c r="GA7555" s="3"/>
      <c r="GB7555" s="3"/>
      <c r="GC7555" s="3"/>
      <c r="GD7555" s="3"/>
      <c r="GE7555" s="3"/>
      <c r="GF7555" s="3"/>
      <c r="GG7555" s="3"/>
      <c r="GH7555" s="3"/>
      <c r="GI7555" s="3"/>
      <c r="GJ7555" s="3"/>
      <c r="GK7555" s="3"/>
      <c r="GL7555" s="3"/>
      <c r="GM7555" s="3"/>
      <c r="GN7555" s="3"/>
      <c r="GO7555" s="3"/>
      <c r="GP7555" s="3"/>
      <c r="GQ7555" s="3"/>
      <c r="GR7555" s="3"/>
      <c r="GS7555" s="3"/>
      <c r="GT7555" s="3"/>
      <c r="GU7555" s="3"/>
      <c r="GV7555" s="3"/>
      <c r="GW7555" s="3"/>
      <c r="GX7555" s="3"/>
      <c r="GY7555" s="3"/>
      <c r="GZ7555" s="3"/>
      <c r="HA7555" s="3"/>
      <c r="HB7555" s="3"/>
      <c r="HC7555" s="3"/>
      <c r="HD7555" s="3"/>
      <c r="HE7555" s="3"/>
      <c r="HF7555" s="3"/>
      <c r="HG7555" s="3"/>
      <c r="HH7555" s="3"/>
      <c r="HI7555" s="3"/>
      <c r="HJ7555" s="3"/>
      <c r="HK7555" s="3"/>
      <c r="HL7555" s="3"/>
      <c r="HM7555" s="45"/>
      <c r="HN7555" s="3"/>
      <c r="HO7555" s="3"/>
      <c r="HP7555" s="3"/>
      <c r="HQ7555" s="3"/>
      <c r="HR7555" s="3"/>
      <c r="HS7555" s="3"/>
      <c r="HT7555" s="3"/>
      <c r="HU7555" s="3"/>
      <c r="HV7555" s="3"/>
      <c r="HW7555" s="3"/>
      <c r="HX7555" s="3"/>
      <c r="HY7555" s="3"/>
      <c r="HZ7555" s="3"/>
      <c r="IA7555" s="3"/>
      <c r="IB7555" s="3"/>
      <c r="IC7555" s="3"/>
      <c r="ID7555" s="3"/>
      <c r="IE7555" s="3"/>
      <c r="IF7555" s="3"/>
      <c r="IG7555" s="3"/>
      <c r="IH7555" s="3"/>
      <c r="II7555" s="3"/>
      <c r="IJ7555" s="3"/>
      <c r="IK7555" s="3"/>
      <c r="IL7555" s="3"/>
      <c r="IM7555" s="3"/>
      <c r="IN7555" s="3"/>
      <c r="IO7555" s="15"/>
    </row>
    <row r="7556" spans="171:249">
      <c r="FO7556" s="3"/>
      <c r="FP7556" s="3"/>
      <c r="FQ7556" s="3"/>
      <c r="FR7556" s="3"/>
      <c r="FS7556" s="3"/>
      <c r="FT7556" s="3"/>
      <c r="FU7556" s="3"/>
      <c r="FV7556" s="3"/>
      <c r="FW7556" s="3"/>
      <c r="FX7556" s="3"/>
      <c r="FY7556" s="3"/>
      <c r="FZ7556" s="3"/>
      <c r="GA7556" s="3"/>
      <c r="GB7556" s="3"/>
      <c r="GC7556" s="3"/>
      <c r="GD7556" s="3"/>
      <c r="GE7556" s="3"/>
      <c r="GF7556" s="3"/>
      <c r="GG7556" s="3"/>
      <c r="GH7556" s="3"/>
      <c r="GI7556" s="3"/>
      <c r="GJ7556" s="3"/>
      <c r="GK7556" s="3"/>
      <c r="GL7556" s="3"/>
      <c r="GM7556" s="3"/>
      <c r="GN7556" s="3"/>
      <c r="GO7556" s="3"/>
      <c r="GP7556" s="3"/>
      <c r="GQ7556" s="3"/>
      <c r="GR7556" s="3"/>
      <c r="GS7556" s="3"/>
      <c r="GT7556" s="3"/>
      <c r="GU7556" s="3"/>
      <c r="GV7556" s="3"/>
      <c r="GW7556" s="3"/>
      <c r="GX7556" s="3"/>
      <c r="GY7556" s="3"/>
      <c r="GZ7556" s="3"/>
      <c r="HA7556" s="3"/>
      <c r="HB7556" s="3"/>
      <c r="HC7556" s="3"/>
      <c r="HD7556" s="3"/>
      <c r="HE7556" s="3"/>
      <c r="HF7556" s="3"/>
      <c r="HG7556" s="3"/>
      <c r="HH7556" s="3"/>
      <c r="HI7556" s="3"/>
      <c r="HJ7556" s="3"/>
      <c r="HK7556" s="3"/>
      <c r="HL7556" s="3"/>
      <c r="HM7556" s="45"/>
      <c r="HN7556" s="3"/>
      <c r="HO7556" s="3"/>
      <c r="HP7556" s="3"/>
      <c r="HQ7556" s="3"/>
      <c r="HR7556" s="3"/>
      <c r="HS7556" s="3"/>
      <c r="HT7556" s="3"/>
      <c r="HU7556" s="3"/>
      <c r="HV7556" s="3"/>
      <c r="HW7556" s="3"/>
      <c r="HX7556" s="3"/>
      <c r="HY7556" s="3"/>
      <c r="HZ7556" s="3"/>
      <c r="IA7556" s="3"/>
      <c r="IB7556" s="3"/>
      <c r="IC7556" s="3"/>
      <c r="ID7556" s="3"/>
      <c r="IE7556" s="3"/>
      <c r="IF7556" s="3"/>
      <c r="IG7556" s="3"/>
      <c r="IH7556" s="3"/>
      <c r="II7556" s="3"/>
      <c r="IJ7556" s="3"/>
      <c r="IK7556" s="3"/>
      <c r="IL7556" s="3"/>
      <c r="IM7556" s="3"/>
      <c r="IN7556" s="3"/>
      <c r="IO7556" s="15"/>
    </row>
    <row r="7557" spans="171:249">
      <c r="FO7557" s="3"/>
      <c r="FP7557" s="3"/>
      <c r="FQ7557" s="3"/>
      <c r="FR7557" s="3"/>
      <c r="FS7557" s="3"/>
      <c r="FT7557" s="3"/>
      <c r="FU7557" s="3"/>
      <c r="FV7557" s="3"/>
      <c r="FW7557" s="3"/>
      <c r="FX7557" s="3"/>
      <c r="FY7557" s="3"/>
      <c r="FZ7557" s="3"/>
      <c r="GA7557" s="3"/>
      <c r="GB7557" s="3"/>
      <c r="GC7557" s="3"/>
      <c r="GD7557" s="3"/>
      <c r="GE7557" s="3"/>
      <c r="GF7557" s="3"/>
      <c r="GG7557" s="3"/>
      <c r="GH7557" s="3"/>
      <c r="GI7557" s="3"/>
      <c r="GJ7557" s="3"/>
      <c r="GK7557" s="3"/>
      <c r="GL7557" s="3"/>
      <c r="GM7557" s="3"/>
      <c r="GN7557" s="3"/>
      <c r="GO7557" s="3"/>
      <c r="GP7557" s="3"/>
      <c r="GQ7557" s="3"/>
      <c r="GR7557" s="3"/>
      <c r="GS7557" s="3"/>
      <c r="GT7557" s="3"/>
      <c r="GU7557" s="3"/>
      <c r="GV7557" s="3"/>
      <c r="GW7557" s="3"/>
      <c r="GX7557" s="3"/>
      <c r="GY7557" s="3"/>
      <c r="GZ7557" s="3"/>
      <c r="HA7557" s="3"/>
      <c r="HB7557" s="3"/>
      <c r="HC7557" s="3"/>
      <c r="HD7557" s="3"/>
      <c r="HE7557" s="3"/>
      <c r="HF7557" s="3"/>
      <c r="HG7557" s="3"/>
      <c r="HH7557" s="3"/>
      <c r="HI7557" s="3"/>
      <c r="HJ7557" s="3"/>
      <c r="HK7557" s="3"/>
      <c r="HL7557" s="3"/>
      <c r="HM7557" s="45"/>
      <c r="HN7557" s="3"/>
      <c r="HO7557" s="3"/>
      <c r="HP7557" s="3"/>
      <c r="HQ7557" s="3"/>
      <c r="HR7557" s="3"/>
      <c r="HS7557" s="3"/>
      <c r="HT7557" s="3"/>
      <c r="HU7557" s="3"/>
      <c r="HV7557" s="3"/>
      <c r="HW7557" s="3"/>
      <c r="HX7557" s="3"/>
      <c r="HY7557" s="3"/>
      <c r="HZ7557" s="3"/>
      <c r="IA7557" s="3"/>
      <c r="IB7557" s="3"/>
      <c r="IC7557" s="3"/>
      <c r="ID7557" s="3"/>
      <c r="IE7557" s="3"/>
      <c r="IF7557" s="3"/>
      <c r="IG7557" s="3"/>
      <c r="IH7557" s="3"/>
      <c r="II7557" s="3"/>
      <c r="IJ7557" s="3"/>
      <c r="IK7557" s="3"/>
      <c r="IL7557" s="3"/>
      <c r="IM7557" s="3"/>
      <c r="IN7557" s="3"/>
      <c r="IO7557" s="15"/>
    </row>
    <row r="7558" spans="171:249">
      <c r="FO7558" s="3"/>
      <c r="FP7558" s="3"/>
      <c r="FQ7558" s="3"/>
      <c r="FR7558" s="3"/>
      <c r="FS7558" s="3"/>
      <c r="FT7558" s="3"/>
      <c r="FU7558" s="3"/>
      <c r="FV7558" s="3"/>
      <c r="FW7558" s="3"/>
      <c r="FX7558" s="3"/>
      <c r="FY7558" s="3"/>
      <c r="FZ7558" s="3"/>
      <c r="GA7558" s="3"/>
      <c r="GB7558" s="3"/>
      <c r="GC7558" s="3"/>
      <c r="GD7558" s="3"/>
      <c r="GE7558" s="3"/>
      <c r="GF7558" s="3"/>
      <c r="GG7558" s="3"/>
      <c r="GH7558" s="3"/>
      <c r="GI7558" s="3"/>
      <c r="GJ7558" s="3"/>
      <c r="GK7558" s="3"/>
      <c r="GL7558" s="3"/>
      <c r="GM7558" s="3"/>
      <c r="GN7558" s="3"/>
      <c r="GO7558" s="3"/>
      <c r="GP7558" s="3"/>
      <c r="GQ7558" s="3"/>
      <c r="GR7558" s="3"/>
      <c r="GS7558" s="3"/>
      <c r="GT7558" s="3"/>
      <c r="GU7558" s="3"/>
      <c r="GV7558" s="3"/>
      <c r="GW7558" s="3"/>
      <c r="GX7558" s="3"/>
      <c r="GY7558" s="3"/>
      <c r="GZ7558" s="3"/>
      <c r="HA7558" s="3"/>
      <c r="HB7558" s="3"/>
      <c r="HC7558" s="3"/>
      <c r="HD7558" s="3"/>
      <c r="HE7558" s="3"/>
      <c r="HF7558" s="3"/>
      <c r="HG7558" s="3"/>
      <c r="HH7558" s="3"/>
      <c r="HI7558" s="3"/>
      <c r="HJ7558" s="3"/>
      <c r="HK7558" s="3"/>
      <c r="HL7558" s="3"/>
      <c r="HM7558" s="45"/>
      <c r="HN7558" s="3"/>
      <c r="HO7558" s="3"/>
      <c r="HP7558" s="3"/>
      <c r="HQ7558" s="3"/>
      <c r="HR7558" s="3"/>
      <c r="HS7558" s="3"/>
      <c r="HT7558" s="3"/>
      <c r="HU7558" s="3"/>
      <c r="HV7558" s="3"/>
      <c r="HW7558" s="3"/>
      <c r="HX7558" s="3"/>
      <c r="HY7558" s="3"/>
      <c r="HZ7558" s="3"/>
      <c r="IA7558" s="3"/>
      <c r="IB7558" s="3"/>
      <c r="IC7558" s="3"/>
      <c r="ID7558" s="3"/>
      <c r="IE7558" s="3"/>
      <c r="IF7558" s="3"/>
      <c r="IG7558" s="3"/>
      <c r="IH7558" s="3"/>
      <c r="II7558" s="3"/>
      <c r="IJ7558" s="3"/>
      <c r="IK7558" s="3"/>
      <c r="IL7558" s="3"/>
      <c r="IM7558" s="3"/>
      <c r="IN7558" s="3"/>
      <c r="IO7558" s="15"/>
    </row>
    <row r="7559" spans="171:249">
      <c r="FO7559" s="3"/>
      <c r="FP7559" s="3"/>
      <c r="FQ7559" s="3"/>
      <c r="FR7559" s="3"/>
      <c r="FS7559" s="3"/>
      <c r="FT7559" s="3"/>
      <c r="FU7559" s="3"/>
      <c r="FV7559" s="3"/>
      <c r="FW7559" s="3"/>
      <c r="FX7559" s="3"/>
      <c r="FY7559" s="3"/>
      <c r="FZ7559" s="3"/>
      <c r="GA7559" s="3"/>
      <c r="GB7559" s="3"/>
      <c r="GC7559" s="3"/>
      <c r="GD7559" s="3"/>
      <c r="GE7559" s="3"/>
      <c r="GF7559" s="3"/>
      <c r="GG7559" s="3"/>
      <c r="GH7559" s="3"/>
      <c r="GI7559" s="3"/>
      <c r="GJ7559" s="3"/>
      <c r="GK7559" s="3"/>
      <c r="GL7559" s="3"/>
      <c r="GM7559" s="3"/>
      <c r="GN7559" s="3"/>
      <c r="GO7559" s="3"/>
      <c r="GP7559" s="3"/>
      <c r="GQ7559" s="3"/>
      <c r="GR7559" s="3"/>
      <c r="GS7559" s="3"/>
      <c r="GT7559" s="3"/>
      <c r="GU7559" s="3"/>
      <c r="GV7559" s="3"/>
      <c r="GW7559" s="3"/>
      <c r="GX7559" s="3"/>
      <c r="GY7559" s="3"/>
      <c r="GZ7559" s="3"/>
      <c r="HA7559" s="3"/>
      <c r="HB7559" s="3"/>
      <c r="HC7559" s="3"/>
      <c r="HD7559" s="3"/>
      <c r="HE7559" s="3"/>
      <c r="HF7559" s="3"/>
      <c r="HG7559" s="3"/>
      <c r="HH7559" s="3"/>
      <c r="HI7559" s="3"/>
      <c r="HJ7559" s="3"/>
      <c r="HK7559" s="3"/>
      <c r="HL7559" s="3"/>
      <c r="HM7559" s="45"/>
      <c r="HN7559" s="3"/>
      <c r="HO7559" s="3"/>
      <c r="HP7559" s="3"/>
      <c r="HQ7559" s="3"/>
      <c r="HR7559" s="3"/>
      <c r="HS7559" s="3"/>
      <c r="HT7559" s="3"/>
      <c r="HU7559" s="3"/>
      <c r="HV7559" s="3"/>
      <c r="HW7559" s="3"/>
      <c r="HX7559" s="3"/>
      <c r="HY7559" s="3"/>
      <c r="HZ7559" s="3"/>
      <c r="IA7559" s="3"/>
      <c r="IB7559" s="3"/>
      <c r="IC7559" s="3"/>
      <c r="ID7559" s="3"/>
      <c r="IE7559" s="3"/>
      <c r="IF7559" s="3"/>
      <c r="IG7559" s="3"/>
      <c r="IH7559" s="3"/>
      <c r="II7559" s="3"/>
      <c r="IJ7559" s="3"/>
      <c r="IK7559" s="3"/>
      <c r="IL7559" s="3"/>
      <c r="IM7559" s="3"/>
      <c r="IN7559" s="3"/>
      <c r="IO7559" s="15"/>
    </row>
    <row r="7560" spans="171:249">
      <c r="FO7560" s="3"/>
      <c r="FP7560" s="3"/>
      <c r="FQ7560" s="3"/>
      <c r="FR7560" s="3"/>
      <c r="FS7560" s="3"/>
      <c r="FT7560" s="3"/>
      <c r="FU7560" s="3"/>
      <c r="FV7560" s="3"/>
      <c r="FW7560" s="3"/>
      <c r="FX7560" s="3"/>
      <c r="FY7560" s="3"/>
      <c r="FZ7560" s="3"/>
      <c r="GA7560" s="3"/>
      <c r="GB7560" s="3"/>
      <c r="GC7560" s="3"/>
      <c r="GD7560" s="3"/>
      <c r="GE7560" s="3"/>
      <c r="GF7560" s="3"/>
      <c r="GG7560" s="3"/>
      <c r="GH7560" s="3"/>
      <c r="GI7560" s="3"/>
      <c r="GJ7560" s="3"/>
      <c r="GK7560" s="3"/>
      <c r="GL7560" s="3"/>
      <c r="GM7560" s="3"/>
      <c r="GN7560" s="3"/>
      <c r="GO7560" s="3"/>
      <c r="GP7560" s="3"/>
      <c r="GQ7560" s="3"/>
      <c r="GR7560" s="3"/>
      <c r="GS7560" s="3"/>
      <c r="GT7560" s="3"/>
      <c r="GU7560" s="3"/>
      <c r="GV7560" s="3"/>
      <c r="GW7560" s="3"/>
      <c r="GX7560" s="3"/>
      <c r="GY7560" s="3"/>
      <c r="GZ7560" s="3"/>
      <c r="HA7560" s="3"/>
      <c r="HB7560" s="3"/>
      <c r="HC7560" s="3"/>
      <c r="HD7560" s="3"/>
      <c r="HE7560" s="3"/>
      <c r="HF7560" s="3"/>
      <c r="HG7560" s="3"/>
      <c r="HH7560" s="3"/>
      <c r="HI7560" s="3"/>
      <c r="HJ7560" s="3"/>
      <c r="HK7560" s="3"/>
      <c r="HL7560" s="3"/>
      <c r="HM7560" s="45"/>
      <c r="HN7560" s="3"/>
      <c r="HO7560" s="3"/>
      <c r="HP7560" s="3"/>
      <c r="HQ7560" s="3"/>
      <c r="HR7560" s="3"/>
      <c r="HS7560" s="3"/>
      <c r="HT7560" s="3"/>
      <c r="HU7560" s="3"/>
      <c r="HV7560" s="3"/>
      <c r="HW7560" s="3"/>
      <c r="HX7560" s="3"/>
      <c r="HY7560" s="3"/>
      <c r="HZ7560" s="3"/>
      <c r="IA7560" s="3"/>
      <c r="IB7560" s="3"/>
      <c r="IC7560" s="3"/>
      <c r="ID7560" s="3"/>
      <c r="IE7560" s="3"/>
      <c r="IF7560" s="3"/>
      <c r="IG7560" s="3"/>
      <c r="IH7560" s="3"/>
      <c r="II7560" s="3"/>
      <c r="IJ7560" s="3"/>
      <c r="IK7560" s="3"/>
      <c r="IL7560" s="3"/>
      <c r="IM7560" s="3"/>
      <c r="IN7560" s="3"/>
      <c r="IO7560" s="15"/>
    </row>
    <row r="7561" spans="171:249">
      <c r="FO7561" s="3"/>
      <c r="FP7561" s="3"/>
      <c r="FQ7561" s="3"/>
      <c r="FR7561" s="3"/>
      <c r="FS7561" s="3"/>
      <c r="FT7561" s="3"/>
      <c r="FU7561" s="3"/>
      <c r="FV7561" s="3"/>
      <c r="FW7561" s="3"/>
      <c r="FX7561" s="3"/>
      <c r="FY7561" s="3"/>
      <c r="FZ7561" s="3"/>
      <c r="GA7561" s="3"/>
      <c r="GB7561" s="3"/>
      <c r="GC7561" s="3"/>
      <c r="GD7561" s="3"/>
      <c r="GE7561" s="3"/>
      <c r="GF7561" s="3"/>
      <c r="GG7561" s="3"/>
      <c r="GH7561" s="3"/>
      <c r="GI7561" s="3"/>
      <c r="GJ7561" s="3"/>
      <c r="GK7561" s="3"/>
      <c r="GL7561" s="3"/>
      <c r="GM7561" s="3"/>
      <c r="GN7561" s="3"/>
      <c r="GO7561" s="3"/>
      <c r="GP7561" s="3"/>
      <c r="GQ7561" s="3"/>
      <c r="GR7561" s="3"/>
      <c r="GS7561" s="3"/>
      <c r="GT7561" s="3"/>
      <c r="GU7561" s="3"/>
      <c r="GV7561" s="3"/>
      <c r="GW7561" s="3"/>
      <c r="GX7561" s="3"/>
      <c r="GY7561" s="3"/>
      <c r="GZ7561" s="3"/>
      <c r="HA7561" s="3"/>
      <c r="HB7561" s="3"/>
      <c r="HC7561" s="3"/>
      <c r="HD7561" s="3"/>
      <c r="HE7561" s="3"/>
      <c r="HF7561" s="3"/>
      <c r="HG7561" s="3"/>
      <c r="HH7561" s="3"/>
      <c r="HI7561" s="3"/>
      <c r="HJ7561" s="3"/>
      <c r="HK7561" s="3"/>
      <c r="HL7561" s="3"/>
      <c r="HM7561" s="45"/>
      <c r="HN7561" s="3"/>
      <c r="HO7561" s="3"/>
      <c r="HP7561" s="3"/>
      <c r="HQ7561" s="3"/>
      <c r="HR7561" s="3"/>
      <c r="HS7561" s="3"/>
      <c r="HT7561" s="3"/>
      <c r="HU7561" s="3"/>
      <c r="HV7561" s="3"/>
      <c r="HW7561" s="3"/>
      <c r="HX7561" s="3"/>
      <c r="HY7561" s="3"/>
      <c r="HZ7561" s="3"/>
      <c r="IA7561" s="3"/>
      <c r="IB7561" s="3"/>
      <c r="IC7561" s="3"/>
      <c r="ID7561" s="3"/>
      <c r="IE7561" s="3"/>
      <c r="IF7561" s="3"/>
      <c r="IG7561" s="3"/>
      <c r="IH7561" s="3"/>
      <c r="II7561" s="3"/>
      <c r="IJ7561" s="3"/>
      <c r="IK7561" s="3"/>
      <c r="IL7561" s="3"/>
      <c r="IM7561" s="3"/>
      <c r="IN7561" s="3"/>
      <c r="IO7561" s="15"/>
    </row>
    <row r="7562" spans="171:249">
      <c r="FO7562" s="3"/>
      <c r="FP7562" s="3"/>
      <c r="FQ7562" s="3"/>
      <c r="FR7562" s="3"/>
      <c r="FS7562" s="3"/>
      <c r="FT7562" s="3"/>
      <c r="FU7562" s="3"/>
      <c r="FV7562" s="3"/>
      <c r="FW7562" s="3"/>
      <c r="FX7562" s="3"/>
      <c r="FY7562" s="3"/>
      <c r="FZ7562" s="3"/>
      <c r="GA7562" s="3"/>
      <c r="GB7562" s="3"/>
      <c r="GC7562" s="3"/>
      <c r="GD7562" s="3"/>
      <c r="GE7562" s="3"/>
      <c r="GF7562" s="3"/>
      <c r="GG7562" s="3"/>
      <c r="GH7562" s="3"/>
      <c r="GI7562" s="3"/>
      <c r="GJ7562" s="3"/>
      <c r="GK7562" s="3"/>
      <c r="GL7562" s="3"/>
      <c r="GM7562" s="3"/>
      <c r="GN7562" s="3"/>
      <c r="GO7562" s="3"/>
      <c r="GP7562" s="3"/>
      <c r="GQ7562" s="3"/>
      <c r="GR7562" s="3"/>
      <c r="GS7562" s="3"/>
      <c r="GT7562" s="3"/>
      <c r="GU7562" s="3"/>
      <c r="GV7562" s="3"/>
      <c r="GW7562" s="3"/>
      <c r="GX7562" s="3"/>
      <c r="GY7562" s="3"/>
      <c r="GZ7562" s="3"/>
      <c r="HA7562" s="3"/>
      <c r="HB7562" s="3"/>
      <c r="HC7562" s="3"/>
      <c r="HD7562" s="3"/>
      <c r="HE7562" s="3"/>
      <c r="HF7562" s="3"/>
      <c r="HG7562" s="3"/>
      <c r="HH7562" s="3"/>
      <c r="HI7562" s="3"/>
      <c r="HJ7562" s="3"/>
      <c r="HK7562" s="3"/>
      <c r="HL7562" s="3"/>
      <c r="HM7562" s="45"/>
      <c r="HN7562" s="3"/>
      <c r="HO7562" s="3"/>
      <c r="HP7562" s="3"/>
      <c r="HQ7562" s="3"/>
      <c r="HR7562" s="3"/>
      <c r="HS7562" s="3"/>
      <c r="HT7562" s="3"/>
      <c r="HU7562" s="3"/>
      <c r="HV7562" s="3"/>
      <c r="HW7562" s="3"/>
      <c r="HX7562" s="3"/>
      <c r="HY7562" s="3"/>
      <c r="HZ7562" s="3"/>
      <c r="IA7562" s="3"/>
      <c r="IB7562" s="3"/>
      <c r="IC7562" s="3"/>
      <c r="ID7562" s="3"/>
      <c r="IE7562" s="3"/>
      <c r="IF7562" s="3"/>
      <c r="IG7562" s="3"/>
      <c r="IH7562" s="3"/>
      <c r="II7562" s="3"/>
      <c r="IJ7562" s="3"/>
      <c r="IK7562" s="3"/>
      <c r="IL7562" s="3"/>
      <c r="IM7562" s="3"/>
      <c r="IN7562" s="3"/>
      <c r="IO7562" s="15"/>
    </row>
    <row r="7563" spans="171:249">
      <c r="FO7563" s="3"/>
      <c r="FP7563" s="3"/>
      <c r="FQ7563" s="3"/>
      <c r="FR7563" s="3"/>
      <c r="FS7563" s="3"/>
      <c r="FT7563" s="3"/>
      <c r="FU7563" s="3"/>
      <c r="FV7563" s="3"/>
      <c r="FW7563" s="3"/>
      <c r="FX7563" s="3"/>
      <c r="FY7563" s="3"/>
      <c r="FZ7563" s="3"/>
      <c r="GA7563" s="3"/>
      <c r="GB7563" s="3"/>
      <c r="GC7563" s="3"/>
      <c r="GD7563" s="3"/>
      <c r="GE7563" s="3"/>
      <c r="GF7563" s="3"/>
      <c r="GG7563" s="3"/>
      <c r="GH7563" s="3"/>
      <c r="GI7563" s="3"/>
      <c r="GJ7563" s="3"/>
      <c r="GK7563" s="3"/>
      <c r="GL7563" s="3"/>
      <c r="GM7563" s="3"/>
      <c r="GN7563" s="3"/>
      <c r="GO7563" s="3"/>
      <c r="GP7563" s="3"/>
      <c r="GQ7563" s="3"/>
      <c r="GR7563" s="3"/>
      <c r="GS7563" s="3"/>
      <c r="GT7563" s="3"/>
      <c r="GU7563" s="3"/>
      <c r="GV7563" s="3"/>
      <c r="GW7563" s="3"/>
      <c r="GX7563" s="3"/>
      <c r="GY7563" s="3"/>
      <c r="GZ7563" s="3"/>
      <c r="HA7563" s="3"/>
      <c r="HB7563" s="3"/>
      <c r="HC7563" s="3"/>
      <c r="HD7563" s="3"/>
      <c r="HE7563" s="3"/>
      <c r="HF7563" s="3"/>
      <c r="HG7563" s="3"/>
      <c r="HH7563" s="3"/>
      <c r="HI7563" s="3"/>
      <c r="HJ7563" s="3"/>
      <c r="HK7563" s="3"/>
      <c r="HL7563" s="3"/>
      <c r="HM7563" s="45"/>
      <c r="HN7563" s="3"/>
      <c r="HO7563" s="3"/>
      <c r="HP7563" s="3"/>
      <c r="HQ7563" s="3"/>
      <c r="HR7563" s="3"/>
      <c r="HS7563" s="3"/>
      <c r="HT7563" s="3"/>
      <c r="HU7563" s="3"/>
      <c r="HV7563" s="3"/>
      <c r="HW7563" s="3"/>
      <c r="HX7563" s="3"/>
      <c r="HY7563" s="3"/>
      <c r="HZ7563" s="3"/>
      <c r="IA7563" s="3"/>
      <c r="IB7563" s="3"/>
      <c r="IC7563" s="3"/>
      <c r="ID7563" s="3"/>
      <c r="IE7563" s="3"/>
      <c r="IF7563" s="3"/>
      <c r="IG7563" s="3"/>
      <c r="IH7563" s="3"/>
      <c r="II7563" s="3"/>
      <c r="IJ7563" s="3"/>
      <c r="IK7563" s="3"/>
      <c r="IL7563" s="3"/>
      <c r="IM7563" s="3"/>
      <c r="IN7563" s="3"/>
      <c r="IO7563" s="15"/>
    </row>
    <row r="7564" spans="171:249">
      <c r="FO7564" s="3"/>
      <c r="FP7564" s="3"/>
      <c r="FQ7564" s="3"/>
      <c r="FR7564" s="3"/>
      <c r="FS7564" s="3"/>
      <c r="FT7564" s="3"/>
      <c r="FU7564" s="3"/>
      <c r="FV7564" s="3"/>
      <c r="FW7564" s="3"/>
      <c r="FX7564" s="3"/>
      <c r="FY7564" s="3"/>
      <c r="FZ7564" s="3"/>
      <c r="GA7564" s="3"/>
      <c r="GB7564" s="3"/>
      <c r="GC7564" s="3"/>
      <c r="GD7564" s="3"/>
      <c r="GE7564" s="3"/>
      <c r="GF7564" s="3"/>
      <c r="GG7564" s="3"/>
      <c r="GH7564" s="3"/>
      <c r="GI7564" s="3"/>
      <c r="GJ7564" s="3"/>
      <c r="GK7564" s="3"/>
      <c r="GL7564" s="3"/>
      <c r="GM7564" s="3"/>
      <c r="GN7564" s="3"/>
      <c r="GO7564" s="3"/>
      <c r="GP7564" s="3"/>
      <c r="GQ7564" s="3"/>
      <c r="GR7564" s="3"/>
      <c r="GS7564" s="3"/>
      <c r="GT7564" s="3"/>
      <c r="GU7564" s="3"/>
      <c r="GV7564" s="3"/>
      <c r="GW7564" s="3"/>
      <c r="GX7564" s="3"/>
      <c r="GY7564" s="3"/>
      <c r="GZ7564" s="3"/>
      <c r="HA7564" s="3"/>
      <c r="HB7564" s="3"/>
      <c r="HC7564" s="3"/>
      <c r="HD7564" s="3"/>
      <c r="HE7564" s="3"/>
      <c r="HF7564" s="3"/>
      <c r="HG7564" s="3"/>
      <c r="HH7564" s="3"/>
      <c r="HI7564" s="3"/>
      <c r="HJ7564" s="3"/>
      <c r="HK7564" s="3"/>
      <c r="HL7564" s="3"/>
      <c r="HM7564" s="45"/>
      <c r="HN7564" s="3"/>
      <c r="HO7564" s="3"/>
      <c r="HP7564" s="3"/>
      <c r="HQ7564" s="3"/>
      <c r="HR7564" s="3"/>
      <c r="HS7564" s="3"/>
      <c r="HT7564" s="3"/>
      <c r="HU7564" s="3"/>
      <c r="HV7564" s="3"/>
      <c r="HW7564" s="3"/>
      <c r="HX7564" s="3"/>
      <c r="HY7564" s="3"/>
      <c r="HZ7564" s="3"/>
      <c r="IA7564" s="3"/>
      <c r="IB7564" s="3"/>
      <c r="IC7564" s="3"/>
      <c r="ID7564" s="3"/>
      <c r="IE7564" s="3"/>
      <c r="IF7564" s="3"/>
      <c r="IG7564" s="3"/>
      <c r="IH7564" s="3"/>
      <c r="II7564" s="3"/>
      <c r="IJ7564" s="3"/>
      <c r="IK7564" s="3"/>
      <c r="IL7564" s="3"/>
      <c r="IM7564" s="3"/>
      <c r="IN7564" s="3"/>
      <c r="IO7564" s="15"/>
    </row>
    <row r="7565" spans="171:249">
      <c r="FO7565" s="3"/>
      <c r="FP7565" s="3"/>
      <c r="FQ7565" s="3"/>
      <c r="FR7565" s="3"/>
      <c r="FS7565" s="3"/>
      <c r="FT7565" s="3"/>
      <c r="FU7565" s="3"/>
      <c r="FV7565" s="3"/>
      <c r="FW7565" s="3"/>
      <c r="FX7565" s="3"/>
      <c r="FY7565" s="3"/>
      <c r="FZ7565" s="3"/>
      <c r="GA7565" s="3"/>
      <c r="GB7565" s="3"/>
      <c r="GC7565" s="3"/>
      <c r="GD7565" s="3"/>
      <c r="GE7565" s="3"/>
      <c r="GF7565" s="3"/>
      <c r="GG7565" s="3"/>
      <c r="GH7565" s="3"/>
      <c r="GI7565" s="3"/>
      <c r="GJ7565" s="3"/>
      <c r="GK7565" s="3"/>
      <c r="GL7565" s="3"/>
      <c r="GM7565" s="3"/>
      <c r="GN7565" s="3"/>
      <c r="GO7565" s="3"/>
      <c r="GP7565" s="3"/>
      <c r="GQ7565" s="3"/>
      <c r="GR7565" s="3"/>
      <c r="GS7565" s="3"/>
      <c r="GT7565" s="3"/>
      <c r="GU7565" s="3"/>
      <c r="GV7565" s="3"/>
      <c r="GW7565" s="3"/>
      <c r="GX7565" s="3"/>
      <c r="GY7565" s="3"/>
      <c r="GZ7565" s="3"/>
      <c r="HA7565" s="3"/>
      <c r="HB7565" s="3"/>
      <c r="HC7565" s="3"/>
      <c r="HD7565" s="3"/>
      <c r="HE7565" s="3"/>
      <c r="HF7565" s="3"/>
      <c r="HG7565" s="3"/>
      <c r="HH7565" s="3"/>
      <c r="HI7565" s="3"/>
      <c r="HJ7565" s="3"/>
      <c r="HK7565" s="3"/>
      <c r="HL7565" s="3"/>
      <c r="HM7565" s="45"/>
      <c r="HN7565" s="3"/>
      <c r="HO7565" s="3"/>
      <c r="HP7565" s="3"/>
      <c r="HQ7565" s="3"/>
      <c r="HR7565" s="3"/>
      <c r="HS7565" s="3"/>
      <c r="HT7565" s="3"/>
      <c r="HU7565" s="3"/>
      <c r="HV7565" s="3"/>
      <c r="HW7565" s="3"/>
      <c r="HX7565" s="3"/>
      <c r="HY7565" s="3"/>
      <c r="HZ7565" s="3"/>
      <c r="IA7565" s="3"/>
      <c r="IB7565" s="3"/>
      <c r="IC7565" s="3"/>
      <c r="ID7565" s="3"/>
      <c r="IE7565" s="3"/>
      <c r="IF7565" s="3"/>
      <c r="IG7565" s="3"/>
      <c r="IH7565" s="3"/>
      <c r="II7565" s="3"/>
      <c r="IJ7565" s="3"/>
      <c r="IK7565" s="3"/>
      <c r="IL7565" s="3"/>
      <c r="IM7565" s="3"/>
      <c r="IN7565" s="3"/>
      <c r="IO7565" s="15"/>
    </row>
    <row r="7566" spans="171:249">
      <c r="FO7566" s="3"/>
      <c r="FP7566" s="3"/>
      <c r="FQ7566" s="3"/>
      <c r="FR7566" s="3"/>
      <c r="FS7566" s="3"/>
      <c r="FT7566" s="3"/>
      <c r="FU7566" s="3"/>
      <c r="FV7566" s="3"/>
      <c r="FW7566" s="3"/>
      <c r="FX7566" s="3"/>
      <c r="FY7566" s="3"/>
      <c r="FZ7566" s="3"/>
      <c r="GA7566" s="3"/>
      <c r="GB7566" s="3"/>
      <c r="GC7566" s="3"/>
      <c r="GD7566" s="3"/>
      <c r="GE7566" s="3"/>
      <c r="GF7566" s="3"/>
      <c r="GG7566" s="3"/>
      <c r="GH7566" s="3"/>
      <c r="GI7566" s="3"/>
      <c r="GJ7566" s="3"/>
      <c r="GK7566" s="3"/>
      <c r="GL7566" s="3"/>
      <c r="GM7566" s="3"/>
      <c r="GN7566" s="3"/>
      <c r="GO7566" s="3"/>
      <c r="GP7566" s="3"/>
      <c r="GQ7566" s="3"/>
      <c r="GR7566" s="3"/>
      <c r="GS7566" s="3"/>
      <c r="GT7566" s="3"/>
      <c r="GU7566" s="3"/>
      <c r="GV7566" s="3"/>
      <c r="GW7566" s="3"/>
      <c r="GX7566" s="3"/>
      <c r="GY7566" s="3"/>
      <c r="GZ7566" s="3"/>
      <c r="HA7566" s="3"/>
      <c r="HB7566" s="3"/>
      <c r="HC7566" s="3"/>
      <c r="HD7566" s="3"/>
      <c r="HE7566" s="3"/>
      <c r="HF7566" s="3"/>
      <c r="HG7566" s="3"/>
      <c r="HH7566" s="3"/>
      <c r="HI7566" s="3"/>
      <c r="HJ7566" s="3"/>
      <c r="HK7566" s="3"/>
      <c r="HL7566" s="3"/>
      <c r="HM7566" s="45"/>
      <c r="HN7566" s="3"/>
      <c r="HO7566" s="3"/>
      <c r="HP7566" s="3"/>
      <c r="HQ7566" s="3"/>
      <c r="HR7566" s="3"/>
      <c r="HS7566" s="3"/>
      <c r="HT7566" s="3"/>
      <c r="HU7566" s="3"/>
      <c r="HV7566" s="3"/>
      <c r="HW7566" s="3"/>
      <c r="HX7566" s="3"/>
      <c r="HY7566" s="3"/>
      <c r="HZ7566" s="3"/>
      <c r="IA7566" s="3"/>
      <c r="IB7566" s="3"/>
      <c r="IC7566" s="3"/>
      <c r="ID7566" s="3"/>
      <c r="IE7566" s="3"/>
      <c r="IF7566" s="3"/>
      <c r="IG7566" s="3"/>
      <c r="IH7566" s="3"/>
      <c r="II7566" s="3"/>
      <c r="IJ7566" s="3"/>
      <c r="IK7566" s="3"/>
      <c r="IL7566" s="3"/>
      <c r="IM7566" s="3"/>
      <c r="IN7566" s="3"/>
      <c r="IO7566" s="15"/>
    </row>
    <row r="7567" spans="171:249">
      <c r="FO7567" s="3"/>
      <c r="FP7567" s="3"/>
      <c r="FQ7567" s="3"/>
      <c r="FR7567" s="3"/>
      <c r="FS7567" s="3"/>
      <c r="FT7567" s="3"/>
      <c r="FU7567" s="3"/>
      <c r="FV7567" s="3"/>
      <c r="FW7567" s="3"/>
      <c r="FX7567" s="3"/>
      <c r="FY7567" s="3"/>
      <c r="FZ7567" s="3"/>
      <c r="GA7567" s="3"/>
      <c r="GB7567" s="3"/>
      <c r="GC7567" s="3"/>
      <c r="GD7567" s="3"/>
      <c r="GE7567" s="3"/>
      <c r="GF7567" s="3"/>
      <c r="GG7567" s="3"/>
      <c r="GH7567" s="3"/>
      <c r="GI7567" s="3"/>
      <c r="GJ7567" s="3"/>
      <c r="GK7567" s="3"/>
      <c r="GL7567" s="3"/>
      <c r="GM7567" s="3"/>
      <c r="GN7567" s="3"/>
      <c r="GO7567" s="3"/>
      <c r="GP7567" s="3"/>
      <c r="GQ7567" s="3"/>
      <c r="GR7567" s="3"/>
      <c r="GS7567" s="3"/>
      <c r="GT7567" s="3"/>
      <c r="GU7567" s="3"/>
      <c r="GV7567" s="3"/>
      <c r="GW7567" s="3"/>
      <c r="GX7567" s="3"/>
      <c r="GY7567" s="3"/>
      <c r="GZ7567" s="3"/>
      <c r="HA7567" s="3"/>
      <c r="HB7567" s="3"/>
      <c r="HC7567" s="3"/>
      <c r="HD7567" s="3"/>
      <c r="HE7567" s="3"/>
      <c r="HF7567" s="3"/>
      <c r="HG7567" s="3"/>
      <c r="HH7567" s="3"/>
      <c r="HI7567" s="3"/>
      <c r="HJ7567" s="3"/>
      <c r="HK7567" s="3"/>
      <c r="HL7567" s="3"/>
      <c r="HM7567" s="45"/>
      <c r="HN7567" s="3"/>
      <c r="HO7567" s="3"/>
      <c r="HP7567" s="3"/>
      <c r="HQ7567" s="3"/>
      <c r="HR7567" s="3"/>
      <c r="HS7567" s="3"/>
      <c r="HT7567" s="3"/>
      <c r="HU7567" s="3"/>
      <c r="HV7567" s="3"/>
      <c r="HW7567" s="3"/>
      <c r="HX7567" s="3"/>
      <c r="HY7567" s="3"/>
      <c r="HZ7567" s="3"/>
      <c r="IA7567" s="3"/>
      <c r="IB7567" s="3"/>
      <c r="IC7567" s="3"/>
      <c r="ID7567" s="3"/>
      <c r="IE7567" s="3"/>
      <c r="IF7567" s="3"/>
      <c r="IG7567" s="3"/>
      <c r="IH7567" s="3"/>
      <c r="II7567" s="3"/>
      <c r="IJ7567" s="3"/>
      <c r="IK7567" s="3"/>
      <c r="IL7567" s="3"/>
      <c r="IM7567" s="3"/>
      <c r="IN7567" s="3"/>
      <c r="IO7567" s="15"/>
    </row>
    <row r="7568" spans="171:249">
      <c r="FO7568" s="3"/>
      <c r="FP7568" s="3"/>
      <c r="FQ7568" s="3"/>
      <c r="FR7568" s="3"/>
      <c r="FS7568" s="3"/>
      <c r="FT7568" s="3"/>
      <c r="FU7568" s="3"/>
      <c r="FV7568" s="3"/>
      <c r="FW7568" s="3"/>
      <c r="FX7568" s="3"/>
      <c r="FY7568" s="3"/>
      <c r="FZ7568" s="3"/>
      <c r="GA7568" s="3"/>
      <c r="GB7568" s="3"/>
      <c r="GC7568" s="3"/>
      <c r="GD7568" s="3"/>
      <c r="GE7568" s="3"/>
      <c r="GF7568" s="3"/>
      <c r="GG7568" s="3"/>
      <c r="GH7568" s="3"/>
      <c r="GI7568" s="3"/>
      <c r="GJ7568" s="3"/>
      <c r="GK7568" s="3"/>
      <c r="GL7568" s="3"/>
      <c r="GM7568" s="3"/>
      <c r="GN7568" s="3"/>
      <c r="GO7568" s="3"/>
      <c r="GP7568" s="3"/>
      <c r="GQ7568" s="3"/>
      <c r="GR7568" s="3"/>
      <c r="GS7568" s="3"/>
      <c r="GT7568" s="3"/>
      <c r="GU7568" s="3"/>
      <c r="GV7568" s="3"/>
      <c r="GW7568" s="3"/>
      <c r="GX7568" s="3"/>
      <c r="GY7568" s="3"/>
      <c r="GZ7568" s="3"/>
      <c r="HA7568" s="3"/>
      <c r="HB7568" s="3"/>
      <c r="HC7568" s="3"/>
      <c r="HD7568" s="3"/>
      <c r="HE7568" s="3"/>
      <c r="HF7568" s="3"/>
      <c r="HG7568" s="3"/>
      <c r="HH7568" s="3"/>
      <c r="HI7568" s="3"/>
      <c r="HJ7568" s="3"/>
      <c r="HK7568" s="3"/>
      <c r="HL7568" s="3"/>
      <c r="HM7568" s="45"/>
      <c r="HN7568" s="3"/>
      <c r="HO7568" s="3"/>
      <c r="HP7568" s="3"/>
      <c r="HQ7568" s="3"/>
      <c r="HR7568" s="3"/>
      <c r="HS7568" s="3"/>
      <c r="HT7568" s="3"/>
      <c r="HU7568" s="3"/>
      <c r="HV7568" s="3"/>
      <c r="HW7568" s="3"/>
      <c r="HX7568" s="3"/>
      <c r="HY7568" s="3"/>
      <c r="HZ7568" s="3"/>
      <c r="IA7568" s="3"/>
      <c r="IB7568" s="3"/>
      <c r="IC7568" s="3"/>
      <c r="ID7568" s="3"/>
      <c r="IE7568" s="3"/>
      <c r="IF7568" s="3"/>
      <c r="IG7568" s="3"/>
      <c r="IH7568" s="3"/>
      <c r="II7568" s="3"/>
      <c r="IJ7568" s="3"/>
      <c r="IK7568" s="3"/>
      <c r="IL7568" s="3"/>
      <c r="IM7568" s="3"/>
      <c r="IN7568" s="3"/>
      <c r="IO7568" s="15"/>
    </row>
    <row r="7569" spans="171:249">
      <c r="FO7569" s="3"/>
      <c r="FP7569" s="3"/>
      <c r="FQ7569" s="3"/>
      <c r="FR7569" s="3"/>
      <c r="FS7569" s="3"/>
      <c r="FT7569" s="3"/>
      <c r="FU7569" s="3"/>
      <c r="FV7569" s="3"/>
      <c r="FW7569" s="3"/>
      <c r="FX7569" s="3"/>
      <c r="FY7569" s="3"/>
      <c r="FZ7569" s="3"/>
      <c r="GA7569" s="3"/>
      <c r="GB7569" s="3"/>
      <c r="GC7569" s="3"/>
      <c r="GD7569" s="3"/>
      <c r="GE7569" s="3"/>
      <c r="GF7569" s="3"/>
      <c r="GG7569" s="3"/>
      <c r="GH7569" s="3"/>
      <c r="GI7569" s="3"/>
      <c r="GJ7569" s="3"/>
      <c r="GK7569" s="3"/>
      <c r="GL7569" s="3"/>
      <c r="GM7569" s="3"/>
      <c r="GN7569" s="3"/>
      <c r="GO7569" s="3"/>
      <c r="GP7569" s="3"/>
      <c r="GQ7569" s="3"/>
      <c r="GR7569" s="3"/>
      <c r="GS7569" s="3"/>
      <c r="GT7569" s="3"/>
      <c r="GU7569" s="3"/>
      <c r="GV7569" s="3"/>
      <c r="GW7569" s="3"/>
      <c r="GX7569" s="3"/>
      <c r="GY7569" s="3"/>
      <c r="GZ7569" s="3"/>
      <c r="HA7569" s="3"/>
      <c r="HB7569" s="3"/>
      <c r="HC7569" s="3"/>
      <c r="HD7569" s="3"/>
      <c r="HE7569" s="3"/>
      <c r="HF7569" s="3"/>
      <c r="HG7569" s="3"/>
      <c r="HH7569" s="3"/>
      <c r="HI7569" s="3"/>
      <c r="HJ7569" s="3"/>
      <c r="HK7569" s="3"/>
      <c r="HL7569" s="3"/>
      <c r="HM7569" s="45"/>
      <c r="HN7569" s="3"/>
      <c r="HO7569" s="3"/>
      <c r="HP7569" s="3"/>
      <c r="HQ7569" s="3"/>
      <c r="HR7569" s="3"/>
      <c r="HS7569" s="3"/>
      <c r="HT7569" s="3"/>
      <c r="HU7569" s="3"/>
      <c r="HV7569" s="3"/>
      <c r="HW7569" s="3"/>
      <c r="HX7569" s="3"/>
      <c r="HY7569" s="3"/>
      <c r="HZ7569" s="3"/>
      <c r="IA7569" s="3"/>
      <c r="IB7569" s="3"/>
      <c r="IC7569" s="3"/>
      <c r="ID7569" s="3"/>
      <c r="IE7569" s="3"/>
      <c r="IF7569" s="3"/>
      <c r="IG7569" s="3"/>
      <c r="IH7569" s="3"/>
      <c r="II7569" s="3"/>
      <c r="IJ7569" s="3"/>
      <c r="IK7569" s="3"/>
      <c r="IL7569" s="3"/>
      <c r="IM7569" s="3"/>
      <c r="IN7569" s="3"/>
      <c r="IO7569" s="15"/>
    </row>
    <row r="7570" spans="171:249">
      <c r="FO7570" s="3"/>
      <c r="FP7570" s="3"/>
      <c r="FQ7570" s="3"/>
      <c r="FR7570" s="3"/>
      <c r="FS7570" s="3"/>
      <c r="FT7570" s="3"/>
      <c r="FU7570" s="3"/>
      <c r="FV7570" s="3"/>
      <c r="FW7570" s="3"/>
      <c r="FX7570" s="3"/>
      <c r="FY7570" s="3"/>
      <c r="FZ7570" s="3"/>
      <c r="GA7570" s="3"/>
      <c r="GB7570" s="3"/>
      <c r="GC7570" s="3"/>
      <c r="GD7570" s="3"/>
      <c r="GE7570" s="3"/>
      <c r="GF7570" s="3"/>
      <c r="GG7570" s="3"/>
      <c r="GH7570" s="3"/>
      <c r="GI7570" s="3"/>
      <c r="GJ7570" s="3"/>
      <c r="GK7570" s="3"/>
      <c r="GL7570" s="3"/>
      <c r="GM7570" s="3"/>
      <c r="GN7570" s="3"/>
      <c r="GO7570" s="3"/>
      <c r="GP7570" s="3"/>
      <c r="GQ7570" s="3"/>
      <c r="GR7570" s="3"/>
      <c r="GS7570" s="3"/>
      <c r="GT7570" s="3"/>
      <c r="GU7570" s="3"/>
      <c r="GV7570" s="3"/>
      <c r="GW7570" s="3"/>
      <c r="GX7570" s="3"/>
      <c r="GY7570" s="3"/>
      <c r="GZ7570" s="3"/>
      <c r="HA7570" s="3"/>
      <c r="HB7570" s="3"/>
      <c r="HC7570" s="3"/>
      <c r="HD7570" s="3"/>
      <c r="HE7570" s="3"/>
      <c r="HF7570" s="3"/>
      <c r="HG7570" s="3"/>
      <c r="HH7570" s="3"/>
      <c r="HI7570" s="3"/>
      <c r="HJ7570" s="3"/>
      <c r="HK7570" s="3"/>
      <c r="HL7570" s="3"/>
      <c r="HM7570" s="45"/>
      <c r="HN7570" s="3"/>
      <c r="HO7570" s="3"/>
      <c r="HP7570" s="3"/>
      <c r="HQ7570" s="3"/>
      <c r="HR7570" s="3"/>
      <c r="HS7570" s="3"/>
      <c r="HT7570" s="3"/>
      <c r="HU7570" s="3"/>
      <c r="HV7570" s="3"/>
      <c r="HW7570" s="3"/>
      <c r="HX7570" s="3"/>
      <c r="HY7570" s="3"/>
      <c r="HZ7570" s="3"/>
      <c r="IA7570" s="3"/>
      <c r="IB7570" s="3"/>
      <c r="IC7570" s="3"/>
      <c r="ID7570" s="3"/>
      <c r="IE7570" s="3"/>
      <c r="IF7570" s="3"/>
      <c r="IG7570" s="3"/>
      <c r="IH7570" s="3"/>
      <c r="II7570" s="3"/>
      <c r="IJ7570" s="3"/>
      <c r="IK7570" s="3"/>
      <c r="IL7570" s="3"/>
      <c r="IM7570" s="3"/>
      <c r="IN7570" s="3"/>
      <c r="IO7570" s="15"/>
    </row>
    <row r="7571" spans="171:249">
      <c r="FO7571" s="3"/>
      <c r="FP7571" s="3"/>
      <c r="FQ7571" s="3"/>
      <c r="FR7571" s="3"/>
      <c r="FS7571" s="3"/>
      <c r="FT7571" s="3"/>
      <c r="FU7571" s="3"/>
      <c r="FV7571" s="3"/>
      <c r="FW7571" s="3"/>
      <c r="FX7571" s="3"/>
      <c r="FY7571" s="3"/>
      <c r="FZ7571" s="3"/>
      <c r="GA7571" s="3"/>
      <c r="GB7571" s="3"/>
      <c r="GC7571" s="3"/>
      <c r="GD7571" s="3"/>
      <c r="GE7571" s="3"/>
      <c r="GF7571" s="3"/>
      <c r="GG7571" s="3"/>
      <c r="GH7571" s="3"/>
      <c r="GI7571" s="3"/>
      <c r="GJ7571" s="3"/>
      <c r="GK7571" s="3"/>
      <c r="GL7571" s="3"/>
      <c r="GM7571" s="3"/>
      <c r="GN7571" s="3"/>
      <c r="GO7571" s="3"/>
      <c r="GP7571" s="3"/>
      <c r="GQ7571" s="3"/>
      <c r="GR7571" s="3"/>
      <c r="GS7571" s="3"/>
      <c r="GT7571" s="3"/>
      <c r="GU7571" s="3"/>
      <c r="GV7571" s="3"/>
      <c r="GW7571" s="3"/>
      <c r="GX7571" s="3"/>
      <c r="GY7571" s="3"/>
      <c r="GZ7571" s="3"/>
      <c r="HA7571" s="3"/>
      <c r="HB7571" s="3"/>
      <c r="HC7571" s="3"/>
      <c r="HD7571" s="3"/>
      <c r="HE7571" s="3"/>
      <c r="HF7571" s="3"/>
      <c r="HG7571" s="3"/>
      <c r="HH7571" s="3"/>
      <c r="HI7571" s="3"/>
      <c r="HJ7571" s="3"/>
      <c r="HK7571" s="3"/>
      <c r="HL7571" s="3"/>
      <c r="HM7571" s="45"/>
      <c r="HN7571" s="3"/>
      <c r="HO7571" s="3"/>
      <c r="HP7571" s="3"/>
      <c r="HQ7571" s="3"/>
      <c r="HR7571" s="3"/>
      <c r="HS7571" s="3"/>
      <c r="HT7571" s="3"/>
      <c r="HU7571" s="3"/>
      <c r="HV7571" s="3"/>
      <c r="HW7571" s="3"/>
      <c r="HX7571" s="3"/>
      <c r="HY7571" s="3"/>
      <c r="HZ7571" s="3"/>
      <c r="IA7571" s="3"/>
      <c r="IB7571" s="3"/>
      <c r="IC7571" s="3"/>
      <c r="ID7571" s="3"/>
      <c r="IE7571" s="3"/>
      <c r="IF7571" s="3"/>
      <c r="IG7571" s="3"/>
      <c r="IH7571" s="3"/>
      <c r="II7571" s="3"/>
      <c r="IJ7571" s="3"/>
      <c r="IK7571" s="3"/>
      <c r="IL7571" s="3"/>
      <c r="IM7571" s="3"/>
      <c r="IN7571" s="3"/>
      <c r="IO7571" s="15"/>
    </row>
    <row r="7572" spans="171:249">
      <c r="FO7572" s="3"/>
      <c r="FP7572" s="3"/>
      <c r="FQ7572" s="3"/>
      <c r="FR7572" s="3"/>
      <c r="FS7572" s="3"/>
      <c r="FT7572" s="3"/>
      <c r="FU7572" s="3"/>
      <c r="FV7572" s="3"/>
      <c r="FW7572" s="3"/>
      <c r="FX7572" s="3"/>
      <c r="FY7572" s="3"/>
      <c r="FZ7572" s="3"/>
      <c r="GA7572" s="3"/>
      <c r="GB7572" s="3"/>
      <c r="GC7572" s="3"/>
      <c r="GD7572" s="3"/>
      <c r="GE7572" s="3"/>
      <c r="GF7572" s="3"/>
      <c r="GG7572" s="3"/>
      <c r="GH7572" s="3"/>
      <c r="GI7572" s="3"/>
      <c r="GJ7572" s="3"/>
      <c r="GK7572" s="3"/>
      <c r="GL7572" s="3"/>
      <c r="GM7572" s="3"/>
      <c r="GN7572" s="3"/>
      <c r="GO7572" s="3"/>
      <c r="GP7572" s="3"/>
      <c r="GQ7572" s="3"/>
      <c r="GR7572" s="3"/>
      <c r="GS7572" s="3"/>
      <c r="GT7572" s="3"/>
      <c r="GU7572" s="3"/>
      <c r="GV7572" s="3"/>
      <c r="GW7572" s="3"/>
      <c r="GX7572" s="3"/>
      <c r="GY7572" s="3"/>
      <c r="GZ7572" s="3"/>
      <c r="HA7572" s="3"/>
      <c r="HB7572" s="3"/>
      <c r="HC7572" s="3"/>
      <c r="HD7572" s="3"/>
      <c r="HE7572" s="3"/>
      <c r="HF7572" s="3"/>
      <c r="HG7572" s="3"/>
      <c r="HH7572" s="3"/>
      <c r="HI7572" s="3"/>
      <c r="HJ7572" s="3"/>
      <c r="HK7572" s="3"/>
      <c r="HL7572" s="3"/>
      <c r="HM7572" s="45"/>
      <c r="HN7572" s="3"/>
      <c r="HO7572" s="3"/>
      <c r="HP7572" s="3"/>
      <c r="HQ7572" s="3"/>
      <c r="HR7572" s="3"/>
      <c r="HS7572" s="3"/>
      <c r="HT7572" s="3"/>
      <c r="HU7572" s="3"/>
      <c r="HV7572" s="3"/>
      <c r="HW7572" s="3"/>
      <c r="HX7572" s="3"/>
      <c r="HY7572" s="3"/>
      <c r="HZ7572" s="3"/>
      <c r="IA7572" s="3"/>
      <c r="IB7572" s="3"/>
      <c r="IC7572" s="3"/>
      <c r="ID7572" s="3"/>
      <c r="IE7572" s="3"/>
      <c r="IF7572" s="3"/>
      <c r="IG7572" s="3"/>
      <c r="IH7572" s="3"/>
      <c r="II7572" s="3"/>
      <c r="IJ7572" s="3"/>
      <c r="IK7572" s="3"/>
      <c r="IL7572" s="3"/>
      <c r="IM7572" s="3"/>
      <c r="IN7572" s="3"/>
      <c r="IO7572" s="15"/>
    </row>
    <row r="7573" spans="171:249">
      <c r="FO7573" s="3"/>
      <c r="FP7573" s="3"/>
      <c r="FQ7573" s="3"/>
      <c r="FR7573" s="3"/>
      <c r="FS7573" s="3"/>
      <c r="FT7573" s="3"/>
      <c r="FU7573" s="3"/>
      <c r="FV7573" s="3"/>
      <c r="FW7573" s="3"/>
      <c r="FX7573" s="3"/>
      <c r="FY7573" s="3"/>
      <c r="FZ7573" s="3"/>
      <c r="GA7573" s="3"/>
      <c r="GB7573" s="3"/>
      <c r="GC7573" s="3"/>
      <c r="GD7573" s="3"/>
      <c r="GE7573" s="3"/>
      <c r="GF7573" s="3"/>
      <c r="GG7573" s="3"/>
      <c r="GH7573" s="3"/>
      <c r="GI7573" s="3"/>
      <c r="GJ7573" s="3"/>
      <c r="GK7573" s="3"/>
      <c r="GL7573" s="3"/>
      <c r="GM7573" s="3"/>
      <c r="GN7573" s="3"/>
      <c r="GO7573" s="3"/>
      <c r="GP7573" s="3"/>
      <c r="GQ7573" s="3"/>
      <c r="GR7573" s="3"/>
      <c r="GS7573" s="3"/>
      <c r="GT7573" s="3"/>
      <c r="GU7573" s="3"/>
      <c r="GV7573" s="3"/>
      <c r="GW7573" s="3"/>
      <c r="GX7573" s="3"/>
      <c r="GY7573" s="3"/>
      <c r="GZ7573" s="3"/>
      <c r="HA7573" s="3"/>
      <c r="HB7573" s="3"/>
      <c r="HC7573" s="3"/>
      <c r="HD7573" s="3"/>
      <c r="HE7573" s="3"/>
      <c r="HF7573" s="3"/>
      <c r="HG7573" s="3"/>
      <c r="HH7573" s="3"/>
      <c r="HI7573" s="3"/>
      <c r="HJ7573" s="3"/>
      <c r="HK7573" s="3"/>
      <c r="HL7573" s="3"/>
      <c r="HM7573" s="45"/>
      <c r="HN7573" s="3"/>
      <c r="HO7573" s="3"/>
      <c r="HP7573" s="3"/>
      <c r="HQ7573" s="3"/>
      <c r="HR7573" s="3"/>
      <c r="HS7573" s="3"/>
      <c r="HT7573" s="3"/>
      <c r="HU7573" s="3"/>
      <c r="HV7573" s="3"/>
      <c r="HW7573" s="3"/>
      <c r="HX7573" s="3"/>
      <c r="HY7573" s="3"/>
      <c r="HZ7573" s="3"/>
      <c r="IA7573" s="3"/>
      <c r="IB7573" s="3"/>
      <c r="IC7573" s="3"/>
      <c r="ID7573" s="3"/>
      <c r="IE7573" s="3"/>
      <c r="IF7573" s="3"/>
      <c r="IG7573" s="3"/>
      <c r="IH7573" s="3"/>
      <c r="II7573" s="3"/>
      <c r="IJ7573" s="3"/>
      <c r="IK7573" s="3"/>
      <c r="IL7573" s="3"/>
      <c r="IM7573" s="3"/>
      <c r="IN7573" s="3"/>
      <c r="IO7573" s="15"/>
    </row>
    <row r="7574" spans="171:249">
      <c r="FO7574" s="3"/>
      <c r="FP7574" s="3"/>
      <c r="FQ7574" s="3"/>
      <c r="FR7574" s="3"/>
      <c r="FS7574" s="3"/>
      <c r="FT7574" s="3"/>
      <c r="FU7574" s="3"/>
      <c r="FV7574" s="3"/>
      <c r="FW7574" s="3"/>
      <c r="FX7574" s="3"/>
      <c r="FY7574" s="3"/>
      <c r="FZ7574" s="3"/>
      <c r="GA7574" s="3"/>
      <c r="GB7574" s="3"/>
      <c r="GC7574" s="3"/>
      <c r="GD7574" s="3"/>
      <c r="GE7574" s="3"/>
      <c r="GF7574" s="3"/>
      <c r="GG7574" s="3"/>
      <c r="GH7574" s="3"/>
      <c r="GI7574" s="3"/>
      <c r="GJ7574" s="3"/>
      <c r="GK7574" s="3"/>
      <c r="GL7574" s="3"/>
      <c r="GM7574" s="3"/>
      <c r="GN7574" s="3"/>
      <c r="GO7574" s="3"/>
      <c r="GP7574" s="3"/>
      <c r="GQ7574" s="3"/>
      <c r="GR7574" s="3"/>
      <c r="GS7574" s="3"/>
      <c r="GT7574" s="3"/>
      <c r="GU7574" s="3"/>
      <c r="GV7574" s="3"/>
      <c r="GW7574" s="3"/>
      <c r="GX7574" s="3"/>
      <c r="GY7574" s="3"/>
      <c r="GZ7574" s="3"/>
      <c r="HA7574" s="3"/>
      <c r="HB7574" s="3"/>
      <c r="HC7574" s="3"/>
      <c r="HD7574" s="3"/>
      <c r="HE7574" s="3"/>
      <c r="HF7574" s="3"/>
      <c r="HG7574" s="3"/>
      <c r="HH7574" s="3"/>
      <c r="HI7574" s="3"/>
      <c r="HJ7574" s="3"/>
      <c r="HK7574" s="3"/>
      <c r="HL7574" s="3"/>
      <c r="HM7574" s="45"/>
      <c r="HN7574" s="3"/>
      <c r="HO7574" s="3"/>
      <c r="HP7574" s="3"/>
      <c r="HQ7574" s="3"/>
      <c r="HR7574" s="3"/>
      <c r="HS7574" s="3"/>
      <c r="HT7574" s="3"/>
      <c r="HU7574" s="3"/>
      <c r="HV7574" s="3"/>
      <c r="HW7574" s="3"/>
      <c r="HX7574" s="3"/>
      <c r="HY7574" s="3"/>
      <c r="HZ7574" s="3"/>
      <c r="IA7574" s="3"/>
      <c r="IB7574" s="3"/>
      <c r="IC7574" s="3"/>
      <c r="ID7574" s="3"/>
      <c r="IE7574" s="3"/>
      <c r="IF7574" s="3"/>
      <c r="IG7574" s="3"/>
      <c r="IH7574" s="3"/>
      <c r="II7574" s="3"/>
      <c r="IJ7574" s="3"/>
      <c r="IK7574" s="3"/>
      <c r="IL7574" s="3"/>
      <c r="IM7574" s="3"/>
      <c r="IN7574" s="3"/>
      <c r="IO7574" s="15"/>
    </row>
    <row r="7575" spans="171:249">
      <c r="FO7575" s="3"/>
      <c r="FP7575" s="3"/>
      <c r="FQ7575" s="3"/>
      <c r="FR7575" s="3"/>
      <c r="FS7575" s="3"/>
      <c r="FT7575" s="3"/>
      <c r="FU7575" s="3"/>
      <c r="FV7575" s="3"/>
      <c r="FW7575" s="3"/>
      <c r="FX7575" s="3"/>
      <c r="FY7575" s="3"/>
      <c r="FZ7575" s="3"/>
      <c r="GA7575" s="3"/>
      <c r="GB7575" s="3"/>
      <c r="GC7575" s="3"/>
      <c r="GD7575" s="3"/>
      <c r="GE7575" s="3"/>
      <c r="GF7575" s="3"/>
      <c r="GG7575" s="3"/>
      <c r="GH7575" s="3"/>
      <c r="GI7575" s="3"/>
      <c r="GJ7575" s="3"/>
      <c r="GK7575" s="3"/>
      <c r="GL7575" s="3"/>
      <c r="GM7575" s="3"/>
      <c r="GN7575" s="3"/>
      <c r="GO7575" s="3"/>
      <c r="GP7575" s="3"/>
      <c r="GQ7575" s="3"/>
      <c r="GR7575" s="3"/>
      <c r="GS7575" s="3"/>
      <c r="GT7575" s="3"/>
      <c r="GU7575" s="3"/>
      <c r="GV7575" s="3"/>
      <c r="GW7575" s="3"/>
      <c r="GX7575" s="3"/>
      <c r="GY7575" s="3"/>
      <c r="GZ7575" s="3"/>
      <c r="HA7575" s="3"/>
      <c r="HB7575" s="3"/>
      <c r="HC7575" s="3"/>
      <c r="HD7575" s="3"/>
      <c r="HE7575" s="3"/>
      <c r="HF7575" s="3"/>
      <c r="HG7575" s="3"/>
      <c r="HH7575" s="3"/>
      <c r="HI7575" s="3"/>
      <c r="HJ7575" s="3"/>
      <c r="HK7575" s="3"/>
      <c r="HL7575" s="3"/>
      <c r="HM7575" s="45"/>
      <c r="HN7575" s="3"/>
      <c r="HO7575" s="3"/>
      <c r="HP7575" s="3"/>
      <c r="HQ7575" s="3"/>
      <c r="HR7575" s="3"/>
      <c r="HS7575" s="3"/>
      <c r="HT7575" s="3"/>
      <c r="HU7575" s="3"/>
      <c r="HV7575" s="3"/>
      <c r="HW7575" s="3"/>
      <c r="HX7575" s="3"/>
      <c r="HY7575" s="3"/>
      <c r="HZ7575" s="3"/>
      <c r="IA7575" s="3"/>
      <c r="IB7575" s="3"/>
      <c r="IC7575" s="3"/>
      <c r="ID7575" s="3"/>
      <c r="IE7575" s="3"/>
      <c r="IF7575" s="3"/>
      <c r="IG7575" s="3"/>
      <c r="IH7575" s="3"/>
      <c r="II7575" s="3"/>
      <c r="IJ7575" s="3"/>
      <c r="IK7575" s="3"/>
      <c r="IL7575" s="3"/>
      <c r="IM7575" s="3"/>
      <c r="IN7575" s="3"/>
      <c r="IO7575" s="15"/>
    </row>
    <row r="7576" spans="171:249">
      <c r="FO7576" s="3"/>
      <c r="FP7576" s="3"/>
      <c r="FQ7576" s="3"/>
      <c r="FR7576" s="3"/>
      <c r="FS7576" s="3"/>
      <c r="FT7576" s="3"/>
      <c r="FU7576" s="3"/>
      <c r="FV7576" s="3"/>
      <c r="FW7576" s="3"/>
      <c r="FX7576" s="3"/>
      <c r="FY7576" s="3"/>
      <c r="FZ7576" s="3"/>
      <c r="GA7576" s="3"/>
      <c r="GB7576" s="3"/>
      <c r="GC7576" s="3"/>
      <c r="GD7576" s="3"/>
      <c r="GE7576" s="3"/>
      <c r="GF7576" s="3"/>
      <c r="GG7576" s="3"/>
      <c r="GH7576" s="3"/>
      <c r="GI7576" s="3"/>
      <c r="GJ7576" s="3"/>
      <c r="GK7576" s="3"/>
      <c r="GL7576" s="3"/>
      <c r="GM7576" s="3"/>
      <c r="GN7576" s="3"/>
      <c r="GO7576" s="3"/>
      <c r="GP7576" s="3"/>
      <c r="GQ7576" s="3"/>
      <c r="GR7576" s="3"/>
      <c r="GS7576" s="3"/>
      <c r="GT7576" s="3"/>
      <c r="GU7576" s="3"/>
      <c r="GV7576" s="3"/>
      <c r="GW7576" s="3"/>
      <c r="GX7576" s="3"/>
      <c r="GY7576" s="3"/>
      <c r="GZ7576" s="3"/>
      <c r="HA7576" s="3"/>
      <c r="HB7576" s="3"/>
      <c r="HC7576" s="3"/>
      <c r="HD7576" s="3"/>
      <c r="HE7576" s="3"/>
      <c r="HF7576" s="3"/>
      <c r="HG7576" s="3"/>
      <c r="HH7576" s="3"/>
      <c r="HI7576" s="3"/>
      <c r="HJ7576" s="3"/>
      <c r="HK7576" s="3"/>
      <c r="HL7576" s="3"/>
      <c r="HM7576" s="45"/>
      <c r="HN7576" s="3"/>
      <c r="HO7576" s="3"/>
      <c r="HP7576" s="3"/>
      <c r="HQ7576" s="3"/>
      <c r="HR7576" s="3"/>
      <c r="HS7576" s="3"/>
      <c r="HT7576" s="3"/>
      <c r="HU7576" s="3"/>
      <c r="HV7576" s="3"/>
      <c r="HW7576" s="3"/>
      <c r="HX7576" s="3"/>
      <c r="HY7576" s="3"/>
      <c r="HZ7576" s="3"/>
      <c r="IA7576" s="3"/>
      <c r="IB7576" s="3"/>
      <c r="IC7576" s="3"/>
      <c r="ID7576" s="3"/>
      <c r="IE7576" s="3"/>
      <c r="IF7576" s="3"/>
      <c r="IG7576" s="3"/>
      <c r="IH7576" s="3"/>
      <c r="II7576" s="3"/>
      <c r="IJ7576" s="3"/>
      <c r="IK7576" s="3"/>
      <c r="IL7576" s="3"/>
      <c r="IM7576" s="3"/>
      <c r="IN7576" s="3"/>
      <c r="IO7576" s="15"/>
    </row>
    <row r="7577" spans="171:249">
      <c r="FO7577" s="3"/>
      <c r="FP7577" s="3"/>
      <c r="FQ7577" s="3"/>
      <c r="FR7577" s="3"/>
      <c r="FS7577" s="3"/>
      <c r="FT7577" s="3"/>
      <c r="FU7577" s="3"/>
      <c r="FV7577" s="3"/>
      <c r="FW7577" s="3"/>
      <c r="FX7577" s="3"/>
      <c r="FY7577" s="3"/>
      <c r="FZ7577" s="3"/>
      <c r="GA7577" s="3"/>
      <c r="GB7577" s="3"/>
      <c r="GC7577" s="3"/>
      <c r="GD7577" s="3"/>
      <c r="GE7577" s="3"/>
      <c r="GF7577" s="3"/>
      <c r="GG7577" s="3"/>
      <c r="GH7577" s="3"/>
      <c r="GI7577" s="3"/>
      <c r="GJ7577" s="3"/>
      <c r="GK7577" s="3"/>
      <c r="GL7577" s="3"/>
      <c r="GM7577" s="3"/>
      <c r="GN7577" s="3"/>
      <c r="GO7577" s="3"/>
      <c r="GP7577" s="3"/>
      <c r="GQ7577" s="3"/>
      <c r="GR7577" s="3"/>
      <c r="GS7577" s="3"/>
      <c r="GT7577" s="3"/>
      <c r="GU7577" s="3"/>
      <c r="GV7577" s="3"/>
      <c r="GW7577" s="3"/>
      <c r="GX7577" s="3"/>
      <c r="GY7577" s="3"/>
      <c r="GZ7577" s="3"/>
      <c r="HA7577" s="3"/>
      <c r="HB7577" s="3"/>
      <c r="HC7577" s="3"/>
      <c r="HD7577" s="3"/>
      <c r="HE7577" s="3"/>
      <c r="HF7577" s="3"/>
      <c r="HG7577" s="3"/>
      <c r="HH7577" s="3"/>
      <c r="HI7577" s="3"/>
      <c r="HJ7577" s="3"/>
      <c r="HK7577" s="3"/>
      <c r="HL7577" s="3"/>
      <c r="HM7577" s="45"/>
      <c r="HN7577" s="3"/>
      <c r="HO7577" s="3"/>
      <c r="HP7577" s="3"/>
      <c r="HQ7577" s="3"/>
      <c r="HR7577" s="3"/>
      <c r="HS7577" s="3"/>
      <c r="HT7577" s="3"/>
      <c r="HU7577" s="3"/>
      <c r="HV7577" s="3"/>
      <c r="HW7577" s="3"/>
      <c r="HX7577" s="3"/>
      <c r="HY7577" s="3"/>
      <c r="HZ7577" s="3"/>
      <c r="IA7577" s="3"/>
      <c r="IB7577" s="3"/>
      <c r="IC7577" s="3"/>
      <c r="ID7577" s="3"/>
      <c r="IE7577" s="3"/>
      <c r="IF7577" s="3"/>
      <c r="IG7577" s="3"/>
      <c r="IH7577" s="3"/>
      <c r="II7577" s="3"/>
      <c r="IJ7577" s="3"/>
      <c r="IK7577" s="3"/>
      <c r="IL7577" s="3"/>
      <c r="IM7577" s="3"/>
      <c r="IN7577" s="3"/>
      <c r="IO7577" s="15"/>
    </row>
    <row r="7578" spans="171:249">
      <c r="FO7578" s="3"/>
      <c r="FP7578" s="3"/>
      <c r="FQ7578" s="3"/>
      <c r="FR7578" s="3"/>
      <c r="FS7578" s="3"/>
      <c r="FT7578" s="3"/>
      <c r="FU7578" s="3"/>
      <c r="FV7578" s="3"/>
      <c r="FW7578" s="3"/>
      <c r="FX7578" s="3"/>
      <c r="FY7578" s="3"/>
      <c r="FZ7578" s="3"/>
      <c r="GA7578" s="3"/>
      <c r="GB7578" s="3"/>
      <c r="GC7578" s="3"/>
      <c r="GD7578" s="3"/>
      <c r="GE7578" s="3"/>
      <c r="GF7578" s="3"/>
      <c r="GG7578" s="3"/>
      <c r="GH7578" s="3"/>
      <c r="GI7578" s="3"/>
      <c r="GJ7578" s="3"/>
      <c r="GK7578" s="3"/>
      <c r="GL7578" s="3"/>
      <c r="GM7578" s="3"/>
      <c r="GN7578" s="3"/>
      <c r="GO7578" s="3"/>
      <c r="GP7578" s="3"/>
      <c r="GQ7578" s="3"/>
      <c r="GR7578" s="3"/>
      <c r="GS7578" s="3"/>
      <c r="GT7578" s="3"/>
      <c r="GU7578" s="3"/>
      <c r="GV7578" s="3"/>
      <c r="GW7578" s="3"/>
      <c r="GX7578" s="3"/>
      <c r="GY7578" s="3"/>
      <c r="GZ7578" s="3"/>
      <c r="HA7578" s="3"/>
      <c r="HB7578" s="3"/>
      <c r="HC7578" s="3"/>
      <c r="HD7578" s="3"/>
      <c r="HE7578" s="3"/>
      <c r="HF7578" s="3"/>
      <c r="HG7578" s="3"/>
      <c r="HH7578" s="3"/>
      <c r="HI7578" s="3"/>
      <c r="HJ7578" s="3"/>
      <c r="HK7578" s="3"/>
      <c r="HL7578" s="3"/>
      <c r="HM7578" s="45"/>
      <c r="HN7578" s="3"/>
      <c r="HO7578" s="3"/>
      <c r="HP7578" s="3"/>
      <c r="HQ7578" s="3"/>
      <c r="HR7578" s="3"/>
      <c r="HS7578" s="3"/>
      <c r="HT7578" s="3"/>
      <c r="HU7578" s="3"/>
      <c r="HV7578" s="3"/>
      <c r="HW7578" s="3"/>
      <c r="HX7578" s="3"/>
      <c r="HY7578" s="3"/>
      <c r="HZ7578" s="3"/>
      <c r="IA7578" s="3"/>
      <c r="IB7578" s="3"/>
      <c r="IC7578" s="3"/>
      <c r="ID7578" s="3"/>
      <c r="IE7578" s="3"/>
      <c r="IF7578" s="3"/>
      <c r="IG7578" s="3"/>
      <c r="IH7578" s="3"/>
      <c r="II7578" s="3"/>
      <c r="IJ7578" s="3"/>
      <c r="IK7578" s="3"/>
      <c r="IL7578" s="3"/>
      <c r="IM7578" s="3"/>
      <c r="IN7578" s="3"/>
      <c r="IO7578" s="15"/>
    </row>
    <row r="7579" spans="171:249">
      <c r="FO7579" s="3"/>
      <c r="FP7579" s="3"/>
      <c r="FQ7579" s="3"/>
      <c r="FR7579" s="3"/>
      <c r="FS7579" s="3"/>
      <c r="FT7579" s="3"/>
      <c r="FU7579" s="3"/>
      <c r="FV7579" s="3"/>
      <c r="FW7579" s="3"/>
      <c r="FX7579" s="3"/>
      <c r="FY7579" s="3"/>
      <c r="FZ7579" s="3"/>
      <c r="GA7579" s="3"/>
      <c r="GB7579" s="3"/>
      <c r="GC7579" s="3"/>
      <c r="GD7579" s="3"/>
      <c r="GE7579" s="3"/>
      <c r="GF7579" s="3"/>
      <c r="GG7579" s="3"/>
      <c r="GH7579" s="3"/>
      <c r="GI7579" s="3"/>
      <c r="GJ7579" s="3"/>
      <c r="GK7579" s="3"/>
      <c r="GL7579" s="3"/>
      <c r="GM7579" s="3"/>
      <c r="GN7579" s="3"/>
      <c r="GO7579" s="3"/>
      <c r="GP7579" s="3"/>
      <c r="GQ7579" s="3"/>
      <c r="GR7579" s="3"/>
      <c r="GS7579" s="3"/>
      <c r="GT7579" s="3"/>
      <c r="GU7579" s="3"/>
      <c r="GV7579" s="3"/>
      <c r="GW7579" s="3"/>
      <c r="GX7579" s="3"/>
      <c r="GY7579" s="3"/>
      <c r="GZ7579" s="3"/>
      <c r="HA7579" s="3"/>
      <c r="HB7579" s="3"/>
      <c r="HC7579" s="3"/>
      <c r="HD7579" s="3"/>
      <c r="HE7579" s="3"/>
      <c r="HF7579" s="3"/>
      <c r="HG7579" s="3"/>
      <c r="HH7579" s="3"/>
      <c r="HI7579" s="3"/>
      <c r="HJ7579" s="3"/>
      <c r="HK7579" s="3"/>
      <c r="HL7579" s="3"/>
      <c r="HM7579" s="45"/>
      <c r="HN7579" s="3"/>
      <c r="HO7579" s="3"/>
      <c r="HP7579" s="3"/>
      <c r="HQ7579" s="3"/>
      <c r="HR7579" s="3"/>
      <c r="HS7579" s="3"/>
      <c r="HT7579" s="3"/>
      <c r="HU7579" s="3"/>
      <c r="HV7579" s="3"/>
      <c r="HW7579" s="3"/>
      <c r="HX7579" s="3"/>
      <c r="HY7579" s="3"/>
      <c r="HZ7579" s="3"/>
      <c r="IA7579" s="3"/>
      <c r="IB7579" s="3"/>
      <c r="IC7579" s="3"/>
      <c r="ID7579" s="3"/>
      <c r="IE7579" s="3"/>
      <c r="IF7579" s="3"/>
      <c r="IG7579" s="3"/>
      <c r="IH7579" s="3"/>
      <c r="II7579" s="3"/>
      <c r="IJ7579" s="3"/>
      <c r="IK7579" s="3"/>
      <c r="IL7579" s="3"/>
      <c r="IM7579" s="3"/>
      <c r="IN7579" s="3"/>
      <c r="IO7579" s="15"/>
    </row>
    <row r="7580" spans="171:249">
      <c r="FO7580" s="3"/>
      <c r="FP7580" s="3"/>
      <c r="FQ7580" s="3"/>
      <c r="FR7580" s="3"/>
      <c r="FS7580" s="3"/>
      <c r="FT7580" s="3"/>
      <c r="FU7580" s="3"/>
      <c r="FV7580" s="3"/>
      <c r="FW7580" s="3"/>
      <c r="FX7580" s="3"/>
      <c r="FY7580" s="3"/>
      <c r="FZ7580" s="3"/>
      <c r="GA7580" s="3"/>
      <c r="GB7580" s="3"/>
      <c r="GC7580" s="3"/>
      <c r="GD7580" s="3"/>
      <c r="GE7580" s="3"/>
      <c r="GF7580" s="3"/>
      <c r="GG7580" s="3"/>
      <c r="GH7580" s="3"/>
      <c r="GI7580" s="3"/>
      <c r="GJ7580" s="3"/>
      <c r="GK7580" s="3"/>
      <c r="GL7580" s="3"/>
      <c r="GM7580" s="3"/>
      <c r="GN7580" s="3"/>
      <c r="GO7580" s="3"/>
      <c r="GP7580" s="3"/>
      <c r="GQ7580" s="3"/>
      <c r="GR7580" s="3"/>
      <c r="GS7580" s="3"/>
      <c r="GT7580" s="3"/>
      <c r="GU7580" s="3"/>
      <c r="GV7580" s="3"/>
      <c r="GW7580" s="3"/>
      <c r="GX7580" s="3"/>
      <c r="GY7580" s="3"/>
      <c r="GZ7580" s="3"/>
      <c r="HA7580" s="3"/>
      <c r="HB7580" s="3"/>
      <c r="HC7580" s="3"/>
      <c r="HD7580" s="3"/>
      <c r="HE7580" s="3"/>
      <c r="HF7580" s="3"/>
      <c r="HG7580" s="3"/>
      <c r="HH7580" s="3"/>
      <c r="HI7580" s="3"/>
      <c r="HJ7580" s="3"/>
      <c r="HK7580" s="3"/>
      <c r="HL7580" s="3"/>
      <c r="HM7580" s="45"/>
      <c r="HN7580" s="3"/>
      <c r="HO7580" s="3"/>
      <c r="HP7580" s="3"/>
      <c r="HQ7580" s="3"/>
      <c r="HR7580" s="3"/>
      <c r="HS7580" s="3"/>
      <c r="HT7580" s="3"/>
      <c r="HU7580" s="3"/>
      <c r="HV7580" s="3"/>
      <c r="HW7580" s="3"/>
      <c r="HX7580" s="3"/>
      <c r="HY7580" s="3"/>
      <c r="HZ7580" s="3"/>
      <c r="IA7580" s="3"/>
      <c r="IB7580" s="3"/>
      <c r="IC7580" s="3"/>
      <c r="ID7580" s="3"/>
      <c r="IE7580" s="3"/>
      <c r="IF7580" s="3"/>
      <c r="IG7580" s="3"/>
      <c r="IH7580" s="3"/>
      <c r="II7580" s="3"/>
      <c r="IJ7580" s="3"/>
      <c r="IK7580" s="3"/>
      <c r="IL7580" s="3"/>
      <c r="IM7580" s="3"/>
      <c r="IN7580" s="3"/>
      <c r="IO7580" s="15"/>
    </row>
    <row r="7581" spans="171:249">
      <c r="FO7581" s="3"/>
      <c r="FP7581" s="3"/>
      <c r="FQ7581" s="3"/>
      <c r="FR7581" s="3"/>
      <c r="FS7581" s="3"/>
      <c r="FT7581" s="3"/>
      <c r="FU7581" s="3"/>
      <c r="FV7581" s="3"/>
      <c r="FW7581" s="3"/>
      <c r="FX7581" s="3"/>
      <c r="FY7581" s="3"/>
      <c r="FZ7581" s="3"/>
      <c r="GA7581" s="3"/>
      <c r="GB7581" s="3"/>
      <c r="GC7581" s="3"/>
      <c r="GD7581" s="3"/>
      <c r="GE7581" s="3"/>
      <c r="GF7581" s="3"/>
      <c r="GG7581" s="3"/>
      <c r="GH7581" s="3"/>
      <c r="GI7581" s="3"/>
      <c r="GJ7581" s="3"/>
      <c r="GK7581" s="3"/>
      <c r="GL7581" s="3"/>
      <c r="GM7581" s="3"/>
      <c r="GN7581" s="3"/>
      <c r="GO7581" s="3"/>
      <c r="GP7581" s="3"/>
      <c r="GQ7581" s="3"/>
      <c r="GR7581" s="3"/>
      <c r="GS7581" s="3"/>
      <c r="GT7581" s="3"/>
      <c r="GU7581" s="3"/>
      <c r="GV7581" s="3"/>
      <c r="GW7581" s="3"/>
      <c r="GX7581" s="3"/>
      <c r="GY7581" s="3"/>
      <c r="GZ7581" s="3"/>
      <c r="HA7581" s="3"/>
      <c r="HB7581" s="3"/>
      <c r="HC7581" s="3"/>
      <c r="HD7581" s="3"/>
      <c r="HE7581" s="3"/>
      <c r="HF7581" s="3"/>
      <c r="HG7581" s="3"/>
      <c r="HH7581" s="3"/>
      <c r="HI7581" s="3"/>
      <c r="HJ7581" s="3"/>
      <c r="HK7581" s="3"/>
      <c r="HL7581" s="3"/>
      <c r="HM7581" s="45"/>
      <c r="HN7581" s="3"/>
      <c r="HO7581" s="3"/>
      <c r="HP7581" s="3"/>
      <c r="HQ7581" s="3"/>
      <c r="HR7581" s="3"/>
      <c r="HS7581" s="3"/>
      <c r="HT7581" s="3"/>
      <c r="HU7581" s="3"/>
      <c r="HV7581" s="3"/>
      <c r="HW7581" s="3"/>
      <c r="HX7581" s="3"/>
      <c r="HY7581" s="3"/>
      <c r="HZ7581" s="3"/>
      <c r="IA7581" s="3"/>
      <c r="IB7581" s="3"/>
      <c r="IC7581" s="3"/>
      <c r="ID7581" s="3"/>
      <c r="IE7581" s="3"/>
      <c r="IF7581" s="3"/>
      <c r="IG7581" s="3"/>
      <c r="IH7581" s="3"/>
      <c r="II7581" s="3"/>
      <c r="IJ7581" s="3"/>
      <c r="IK7581" s="3"/>
      <c r="IL7581" s="3"/>
      <c r="IM7581" s="3"/>
      <c r="IN7581" s="3"/>
      <c r="IO7581" s="15"/>
    </row>
    <row r="7582" spans="171:249">
      <c r="FO7582" s="3"/>
      <c r="FP7582" s="3"/>
      <c r="FQ7582" s="3"/>
      <c r="FR7582" s="3"/>
      <c r="FS7582" s="3"/>
      <c r="FT7582" s="3"/>
      <c r="FU7582" s="3"/>
      <c r="FV7582" s="3"/>
      <c r="FW7582" s="3"/>
      <c r="FX7582" s="3"/>
      <c r="FY7582" s="3"/>
      <c r="FZ7582" s="3"/>
      <c r="GA7582" s="3"/>
      <c r="GB7582" s="3"/>
      <c r="GC7582" s="3"/>
      <c r="GD7582" s="3"/>
      <c r="GE7582" s="3"/>
      <c r="GF7582" s="3"/>
      <c r="GG7582" s="3"/>
      <c r="GH7582" s="3"/>
      <c r="GI7582" s="3"/>
      <c r="GJ7582" s="3"/>
      <c r="GK7582" s="3"/>
      <c r="GL7582" s="3"/>
      <c r="GM7582" s="3"/>
      <c r="GN7582" s="3"/>
      <c r="GO7582" s="3"/>
      <c r="GP7582" s="3"/>
      <c r="GQ7582" s="3"/>
      <c r="GR7582" s="3"/>
      <c r="GS7582" s="3"/>
      <c r="GT7582" s="3"/>
      <c r="GU7582" s="3"/>
      <c r="GV7582" s="3"/>
      <c r="GW7582" s="3"/>
      <c r="GX7582" s="3"/>
      <c r="GY7582" s="3"/>
      <c r="GZ7582" s="3"/>
      <c r="HA7582" s="3"/>
      <c r="HB7582" s="3"/>
      <c r="HC7582" s="3"/>
      <c r="HD7582" s="3"/>
      <c r="HE7582" s="3"/>
      <c r="HF7582" s="3"/>
      <c r="HG7582" s="3"/>
      <c r="HH7582" s="3"/>
      <c r="HI7582" s="3"/>
      <c r="HJ7582" s="3"/>
      <c r="HK7582" s="3"/>
      <c r="HL7582" s="3"/>
      <c r="HM7582" s="45"/>
      <c r="HN7582" s="3"/>
      <c r="HO7582" s="3"/>
      <c r="HP7582" s="3"/>
      <c r="HQ7582" s="3"/>
      <c r="HR7582" s="3"/>
      <c r="HS7582" s="3"/>
      <c r="HT7582" s="3"/>
      <c r="HU7582" s="3"/>
      <c r="HV7582" s="3"/>
      <c r="HW7582" s="3"/>
      <c r="HX7582" s="3"/>
      <c r="HY7582" s="3"/>
      <c r="HZ7582" s="3"/>
      <c r="IA7582" s="3"/>
      <c r="IB7582" s="3"/>
      <c r="IC7582" s="3"/>
      <c r="ID7582" s="3"/>
      <c r="IE7582" s="3"/>
      <c r="IF7582" s="3"/>
      <c r="IG7582" s="3"/>
      <c r="IH7582" s="3"/>
      <c r="II7582" s="3"/>
      <c r="IJ7582" s="3"/>
      <c r="IK7582" s="3"/>
      <c r="IL7582" s="3"/>
      <c r="IM7582" s="3"/>
      <c r="IN7582" s="3"/>
      <c r="IO7582" s="15"/>
    </row>
    <row r="7583" spans="171:249">
      <c r="FO7583" s="3"/>
      <c r="FP7583" s="3"/>
      <c r="FQ7583" s="3"/>
      <c r="FR7583" s="3"/>
      <c r="FS7583" s="3"/>
      <c r="FT7583" s="3"/>
      <c r="FU7583" s="3"/>
      <c r="FV7583" s="3"/>
      <c r="FW7583" s="3"/>
      <c r="FX7583" s="3"/>
      <c r="FY7583" s="3"/>
      <c r="FZ7583" s="3"/>
      <c r="GA7583" s="3"/>
      <c r="GB7583" s="3"/>
      <c r="GC7583" s="3"/>
      <c r="GD7583" s="3"/>
      <c r="GE7583" s="3"/>
      <c r="GF7583" s="3"/>
      <c r="GG7583" s="3"/>
      <c r="GH7583" s="3"/>
      <c r="GI7583" s="3"/>
      <c r="GJ7583" s="3"/>
      <c r="GK7583" s="3"/>
      <c r="GL7583" s="3"/>
      <c r="GM7583" s="3"/>
      <c r="GN7583" s="3"/>
      <c r="GO7583" s="3"/>
      <c r="GP7583" s="3"/>
      <c r="GQ7583" s="3"/>
      <c r="GR7583" s="3"/>
      <c r="GS7583" s="3"/>
      <c r="GT7583" s="3"/>
      <c r="GU7583" s="3"/>
      <c r="GV7583" s="3"/>
      <c r="GW7583" s="3"/>
      <c r="GX7583" s="3"/>
      <c r="GY7583" s="3"/>
      <c r="GZ7583" s="3"/>
      <c r="HA7583" s="3"/>
      <c r="HB7583" s="3"/>
      <c r="HC7583" s="3"/>
      <c r="HD7583" s="3"/>
      <c r="HE7583" s="3"/>
      <c r="HF7583" s="3"/>
      <c r="HG7583" s="3"/>
      <c r="HH7583" s="3"/>
      <c r="HI7583" s="3"/>
      <c r="HJ7583" s="3"/>
      <c r="HK7583" s="3"/>
      <c r="HL7583" s="3"/>
      <c r="HM7583" s="45"/>
      <c r="HN7583" s="3"/>
      <c r="HO7583" s="3"/>
      <c r="HP7583" s="3"/>
      <c r="HQ7583" s="3"/>
      <c r="HR7583" s="3"/>
      <c r="HS7583" s="3"/>
      <c r="HT7583" s="3"/>
      <c r="HU7583" s="3"/>
      <c r="HV7583" s="3"/>
      <c r="HW7583" s="3"/>
      <c r="HX7583" s="3"/>
      <c r="HY7583" s="3"/>
      <c r="HZ7583" s="3"/>
      <c r="IA7583" s="3"/>
      <c r="IB7583" s="3"/>
      <c r="IC7583" s="3"/>
      <c r="ID7583" s="3"/>
      <c r="IE7583" s="3"/>
      <c r="IF7583" s="3"/>
      <c r="IG7583" s="3"/>
      <c r="IH7583" s="3"/>
      <c r="II7583" s="3"/>
      <c r="IJ7583" s="3"/>
      <c r="IK7583" s="3"/>
      <c r="IL7583" s="3"/>
      <c r="IM7583" s="3"/>
      <c r="IN7583" s="3"/>
      <c r="IO7583" s="15"/>
    </row>
    <row r="7584" spans="171:249">
      <c r="FO7584" s="3"/>
      <c r="FP7584" s="3"/>
      <c r="FQ7584" s="3"/>
      <c r="FR7584" s="3"/>
      <c r="FS7584" s="3"/>
      <c r="FT7584" s="3"/>
      <c r="FU7584" s="3"/>
      <c r="FV7584" s="3"/>
      <c r="FW7584" s="3"/>
      <c r="FX7584" s="3"/>
      <c r="FY7584" s="3"/>
      <c r="FZ7584" s="3"/>
      <c r="GA7584" s="3"/>
      <c r="GB7584" s="3"/>
      <c r="GC7584" s="3"/>
      <c r="GD7584" s="3"/>
      <c r="GE7584" s="3"/>
      <c r="GF7584" s="3"/>
      <c r="GG7584" s="3"/>
      <c r="GH7584" s="3"/>
      <c r="GI7584" s="3"/>
      <c r="GJ7584" s="3"/>
      <c r="GK7584" s="3"/>
      <c r="GL7584" s="3"/>
      <c r="GM7584" s="3"/>
      <c r="GN7584" s="3"/>
      <c r="GO7584" s="3"/>
      <c r="GP7584" s="3"/>
      <c r="GQ7584" s="3"/>
      <c r="GR7584" s="3"/>
      <c r="GS7584" s="3"/>
      <c r="GT7584" s="3"/>
      <c r="GU7584" s="3"/>
      <c r="GV7584" s="3"/>
      <c r="GW7584" s="3"/>
      <c r="GX7584" s="3"/>
      <c r="GY7584" s="3"/>
      <c r="GZ7584" s="3"/>
      <c r="HA7584" s="3"/>
      <c r="HB7584" s="3"/>
      <c r="HC7584" s="3"/>
      <c r="HD7584" s="3"/>
      <c r="HE7584" s="3"/>
      <c r="HF7584" s="3"/>
      <c r="HG7584" s="3"/>
      <c r="HH7584" s="3"/>
      <c r="HI7584" s="3"/>
      <c r="HJ7584" s="3"/>
      <c r="HK7584" s="3"/>
      <c r="HL7584" s="3"/>
      <c r="HM7584" s="45"/>
      <c r="HN7584" s="3"/>
      <c r="HO7584" s="3"/>
      <c r="HP7584" s="3"/>
      <c r="HQ7584" s="3"/>
      <c r="HR7584" s="3"/>
      <c r="HS7584" s="3"/>
      <c r="HT7584" s="3"/>
      <c r="HU7584" s="3"/>
      <c r="HV7584" s="3"/>
      <c r="HW7584" s="3"/>
      <c r="HX7584" s="3"/>
      <c r="HY7584" s="3"/>
      <c r="HZ7584" s="3"/>
      <c r="IA7584" s="3"/>
      <c r="IB7584" s="3"/>
      <c r="IC7584" s="3"/>
      <c r="ID7584" s="3"/>
      <c r="IE7584" s="3"/>
      <c r="IF7584" s="3"/>
      <c r="IG7584" s="3"/>
      <c r="IH7584" s="3"/>
      <c r="II7584" s="3"/>
      <c r="IJ7584" s="3"/>
      <c r="IK7584" s="3"/>
      <c r="IL7584" s="3"/>
      <c r="IM7584" s="3"/>
      <c r="IN7584" s="3"/>
      <c r="IO7584" s="15"/>
    </row>
    <row r="7585" spans="171:249">
      <c r="FO7585" s="3"/>
      <c r="FP7585" s="3"/>
      <c r="FQ7585" s="3"/>
      <c r="FR7585" s="3"/>
      <c r="FS7585" s="3"/>
      <c r="FT7585" s="3"/>
      <c r="FU7585" s="3"/>
      <c r="FV7585" s="3"/>
      <c r="FW7585" s="3"/>
      <c r="FX7585" s="3"/>
      <c r="FY7585" s="3"/>
      <c r="FZ7585" s="3"/>
      <c r="GA7585" s="3"/>
      <c r="GB7585" s="3"/>
      <c r="GC7585" s="3"/>
      <c r="GD7585" s="3"/>
      <c r="GE7585" s="3"/>
      <c r="GF7585" s="3"/>
      <c r="GG7585" s="3"/>
      <c r="GH7585" s="3"/>
      <c r="GI7585" s="3"/>
      <c r="GJ7585" s="3"/>
      <c r="GK7585" s="3"/>
      <c r="GL7585" s="3"/>
      <c r="GM7585" s="3"/>
      <c r="GN7585" s="3"/>
      <c r="GO7585" s="3"/>
      <c r="GP7585" s="3"/>
      <c r="GQ7585" s="3"/>
      <c r="GR7585" s="3"/>
      <c r="GS7585" s="3"/>
      <c r="GT7585" s="3"/>
      <c r="GU7585" s="3"/>
      <c r="GV7585" s="3"/>
      <c r="GW7585" s="3"/>
      <c r="GX7585" s="3"/>
      <c r="GY7585" s="3"/>
      <c r="GZ7585" s="3"/>
      <c r="HA7585" s="3"/>
      <c r="HB7585" s="3"/>
      <c r="HC7585" s="3"/>
      <c r="HD7585" s="3"/>
      <c r="HE7585" s="3"/>
      <c r="HF7585" s="3"/>
      <c r="HG7585" s="3"/>
      <c r="HH7585" s="3"/>
      <c r="HI7585" s="3"/>
      <c r="HJ7585" s="3"/>
      <c r="HK7585" s="3"/>
      <c r="HL7585" s="3"/>
      <c r="HM7585" s="45"/>
      <c r="HN7585" s="3"/>
      <c r="HO7585" s="3"/>
      <c r="HP7585" s="3"/>
      <c r="HQ7585" s="3"/>
      <c r="HR7585" s="3"/>
      <c r="HS7585" s="3"/>
      <c r="HT7585" s="3"/>
      <c r="HU7585" s="3"/>
      <c r="HV7585" s="3"/>
      <c r="HW7585" s="3"/>
      <c r="HX7585" s="3"/>
      <c r="HY7585" s="3"/>
      <c r="HZ7585" s="3"/>
      <c r="IA7585" s="3"/>
      <c r="IB7585" s="3"/>
      <c r="IC7585" s="3"/>
      <c r="ID7585" s="3"/>
      <c r="IE7585" s="3"/>
      <c r="IF7585" s="3"/>
      <c r="IG7585" s="3"/>
      <c r="IH7585" s="3"/>
      <c r="II7585" s="3"/>
      <c r="IJ7585" s="3"/>
      <c r="IK7585" s="3"/>
      <c r="IL7585" s="3"/>
      <c r="IM7585" s="3"/>
      <c r="IN7585" s="3"/>
      <c r="IO7585" s="15"/>
    </row>
    <row r="7586" spans="171:249">
      <c r="FO7586" s="3"/>
      <c r="FP7586" s="3"/>
      <c r="FQ7586" s="3"/>
      <c r="FR7586" s="3"/>
      <c r="FS7586" s="3"/>
      <c r="FT7586" s="3"/>
      <c r="FU7586" s="3"/>
      <c r="FV7586" s="3"/>
      <c r="FW7586" s="3"/>
      <c r="FX7586" s="3"/>
      <c r="FY7586" s="3"/>
      <c r="FZ7586" s="3"/>
      <c r="GA7586" s="3"/>
      <c r="GB7586" s="3"/>
      <c r="GC7586" s="3"/>
      <c r="GD7586" s="3"/>
      <c r="GE7586" s="3"/>
      <c r="GF7586" s="3"/>
      <c r="GG7586" s="3"/>
      <c r="GH7586" s="3"/>
      <c r="GI7586" s="3"/>
      <c r="GJ7586" s="3"/>
      <c r="GK7586" s="3"/>
      <c r="GL7586" s="3"/>
      <c r="GM7586" s="3"/>
      <c r="GN7586" s="3"/>
      <c r="GO7586" s="3"/>
      <c r="GP7586" s="3"/>
      <c r="GQ7586" s="3"/>
      <c r="GR7586" s="3"/>
      <c r="GS7586" s="3"/>
      <c r="GT7586" s="3"/>
      <c r="GU7586" s="3"/>
      <c r="GV7586" s="3"/>
      <c r="GW7586" s="3"/>
      <c r="GX7586" s="3"/>
      <c r="GY7586" s="3"/>
      <c r="GZ7586" s="3"/>
      <c r="HA7586" s="3"/>
      <c r="HB7586" s="3"/>
      <c r="HC7586" s="3"/>
      <c r="HD7586" s="3"/>
      <c r="HE7586" s="3"/>
      <c r="HF7586" s="3"/>
      <c r="HG7586" s="3"/>
      <c r="HH7586" s="3"/>
      <c r="HI7586" s="3"/>
      <c r="HJ7586" s="3"/>
      <c r="HK7586" s="3"/>
      <c r="HL7586" s="3"/>
      <c r="HM7586" s="45"/>
      <c r="HN7586" s="3"/>
      <c r="HO7586" s="3"/>
      <c r="HP7586" s="3"/>
      <c r="HQ7586" s="3"/>
      <c r="HR7586" s="3"/>
      <c r="HS7586" s="3"/>
      <c r="HT7586" s="3"/>
      <c r="HU7586" s="3"/>
      <c r="HV7586" s="3"/>
      <c r="HW7586" s="3"/>
      <c r="HX7586" s="3"/>
      <c r="HY7586" s="3"/>
      <c r="HZ7586" s="3"/>
      <c r="IA7586" s="3"/>
      <c r="IB7586" s="3"/>
      <c r="IC7586" s="3"/>
      <c r="ID7586" s="3"/>
      <c r="IE7586" s="3"/>
      <c r="IF7586" s="3"/>
      <c r="IG7586" s="3"/>
      <c r="IH7586" s="3"/>
      <c r="II7586" s="3"/>
      <c r="IJ7586" s="3"/>
      <c r="IK7586" s="3"/>
      <c r="IL7586" s="3"/>
      <c r="IM7586" s="3"/>
      <c r="IN7586" s="3"/>
      <c r="IO7586" s="15"/>
    </row>
    <row r="7587" spans="171:249">
      <c r="FO7587" s="3"/>
      <c r="FP7587" s="3"/>
      <c r="FQ7587" s="3"/>
      <c r="FR7587" s="3"/>
      <c r="FS7587" s="3"/>
      <c r="FT7587" s="3"/>
      <c r="FU7587" s="3"/>
      <c r="FV7587" s="3"/>
      <c r="FW7587" s="3"/>
      <c r="FX7587" s="3"/>
      <c r="FY7587" s="3"/>
      <c r="FZ7587" s="3"/>
      <c r="GA7587" s="3"/>
      <c r="GB7587" s="3"/>
      <c r="GC7587" s="3"/>
      <c r="GD7587" s="3"/>
      <c r="GE7587" s="3"/>
      <c r="GF7587" s="3"/>
      <c r="GG7587" s="3"/>
      <c r="GH7587" s="3"/>
      <c r="GI7587" s="3"/>
      <c r="GJ7587" s="3"/>
      <c r="GK7587" s="3"/>
      <c r="GL7587" s="3"/>
      <c r="GM7587" s="3"/>
      <c r="GN7587" s="3"/>
      <c r="GO7587" s="3"/>
      <c r="GP7587" s="3"/>
      <c r="GQ7587" s="3"/>
      <c r="GR7587" s="3"/>
      <c r="GS7587" s="3"/>
      <c r="GT7587" s="3"/>
      <c r="GU7587" s="3"/>
      <c r="GV7587" s="3"/>
      <c r="GW7587" s="3"/>
      <c r="GX7587" s="3"/>
      <c r="GY7587" s="3"/>
      <c r="GZ7587" s="3"/>
      <c r="HA7587" s="3"/>
      <c r="HB7587" s="3"/>
      <c r="HC7587" s="3"/>
      <c r="HD7587" s="3"/>
      <c r="HE7587" s="3"/>
      <c r="HF7587" s="3"/>
      <c r="HG7587" s="3"/>
      <c r="HH7587" s="3"/>
      <c r="HI7587" s="3"/>
      <c r="HJ7587" s="3"/>
      <c r="HK7587" s="3"/>
      <c r="HL7587" s="3"/>
      <c r="HM7587" s="45"/>
      <c r="HN7587" s="3"/>
      <c r="HO7587" s="3"/>
      <c r="HP7587" s="3"/>
      <c r="HQ7587" s="3"/>
      <c r="HR7587" s="3"/>
      <c r="HS7587" s="3"/>
      <c r="HT7587" s="3"/>
      <c r="HU7587" s="3"/>
      <c r="HV7587" s="3"/>
      <c r="HW7587" s="3"/>
      <c r="HX7587" s="3"/>
      <c r="HY7587" s="3"/>
      <c r="HZ7587" s="3"/>
      <c r="IA7587" s="3"/>
      <c r="IB7587" s="3"/>
      <c r="IC7587" s="3"/>
      <c r="ID7587" s="3"/>
      <c r="IE7587" s="3"/>
      <c r="IF7587" s="3"/>
      <c r="IG7587" s="3"/>
      <c r="IH7587" s="3"/>
      <c r="II7587" s="3"/>
      <c r="IJ7587" s="3"/>
      <c r="IK7587" s="3"/>
      <c r="IL7587" s="3"/>
      <c r="IM7587" s="3"/>
      <c r="IN7587" s="3"/>
      <c r="IO7587" s="15"/>
    </row>
    <row r="7588" spans="171:249">
      <c r="FO7588" s="3"/>
      <c r="FP7588" s="3"/>
      <c r="FQ7588" s="3"/>
      <c r="FR7588" s="3"/>
      <c r="FS7588" s="3"/>
      <c r="FT7588" s="3"/>
      <c r="FU7588" s="3"/>
      <c r="FV7588" s="3"/>
      <c r="FW7588" s="3"/>
      <c r="FX7588" s="3"/>
      <c r="FY7588" s="3"/>
      <c r="FZ7588" s="3"/>
      <c r="GA7588" s="3"/>
      <c r="GB7588" s="3"/>
      <c r="GC7588" s="3"/>
      <c r="GD7588" s="3"/>
      <c r="GE7588" s="3"/>
      <c r="GF7588" s="3"/>
      <c r="GG7588" s="3"/>
      <c r="GH7588" s="3"/>
      <c r="GI7588" s="3"/>
      <c r="GJ7588" s="3"/>
      <c r="GK7588" s="3"/>
      <c r="GL7588" s="3"/>
      <c r="GM7588" s="3"/>
      <c r="GN7588" s="3"/>
      <c r="GO7588" s="3"/>
      <c r="GP7588" s="3"/>
      <c r="GQ7588" s="3"/>
      <c r="GR7588" s="3"/>
      <c r="GS7588" s="3"/>
      <c r="GT7588" s="3"/>
      <c r="GU7588" s="3"/>
      <c r="GV7588" s="3"/>
      <c r="GW7588" s="3"/>
      <c r="GX7588" s="3"/>
      <c r="GY7588" s="3"/>
      <c r="GZ7588" s="3"/>
      <c r="HA7588" s="3"/>
      <c r="HB7588" s="3"/>
      <c r="HC7588" s="3"/>
      <c r="HD7588" s="3"/>
      <c r="HE7588" s="3"/>
      <c r="HF7588" s="3"/>
      <c r="HG7588" s="3"/>
      <c r="HH7588" s="3"/>
      <c r="HI7588" s="3"/>
      <c r="HJ7588" s="3"/>
      <c r="HK7588" s="3"/>
      <c r="HL7588" s="3"/>
      <c r="HM7588" s="45"/>
      <c r="HN7588" s="3"/>
      <c r="HO7588" s="3"/>
      <c r="HP7588" s="3"/>
      <c r="HQ7588" s="3"/>
      <c r="HR7588" s="3"/>
      <c r="HS7588" s="3"/>
      <c r="HT7588" s="3"/>
      <c r="HU7588" s="3"/>
      <c r="HV7588" s="3"/>
      <c r="HW7588" s="3"/>
      <c r="HX7588" s="3"/>
      <c r="HY7588" s="3"/>
      <c r="HZ7588" s="3"/>
      <c r="IA7588" s="3"/>
      <c r="IB7588" s="3"/>
      <c r="IC7588" s="3"/>
      <c r="ID7588" s="3"/>
      <c r="IE7588" s="3"/>
      <c r="IF7588" s="3"/>
      <c r="IG7588" s="3"/>
      <c r="IH7588" s="3"/>
      <c r="II7588" s="3"/>
      <c r="IJ7588" s="3"/>
      <c r="IK7588" s="3"/>
      <c r="IL7588" s="3"/>
      <c r="IM7588" s="3"/>
      <c r="IN7588" s="3"/>
      <c r="IO7588" s="15"/>
    </row>
    <row r="7589" spans="171:249">
      <c r="FO7589" s="3"/>
      <c r="FP7589" s="3"/>
      <c r="FQ7589" s="3"/>
      <c r="FR7589" s="3"/>
      <c r="FS7589" s="3"/>
      <c r="FT7589" s="3"/>
      <c r="FU7589" s="3"/>
      <c r="FV7589" s="3"/>
      <c r="FW7589" s="3"/>
      <c r="FX7589" s="3"/>
      <c r="FY7589" s="3"/>
      <c r="FZ7589" s="3"/>
      <c r="GA7589" s="3"/>
      <c r="GB7589" s="3"/>
      <c r="GC7589" s="3"/>
      <c r="GD7589" s="3"/>
      <c r="GE7589" s="3"/>
      <c r="GF7589" s="3"/>
      <c r="GG7589" s="3"/>
      <c r="GH7589" s="3"/>
      <c r="GI7589" s="3"/>
      <c r="GJ7589" s="3"/>
      <c r="GK7589" s="3"/>
      <c r="GL7589" s="3"/>
      <c r="GM7589" s="3"/>
      <c r="GN7589" s="3"/>
      <c r="GO7589" s="3"/>
      <c r="GP7589" s="3"/>
      <c r="GQ7589" s="3"/>
      <c r="GR7589" s="3"/>
      <c r="GS7589" s="3"/>
      <c r="GT7589" s="3"/>
      <c r="GU7589" s="3"/>
      <c r="GV7589" s="3"/>
      <c r="GW7589" s="3"/>
      <c r="GX7589" s="3"/>
      <c r="GY7589" s="3"/>
      <c r="GZ7589" s="3"/>
      <c r="HA7589" s="3"/>
      <c r="HB7589" s="3"/>
      <c r="HC7589" s="3"/>
      <c r="HD7589" s="3"/>
      <c r="HE7589" s="3"/>
      <c r="HF7589" s="3"/>
      <c r="HG7589" s="3"/>
      <c r="HH7589" s="3"/>
      <c r="HI7589" s="3"/>
      <c r="HJ7589" s="3"/>
      <c r="HK7589" s="3"/>
      <c r="HL7589" s="3"/>
      <c r="HM7589" s="45"/>
      <c r="HN7589" s="3"/>
      <c r="HO7589" s="3"/>
      <c r="HP7589" s="3"/>
      <c r="HQ7589" s="3"/>
      <c r="HR7589" s="3"/>
      <c r="HS7589" s="3"/>
      <c r="HT7589" s="3"/>
      <c r="HU7589" s="3"/>
      <c r="HV7589" s="3"/>
      <c r="HW7589" s="3"/>
      <c r="HX7589" s="3"/>
      <c r="HY7589" s="3"/>
      <c r="HZ7589" s="3"/>
      <c r="IA7589" s="3"/>
      <c r="IB7589" s="3"/>
      <c r="IC7589" s="3"/>
      <c r="ID7589" s="3"/>
      <c r="IE7589" s="3"/>
      <c r="IF7589" s="3"/>
      <c r="IG7589" s="3"/>
      <c r="IH7589" s="3"/>
      <c r="II7589" s="3"/>
      <c r="IJ7589" s="3"/>
      <c r="IK7589" s="3"/>
      <c r="IL7589" s="3"/>
      <c r="IM7589" s="3"/>
      <c r="IN7589" s="3"/>
      <c r="IO7589" s="15"/>
    </row>
    <row r="7590" spans="171:249">
      <c r="FO7590" s="3"/>
      <c r="FP7590" s="3"/>
      <c r="FQ7590" s="3"/>
      <c r="FR7590" s="3"/>
      <c r="FS7590" s="3"/>
      <c r="FT7590" s="3"/>
      <c r="FU7590" s="3"/>
      <c r="FV7590" s="3"/>
      <c r="FW7590" s="3"/>
      <c r="FX7590" s="3"/>
      <c r="FY7590" s="3"/>
      <c r="FZ7590" s="3"/>
      <c r="GA7590" s="3"/>
      <c r="GB7590" s="3"/>
      <c r="GC7590" s="3"/>
      <c r="GD7590" s="3"/>
      <c r="GE7590" s="3"/>
      <c r="GF7590" s="3"/>
      <c r="GG7590" s="3"/>
      <c r="GH7590" s="3"/>
      <c r="GI7590" s="3"/>
      <c r="GJ7590" s="3"/>
      <c r="GK7590" s="3"/>
      <c r="GL7590" s="3"/>
      <c r="GM7590" s="3"/>
      <c r="GN7590" s="3"/>
      <c r="GO7590" s="3"/>
      <c r="GP7590" s="3"/>
      <c r="GQ7590" s="3"/>
      <c r="GR7590" s="3"/>
      <c r="GS7590" s="3"/>
      <c r="GT7590" s="3"/>
      <c r="GU7590" s="3"/>
      <c r="GV7590" s="3"/>
      <c r="GW7590" s="3"/>
      <c r="GX7590" s="3"/>
      <c r="GY7590" s="3"/>
      <c r="GZ7590" s="3"/>
      <c r="HA7590" s="3"/>
      <c r="HB7590" s="3"/>
      <c r="HC7590" s="3"/>
      <c r="HD7590" s="3"/>
      <c r="HE7590" s="3"/>
      <c r="HF7590" s="3"/>
      <c r="HG7590" s="3"/>
      <c r="HH7590" s="3"/>
      <c r="HI7590" s="3"/>
      <c r="HJ7590" s="3"/>
      <c r="HK7590" s="3"/>
      <c r="HL7590" s="3"/>
      <c r="HM7590" s="45"/>
      <c r="HN7590" s="3"/>
      <c r="HO7590" s="3"/>
      <c r="HP7590" s="3"/>
      <c r="HQ7590" s="3"/>
      <c r="HR7590" s="3"/>
      <c r="HS7590" s="3"/>
      <c r="HT7590" s="3"/>
      <c r="HU7590" s="3"/>
      <c r="HV7590" s="3"/>
      <c r="HW7590" s="3"/>
      <c r="HX7590" s="3"/>
      <c r="HY7590" s="3"/>
      <c r="HZ7590" s="3"/>
      <c r="IA7590" s="3"/>
      <c r="IB7590" s="3"/>
      <c r="IC7590" s="3"/>
      <c r="ID7590" s="3"/>
      <c r="IE7590" s="3"/>
      <c r="IF7590" s="3"/>
      <c r="IG7590" s="3"/>
      <c r="IH7590" s="3"/>
      <c r="II7590" s="3"/>
      <c r="IJ7590" s="3"/>
      <c r="IK7590" s="3"/>
      <c r="IL7590" s="3"/>
      <c r="IM7590" s="3"/>
      <c r="IN7590" s="3"/>
      <c r="IO7590" s="15"/>
    </row>
    <row r="7591" spans="171:249">
      <c r="FO7591" s="3"/>
      <c r="FP7591" s="3"/>
      <c r="FQ7591" s="3"/>
      <c r="FR7591" s="3"/>
      <c r="FS7591" s="3"/>
      <c r="FT7591" s="3"/>
      <c r="FU7591" s="3"/>
      <c r="FV7591" s="3"/>
      <c r="FW7591" s="3"/>
      <c r="FX7591" s="3"/>
      <c r="FY7591" s="3"/>
      <c r="FZ7591" s="3"/>
      <c r="GA7591" s="3"/>
      <c r="GB7591" s="3"/>
      <c r="GC7591" s="3"/>
      <c r="GD7591" s="3"/>
      <c r="GE7591" s="3"/>
      <c r="GF7591" s="3"/>
      <c r="GG7591" s="3"/>
      <c r="GH7591" s="3"/>
      <c r="GI7591" s="3"/>
      <c r="GJ7591" s="3"/>
      <c r="GK7591" s="3"/>
      <c r="GL7591" s="3"/>
      <c r="GM7591" s="3"/>
      <c r="GN7591" s="3"/>
      <c r="GO7591" s="3"/>
      <c r="GP7591" s="3"/>
      <c r="GQ7591" s="3"/>
      <c r="GR7591" s="3"/>
      <c r="GS7591" s="3"/>
      <c r="GT7591" s="3"/>
      <c r="GU7591" s="3"/>
      <c r="GV7591" s="3"/>
      <c r="GW7591" s="3"/>
      <c r="GX7591" s="3"/>
      <c r="GY7591" s="3"/>
      <c r="GZ7591" s="3"/>
      <c r="HA7591" s="3"/>
      <c r="HB7591" s="3"/>
      <c r="HC7591" s="3"/>
      <c r="HD7591" s="3"/>
      <c r="HE7591" s="3"/>
      <c r="HF7591" s="3"/>
      <c r="HG7591" s="3"/>
      <c r="HH7591" s="3"/>
      <c r="HI7591" s="3"/>
      <c r="HJ7591" s="3"/>
      <c r="HK7591" s="3"/>
      <c r="HL7591" s="3"/>
      <c r="HM7591" s="45"/>
      <c r="HN7591" s="3"/>
      <c r="HO7591" s="3"/>
      <c r="HP7591" s="3"/>
      <c r="HQ7591" s="3"/>
      <c r="HR7591" s="3"/>
      <c r="HS7591" s="3"/>
      <c r="HT7591" s="3"/>
      <c r="HU7591" s="3"/>
      <c r="HV7591" s="3"/>
      <c r="HW7591" s="3"/>
      <c r="HX7591" s="3"/>
      <c r="HY7591" s="3"/>
      <c r="HZ7591" s="3"/>
      <c r="IA7591" s="3"/>
      <c r="IB7591" s="3"/>
      <c r="IC7591" s="3"/>
      <c r="ID7591" s="3"/>
      <c r="IE7591" s="3"/>
      <c r="IF7591" s="3"/>
      <c r="IG7591" s="3"/>
      <c r="IH7591" s="3"/>
      <c r="II7591" s="3"/>
      <c r="IJ7591" s="3"/>
      <c r="IK7591" s="3"/>
      <c r="IL7591" s="3"/>
      <c r="IM7591" s="3"/>
      <c r="IN7591" s="3"/>
      <c r="IO7591" s="15"/>
    </row>
    <row r="7592" spans="171:249">
      <c r="FO7592" s="3"/>
      <c r="FP7592" s="3"/>
      <c r="FQ7592" s="3"/>
      <c r="FR7592" s="3"/>
      <c r="FS7592" s="3"/>
      <c r="FT7592" s="3"/>
      <c r="FU7592" s="3"/>
      <c r="FV7592" s="3"/>
      <c r="FW7592" s="3"/>
      <c r="FX7592" s="3"/>
      <c r="FY7592" s="3"/>
      <c r="FZ7592" s="3"/>
      <c r="GA7592" s="3"/>
      <c r="GB7592" s="3"/>
      <c r="GC7592" s="3"/>
      <c r="GD7592" s="3"/>
      <c r="GE7592" s="3"/>
      <c r="GF7592" s="3"/>
      <c r="GG7592" s="3"/>
      <c r="GH7592" s="3"/>
      <c r="GI7592" s="3"/>
      <c r="GJ7592" s="3"/>
      <c r="GK7592" s="3"/>
      <c r="GL7592" s="3"/>
      <c r="GM7592" s="3"/>
      <c r="GN7592" s="3"/>
      <c r="GO7592" s="3"/>
      <c r="GP7592" s="3"/>
      <c r="GQ7592" s="3"/>
      <c r="GR7592" s="3"/>
      <c r="GS7592" s="3"/>
      <c r="GT7592" s="3"/>
      <c r="GU7592" s="3"/>
      <c r="GV7592" s="3"/>
      <c r="GW7592" s="3"/>
      <c r="GX7592" s="3"/>
      <c r="GY7592" s="3"/>
      <c r="GZ7592" s="3"/>
      <c r="HA7592" s="3"/>
      <c r="HB7592" s="3"/>
      <c r="HC7592" s="3"/>
      <c r="HD7592" s="3"/>
      <c r="HE7592" s="3"/>
      <c r="HF7592" s="3"/>
      <c r="HG7592" s="3"/>
      <c r="HH7592" s="3"/>
      <c r="HI7592" s="3"/>
      <c r="HJ7592" s="3"/>
      <c r="HK7592" s="3"/>
      <c r="HL7592" s="3"/>
      <c r="HM7592" s="45"/>
      <c r="HN7592" s="3"/>
      <c r="HO7592" s="3"/>
      <c r="HP7592" s="3"/>
      <c r="HQ7592" s="3"/>
      <c r="HR7592" s="3"/>
      <c r="HS7592" s="3"/>
      <c r="HT7592" s="3"/>
      <c r="HU7592" s="3"/>
      <c r="HV7592" s="3"/>
      <c r="HW7592" s="3"/>
      <c r="HX7592" s="3"/>
      <c r="HY7592" s="3"/>
      <c r="HZ7592" s="3"/>
      <c r="IA7592" s="3"/>
      <c r="IB7592" s="3"/>
      <c r="IC7592" s="3"/>
      <c r="ID7592" s="3"/>
      <c r="IE7592" s="3"/>
      <c r="IF7592" s="3"/>
      <c r="IG7592" s="3"/>
      <c r="IH7592" s="3"/>
      <c r="II7592" s="3"/>
      <c r="IJ7592" s="3"/>
      <c r="IK7592" s="3"/>
      <c r="IL7592" s="3"/>
      <c r="IM7592" s="3"/>
      <c r="IN7592" s="3"/>
      <c r="IO7592" s="15"/>
    </row>
    <row r="7593" spans="171:249">
      <c r="FO7593" s="3"/>
      <c r="FP7593" s="3"/>
      <c r="FQ7593" s="3"/>
      <c r="FR7593" s="3"/>
      <c r="FS7593" s="3"/>
      <c r="FT7593" s="3"/>
      <c r="FU7593" s="3"/>
      <c r="FV7593" s="3"/>
      <c r="FW7593" s="3"/>
      <c r="FX7593" s="3"/>
      <c r="FY7593" s="3"/>
      <c r="FZ7593" s="3"/>
      <c r="GA7593" s="3"/>
      <c r="GB7593" s="3"/>
      <c r="GC7593" s="3"/>
      <c r="GD7593" s="3"/>
      <c r="GE7593" s="3"/>
      <c r="GF7593" s="3"/>
      <c r="GG7593" s="3"/>
      <c r="GH7593" s="3"/>
      <c r="GI7593" s="3"/>
      <c r="GJ7593" s="3"/>
      <c r="GK7593" s="3"/>
      <c r="GL7593" s="3"/>
      <c r="GM7593" s="3"/>
      <c r="GN7593" s="3"/>
      <c r="GO7593" s="3"/>
      <c r="GP7593" s="3"/>
      <c r="GQ7593" s="3"/>
      <c r="GR7593" s="3"/>
      <c r="GS7593" s="3"/>
      <c r="GT7593" s="3"/>
      <c r="GU7593" s="3"/>
      <c r="GV7593" s="3"/>
      <c r="GW7593" s="3"/>
      <c r="GX7593" s="3"/>
      <c r="GY7593" s="3"/>
      <c r="GZ7593" s="3"/>
      <c r="HA7593" s="3"/>
      <c r="HB7593" s="3"/>
      <c r="HC7593" s="3"/>
      <c r="HD7593" s="3"/>
      <c r="HE7593" s="3"/>
      <c r="HF7593" s="3"/>
      <c r="HG7593" s="3"/>
      <c r="HH7593" s="3"/>
      <c r="HI7593" s="3"/>
      <c r="HJ7593" s="3"/>
      <c r="HK7593" s="3"/>
      <c r="HL7593" s="3"/>
      <c r="HM7593" s="45"/>
      <c r="HN7593" s="3"/>
      <c r="HO7593" s="3"/>
      <c r="HP7593" s="3"/>
      <c r="HQ7593" s="3"/>
      <c r="HR7593" s="3"/>
      <c r="HS7593" s="3"/>
      <c r="HT7593" s="3"/>
      <c r="HU7593" s="3"/>
      <c r="HV7593" s="3"/>
      <c r="HW7593" s="3"/>
      <c r="HX7593" s="3"/>
      <c r="HY7593" s="3"/>
      <c r="HZ7593" s="3"/>
      <c r="IA7593" s="3"/>
      <c r="IB7593" s="3"/>
      <c r="IC7593" s="3"/>
      <c r="ID7593" s="3"/>
      <c r="IE7593" s="3"/>
      <c r="IF7593" s="3"/>
      <c r="IG7593" s="3"/>
      <c r="IH7593" s="3"/>
      <c r="II7593" s="3"/>
      <c r="IJ7593" s="3"/>
      <c r="IK7593" s="3"/>
      <c r="IL7593" s="3"/>
      <c r="IM7593" s="3"/>
      <c r="IN7593" s="3"/>
      <c r="IO7593" s="15"/>
    </row>
    <row r="7594" spans="171:249">
      <c r="FO7594" s="3"/>
      <c r="FP7594" s="3"/>
      <c r="FQ7594" s="3"/>
      <c r="FR7594" s="3"/>
      <c r="FS7594" s="3"/>
      <c r="FT7594" s="3"/>
      <c r="FU7594" s="3"/>
      <c r="FV7594" s="3"/>
      <c r="FW7594" s="3"/>
      <c r="FX7594" s="3"/>
      <c r="FY7594" s="3"/>
      <c r="FZ7594" s="3"/>
      <c r="GA7594" s="3"/>
      <c r="GB7594" s="3"/>
      <c r="GC7594" s="3"/>
      <c r="GD7594" s="3"/>
      <c r="GE7594" s="3"/>
      <c r="GF7594" s="3"/>
      <c r="GG7594" s="3"/>
      <c r="GH7594" s="3"/>
      <c r="GI7594" s="3"/>
      <c r="GJ7594" s="3"/>
      <c r="GK7594" s="3"/>
      <c r="GL7594" s="3"/>
      <c r="GM7594" s="3"/>
      <c r="GN7594" s="3"/>
      <c r="GO7594" s="3"/>
      <c r="GP7594" s="3"/>
      <c r="GQ7594" s="3"/>
      <c r="GR7594" s="3"/>
      <c r="GS7594" s="3"/>
      <c r="GT7594" s="3"/>
      <c r="GU7594" s="3"/>
      <c r="GV7594" s="3"/>
      <c r="GW7594" s="3"/>
      <c r="GX7594" s="3"/>
      <c r="GY7594" s="3"/>
      <c r="GZ7594" s="3"/>
      <c r="HA7594" s="3"/>
      <c r="HB7594" s="3"/>
      <c r="HC7594" s="3"/>
      <c r="HD7594" s="3"/>
      <c r="HE7594" s="3"/>
      <c r="HF7594" s="3"/>
      <c r="HG7594" s="3"/>
      <c r="HH7594" s="3"/>
      <c r="HI7594" s="3"/>
      <c r="HJ7594" s="3"/>
      <c r="HK7594" s="3"/>
      <c r="HL7594" s="3"/>
      <c r="HM7594" s="45"/>
      <c r="HN7594" s="3"/>
      <c r="HO7594" s="3"/>
      <c r="HP7594" s="3"/>
      <c r="HQ7594" s="3"/>
      <c r="HR7594" s="3"/>
      <c r="HS7594" s="3"/>
      <c r="HT7594" s="3"/>
      <c r="HU7594" s="3"/>
      <c r="HV7594" s="3"/>
      <c r="HW7594" s="3"/>
      <c r="HX7594" s="3"/>
      <c r="HY7594" s="3"/>
      <c r="HZ7594" s="3"/>
      <c r="IA7594" s="3"/>
      <c r="IB7594" s="3"/>
      <c r="IC7594" s="3"/>
      <c r="ID7594" s="3"/>
      <c r="IE7594" s="3"/>
      <c r="IF7594" s="3"/>
      <c r="IG7594" s="3"/>
      <c r="IH7594" s="3"/>
      <c r="II7594" s="3"/>
      <c r="IJ7594" s="3"/>
      <c r="IK7594" s="3"/>
      <c r="IL7594" s="3"/>
      <c r="IM7594" s="3"/>
      <c r="IN7594" s="3"/>
      <c r="IO7594" s="15"/>
    </row>
    <row r="7595" spans="171:249">
      <c r="FO7595" s="3"/>
      <c r="FP7595" s="3"/>
      <c r="FQ7595" s="3"/>
      <c r="FR7595" s="3"/>
      <c r="FS7595" s="3"/>
      <c r="FT7595" s="3"/>
      <c r="FU7595" s="3"/>
      <c r="FV7595" s="3"/>
      <c r="FW7595" s="3"/>
      <c r="FX7595" s="3"/>
      <c r="FY7595" s="3"/>
      <c r="FZ7595" s="3"/>
      <c r="GA7595" s="3"/>
      <c r="GB7595" s="3"/>
      <c r="GC7595" s="3"/>
      <c r="GD7595" s="3"/>
      <c r="GE7595" s="3"/>
      <c r="GF7595" s="3"/>
      <c r="GG7595" s="3"/>
      <c r="GH7595" s="3"/>
      <c r="GI7595" s="3"/>
      <c r="GJ7595" s="3"/>
      <c r="GK7595" s="3"/>
      <c r="GL7595" s="3"/>
      <c r="GM7595" s="3"/>
      <c r="GN7595" s="3"/>
      <c r="GO7595" s="3"/>
      <c r="GP7595" s="3"/>
      <c r="GQ7595" s="3"/>
      <c r="GR7595" s="3"/>
      <c r="GS7595" s="3"/>
      <c r="GT7595" s="3"/>
      <c r="GU7595" s="3"/>
      <c r="GV7595" s="3"/>
      <c r="GW7595" s="3"/>
      <c r="GX7595" s="3"/>
      <c r="GY7595" s="3"/>
      <c r="GZ7595" s="3"/>
      <c r="HA7595" s="3"/>
      <c r="HB7595" s="3"/>
      <c r="HC7595" s="3"/>
      <c r="HD7595" s="3"/>
      <c r="HE7595" s="3"/>
      <c r="HF7595" s="3"/>
      <c r="HG7595" s="3"/>
      <c r="HH7595" s="3"/>
      <c r="HI7595" s="3"/>
      <c r="HJ7595" s="3"/>
      <c r="HK7595" s="3"/>
      <c r="HL7595" s="3"/>
      <c r="HM7595" s="45"/>
      <c r="HN7595" s="3"/>
      <c r="HO7595" s="3"/>
      <c r="HP7595" s="3"/>
      <c r="HQ7595" s="3"/>
      <c r="HR7595" s="3"/>
      <c r="HS7595" s="3"/>
      <c r="HT7595" s="3"/>
      <c r="HU7595" s="3"/>
      <c r="HV7595" s="3"/>
      <c r="HW7595" s="3"/>
      <c r="HX7595" s="3"/>
      <c r="HY7595" s="3"/>
      <c r="HZ7595" s="3"/>
      <c r="IA7595" s="3"/>
      <c r="IB7595" s="3"/>
      <c r="IC7595" s="3"/>
      <c r="ID7595" s="3"/>
      <c r="IE7595" s="3"/>
      <c r="IF7595" s="3"/>
      <c r="IG7595" s="3"/>
      <c r="IH7595" s="3"/>
      <c r="II7595" s="3"/>
      <c r="IJ7595" s="3"/>
      <c r="IK7595" s="3"/>
      <c r="IL7595" s="3"/>
      <c r="IM7595" s="3"/>
      <c r="IN7595" s="3"/>
      <c r="IO7595" s="15"/>
    </row>
    <row r="7596" spans="171:249">
      <c r="FO7596" s="3"/>
      <c r="FP7596" s="3"/>
      <c r="FQ7596" s="3"/>
      <c r="FR7596" s="3"/>
      <c r="FS7596" s="3"/>
      <c r="FT7596" s="3"/>
      <c r="FU7596" s="3"/>
      <c r="FV7596" s="3"/>
      <c r="FW7596" s="3"/>
      <c r="FX7596" s="3"/>
      <c r="FY7596" s="3"/>
      <c r="FZ7596" s="3"/>
      <c r="GA7596" s="3"/>
      <c r="GB7596" s="3"/>
      <c r="GC7596" s="3"/>
      <c r="GD7596" s="3"/>
      <c r="GE7596" s="3"/>
      <c r="GF7596" s="3"/>
      <c r="GG7596" s="3"/>
      <c r="GH7596" s="3"/>
      <c r="GI7596" s="3"/>
      <c r="GJ7596" s="3"/>
      <c r="GK7596" s="3"/>
      <c r="GL7596" s="3"/>
      <c r="GM7596" s="3"/>
      <c r="GN7596" s="3"/>
      <c r="GO7596" s="3"/>
      <c r="GP7596" s="3"/>
      <c r="GQ7596" s="3"/>
      <c r="GR7596" s="3"/>
      <c r="GS7596" s="3"/>
      <c r="GT7596" s="3"/>
      <c r="GU7596" s="3"/>
      <c r="GV7596" s="3"/>
      <c r="GW7596" s="3"/>
      <c r="GX7596" s="3"/>
      <c r="GY7596" s="3"/>
      <c r="GZ7596" s="3"/>
      <c r="HA7596" s="3"/>
      <c r="HB7596" s="3"/>
      <c r="HC7596" s="3"/>
      <c r="HD7596" s="3"/>
      <c r="HE7596" s="3"/>
      <c r="HF7596" s="3"/>
      <c r="HG7596" s="3"/>
      <c r="HH7596" s="3"/>
      <c r="HI7596" s="3"/>
      <c r="HJ7596" s="3"/>
      <c r="HK7596" s="3"/>
      <c r="HL7596" s="3"/>
      <c r="HM7596" s="45"/>
      <c r="HN7596" s="3"/>
      <c r="HO7596" s="3"/>
      <c r="HP7596" s="3"/>
      <c r="HQ7596" s="3"/>
      <c r="HR7596" s="3"/>
      <c r="HS7596" s="3"/>
      <c r="HT7596" s="3"/>
      <c r="HU7596" s="3"/>
      <c r="HV7596" s="3"/>
      <c r="HW7596" s="3"/>
      <c r="HX7596" s="3"/>
      <c r="HY7596" s="3"/>
      <c r="HZ7596" s="3"/>
      <c r="IA7596" s="3"/>
      <c r="IB7596" s="3"/>
      <c r="IC7596" s="3"/>
      <c r="ID7596" s="3"/>
      <c r="IE7596" s="3"/>
      <c r="IF7596" s="3"/>
      <c r="IG7596" s="3"/>
      <c r="IH7596" s="3"/>
      <c r="II7596" s="3"/>
      <c r="IJ7596" s="3"/>
      <c r="IK7596" s="3"/>
      <c r="IL7596" s="3"/>
      <c r="IM7596" s="3"/>
      <c r="IN7596" s="3"/>
      <c r="IO7596" s="15"/>
    </row>
    <row r="7597" spans="171:249">
      <c r="FO7597" s="3"/>
      <c r="FP7597" s="3"/>
      <c r="FQ7597" s="3"/>
      <c r="FR7597" s="3"/>
      <c r="FS7597" s="3"/>
      <c r="FT7597" s="3"/>
      <c r="FU7597" s="3"/>
      <c r="FV7597" s="3"/>
      <c r="FW7597" s="3"/>
      <c r="FX7597" s="3"/>
      <c r="FY7597" s="3"/>
      <c r="FZ7597" s="3"/>
      <c r="GA7597" s="3"/>
      <c r="GB7597" s="3"/>
      <c r="GC7597" s="3"/>
      <c r="GD7597" s="3"/>
      <c r="GE7597" s="3"/>
      <c r="GF7597" s="3"/>
      <c r="GG7597" s="3"/>
      <c r="GH7597" s="3"/>
      <c r="GI7597" s="3"/>
      <c r="GJ7597" s="3"/>
      <c r="GK7597" s="3"/>
      <c r="GL7597" s="3"/>
      <c r="GM7597" s="3"/>
      <c r="GN7597" s="3"/>
      <c r="GO7597" s="3"/>
      <c r="GP7597" s="3"/>
      <c r="GQ7597" s="3"/>
      <c r="GR7597" s="3"/>
      <c r="GS7597" s="3"/>
      <c r="GT7597" s="3"/>
      <c r="GU7597" s="3"/>
      <c r="GV7597" s="3"/>
      <c r="GW7597" s="3"/>
      <c r="GX7597" s="3"/>
      <c r="GY7597" s="3"/>
      <c r="GZ7597" s="3"/>
      <c r="HA7597" s="3"/>
      <c r="HB7597" s="3"/>
      <c r="HC7597" s="3"/>
      <c r="HD7597" s="3"/>
      <c r="HE7597" s="3"/>
      <c r="HF7597" s="3"/>
      <c r="HG7597" s="3"/>
      <c r="HH7597" s="3"/>
      <c r="HI7597" s="3"/>
      <c r="HJ7597" s="3"/>
      <c r="HK7597" s="3"/>
      <c r="HL7597" s="3"/>
      <c r="HM7597" s="45"/>
      <c r="HN7597" s="3"/>
      <c r="HO7597" s="3"/>
      <c r="HP7597" s="3"/>
      <c r="HQ7597" s="3"/>
      <c r="HR7597" s="3"/>
      <c r="HS7597" s="3"/>
      <c r="HT7597" s="3"/>
      <c r="HU7597" s="3"/>
      <c r="HV7597" s="3"/>
      <c r="HW7597" s="3"/>
      <c r="HX7597" s="3"/>
      <c r="HY7597" s="3"/>
      <c r="HZ7597" s="3"/>
      <c r="IA7597" s="3"/>
      <c r="IB7597" s="3"/>
      <c r="IC7597" s="3"/>
      <c r="ID7597" s="3"/>
      <c r="IE7597" s="3"/>
      <c r="IF7597" s="3"/>
      <c r="IG7597" s="3"/>
      <c r="IH7597" s="3"/>
      <c r="II7597" s="3"/>
      <c r="IJ7597" s="3"/>
      <c r="IK7597" s="3"/>
      <c r="IL7597" s="3"/>
      <c r="IM7597" s="3"/>
      <c r="IN7597" s="3"/>
      <c r="IO7597" s="15"/>
    </row>
    <row r="7598" spans="171:249">
      <c r="FO7598" s="3"/>
      <c r="FP7598" s="3"/>
      <c r="FQ7598" s="3"/>
      <c r="FR7598" s="3"/>
      <c r="FS7598" s="3"/>
      <c r="FT7598" s="3"/>
      <c r="FU7598" s="3"/>
      <c r="FV7598" s="3"/>
      <c r="FW7598" s="3"/>
      <c r="FX7598" s="3"/>
      <c r="FY7598" s="3"/>
      <c r="FZ7598" s="3"/>
      <c r="GA7598" s="3"/>
      <c r="GB7598" s="3"/>
      <c r="GC7598" s="3"/>
      <c r="GD7598" s="3"/>
      <c r="GE7598" s="3"/>
      <c r="GF7598" s="3"/>
      <c r="GG7598" s="3"/>
      <c r="GH7598" s="3"/>
      <c r="GI7598" s="3"/>
      <c r="GJ7598" s="3"/>
      <c r="GK7598" s="3"/>
      <c r="GL7598" s="3"/>
      <c r="GM7598" s="3"/>
      <c r="GN7598" s="3"/>
      <c r="GO7598" s="3"/>
      <c r="GP7598" s="3"/>
      <c r="GQ7598" s="3"/>
      <c r="GR7598" s="3"/>
      <c r="GS7598" s="3"/>
      <c r="GT7598" s="3"/>
      <c r="GU7598" s="3"/>
      <c r="GV7598" s="3"/>
      <c r="GW7598" s="3"/>
      <c r="GX7598" s="3"/>
      <c r="GY7598" s="3"/>
      <c r="GZ7598" s="3"/>
      <c r="HA7598" s="3"/>
      <c r="HB7598" s="3"/>
      <c r="HC7598" s="3"/>
      <c r="HD7598" s="3"/>
      <c r="HE7598" s="3"/>
      <c r="HF7598" s="3"/>
      <c r="HG7598" s="3"/>
      <c r="HH7598" s="3"/>
      <c r="HI7598" s="3"/>
      <c r="HJ7598" s="3"/>
      <c r="HK7598" s="3"/>
      <c r="HL7598" s="3"/>
      <c r="HM7598" s="45"/>
      <c r="HN7598" s="3"/>
      <c r="HO7598" s="3"/>
      <c r="HP7598" s="3"/>
      <c r="HQ7598" s="3"/>
      <c r="HR7598" s="3"/>
      <c r="HS7598" s="3"/>
      <c r="HT7598" s="3"/>
      <c r="HU7598" s="3"/>
      <c r="HV7598" s="3"/>
      <c r="HW7598" s="3"/>
      <c r="HX7598" s="3"/>
      <c r="HY7598" s="3"/>
      <c r="HZ7598" s="3"/>
      <c r="IA7598" s="3"/>
      <c r="IB7598" s="3"/>
      <c r="IC7598" s="3"/>
      <c r="ID7598" s="3"/>
      <c r="IE7598" s="3"/>
      <c r="IF7598" s="3"/>
      <c r="IG7598" s="3"/>
      <c r="IH7598" s="3"/>
      <c r="II7598" s="3"/>
      <c r="IJ7598" s="3"/>
      <c r="IK7598" s="3"/>
      <c r="IL7598" s="3"/>
      <c r="IM7598" s="3"/>
      <c r="IN7598" s="3"/>
      <c r="IO7598" s="15"/>
    </row>
    <row r="7599" spans="171:249">
      <c r="FO7599" s="3"/>
      <c r="FP7599" s="3"/>
      <c r="FQ7599" s="3"/>
      <c r="FR7599" s="3"/>
      <c r="FS7599" s="3"/>
      <c r="FT7599" s="3"/>
      <c r="FU7599" s="3"/>
      <c r="FV7599" s="3"/>
      <c r="FW7599" s="3"/>
      <c r="FX7599" s="3"/>
      <c r="FY7599" s="3"/>
      <c r="FZ7599" s="3"/>
      <c r="GA7599" s="3"/>
      <c r="GB7599" s="3"/>
      <c r="GC7599" s="3"/>
      <c r="GD7599" s="3"/>
      <c r="GE7599" s="3"/>
      <c r="GF7599" s="3"/>
      <c r="GG7599" s="3"/>
      <c r="GH7599" s="3"/>
      <c r="GI7599" s="3"/>
      <c r="GJ7599" s="3"/>
      <c r="GK7599" s="3"/>
      <c r="GL7599" s="3"/>
      <c r="GM7599" s="3"/>
      <c r="GN7599" s="3"/>
      <c r="GO7599" s="3"/>
      <c r="GP7599" s="3"/>
      <c r="GQ7599" s="3"/>
      <c r="GR7599" s="3"/>
      <c r="GS7599" s="3"/>
      <c r="GT7599" s="3"/>
      <c r="GU7599" s="3"/>
      <c r="GV7599" s="3"/>
      <c r="GW7599" s="3"/>
      <c r="GX7599" s="3"/>
      <c r="GY7599" s="3"/>
      <c r="GZ7599" s="3"/>
      <c r="HA7599" s="3"/>
      <c r="HB7599" s="3"/>
      <c r="HC7599" s="3"/>
      <c r="HD7599" s="3"/>
      <c r="HE7599" s="3"/>
      <c r="HF7599" s="3"/>
      <c r="HG7599" s="3"/>
      <c r="HH7599" s="3"/>
      <c r="HI7599" s="3"/>
      <c r="HJ7599" s="3"/>
      <c r="HK7599" s="3"/>
      <c r="HL7599" s="3"/>
      <c r="HM7599" s="45"/>
      <c r="HN7599" s="3"/>
      <c r="HO7599" s="3"/>
      <c r="HP7599" s="3"/>
      <c r="HQ7599" s="3"/>
      <c r="HR7599" s="3"/>
      <c r="HS7599" s="3"/>
      <c r="HT7599" s="3"/>
      <c r="HU7599" s="3"/>
      <c r="HV7599" s="3"/>
      <c r="HW7599" s="3"/>
      <c r="HX7599" s="3"/>
      <c r="HY7599" s="3"/>
      <c r="HZ7599" s="3"/>
      <c r="IA7599" s="3"/>
      <c r="IB7599" s="3"/>
      <c r="IC7599" s="3"/>
      <c r="ID7599" s="3"/>
      <c r="IE7599" s="3"/>
      <c r="IF7599" s="3"/>
      <c r="IG7599" s="3"/>
      <c r="IH7599" s="3"/>
      <c r="II7599" s="3"/>
      <c r="IJ7599" s="3"/>
      <c r="IK7599" s="3"/>
      <c r="IL7599" s="3"/>
      <c r="IM7599" s="3"/>
      <c r="IN7599" s="3"/>
      <c r="IO7599" s="15"/>
    </row>
    <row r="7600" spans="171:249">
      <c r="FO7600" s="3"/>
      <c r="FP7600" s="3"/>
      <c r="FQ7600" s="3"/>
      <c r="FR7600" s="3"/>
      <c r="FS7600" s="3"/>
      <c r="FT7600" s="3"/>
      <c r="FU7600" s="3"/>
      <c r="FV7600" s="3"/>
      <c r="FW7600" s="3"/>
      <c r="FX7600" s="3"/>
      <c r="FY7600" s="3"/>
      <c r="FZ7600" s="3"/>
      <c r="GA7600" s="3"/>
      <c r="GB7600" s="3"/>
      <c r="GC7600" s="3"/>
      <c r="GD7600" s="3"/>
      <c r="GE7600" s="3"/>
      <c r="GF7600" s="3"/>
      <c r="GG7600" s="3"/>
      <c r="GH7600" s="3"/>
      <c r="GI7600" s="3"/>
      <c r="GJ7600" s="3"/>
      <c r="GK7600" s="3"/>
      <c r="GL7600" s="3"/>
      <c r="GM7600" s="3"/>
      <c r="GN7600" s="3"/>
      <c r="GO7600" s="3"/>
      <c r="GP7600" s="3"/>
      <c r="GQ7600" s="3"/>
      <c r="GR7600" s="3"/>
      <c r="GS7600" s="3"/>
      <c r="GT7600" s="3"/>
      <c r="GU7600" s="3"/>
      <c r="GV7600" s="3"/>
      <c r="GW7600" s="3"/>
      <c r="GX7600" s="3"/>
      <c r="GY7600" s="3"/>
      <c r="GZ7600" s="3"/>
      <c r="HA7600" s="3"/>
      <c r="HB7600" s="3"/>
      <c r="HC7600" s="3"/>
      <c r="HD7600" s="3"/>
      <c r="HE7600" s="3"/>
      <c r="HF7600" s="3"/>
      <c r="HG7600" s="3"/>
      <c r="HH7600" s="3"/>
      <c r="HI7600" s="3"/>
      <c r="HJ7600" s="3"/>
      <c r="HK7600" s="3"/>
      <c r="HL7600" s="3"/>
      <c r="HM7600" s="45"/>
      <c r="HN7600" s="3"/>
      <c r="HO7600" s="3"/>
      <c r="HP7600" s="3"/>
      <c r="HQ7600" s="3"/>
      <c r="HR7600" s="3"/>
      <c r="HS7600" s="3"/>
      <c r="HT7600" s="3"/>
      <c r="HU7600" s="3"/>
      <c r="HV7600" s="3"/>
      <c r="HW7600" s="3"/>
      <c r="HX7600" s="3"/>
      <c r="HY7600" s="3"/>
      <c r="HZ7600" s="3"/>
      <c r="IA7600" s="3"/>
      <c r="IB7600" s="3"/>
      <c r="IC7600" s="3"/>
      <c r="ID7600" s="3"/>
      <c r="IE7600" s="3"/>
      <c r="IF7600" s="3"/>
      <c r="IG7600" s="3"/>
      <c r="IH7600" s="3"/>
      <c r="II7600" s="3"/>
      <c r="IJ7600" s="3"/>
      <c r="IK7600" s="3"/>
      <c r="IL7600" s="3"/>
      <c r="IM7600" s="3"/>
      <c r="IN7600" s="3"/>
      <c r="IO7600" s="15"/>
    </row>
    <row r="7601" spans="171:249">
      <c r="FO7601" s="3"/>
      <c r="FP7601" s="3"/>
      <c r="FQ7601" s="3"/>
      <c r="FR7601" s="3"/>
      <c r="FS7601" s="3"/>
      <c r="FT7601" s="3"/>
      <c r="FU7601" s="3"/>
      <c r="FV7601" s="3"/>
      <c r="FW7601" s="3"/>
      <c r="FX7601" s="3"/>
      <c r="FY7601" s="3"/>
      <c r="FZ7601" s="3"/>
      <c r="GA7601" s="3"/>
      <c r="GB7601" s="3"/>
      <c r="GC7601" s="3"/>
      <c r="GD7601" s="3"/>
      <c r="GE7601" s="3"/>
      <c r="GF7601" s="3"/>
      <c r="GG7601" s="3"/>
      <c r="GH7601" s="3"/>
      <c r="GI7601" s="3"/>
      <c r="GJ7601" s="3"/>
      <c r="GK7601" s="3"/>
      <c r="GL7601" s="3"/>
      <c r="GM7601" s="3"/>
      <c r="GN7601" s="3"/>
      <c r="GO7601" s="3"/>
      <c r="GP7601" s="3"/>
      <c r="GQ7601" s="3"/>
      <c r="GR7601" s="3"/>
      <c r="GS7601" s="3"/>
      <c r="GT7601" s="3"/>
      <c r="GU7601" s="3"/>
      <c r="GV7601" s="3"/>
      <c r="GW7601" s="3"/>
      <c r="GX7601" s="3"/>
      <c r="GY7601" s="3"/>
      <c r="GZ7601" s="3"/>
      <c r="HA7601" s="3"/>
      <c r="HB7601" s="3"/>
      <c r="HC7601" s="3"/>
      <c r="HD7601" s="3"/>
      <c r="HE7601" s="3"/>
      <c r="HF7601" s="3"/>
      <c r="HG7601" s="3"/>
      <c r="HH7601" s="3"/>
      <c r="HI7601" s="3"/>
      <c r="HJ7601" s="3"/>
      <c r="HK7601" s="3"/>
      <c r="HL7601" s="3"/>
      <c r="HM7601" s="45"/>
      <c r="HN7601" s="3"/>
      <c r="HO7601" s="3"/>
      <c r="HP7601" s="3"/>
      <c r="HQ7601" s="3"/>
      <c r="HR7601" s="3"/>
      <c r="HS7601" s="3"/>
      <c r="HT7601" s="3"/>
      <c r="HU7601" s="3"/>
      <c r="HV7601" s="3"/>
      <c r="HW7601" s="3"/>
      <c r="HX7601" s="3"/>
      <c r="HY7601" s="3"/>
      <c r="HZ7601" s="3"/>
      <c r="IA7601" s="3"/>
      <c r="IB7601" s="3"/>
      <c r="IC7601" s="3"/>
      <c r="ID7601" s="3"/>
      <c r="IE7601" s="3"/>
      <c r="IF7601" s="3"/>
      <c r="IG7601" s="3"/>
      <c r="IH7601" s="3"/>
      <c r="II7601" s="3"/>
      <c r="IJ7601" s="3"/>
      <c r="IK7601" s="3"/>
      <c r="IL7601" s="3"/>
      <c r="IM7601" s="3"/>
      <c r="IN7601" s="3"/>
      <c r="IO7601" s="15"/>
    </row>
    <row r="7602" spans="171:249">
      <c r="FO7602" s="3"/>
      <c r="FP7602" s="3"/>
      <c r="FQ7602" s="3"/>
      <c r="FR7602" s="3"/>
      <c r="FS7602" s="3"/>
      <c r="FT7602" s="3"/>
      <c r="FU7602" s="3"/>
      <c r="FV7602" s="3"/>
      <c r="FW7602" s="3"/>
      <c r="FX7602" s="3"/>
      <c r="FY7602" s="3"/>
      <c r="FZ7602" s="3"/>
      <c r="GA7602" s="3"/>
      <c r="GB7602" s="3"/>
      <c r="GC7602" s="3"/>
      <c r="GD7602" s="3"/>
      <c r="GE7602" s="3"/>
      <c r="GF7602" s="3"/>
      <c r="GG7602" s="3"/>
      <c r="GH7602" s="3"/>
      <c r="GI7602" s="3"/>
      <c r="GJ7602" s="3"/>
      <c r="GK7602" s="3"/>
      <c r="GL7602" s="3"/>
      <c r="GM7602" s="3"/>
      <c r="GN7602" s="3"/>
      <c r="GO7602" s="3"/>
      <c r="GP7602" s="3"/>
      <c r="GQ7602" s="3"/>
      <c r="GR7602" s="3"/>
      <c r="GS7602" s="3"/>
      <c r="GT7602" s="3"/>
      <c r="GU7602" s="3"/>
      <c r="GV7602" s="3"/>
      <c r="GW7602" s="3"/>
      <c r="GX7602" s="3"/>
      <c r="GY7602" s="3"/>
      <c r="GZ7602" s="3"/>
      <c r="HA7602" s="3"/>
      <c r="HB7602" s="3"/>
      <c r="HC7602" s="3"/>
      <c r="HD7602" s="3"/>
      <c r="HE7602" s="3"/>
      <c r="HF7602" s="3"/>
      <c r="HG7602" s="3"/>
      <c r="HH7602" s="3"/>
      <c r="HI7602" s="3"/>
      <c r="HJ7602" s="3"/>
      <c r="HK7602" s="3"/>
      <c r="HL7602" s="3"/>
      <c r="HM7602" s="45"/>
      <c r="HN7602" s="3"/>
      <c r="HO7602" s="3"/>
      <c r="HP7602" s="3"/>
      <c r="HQ7602" s="3"/>
      <c r="HR7602" s="3"/>
      <c r="HS7602" s="3"/>
      <c r="HT7602" s="3"/>
      <c r="HU7602" s="3"/>
      <c r="HV7602" s="3"/>
      <c r="HW7602" s="3"/>
      <c r="HX7602" s="3"/>
      <c r="HY7602" s="3"/>
      <c r="HZ7602" s="3"/>
      <c r="IA7602" s="3"/>
      <c r="IB7602" s="3"/>
      <c r="IC7602" s="3"/>
      <c r="ID7602" s="3"/>
      <c r="IE7602" s="3"/>
      <c r="IF7602" s="3"/>
      <c r="IG7602" s="3"/>
      <c r="IH7602" s="3"/>
      <c r="II7602" s="3"/>
      <c r="IJ7602" s="3"/>
      <c r="IK7602" s="3"/>
      <c r="IL7602" s="3"/>
      <c r="IM7602" s="3"/>
      <c r="IN7602" s="3"/>
      <c r="IO7602" s="15"/>
    </row>
    <row r="7603" spans="171:249">
      <c r="FO7603" s="3"/>
      <c r="FP7603" s="3"/>
      <c r="FQ7603" s="3"/>
      <c r="FR7603" s="3"/>
      <c r="FS7603" s="3"/>
      <c r="FT7603" s="3"/>
      <c r="FU7603" s="3"/>
      <c r="FV7603" s="3"/>
      <c r="FW7603" s="3"/>
      <c r="FX7603" s="3"/>
      <c r="FY7603" s="3"/>
      <c r="FZ7603" s="3"/>
      <c r="GA7603" s="3"/>
      <c r="GB7603" s="3"/>
      <c r="GC7603" s="3"/>
      <c r="GD7603" s="3"/>
      <c r="GE7603" s="3"/>
      <c r="GF7603" s="3"/>
      <c r="GG7603" s="3"/>
      <c r="GH7603" s="3"/>
      <c r="GI7603" s="3"/>
      <c r="GJ7603" s="3"/>
      <c r="GK7603" s="3"/>
      <c r="GL7603" s="3"/>
      <c r="GM7603" s="3"/>
      <c r="GN7603" s="3"/>
      <c r="GO7603" s="3"/>
      <c r="GP7603" s="3"/>
      <c r="GQ7603" s="3"/>
      <c r="GR7603" s="3"/>
      <c r="GS7603" s="3"/>
      <c r="GT7603" s="3"/>
      <c r="GU7603" s="3"/>
      <c r="GV7603" s="3"/>
      <c r="GW7603" s="3"/>
      <c r="GX7603" s="3"/>
      <c r="GY7603" s="3"/>
      <c r="GZ7603" s="3"/>
      <c r="HA7603" s="3"/>
      <c r="HB7603" s="3"/>
      <c r="HC7603" s="3"/>
      <c r="HD7603" s="3"/>
      <c r="HE7603" s="3"/>
      <c r="HF7603" s="3"/>
      <c r="HG7603" s="3"/>
      <c r="HH7603" s="3"/>
      <c r="HI7603" s="3"/>
      <c r="HJ7603" s="3"/>
      <c r="HK7603" s="3"/>
      <c r="HL7603" s="3"/>
      <c r="HM7603" s="45"/>
      <c r="HN7603" s="3"/>
      <c r="HO7603" s="3"/>
      <c r="HP7603" s="3"/>
      <c r="HQ7603" s="3"/>
      <c r="HR7603" s="3"/>
      <c r="HS7603" s="3"/>
      <c r="HT7603" s="3"/>
      <c r="HU7603" s="3"/>
      <c r="HV7603" s="3"/>
      <c r="HW7603" s="3"/>
      <c r="HX7603" s="3"/>
      <c r="HY7603" s="3"/>
      <c r="HZ7603" s="3"/>
      <c r="IA7603" s="3"/>
      <c r="IB7603" s="3"/>
      <c r="IC7603" s="3"/>
      <c r="ID7603" s="3"/>
      <c r="IE7603" s="3"/>
      <c r="IF7603" s="3"/>
      <c r="IG7603" s="3"/>
      <c r="IH7603" s="3"/>
      <c r="II7603" s="3"/>
      <c r="IJ7603" s="3"/>
      <c r="IK7603" s="3"/>
      <c r="IL7603" s="3"/>
      <c r="IM7603" s="3"/>
      <c r="IN7603" s="3"/>
      <c r="IO7603" s="15"/>
    </row>
    <row r="7604" spans="171:249">
      <c r="FO7604" s="3"/>
      <c r="FP7604" s="3"/>
      <c r="FQ7604" s="3"/>
      <c r="FR7604" s="3"/>
      <c r="FS7604" s="3"/>
      <c r="FT7604" s="3"/>
      <c r="FU7604" s="3"/>
      <c r="FV7604" s="3"/>
      <c r="FW7604" s="3"/>
      <c r="FX7604" s="3"/>
      <c r="FY7604" s="3"/>
      <c r="FZ7604" s="3"/>
      <c r="GA7604" s="3"/>
      <c r="GB7604" s="3"/>
      <c r="GC7604" s="3"/>
      <c r="GD7604" s="3"/>
      <c r="GE7604" s="3"/>
      <c r="GF7604" s="3"/>
      <c r="GG7604" s="3"/>
      <c r="GH7604" s="3"/>
      <c r="GI7604" s="3"/>
      <c r="GJ7604" s="3"/>
      <c r="GK7604" s="3"/>
      <c r="GL7604" s="3"/>
      <c r="GM7604" s="3"/>
      <c r="GN7604" s="3"/>
      <c r="GO7604" s="3"/>
      <c r="GP7604" s="3"/>
      <c r="GQ7604" s="3"/>
      <c r="GR7604" s="3"/>
      <c r="GS7604" s="3"/>
      <c r="GT7604" s="3"/>
      <c r="GU7604" s="3"/>
      <c r="GV7604" s="3"/>
      <c r="GW7604" s="3"/>
      <c r="GX7604" s="3"/>
      <c r="GY7604" s="3"/>
      <c r="GZ7604" s="3"/>
      <c r="HA7604" s="3"/>
      <c r="HB7604" s="3"/>
      <c r="HC7604" s="3"/>
      <c r="HD7604" s="3"/>
      <c r="HE7604" s="3"/>
      <c r="HF7604" s="3"/>
      <c r="HG7604" s="3"/>
      <c r="HH7604" s="3"/>
      <c r="HI7604" s="3"/>
      <c r="HJ7604" s="3"/>
      <c r="HK7604" s="3"/>
      <c r="HL7604" s="3"/>
      <c r="HM7604" s="45"/>
      <c r="HN7604" s="3"/>
      <c r="HO7604" s="3"/>
      <c r="HP7604" s="3"/>
      <c r="HQ7604" s="3"/>
      <c r="HR7604" s="3"/>
      <c r="HS7604" s="3"/>
      <c r="HT7604" s="3"/>
      <c r="HU7604" s="3"/>
      <c r="HV7604" s="3"/>
      <c r="HW7604" s="3"/>
      <c r="HX7604" s="3"/>
      <c r="HY7604" s="3"/>
      <c r="HZ7604" s="3"/>
      <c r="IA7604" s="3"/>
      <c r="IB7604" s="3"/>
      <c r="IC7604" s="3"/>
      <c r="ID7604" s="3"/>
      <c r="IE7604" s="3"/>
      <c r="IF7604" s="3"/>
      <c r="IG7604" s="3"/>
      <c r="IH7604" s="3"/>
      <c r="II7604" s="3"/>
      <c r="IJ7604" s="3"/>
      <c r="IK7604" s="3"/>
      <c r="IL7604" s="3"/>
      <c r="IM7604" s="3"/>
      <c r="IN7604" s="3"/>
      <c r="IO7604" s="15"/>
    </row>
    <row r="7605" spans="171:249">
      <c r="FO7605" s="3"/>
      <c r="FP7605" s="3"/>
      <c r="FQ7605" s="3"/>
      <c r="FR7605" s="3"/>
      <c r="FS7605" s="3"/>
      <c r="FT7605" s="3"/>
      <c r="FU7605" s="3"/>
      <c r="FV7605" s="3"/>
      <c r="FW7605" s="3"/>
      <c r="FX7605" s="3"/>
      <c r="FY7605" s="3"/>
      <c r="FZ7605" s="3"/>
      <c r="GA7605" s="3"/>
      <c r="GB7605" s="3"/>
      <c r="GC7605" s="3"/>
      <c r="GD7605" s="3"/>
      <c r="GE7605" s="3"/>
      <c r="GF7605" s="3"/>
      <c r="GG7605" s="3"/>
      <c r="GH7605" s="3"/>
      <c r="GI7605" s="3"/>
      <c r="GJ7605" s="3"/>
      <c r="GK7605" s="3"/>
      <c r="GL7605" s="3"/>
      <c r="GM7605" s="3"/>
      <c r="GN7605" s="3"/>
      <c r="GO7605" s="3"/>
      <c r="GP7605" s="3"/>
      <c r="GQ7605" s="3"/>
      <c r="GR7605" s="3"/>
      <c r="GS7605" s="3"/>
      <c r="GT7605" s="3"/>
      <c r="GU7605" s="3"/>
      <c r="GV7605" s="3"/>
      <c r="GW7605" s="3"/>
      <c r="GX7605" s="3"/>
      <c r="GY7605" s="3"/>
      <c r="GZ7605" s="3"/>
      <c r="HA7605" s="3"/>
      <c r="HB7605" s="3"/>
      <c r="HC7605" s="3"/>
      <c r="HD7605" s="3"/>
      <c r="HE7605" s="3"/>
      <c r="HF7605" s="3"/>
      <c r="HG7605" s="3"/>
      <c r="HH7605" s="3"/>
      <c r="HI7605" s="3"/>
      <c r="HJ7605" s="3"/>
      <c r="HK7605" s="3"/>
      <c r="HL7605" s="3"/>
      <c r="HM7605" s="45"/>
      <c r="HN7605" s="3"/>
      <c r="HO7605" s="3"/>
      <c r="HP7605" s="3"/>
      <c r="HQ7605" s="3"/>
      <c r="HR7605" s="3"/>
      <c r="HS7605" s="3"/>
      <c r="HT7605" s="3"/>
      <c r="HU7605" s="3"/>
      <c r="HV7605" s="3"/>
      <c r="HW7605" s="3"/>
      <c r="HX7605" s="3"/>
      <c r="HY7605" s="3"/>
      <c r="HZ7605" s="3"/>
      <c r="IA7605" s="3"/>
      <c r="IB7605" s="3"/>
      <c r="IC7605" s="3"/>
      <c r="ID7605" s="3"/>
      <c r="IE7605" s="3"/>
      <c r="IF7605" s="3"/>
      <c r="IG7605" s="3"/>
      <c r="IH7605" s="3"/>
      <c r="II7605" s="3"/>
      <c r="IJ7605" s="3"/>
      <c r="IK7605" s="3"/>
      <c r="IL7605" s="3"/>
      <c r="IM7605" s="3"/>
      <c r="IN7605" s="3"/>
      <c r="IO7605" s="15"/>
    </row>
    <row r="7606" spans="171:249">
      <c r="FO7606" s="3"/>
      <c r="FP7606" s="3"/>
      <c r="FQ7606" s="3"/>
      <c r="FR7606" s="3"/>
      <c r="FS7606" s="3"/>
      <c r="FT7606" s="3"/>
      <c r="FU7606" s="3"/>
      <c r="FV7606" s="3"/>
      <c r="FW7606" s="3"/>
      <c r="FX7606" s="3"/>
      <c r="FY7606" s="3"/>
      <c r="FZ7606" s="3"/>
      <c r="GA7606" s="3"/>
      <c r="GB7606" s="3"/>
      <c r="GC7606" s="3"/>
      <c r="GD7606" s="3"/>
      <c r="GE7606" s="3"/>
      <c r="GF7606" s="3"/>
      <c r="GG7606" s="3"/>
      <c r="GH7606" s="3"/>
      <c r="GI7606" s="3"/>
      <c r="GJ7606" s="3"/>
      <c r="GK7606" s="3"/>
      <c r="GL7606" s="3"/>
      <c r="GM7606" s="3"/>
      <c r="GN7606" s="3"/>
      <c r="GO7606" s="3"/>
      <c r="GP7606" s="3"/>
      <c r="GQ7606" s="3"/>
      <c r="GR7606" s="3"/>
      <c r="GS7606" s="3"/>
      <c r="GT7606" s="3"/>
      <c r="GU7606" s="3"/>
      <c r="GV7606" s="3"/>
      <c r="GW7606" s="3"/>
      <c r="GX7606" s="3"/>
      <c r="GY7606" s="3"/>
      <c r="GZ7606" s="3"/>
      <c r="HA7606" s="3"/>
      <c r="HB7606" s="3"/>
      <c r="HC7606" s="3"/>
      <c r="HD7606" s="3"/>
      <c r="HE7606" s="3"/>
      <c r="HF7606" s="3"/>
      <c r="HG7606" s="3"/>
      <c r="HH7606" s="3"/>
      <c r="HI7606" s="3"/>
      <c r="HJ7606" s="3"/>
      <c r="HK7606" s="3"/>
      <c r="HL7606" s="3"/>
      <c r="HM7606" s="45"/>
      <c r="HN7606" s="3"/>
      <c r="HO7606" s="3"/>
      <c r="HP7606" s="3"/>
      <c r="HQ7606" s="3"/>
      <c r="HR7606" s="3"/>
      <c r="HS7606" s="3"/>
      <c r="HT7606" s="3"/>
      <c r="HU7606" s="3"/>
      <c r="HV7606" s="3"/>
      <c r="HW7606" s="3"/>
      <c r="HX7606" s="3"/>
      <c r="HY7606" s="3"/>
      <c r="HZ7606" s="3"/>
      <c r="IA7606" s="3"/>
      <c r="IB7606" s="3"/>
      <c r="IC7606" s="3"/>
      <c r="ID7606" s="3"/>
      <c r="IE7606" s="3"/>
      <c r="IF7606" s="3"/>
      <c r="IG7606" s="3"/>
      <c r="IH7606" s="3"/>
      <c r="II7606" s="3"/>
      <c r="IJ7606" s="3"/>
      <c r="IK7606" s="3"/>
      <c r="IL7606" s="3"/>
      <c r="IM7606" s="3"/>
      <c r="IN7606" s="3"/>
      <c r="IO7606" s="15"/>
    </row>
    <row r="7607" spans="171:249">
      <c r="FO7607" s="3"/>
      <c r="FP7607" s="3"/>
      <c r="FQ7607" s="3"/>
      <c r="FR7607" s="3"/>
      <c r="FS7607" s="3"/>
      <c r="FT7607" s="3"/>
      <c r="FU7607" s="3"/>
      <c r="FV7607" s="3"/>
      <c r="FW7607" s="3"/>
      <c r="FX7607" s="3"/>
      <c r="FY7607" s="3"/>
      <c r="FZ7607" s="3"/>
      <c r="GA7607" s="3"/>
      <c r="GB7607" s="3"/>
      <c r="GC7607" s="3"/>
      <c r="GD7607" s="3"/>
      <c r="GE7607" s="3"/>
      <c r="GF7607" s="3"/>
      <c r="GG7607" s="3"/>
      <c r="GH7607" s="3"/>
      <c r="GI7607" s="3"/>
      <c r="GJ7607" s="3"/>
      <c r="GK7607" s="3"/>
      <c r="GL7607" s="3"/>
      <c r="GM7607" s="3"/>
      <c r="GN7607" s="3"/>
      <c r="GO7607" s="3"/>
      <c r="GP7607" s="3"/>
      <c r="GQ7607" s="3"/>
      <c r="GR7607" s="3"/>
      <c r="GS7607" s="3"/>
      <c r="GT7607" s="3"/>
      <c r="GU7607" s="3"/>
      <c r="GV7607" s="3"/>
      <c r="GW7607" s="3"/>
      <c r="GX7607" s="3"/>
      <c r="GY7607" s="3"/>
      <c r="GZ7607" s="3"/>
      <c r="HA7607" s="3"/>
      <c r="HB7607" s="3"/>
      <c r="HC7607" s="3"/>
      <c r="HD7607" s="3"/>
      <c r="HE7607" s="3"/>
      <c r="HF7607" s="3"/>
      <c r="HG7607" s="3"/>
      <c r="HH7607" s="3"/>
      <c r="HI7607" s="3"/>
      <c r="HJ7607" s="3"/>
      <c r="HK7607" s="3"/>
      <c r="HL7607" s="3"/>
      <c r="HM7607" s="45"/>
      <c r="HN7607" s="3"/>
      <c r="HO7607" s="3"/>
      <c r="HP7607" s="3"/>
      <c r="HQ7607" s="3"/>
      <c r="HR7607" s="3"/>
      <c r="HS7607" s="3"/>
      <c r="HT7607" s="3"/>
      <c r="HU7607" s="3"/>
      <c r="HV7607" s="3"/>
      <c r="HW7607" s="3"/>
      <c r="HX7607" s="3"/>
      <c r="HY7607" s="3"/>
      <c r="HZ7607" s="3"/>
      <c r="IA7607" s="3"/>
      <c r="IB7607" s="3"/>
      <c r="IC7607" s="3"/>
      <c r="ID7607" s="3"/>
      <c r="IE7607" s="3"/>
      <c r="IF7607" s="3"/>
      <c r="IG7607" s="3"/>
      <c r="IH7607" s="3"/>
      <c r="II7607" s="3"/>
      <c r="IJ7607" s="3"/>
      <c r="IK7607" s="3"/>
      <c r="IL7607" s="3"/>
      <c r="IM7607" s="3"/>
      <c r="IN7607" s="3"/>
      <c r="IO7607" s="15"/>
    </row>
    <row r="7608" spans="171:249">
      <c r="FO7608" s="3"/>
      <c r="FP7608" s="3"/>
      <c r="FQ7608" s="3"/>
      <c r="FR7608" s="3"/>
      <c r="FS7608" s="3"/>
      <c r="FT7608" s="3"/>
      <c r="FU7608" s="3"/>
      <c r="FV7608" s="3"/>
      <c r="FW7608" s="3"/>
      <c r="FX7608" s="3"/>
      <c r="FY7608" s="3"/>
      <c r="FZ7608" s="3"/>
      <c r="GA7608" s="3"/>
      <c r="GB7608" s="3"/>
      <c r="GC7608" s="3"/>
      <c r="GD7608" s="3"/>
      <c r="GE7608" s="3"/>
      <c r="GF7608" s="3"/>
      <c r="GG7608" s="3"/>
      <c r="GH7608" s="3"/>
      <c r="GI7608" s="3"/>
      <c r="GJ7608" s="3"/>
      <c r="GK7608" s="3"/>
      <c r="GL7608" s="3"/>
      <c r="GM7608" s="3"/>
      <c r="GN7608" s="3"/>
      <c r="GO7608" s="3"/>
      <c r="GP7608" s="3"/>
      <c r="GQ7608" s="3"/>
      <c r="GR7608" s="3"/>
      <c r="GS7608" s="3"/>
      <c r="GT7608" s="3"/>
      <c r="GU7608" s="3"/>
      <c r="GV7608" s="3"/>
      <c r="GW7608" s="3"/>
      <c r="GX7608" s="3"/>
      <c r="GY7608" s="3"/>
      <c r="GZ7608" s="3"/>
      <c r="HA7608" s="3"/>
      <c r="HB7608" s="3"/>
      <c r="HC7608" s="3"/>
      <c r="HD7608" s="3"/>
      <c r="HE7608" s="3"/>
      <c r="HF7608" s="3"/>
      <c r="HG7608" s="3"/>
      <c r="HH7608" s="3"/>
      <c r="HI7608" s="3"/>
      <c r="HJ7608" s="3"/>
      <c r="HK7608" s="3"/>
      <c r="HL7608" s="3"/>
      <c r="HM7608" s="45"/>
      <c r="HN7608" s="3"/>
      <c r="HO7608" s="3"/>
      <c r="HP7608" s="3"/>
      <c r="HQ7608" s="3"/>
      <c r="HR7608" s="3"/>
      <c r="HS7608" s="3"/>
      <c r="HT7608" s="3"/>
      <c r="HU7608" s="3"/>
      <c r="HV7608" s="3"/>
      <c r="HW7608" s="3"/>
      <c r="HX7608" s="3"/>
      <c r="HY7608" s="3"/>
      <c r="HZ7608" s="3"/>
      <c r="IA7608" s="3"/>
      <c r="IB7608" s="3"/>
      <c r="IC7608" s="3"/>
      <c r="ID7608" s="3"/>
      <c r="IE7608" s="3"/>
      <c r="IF7608" s="3"/>
      <c r="IG7608" s="3"/>
      <c r="IH7608" s="3"/>
      <c r="II7608" s="3"/>
      <c r="IJ7608" s="3"/>
      <c r="IK7608" s="3"/>
      <c r="IL7608" s="3"/>
      <c r="IM7608" s="3"/>
      <c r="IN7608" s="3"/>
      <c r="IO7608" s="15"/>
    </row>
    <row r="7609" spans="171:249">
      <c r="FO7609" s="3"/>
      <c r="FP7609" s="3"/>
      <c r="FQ7609" s="3"/>
      <c r="FR7609" s="3"/>
      <c r="FS7609" s="3"/>
      <c r="FT7609" s="3"/>
      <c r="FU7609" s="3"/>
      <c r="FV7609" s="3"/>
      <c r="FW7609" s="3"/>
      <c r="FX7609" s="3"/>
      <c r="FY7609" s="3"/>
      <c r="FZ7609" s="3"/>
      <c r="GA7609" s="3"/>
      <c r="GB7609" s="3"/>
      <c r="GC7609" s="3"/>
      <c r="GD7609" s="3"/>
      <c r="GE7609" s="3"/>
      <c r="GF7609" s="3"/>
      <c r="GG7609" s="3"/>
      <c r="GH7609" s="3"/>
      <c r="GI7609" s="3"/>
      <c r="GJ7609" s="3"/>
      <c r="GK7609" s="3"/>
      <c r="GL7609" s="3"/>
      <c r="GM7609" s="3"/>
      <c r="GN7609" s="3"/>
      <c r="GO7609" s="3"/>
      <c r="GP7609" s="3"/>
      <c r="GQ7609" s="3"/>
      <c r="GR7609" s="3"/>
      <c r="GS7609" s="3"/>
      <c r="GT7609" s="3"/>
      <c r="GU7609" s="3"/>
      <c r="GV7609" s="3"/>
      <c r="GW7609" s="3"/>
      <c r="GX7609" s="3"/>
      <c r="GY7609" s="3"/>
      <c r="GZ7609" s="3"/>
      <c r="HA7609" s="3"/>
      <c r="HB7609" s="3"/>
      <c r="HC7609" s="3"/>
      <c r="HD7609" s="3"/>
      <c r="HE7609" s="3"/>
      <c r="HF7609" s="3"/>
      <c r="HG7609" s="3"/>
      <c r="HH7609" s="3"/>
      <c r="HI7609" s="3"/>
      <c r="HJ7609" s="3"/>
      <c r="HK7609" s="3"/>
      <c r="HL7609" s="3"/>
      <c r="HM7609" s="45"/>
      <c r="HN7609" s="3"/>
      <c r="HO7609" s="3"/>
      <c r="HP7609" s="3"/>
      <c r="HQ7609" s="3"/>
      <c r="HR7609" s="3"/>
      <c r="HS7609" s="3"/>
      <c r="HT7609" s="3"/>
      <c r="HU7609" s="3"/>
      <c r="HV7609" s="3"/>
      <c r="HW7609" s="3"/>
      <c r="HX7609" s="3"/>
      <c r="HY7609" s="3"/>
      <c r="HZ7609" s="3"/>
      <c r="IA7609" s="3"/>
      <c r="IB7609" s="3"/>
      <c r="IC7609" s="3"/>
      <c r="ID7609" s="3"/>
      <c r="IE7609" s="3"/>
      <c r="IF7609" s="3"/>
      <c r="IG7609" s="3"/>
      <c r="IH7609" s="3"/>
      <c r="II7609" s="3"/>
      <c r="IJ7609" s="3"/>
      <c r="IK7609" s="3"/>
      <c r="IL7609" s="3"/>
      <c r="IM7609" s="3"/>
      <c r="IN7609" s="3"/>
      <c r="IO7609" s="15"/>
    </row>
    <row r="7610" spans="171:249">
      <c r="FO7610" s="3"/>
      <c r="FP7610" s="3"/>
      <c r="FQ7610" s="3"/>
      <c r="FR7610" s="3"/>
      <c r="FS7610" s="3"/>
      <c r="FT7610" s="3"/>
      <c r="FU7610" s="3"/>
      <c r="FV7610" s="3"/>
      <c r="FW7610" s="3"/>
      <c r="FX7610" s="3"/>
      <c r="FY7610" s="3"/>
      <c r="FZ7610" s="3"/>
      <c r="GA7610" s="3"/>
      <c r="GB7610" s="3"/>
      <c r="GC7610" s="3"/>
      <c r="GD7610" s="3"/>
      <c r="GE7610" s="3"/>
      <c r="GF7610" s="3"/>
      <c r="GG7610" s="3"/>
      <c r="GH7610" s="3"/>
      <c r="GI7610" s="3"/>
      <c r="GJ7610" s="3"/>
      <c r="GK7610" s="3"/>
      <c r="GL7610" s="3"/>
      <c r="GM7610" s="3"/>
      <c r="GN7610" s="3"/>
      <c r="GO7610" s="3"/>
      <c r="GP7610" s="3"/>
      <c r="GQ7610" s="3"/>
      <c r="GR7610" s="3"/>
      <c r="GS7610" s="3"/>
      <c r="GT7610" s="3"/>
      <c r="GU7610" s="3"/>
      <c r="GV7610" s="3"/>
      <c r="GW7610" s="3"/>
      <c r="GX7610" s="3"/>
      <c r="GY7610" s="3"/>
      <c r="GZ7610" s="3"/>
      <c r="HA7610" s="3"/>
      <c r="HB7610" s="3"/>
      <c r="HC7610" s="3"/>
      <c r="HD7610" s="3"/>
      <c r="HE7610" s="3"/>
      <c r="HF7610" s="3"/>
      <c r="HG7610" s="3"/>
      <c r="HH7610" s="3"/>
      <c r="HI7610" s="3"/>
      <c r="HJ7610" s="3"/>
      <c r="HK7610" s="3"/>
      <c r="HL7610" s="3"/>
      <c r="HM7610" s="45"/>
      <c r="HN7610" s="3"/>
      <c r="HO7610" s="3"/>
      <c r="HP7610" s="3"/>
      <c r="HQ7610" s="3"/>
      <c r="HR7610" s="3"/>
      <c r="HS7610" s="3"/>
      <c r="HT7610" s="3"/>
      <c r="HU7610" s="3"/>
      <c r="HV7610" s="3"/>
      <c r="HW7610" s="3"/>
      <c r="HX7610" s="3"/>
      <c r="HY7610" s="3"/>
      <c r="HZ7610" s="3"/>
      <c r="IA7610" s="3"/>
      <c r="IB7610" s="3"/>
      <c r="IC7610" s="3"/>
      <c r="ID7610" s="3"/>
      <c r="IE7610" s="3"/>
      <c r="IF7610" s="3"/>
      <c r="IG7610" s="3"/>
      <c r="IH7610" s="3"/>
      <c r="II7610" s="3"/>
      <c r="IJ7610" s="3"/>
      <c r="IK7610" s="3"/>
      <c r="IL7610" s="3"/>
      <c r="IM7610" s="3"/>
      <c r="IN7610" s="3"/>
      <c r="IO7610" s="15"/>
    </row>
    <row r="7611" spans="171:249">
      <c r="FO7611" s="3"/>
      <c r="FP7611" s="3"/>
      <c r="FQ7611" s="3"/>
      <c r="FR7611" s="3"/>
      <c r="FS7611" s="3"/>
      <c r="FT7611" s="3"/>
      <c r="FU7611" s="3"/>
      <c r="FV7611" s="3"/>
      <c r="FW7611" s="3"/>
      <c r="FX7611" s="3"/>
      <c r="FY7611" s="3"/>
      <c r="FZ7611" s="3"/>
      <c r="GA7611" s="3"/>
      <c r="GB7611" s="3"/>
      <c r="GC7611" s="3"/>
      <c r="GD7611" s="3"/>
      <c r="GE7611" s="3"/>
      <c r="GF7611" s="3"/>
      <c r="GG7611" s="3"/>
      <c r="GH7611" s="3"/>
      <c r="GI7611" s="3"/>
      <c r="GJ7611" s="3"/>
      <c r="GK7611" s="3"/>
      <c r="GL7611" s="3"/>
      <c r="GM7611" s="3"/>
      <c r="GN7611" s="3"/>
      <c r="GO7611" s="3"/>
      <c r="GP7611" s="3"/>
      <c r="GQ7611" s="3"/>
      <c r="GR7611" s="3"/>
      <c r="GS7611" s="3"/>
      <c r="GT7611" s="3"/>
      <c r="GU7611" s="3"/>
      <c r="GV7611" s="3"/>
      <c r="GW7611" s="3"/>
      <c r="GX7611" s="3"/>
      <c r="GY7611" s="3"/>
      <c r="GZ7611" s="3"/>
      <c r="HA7611" s="3"/>
      <c r="HB7611" s="3"/>
      <c r="HC7611" s="3"/>
      <c r="HD7611" s="3"/>
      <c r="HE7611" s="3"/>
      <c r="HF7611" s="3"/>
      <c r="HG7611" s="3"/>
      <c r="HH7611" s="3"/>
      <c r="HI7611" s="3"/>
      <c r="HJ7611" s="3"/>
      <c r="HK7611" s="3"/>
      <c r="HL7611" s="3"/>
      <c r="HM7611" s="45"/>
      <c r="HN7611" s="3"/>
      <c r="HO7611" s="3"/>
      <c r="HP7611" s="3"/>
      <c r="HQ7611" s="3"/>
      <c r="HR7611" s="3"/>
      <c r="HS7611" s="3"/>
      <c r="HT7611" s="3"/>
      <c r="HU7611" s="3"/>
      <c r="HV7611" s="3"/>
      <c r="HW7611" s="3"/>
      <c r="HX7611" s="3"/>
      <c r="HY7611" s="3"/>
      <c r="HZ7611" s="3"/>
      <c r="IA7611" s="3"/>
      <c r="IB7611" s="3"/>
      <c r="IC7611" s="3"/>
      <c r="ID7611" s="3"/>
      <c r="IE7611" s="3"/>
      <c r="IF7611" s="3"/>
      <c r="IG7611" s="3"/>
      <c r="IH7611" s="3"/>
      <c r="II7611" s="3"/>
      <c r="IJ7611" s="3"/>
      <c r="IK7611" s="3"/>
      <c r="IL7611" s="3"/>
      <c r="IM7611" s="3"/>
      <c r="IN7611" s="3"/>
      <c r="IO7611" s="15"/>
    </row>
    <row r="7612" spans="171:249">
      <c r="FO7612" s="3"/>
      <c r="FP7612" s="3"/>
      <c r="FQ7612" s="3"/>
      <c r="FR7612" s="3"/>
      <c r="FS7612" s="3"/>
      <c r="FT7612" s="3"/>
      <c r="FU7612" s="3"/>
      <c r="FV7612" s="3"/>
      <c r="FW7612" s="3"/>
      <c r="FX7612" s="3"/>
      <c r="FY7612" s="3"/>
      <c r="FZ7612" s="3"/>
      <c r="GA7612" s="3"/>
      <c r="GB7612" s="3"/>
      <c r="GC7612" s="3"/>
      <c r="GD7612" s="3"/>
      <c r="GE7612" s="3"/>
      <c r="GF7612" s="3"/>
      <c r="GG7612" s="3"/>
      <c r="GH7612" s="3"/>
      <c r="GI7612" s="3"/>
      <c r="GJ7612" s="3"/>
      <c r="GK7612" s="3"/>
      <c r="GL7612" s="3"/>
      <c r="GM7612" s="3"/>
      <c r="GN7612" s="3"/>
      <c r="GO7612" s="3"/>
      <c r="GP7612" s="3"/>
      <c r="GQ7612" s="3"/>
      <c r="GR7612" s="3"/>
      <c r="GS7612" s="3"/>
      <c r="GT7612" s="3"/>
      <c r="GU7612" s="3"/>
      <c r="GV7612" s="3"/>
      <c r="GW7612" s="3"/>
      <c r="GX7612" s="3"/>
      <c r="GY7612" s="3"/>
      <c r="GZ7612" s="3"/>
      <c r="HA7612" s="3"/>
      <c r="HB7612" s="3"/>
      <c r="HC7612" s="3"/>
      <c r="HD7612" s="3"/>
      <c r="HE7612" s="3"/>
      <c r="HF7612" s="3"/>
      <c r="HG7612" s="3"/>
      <c r="HH7612" s="3"/>
      <c r="HI7612" s="3"/>
      <c r="HJ7612" s="3"/>
      <c r="HK7612" s="3"/>
      <c r="HL7612" s="3"/>
      <c r="HM7612" s="45"/>
      <c r="HN7612" s="3"/>
      <c r="HO7612" s="3"/>
      <c r="HP7612" s="3"/>
      <c r="HQ7612" s="3"/>
      <c r="HR7612" s="3"/>
      <c r="HS7612" s="3"/>
      <c r="HT7612" s="3"/>
      <c r="HU7612" s="3"/>
      <c r="HV7612" s="3"/>
      <c r="HW7612" s="3"/>
      <c r="HX7612" s="3"/>
      <c r="HY7612" s="3"/>
      <c r="HZ7612" s="3"/>
      <c r="IA7612" s="3"/>
      <c r="IB7612" s="3"/>
      <c r="IC7612" s="3"/>
      <c r="ID7612" s="3"/>
      <c r="IE7612" s="3"/>
      <c r="IF7612" s="3"/>
      <c r="IG7612" s="3"/>
      <c r="IH7612" s="3"/>
      <c r="II7612" s="3"/>
      <c r="IJ7612" s="3"/>
      <c r="IK7612" s="3"/>
      <c r="IL7612" s="3"/>
      <c r="IM7612" s="3"/>
      <c r="IN7612" s="3"/>
      <c r="IO7612" s="15"/>
    </row>
    <row r="7613" spans="171:249">
      <c r="FO7613" s="3"/>
      <c r="FP7613" s="3"/>
      <c r="FQ7613" s="3"/>
      <c r="FR7613" s="3"/>
      <c r="FS7613" s="3"/>
      <c r="FT7613" s="3"/>
      <c r="FU7613" s="3"/>
      <c r="FV7613" s="3"/>
      <c r="FW7613" s="3"/>
      <c r="FX7613" s="3"/>
      <c r="FY7613" s="3"/>
      <c r="FZ7613" s="3"/>
      <c r="GA7613" s="3"/>
      <c r="GB7613" s="3"/>
      <c r="GC7613" s="3"/>
      <c r="GD7613" s="3"/>
      <c r="GE7613" s="3"/>
      <c r="GF7613" s="3"/>
      <c r="GG7613" s="3"/>
      <c r="GH7613" s="3"/>
      <c r="GI7613" s="3"/>
      <c r="GJ7613" s="3"/>
      <c r="GK7613" s="3"/>
      <c r="GL7613" s="3"/>
      <c r="GM7613" s="3"/>
      <c r="GN7613" s="3"/>
      <c r="GO7613" s="3"/>
      <c r="GP7613" s="3"/>
      <c r="GQ7613" s="3"/>
      <c r="GR7613" s="3"/>
      <c r="GS7613" s="3"/>
      <c r="GT7613" s="3"/>
      <c r="GU7613" s="3"/>
      <c r="GV7613" s="3"/>
      <c r="GW7613" s="3"/>
      <c r="GX7613" s="3"/>
      <c r="GY7613" s="3"/>
      <c r="GZ7613" s="3"/>
      <c r="HA7613" s="3"/>
      <c r="HB7613" s="3"/>
      <c r="HC7613" s="3"/>
      <c r="HD7613" s="3"/>
      <c r="HE7613" s="3"/>
      <c r="HF7613" s="3"/>
      <c r="HG7613" s="3"/>
      <c r="HH7613" s="3"/>
      <c r="HI7613" s="3"/>
      <c r="HJ7613" s="3"/>
      <c r="HK7613" s="3"/>
      <c r="HL7613" s="3"/>
      <c r="HM7613" s="45"/>
      <c r="HN7613" s="3"/>
      <c r="HO7613" s="3"/>
      <c r="HP7613" s="3"/>
      <c r="HQ7613" s="3"/>
      <c r="HR7613" s="3"/>
      <c r="HS7613" s="3"/>
      <c r="HT7613" s="3"/>
      <c r="HU7613" s="3"/>
      <c r="HV7613" s="3"/>
      <c r="HW7613" s="3"/>
      <c r="HX7613" s="3"/>
      <c r="HY7613" s="3"/>
      <c r="HZ7613" s="3"/>
      <c r="IA7613" s="3"/>
      <c r="IB7613" s="3"/>
      <c r="IC7613" s="3"/>
      <c r="ID7613" s="3"/>
      <c r="IE7613" s="3"/>
      <c r="IF7613" s="3"/>
      <c r="IG7613" s="3"/>
      <c r="IH7613" s="3"/>
      <c r="II7613" s="3"/>
      <c r="IJ7613" s="3"/>
      <c r="IK7613" s="3"/>
      <c r="IL7613" s="3"/>
      <c r="IM7613" s="3"/>
      <c r="IN7613" s="3"/>
      <c r="IO7613" s="15"/>
    </row>
    <row r="7614" spans="171:249">
      <c r="FO7614" s="3"/>
      <c r="FP7614" s="3"/>
      <c r="FQ7614" s="3"/>
      <c r="FR7614" s="3"/>
      <c r="FS7614" s="3"/>
      <c r="FT7614" s="3"/>
      <c r="FU7614" s="3"/>
      <c r="FV7614" s="3"/>
      <c r="FW7614" s="3"/>
      <c r="FX7614" s="3"/>
      <c r="FY7614" s="3"/>
      <c r="FZ7614" s="3"/>
      <c r="GA7614" s="3"/>
      <c r="GB7614" s="3"/>
      <c r="GC7614" s="3"/>
      <c r="GD7614" s="3"/>
      <c r="GE7614" s="3"/>
      <c r="GF7614" s="3"/>
      <c r="GG7614" s="3"/>
      <c r="GH7614" s="3"/>
      <c r="GI7614" s="3"/>
      <c r="GJ7614" s="3"/>
      <c r="GK7614" s="3"/>
      <c r="GL7614" s="3"/>
      <c r="GM7614" s="3"/>
      <c r="GN7614" s="3"/>
      <c r="GO7614" s="3"/>
      <c r="GP7614" s="3"/>
      <c r="GQ7614" s="3"/>
      <c r="GR7614" s="3"/>
      <c r="GS7614" s="3"/>
      <c r="GT7614" s="3"/>
      <c r="GU7614" s="3"/>
      <c r="GV7614" s="3"/>
      <c r="GW7614" s="3"/>
      <c r="GX7614" s="3"/>
      <c r="GY7614" s="3"/>
      <c r="GZ7614" s="3"/>
      <c r="HA7614" s="3"/>
      <c r="HB7614" s="3"/>
      <c r="HC7614" s="3"/>
      <c r="HD7614" s="3"/>
      <c r="HE7614" s="3"/>
      <c r="HF7614" s="3"/>
      <c r="HG7614" s="3"/>
      <c r="HH7614" s="3"/>
      <c r="HI7614" s="3"/>
      <c r="HJ7614" s="3"/>
      <c r="HK7614" s="3"/>
      <c r="HL7614" s="3"/>
      <c r="HM7614" s="45"/>
      <c r="HN7614" s="3"/>
      <c r="HO7614" s="3"/>
      <c r="HP7614" s="3"/>
      <c r="HQ7614" s="3"/>
      <c r="HR7614" s="3"/>
      <c r="HS7614" s="3"/>
      <c r="HT7614" s="3"/>
      <c r="HU7614" s="3"/>
      <c r="HV7614" s="3"/>
      <c r="HW7614" s="3"/>
      <c r="HX7614" s="3"/>
      <c r="HY7614" s="3"/>
      <c r="HZ7614" s="3"/>
      <c r="IA7614" s="3"/>
      <c r="IB7614" s="3"/>
      <c r="IC7614" s="3"/>
      <c r="ID7614" s="3"/>
      <c r="IE7614" s="3"/>
      <c r="IF7614" s="3"/>
      <c r="IG7614" s="3"/>
      <c r="IH7614" s="3"/>
      <c r="II7614" s="3"/>
      <c r="IJ7614" s="3"/>
      <c r="IK7614" s="3"/>
      <c r="IL7614" s="3"/>
      <c r="IM7614" s="3"/>
      <c r="IN7614" s="3"/>
      <c r="IO7614" s="15"/>
    </row>
    <row r="7615" spans="171:249">
      <c r="FO7615" s="3"/>
      <c r="FP7615" s="3"/>
      <c r="FQ7615" s="3"/>
      <c r="FR7615" s="3"/>
      <c r="FS7615" s="3"/>
      <c r="FT7615" s="3"/>
      <c r="FU7615" s="3"/>
      <c r="FV7615" s="3"/>
      <c r="FW7615" s="3"/>
      <c r="FX7615" s="3"/>
      <c r="FY7615" s="3"/>
      <c r="FZ7615" s="3"/>
      <c r="GA7615" s="3"/>
      <c r="GB7615" s="3"/>
      <c r="GC7615" s="3"/>
      <c r="GD7615" s="3"/>
      <c r="GE7615" s="3"/>
      <c r="GF7615" s="3"/>
      <c r="GG7615" s="3"/>
      <c r="GH7615" s="3"/>
      <c r="GI7615" s="3"/>
      <c r="GJ7615" s="3"/>
      <c r="GK7615" s="3"/>
      <c r="GL7615" s="3"/>
      <c r="GM7615" s="3"/>
      <c r="GN7615" s="3"/>
      <c r="GO7615" s="3"/>
      <c r="GP7615" s="3"/>
      <c r="GQ7615" s="3"/>
      <c r="GR7615" s="3"/>
      <c r="GS7615" s="3"/>
      <c r="GT7615" s="3"/>
      <c r="GU7615" s="3"/>
      <c r="GV7615" s="3"/>
      <c r="GW7615" s="3"/>
      <c r="GX7615" s="3"/>
      <c r="GY7615" s="3"/>
      <c r="GZ7615" s="3"/>
      <c r="HA7615" s="3"/>
      <c r="HB7615" s="3"/>
      <c r="HC7615" s="3"/>
      <c r="HD7615" s="3"/>
      <c r="HE7615" s="3"/>
      <c r="HF7615" s="3"/>
      <c r="HG7615" s="3"/>
      <c r="HH7615" s="3"/>
      <c r="HI7615" s="3"/>
      <c r="HJ7615" s="3"/>
      <c r="HK7615" s="3"/>
      <c r="HL7615" s="3"/>
      <c r="HM7615" s="45"/>
      <c r="HN7615" s="3"/>
      <c r="HO7615" s="3"/>
      <c r="HP7615" s="3"/>
      <c r="HQ7615" s="3"/>
      <c r="HR7615" s="3"/>
      <c r="HS7615" s="3"/>
      <c r="HT7615" s="3"/>
      <c r="HU7615" s="3"/>
      <c r="HV7615" s="3"/>
      <c r="HW7615" s="3"/>
      <c r="HX7615" s="3"/>
      <c r="HY7615" s="3"/>
      <c r="HZ7615" s="3"/>
      <c r="IA7615" s="3"/>
      <c r="IB7615" s="3"/>
      <c r="IC7615" s="3"/>
      <c r="ID7615" s="3"/>
      <c r="IE7615" s="3"/>
      <c r="IF7615" s="3"/>
      <c r="IG7615" s="3"/>
      <c r="IH7615" s="3"/>
      <c r="II7615" s="3"/>
      <c r="IJ7615" s="3"/>
      <c r="IK7615" s="3"/>
      <c r="IL7615" s="3"/>
      <c r="IM7615" s="3"/>
      <c r="IN7615" s="3"/>
      <c r="IO7615" s="15"/>
    </row>
    <row r="7616" spans="171:249">
      <c r="FO7616" s="3"/>
      <c r="FP7616" s="3"/>
      <c r="FQ7616" s="3"/>
      <c r="FR7616" s="3"/>
      <c r="FS7616" s="3"/>
      <c r="FT7616" s="3"/>
      <c r="FU7616" s="3"/>
      <c r="FV7616" s="3"/>
      <c r="FW7616" s="3"/>
      <c r="FX7616" s="3"/>
      <c r="FY7616" s="3"/>
      <c r="FZ7616" s="3"/>
      <c r="GA7616" s="3"/>
      <c r="GB7616" s="3"/>
      <c r="GC7616" s="3"/>
      <c r="GD7616" s="3"/>
      <c r="GE7616" s="3"/>
      <c r="GF7616" s="3"/>
      <c r="GG7616" s="3"/>
      <c r="GH7616" s="3"/>
      <c r="GI7616" s="3"/>
      <c r="GJ7616" s="3"/>
      <c r="GK7616" s="3"/>
      <c r="GL7616" s="3"/>
      <c r="GM7616" s="3"/>
      <c r="GN7616" s="3"/>
      <c r="GO7616" s="3"/>
      <c r="GP7616" s="3"/>
      <c r="GQ7616" s="3"/>
      <c r="GR7616" s="3"/>
      <c r="GS7616" s="3"/>
      <c r="GT7616" s="3"/>
      <c r="GU7616" s="3"/>
      <c r="GV7616" s="3"/>
      <c r="GW7616" s="3"/>
      <c r="GX7616" s="3"/>
      <c r="GY7616" s="3"/>
      <c r="GZ7616" s="3"/>
      <c r="HA7616" s="3"/>
      <c r="HB7616" s="3"/>
      <c r="HC7616" s="3"/>
      <c r="HD7616" s="3"/>
      <c r="HE7616" s="3"/>
      <c r="HF7616" s="3"/>
      <c r="HG7616" s="3"/>
      <c r="HH7616" s="3"/>
      <c r="HI7616" s="3"/>
      <c r="HJ7616" s="3"/>
      <c r="HK7616" s="3"/>
      <c r="HL7616" s="3"/>
      <c r="HM7616" s="45"/>
      <c r="HN7616" s="3"/>
      <c r="HO7616" s="3"/>
      <c r="HP7616" s="3"/>
      <c r="HQ7616" s="3"/>
      <c r="HR7616" s="3"/>
      <c r="HS7616" s="3"/>
      <c r="HT7616" s="3"/>
      <c r="HU7616" s="3"/>
      <c r="HV7616" s="3"/>
      <c r="HW7616" s="3"/>
      <c r="HX7616" s="3"/>
      <c r="HY7616" s="3"/>
      <c r="HZ7616" s="3"/>
      <c r="IA7616" s="3"/>
      <c r="IB7616" s="3"/>
      <c r="IC7616" s="3"/>
      <c r="ID7616" s="3"/>
      <c r="IE7616" s="3"/>
      <c r="IF7616" s="3"/>
      <c r="IG7616" s="3"/>
      <c r="IH7616" s="3"/>
      <c r="II7616" s="3"/>
      <c r="IJ7616" s="3"/>
      <c r="IK7616" s="3"/>
      <c r="IL7616" s="3"/>
      <c r="IM7616" s="3"/>
      <c r="IN7616" s="3"/>
      <c r="IO7616" s="15"/>
    </row>
    <row r="7617" spans="171:249">
      <c r="FO7617" s="3"/>
      <c r="FP7617" s="3"/>
      <c r="FQ7617" s="3"/>
      <c r="FR7617" s="3"/>
      <c r="FS7617" s="3"/>
      <c r="FT7617" s="3"/>
      <c r="FU7617" s="3"/>
      <c r="FV7617" s="3"/>
      <c r="FW7617" s="3"/>
      <c r="FX7617" s="3"/>
      <c r="FY7617" s="3"/>
      <c r="FZ7617" s="3"/>
      <c r="GA7617" s="3"/>
      <c r="GB7617" s="3"/>
      <c r="GC7617" s="3"/>
      <c r="GD7617" s="3"/>
      <c r="GE7617" s="3"/>
      <c r="GF7617" s="3"/>
      <c r="GG7617" s="3"/>
      <c r="GH7617" s="3"/>
      <c r="GI7617" s="3"/>
      <c r="GJ7617" s="3"/>
      <c r="GK7617" s="3"/>
      <c r="GL7617" s="3"/>
      <c r="GM7617" s="3"/>
      <c r="GN7617" s="3"/>
      <c r="GO7617" s="3"/>
      <c r="GP7617" s="3"/>
      <c r="GQ7617" s="3"/>
      <c r="GR7617" s="3"/>
      <c r="GS7617" s="3"/>
      <c r="GT7617" s="3"/>
      <c r="GU7617" s="3"/>
      <c r="GV7617" s="3"/>
      <c r="GW7617" s="3"/>
      <c r="GX7617" s="3"/>
      <c r="GY7617" s="3"/>
      <c r="GZ7617" s="3"/>
      <c r="HA7617" s="3"/>
      <c r="HB7617" s="3"/>
      <c r="HC7617" s="3"/>
      <c r="HD7617" s="3"/>
      <c r="HE7617" s="3"/>
      <c r="HF7617" s="3"/>
      <c r="HG7617" s="3"/>
      <c r="HH7617" s="3"/>
      <c r="HI7617" s="3"/>
      <c r="HJ7617" s="3"/>
      <c r="HK7617" s="3"/>
      <c r="HL7617" s="3"/>
      <c r="HM7617" s="45"/>
      <c r="HN7617" s="3"/>
      <c r="HO7617" s="3"/>
      <c r="HP7617" s="3"/>
      <c r="HQ7617" s="3"/>
      <c r="HR7617" s="3"/>
      <c r="HS7617" s="3"/>
      <c r="HT7617" s="3"/>
      <c r="HU7617" s="3"/>
      <c r="HV7617" s="3"/>
      <c r="HW7617" s="3"/>
      <c r="HX7617" s="3"/>
      <c r="HY7617" s="3"/>
      <c r="HZ7617" s="3"/>
      <c r="IA7617" s="3"/>
      <c r="IB7617" s="3"/>
      <c r="IC7617" s="3"/>
      <c r="ID7617" s="3"/>
      <c r="IE7617" s="3"/>
      <c r="IF7617" s="3"/>
      <c r="IG7617" s="3"/>
      <c r="IH7617" s="3"/>
      <c r="II7617" s="3"/>
      <c r="IJ7617" s="3"/>
      <c r="IK7617" s="3"/>
      <c r="IL7617" s="3"/>
      <c r="IM7617" s="3"/>
      <c r="IN7617" s="3"/>
      <c r="IO7617" s="15"/>
    </row>
    <row r="7618" spans="171:249">
      <c r="FO7618" s="3"/>
      <c r="FP7618" s="3"/>
      <c r="FQ7618" s="3"/>
      <c r="FR7618" s="3"/>
      <c r="FS7618" s="3"/>
      <c r="FT7618" s="3"/>
      <c r="FU7618" s="3"/>
      <c r="FV7618" s="3"/>
      <c r="FW7618" s="3"/>
      <c r="FX7618" s="3"/>
      <c r="FY7618" s="3"/>
      <c r="FZ7618" s="3"/>
      <c r="GA7618" s="3"/>
      <c r="GB7618" s="3"/>
      <c r="GC7618" s="3"/>
      <c r="GD7618" s="3"/>
      <c r="GE7618" s="3"/>
      <c r="GF7618" s="3"/>
      <c r="GG7618" s="3"/>
      <c r="GH7618" s="3"/>
      <c r="GI7618" s="3"/>
      <c r="GJ7618" s="3"/>
      <c r="GK7618" s="3"/>
      <c r="GL7618" s="3"/>
      <c r="GM7618" s="3"/>
      <c r="GN7618" s="3"/>
      <c r="GO7618" s="3"/>
      <c r="GP7618" s="3"/>
      <c r="GQ7618" s="3"/>
      <c r="GR7618" s="3"/>
      <c r="GS7618" s="3"/>
      <c r="GT7618" s="3"/>
      <c r="GU7618" s="3"/>
      <c r="GV7618" s="3"/>
      <c r="GW7618" s="3"/>
      <c r="GX7618" s="3"/>
      <c r="GY7618" s="3"/>
      <c r="GZ7618" s="3"/>
      <c r="HA7618" s="3"/>
      <c r="HB7618" s="3"/>
      <c r="HC7618" s="3"/>
      <c r="HD7618" s="3"/>
      <c r="HE7618" s="3"/>
      <c r="HF7618" s="3"/>
      <c r="HG7618" s="3"/>
      <c r="HH7618" s="3"/>
      <c r="HI7618" s="3"/>
      <c r="HJ7618" s="3"/>
      <c r="HK7618" s="3"/>
      <c r="HL7618" s="3"/>
      <c r="HM7618" s="45"/>
      <c r="HN7618" s="3"/>
      <c r="HO7618" s="3"/>
      <c r="HP7618" s="3"/>
      <c r="HQ7618" s="3"/>
      <c r="HR7618" s="3"/>
      <c r="HS7618" s="3"/>
      <c r="HT7618" s="3"/>
      <c r="HU7618" s="3"/>
      <c r="HV7618" s="3"/>
      <c r="HW7618" s="3"/>
      <c r="HX7618" s="3"/>
      <c r="HY7618" s="3"/>
      <c r="HZ7618" s="3"/>
      <c r="IA7618" s="3"/>
      <c r="IB7618" s="3"/>
      <c r="IC7618" s="3"/>
      <c r="ID7618" s="3"/>
      <c r="IE7618" s="3"/>
      <c r="IF7618" s="3"/>
      <c r="IG7618" s="3"/>
      <c r="IH7618" s="3"/>
      <c r="II7618" s="3"/>
      <c r="IJ7618" s="3"/>
      <c r="IK7618" s="3"/>
      <c r="IL7618" s="3"/>
      <c r="IM7618" s="3"/>
      <c r="IN7618" s="3"/>
      <c r="IO7618" s="15"/>
    </row>
    <row r="7619" spans="171:249">
      <c r="FO7619" s="3"/>
      <c r="FP7619" s="3"/>
      <c r="FQ7619" s="3"/>
      <c r="FR7619" s="3"/>
      <c r="FS7619" s="3"/>
      <c r="FT7619" s="3"/>
      <c r="FU7619" s="3"/>
      <c r="FV7619" s="3"/>
      <c r="FW7619" s="3"/>
      <c r="FX7619" s="3"/>
      <c r="FY7619" s="3"/>
      <c r="FZ7619" s="3"/>
      <c r="GA7619" s="3"/>
      <c r="GB7619" s="3"/>
      <c r="GC7619" s="3"/>
      <c r="GD7619" s="3"/>
      <c r="GE7619" s="3"/>
      <c r="GF7619" s="3"/>
      <c r="GG7619" s="3"/>
      <c r="GH7619" s="3"/>
      <c r="GI7619" s="3"/>
      <c r="GJ7619" s="3"/>
      <c r="GK7619" s="3"/>
      <c r="GL7619" s="3"/>
      <c r="GM7619" s="3"/>
      <c r="GN7619" s="3"/>
      <c r="GO7619" s="3"/>
      <c r="GP7619" s="3"/>
      <c r="GQ7619" s="3"/>
      <c r="GR7619" s="3"/>
      <c r="GS7619" s="3"/>
      <c r="GT7619" s="3"/>
      <c r="GU7619" s="3"/>
      <c r="GV7619" s="3"/>
      <c r="GW7619" s="3"/>
      <c r="GX7619" s="3"/>
      <c r="GY7619" s="3"/>
      <c r="GZ7619" s="3"/>
      <c r="HA7619" s="3"/>
      <c r="HB7619" s="3"/>
      <c r="HC7619" s="3"/>
      <c r="HD7619" s="3"/>
      <c r="HE7619" s="3"/>
      <c r="HF7619" s="3"/>
      <c r="HG7619" s="3"/>
      <c r="HH7619" s="3"/>
      <c r="HI7619" s="3"/>
      <c r="HJ7619" s="3"/>
      <c r="HK7619" s="3"/>
      <c r="HL7619" s="3"/>
      <c r="HM7619" s="45"/>
      <c r="HN7619" s="3"/>
      <c r="HO7619" s="3"/>
      <c r="HP7619" s="3"/>
      <c r="HQ7619" s="3"/>
      <c r="HR7619" s="3"/>
      <c r="HS7619" s="3"/>
      <c r="HT7619" s="3"/>
      <c r="HU7619" s="3"/>
      <c r="HV7619" s="3"/>
      <c r="HW7619" s="3"/>
      <c r="HX7619" s="3"/>
      <c r="HY7619" s="3"/>
      <c r="HZ7619" s="3"/>
      <c r="IA7619" s="3"/>
      <c r="IB7619" s="3"/>
      <c r="IC7619" s="3"/>
      <c r="ID7619" s="3"/>
      <c r="IE7619" s="3"/>
      <c r="IF7619" s="3"/>
      <c r="IG7619" s="3"/>
      <c r="IH7619" s="3"/>
      <c r="II7619" s="3"/>
      <c r="IJ7619" s="3"/>
      <c r="IK7619" s="3"/>
      <c r="IL7619" s="3"/>
      <c r="IM7619" s="3"/>
      <c r="IN7619" s="3"/>
      <c r="IO7619" s="15"/>
    </row>
    <row r="7620" spans="171:249">
      <c r="FO7620" s="3"/>
      <c r="FP7620" s="3"/>
      <c r="FQ7620" s="3"/>
      <c r="FR7620" s="3"/>
      <c r="FS7620" s="3"/>
      <c r="FT7620" s="3"/>
      <c r="FU7620" s="3"/>
      <c r="FV7620" s="3"/>
      <c r="FW7620" s="3"/>
      <c r="FX7620" s="3"/>
      <c r="FY7620" s="3"/>
      <c r="FZ7620" s="3"/>
      <c r="GA7620" s="3"/>
      <c r="GB7620" s="3"/>
      <c r="GC7620" s="3"/>
      <c r="GD7620" s="3"/>
      <c r="GE7620" s="3"/>
      <c r="GF7620" s="3"/>
      <c r="GG7620" s="3"/>
      <c r="GH7620" s="3"/>
      <c r="GI7620" s="3"/>
      <c r="GJ7620" s="3"/>
      <c r="GK7620" s="3"/>
      <c r="GL7620" s="3"/>
      <c r="GM7620" s="3"/>
      <c r="GN7620" s="3"/>
      <c r="GO7620" s="3"/>
      <c r="GP7620" s="3"/>
      <c r="GQ7620" s="3"/>
      <c r="GR7620" s="3"/>
      <c r="GS7620" s="3"/>
      <c r="GT7620" s="3"/>
      <c r="GU7620" s="3"/>
      <c r="GV7620" s="3"/>
      <c r="GW7620" s="3"/>
      <c r="GX7620" s="3"/>
      <c r="GY7620" s="3"/>
      <c r="GZ7620" s="3"/>
      <c r="HA7620" s="3"/>
      <c r="HB7620" s="3"/>
      <c r="HC7620" s="3"/>
      <c r="HD7620" s="3"/>
      <c r="HE7620" s="3"/>
      <c r="HF7620" s="3"/>
      <c r="HG7620" s="3"/>
      <c r="HH7620" s="3"/>
      <c r="HI7620" s="3"/>
      <c r="HJ7620" s="3"/>
      <c r="HK7620" s="3"/>
      <c r="HL7620" s="3"/>
      <c r="HM7620" s="45"/>
      <c r="HN7620" s="3"/>
      <c r="HO7620" s="3"/>
      <c r="HP7620" s="3"/>
      <c r="HQ7620" s="3"/>
      <c r="HR7620" s="3"/>
      <c r="HS7620" s="3"/>
      <c r="HT7620" s="3"/>
      <c r="HU7620" s="3"/>
      <c r="HV7620" s="3"/>
      <c r="HW7620" s="3"/>
      <c r="HX7620" s="3"/>
      <c r="HY7620" s="3"/>
      <c r="HZ7620" s="3"/>
      <c r="IA7620" s="3"/>
      <c r="IB7620" s="3"/>
      <c r="IC7620" s="3"/>
      <c r="ID7620" s="3"/>
      <c r="IE7620" s="3"/>
      <c r="IF7620" s="3"/>
      <c r="IG7620" s="3"/>
      <c r="IH7620" s="3"/>
      <c r="II7620" s="3"/>
      <c r="IJ7620" s="3"/>
      <c r="IK7620" s="3"/>
      <c r="IL7620" s="3"/>
      <c r="IM7620" s="3"/>
      <c r="IN7620" s="3"/>
      <c r="IO7620" s="15"/>
    </row>
    <row r="7621" spans="171:249">
      <c r="FO7621" s="3"/>
      <c r="FP7621" s="3"/>
      <c r="FQ7621" s="3"/>
      <c r="FR7621" s="3"/>
      <c r="FS7621" s="3"/>
      <c r="FT7621" s="3"/>
      <c r="FU7621" s="3"/>
      <c r="FV7621" s="3"/>
      <c r="FW7621" s="3"/>
      <c r="FX7621" s="3"/>
      <c r="FY7621" s="3"/>
      <c r="FZ7621" s="3"/>
      <c r="GA7621" s="3"/>
      <c r="GB7621" s="3"/>
      <c r="GC7621" s="3"/>
      <c r="GD7621" s="3"/>
      <c r="GE7621" s="3"/>
      <c r="GF7621" s="3"/>
      <c r="GG7621" s="3"/>
      <c r="GH7621" s="3"/>
      <c r="GI7621" s="3"/>
      <c r="GJ7621" s="3"/>
      <c r="GK7621" s="3"/>
      <c r="GL7621" s="3"/>
      <c r="GM7621" s="3"/>
      <c r="GN7621" s="3"/>
      <c r="GO7621" s="3"/>
      <c r="GP7621" s="3"/>
      <c r="GQ7621" s="3"/>
      <c r="GR7621" s="3"/>
      <c r="GS7621" s="3"/>
      <c r="GT7621" s="3"/>
      <c r="GU7621" s="3"/>
      <c r="GV7621" s="3"/>
      <c r="GW7621" s="3"/>
      <c r="GX7621" s="3"/>
      <c r="GY7621" s="3"/>
      <c r="GZ7621" s="3"/>
      <c r="HA7621" s="3"/>
      <c r="HB7621" s="3"/>
      <c r="HC7621" s="3"/>
      <c r="HD7621" s="3"/>
      <c r="HE7621" s="3"/>
      <c r="HF7621" s="3"/>
      <c r="HG7621" s="3"/>
      <c r="HH7621" s="3"/>
      <c r="HI7621" s="3"/>
      <c r="HJ7621" s="3"/>
      <c r="HK7621" s="3"/>
      <c r="HL7621" s="3"/>
      <c r="HM7621" s="45"/>
      <c r="HN7621" s="3"/>
      <c r="HO7621" s="3"/>
      <c r="HP7621" s="3"/>
      <c r="HQ7621" s="3"/>
      <c r="HR7621" s="3"/>
      <c r="HS7621" s="3"/>
      <c r="HT7621" s="3"/>
      <c r="HU7621" s="3"/>
      <c r="HV7621" s="3"/>
      <c r="HW7621" s="3"/>
      <c r="HX7621" s="3"/>
      <c r="HY7621" s="3"/>
      <c r="HZ7621" s="3"/>
      <c r="IA7621" s="3"/>
      <c r="IB7621" s="3"/>
      <c r="IC7621" s="3"/>
      <c r="ID7621" s="3"/>
      <c r="IE7621" s="3"/>
      <c r="IF7621" s="3"/>
      <c r="IG7621" s="3"/>
      <c r="IH7621" s="3"/>
      <c r="II7621" s="3"/>
      <c r="IJ7621" s="3"/>
      <c r="IK7621" s="3"/>
      <c r="IL7621" s="3"/>
      <c r="IM7621" s="3"/>
      <c r="IN7621" s="3"/>
      <c r="IO7621" s="15"/>
    </row>
    <row r="7622" spans="171:249">
      <c r="FO7622" s="3"/>
      <c r="FP7622" s="3"/>
      <c r="FQ7622" s="3"/>
      <c r="FR7622" s="3"/>
      <c r="FS7622" s="3"/>
      <c r="FT7622" s="3"/>
      <c r="FU7622" s="3"/>
      <c r="FV7622" s="3"/>
      <c r="FW7622" s="3"/>
      <c r="FX7622" s="3"/>
      <c r="FY7622" s="3"/>
      <c r="FZ7622" s="3"/>
      <c r="GA7622" s="3"/>
      <c r="GB7622" s="3"/>
      <c r="GC7622" s="3"/>
      <c r="GD7622" s="3"/>
      <c r="GE7622" s="3"/>
      <c r="GF7622" s="3"/>
      <c r="GG7622" s="3"/>
      <c r="GH7622" s="3"/>
      <c r="GI7622" s="3"/>
      <c r="GJ7622" s="3"/>
      <c r="GK7622" s="3"/>
      <c r="GL7622" s="3"/>
      <c r="GM7622" s="3"/>
      <c r="GN7622" s="3"/>
      <c r="GO7622" s="3"/>
      <c r="GP7622" s="3"/>
      <c r="GQ7622" s="3"/>
      <c r="GR7622" s="3"/>
      <c r="GS7622" s="3"/>
      <c r="GT7622" s="3"/>
      <c r="GU7622" s="3"/>
      <c r="GV7622" s="3"/>
      <c r="GW7622" s="3"/>
      <c r="GX7622" s="3"/>
      <c r="GY7622" s="3"/>
      <c r="GZ7622" s="3"/>
      <c r="HA7622" s="3"/>
      <c r="HB7622" s="3"/>
      <c r="HC7622" s="3"/>
      <c r="HD7622" s="3"/>
      <c r="HE7622" s="3"/>
      <c r="HF7622" s="3"/>
      <c r="HG7622" s="3"/>
      <c r="HH7622" s="3"/>
      <c r="HI7622" s="3"/>
      <c r="HJ7622" s="3"/>
      <c r="HK7622" s="3"/>
      <c r="HL7622" s="3"/>
      <c r="HM7622" s="45"/>
      <c r="HN7622" s="3"/>
      <c r="HO7622" s="3"/>
      <c r="HP7622" s="3"/>
      <c r="HQ7622" s="3"/>
      <c r="HR7622" s="3"/>
      <c r="HS7622" s="3"/>
      <c r="HT7622" s="3"/>
      <c r="HU7622" s="3"/>
      <c r="HV7622" s="3"/>
      <c r="HW7622" s="3"/>
      <c r="HX7622" s="3"/>
      <c r="HY7622" s="3"/>
      <c r="HZ7622" s="3"/>
      <c r="IA7622" s="3"/>
      <c r="IB7622" s="3"/>
      <c r="IC7622" s="3"/>
      <c r="ID7622" s="3"/>
      <c r="IE7622" s="3"/>
      <c r="IF7622" s="3"/>
      <c r="IG7622" s="3"/>
      <c r="IH7622" s="3"/>
      <c r="II7622" s="3"/>
      <c r="IJ7622" s="3"/>
      <c r="IK7622" s="3"/>
      <c r="IL7622" s="3"/>
      <c r="IM7622" s="3"/>
      <c r="IN7622" s="3"/>
      <c r="IO7622" s="15"/>
    </row>
    <row r="7623" spans="171:249">
      <c r="FO7623" s="3"/>
      <c r="FP7623" s="3"/>
      <c r="FQ7623" s="3"/>
      <c r="FR7623" s="3"/>
      <c r="FS7623" s="3"/>
      <c r="FT7623" s="3"/>
      <c r="FU7623" s="3"/>
      <c r="FV7623" s="3"/>
      <c r="FW7623" s="3"/>
      <c r="FX7623" s="3"/>
      <c r="FY7623" s="3"/>
      <c r="FZ7623" s="3"/>
      <c r="GA7623" s="3"/>
      <c r="GB7623" s="3"/>
      <c r="GC7623" s="3"/>
      <c r="GD7623" s="3"/>
      <c r="GE7623" s="3"/>
      <c r="GF7623" s="3"/>
      <c r="GG7623" s="3"/>
      <c r="GH7623" s="3"/>
      <c r="GI7623" s="3"/>
      <c r="GJ7623" s="3"/>
      <c r="GK7623" s="3"/>
      <c r="GL7623" s="3"/>
      <c r="GM7623" s="3"/>
      <c r="GN7623" s="3"/>
      <c r="GO7623" s="3"/>
      <c r="GP7623" s="3"/>
      <c r="GQ7623" s="3"/>
      <c r="GR7623" s="3"/>
      <c r="GS7623" s="3"/>
      <c r="GT7623" s="3"/>
      <c r="GU7623" s="3"/>
      <c r="GV7623" s="3"/>
      <c r="GW7623" s="3"/>
      <c r="GX7623" s="3"/>
      <c r="GY7623" s="3"/>
      <c r="GZ7623" s="3"/>
      <c r="HA7623" s="3"/>
      <c r="HB7623" s="3"/>
      <c r="HC7623" s="3"/>
      <c r="HD7623" s="3"/>
      <c r="HE7623" s="3"/>
      <c r="HF7623" s="3"/>
      <c r="HG7623" s="3"/>
      <c r="HH7623" s="3"/>
      <c r="HI7623" s="3"/>
      <c r="HJ7623" s="3"/>
      <c r="HK7623" s="3"/>
      <c r="HL7623" s="3"/>
      <c r="HM7623" s="45"/>
      <c r="HN7623" s="3"/>
      <c r="HO7623" s="3"/>
      <c r="HP7623" s="3"/>
      <c r="HQ7623" s="3"/>
      <c r="HR7623" s="3"/>
      <c r="HS7623" s="3"/>
      <c r="HT7623" s="3"/>
      <c r="HU7623" s="3"/>
      <c r="HV7623" s="3"/>
      <c r="HW7623" s="3"/>
      <c r="HX7623" s="3"/>
      <c r="HY7623" s="3"/>
      <c r="HZ7623" s="3"/>
      <c r="IA7623" s="3"/>
      <c r="IB7623" s="3"/>
      <c r="IC7623" s="3"/>
      <c r="ID7623" s="3"/>
      <c r="IE7623" s="3"/>
      <c r="IF7623" s="3"/>
      <c r="IG7623" s="3"/>
      <c r="IH7623" s="3"/>
      <c r="II7623" s="3"/>
      <c r="IJ7623" s="3"/>
      <c r="IK7623" s="3"/>
      <c r="IL7623" s="3"/>
      <c r="IM7623" s="3"/>
      <c r="IN7623" s="3"/>
      <c r="IO7623" s="15"/>
    </row>
    <row r="7624" spans="171:249">
      <c r="FO7624" s="3"/>
      <c r="FP7624" s="3"/>
      <c r="FQ7624" s="3"/>
      <c r="FR7624" s="3"/>
      <c r="FS7624" s="3"/>
      <c r="FT7624" s="3"/>
      <c r="FU7624" s="3"/>
      <c r="FV7624" s="3"/>
      <c r="FW7624" s="3"/>
      <c r="FX7624" s="3"/>
      <c r="FY7624" s="3"/>
      <c r="FZ7624" s="3"/>
      <c r="GA7624" s="3"/>
      <c r="GB7624" s="3"/>
      <c r="GC7624" s="3"/>
      <c r="GD7624" s="3"/>
      <c r="GE7624" s="3"/>
      <c r="GF7624" s="3"/>
      <c r="GG7624" s="3"/>
      <c r="GH7624" s="3"/>
      <c r="GI7624" s="3"/>
      <c r="GJ7624" s="3"/>
      <c r="GK7624" s="3"/>
      <c r="GL7624" s="3"/>
      <c r="GM7624" s="3"/>
      <c r="GN7624" s="3"/>
      <c r="GO7624" s="3"/>
      <c r="GP7624" s="3"/>
      <c r="GQ7624" s="3"/>
      <c r="GR7624" s="3"/>
      <c r="GS7624" s="3"/>
      <c r="GT7624" s="3"/>
      <c r="GU7624" s="3"/>
      <c r="GV7624" s="3"/>
      <c r="GW7624" s="3"/>
      <c r="GX7624" s="3"/>
      <c r="GY7624" s="3"/>
      <c r="GZ7624" s="3"/>
      <c r="HA7624" s="3"/>
      <c r="HB7624" s="3"/>
      <c r="HC7624" s="3"/>
      <c r="HD7624" s="3"/>
      <c r="HE7624" s="3"/>
      <c r="HF7624" s="3"/>
      <c r="HG7624" s="3"/>
      <c r="HH7624" s="3"/>
      <c r="HI7624" s="3"/>
      <c r="HJ7624" s="3"/>
      <c r="HK7624" s="3"/>
      <c r="HL7624" s="3"/>
      <c r="HM7624" s="45"/>
      <c r="HN7624" s="3"/>
      <c r="HO7624" s="3"/>
      <c r="HP7624" s="3"/>
      <c r="HQ7624" s="3"/>
      <c r="HR7624" s="3"/>
      <c r="HS7624" s="3"/>
      <c r="HT7624" s="3"/>
      <c r="HU7624" s="3"/>
      <c r="HV7624" s="3"/>
      <c r="HW7624" s="3"/>
      <c r="HX7624" s="3"/>
      <c r="HY7624" s="3"/>
      <c r="HZ7624" s="3"/>
      <c r="IA7624" s="3"/>
      <c r="IB7624" s="3"/>
      <c r="IC7624" s="3"/>
      <c r="ID7624" s="3"/>
      <c r="IE7624" s="3"/>
      <c r="IF7624" s="3"/>
      <c r="IG7624" s="3"/>
      <c r="IH7624" s="3"/>
      <c r="II7624" s="3"/>
      <c r="IJ7624" s="3"/>
      <c r="IK7624" s="3"/>
      <c r="IL7624" s="3"/>
      <c r="IM7624" s="3"/>
      <c r="IN7624" s="3"/>
      <c r="IO7624" s="15"/>
    </row>
    <row r="7625" spans="171:249">
      <c r="FO7625" s="3"/>
      <c r="FP7625" s="3"/>
      <c r="FQ7625" s="3"/>
      <c r="FR7625" s="3"/>
      <c r="FS7625" s="3"/>
      <c r="FT7625" s="3"/>
      <c r="FU7625" s="3"/>
      <c r="FV7625" s="3"/>
      <c r="FW7625" s="3"/>
      <c r="FX7625" s="3"/>
      <c r="FY7625" s="3"/>
      <c r="FZ7625" s="3"/>
      <c r="GA7625" s="3"/>
      <c r="GB7625" s="3"/>
      <c r="GC7625" s="3"/>
      <c r="GD7625" s="3"/>
      <c r="GE7625" s="3"/>
      <c r="GF7625" s="3"/>
      <c r="GG7625" s="3"/>
      <c r="GH7625" s="3"/>
      <c r="GI7625" s="3"/>
      <c r="GJ7625" s="3"/>
      <c r="GK7625" s="3"/>
      <c r="GL7625" s="3"/>
      <c r="GM7625" s="3"/>
      <c r="GN7625" s="3"/>
      <c r="GO7625" s="3"/>
      <c r="GP7625" s="3"/>
      <c r="GQ7625" s="3"/>
      <c r="GR7625" s="3"/>
      <c r="GS7625" s="3"/>
      <c r="GT7625" s="3"/>
      <c r="GU7625" s="3"/>
      <c r="GV7625" s="3"/>
      <c r="GW7625" s="3"/>
      <c r="GX7625" s="3"/>
      <c r="GY7625" s="3"/>
      <c r="GZ7625" s="3"/>
      <c r="HA7625" s="3"/>
      <c r="HB7625" s="3"/>
      <c r="HC7625" s="3"/>
      <c r="HD7625" s="3"/>
      <c r="HE7625" s="3"/>
      <c r="HF7625" s="3"/>
      <c r="HG7625" s="3"/>
      <c r="HH7625" s="3"/>
      <c r="HI7625" s="3"/>
      <c r="HJ7625" s="3"/>
      <c r="HK7625" s="3"/>
      <c r="HL7625" s="3"/>
      <c r="HM7625" s="45"/>
      <c r="HN7625" s="3"/>
      <c r="HO7625" s="3"/>
      <c r="HP7625" s="3"/>
      <c r="HQ7625" s="3"/>
      <c r="HR7625" s="3"/>
      <c r="HS7625" s="3"/>
      <c r="HT7625" s="3"/>
      <c r="HU7625" s="3"/>
      <c r="HV7625" s="3"/>
      <c r="HW7625" s="3"/>
      <c r="HX7625" s="3"/>
      <c r="HY7625" s="3"/>
      <c r="HZ7625" s="3"/>
      <c r="IA7625" s="3"/>
      <c r="IB7625" s="3"/>
      <c r="IC7625" s="3"/>
      <c r="ID7625" s="3"/>
      <c r="IE7625" s="3"/>
      <c r="IF7625" s="3"/>
      <c r="IG7625" s="3"/>
      <c r="IH7625" s="3"/>
      <c r="II7625" s="3"/>
      <c r="IJ7625" s="3"/>
      <c r="IK7625" s="3"/>
      <c r="IL7625" s="3"/>
      <c r="IM7625" s="3"/>
      <c r="IN7625" s="3"/>
      <c r="IO7625" s="15"/>
    </row>
    <row r="7626" spans="171:249">
      <c r="FO7626" s="3"/>
      <c r="FP7626" s="3"/>
      <c r="FQ7626" s="3"/>
      <c r="FR7626" s="3"/>
      <c r="FS7626" s="3"/>
      <c r="FT7626" s="3"/>
      <c r="FU7626" s="3"/>
      <c r="FV7626" s="3"/>
      <c r="FW7626" s="3"/>
      <c r="FX7626" s="3"/>
      <c r="FY7626" s="3"/>
      <c r="FZ7626" s="3"/>
      <c r="GA7626" s="3"/>
      <c r="GB7626" s="3"/>
      <c r="GC7626" s="3"/>
      <c r="GD7626" s="3"/>
      <c r="GE7626" s="3"/>
      <c r="GF7626" s="3"/>
      <c r="GG7626" s="3"/>
      <c r="GH7626" s="3"/>
      <c r="GI7626" s="3"/>
      <c r="GJ7626" s="3"/>
      <c r="GK7626" s="3"/>
      <c r="GL7626" s="3"/>
      <c r="GM7626" s="3"/>
      <c r="GN7626" s="3"/>
      <c r="GO7626" s="3"/>
      <c r="GP7626" s="3"/>
      <c r="GQ7626" s="3"/>
      <c r="GR7626" s="3"/>
      <c r="GS7626" s="3"/>
      <c r="GT7626" s="3"/>
      <c r="GU7626" s="3"/>
      <c r="GV7626" s="3"/>
      <c r="GW7626" s="3"/>
      <c r="GX7626" s="3"/>
      <c r="GY7626" s="3"/>
      <c r="GZ7626" s="3"/>
      <c r="HA7626" s="3"/>
      <c r="HB7626" s="3"/>
      <c r="HC7626" s="3"/>
      <c r="HD7626" s="3"/>
      <c r="HE7626" s="3"/>
      <c r="HF7626" s="3"/>
      <c r="HG7626" s="3"/>
      <c r="HH7626" s="3"/>
      <c r="HI7626" s="3"/>
      <c r="HJ7626" s="3"/>
      <c r="HK7626" s="3"/>
      <c r="HL7626" s="3"/>
      <c r="HM7626" s="45"/>
      <c r="HN7626" s="3"/>
      <c r="HO7626" s="3"/>
      <c r="HP7626" s="3"/>
      <c r="HQ7626" s="3"/>
      <c r="HR7626" s="3"/>
      <c r="HS7626" s="3"/>
      <c r="HT7626" s="3"/>
      <c r="HU7626" s="3"/>
      <c r="HV7626" s="3"/>
      <c r="HW7626" s="3"/>
      <c r="HX7626" s="3"/>
      <c r="HY7626" s="3"/>
      <c r="HZ7626" s="3"/>
      <c r="IA7626" s="3"/>
      <c r="IB7626" s="3"/>
      <c r="IC7626" s="3"/>
      <c r="ID7626" s="3"/>
      <c r="IE7626" s="3"/>
      <c r="IF7626" s="3"/>
      <c r="IG7626" s="3"/>
      <c r="IH7626" s="3"/>
      <c r="II7626" s="3"/>
      <c r="IJ7626" s="3"/>
      <c r="IK7626" s="3"/>
      <c r="IL7626" s="3"/>
      <c r="IM7626" s="3"/>
      <c r="IN7626" s="3"/>
      <c r="IO7626" s="15"/>
    </row>
    <row r="7627" spans="171:249">
      <c r="FO7627" s="3"/>
      <c r="FP7627" s="3"/>
      <c r="FQ7627" s="3"/>
      <c r="FR7627" s="3"/>
      <c r="FS7627" s="3"/>
      <c r="FT7627" s="3"/>
      <c r="FU7627" s="3"/>
      <c r="FV7627" s="3"/>
      <c r="FW7627" s="3"/>
      <c r="FX7627" s="3"/>
      <c r="FY7627" s="3"/>
      <c r="FZ7627" s="3"/>
      <c r="GA7627" s="3"/>
      <c r="GB7627" s="3"/>
      <c r="GC7627" s="3"/>
      <c r="GD7627" s="3"/>
      <c r="GE7627" s="3"/>
      <c r="GF7627" s="3"/>
      <c r="GG7627" s="3"/>
      <c r="GH7627" s="3"/>
      <c r="GI7627" s="3"/>
      <c r="GJ7627" s="3"/>
      <c r="GK7627" s="3"/>
      <c r="GL7627" s="3"/>
      <c r="GM7627" s="3"/>
      <c r="GN7627" s="3"/>
      <c r="GO7627" s="3"/>
      <c r="GP7627" s="3"/>
      <c r="GQ7627" s="3"/>
      <c r="GR7627" s="3"/>
      <c r="GS7627" s="3"/>
      <c r="GT7627" s="3"/>
      <c r="GU7627" s="3"/>
      <c r="GV7627" s="3"/>
      <c r="GW7627" s="3"/>
      <c r="GX7627" s="3"/>
      <c r="GY7627" s="3"/>
      <c r="GZ7627" s="3"/>
      <c r="HA7627" s="3"/>
      <c r="HB7627" s="3"/>
      <c r="HC7627" s="3"/>
      <c r="HD7627" s="3"/>
      <c r="HE7627" s="3"/>
      <c r="HF7627" s="3"/>
      <c r="HG7627" s="3"/>
      <c r="HH7627" s="3"/>
      <c r="HI7627" s="3"/>
      <c r="HJ7627" s="3"/>
      <c r="HK7627" s="3"/>
      <c r="HL7627" s="3"/>
      <c r="HM7627" s="45"/>
      <c r="HN7627" s="3"/>
      <c r="HO7627" s="3"/>
      <c r="HP7627" s="3"/>
      <c r="HQ7627" s="3"/>
      <c r="HR7627" s="3"/>
      <c r="HS7627" s="3"/>
      <c r="HT7627" s="3"/>
      <c r="HU7627" s="3"/>
      <c r="HV7627" s="3"/>
      <c r="HW7627" s="3"/>
      <c r="HX7627" s="3"/>
      <c r="HY7627" s="3"/>
      <c r="HZ7627" s="3"/>
      <c r="IA7627" s="3"/>
      <c r="IB7627" s="3"/>
      <c r="IC7627" s="3"/>
      <c r="ID7627" s="3"/>
      <c r="IE7627" s="3"/>
      <c r="IF7627" s="3"/>
      <c r="IG7627" s="3"/>
      <c r="IH7627" s="3"/>
      <c r="II7627" s="3"/>
      <c r="IJ7627" s="3"/>
      <c r="IK7627" s="3"/>
      <c r="IL7627" s="3"/>
      <c r="IM7627" s="3"/>
      <c r="IN7627" s="3"/>
      <c r="IO7627" s="15"/>
    </row>
    <row r="7628" spans="171:249">
      <c r="FO7628" s="3"/>
      <c r="FP7628" s="3"/>
      <c r="FQ7628" s="3"/>
      <c r="FR7628" s="3"/>
      <c r="FS7628" s="3"/>
      <c r="FT7628" s="3"/>
      <c r="FU7628" s="3"/>
      <c r="FV7628" s="3"/>
      <c r="FW7628" s="3"/>
      <c r="FX7628" s="3"/>
      <c r="FY7628" s="3"/>
      <c r="FZ7628" s="3"/>
      <c r="GA7628" s="3"/>
      <c r="GB7628" s="3"/>
      <c r="GC7628" s="3"/>
      <c r="GD7628" s="3"/>
      <c r="GE7628" s="3"/>
      <c r="GF7628" s="3"/>
      <c r="GG7628" s="3"/>
      <c r="GH7628" s="3"/>
      <c r="GI7628" s="3"/>
      <c r="GJ7628" s="3"/>
      <c r="GK7628" s="3"/>
      <c r="GL7628" s="3"/>
      <c r="GM7628" s="3"/>
      <c r="GN7628" s="3"/>
      <c r="GO7628" s="3"/>
      <c r="GP7628" s="3"/>
      <c r="GQ7628" s="3"/>
      <c r="GR7628" s="3"/>
      <c r="GS7628" s="3"/>
      <c r="GT7628" s="3"/>
      <c r="GU7628" s="3"/>
      <c r="GV7628" s="3"/>
      <c r="GW7628" s="3"/>
      <c r="GX7628" s="3"/>
      <c r="GY7628" s="3"/>
      <c r="GZ7628" s="3"/>
      <c r="HA7628" s="3"/>
      <c r="HB7628" s="3"/>
      <c r="HC7628" s="3"/>
      <c r="HD7628" s="3"/>
      <c r="HE7628" s="3"/>
      <c r="HF7628" s="3"/>
      <c r="HG7628" s="3"/>
      <c r="HH7628" s="3"/>
      <c r="HI7628" s="3"/>
      <c r="HJ7628" s="3"/>
      <c r="HK7628" s="3"/>
      <c r="HL7628" s="3"/>
      <c r="HM7628" s="45"/>
      <c r="HN7628" s="3"/>
      <c r="HO7628" s="3"/>
      <c r="HP7628" s="3"/>
      <c r="HQ7628" s="3"/>
      <c r="HR7628" s="3"/>
      <c r="HS7628" s="3"/>
      <c r="HT7628" s="3"/>
      <c r="HU7628" s="3"/>
      <c r="HV7628" s="3"/>
      <c r="HW7628" s="3"/>
      <c r="HX7628" s="3"/>
      <c r="HY7628" s="3"/>
      <c r="HZ7628" s="3"/>
      <c r="IA7628" s="3"/>
      <c r="IB7628" s="3"/>
      <c r="IC7628" s="3"/>
      <c r="ID7628" s="3"/>
      <c r="IE7628" s="3"/>
      <c r="IF7628" s="3"/>
      <c r="IG7628" s="3"/>
      <c r="IH7628" s="3"/>
      <c r="II7628" s="3"/>
      <c r="IJ7628" s="3"/>
      <c r="IK7628" s="3"/>
      <c r="IL7628" s="3"/>
      <c r="IM7628" s="3"/>
      <c r="IN7628" s="3"/>
      <c r="IO7628" s="15"/>
    </row>
    <row r="7629" spans="171:249">
      <c r="FO7629" s="3"/>
      <c r="FP7629" s="3"/>
      <c r="FQ7629" s="3"/>
      <c r="FR7629" s="3"/>
      <c r="FS7629" s="3"/>
      <c r="FT7629" s="3"/>
      <c r="FU7629" s="3"/>
      <c r="FV7629" s="3"/>
      <c r="FW7629" s="3"/>
      <c r="FX7629" s="3"/>
      <c r="FY7629" s="3"/>
      <c r="FZ7629" s="3"/>
      <c r="GA7629" s="3"/>
      <c r="GB7629" s="3"/>
      <c r="GC7629" s="3"/>
      <c r="GD7629" s="3"/>
      <c r="GE7629" s="3"/>
      <c r="GF7629" s="3"/>
      <c r="GG7629" s="3"/>
      <c r="GH7629" s="3"/>
      <c r="GI7629" s="3"/>
      <c r="GJ7629" s="3"/>
      <c r="GK7629" s="3"/>
      <c r="GL7629" s="3"/>
      <c r="GM7629" s="3"/>
      <c r="GN7629" s="3"/>
      <c r="GO7629" s="3"/>
      <c r="GP7629" s="3"/>
      <c r="GQ7629" s="3"/>
      <c r="GR7629" s="3"/>
      <c r="GS7629" s="3"/>
      <c r="GT7629" s="3"/>
      <c r="GU7629" s="3"/>
      <c r="GV7629" s="3"/>
      <c r="GW7629" s="3"/>
      <c r="GX7629" s="3"/>
      <c r="GY7629" s="3"/>
      <c r="GZ7629" s="3"/>
      <c r="HA7629" s="3"/>
      <c r="HB7629" s="3"/>
      <c r="HC7629" s="3"/>
      <c r="HD7629" s="3"/>
      <c r="HE7629" s="3"/>
      <c r="HF7629" s="3"/>
      <c r="HG7629" s="3"/>
      <c r="HH7629" s="3"/>
      <c r="HI7629" s="3"/>
      <c r="HJ7629" s="3"/>
      <c r="HK7629" s="3"/>
      <c r="HL7629" s="3"/>
      <c r="HM7629" s="45"/>
      <c r="HN7629" s="3"/>
      <c r="HO7629" s="3"/>
      <c r="HP7629" s="3"/>
      <c r="HQ7629" s="3"/>
      <c r="HR7629" s="3"/>
      <c r="HS7629" s="3"/>
      <c r="HT7629" s="3"/>
      <c r="HU7629" s="3"/>
      <c r="HV7629" s="3"/>
      <c r="HW7629" s="3"/>
      <c r="HX7629" s="3"/>
      <c r="HY7629" s="3"/>
      <c r="HZ7629" s="3"/>
      <c r="IA7629" s="3"/>
      <c r="IB7629" s="3"/>
      <c r="IC7629" s="3"/>
      <c r="ID7629" s="3"/>
      <c r="IE7629" s="3"/>
      <c r="IF7629" s="3"/>
      <c r="IG7629" s="3"/>
      <c r="IH7629" s="3"/>
      <c r="II7629" s="3"/>
      <c r="IJ7629" s="3"/>
      <c r="IK7629" s="3"/>
      <c r="IL7629" s="3"/>
      <c r="IM7629" s="3"/>
      <c r="IN7629" s="3"/>
      <c r="IO7629" s="15"/>
    </row>
    <row r="7630" spans="171:249">
      <c r="FO7630" s="3"/>
      <c r="FP7630" s="3"/>
      <c r="FQ7630" s="3"/>
      <c r="FR7630" s="3"/>
      <c r="FS7630" s="3"/>
      <c r="FT7630" s="3"/>
      <c r="FU7630" s="3"/>
      <c r="FV7630" s="3"/>
      <c r="FW7630" s="3"/>
      <c r="FX7630" s="3"/>
      <c r="FY7630" s="3"/>
      <c r="FZ7630" s="3"/>
      <c r="GA7630" s="3"/>
      <c r="GB7630" s="3"/>
      <c r="GC7630" s="3"/>
      <c r="GD7630" s="3"/>
      <c r="GE7630" s="3"/>
      <c r="GF7630" s="3"/>
      <c r="GG7630" s="3"/>
      <c r="GH7630" s="3"/>
      <c r="GI7630" s="3"/>
      <c r="GJ7630" s="3"/>
      <c r="GK7630" s="3"/>
      <c r="GL7630" s="3"/>
      <c r="GM7630" s="3"/>
      <c r="GN7630" s="3"/>
      <c r="GO7630" s="3"/>
      <c r="GP7630" s="3"/>
      <c r="GQ7630" s="3"/>
      <c r="GR7630" s="3"/>
      <c r="GS7630" s="3"/>
      <c r="GT7630" s="3"/>
      <c r="GU7630" s="3"/>
      <c r="GV7630" s="3"/>
      <c r="GW7630" s="3"/>
      <c r="GX7630" s="3"/>
      <c r="GY7630" s="3"/>
      <c r="GZ7630" s="3"/>
      <c r="HA7630" s="3"/>
      <c r="HB7630" s="3"/>
      <c r="HC7630" s="3"/>
      <c r="HD7630" s="3"/>
      <c r="HE7630" s="3"/>
      <c r="HF7630" s="3"/>
      <c r="HG7630" s="3"/>
      <c r="HH7630" s="3"/>
      <c r="HI7630" s="3"/>
      <c r="HJ7630" s="3"/>
      <c r="HK7630" s="3"/>
      <c r="HL7630" s="3"/>
      <c r="HM7630" s="45"/>
      <c r="HN7630" s="3"/>
      <c r="HO7630" s="3"/>
      <c r="HP7630" s="3"/>
      <c r="HQ7630" s="3"/>
      <c r="HR7630" s="3"/>
      <c r="HS7630" s="3"/>
      <c r="HT7630" s="3"/>
      <c r="HU7630" s="3"/>
      <c r="HV7630" s="3"/>
      <c r="HW7630" s="3"/>
      <c r="HX7630" s="3"/>
      <c r="HY7630" s="3"/>
      <c r="HZ7630" s="3"/>
      <c r="IA7630" s="3"/>
      <c r="IB7630" s="3"/>
      <c r="IC7630" s="3"/>
      <c r="ID7630" s="3"/>
      <c r="IE7630" s="3"/>
      <c r="IF7630" s="3"/>
      <c r="IG7630" s="3"/>
      <c r="IH7630" s="3"/>
      <c r="II7630" s="3"/>
      <c r="IJ7630" s="3"/>
      <c r="IK7630" s="3"/>
      <c r="IL7630" s="3"/>
      <c r="IM7630" s="3"/>
      <c r="IN7630" s="3"/>
      <c r="IO7630" s="15"/>
    </row>
    <row r="7631" spans="171:249">
      <c r="FO7631" s="3"/>
      <c r="FP7631" s="3"/>
      <c r="FQ7631" s="3"/>
      <c r="FR7631" s="3"/>
      <c r="FS7631" s="3"/>
      <c r="FT7631" s="3"/>
      <c r="FU7631" s="3"/>
      <c r="FV7631" s="3"/>
      <c r="FW7631" s="3"/>
      <c r="FX7631" s="3"/>
      <c r="FY7631" s="3"/>
      <c r="FZ7631" s="3"/>
      <c r="GA7631" s="3"/>
      <c r="GB7631" s="3"/>
      <c r="GC7631" s="3"/>
      <c r="GD7631" s="3"/>
      <c r="GE7631" s="3"/>
      <c r="GF7631" s="3"/>
      <c r="GG7631" s="3"/>
      <c r="GH7631" s="3"/>
      <c r="GI7631" s="3"/>
      <c r="GJ7631" s="3"/>
      <c r="GK7631" s="3"/>
      <c r="GL7631" s="3"/>
      <c r="GM7631" s="3"/>
      <c r="GN7631" s="3"/>
      <c r="GO7631" s="3"/>
      <c r="GP7631" s="3"/>
      <c r="GQ7631" s="3"/>
      <c r="GR7631" s="3"/>
      <c r="GS7631" s="3"/>
      <c r="GT7631" s="3"/>
      <c r="GU7631" s="3"/>
      <c r="GV7631" s="3"/>
      <c r="GW7631" s="3"/>
      <c r="GX7631" s="3"/>
      <c r="GY7631" s="3"/>
      <c r="GZ7631" s="3"/>
      <c r="HA7631" s="3"/>
      <c r="HB7631" s="3"/>
      <c r="HC7631" s="3"/>
      <c r="HD7631" s="3"/>
      <c r="HE7631" s="3"/>
      <c r="HF7631" s="3"/>
      <c r="HG7631" s="3"/>
      <c r="HH7631" s="3"/>
      <c r="HI7631" s="3"/>
      <c r="HJ7631" s="3"/>
      <c r="HK7631" s="3"/>
      <c r="HL7631" s="3"/>
      <c r="HM7631" s="45"/>
      <c r="HN7631" s="3"/>
      <c r="HO7631" s="3"/>
      <c r="HP7631" s="3"/>
      <c r="HQ7631" s="3"/>
      <c r="HR7631" s="3"/>
      <c r="HS7631" s="3"/>
      <c r="HT7631" s="3"/>
      <c r="HU7631" s="3"/>
      <c r="HV7631" s="3"/>
      <c r="HW7631" s="3"/>
      <c r="HX7631" s="3"/>
      <c r="HY7631" s="3"/>
      <c r="HZ7631" s="3"/>
      <c r="IA7631" s="3"/>
      <c r="IB7631" s="3"/>
      <c r="IC7631" s="3"/>
      <c r="ID7631" s="3"/>
      <c r="IE7631" s="3"/>
      <c r="IF7631" s="3"/>
      <c r="IG7631" s="3"/>
      <c r="IH7631" s="3"/>
      <c r="II7631" s="3"/>
      <c r="IJ7631" s="3"/>
      <c r="IK7631" s="3"/>
      <c r="IL7631" s="3"/>
      <c r="IM7631" s="3"/>
      <c r="IN7631" s="3"/>
      <c r="IO7631" s="15"/>
    </row>
    <row r="7632" spans="171:249">
      <c r="FO7632" s="3"/>
      <c r="FP7632" s="3"/>
      <c r="FQ7632" s="3"/>
      <c r="FR7632" s="3"/>
      <c r="FS7632" s="3"/>
      <c r="FT7632" s="3"/>
      <c r="FU7632" s="3"/>
      <c r="FV7632" s="3"/>
      <c r="FW7632" s="3"/>
      <c r="FX7632" s="3"/>
      <c r="FY7632" s="3"/>
      <c r="FZ7632" s="3"/>
      <c r="GA7632" s="3"/>
      <c r="GB7632" s="3"/>
      <c r="GC7632" s="3"/>
      <c r="GD7632" s="3"/>
      <c r="GE7632" s="3"/>
      <c r="GF7632" s="3"/>
      <c r="GG7632" s="3"/>
      <c r="GH7632" s="3"/>
      <c r="GI7632" s="3"/>
      <c r="GJ7632" s="3"/>
      <c r="GK7632" s="3"/>
      <c r="GL7632" s="3"/>
      <c r="GM7632" s="3"/>
      <c r="GN7632" s="3"/>
      <c r="GO7632" s="3"/>
      <c r="GP7632" s="3"/>
      <c r="GQ7632" s="3"/>
      <c r="GR7632" s="3"/>
      <c r="GS7632" s="3"/>
      <c r="GT7632" s="3"/>
      <c r="GU7632" s="3"/>
      <c r="GV7632" s="3"/>
      <c r="GW7632" s="3"/>
      <c r="GX7632" s="3"/>
      <c r="GY7632" s="3"/>
      <c r="GZ7632" s="3"/>
      <c r="HA7632" s="3"/>
      <c r="HB7632" s="3"/>
      <c r="HC7632" s="3"/>
      <c r="HD7632" s="3"/>
      <c r="HE7632" s="3"/>
      <c r="HF7632" s="3"/>
      <c r="HG7632" s="3"/>
      <c r="HH7632" s="3"/>
      <c r="HI7632" s="3"/>
      <c r="HJ7632" s="3"/>
      <c r="HK7632" s="3"/>
      <c r="HL7632" s="3"/>
      <c r="HM7632" s="45"/>
      <c r="HN7632" s="3"/>
      <c r="HO7632" s="3"/>
      <c r="HP7632" s="3"/>
      <c r="HQ7632" s="3"/>
      <c r="HR7632" s="3"/>
      <c r="HS7632" s="3"/>
      <c r="HT7632" s="3"/>
      <c r="HU7632" s="3"/>
      <c r="HV7632" s="3"/>
      <c r="HW7632" s="3"/>
      <c r="HX7632" s="3"/>
      <c r="HY7632" s="3"/>
      <c r="HZ7632" s="3"/>
      <c r="IA7632" s="3"/>
      <c r="IB7632" s="3"/>
      <c r="IC7632" s="3"/>
      <c r="ID7632" s="3"/>
      <c r="IE7632" s="3"/>
      <c r="IF7632" s="3"/>
      <c r="IG7632" s="3"/>
      <c r="IH7632" s="3"/>
      <c r="II7632" s="3"/>
      <c r="IJ7632" s="3"/>
      <c r="IK7632" s="3"/>
      <c r="IL7632" s="3"/>
      <c r="IM7632" s="3"/>
      <c r="IN7632" s="3"/>
      <c r="IO7632" s="15"/>
    </row>
    <row r="7633" spans="171:249">
      <c r="FO7633" s="3"/>
      <c r="FP7633" s="3"/>
      <c r="FQ7633" s="3"/>
      <c r="FR7633" s="3"/>
      <c r="FS7633" s="3"/>
      <c r="FT7633" s="3"/>
      <c r="FU7633" s="3"/>
      <c r="FV7633" s="3"/>
      <c r="FW7633" s="3"/>
      <c r="FX7633" s="3"/>
      <c r="FY7633" s="3"/>
      <c r="FZ7633" s="3"/>
      <c r="GA7633" s="3"/>
      <c r="GB7633" s="3"/>
      <c r="GC7633" s="3"/>
      <c r="GD7633" s="3"/>
      <c r="GE7633" s="3"/>
      <c r="GF7633" s="3"/>
      <c r="GG7633" s="3"/>
      <c r="GH7633" s="3"/>
      <c r="GI7633" s="3"/>
      <c r="GJ7633" s="3"/>
      <c r="GK7633" s="3"/>
      <c r="GL7633" s="3"/>
      <c r="GM7633" s="3"/>
      <c r="GN7633" s="3"/>
      <c r="GO7633" s="3"/>
      <c r="GP7633" s="3"/>
      <c r="GQ7633" s="3"/>
      <c r="GR7633" s="3"/>
      <c r="GS7633" s="3"/>
      <c r="GT7633" s="3"/>
      <c r="GU7633" s="3"/>
      <c r="GV7633" s="3"/>
      <c r="GW7633" s="3"/>
      <c r="GX7633" s="3"/>
      <c r="GY7633" s="3"/>
      <c r="GZ7633" s="3"/>
      <c r="HA7633" s="3"/>
      <c r="HB7633" s="3"/>
      <c r="HC7633" s="3"/>
      <c r="HD7633" s="3"/>
      <c r="HE7633" s="3"/>
      <c r="HF7633" s="3"/>
      <c r="HG7633" s="3"/>
      <c r="HH7633" s="3"/>
      <c r="HI7633" s="3"/>
      <c r="HJ7633" s="3"/>
      <c r="HK7633" s="3"/>
      <c r="HL7633" s="3"/>
      <c r="HM7633" s="45"/>
      <c r="HN7633" s="3"/>
      <c r="HO7633" s="3"/>
      <c r="HP7633" s="3"/>
      <c r="HQ7633" s="3"/>
      <c r="HR7633" s="3"/>
      <c r="HS7633" s="3"/>
      <c r="HT7633" s="3"/>
      <c r="HU7633" s="3"/>
      <c r="HV7633" s="3"/>
      <c r="HW7633" s="3"/>
      <c r="HX7633" s="3"/>
      <c r="HY7633" s="3"/>
      <c r="HZ7633" s="3"/>
      <c r="IA7633" s="3"/>
      <c r="IB7633" s="3"/>
      <c r="IC7633" s="3"/>
      <c r="ID7633" s="3"/>
      <c r="IE7633" s="3"/>
      <c r="IF7633" s="3"/>
      <c r="IG7633" s="3"/>
      <c r="IH7633" s="3"/>
      <c r="II7633" s="3"/>
      <c r="IJ7633" s="3"/>
      <c r="IK7633" s="3"/>
      <c r="IL7633" s="3"/>
      <c r="IM7633" s="3"/>
      <c r="IN7633" s="3"/>
      <c r="IO7633" s="15"/>
    </row>
    <row r="7634" spans="171:249">
      <c r="FO7634" s="3"/>
      <c r="FP7634" s="3"/>
      <c r="FQ7634" s="3"/>
      <c r="FR7634" s="3"/>
      <c r="FS7634" s="3"/>
      <c r="FT7634" s="3"/>
      <c r="FU7634" s="3"/>
      <c r="FV7634" s="3"/>
      <c r="FW7634" s="3"/>
      <c r="FX7634" s="3"/>
      <c r="FY7634" s="3"/>
      <c r="FZ7634" s="3"/>
      <c r="GA7634" s="3"/>
      <c r="GB7634" s="3"/>
      <c r="GC7634" s="3"/>
      <c r="GD7634" s="3"/>
      <c r="GE7634" s="3"/>
      <c r="GF7634" s="3"/>
      <c r="GG7634" s="3"/>
      <c r="GH7634" s="3"/>
      <c r="GI7634" s="3"/>
      <c r="GJ7634" s="3"/>
      <c r="GK7634" s="3"/>
      <c r="GL7634" s="3"/>
      <c r="GM7634" s="3"/>
      <c r="GN7634" s="3"/>
      <c r="GO7634" s="3"/>
      <c r="GP7634" s="3"/>
      <c r="GQ7634" s="3"/>
      <c r="GR7634" s="3"/>
      <c r="GS7634" s="3"/>
      <c r="GT7634" s="3"/>
      <c r="GU7634" s="3"/>
      <c r="GV7634" s="3"/>
      <c r="GW7634" s="3"/>
      <c r="GX7634" s="3"/>
      <c r="GY7634" s="3"/>
      <c r="GZ7634" s="3"/>
      <c r="HA7634" s="3"/>
      <c r="HB7634" s="3"/>
      <c r="HC7634" s="3"/>
      <c r="HD7634" s="3"/>
      <c r="HE7634" s="3"/>
      <c r="HF7634" s="3"/>
      <c r="HG7634" s="3"/>
      <c r="HH7634" s="3"/>
      <c r="HI7634" s="3"/>
      <c r="HJ7634" s="3"/>
      <c r="HK7634" s="3"/>
      <c r="HL7634" s="3"/>
      <c r="HM7634" s="45"/>
      <c r="HN7634" s="3"/>
      <c r="HO7634" s="3"/>
      <c r="HP7634" s="3"/>
      <c r="HQ7634" s="3"/>
      <c r="HR7634" s="3"/>
      <c r="HS7634" s="3"/>
      <c r="HT7634" s="3"/>
      <c r="HU7634" s="3"/>
      <c r="HV7634" s="3"/>
      <c r="HW7634" s="3"/>
      <c r="HX7634" s="3"/>
      <c r="HY7634" s="3"/>
      <c r="HZ7634" s="3"/>
      <c r="IA7634" s="3"/>
      <c r="IB7634" s="3"/>
      <c r="IC7634" s="3"/>
      <c r="ID7634" s="3"/>
      <c r="IE7634" s="3"/>
      <c r="IF7634" s="3"/>
      <c r="IG7634" s="3"/>
      <c r="IH7634" s="3"/>
      <c r="II7634" s="3"/>
      <c r="IJ7634" s="3"/>
      <c r="IK7634" s="3"/>
      <c r="IL7634" s="3"/>
      <c r="IM7634" s="3"/>
      <c r="IN7634" s="3"/>
      <c r="IO7634" s="15"/>
    </row>
    <row r="7635" spans="171:249">
      <c r="FO7635" s="3"/>
      <c r="FP7635" s="3"/>
      <c r="FQ7635" s="3"/>
      <c r="FR7635" s="3"/>
      <c r="FS7635" s="3"/>
      <c r="FT7635" s="3"/>
      <c r="FU7635" s="3"/>
      <c r="FV7635" s="3"/>
      <c r="FW7635" s="3"/>
      <c r="FX7635" s="3"/>
      <c r="FY7635" s="3"/>
      <c r="FZ7635" s="3"/>
      <c r="GA7635" s="3"/>
      <c r="GB7635" s="3"/>
      <c r="GC7635" s="3"/>
      <c r="GD7635" s="3"/>
      <c r="GE7635" s="3"/>
      <c r="GF7635" s="3"/>
      <c r="GG7635" s="3"/>
      <c r="GH7635" s="3"/>
      <c r="GI7635" s="3"/>
      <c r="GJ7635" s="3"/>
      <c r="GK7635" s="3"/>
      <c r="GL7635" s="3"/>
      <c r="GM7635" s="3"/>
      <c r="GN7635" s="3"/>
      <c r="GO7635" s="3"/>
      <c r="GP7635" s="3"/>
      <c r="GQ7635" s="3"/>
      <c r="GR7635" s="3"/>
      <c r="GS7635" s="3"/>
      <c r="GT7635" s="3"/>
      <c r="GU7635" s="3"/>
      <c r="GV7635" s="3"/>
      <c r="GW7635" s="3"/>
      <c r="GX7635" s="3"/>
      <c r="GY7635" s="3"/>
      <c r="GZ7635" s="3"/>
      <c r="HA7635" s="3"/>
      <c r="HB7635" s="3"/>
      <c r="HC7635" s="3"/>
      <c r="HD7635" s="3"/>
      <c r="HE7635" s="3"/>
      <c r="HF7635" s="3"/>
      <c r="HG7635" s="3"/>
      <c r="HH7635" s="3"/>
      <c r="HI7635" s="3"/>
      <c r="HJ7635" s="3"/>
      <c r="HK7635" s="3"/>
      <c r="HL7635" s="3"/>
      <c r="HM7635" s="45"/>
      <c r="HN7635" s="3"/>
      <c r="HO7635" s="3"/>
      <c r="HP7635" s="3"/>
      <c r="HQ7635" s="3"/>
      <c r="HR7635" s="3"/>
      <c r="HS7635" s="3"/>
      <c r="HT7635" s="3"/>
      <c r="HU7635" s="3"/>
      <c r="HV7635" s="3"/>
      <c r="HW7635" s="3"/>
      <c r="HX7635" s="3"/>
      <c r="HY7635" s="3"/>
      <c r="HZ7635" s="3"/>
      <c r="IA7635" s="3"/>
      <c r="IB7635" s="3"/>
      <c r="IC7635" s="3"/>
      <c r="ID7635" s="3"/>
      <c r="IE7635" s="3"/>
      <c r="IF7635" s="3"/>
      <c r="IG7635" s="3"/>
      <c r="IH7635" s="3"/>
      <c r="II7635" s="3"/>
      <c r="IJ7635" s="3"/>
      <c r="IK7635" s="3"/>
      <c r="IL7635" s="3"/>
      <c r="IM7635" s="3"/>
      <c r="IN7635" s="3"/>
      <c r="IO7635" s="15"/>
    </row>
    <row r="7636" spans="171:249">
      <c r="FO7636" s="3"/>
      <c r="FP7636" s="3"/>
      <c r="FQ7636" s="3"/>
      <c r="FR7636" s="3"/>
      <c r="FS7636" s="3"/>
      <c r="FT7636" s="3"/>
      <c r="FU7636" s="3"/>
      <c r="FV7636" s="3"/>
      <c r="FW7636" s="3"/>
      <c r="FX7636" s="3"/>
      <c r="FY7636" s="3"/>
      <c r="FZ7636" s="3"/>
      <c r="GA7636" s="3"/>
      <c r="GB7636" s="3"/>
      <c r="GC7636" s="3"/>
      <c r="GD7636" s="3"/>
      <c r="GE7636" s="3"/>
      <c r="GF7636" s="3"/>
      <c r="GG7636" s="3"/>
      <c r="GH7636" s="3"/>
      <c r="GI7636" s="3"/>
      <c r="GJ7636" s="3"/>
      <c r="GK7636" s="3"/>
      <c r="GL7636" s="3"/>
      <c r="GM7636" s="3"/>
      <c r="GN7636" s="3"/>
      <c r="GO7636" s="3"/>
      <c r="GP7636" s="3"/>
      <c r="GQ7636" s="3"/>
      <c r="GR7636" s="3"/>
      <c r="GS7636" s="3"/>
      <c r="GT7636" s="3"/>
      <c r="GU7636" s="3"/>
      <c r="GV7636" s="3"/>
      <c r="GW7636" s="3"/>
      <c r="GX7636" s="3"/>
      <c r="GY7636" s="3"/>
      <c r="GZ7636" s="3"/>
      <c r="HA7636" s="3"/>
      <c r="HB7636" s="3"/>
      <c r="HC7636" s="3"/>
      <c r="HD7636" s="3"/>
      <c r="HE7636" s="3"/>
      <c r="HF7636" s="3"/>
      <c r="HG7636" s="3"/>
      <c r="HH7636" s="3"/>
      <c r="HI7636" s="3"/>
      <c r="HJ7636" s="3"/>
      <c r="HK7636" s="3"/>
      <c r="HL7636" s="3"/>
      <c r="HM7636" s="45"/>
      <c r="HN7636" s="3"/>
      <c r="HO7636" s="3"/>
      <c r="HP7636" s="3"/>
      <c r="HQ7636" s="3"/>
      <c r="HR7636" s="3"/>
      <c r="HS7636" s="3"/>
      <c r="HT7636" s="3"/>
      <c r="HU7636" s="3"/>
      <c r="HV7636" s="3"/>
      <c r="HW7636" s="3"/>
      <c r="HX7636" s="3"/>
      <c r="HY7636" s="3"/>
      <c r="HZ7636" s="3"/>
      <c r="IA7636" s="3"/>
      <c r="IB7636" s="3"/>
      <c r="IC7636" s="3"/>
      <c r="ID7636" s="3"/>
      <c r="IE7636" s="3"/>
      <c r="IF7636" s="3"/>
      <c r="IG7636" s="3"/>
      <c r="IH7636" s="3"/>
      <c r="II7636" s="3"/>
      <c r="IJ7636" s="3"/>
      <c r="IK7636" s="3"/>
      <c r="IL7636" s="3"/>
      <c r="IM7636" s="3"/>
      <c r="IN7636" s="3"/>
      <c r="IO7636" s="15"/>
    </row>
    <row r="7637" spans="171:249">
      <c r="FO7637" s="3"/>
      <c r="FP7637" s="3"/>
      <c r="FQ7637" s="3"/>
      <c r="FR7637" s="3"/>
      <c r="FS7637" s="3"/>
      <c r="FT7637" s="3"/>
      <c r="FU7637" s="3"/>
      <c r="FV7637" s="3"/>
      <c r="FW7637" s="3"/>
      <c r="FX7637" s="3"/>
      <c r="FY7637" s="3"/>
      <c r="FZ7637" s="3"/>
      <c r="GA7637" s="3"/>
      <c r="GB7637" s="3"/>
      <c r="GC7637" s="3"/>
      <c r="GD7637" s="3"/>
      <c r="GE7637" s="3"/>
      <c r="GF7637" s="3"/>
      <c r="GG7637" s="3"/>
      <c r="GH7637" s="3"/>
      <c r="GI7637" s="3"/>
      <c r="GJ7637" s="3"/>
      <c r="GK7637" s="3"/>
      <c r="GL7637" s="3"/>
      <c r="GM7637" s="3"/>
      <c r="GN7637" s="3"/>
      <c r="GO7637" s="3"/>
      <c r="GP7637" s="3"/>
      <c r="GQ7637" s="3"/>
      <c r="GR7637" s="3"/>
      <c r="GS7637" s="3"/>
      <c r="GT7637" s="3"/>
      <c r="GU7637" s="3"/>
      <c r="GV7637" s="3"/>
      <c r="GW7637" s="3"/>
      <c r="GX7637" s="3"/>
      <c r="GY7637" s="3"/>
      <c r="GZ7637" s="3"/>
      <c r="HA7637" s="3"/>
      <c r="HB7637" s="3"/>
      <c r="HC7637" s="3"/>
      <c r="HD7637" s="3"/>
      <c r="HE7637" s="3"/>
      <c r="HF7637" s="3"/>
      <c r="HG7637" s="3"/>
      <c r="HH7637" s="3"/>
      <c r="HI7637" s="3"/>
      <c r="HJ7637" s="3"/>
      <c r="HK7637" s="3"/>
      <c r="HL7637" s="3"/>
      <c r="HM7637" s="45"/>
      <c r="HN7637" s="3"/>
      <c r="HO7637" s="3"/>
      <c r="HP7637" s="3"/>
      <c r="HQ7637" s="3"/>
      <c r="HR7637" s="3"/>
      <c r="HS7637" s="3"/>
      <c r="HT7637" s="3"/>
      <c r="HU7637" s="3"/>
      <c r="HV7637" s="3"/>
      <c r="HW7637" s="3"/>
      <c r="HX7637" s="3"/>
      <c r="HY7637" s="3"/>
      <c r="HZ7637" s="3"/>
      <c r="IA7637" s="3"/>
      <c r="IB7637" s="3"/>
      <c r="IC7637" s="3"/>
      <c r="ID7637" s="3"/>
      <c r="IE7637" s="3"/>
      <c r="IF7637" s="3"/>
      <c r="IG7637" s="3"/>
      <c r="IH7637" s="3"/>
      <c r="II7637" s="3"/>
      <c r="IJ7637" s="3"/>
      <c r="IK7637" s="3"/>
      <c r="IL7637" s="3"/>
      <c r="IM7637" s="3"/>
      <c r="IN7637" s="3"/>
      <c r="IO7637" s="15"/>
    </row>
    <row r="7638" spans="171:249">
      <c r="FO7638" s="3"/>
      <c r="FP7638" s="3"/>
      <c r="FQ7638" s="3"/>
      <c r="FR7638" s="3"/>
      <c r="FS7638" s="3"/>
      <c r="FT7638" s="3"/>
      <c r="FU7638" s="3"/>
      <c r="FV7638" s="3"/>
      <c r="FW7638" s="3"/>
      <c r="FX7638" s="3"/>
      <c r="FY7638" s="3"/>
      <c r="FZ7638" s="3"/>
      <c r="GA7638" s="3"/>
      <c r="GB7638" s="3"/>
      <c r="GC7638" s="3"/>
      <c r="GD7638" s="3"/>
      <c r="GE7638" s="3"/>
      <c r="GF7638" s="3"/>
      <c r="GG7638" s="3"/>
      <c r="GH7638" s="3"/>
      <c r="GI7638" s="3"/>
      <c r="GJ7638" s="3"/>
      <c r="GK7638" s="3"/>
      <c r="GL7638" s="3"/>
      <c r="GM7638" s="3"/>
      <c r="GN7638" s="3"/>
      <c r="GO7638" s="3"/>
      <c r="GP7638" s="3"/>
      <c r="GQ7638" s="3"/>
      <c r="GR7638" s="3"/>
      <c r="GS7638" s="3"/>
      <c r="GT7638" s="3"/>
      <c r="GU7638" s="3"/>
      <c r="GV7638" s="3"/>
      <c r="GW7638" s="3"/>
      <c r="GX7638" s="3"/>
      <c r="GY7638" s="3"/>
      <c r="GZ7638" s="3"/>
      <c r="HA7638" s="3"/>
      <c r="HB7638" s="3"/>
      <c r="HC7638" s="3"/>
      <c r="HD7638" s="3"/>
      <c r="HE7638" s="3"/>
      <c r="HF7638" s="3"/>
      <c r="HG7638" s="3"/>
      <c r="HH7638" s="3"/>
      <c r="HI7638" s="3"/>
      <c r="HJ7638" s="3"/>
      <c r="HK7638" s="3"/>
      <c r="HL7638" s="3"/>
      <c r="HM7638" s="45"/>
      <c r="HN7638" s="3"/>
      <c r="HO7638" s="3"/>
      <c r="HP7638" s="3"/>
      <c r="HQ7638" s="3"/>
      <c r="HR7638" s="3"/>
      <c r="HS7638" s="3"/>
      <c r="HT7638" s="3"/>
      <c r="HU7638" s="3"/>
      <c r="HV7638" s="3"/>
      <c r="HW7638" s="3"/>
      <c r="HX7638" s="3"/>
      <c r="HY7638" s="3"/>
      <c r="HZ7638" s="3"/>
      <c r="IA7638" s="3"/>
      <c r="IB7638" s="3"/>
      <c r="IC7638" s="3"/>
      <c r="ID7638" s="3"/>
      <c r="IE7638" s="3"/>
      <c r="IF7638" s="3"/>
      <c r="IG7638" s="3"/>
      <c r="IH7638" s="3"/>
      <c r="II7638" s="3"/>
      <c r="IJ7638" s="3"/>
      <c r="IK7638" s="3"/>
      <c r="IL7638" s="3"/>
      <c r="IM7638" s="3"/>
      <c r="IN7638" s="3"/>
      <c r="IO7638" s="15"/>
    </row>
    <row r="7639" spans="171:249">
      <c r="FO7639" s="3"/>
      <c r="FP7639" s="3"/>
      <c r="FQ7639" s="3"/>
      <c r="FR7639" s="3"/>
      <c r="FS7639" s="3"/>
      <c r="FT7639" s="3"/>
      <c r="FU7639" s="3"/>
      <c r="FV7639" s="3"/>
      <c r="FW7639" s="3"/>
      <c r="FX7639" s="3"/>
      <c r="FY7639" s="3"/>
      <c r="FZ7639" s="3"/>
      <c r="GA7639" s="3"/>
      <c r="GB7639" s="3"/>
      <c r="GC7639" s="3"/>
      <c r="GD7639" s="3"/>
      <c r="GE7639" s="3"/>
      <c r="GF7639" s="3"/>
      <c r="GG7639" s="3"/>
      <c r="GH7639" s="3"/>
      <c r="GI7639" s="3"/>
      <c r="GJ7639" s="3"/>
      <c r="GK7639" s="3"/>
      <c r="GL7639" s="3"/>
      <c r="GM7639" s="3"/>
      <c r="GN7639" s="3"/>
      <c r="GO7639" s="3"/>
      <c r="GP7639" s="3"/>
      <c r="GQ7639" s="3"/>
      <c r="GR7639" s="3"/>
      <c r="GS7639" s="3"/>
      <c r="GT7639" s="3"/>
      <c r="GU7639" s="3"/>
      <c r="GV7639" s="3"/>
      <c r="GW7639" s="3"/>
      <c r="GX7639" s="3"/>
      <c r="GY7639" s="3"/>
      <c r="GZ7639" s="3"/>
      <c r="HA7639" s="3"/>
      <c r="HB7639" s="3"/>
      <c r="HC7639" s="3"/>
      <c r="HD7639" s="3"/>
      <c r="HE7639" s="3"/>
      <c r="HF7639" s="3"/>
      <c r="HG7639" s="3"/>
      <c r="HH7639" s="3"/>
      <c r="HI7639" s="3"/>
      <c r="HJ7639" s="3"/>
      <c r="HK7639" s="3"/>
      <c r="HL7639" s="3"/>
      <c r="HM7639" s="45"/>
      <c r="HN7639" s="3"/>
      <c r="HO7639" s="3"/>
      <c r="HP7639" s="3"/>
      <c r="HQ7639" s="3"/>
      <c r="HR7639" s="3"/>
      <c r="HS7639" s="3"/>
      <c r="HT7639" s="3"/>
      <c r="HU7639" s="3"/>
      <c r="HV7639" s="3"/>
      <c r="HW7639" s="3"/>
      <c r="HX7639" s="3"/>
      <c r="HY7639" s="3"/>
      <c r="HZ7639" s="3"/>
      <c r="IA7639" s="3"/>
      <c r="IB7639" s="3"/>
      <c r="IC7639" s="3"/>
      <c r="ID7639" s="3"/>
      <c r="IE7639" s="3"/>
      <c r="IF7639" s="3"/>
      <c r="IG7639" s="3"/>
      <c r="IH7639" s="3"/>
      <c r="II7639" s="3"/>
      <c r="IJ7639" s="3"/>
      <c r="IK7639" s="3"/>
      <c r="IL7639" s="3"/>
      <c r="IM7639" s="3"/>
      <c r="IN7639" s="3"/>
      <c r="IO7639" s="15"/>
    </row>
    <row r="7640" spans="171:249">
      <c r="FO7640" s="3"/>
      <c r="FP7640" s="3"/>
      <c r="FQ7640" s="3"/>
      <c r="FR7640" s="3"/>
      <c r="FS7640" s="3"/>
      <c r="FT7640" s="3"/>
      <c r="FU7640" s="3"/>
      <c r="FV7640" s="3"/>
      <c r="FW7640" s="3"/>
      <c r="FX7640" s="3"/>
      <c r="FY7640" s="3"/>
      <c r="FZ7640" s="3"/>
      <c r="GA7640" s="3"/>
      <c r="GB7640" s="3"/>
      <c r="GC7640" s="3"/>
      <c r="GD7640" s="3"/>
      <c r="GE7640" s="3"/>
      <c r="GF7640" s="3"/>
      <c r="GG7640" s="3"/>
      <c r="GH7640" s="3"/>
      <c r="GI7640" s="3"/>
      <c r="GJ7640" s="3"/>
      <c r="GK7640" s="3"/>
      <c r="GL7640" s="3"/>
      <c r="GM7640" s="3"/>
      <c r="GN7640" s="3"/>
      <c r="GO7640" s="3"/>
      <c r="GP7640" s="3"/>
      <c r="GQ7640" s="3"/>
      <c r="GR7640" s="3"/>
      <c r="GS7640" s="3"/>
      <c r="GT7640" s="3"/>
      <c r="GU7640" s="3"/>
      <c r="GV7640" s="3"/>
      <c r="GW7640" s="3"/>
      <c r="GX7640" s="3"/>
      <c r="GY7640" s="3"/>
      <c r="GZ7640" s="3"/>
      <c r="HA7640" s="3"/>
      <c r="HB7640" s="3"/>
      <c r="HC7640" s="3"/>
      <c r="HD7640" s="3"/>
      <c r="HE7640" s="3"/>
      <c r="HF7640" s="3"/>
      <c r="HG7640" s="3"/>
      <c r="HH7640" s="3"/>
      <c r="HI7640" s="3"/>
      <c r="HJ7640" s="3"/>
      <c r="HK7640" s="3"/>
      <c r="HL7640" s="3"/>
      <c r="HM7640" s="45"/>
      <c r="HN7640" s="3"/>
      <c r="HO7640" s="3"/>
      <c r="HP7640" s="3"/>
      <c r="HQ7640" s="3"/>
      <c r="HR7640" s="3"/>
      <c r="HS7640" s="3"/>
      <c r="HT7640" s="3"/>
      <c r="HU7640" s="3"/>
      <c r="HV7640" s="3"/>
      <c r="HW7640" s="3"/>
      <c r="HX7640" s="3"/>
      <c r="HY7640" s="3"/>
      <c r="HZ7640" s="3"/>
      <c r="IA7640" s="3"/>
      <c r="IB7640" s="3"/>
      <c r="IC7640" s="3"/>
      <c r="ID7640" s="3"/>
      <c r="IE7640" s="3"/>
      <c r="IF7640" s="3"/>
      <c r="IG7640" s="3"/>
      <c r="IH7640" s="3"/>
      <c r="II7640" s="3"/>
      <c r="IJ7640" s="3"/>
      <c r="IK7640" s="3"/>
      <c r="IL7640" s="3"/>
      <c r="IM7640" s="3"/>
      <c r="IN7640" s="3"/>
      <c r="IO7640" s="15"/>
    </row>
    <row r="7641" spans="171:249">
      <c r="FO7641" s="3"/>
      <c r="FP7641" s="3"/>
      <c r="FQ7641" s="3"/>
      <c r="FR7641" s="3"/>
      <c r="FS7641" s="3"/>
      <c r="FT7641" s="3"/>
      <c r="FU7641" s="3"/>
      <c r="FV7641" s="3"/>
      <c r="FW7641" s="3"/>
      <c r="FX7641" s="3"/>
      <c r="FY7641" s="3"/>
      <c r="FZ7641" s="3"/>
      <c r="GA7641" s="3"/>
      <c r="GB7641" s="3"/>
      <c r="GC7641" s="3"/>
      <c r="GD7641" s="3"/>
      <c r="GE7641" s="3"/>
      <c r="GF7641" s="3"/>
      <c r="GG7641" s="3"/>
      <c r="GH7641" s="3"/>
      <c r="GI7641" s="3"/>
      <c r="GJ7641" s="3"/>
      <c r="GK7641" s="3"/>
      <c r="GL7641" s="3"/>
      <c r="GM7641" s="3"/>
      <c r="GN7641" s="3"/>
      <c r="GO7641" s="3"/>
      <c r="GP7641" s="3"/>
      <c r="GQ7641" s="3"/>
      <c r="GR7641" s="3"/>
      <c r="GS7641" s="3"/>
      <c r="GT7641" s="3"/>
      <c r="GU7641" s="3"/>
      <c r="GV7641" s="3"/>
      <c r="GW7641" s="3"/>
      <c r="GX7641" s="3"/>
      <c r="GY7641" s="3"/>
      <c r="GZ7641" s="3"/>
      <c r="HA7641" s="3"/>
      <c r="HB7641" s="3"/>
      <c r="HC7641" s="3"/>
      <c r="HD7641" s="3"/>
      <c r="HE7641" s="3"/>
      <c r="HF7641" s="3"/>
      <c r="HG7641" s="3"/>
      <c r="HH7641" s="3"/>
      <c r="HI7641" s="3"/>
      <c r="HJ7641" s="3"/>
      <c r="HK7641" s="3"/>
      <c r="HL7641" s="3"/>
      <c r="HM7641" s="45"/>
      <c r="HN7641" s="3"/>
      <c r="HO7641" s="3"/>
      <c r="HP7641" s="3"/>
      <c r="HQ7641" s="3"/>
      <c r="HR7641" s="3"/>
      <c r="HS7641" s="3"/>
      <c r="HT7641" s="3"/>
      <c r="HU7641" s="3"/>
      <c r="HV7641" s="3"/>
      <c r="HW7641" s="3"/>
      <c r="HX7641" s="3"/>
      <c r="HY7641" s="3"/>
      <c r="HZ7641" s="3"/>
      <c r="IA7641" s="3"/>
      <c r="IB7641" s="3"/>
      <c r="IC7641" s="3"/>
      <c r="ID7641" s="3"/>
      <c r="IE7641" s="3"/>
      <c r="IF7641" s="3"/>
      <c r="IG7641" s="3"/>
      <c r="IH7641" s="3"/>
      <c r="II7641" s="3"/>
      <c r="IJ7641" s="3"/>
      <c r="IK7641" s="3"/>
      <c r="IL7641" s="3"/>
      <c r="IM7641" s="3"/>
      <c r="IN7641" s="3"/>
      <c r="IO7641" s="15"/>
    </row>
    <row r="7642" spans="171:249">
      <c r="FO7642" s="3"/>
      <c r="FP7642" s="3"/>
      <c r="FQ7642" s="3"/>
      <c r="FR7642" s="3"/>
      <c r="FS7642" s="3"/>
      <c r="FT7642" s="3"/>
      <c r="FU7642" s="3"/>
      <c r="FV7642" s="3"/>
      <c r="FW7642" s="3"/>
      <c r="FX7642" s="3"/>
      <c r="FY7642" s="3"/>
      <c r="FZ7642" s="3"/>
      <c r="GA7642" s="3"/>
      <c r="GB7642" s="3"/>
      <c r="GC7642" s="3"/>
      <c r="GD7642" s="3"/>
      <c r="GE7642" s="3"/>
      <c r="GF7642" s="3"/>
      <c r="GG7642" s="3"/>
      <c r="GH7642" s="3"/>
      <c r="GI7642" s="3"/>
      <c r="GJ7642" s="3"/>
      <c r="GK7642" s="3"/>
      <c r="GL7642" s="3"/>
      <c r="GM7642" s="3"/>
      <c r="GN7642" s="3"/>
      <c r="GO7642" s="3"/>
      <c r="GP7642" s="3"/>
      <c r="GQ7642" s="3"/>
      <c r="GR7642" s="3"/>
      <c r="GS7642" s="3"/>
      <c r="GT7642" s="3"/>
      <c r="GU7642" s="3"/>
      <c r="GV7642" s="3"/>
      <c r="GW7642" s="3"/>
      <c r="GX7642" s="3"/>
      <c r="GY7642" s="3"/>
      <c r="GZ7642" s="3"/>
      <c r="HA7642" s="3"/>
      <c r="HB7642" s="3"/>
      <c r="HC7642" s="3"/>
      <c r="HD7642" s="3"/>
      <c r="HE7642" s="3"/>
      <c r="HF7642" s="3"/>
      <c r="HG7642" s="3"/>
      <c r="HH7642" s="3"/>
      <c r="HI7642" s="3"/>
      <c r="HJ7642" s="3"/>
      <c r="HK7642" s="3"/>
      <c r="HL7642" s="3"/>
      <c r="HM7642" s="45"/>
      <c r="HN7642" s="3"/>
      <c r="HO7642" s="3"/>
      <c r="HP7642" s="3"/>
      <c r="HQ7642" s="3"/>
      <c r="HR7642" s="3"/>
      <c r="HS7642" s="3"/>
      <c r="HT7642" s="3"/>
      <c r="HU7642" s="3"/>
      <c r="HV7642" s="3"/>
      <c r="HW7642" s="3"/>
      <c r="HX7642" s="3"/>
      <c r="HY7642" s="3"/>
      <c r="HZ7642" s="3"/>
      <c r="IA7642" s="3"/>
      <c r="IB7642" s="3"/>
      <c r="IC7642" s="3"/>
      <c r="ID7642" s="3"/>
      <c r="IE7642" s="3"/>
      <c r="IF7642" s="3"/>
      <c r="IG7642" s="3"/>
      <c r="IH7642" s="3"/>
      <c r="II7642" s="3"/>
      <c r="IJ7642" s="3"/>
      <c r="IK7642" s="3"/>
      <c r="IL7642" s="3"/>
      <c r="IM7642" s="3"/>
      <c r="IN7642" s="3"/>
      <c r="IO7642" s="15"/>
    </row>
    <row r="7643" spans="171:249">
      <c r="FO7643" s="3"/>
      <c r="FP7643" s="3"/>
      <c r="FQ7643" s="3"/>
      <c r="FR7643" s="3"/>
      <c r="FS7643" s="3"/>
      <c r="FT7643" s="3"/>
      <c r="FU7643" s="3"/>
      <c r="FV7643" s="3"/>
      <c r="FW7643" s="3"/>
      <c r="FX7643" s="3"/>
      <c r="FY7643" s="3"/>
      <c r="FZ7643" s="3"/>
      <c r="GA7643" s="3"/>
      <c r="GB7643" s="3"/>
      <c r="GC7643" s="3"/>
      <c r="GD7643" s="3"/>
      <c r="GE7643" s="3"/>
      <c r="GF7643" s="3"/>
      <c r="GG7643" s="3"/>
      <c r="GH7643" s="3"/>
      <c r="GI7643" s="3"/>
      <c r="GJ7643" s="3"/>
      <c r="GK7643" s="3"/>
      <c r="GL7643" s="3"/>
      <c r="GM7643" s="3"/>
      <c r="GN7643" s="3"/>
      <c r="GO7643" s="3"/>
      <c r="GP7643" s="3"/>
      <c r="GQ7643" s="3"/>
      <c r="GR7643" s="3"/>
      <c r="GS7643" s="3"/>
      <c r="GT7643" s="3"/>
      <c r="GU7643" s="3"/>
      <c r="GV7643" s="3"/>
      <c r="GW7643" s="3"/>
      <c r="GX7643" s="3"/>
      <c r="GY7643" s="3"/>
      <c r="GZ7643" s="3"/>
      <c r="HA7643" s="3"/>
      <c r="HB7643" s="3"/>
      <c r="HC7643" s="3"/>
      <c r="HD7643" s="3"/>
      <c r="HE7643" s="3"/>
      <c r="HF7643" s="3"/>
      <c r="HG7643" s="3"/>
      <c r="HH7643" s="3"/>
      <c r="HI7643" s="3"/>
      <c r="HJ7643" s="3"/>
      <c r="HK7643" s="3"/>
      <c r="HL7643" s="3"/>
      <c r="HM7643" s="45"/>
      <c r="HN7643" s="3"/>
      <c r="HO7643" s="3"/>
      <c r="HP7643" s="3"/>
      <c r="HQ7643" s="3"/>
      <c r="HR7643" s="3"/>
      <c r="HS7643" s="3"/>
      <c r="HT7643" s="3"/>
      <c r="HU7643" s="3"/>
      <c r="HV7643" s="3"/>
      <c r="HW7643" s="3"/>
      <c r="HX7643" s="3"/>
      <c r="HY7643" s="3"/>
      <c r="HZ7643" s="3"/>
      <c r="IA7643" s="3"/>
      <c r="IB7643" s="3"/>
      <c r="IC7643" s="3"/>
      <c r="ID7643" s="3"/>
      <c r="IE7643" s="3"/>
      <c r="IF7643" s="3"/>
      <c r="IG7643" s="3"/>
      <c r="IH7643" s="3"/>
      <c r="II7643" s="3"/>
      <c r="IJ7643" s="3"/>
      <c r="IK7643" s="3"/>
      <c r="IL7643" s="3"/>
      <c r="IM7643" s="3"/>
      <c r="IN7643" s="3"/>
      <c r="IO7643" s="15"/>
    </row>
    <row r="7644" spans="171:249">
      <c r="FO7644" s="3"/>
      <c r="FP7644" s="3"/>
      <c r="FQ7644" s="3"/>
      <c r="FR7644" s="3"/>
      <c r="FS7644" s="3"/>
      <c r="FT7644" s="3"/>
      <c r="FU7644" s="3"/>
      <c r="FV7644" s="3"/>
      <c r="FW7644" s="3"/>
      <c r="FX7644" s="3"/>
      <c r="FY7644" s="3"/>
      <c r="FZ7644" s="3"/>
      <c r="GA7644" s="3"/>
      <c r="GB7644" s="3"/>
      <c r="GC7644" s="3"/>
      <c r="GD7644" s="3"/>
      <c r="GE7644" s="3"/>
      <c r="GF7644" s="3"/>
      <c r="GG7644" s="3"/>
      <c r="GH7644" s="3"/>
      <c r="GI7644" s="3"/>
      <c r="GJ7644" s="3"/>
      <c r="GK7644" s="3"/>
      <c r="GL7644" s="3"/>
      <c r="GM7644" s="3"/>
      <c r="GN7644" s="3"/>
      <c r="GO7644" s="3"/>
      <c r="GP7644" s="3"/>
      <c r="GQ7644" s="3"/>
      <c r="GR7644" s="3"/>
      <c r="GS7644" s="3"/>
      <c r="GT7644" s="3"/>
      <c r="GU7644" s="3"/>
      <c r="GV7644" s="3"/>
      <c r="GW7644" s="3"/>
      <c r="GX7644" s="3"/>
      <c r="GY7644" s="3"/>
      <c r="GZ7644" s="3"/>
      <c r="HA7644" s="3"/>
      <c r="HB7644" s="3"/>
      <c r="HC7644" s="3"/>
      <c r="HD7644" s="3"/>
      <c r="HE7644" s="3"/>
      <c r="HF7644" s="3"/>
      <c r="HG7644" s="3"/>
      <c r="HH7644" s="3"/>
      <c r="HI7644" s="3"/>
      <c r="HJ7644" s="3"/>
      <c r="HK7644" s="3"/>
      <c r="HL7644" s="3"/>
      <c r="HM7644" s="45"/>
      <c r="HN7644" s="3"/>
      <c r="HO7644" s="3"/>
      <c r="HP7644" s="3"/>
      <c r="HQ7644" s="3"/>
      <c r="HR7644" s="3"/>
      <c r="HS7644" s="3"/>
      <c r="HT7644" s="3"/>
      <c r="HU7644" s="3"/>
      <c r="HV7644" s="3"/>
      <c r="HW7644" s="3"/>
      <c r="HX7644" s="3"/>
      <c r="HY7644" s="3"/>
      <c r="HZ7644" s="3"/>
      <c r="IA7644" s="3"/>
      <c r="IB7644" s="3"/>
      <c r="IC7644" s="3"/>
      <c r="ID7644" s="3"/>
      <c r="IE7644" s="3"/>
      <c r="IF7644" s="3"/>
      <c r="IG7644" s="3"/>
      <c r="IH7644" s="3"/>
      <c r="II7644" s="3"/>
      <c r="IJ7644" s="3"/>
      <c r="IK7644" s="3"/>
      <c r="IL7644" s="3"/>
      <c r="IM7644" s="3"/>
      <c r="IN7644" s="3"/>
      <c r="IO7644" s="15"/>
    </row>
    <row r="7645" spans="171:249">
      <c r="FO7645" s="3"/>
      <c r="FP7645" s="3"/>
      <c r="FQ7645" s="3"/>
      <c r="FR7645" s="3"/>
      <c r="FS7645" s="3"/>
      <c r="FT7645" s="3"/>
      <c r="FU7645" s="3"/>
      <c r="FV7645" s="3"/>
      <c r="FW7645" s="3"/>
      <c r="FX7645" s="3"/>
      <c r="FY7645" s="3"/>
      <c r="FZ7645" s="3"/>
      <c r="GA7645" s="3"/>
      <c r="GB7645" s="3"/>
      <c r="GC7645" s="3"/>
      <c r="GD7645" s="3"/>
      <c r="GE7645" s="3"/>
      <c r="GF7645" s="3"/>
      <c r="GG7645" s="3"/>
      <c r="GH7645" s="3"/>
      <c r="GI7645" s="3"/>
      <c r="GJ7645" s="3"/>
      <c r="GK7645" s="3"/>
      <c r="GL7645" s="3"/>
      <c r="GM7645" s="3"/>
      <c r="GN7645" s="3"/>
      <c r="GO7645" s="3"/>
      <c r="GP7645" s="3"/>
      <c r="GQ7645" s="3"/>
      <c r="GR7645" s="3"/>
      <c r="GS7645" s="3"/>
      <c r="GT7645" s="3"/>
      <c r="GU7645" s="3"/>
      <c r="GV7645" s="3"/>
      <c r="GW7645" s="3"/>
      <c r="GX7645" s="3"/>
      <c r="GY7645" s="3"/>
      <c r="GZ7645" s="3"/>
      <c r="HA7645" s="3"/>
      <c r="HB7645" s="3"/>
      <c r="HC7645" s="3"/>
      <c r="HD7645" s="3"/>
      <c r="HE7645" s="3"/>
      <c r="HF7645" s="3"/>
      <c r="HG7645" s="3"/>
      <c r="HH7645" s="3"/>
      <c r="HI7645" s="3"/>
      <c r="HJ7645" s="3"/>
      <c r="HK7645" s="3"/>
      <c r="HL7645" s="3"/>
      <c r="HM7645" s="45"/>
      <c r="HN7645" s="3"/>
      <c r="HO7645" s="3"/>
      <c r="HP7645" s="3"/>
      <c r="HQ7645" s="3"/>
      <c r="HR7645" s="3"/>
      <c r="HS7645" s="3"/>
      <c r="HT7645" s="3"/>
      <c r="HU7645" s="3"/>
      <c r="HV7645" s="3"/>
      <c r="HW7645" s="3"/>
      <c r="HX7645" s="3"/>
      <c r="HY7645" s="3"/>
      <c r="HZ7645" s="3"/>
      <c r="IA7645" s="3"/>
      <c r="IB7645" s="3"/>
      <c r="IC7645" s="3"/>
      <c r="ID7645" s="3"/>
      <c r="IE7645" s="3"/>
      <c r="IF7645" s="3"/>
      <c r="IG7645" s="3"/>
      <c r="IH7645" s="3"/>
      <c r="II7645" s="3"/>
      <c r="IJ7645" s="3"/>
      <c r="IK7645" s="3"/>
      <c r="IL7645" s="3"/>
      <c r="IM7645" s="3"/>
      <c r="IN7645" s="3"/>
      <c r="IO7645" s="15"/>
    </row>
    <row r="7646" spans="171:249">
      <c r="FO7646" s="3"/>
      <c r="FP7646" s="3"/>
      <c r="FQ7646" s="3"/>
      <c r="FR7646" s="3"/>
      <c r="FS7646" s="3"/>
      <c r="FT7646" s="3"/>
      <c r="FU7646" s="3"/>
      <c r="FV7646" s="3"/>
      <c r="FW7646" s="3"/>
      <c r="FX7646" s="3"/>
      <c r="FY7646" s="3"/>
      <c r="FZ7646" s="3"/>
      <c r="GA7646" s="3"/>
      <c r="GB7646" s="3"/>
      <c r="GC7646" s="3"/>
      <c r="GD7646" s="3"/>
      <c r="GE7646" s="3"/>
      <c r="GF7646" s="3"/>
      <c r="GG7646" s="3"/>
      <c r="GH7646" s="3"/>
      <c r="GI7646" s="3"/>
      <c r="GJ7646" s="3"/>
      <c r="GK7646" s="3"/>
      <c r="GL7646" s="3"/>
      <c r="GM7646" s="3"/>
      <c r="GN7646" s="3"/>
      <c r="GO7646" s="3"/>
      <c r="GP7646" s="3"/>
      <c r="GQ7646" s="3"/>
      <c r="GR7646" s="3"/>
      <c r="GS7646" s="3"/>
      <c r="GT7646" s="3"/>
      <c r="GU7646" s="3"/>
      <c r="GV7646" s="3"/>
      <c r="GW7646" s="3"/>
      <c r="GX7646" s="3"/>
      <c r="GY7646" s="3"/>
      <c r="GZ7646" s="3"/>
      <c r="HA7646" s="3"/>
      <c r="HB7646" s="3"/>
      <c r="HC7646" s="3"/>
      <c r="HD7646" s="3"/>
      <c r="HE7646" s="3"/>
      <c r="HF7646" s="3"/>
      <c r="HG7646" s="3"/>
      <c r="HH7646" s="3"/>
      <c r="HI7646" s="3"/>
      <c r="HJ7646" s="3"/>
      <c r="HK7646" s="3"/>
      <c r="HL7646" s="3"/>
      <c r="HM7646" s="45"/>
      <c r="HN7646" s="3"/>
      <c r="HO7646" s="3"/>
      <c r="HP7646" s="3"/>
      <c r="HQ7646" s="3"/>
      <c r="HR7646" s="3"/>
      <c r="HS7646" s="3"/>
      <c r="HT7646" s="3"/>
      <c r="HU7646" s="3"/>
      <c r="HV7646" s="3"/>
      <c r="HW7646" s="3"/>
      <c r="HX7646" s="3"/>
      <c r="HY7646" s="3"/>
      <c r="HZ7646" s="3"/>
      <c r="IA7646" s="3"/>
      <c r="IB7646" s="3"/>
      <c r="IC7646" s="3"/>
      <c r="ID7646" s="3"/>
      <c r="IE7646" s="3"/>
      <c r="IF7646" s="3"/>
      <c r="IG7646" s="3"/>
      <c r="IH7646" s="3"/>
      <c r="II7646" s="3"/>
      <c r="IJ7646" s="3"/>
      <c r="IK7646" s="3"/>
      <c r="IL7646" s="3"/>
      <c r="IM7646" s="3"/>
      <c r="IN7646" s="3"/>
      <c r="IO7646" s="15"/>
    </row>
    <row r="7647" spans="171:249">
      <c r="FO7647" s="3"/>
      <c r="FP7647" s="3"/>
      <c r="FQ7647" s="3"/>
      <c r="FR7647" s="3"/>
      <c r="FS7647" s="3"/>
      <c r="FT7647" s="3"/>
      <c r="FU7647" s="3"/>
      <c r="FV7647" s="3"/>
      <c r="FW7647" s="3"/>
      <c r="FX7647" s="3"/>
      <c r="FY7647" s="3"/>
      <c r="FZ7647" s="3"/>
      <c r="GA7647" s="3"/>
      <c r="GB7647" s="3"/>
      <c r="GC7647" s="3"/>
      <c r="GD7647" s="3"/>
      <c r="GE7647" s="3"/>
      <c r="GF7647" s="3"/>
      <c r="GG7647" s="3"/>
      <c r="GH7647" s="3"/>
      <c r="GI7647" s="3"/>
      <c r="GJ7647" s="3"/>
      <c r="GK7647" s="3"/>
      <c r="GL7647" s="3"/>
      <c r="GM7647" s="3"/>
      <c r="GN7647" s="3"/>
      <c r="GO7647" s="3"/>
      <c r="GP7647" s="3"/>
      <c r="GQ7647" s="3"/>
      <c r="GR7647" s="3"/>
      <c r="GS7647" s="3"/>
      <c r="GT7647" s="3"/>
      <c r="GU7647" s="3"/>
      <c r="GV7647" s="3"/>
      <c r="GW7647" s="3"/>
      <c r="GX7647" s="3"/>
      <c r="GY7647" s="3"/>
      <c r="GZ7647" s="3"/>
      <c r="HA7647" s="3"/>
      <c r="HB7647" s="3"/>
      <c r="HC7647" s="3"/>
      <c r="HD7647" s="3"/>
      <c r="HE7647" s="3"/>
      <c r="HF7647" s="3"/>
      <c r="HG7647" s="3"/>
      <c r="HH7647" s="3"/>
      <c r="HI7647" s="3"/>
      <c r="HJ7647" s="3"/>
      <c r="HK7647" s="3"/>
      <c r="HL7647" s="3"/>
      <c r="HM7647" s="45"/>
      <c r="HN7647" s="3"/>
      <c r="HO7647" s="3"/>
      <c r="HP7647" s="3"/>
      <c r="HQ7647" s="3"/>
      <c r="HR7647" s="3"/>
      <c r="HS7647" s="3"/>
      <c r="HT7647" s="3"/>
      <c r="HU7647" s="3"/>
      <c r="HV7647" s="3"/>
      <c r="HW7647" s="3"/>
      <c r="HX7647" s="3"/>
      <c r="HY7647" s="3"/>
      <c r="HZ7647" s="3"/>
      <c r="IA7647" s="3"/>
      <c r="IB7647" s="3"/>
      <c r="IC7647" s="3"/>
      <c r="ID7647" s="3"/>
      <c r="IE7647" s="3"/>
      <c r="IF7647" s="3"/>
      <c r="IG7647" s="3"/>
      <c r="IH7647" s="3"/>
      <c r="II7647" s="3"/>
      <c r="IJ7647" s="3"/>
      <c r="IK7647" s="3"/>
      <c r="IL7647" s="3"/>
      <c r="IM7647" s="3"/>
      <c r="IN7647" s="3"/>
      <c r="IO7647" s="15"/>
    </row>
    <row r="7648" spans="171:249">
      <c r="FO7648" s="3"/>
      <c r="FP7648" s="3"/>
      <c r="FQ7648" s="3"/>
      <c r="FR7648" s="3"/>
      <c r="FS7648" s="3"/>
      <c r="FT7648" s="3"/>
      <c r="FU7648" s="3"/>
      <c r="FV7648" s="3"/>
      <c r="FW7648" s="3"/>
      <c r="FX7648" s="3"/>
      <c r="FY7648" s="3"/>
      <c r="FZ7648" s="3"/>
      <c r="GA7648" s="3"/>
      <c r="GB7648" s="3"/>
      <c r="GC7648" s="3"/>
      <c r="GD7648" s="3"/>
      <c r="GE7648" s="3"/>
      <c r="GF7648" s="3"/>
      <c r="GG7648" s="3"/>
      <c r="GH7648" s="3"/>
      <c r="GI7648" s="3"/>
      <c r="GJ7648" s="3"/>
      <c r="GK7648" s="3"/>
      <c r="GL7648" s="3"/>
      <c r="GM7648" s="3"/>
      <c r="GN7648" s="3"/>
      <c r="GO7648" s="3"/>
      <c r="GP7648" s="3"/>
      <c r="GQ7648" s="3"/>
      <c r="GR7648" s="3"/>
      <c r="GS7648" s="3"/>
      <c r="GT7648" s="3"/>
      <c r="GU7648" s="3"/>
      <c r="GV7648" s="3"/>
      <c r="GW7648" s="3"/>
      <c r="GX7648" s="3"/>
      <c r="GY7648" s="3"/>
      <c r="GZ7648" s="3"/>
      <c r="HA7648" s="3"/>
      <c r="HB7648" s="3"/>
      <c r="HC7648" s="3"/>
      <c r="HD7648" s="3"/>
      <c r="HE7648" s="3"/>
      <c r="HF7648" s="3"/>
      <c r="HG7648" s="3"/>
      <c r="HH7648" s="3"/>
      <c r="HI7648" s="3"/>
      <c r="HJ7648" s="3"/>
      <c r="HK7648" s="3"/>
      <c r="HL7648" s="3"/>
      <c r="HM7648" s="45"/>
      <c r="HN7648" s="3"/>
      <c r="HO7648" s="3"/>
      <c r="HP7648" s="3"/>
      <c r="HQ7648" s="3"/>
      <c r="HR7648" s="3"/>
      <c r="HS7648" s="3"/>
      <c r="HT7648" s="3"/>
      <c r="HU7648" s="3"/>
      <c r="HV7648" s="3"/>
      <c r="HW7648" s="3"/>
      <c r="HX7648" s="3"/>
      <c r="HY7648" s="3"/>
      <c r="HZ7648" s="3"/>
      <c r="IA7648" s="3"/>
      <c r="IB7648" s="3"/>
      <c r="IC7648" s="3"/>
      <c r="ID7648" s="3"/>
      <c r="IE7648" s="3"/>
      <c r="IF7648" s="3"/>
      <c r="IG7648" s="3"/>
      <c r="IH7648" s="3"/>
      <c r="II7648" s="3"/>
      <c r="IJ7648" s="3"/>
      <c r="IK7648" s="3"/>
      <c r="IL7648" s="3"/>
      <c r="IM7648" s="3"/>
      <c r="IN7648" s="3"/>
      <c r="IO7648" s="15"/>
    </row>
    <row r="7649" spans="171:249">
      <c r="FO7649" s="3"/>
      <c r="FP7649" s="3"/>
      <c r="FQ7649" s="3"/>
      <c r="FR7649" s="3"/>
      <c r="FS7649" s="3"/>
      <c r="FT7649" s="3"/>
      <c r="FU7649" s="3"/>
      <c r="FV7649" s="3"/>
      <c r="FW7649" s="3"/>
      <c r="FX7649" s="3"/>
      <c r="FY7649" s="3"/>
      <c r="FZ7649" s="3"/>
      <c r="GA7649" s="3"/>
      <c r="GB7649" s="3"/>
      <c r="GC7649" s="3"/>
      <c r="GD7649" s="3"/>
      <c r="GE7649" s="3"/>
      <c r="GF7649" s="3"/>
      <c r="GG7649" s="3"/>
      <c r="GH7649" s="3"/>
      <c r="GI7649" s="3"/>
      <c r="GJ7649" s="3"/>
      <c r="GK7649" s="3"/>
      <c r="GL7649" s="3"/>
      <c r="GM7649" s="3"/>
      <c r="GN7649" s="3"/>
      <c r="GO7649" s="3"/>
      <c r="GP7649" s="3"/>
      <c r="GQ7649" s="3"/>
      <c r="GR7649" s="3"/>
      <c r="GS7649" s="3"/>
      <c r="GT7649" s="3"/>
      <c r="GU7649" s="3"/>
      <c r="GV7649" s="3"/>
      <c r="GW7649" s="3"/>
      <c r="GX7649" s="3"/>
      <c r="GY7649" s="3"/>
      <c r="GZ7649" s="3"/>
      <c r="HA7649" s="3"/>
      <c r="HB7649" s="3"/>
      <c r="HC7649" s="3"/>
      <c r="HD7649" s="3"/>
      <c r="HE7649" s="3"/>
      <c r="HF7649" s="3"/>
      <c r="HG7649" s="3"/>
      <c r="HH7649" s="3"/>
      <c r="HI7649" s="3"/>
      <c r="HJ7649" s="3"/>
      <c r="HK7649" s="3"/>
      <c r="HL7649" s="3"/>
      <c r="HM7649" s="45"/>
      <c r="HN7649" s="3"/>
      <c r="HO7649" s="3"/>
      <c r="HP7649" s="3"/>
      <c r="HQ7649" s="3"/>
      <c r="HR7649" s="3"/>
      <c r="HS7649" s="3"/>
      <c r="HT7649" s="3"/>
      <c r="HU7649" s="3"/>
      <c r="HV7649" s="3"/>
      <c r="HW7649" s="3"/>
      <c r="HX7649" s="3"/>
      <c r="HY7649" s="3"/>
      <c r="HZ7649" s="3"/>
      <c r="IA7649" s="3"/>
      <c r="IB7649" s="3"/>
      <c r="IC7649" s="3"/>
      <c r="ID7649" s="3"/>
      <c r="IE7649" s="3"/>
      <c r="IF7649" s="3"/>
      <c r="IG7649" s="3"/>
      <c r="IH7649" s="3"/>
      <c r="II7649" s="3"/>
      <c r="IJ7649" s="3"/>
      <c r="IK7649" s="3"/>
      <c r="IL7649" s="3"/>
      <c r="IM7649" s="3"/>
      <c r="IN7649" s="3"/>
      <c r="IO7649" s="15"/>
    </row>
    <row r="7650" spans="171:249">
      <c r="FO7650" s="3"/>
      <c r="FP7650" s="3"/>
      <c r="FQ7650" s="3"/>
      <c r="FR7650" s="3"/>
      <c r="FS7650" s="3"/>
      <c r="FT7650" s="3"/>
      <c r="FU7650" s="3"/>
      <c r="FV7650" s="3"/>
      <c r="FW7650" s="3"/>
      <c r="FX7650" s="3"/>
      <c r="FY7650" s="3"/>
      <c r="FZ7650" s="3"/>
      <c r="GA7650" s="3"/>
      <c r="GB7650" s="3"/>
      <c r="GC7650" s="3"/>
      <c r="GD7650" s="3"/>
      <c r="GE7650" s="3"/>
      <c r="GF7650" s="3"/>
      <c r="GG7650" s="3"/>
      <c r="GH7650" s="3"/>
      <c r="GI7650" s="3"/>
      <c r="GJ7650" s="3"/>
      <c r="GK7650" s="3"/>
      <c r="GL7650" s="3"/>
      <c r="GM7650" s="3"/>
      <c r="GN7650" s="3"/>
      <c r="GO7650" s="3"/>
      <c r="GP7650" s="3"/>
      <c r="GQ7650" s="3"/>
      <c r="GR7650" s="3"/>
      <c r="GS7650" s="3"/>
      <c r="GT7650" s="3"/>
      <c r="GU7650" s="3"/>
      <c r="GV7650" s="3"/>
      <c r="GW7650" s="3"/>
      <c r="GX7650" s="3"/>
      <c r="GY7650" s="3"/>
      <c r="GZ7650" s="3"/>
      <c r="HA7650" s="3"/>
      <c r="HB7650" s="3"/>
      <c r="HC7650" s="3"/>
      <c r="HD7650" s="3"/>
      <c r="HE7650" s="3"/>
      <c r="HF7650" s="3"/>
      <c r="HG7650" s="3"/>
      <c r="HH7650" s="3"/>
      <c r="HI7650" s="3"/>
      <c r="HJ7650" s="3"/>
      <c r="HK7650" s="3"/>
      <c r="HL7650" s="3"/>
      <c r="HM7650" s="45"/>
      <c r="HN7650" s="3"/>
      <c r="HO7650" s="3"/>
      <c r="HP7650" s="3"/>
      <c r="HQ7650" s="3"/>
      <c r="HR7650" s="3"/>
      <c r="HS7650" s="3"/>
      <c r="HT7650" s="3"/>
      <c r="HU7650" s="3"/>
      <c r="HV7650" s="3"/>
      <c r="HW7650" s="3"/>
      <c r="HX7650" s="3"/>
      <c r="HY7650" s="3"/>
      <c r="HZ7650" s="3"/>
      <c r="IA7650" s="3"/>
      <c r="IB7650" s="3"/>
      <c r="IC7650" s="3"/>
      <c r="ID7650" s="3"/>
      <c r="IE7650" s="3"/>
      <c r="IF7650" s="3"/>
      <c r="IG7650" s="3"/>
      <c r="IH7650" s="3"/>
      <c r="II7650" s="3"/>
      <c r="IJ7650" s="3"/>
      <c r="IK7650" s="3"/>
      <c r="IL7650" s="3"/>
      <c r="IM7650" s="3"/>
      <c r="IN7650" s="3"/>
      <c r="IO7650" s="15"/>
    </row>
    <row r="7651" spans="171:249">
      <c r="FO7651" s="3"/>
      <c r="FP7651" s="3"/>
      <c r="FQ7651" s="3"/>
      <c r="FR7651" s="3"/>
      <c r="FS7651" s="3"/>
      <c r="FT7651" s="3"/>
      <c r="FU7651" s="3"/>
      <c r="FV7651" s="3"/>
      <c r="FW7651" s="3"/>
      <c r="FX7651" s="3"/>
      <c r="FY7651" s="3"/>
      <c r="FZ7651" s="3"/>
      <c r="GA7651" s="3"/>
      <c r="GB7651" s="3"/>
      <c r="GC7651" s="3"/>
      <c r="GD7651" s="3"/>
      <c r="GE7651" s="3"/>
      <c r="GF7651" s="3"/>
      <c r="GG7651" s="3"/>
      <c r="GH7651" s="3"/>
      <c r="GI7651" s="3"/>
      <c r="GJ7651" s="3"/>
      <c r="GK7651" s="3"/>
      <c r="GL7651" s="3"/>
      <c r="GM7651" s="3"/>
      <c r="GN7651" s="3"/>
      <c r="GO7651" s="3"/>
      <c r="GP7651" s="3"/>
      <c r="GQ7651" s="3"/>
      <c r="GR7651" s="3"/>
      <c r="GS7651" s="3"/>
      <c r="GT7651" s="3"/>
      <c r="GU7651" s="3"/>
      <c r="GV7651" s="3"/>
      <c r="GW7651" s="3"/>
      <c r="GX7651" s="3"/>
      <c r="GY7651" s="3"/>
      <c r="GZ7651" s="3"/>
      <c r="HA7651" s="3"/>
      <c r="HB7651" s="3"/>
      <c r="HC7651" s="3"/>
      <c r="HD7651" s="3"/>
      <c r="HE7651" s="3"/>
      <c r="HF7651" s="3"/>
      <c r="HG7651" s="3"/>
      <c r="HH7651" s="3"/>
      <c r="HI7651" s="3"/>
      <c r="HJ7651" s="3"/>
      <c r="HK7651" s="3"/>
      <c r="HL7651" s="3"/>
      <c r="HM7651" s="45"/>
      <c r="HN7651" s="3"/>
      <c r="HO7651" s="3"/>
      <c r="HP7651" s="3"/>
      <c r="HQ7651" s="3"/>
      <c r="HR7651" s="3"/>
      <c r="HS7651" s="3"/>
      <c r="HT7651" s="3"/>
      <c r="HU7651" s="3"/>
      <c r="HV7651" s="3"/>
      <c r="HW7651" s="3"/>
      <c r="HX7651" s="3"/>
      <c r="HY7651" s="3"/>
      <c r="HZ7651" s="3"/>
      <c r="IA7651" s="3"/>
      <c r="IB7651" s="3"/>
      <c r="IC7651" s="3"/>
      <c r="ID7651" s="3"/>
      <c r="IE7651" s="3"/>
      <c r="IF7651" s="3"/>
      <c r="IG7651" s="3"/>
      <c r="IH7651" s="3"/>
      <c r="II7651" s="3"/>
      <c r="IJ7651" s="3"/>
      <c r="IK7651" s="3"/>
      <c r="IL7651" s="3"/>
      <c r="IM7651" s="3"/>
      <c r="IN7651" s="3"/>
      <c r="IO7651" s="15"/>
    </row>
    <row r="7652" spans="171:249">
      <c r="FO7652" s="3"/>
      <c r="FP7652" s="3"/>
      <c r="FQ7652" s="3"/>
      <c r="FR7652" s="3"/>
      <c r="FS7652" s="3"/>
      <c r="FT7652" s="3"/>
      <c r="FU7652" s="3"/>
      <c r="FV7652" s="3"/>
      <c r="FW7652" s="3"/>
      <c r="FX7652" s="3"/>
      <c r="FY7652" s="3"/>
      <c r="FZ7652" s="3"/>
      <c r="GA7652" s="3"/>
      <c r="GB7652" s="3"/>
      <c r="GC7652" s="3"/>
      <c r="GD7652" s="3"/>
      <c r="GE7652" s="3"/>
      <c r="GF7652" s="3"/>
      <c r="GG7652" s="3"/>
      <c r="GH7652" s="3"/>
      <c r="GI7652" s="3"/>
      <c r="GJ7652" s="3"/>
      <c r="GK7652" s="3"/>
      <c r="GL7652" s="3"/>
      <c r="GM7652" s="3"/>
      <c r="GN7652" s="3"/>
      <c r="GO7652" s="3"/>
      <c r="GP7652" s="3"/>
      <c r="GQ7652" s="3"/>
      <c r="GR7652" s="3"/>
      <c r="GS7652" s="3"/>
      <c r="GT7652" s="3"/>
      <c r="GU7652" s="3"/>
      <c r="GV7652" s="3"/>
      <c r="GW7652" s="3"/>
      <c r="GX7652" s="3"/>
      <c r="GY7652" s="3"/>
      <c r="GZ7652" s="3"/>
      <c r="HA7652" s="3"/>
      <c r="HB7652" s="3"/>
      <c r="HC7652" s="3"/>
      <c r="HD7652" s="3"/>
      <c r="HE7652" s="3"/>
      <c r="HF7652" s="3"/>
      <c r="HG7652" s="3"/>
      <c r="HH7652" s="3"/>
      <c r="HI7652" s="3"/>
      <c r="HJ7652" s="3"/>
      <c r="HK7652" s="3"/>
      <c r="HL7652" s="3"/>
      <c r="HM7652" s="45"/>
      <c r="HN7652" s="3"/>
      <c r="HO7652" s="3"/>
      <c r="HP7652" s="3"/>
      <c r="HQ7652" s="3"/>
      <c r="HR7652" s="3"/>
      <c r="HS7652" s="3"/>
      <c r="HT7652" s="3"/>
      <c r="HU7652" s="3"/>
      <c r="HV7652" s="3"/>
      <c r="HW7652" s="3"/>
      <c r="HX7652" s="3"/>
      <c r="HY7652" s="3"/>
      <c r="HZ7652" s="3"/>
      <c r="IA7652" s="3"/>
      <c r="IB7652" s="3"/>
      <c r="IC7652" s="3"/>
      <c r="ID7652" s="3"/>
      <c r="IE7652" s="3"/>
      <c r="IF7652" s="3"/>
      <c r="IG7652" s="3"/>
      <c r="IH7652" s="3"/>
      <c r="II7652" s="3"/>
      <c r="IJ7652" s="3"/>
      <c r="IK7652" s="3"/>
      <c r="IL7652" s="3"/>
      <c r="IM7652" s="3"/>
      <c r="IN7652" s="3"/>
      <c r="IO7652" s="15"/>
    </row>
    <row r="7653" spans="171:249">
      <c r="FO7653" s="3"/>
      <c r="FP7653" s="3"/>
      <c r="FQ7653" s="3"/>
      <c r="FR7653" s="3"/>
      <c r="FS7653" s="3"/>
      <c r="FT7653" s="3"/>
      <c r="FU7653" s="3"/>
      <c r="FV7653" s="3"/>
      <c r="FW7653" s="3"/>
      <c r="FX7653" s="3"/>
      <c r="FY7653" s="3"/>
      <c r="FZ7653" s="3"/>
      <c r="GA7653" s="3"/>
      <c r="GB7653" s="3"/>
      <c r="GC7653" s="3"/>
      <c r="GD7653" s="3"/>
      <c r="GE7653" s="3"/>
      <c r="GF7653" s="3"/>
      <c r="GG7653" s="3"/>
      <c r="GH7653" s="3"/>
      <c r="GI7653" s="3"/>
      <c r="GJ7653" s="3"/>
      <c r="GK7653" s="3"/>
      <c r="GL7653" s="3"/>
      <c r="GM7653" s="3"/>
      <c r="GN7653" s="3"/>
      <c r="GO7653" s="3"/>
      <c r="GP7653" s="3"/>
      <c r="GQ7653" s="3"/>
      <c r="GR7653" s="3"/>
      <c r="GS7653" s="3"/>
      <c r="GT7653" s="3"/>
      <c r="GU7653" s="3"/>
      <c r="GV7653" s="3"/>
      <c r="GW7653" s="3"/>
      <c r="GX7653" s="3"/>
      <c r="GY7653" s="3"/>
      <c r="GZ7653" s="3"/>
      <c r="HA7653" s="3"/>
      <c r="HB7653" s="3"/>
      <c r="HC7653" s="3"/>
      <c r="HD7653" s="3"/>
      <c r="HE7653" s="3"/>
      <c r="HF7653" s="3"/>
      <c r="HG7653" s="3"/>
      <c r="HH7653" s="3"/>
      <c r="HI7653" s="3"/>
      <c r="HJ7653" s="3"/>
      <c r="HK7653" s="3"/>
      <c r="HL7653" s="3"/>
      <c r="HM7653" s="45"/>
      <c r="HN7653" s="3"/>
      <c r="HO7653" s="3"/>
      <c r="HP7653" s="3"/>
      <c r="HQ7653" s="3"/>
      <c r="HR7653" s="3"/>
      <c r="HS7653" s="3"/>
      <c r="HT7653" s="3"/>
      <c r="HU7653" s="3"/>
      <c r="HV7653" s="3"/>
      <c r="HW7653" s="3"/>
      <c r="HX7653" s="3"/>
      <c r="HY7653" s="3"/>
      <c r="HZ7653" s="3"/>
      <c r="IA7653" s="3"/>
      <c r="IB7653" s="3"/>
      <c r="IC7653" s="3"/>
      <c r="ID7653" s="3"/>
      <c r="IE7653" s="3"/>
      <c r="IF7653" s="3"/>
      <c r="IG7653" s="3"/>
      <c r="IH7653" s="3"/>
      <c r="II7653" s="3"/>
      <c r="IJ7653" s="3"/>
      <c r="IK7653" s="3"/>
      <c r="IL7653" s="3"/>
      <c r="IM7653" s="3"/>
      <c r="IN7653" s="3"/>
      <c r="IO7653" s="15"/>
    </row>
    <row r="7654" spans="171:249">
      <c r="FO7654" s="3"/>
      <c r="FP7654" s="3"/>
      <c r="FQ7654" s="3"/>
      <c r="FR7654" s="3"/>
      <c r="FS7654" s="3"/>
      <c r="FT7654" s="3"/>
      <c r="FU7654" s="3"/>
      <c r="FV7654" s="3"/>
      <c r="FW7654" s="3"/>
      <c r="FX7654" s="3"/>
      <c r="FY7654" s="3"/>
      <c r="FZ7654" s="3"/>
      <c r="GA7654" s="3"/>
      <c r="GB7654" s="3"/>
      <c r="GC7654" s="3"/>
      <c r="GD7654" s="3"/>
      <c r="GE7654" s="3"/>
      <c r="GF7654" s="3"/>
      <c r="GG7654" s="3"/>
      <c r="GH7654" s="3"/>
      <c r="GI7654" s="3"/>
      <c r="GJ7654" s="3"/>
      <c r="GK7654" s="3"/>
      <c r="GL7654" s="3"/>
      <c r="GM7654" s="3"/>
      <c r="GN7654" s="3"/>
      <c r="GO7654" s="3"/>
      <c r="GP7654" s="3"/>
      <c r="GQ7654" s="3"/>
      <c r="GR7654" s="3"/>
      <c r="GS7654" s="3"/>
      <c r="GT7654" s="3"/>
      <c r="GU7654" s="3"/>
      <c r="GV7654" s="3"/>
      <c r="GW7654" s="3"/>
      <c r="GX7654" s="3"/>
      <c r="GY7654" s="3"/>
      <c r="GZ7654" s="3"/>
      <c r="HA7654" s="3"/>
      <c r="HB7654" s="3"/>
      <c r="HC7654" s="3"/>
      <c r="HD7654" s="3"/>
      <c r="HE7654" s="3"/>
      <c r="HF7654" s="3"/>
      <c r="HG7654" s="3"/>
      <c r="HH7654" s="3"/>
      <c r="HI7654" s="3"/>
      <c r="HJ7654" s="3"/>
      <c r="HK7654" s="3"/>
      <c r="HL7654" s="3"/>
      <c r="HM7654" s="45"/>
      <c r="HN7654" s="3"/>
      <c r="HO7654" s="3"/>
      <c r="HP7654" s="3"/>
      <c r="HQ7654" s="3"/>
      <c r="HR7654" s="3"/>
      <c r="HS7654" s="3"/>
      <c r="HT7654" s="3"/>
      <c r="HU7654" s="3"/>
      <c r="HV7654" s="3"/>
      <c r="HW7654" s="3"/>
      <c r="HX7654" s="3"/>
      <c r="HY7654" s="3"/>
      <c r="HZ7654" s="3"/>
      <c r="IA7654" s="3"/>
      <c r="IB7654" s="3"/>
      <c r="IC7654" s="3"/>
      <c r="ID7654" s="3"/>
      <c r="IE7654" s="3"/>
      <c r="IF7654" s="3"/>
      <c r="IG7654" s="3"/>
      <c r="IH7654" s="3"/>
      <c r="II7654" s="3"/>
      <c r="IJ7654" s="3"/>
      <c r="IK7654" s="3"/>
      <c r="IL7654" s="3"/>
      <c r="IM7654" s="3"/>
      <c r="IN7654" s="3"/>
      <c r="IO7654" s="15"/>
    </row>
    <row r="7655" spans="171:249">
      <c r="FO7655" s="3"/>
      <c r="FP7655" s="3"/>
      <c r="FQ7655" s="3"/>
      <c r="FR7655" s="3"/>
      <c r="FS7655" s="3"/>
      <c r="FT7655" s="3"/>
      <c r="FU7655" s="3"/>
      <c r="FV7655" s="3"/>
      <c r="FW7655" s="3"/>
      <c r="FX7655" s="3"/>
      <c r="FY7655" s="3"/>
      <c r="FZ7655" s="3"/>
      <c r="GA7655" s="3"/>
      <c r="GB7655" s="3"/>
      <c r="GC7655" s="3"/>
      <c r="GD7655" s="3"/>
      <c r="GE7655" s="3"/>
      <c r="GF7655" s="3"/>
      <c r="GG7655" s="3"/>
      <c r="GH7655" s="3"/>
      <c r="GI7655" s="3"/>
      <c r="GJ7655" s="3"/>
      <c r="GK7655" s="3"/>
      <c r="GL7655" s="3"/>
      <c r="GM7655" s="3"/>
      <c r="GN7655" s="3"/>
      <c r="GO7655" s="3"/>
      <c r="GP7655" s="3"/>
      <c r="GQ7655" s="3"/>
      <c r="GR7655" s="3"/>
      <c r="GS7655" s="3"/>
      <c r="GT7655" s="3"/>
      <c r="GU7655" s="3"/>
      <c r="GV7655" s="3"/>
      <c r="GW7655" s="3"/>
      <c r="GX7655" s="3"/>
      <c r="GY7655" s="3"/>
      <c r="GZ7655" s="3"/>
      <c r="HA7655" s="3"/>
      <c r="HB7655" s="3"/>
      <c r="HC7655" s="3"/>
      <c r="HD7655" s="3"/>
      <c r="HE7655" s="3"/>
      <c r="HF7655" s="3"/>
      <c r="HG7655" s="3"/>
      <c r="HH7655" s="3"/>
      <c r="HI7655" s="3"/>
      <c r="HJ7655" s="3"/>
      <c r="HK7655" s="3"/>
      <c r="HL7655" s="3"/>
      <c r="HM7655" s="45"/>
      <c r="HN7655" s="3"/>
      <c r="HO7655" s="3"/>
      <c r="HP7655" s="3"/>
      <c r="HQ7655" s="3"/>
      <c r="HR7655" s="3"/>
      <c r="HS7655" s="3"/>
      <c r="HT7655" s="3"/>
      <c r="HU7655" s="3"/>
      <c r="HV7655" s="3"/>
      <c r="HW7655" s="3"/>
      <c r="HX7655" s="3"/>
      <c r="HY7655" s="3"/>
      <c r="HZ7655" s="3"/>
      <c r="IA7655" s="3"/>
      <c r="IB7655" s="3"/>
      <c r="IC7655" s="3"/>
      <c r="ID7655" s="3"/>
      <c r="IE7655" s="3"/>
      <c r="IF7655" s="3"/>
      <c r="IG7655" s="3"/>
      <c r="IH7655" s="3"/>
      <c r="II7655" s="3"/>
      <c r="IJ7655" s="3"/>
      <c r="IK7655" s="3"/>
      <c r="IL7655" s="3"/>
      <c r="IM7655" s="3"/>
      <c r="IN7655" s="3"/>
      <c r="IO7655" s="15"/>
    </row>
    <row r="7656" spans="171:249">
      <c r="FO7656" s="3"/>
      <c r="FP7656" s="3"/>
      <c r="FQ7656" s="3"/>
      <c r="FR7656" s="3"/>
      <c r="FS7656" s="3"/>
      <c r="FT7656" s="3"/>
      <c r="FU7656" s="3"/>
      <c r="FV7656" s="3"/>
      <c r="FW7656" s="3"/>
      <c r="FX7656" s="3"/>
      <c r="FY7656" s="3"/>
      <c r="FZ7656" s="3"/>
      <c r="GA7656" s="3"/>
      <c r="GB7656" s="3"/>
      <c r="GC7656" s="3"/>
      <c r="GD7656" s="3"/>
      <c r="GE7656" s="3"/>
      <c r="GF7656" s="3"/>
      <c r="GG7656" s="3"/>
      <c r="GH7656" s="3"/>
      <c r="GI7656" s="3"/>
      <c r="GJ7656" s="3"/>
      <c r="GK7656" s="3"/>
      <c r="GL7656" s="3"/>
      <c r="GM7656" s="3"/>
      <c r="GN7656" s="3"/>
      <c r="GO7656" s="3"/>
      <c r="GP7656" s="3"/>
      <c r="GQ7656" s="3"/>
      <c r="GR7656" s="3"/>
      <c r="GS7656" s="3"/>
      <c r="GT7656" s="3"/>
      <c r="GU7656" s="3"/>
      <c r="GV7656" s="3"/>
      <c r="GW7656" s="3"/>
      <c r="GX7656" s="3"/>
      <c r="GY7656" s="3"/>
      <c r="GZ7656" s="3"/>
      <c r="HA7656" s="3"/>
      <c r="HB7656" s="3"/>
      <c r="HC7656" s="3"/>
      <c r="HD7656" s="3"/>
      <c r="HE7656" s="3"/>
      <c r="HF7656" s="3"/>
      <c r="HG7656" s="3"/>
      <c r="HH7656" s="3"/>
      <c r="HI7656" s="3"/>
      <c r="HJ7656" s="3"/>
      <c r="HK7656" s="3"/>
      <c r="HL7656" s="3"/>
      <c r="HM7656" s="45"/>
      <c r="HN7656" s="3"/>
      <c r="HO7656" s="3"/>
      <c r="HP7656" s="3"/>
      <c r="HQ7656" s="3"/>
      <c r="HR7656" s="3"/>
      <c r="HS7656" s="3"/>
      <c r="HT7656" s="3"/>
      <c r="HU7656" s="3"/>
      <c r="HV7656" s="3"/>
      <c r="HW7656" s="3"/>
      <c r="HX7656" s="3"/>
      <c r="HY7656" s="3"/>
      <c r="HZ7656" s="3"/>
      <c r="IA7656" s="3"/>
      <c r="IB7656" s="3"/>
      <c r="IC7656" s="3"/>
      <c r="ID7656" s="3"/>
      <c r="IE7656" s="3"/>
      <c r="IF7656" s="3"/>
      <c r="IG7656" s="3"/>
      <c r="IH7656" s="3"/>
      <c r="II7656" s="3"/>
      <c r="IJ7656" s="3"/>
      <c r="IK7656" s="3"/>
      <c r="IL7656" s="3"/>
      <c r="IM7656" s="3"/>
      <c r="IN7656" s="3"/>
      <c r="IO7656" s="15"/>
    </row>
    <row r="7657" spans="171:249">
      <c r="FO7657" s="3"/>
      <c r="FP7657" s="3"/>
      <c r="FQ7657" s="3"/>
      <c r="FR7657" s="3"/>
      <c r="FS7657" s="3"/>
      <c r="FT7657" s="3"/>
      <c r="FU7657" s="3"/>
      <c r="FV7657" s="3"/>
      <c r="FW7657" s="3"/>
      <c r="FX7657" s="3"/>
      <c r="FY7657" s="3"/>
      <c r="FZ7657" s="3"/>
      <c r="GA7657" s="3"/>
      <c r="GB7657" s="3"/>
      <c r="GC7657" s="3"/>
      <c r="GD7657" s="3"/>
      <c r="GE7657" s="3"/>
      <c r="GF7657" s="3"/>
      <c r="GG7657" s="3"/>
      <c r="GH7657" s="3"/>
      <c r="GI7657" s="3"/>
      <c r="GJ7657" s="3"/>
      <c r="GK7657" s="3"/>
      <c r="GL7657" s="3"/>
      <c r="GM7657" s="3"/>
      <c r="GN7657" s="3"/>
      <c r="GO7657" s="3"/>
      <c r="GP7657" s="3"/>
      <c r="GQ7657" s="3"/>
      <c r="GR7657" s="3"/>
      <c r="GS7657" s="3"/>
      <c r="GT7657" s="3"/>
      <c r="GU7657" s="3"/>
      <c r="GV7657" s="3"/>
      <c r="GW7657" s="3"/>
      <c r="GX7657" s="3"/>
      <c r="GY7657" s="3"/>
      <c r="GZ7657" s="3"/>
      <c r="HA7657" s="3"/>
      <c r="HB7657" s="3"/>
      <c r="HC7657" s="3"/>
      <c r="HD7657" s="3"/>
      <c r="HE7657" s="3"/>
      <c r="HF7657" s="3"/>
      <c r="HG7657" s="3"/>
      <c r="HH7657" s="3"/>
      <c r="HI7657" s="3"/>
      <c r="HJ7657" s="3"/>
      <c r="HK7657" s="3"/>
      <c r="HL7657" s="3"/>
      <c r="HM7657" s="45"/>
      <c r="HN7657" s="3"/>
      <c r="HO7657" s="3"/>
      <c r="HP7657" s="3"/>
      <c r="HQ7657" s="3"/>
      <c r="HR7657" s="3"/>
      <c r="HS7657" s="3"/>
      <c r="HT7657" s="3"/>
      <c r="HU7657" s="3"/>
      <c r="HV7657" s="3"/>
      <c r="HW7657" s="3"/>
      <c r="HX7657" s="3"/>
      <c r="HY7657" s="3"/>
      <c r="HZ7657" s="3"/>
      <c r="IA7657" s="3"/>
      <c r="IB7657" s="3"/>
      <c r="IC7657" s="3"/>
      <c r="ID7657" s="3"/>
      <c r="IE7657" s="3"/>
      <c r="IF7657" s="3"/>
      <c r="IG7657" s="3"/>
      <c r="IH7657" s="3"/>
      <c r="II7657" s="3"/>
      <c r="IJ7657" s="3"/>
      <c r="IK7657" s="3"/>
      <c r="IL7657" s="3"/>
      <c r="IM7657" s="3"/>
      <c r="IN7657" s="3"/>
      <c r="IO7657" s="15"/>
    </row>
    <row r="7658" spans="171:249">
      <c r="FO7658" s="3"/>
      <c r="FP7658" s="3"/>
      <c r="FQ7658" s="3"/>
      <c r="FR7658" s="3"/>
      <c r="FS7658" s="3"/>
      <c r="FT7658" s="3"/>
      <c r="FU7658" s="3"/>
      <c r="FV7658" s="3"/>
      <c r="FW7658" s="3"/>
      <c r="FX7658" s="3"/>
      <c r="FY7658" s="3"/>
      <c r="FZ7658" s="3"/>
      <c r="GA7658" s="3"/>
      <c r="GB7658" s="3"/>
      <c r="GC7658" s="3"/>
      <c r="GD7658" s="3"/>
      <c r="GE7658" s="3"/>
      <c r="GF7658" s="3"/>
      <c r="GG7658" s="3"/>
      <c r="GH7658" s="3"/>
      <c r="GI7658" s="3"/>
      <c r="GJ7658" s="3"/>
      <c r="GK7658" s="3"/>
      <c r="GL7658" s="3"/>
      <c r="GM7658" s="3"/>
      <c r="GN7658" s="3"/>
      <c r="GO7658" s="3"/>
      <c r="GP7658" s="3"/>
      <c r="GQ7658" s="3"/>
      <c r="GR7658" s="3"/>
      <c r="GS7658" s="3"/>
      <c r="GT7658" s="3"/>
      <c r="GU7658" s="3"/>
      <c r="GV7658" s="3"/>
      <c r="GW7658" s="3"/>
      <c r="GX7658" s="3"/>
      <c r="GY7658" s="3"/>
      <c r="GZ7658" s="3"/>
      <c r="HA7658" s="3"/>
      <c r="HB7658" s="3"/>
      <c r="HC7658" s="3"/>
      <c r="HD7658" s="3"/>
      <c r="HE7658" s="3"/>
      <c r="HF7658" s="3"/>
      <c r="HG7658" s="3"/>
      <c r="HH7658" s="3"/>
      <c r="HI7658" s="3"/>
      <c r="HJ7658" s="3"/>
      <c r="HK7658" s="3"/>
      <c r="HL7658" s="3"/>
      <c r="HM7658" s="45"/>
      <c r="HN7658" s="3"/>
      <c r="HO7658" s="3"/>
      <c r="HP7658" s="3"/>
      <c r="HQ7658" s="3"/>
      <c r="HR7658" s="3"/>
      <c r="HS7658" s="3"/>
      <c r="HT7658" s="3"/>
      <c r="HU7658" s="3"/>
      <c r="HV7658" s="3"/>
      <c r="HW7658" s="3"/>
      <c r="HX7658" s="3"/>
      <c r="HY7658" s="3"/>
      <c r="HZ7658" s="3"/>
      <c r="IA7658" s="3"/>
      <c r="IB7658" s="3"/>
      <c r="IC7658" s="3"/>
      <c r="ID7658" s="3"/>
      <c r="IE7658" s="3"/>
      <c r="IF7658" s="3"/>
      <c r="IG7658" s="3"/>
      <c r="IH7658" s="3"/>
      <c r="II7658" s="3"/>
      <c r="IJ7658" s="3"/>
      <c r="IK7658" s="3"/>
      <c r="IL7658" s="3"/>
      <c r="IM7658" s="3"/>
      <c r="IN7658" s="3"/>
      <c r="IO7658" s="15"/>
    </row>
    <row r="7659" spans="171:249">
      <c r="FO7659" s="3"/>
      <c r="FP7659" s="3"/>
      <c r="FQ7659" s="3"/>
      <c r="FR7659" s="3"/>
      <c r="FS7659" s="3"/>
      <c r="FT7659" s="3"/>
      <c r="FU7659" s="3"/>
      <c r="FV7659" s="3"/>
      <c r="FW7659" s="3"/>
      <c r="FX7659" s="3"/>
      <c r="FY7659" s="3"/>
      <c r="FZ7659" s="3"/>
      <c r="GA7659" s="3"/>
      <c r="GB7659" s="3"/>
      <c r="GC7659" s="3"/>
      <c r="GD7659" s="3"/>
      <c r="GE7659" s="3"/>
      <c r="GF7659" s="3"/>
      <c r="GG7659" s="3"/>
      <c r="GH7659" s="3"/>
      <c r="GI7659" s="3"/>
      <c r="GJ7659" s="3"/>
      <c r="GK7659" s="3"/>
      <c r="GL7659" s="3"/>
      <c r="GM7659" s="3"/>
      <c r="GN7659" s="3"/>
      <c r="GO7659" s="3"/>
      <c r="GP7659" s="3"/>
      <c r="GQ7659" s="3"/>
      <c r="GR7659" s="3"/>
      <c r="GS7659" s="3"/>
      <c r="GT7659" s="3"/>
      <c r="GU7659" s="3"/>
      <c r="GV7659" s="3"/>
      <c r="GW7659" s="3"/>
      <c r="GX7659" s="3"/>
      <c r="GY7659" s="3"/>
      <c r="GZ7659" s="3"/>
      <c r="HA7659" s="3"/>
      <c r="HB7659" s="3"/>
      <c r="HC7659" s="3"/>
      <c r="HD7659" s="3"/>
      <c r="HE7659" s="3"/>
      <c r="HF7659" s="3"/>
      <c r="HG7659" s="3"/>
      <c r="HH7659" s="3"/>
      <c r="HI7659" s="3"/>
      <c r="HJ7659" s="3"/>
      <c r="HK7659" s="3"/>
      <c r="HL7659" s="3"/>
      <c r="HM7659" s="45"/>
      <c r="HN7659" s="3"/>
      <c r="HO7659" s="3"/>
      <c r="HP7659" s="3"/>
      <c r="HQ7659" s="3"/>
      <c r="HR7659" s="3"/>
      <c r="HS7659" s="3"/>
      <c r="HT7659" s="3"/>
      <c r="HU7659" s="3"/>
      <c r="HV7659" s="3"/>
      <c r="HW7659" s="3"/>
      <c r="HX7659" s="3"/>
      <c r="HY7659" s="3"/>
      <c r="HZ7659" s="3"/>
      <c r="IA7659" s="3"/>
      <c r="IB7659" s="3"/>
      <c r="IC7659" s="3"/>
      <c r="ID7659" s="3"/>
      <c r="IE7659" s="3"/>
      <c r="IF7659" s="3"/>
      <c r="IG7659" s="3"/>
      <c r="IH7659" s="3"/>
      <c r="II7659" s="3"/>
      <c r="IJ7659" s="3"/>
      <c r="IK7659" s="3"/>
      <c r="IL7659" s="3"/>
      <c r="IM7659" s="3"/>
      <c r="IN7659" s="3"/>
      <c r="IO7659" s="15"/>
    </row>
    <row r="7660" spans="171:249">
      <c r="FO7660" s="3"/>
      <c r="FP7660" s="3"/>
      <c r="FQ7660" s="3"/>
      <c r="FR7660" s="3"/>
      <c r="FS7660" s="3"/>
      <c r="FT7660" s="3"/>
      <c r="FU7660" s="3"/>
      <c r="FV7660" s="3"/>
      <c r="FW7660" s="3"/>
      <c r="FX7660" s="3"/>
      <c r="FY7660" s="3"/>
      <c r="FZ7660" s="3"/>
      <c r="GA7660" s="3"/>
      <c r="GB7660" s="3"/>
      <c r="GC7660" s="3"/>
      <c r="GD7660" s="3"/>
      <c r="GE7660" s="3"/>
      <c r="GF7660" s="3"/>
      <c r="GG7660" s="3"/>
      <c r="GH7660" s="3"/>
      <c r="GI7660" s="3"/>
      <c r="GJ7660" s="3"/>
      <c r="GK7660" s="3"/>
      <c r="GL7660" s="3"/>
      <c r="GM7660" s="3"/>
      <c r="GN7660" s="3"/>
      <c r="GO7660" s="3"/>
      <c r="GP7660" s="3"/>
      <c r="GQ7660" s="3"/>
      <c r="GR7660" s="3"/>
      <c r="GS7660" s="3"/>
      <c r="GT7660" s="3"/>
      <c r="GU7660" s="3"/>
      <c r="GV7660" s="3"/>
      <c r="GW7660" s="3"/>
      <c r="GX7660" s="3"/>
      <c r="GY7660" s="3"/>
      <c r="GZ7660" s="3"/>
      <c r="HA7660" s="3"/>
      <c r="HB7660" s="3"/>
      <c r="HC7660" s="3"/>
      <c r="HD7660" s="3"/>
      <c r="HE7660" s="3"/>
      <c r="HF7660" s="3"/>
      <c r="HG7660" s="3"/>
      <c r="HH7660" s="3"/>
      <c r="HI7660" s="3"/>
      <c r="HJ7660" s="3"/>
      <c r="HK7660" s="3"/>
      <c r="HL7660" s="3"/>
      <c r="HM7660" s="45"/>
      <c r="HN7660" s="3"/>
      <c r="HO7660" s="3"/>
      <c r="HP7660" s="3"/>
      <c r="HQ7660" s="3"/>
      <c r="HR7660" s="3"/>
      <c r="HS7660" s="3"/>
      <c r="HT7660" s="3"/>
      <c r="HU7660" s="3"/>
      <c r="HV7660" s="3"/>
      <c r="HW7660" s="3"/>
      <c r="HX7660" s="3"/>
      <c r="HY7660" s="3"/>
      <c r="HZ7660" s="3"/>
      <c r="IA7660" s="3"/>
      <c r="IB7660" s="3"/>
      <c r="IC7660" s="3"/>
      <c r="ID7660" s="3"/>
      <c r="IE7660" s="3"/>
      <c r="IF7660" s="3"/>
      <c r="IG7660" s="3"/>
      <c r="IH7660" s="3"/>
      <c r="II7660" s="3"/>
      <c r="IJ7660" s="3"/>
      <c r="IK7660" s="3"/>
      <c r="IL7660" s="3"/>
      <c r="IM7660" s="3"/>
      <c r="IN7660" s="3"/>
      <c r="IO7660" s="15"/>
    </row>
    <row r="7661" spans="171:249">
      <c r="FO7661" s="3"/>
      <c r="FP7661" s="3"/>
      <c r="FQ7661" s="3"/>
      <c r="FR7661" s="3"/>
      <c r="FS7661" s="3"/>
      <c r="FT7661" s="3"/>
      <c r="FU7661" s="3"/>
      <c r="FV7661" s="3"/>
      <c r="FW7661" s="3"/>
      <c r="FX7661" s="3"/>
      <c r="FY7661" s="3"/>
      <c r="FZ7661" s="3"/>
      <c r="GA7661" s="3"/>
      <c r="GB7661" s="3"/>
      <c r="GC7661" s="3"/>
      <c r="GD7661" s="3"/>
      <c r="GE7661" s="3"/>
      <c r="GF7661" s="3"/>
      <c r="GG7661" s="3"/>
      <c r="GH7661" s="3"/>
      <c r="GI7661" s="3"/>
      <c r="GJ7661" s="3"/>
      <c r="GK7661" s="3"/>
      <c r="GL7661" s="3"/>
      <c r="GM7661" s="3"/>
      <c r="GN7661" s="3"/>
      <c r="GO7661" s="3"/>
      <c r="GP7661" s="3"/>
      <c r="GQ7661" s="3"/>
      <c r="GR7661" s="3"/>
      <c r="GS7661" s="3"/>
      <c r="GT7661" s="3"/>
      <c r="GU7661" s="3"/>
      <c r="GV7661" s="3"/>
      <c r="GW7661" s="3"/>
      <c r="GX7661" s="3"/>
      <c r="GY7661" s="3"/>
      <c r="GZ7661" s="3"/>
      <c r="HA7661" s="3"/>
      <c r="HB7661" s="3"/>
      <c r="HC7661" s="3"/>
      <c r="HD7661" s="3"/>
      <c r="HE7661" s="3"/>
      <c r="HF7661" s="3"/>
      <c r="HG7661" s="3"/>
      <c r="HH7661" s="3"/>
      <c r="HI7661" s="3"/>
      <c r="HJ7661" s="3"/>
      <c r="HK7661" s="3"/>
      <c r="HL7661" s="3"/>
      <c r="HM7661" s="45"/>
      <c r="HN7661" s="3"/>
      <c r="HO7661" s="3"/>
      <c r="HP7661" s="3"/>
      <c r="HQ7661" s="3"/>
      <c r="HR7661" s="3"/>
      <c r="HS7661" s="3"/>
      <c r="HT7661" s="3"/>
      <c r="HU7661" s="3"/>
      <c r="HV7661" s="3"/>
      <c r="HW7661" s="3"/>
      <c r="HX7661" s="3"/>
      <c r="HY7661" s="3"/>
      <c r="HZ7661" s="3"/>
      <c r="IA7661" s="3"/>
      <c r="IB7661" s="3"/>
      <c r="IC7661" s="3"/>
      <c r="ID7661" s="3"/>
      <c r="IE7661" s="3"/>
      <c r="IF7661" s="3"/>
      <c r="IG7661" s="3"/>
      <c r="IH7661" s="3"/>
      <c r="II7661" s="3"/>
      <c r="IJ7661" s="3"/>
      <c r="IK7661" s="3"/>
      <c r="IL7661" s="3"/>
      <c r="IM7661" s="3"/>
      <c r="IN7661" s="3"/>
      <c r="IO7661" s="15"/>
    </row>
    <row r="7662" spans="171:249">
      <c r="FO7662" s="3"/>
      <c r="FP7662" s="3"/>
      <c r="FQ7662" s="3"/>
      <c r="FR7662" s="3"/>
      <c r="FS7662" s="3"/>
      <c r="FT7662" s="3"/>
      <c r="FU7662" s="3"/>
      <c r="FV7662" s="3"/>
      <c r="FW7662" s="3"/>
      <c r="FX7662" s="3"/>
      <c r="FY7662" s="3"/>
      <c r="FZ7662" s="3"/>
      <c r="GA7662" s="3"/>
      <c r="GB7662" s="3"/>
      <c r="GC7662" s="3"/>
      <c r="GD7662" s="3"/>
      <c r="GE7662" s="3"/>
      <c r="GF7662" s="3"/>
      <c r="GG7662" s="3"/>
      <c r="GH7662" s="3"/>
      <c r="GI7662" s="3"/>
      <c r="GJ7662" s="3"/>
      <c r="GK7662" s="3"/>
      <c r="GL7662" s="3"/>
      <c r="GM7662" s="3"/>
      <c r="GN7662" s="3"/>
      <c r="GO7662" s="3"/>
      <c r="GP7662" s="3"/>
      <c r="GQ7662" s="3"/>
      <c r="GR7662" s="3"/>
      <c r="GS7662" s="3"/>
      <c r="GT7662" s="3"/>
      <c r="GU7662" s="3"/>
      <c r="GV7662" s="3"/>
      <c r="GW7662" s="3"/>
      <c r="GX7662" s="3"/>
      <c r="GY7662" s="3"/>
      <c r="GZ7662" s="3"/>
      <c r="HA7662" s="3"/>
      <c r="HB7662" s="3"/>
      <c r="HC7662" s="3"/>
      <c r="HD7662" s="3"/>
      <c r="HE7662" s="3"/>
      <c r="HF7662" s="3"/>
      <c r="HG7662" s="3"/>
      <c r="HH7662" s="3"/>
      <c r="HI7662" s="3"/>
      <c r="HJ7662" s="3"/>
      <c r="HK7662" s="3"/>
      <c r="HL7662" s="3"/>
      <c r="HM7662" s="45"/>
      <c r="HN7662" s="3"/>
      <c r="HO7662" s="3"/>
      <c r="HP7662" s="3"/>
      <c r="HQ7662" s="3"/>
      <c r="HR7662" s="3"/>
      <c r="HS7662" s="3"/>
      <c r="HT7662" s="3"/>
      <c r="HU7662" s="3"/>
      <c r="HV7662" s="3"/>
      <c r="HW7662" s="3"/>
      <c r="HX7662" s="3"/>
      <c r="HY7662" s="3"/>
      <c r="HZ7662" s="3"/>
      <c r="IA7662" s="3"/>
      <c r="IB7662" s="3"/>
      <c r="IC7662" s="3"/>
      <c r="ID7662" s="3"/>
      <c r="IE7662" s="3"/>
      <c r="IF7662" s="3"/>
      <c r="IG7662" s="3"/>
      <c r="IH7662" s="3"/>
      <c r="II7662" s="3"/>
      <c r="IJ7662" s="3"/>
      <c r="IK7662" s="3"/>
      <c r="IL7662" s="3"/>
      <c r="IM7662" s="3"/>
      <c r="IN7662" s="3"/>
      <c r="IO7662" s="15"/>
    </row>
    <row r="7663" spans="171:249">
      <c r="FO7663" s="3"/>
      <c r="FP7663" s="3"/>
      <c r="FQ7663" s="3"/>
      <c r="FR7663" s="3"/>
      <c r="FS7663" s="3"/>
      <c r="FT7663" s="3"/>
      <c r="FU7663" s="3"/>
      <c r="FV7663" s="3"/>
      <c r="FW7663" s="3"/>
      <c r="FX7663" s="3"/>
      <c r="FY7663" s="3"/>
      <c r="FZ7663" s="3"/>
      <c r="GA7663" s="3"/>
      <c r="GB7663" s="3"/>
      <c r="GC7663" s="3"/>
      <c r="GD7663" s="3"/>
      <c r="GE7663" s="3"/>
      <c r="GF7663" s="3"/>
      <c r="GG7663" s="3"/>
      <c r="GH7663" s="3"/>
      <c r="GI7663" s="3"/>
      <c r="GJ7663" s="3"/>
      <c r="GK7663" s="3"/>
      <c r="GL7663" s="3"/>
      <c r="GM7663" s="3"/>
      <c r="GN7663" s="3"/>
      <c r="GO7663" s="3"/>
      <c r="GP7663" s="3"/>
      <c r="GQ7663" s="3"/>
      <c r="GR7663" s="3"/>
      <c r="GS7663" s="3"/>
      <c r="GT7663" s="3"/>
      <c r="GU7663" s="3"/>
      <c r="GV7663" s="3"/>
      <c r="GW7663" s="3"/>
      <c r="GX7663" s="3"/>
      <c r="GY7663" s="3"/>
      <c r="GZ7663" s="3"/>
      <c r="HA7663" s="3"/>
      <c r="HB7663" s="3"/>
      <c r="HC7663" s="3"/>
      <c r="HD7663" s="3"/>
      <c r="HE7663" s="3"/>
      <c r="HF7663" s="3"/>
      <c r="HG7663" s="3"/>
      <c r="HH7663" s="3"/>
      <c r="HI7663" s="3"/>
      <c r="HJ7663" s="3"/>
      <c r="HK7663" s="3"/>
      <c r="HL7663" s="3"/>
      <c r="HM7663" s="45"/>
      <c r="HN7663" s="3"/>
      <c r="HO7663" s="3"/>
      <c r="HP7663" s="3"/>
      <c r="HQ7663" s="3"/>
      <c r="HR7663" s="3"/>
      <c r="HS7663" s="3"/>
      <c r="HT7663" s="3"/>
      <c r="HU7663" s="3"/>
      <c r="HV7663" s="3"/>
      <c r="HW7663" s="3"/>
      <c r="HX7663" s="3"/>
      <c r="HY7663" s="3"/>
      <c r="HZ7663" s="3"/>
      <c r="IA7663" s="3"/>
      <c r="IB7663" s="3"/>
      <c r="IC7663" s="3"/>
      <c r="ID7663" s="3"/>
      <c r="IE7663" s="3"/>
      <c r="IF7663" s="3"/>
      <c r="IG7663" s="3"/>
      <c r="IH7663" s="3"/>
      <c r="II7663" s="3"/>
      <c r="IJ7663" s="3"/>
      <c r="IK7663" s="3"/>
      <c r="IL7663" s="3"/>
      <c r="IM7663" s="3"/>
      <c r="IN7663" s="3"/>
      <c r="IO7663" s="15"/>
    </row>
    <row r="7664" spans="171:249">
      <c r="FO7664" s="3"/>
      <c r="FP7664" s="3"/>
      <c r="FQ7664" s="3"/>
      <c r="FR7664" s="3"/>
      <c r="FS7664" s="3"/>
      <c r="FT7664" s="3"/>
      <c r="FU7664" s="3"/>
      <c r="FV7664" s="3"/>
      <c r="FW7664" s="3"/>
      <c r="FX7664" s="3"/>
      <c r="FY7664" s="3"/>
      <c r="FZ7664" s="3"/>
      <c r="GA7664" s="3"/>
      <c r="GB7664" s="3"/>
      <c r="GC7664" s="3"/>
      <c r="GD7664" s="3"/>
      <c r="GE7664" s="3"/>
      <c r="GF7664" s="3"/>
      <c r="GG7664" s="3"/>
      <c r="GH7664" s="3"/>
      <c r="GI7664" s="3"/>
      <c r="GJ7664" s="3"/>
      <c r="GK7664" s="3"/>
      <c r="GL7664" s="3"/>
      <c r="GM7664" s="3"/>
      <c r="GN7664" s="3"/>
      <c r="GO7664" s="3"/>
      <c r="GP7664" s="3"/>
      <c r="GQ7664" s="3"/>
      <c r="GR7664" s="3"/>
      <c r="GS7664" s="3"/>
      <c r="GT7664" s="3"/>
      <c r="GU7664" s="3"/>
      <c r="GV7664" s="3"/>
      <c r="GW7664" s="3"/>
      <c r="GX7664" s="3"/>
      <c r="GY7664" s="3"/>
      <c r="GZ7664" s="3"/>
      <c r="HA7664" s="3"/>
      <c r="HB7664" s="3"/>
      <c r="HC7664" s="3"/>
      <c r="HD7664" s="3"/>
      <c r="HE7664" s="3"/>
      <c r="HF7664" s="3"/>
      <c r="HG7664" s="3"/>
      <c r="HH7664" s="3"/>
      <c r="HI7664" s="3"/>
      <c r="HJ7664" s="3"/>
      <c r="HK7664" s="3"/>
      <c r="HL7664" s="3"/>
      <c r="HM7664" s="45"/>
      <c r="HN7664" s="3"/>
      <c r="HO7664" s="3"/>
      <c r="HP7664" s="3"/>
      <c r="HQ7664" s="3"/>
      <c r="HR7664" s="3"/>
      <c r="HS7664" s="3"/>
      <c r="HT7664" s="3"/>
      <c r="HU7664" s="3"/>
      <c r="HV7664" s="3"/>
      <c r="HW7664" s="3"/>
      <c r="HX7664" s="3"/>
      <c r="HY7664" s="3"/>
      <c r="HZ7664" s="3"/>
      <c r="IA7664" s="3"/>
      <c r="IB7664" s="3"/>
      <c r="IC7664" s="3"/>
      <c r="ID7664" s="3"/>
      <c r="IE7664" s="3"/>
      <c r="IF7664" s="3"/>
      <c r="IG7664" s="3"/>
      <c r="IH7664" s="3"/>
      <c r="II7664" s="3"/>
      <c r="IJ7664" s="3"/>
      <c r="IK7664" s="3"/>
      <c r="IL7664" s="3"/>
      <c r="IM7664" s="3"/>
      <c r="IN7664" s="3"/>
      <c r="IO7664" s="15"/>
    </row>
    <row r="7665" spans="171:249">
      <c r="FO7665" s="3"/>
      <c r="FP7665" s="3"/>
      <c r="FQ7665" s="3"/>
      <c r="FR7665" s="3"/>
      <c r="FS7665" s="3"/>
      <c r="FT7665" s="3"/>
      <c r="FU7665" s="3"/>
      <c r="FV7665" s="3"/>
      <c r="FW7665" s="3"/>
      <c r="FX7665" s="3"/>
      <c r="FY7665" s="3"/>
      <c r="FZ7665" s="3"/>
      <c r="GA7665" s="3"/>
      <c r="GB7665" s="3"/>
      <c r="GC7665" s="3"/>
      <c r="GD7665" s="3"/>
      <c r="GE7665" s="3"/>
      <c r="GF7665" s="3"/>
      <c r="GG7665" s="3"/>
      <c r="GH7665" s="3"/>
      <c r="GI7665" s="3"/>
      <c r="GJ7665" s="3"/>
      <c r="GK7665" s="3"/>
      <c r="GL7665" s="3"/>
      <c r="GM7665" s="3"/>
      <c r="GN7665" s="3"/>
      <c r="GO7665" s="3"/>
      <c r="GP7665" s="3"/>
      <c r="GQ7665" s="3"/>
      <c r="GR7665" s="3"/>
      <c r="GS7665" s="3"/>
      <c r="GT7665" s="3"/>
      <c r="GU7665" s="3"/>
      <c r="GV7665" s="3"/>
      <c r="GW7665" s="3"/>
      <c r="GX7665" s="3"/>
      <c r="GY7665" s="3"/>
      <c r="GZ7665" s="3"/>
      <c r="HA7665" s="3"/>
      <c r="HB7665" s="3"/>
      <c r="HC7665" s="3"/>
      <c r="HD7665" s="3"/>
      <c r="HE7665" s="3"/>
      <c r="HF7665" s="3"/>
      <c r="HG7665" s="3"/>
      <c r="HH7665" s="3"/>
      <c r="HI7665" s="3"/>
      <c r="HJ7665" s="3"/>
      <c r="HK7665" s="3"/>
      <c r="HL7665" s="3"/>
      <c r="HM7665" s="45"/>
      <c r="HN7665" s="3"/>
      <c r="HO7665" s="3"/>
      <c r="HP7665" s="3"/>
      <c r="HQ7665" s="3"/>
      <c r="HR7665" s="3"/>
      <c r="HS7665" s="3"/>
      <c r="HT7665" s="3"/>
      <c r="HU7665" s="3"/>
      <c r="HV7665" s="3"/>
      <c r="HW7665" s="3"/>
      <c r="HX7665" s="3"/>
      <c r="HY7665" s="3"/>
      <c r="HZ7665" s="3"/>
      <c r="IA7665" s="3"/>
      <c r="IB7665" s="3"/>
      <c r="IC7665" s="3"/>
      <c r="ID7665" s="3"/>
      <c r="IE7665" s="3"/>
      <c r="IF7665" s="3"/>
      <c r="IG7665" s="3"/>
      <c r="IH7665" s="3"/>
      <c r="II7665" s="3"/>
      <c r="IJ7665" s="3"/>
      <c r="IK7665" s="3"/>
      <c r="IL7665" s="3"/>
      <c r="IM7665" s="3"/>
      <c r="IN7665" s="3"/>
      <c r="IO7665" s="15"/>
    </row>
    <row r="7666" spans="171:249">
      <c r="FO7666" s="3"/>
      <c r="FP7666" s="3"/>
      <c r="FQ7666" s="3"/>
      <c r="FR7666" s="3"/>
      <c r="FS7666" s="3"/>
      <c r="FT7666" s="3"/>
      <c r="FU7666" s="3"/>
      <c r="FV7666" s="3"/>
      <c r="FW7666" s="3"/>
      <c r="FX7666" s="3"/>
      <c r="FY7666" s="3"/>
      <c r="FZ7666" s="3"/>
      <c r="GA7666" s="3"/>
      <c r="GB7666" s="3"/>
      <c r="GC7666" s="3"/>
      <c r="GD7666" s="3"/>
      <c r="GE7666" s="3"/>
      <c r="GF7666" s="3"/>
      <c r="GG7666" s="3"/>
      <c r="GH7666" s="3"/>
      <c r="GI7666" s="3"/>
      <c r="GJ7666" s="3"/>
      <c r="GK7666" s="3"/>
      <c r="GL7666" s="3"/>
      <c r="GM7666" s="3"/>
      <c r="GN7666" s="3"/>
      <c r="GO7666" s="3"/>
      <c r="GP7666" s="3"/>
      <c r="GQ7666" s="3"/>
      <c r="GR7666" s="3"/>
      <c r="GS7666" s="3"/>
      <c r="GT7666" s="3"/>
      <c r="GU7666" s="3"/>
      <c r="GV7666" s="3"/>
      <c r="GW7666" s="3"/>
      <c r="GX7666" s="3"/>
      <c r="GY7666" s="3"/>
      <c r="GZ7666" s="3"/>
      <c r="HA7666" s="3"/>
      <c r="HB7666" s="3"/>
      <c r="HC7666" s="3"/>
      <c r="HD7666" s="3"/>
      <c r="HE7666" s="3"/>
      <c r="HF7666" s="3"/>
      <c r="HG7666" s="3"/>
      <c r="HH7666" s="3"/>
      <c r="HI7666" s="3"/>
      <c r="HJ7666" s="3"/>
      <c r="HK7666" s="3"/>
      <c r="HL7666" s="3"/>
      <c r="HM7666" s="45"/>
      <c r="HN7666" s="3"/>
      <c r="HO7666" s="3"/>
      <c r="HP7666" s="3"/>
      <c r="HQ7666" s="3"/>
      <c r="HR7666" s="3"/>
      <c r="HS7666" s="3"/>
      <c r="HT7666" s="3"/>
      <c r="HU7666" s="3"/>
      <c r="HV7666" s="3"/>
      <c r="HW7666" s="3"/>
      <c r="HX7666" s="3"/>
      <c r="HY7666" s="3"/>
      <c r="HZ7666" s="3"/>
      <c r="IA7666" s="3"/>
      <c r="IB7666" s="3"/>
      <c r="IC7666" s="3"/>
      <c r="ID7666" s="3"/>
      <c r="IE7666" s="3"/>
      <c r="IF7666" s="3"/>
      <c r="IG7666" s="3"/>
      <c r="IH7666" s="3"/>
      <c r="II7666" s="3"/>
      <c r="IJ7666" s="3"/>
      <c r="IK7666" s="3"/>
      <c r="IL7666" s="3"/>
      <c r="IM7666" s="3"/>
      <c r="IN7666" s="3"/>
      <c r="IO7666" s="15"/>
    </row>
    <row r="7667" spans="171:249">
      <c r="FO7667" s="3"/>
      <c r="FP7667" s="3"/>
      <c r="FQ7667" s="3"/>
      <c r="FR7667" s="3"/>
      <c r="FS7667" s="3"/>
      <c r="FT7667" s="3"/>
      <c r="FU7667" s="3"/>
      <c r="FV7667" s="3"/>
      <c r="FW7667" s="3"/>
      <c r="FX7667" s="3"/>
      <c r="FY7667" s="3"/>
      <c r="FZ7667" s="3"/>
      <c r="GA7667" s="3"/>
      <c r="GB7667" s="3"/>
      <c r="GC7667" s="3"/>
      <c r="GD7667" s="3"/>
      <c r="GE7667" s="3"/>
      <c r="GF7667" s="3"/>
      <c r="GG7667" s="3"/>
      <c r="GH7667" s="3"/>
      <c r="GI7667" s="3"/>
      <c r="GJ7667" s="3"/>
      <c r="GK7667" s="3"/>
      <c r="GL7667" s="3"/>
      <c r="GM7667" s="3"/>
      <c r="GN7667" s="3"/>
      <c r="GO7667" s="3"/>
      <c r="GP7667" s="3"/>
      <c r="GQ7667" s="3"/>
      <c r="GR7667" s="3"/>
      <c r="GS7667" s="3"/>
      <c r="GT7667" s="3"/>
      <c r="GU7667" s="3"/>
      <c r="GV7667" s="3"/>
      <c r="GW7667" s="3"/>
      <c r="GX7667" s="3"/>
      <c r="GY7667" s="3"/>
      <c r="GZ7667" s="3"/>
      <c r="HA7667" s="3"/>
      <c r="HB7667" s="3"/>
      <c r="HC7667" s="3"/>
      <c r="HD7667" s="3"/>
      <c r="HE7667" s="3"/>
      <c r="HF7667" s="3"/>
      <c r="HG7667" s="3"/>
      <c r="HH7667" s="3"/>
      <c r="HI7667" s="3"/>
      <c r="HJ7667" s="3"/>
      <c r="HK7667" s="3"/>
      <c r="HL7667" s="3"/>
      <c r="HM7667" s="45"/>
      <c r="HN7667" s="3"/>
      <c r="HO7667" s="3"/>
      <c r="HP7667" s="3"/>
      <c r="HQ7667" s="3"/>
      <c r="HR7667" s="3"/>
      <c r="HS7667" s="3"/>
      <c r="HT7667" s="3"/>
      <c r="HU7667" s="3"/>
      <c r="HV7667" s="3"/>
      <c r="HW7667" s="3"/>
      <c r="HX7667" s="3"/>
      <c r="HY7667" s="3"/>
      <c r="HZ7667" s="3"/>
      <c r="IA7667" s="3"/>
      <c r="IB7667" s="3"/>
      <c r="IC7667" s="3"/>
      <c r="ID7667" s="3"/>
      <c r="IE7667" s="3"/>
      <c r="IF7667" s="3"/>
      <c r="IG7667" s="3"/>
      <c r="IH7667" s="3"/>
      <c r="II7667" s="3"/>
      <c r="IJ7667" s="3"/>
      <c r="IK7667" s="3"/>
      <c r="IL7667" s="3"/>
      <c r="IM7667" s="3"/>
      <c r="IN7667" s="3"/>
      <c r="IO7667" s="15"/>
    </row>
    <row r="7668" spans="171:249">
      <c r="FO7668" s="3"/>
      <c r="FP7668" s="3"/>
      <c r="FQ7668" s="3"/>
      <c r="FR7668" s="3"/>
      <c r="FS7668" s="3"/>
      <c r="FT7668" s="3"/>
      <c r="FU7668" s="3"/>
      <c r="FV7668" s="3"/>
      <c r="FW7668" s="3"/>
      <c r="FX7668" s="3"/>
      <c r="FY7668" s="3"/>
      <c r="FZ7668" s="3"/>
      <c r="GA7668" s="3"/>
      <c r="GB7668" s="3"/>
      <c r="GC7668" s="3"/>
      <c r="GD7668" s="3"/>
      <c r="GE7668" s="3"/>
      <c r="GF7668" s="3"/>
      <c r="GG7668" s="3"/>
      <c r="GH7668" s="3"/>
      <c r="GI7668" s="3"/>
      <c r="GJ7668" s="3"/>
      <c r="GK7668" s="3"/>
      <c r="GL7668" s="3"/>
      <c r="GM7668" s="3"/>
      <c r="GN7668" s="3"/>
      <c r="GO7668" s="3"/>
      <c r="GP7668" s="3"/>
      <c r="GQ7668" s="3"/>
      <c r="GR7668" s="3"/>
      <c r="GS7668" s="3"/>
      <c r="GT7668" s="3"/>
      <c r="GU7668" s="3"/>
      <c r="GV7668" s="3"/>
      <c r="GW7668" s="3"/>
      <c r="GX7668" s="3"/>
      <c r="GY7668" s="3"/>
      <c r="GZ7668" s="3"/>
      <c r="HA7668" s="3"/>
      <c r="HB7668" s="3"/>
      <c r="HC7668" s="3"/>
      <c r="HD7668" s="3"/>
      <c r="HE7668" s="3"/>
      <c r="HF7668" s="3"/>
      <c r="HG7668" s="3"/>
      <c r="HH7668" s="3"/>
      <c r="HI7668" s="3"/>
      <c r="HJ7668" s="3"/>
      <c r="HK7668" s="3"/>
      <c r="HL7668" s="3"/>
      <c r="HM7668" s="45"/>
      <c r="HN7668" s="3"/>
      <c r="HO7668" s="3"/>
      <c r="HP7668" s="3"/>
      <c r="HQ7668" s="3"/>
      <c r="HR7668" s="3"/>
      <c r="HS7668" s="3"/>
      <c r="HT7668" s="3"/>
      <c r="HU7668" s="3"/>
      <c r="HV7668" s="3"/>
      <c r="HW7668" s="3"/>
      <c r="HX7668" s="3"/>
      <c r="HY7668" s="3"/>
      <c r="HZ7668" s="3"/>
      <c r="IA7668" s="3"/>
      <c r="IB7668" s="3"/>
      <c r="IC7668" s="3"/>
      <c r="ID7668" s="3"/>
      <c r="IE7668" s="3"/>
      <c r="IF7668" s="3"/>
      <c r="IG7668" s="3"/>
      <c r="IH7668" s="3"/>
      <c r="II7668" s="3"/>
      <c r="IJ7668" s="3"/>
      <c r="IK7668" s="3"/>
      <c r="IL7668" s="3"/>
      <c r="IM7668" s="3"/>
      <c r="IN7668" s="3"/>
      <c r="IO7668" s="15"/>
    </row>
    <row r="7669" spans="171:249">
      <c r="FO7669" s="3"/>
      <c r="FP7669" s="3"/>
      <c r="FQ7669" s="3"/>
      <c r="FR7669" s="3"/>
      <c r="FS7669" s="3"/>
      <c r="FT7669" s="3"/>
      <c r="FU7669" s="3"/>
      <c r="FV7669" s="3"/>
      <c r="FW7669" s="3"/>
      <c r="FX7669" s="3"/>
      <c r="FY7669" s="3"/>
      <c r="FZ7669" s="3"/>
      <c r="GA7669" s="3"/>
      <c r="GB7669" s="3"/>
      <c r="GC7669" s="3"/>
      <c r="GD7669" s="3"/>
      <c r="GE7669" s="3"/>
      <c r="GF7669" s="3"/>
      <c r="GG7669" s="3"/>
      <c r="GH7669" s="3"/>
      <c r="GI7669" s="3"/>
      <c r="GJ7669" s="3"/>
      <c r="GK7669" s="3"/>
      <c r="GL7669" s="3"/>
      <c r="GM7669" s="3"/>
      <c r="GN7669" s="3"/>
      <c r="GO7669" s="3"/>
      <c r="GP7669" s="3"/>
      <c r="GQ7669" s="3"/>
      <c r="GR7669" s="3"/>
      <c r="GS7669" s="3"/>
      <c r="GT7669" s="3"/>
      <c r="GU7669" s="3"/>
      <c r="GV7669" s="3"/>
      <c r="GW7669" s="3"/>
      <c r="GX7669" s="3"/>
      <c r="GY7669" s="3"/>
      <c r="GZ7669" s="3"/>
      <c r="HA7669" s="3"/>
      <c r="HB7669" s="3"/>
      <c r="HC7669" s="3"/>
      <c r="HD7669" s="3"/>
      <c r="HE7669" s="3"/>
      <c r="HF7669" s="3"/>
      <c r="HG7669" s="3"/>
      <c r="HH7669" s="3"/>
      <c r="HI7669" s="3"/>
      <c r="HJ7669" s="3"/>
      <c r="HK7669" s="3"/>
      <c r="HL7669" s="3"/>
      <c r="HM7669" s="45"/>
      <c r="HN7669" s="3"/>
      <c r="HO7669" s="3"/>
      <c r="HP7669" s="3"/>
      <c r="HQ7669" s="3"/>
      <c r="HR7669" s="3"/>
      <c r="HS7669" s="3"/>
      <c r="HT7669" s="3"/>
      <c r="HU7669" s="3"/>
      <c r="HV7669" s="3"/>
      <c r="HW7669" s="3"/>
      <c r="HX7669" s="3"/>
      <c r="HY7669" s="3"/>
      <c r="HZ7669" s="3"/>
      <c r="IA7669" s="3"/>
      <c r="IB7669" s="3"/>
      <c r="IC7669" s="3"/>
      <c r="ID7669" s="3"/>
      <c r="IE7669" s="3"/>
      <c r="IF7669" s="3"/>
      <c r="IG7669" s="3"/>
      <c r="IH7669" s="3"/>
      <c r="II7669" s="3"/>
      <c r="IJ7669" s="3"/>
      <c r="IK7669" s="3"/>
      <c r="IL7669" s="3"/>
      <c r="IM7669" s="3"/>
      <c r="IN7669" s="3"/>
      <c r="IO7669" s="15"/>
    </row>
    <row r="7670" spans="171:249">
      <c r="FO7670" s="3"/>
      <c r="FP7670" s="3"/>
      <c r="FQ7670" s="3"/>
      <c r="FR7670" s="3"/>
      <c r="FS7670" s="3"/>
      <c r="FT7670" s="3"/>
      <c r="FU7670" s="3"/>
      <c r="FV7670" s="3"/>
      <c r="FW7670" s="3"/>
      <c r="FX7670" s="3"/>
      <c r="FY7670" s="3"/>
      <c r="FZ7670" s="3"/>
      <c r="GA7670" s="3"/>
      <c r="GB7670" s="3"/>
      <c r="GC7670" s="3"/>
      <c r="GD7670" s="3"/>
      <c r="GE7670" s="3"/>
      <c r="GF7670" s="3"/>
      <c r="GG7670" s="3"/>
      <c r="GH7670" s="3"/>
      <c r="GI7670" s="3"/>
      <c r="GJ7670" s="3"/>
      <c r="GK7670" s="3"/>
      <c r="GL7670" s="3"/>
      <c r="GM7670" s="3"/>
      <c r="GN7670" s="3"/>
      <c r="GO7670" s="3"/>
      <c r="GP7670" s="3"/>
      <c r="GQ7670" s="3"/>
      <c r="GR7670" s="3"/>
      <c r="GS7670" s="3"/>
      <c r="GT7670" s="3"/>
      <c r="GU7670" s="3"/>
      <c r="GV7670" s="3"/>
      <c r="GW7670" s="3"/>
      <c r="GX7670" s="3"/>
      <c r="GY7670" s="3"/>
      <c r="GZ7670" s="3"/>
      <c r="HA7670" s="3"/>
      <c r="HB7670" s="3"/>
      <c r="HC7670" s="3"/>
      <c r="HD7670" s="3"/>
      <c r="HE7670" s="3"/>
      <c r="HF7670" s="3"/>
      <c r="HG7670" s="3"/>
      <c r="HH7670" s="3"/>
      <c r="HI7670" s="3"/>
      <c r="HJ7670" s="3"/>
      <c r="HK7670" s="3"/>
      <c r="HL7670" s="3"/>
      <c r="HM7670" s="45"/>
      <c r="HN7670" s="3"/>
      <c r="HO7670" s="3"/>
      <c r="HP7670" s="3"/>
      <c r="HQ7670" s="3"/>
      <c r="HR7670" s="3"/>
      <c r="HS7670" s="3"/>
      <c r="HT7670" s="3"/>
      <c r="HU7670" s="3"/>
      <c r="HV7670" s="3"/>
      <c r="HW7670" s="3"/>
      <c r="HX7670" s="3"/>
      <c r="HY7670" s="3"/>
      <c r="HZ7670" s="3"/>
      <c r="IA7670" s="3"/>
      <c r="IB7670" s="3"/>
      <c r="IC7670" s="3"/>
      <c r="ID7670" s="3"/>
      <c r="IE7670" s="3"/>
      <c r="IF7670" s="3"/>
      <c r="IG7670" s="3"/>
      <c r="IH7670" s="3"/>
      <c r="II7670" s="3"/>
      <c r="IJ7670" s="3"/>
      <c r="IK7670" s="3"/>
      <c r="IL7670" s="3"/>
      <c r="IM7670" s="3"/>
      <c r="IN7670" s="3"/>
      <c r="IO7670" s="15"/>
    </row>
    <row r="7671" spans="171:249">
      <c r="FO7671" s="3"/>
      <c r="FP7671" s="3"/>
      <c r="FQ7671" s="3"/>
      <c r="FR7671" s="3"/>
      <c r="FS7671" s="3"/>
      <c r="FT7671" s="3"/>
      <c r="FU7671" s="3"/>
      <c r="FV7671" s="3"/>
      <c r="FW7671" s="3"/>
      <c r="FX7671" s="3"/>
      <c r="FY7671" s="3"/>
      <c r="FZ7671" s="3"/>
      <c r="GA7671" s="3"/>
      <c r="GB7671" s="3"/>
      <c r="GC7671" s="3"/>
      <c r="GD7671" s="3"/>
      <c r="GE7671" s="3"/>
      <c r="GF7671" s="3"/>
      <c r="GG7671" s="3"/>
      <c r="GH7671" s="3"/>
      <c r="GI7671" s="3"/>
      <c r="GJ7671" s="3"/>
      <c r="GK7671" s="3"/>
      <c r="GL7671" s="3"/>
      <c r="GM7671" s="3"/>
      <c r="GN7671" s="3"/>
      <c r="GO7671" s="3"/>
      <c r="GP7671" s="3"/>
      <c r="GQ7671" s="3"/>
      <c r="GR7671" s="3"/>
      <c r="GS7671" s="3"/>
      <c r="GT7671" s="3"/>
      <c r="GU7671" s="3"/>
      <c r="GV7671" s="3"/>
      <c r="GW7671" s="3"/>
      <c r="GX7671" s="3"/>
      <c r="GY7671" s="3"/>
      <c r="GZ7671" s="3"/>
      <c r="HA7671" s="3"/>
      <c r="HB7671" s="3"/>
      <c r="HC7671" s="3"/>
      <c r="HD7671" s="3"/>
      <c r="HE7671" s="3"/>
      <c r="HF7671" s="3"/>
      <c r="HG7671" s="3"/>
      <c r="HH7671" s="3"/>
      <c r="HI7671" s="3"/>
      <c r="HJ7671" s="3"/>
      <c r="HK7671" s="3"/>
      <c r="HL7671" s="3"/>
      <c r="HM7671" s="45"/>
      <c r="HN7671" s="3"/>
      <c r="HO7671" s="3"/>
      <c r="HP7671" s="3"/>
      <c r="HQ7671" s="3"/>
      <c r="HR7671" s="3"/>
      <c r="HS7671" s="3"/>
      <c r="HT7671" s="3"/>
      <c r="HU7671" s="3"/>
      <c r="HV7671" s="3"/>
      <c r="HW7671" s="3"/>
      <c r="HX7671" s="3"/>
      <c r="HY7671" s="3"/>
      <c r="HZ7671" s="3"/>
      <c r="IA7671" s="3"/>
      <c r="IB7671" s="3"/>
      <c r="IC7671" s="3"/>
      <c r="ID7671" s="3"/>
      <c r="IE7671" s="3"/>
      <c r="IF7671" s="3"/>
      <c r="IG7671" s="3"/>
      <c r="IH7671" s="3"/>
      <c r="II7671" s="3"/>
      <c r="IJ7671" s="3"/>
      <c r="IK7671" s="3"/>
      <c r="IL7671" s="3"/>
      <c r="IM7671" s="3"/>
      <c r="IN7671" s="3"/>
      <c r="IO7671" s="15"/>
    </row>
    <row r="7672" spans="171:249">
      <c r="FO7672" s="3"/>
      <c r="FP7672" s="3"/>
      <c r="FQ7672" s="3"/>
      <c r="FR7672" s="3"/>
      <c r="FS7672" s="3"/>
      <c r="FT7672" s="3"/>
      <c r="FU7672" s="3"/>
      <c r="FV7672" s="3"/>
      <c r="FW7672" s="3"/>
      <c r="FX7672" s="3"/>
      <c r="FY7672" s="3"/>
      <c r="FZ7672" s="3"/>
      <c r="GA7672" s="3"/>
      <c r="GB7672" s="3"/>
      <c r="GC7672" s="3"/>
      <c r="GD7672" s="3"/>
      <c r="GE7672" s="3"/>
      <c r="GF7672" s="3"/>
      <c r="GG7672" s="3"/>
      <c r="GH7672" s="3"/>
      <c r="GI7672" s="3"/>
      <c r="GJ7672" s="3"/>
      <c r="GK7672" s="3"/>
      <c r="GL7672" s="3"/>
      <c r="GM7672" s="3"/>
      <c r="GN7672" s="3"/>
      <c r="GO7672" s="3"/>
      <c r="GP7672" s="3"/>
      <c r="GQ7672" s="3"/>
      <c r="GR7672" s="3"/>
      <c r="GS7672" s="3"/>
      <c r="GT7672" s="3"/>
      <c r="GU7672" s="3"/>
      <c r="GV7672" s="3"/>
      <c r="GW7672" s="3"/>
      <c r="GX7672" s="3"/>
      <c r="GY7672" s="3"/>
      <c r="GZ7672" s="3"/>
      <c r="HA7672" s="3"/>
      <c r="HB7672" s="3"/>
      <c r="HC7672" s="3"/>
      <c r="HD7672" s="3"/>
      <c r="HE7672" s="3"/>
      <c r="HF7672" s="3"/>
      <c r="HG7672" s="3"/>
      <c r="HH7672" s="3"/>
      <c r="HI7672" s="3"/>
      <c r="HJ7672" s="3"/>
      <c r="HK7672" s="3"/>
      <c r="HL7672" s="3"/>
      <c r="HM7672" s="45"/>
      <c r="HN7672" s="3"/>
      <c r="HO7672" s="3"/>
      <c r="HP7672" s="3"/>
      <c r="HQ7672" s="3"/>
      <c r="HR7672" s="3"/>
      <c r="HS7672" s="3"/>
      <c r="HT7672" s="3"/>
      <c r="HU7672" s="3"/>
      <c r="HV7672" s="3"/>
      <c r="HW7672" s="3"/>
      <c r="HX7672" s="3"/>
      <c r="HY7672" s="3"/>
      <c r="HZ7672" s="3"/>
      <c r="IA7672" s="3"/>
      <c r="IB7672" s="3"/>
      <c r="IC7672" s="3"/>
      <c r="ID7672" s="3"/>
      <c r="IE7672" s="3"/>
      <c r="IF7672" s="3"/>
      <c r="IG7672" s="3"/>
      <c r="IH7672" s="3"/>
      <c r="II7672" s="3"/>
      <c r="IJ7672" s="3"/>
      <c r="IK7672" s="3"/>
      <c r="IL7672" s="3"/>
      <c r="IM7672" s="3"/>
      <c r="IN7672" s="3"/>
      <c r="IO7672" s="15"/>
    </row>
    <row r="7673" spans="171:249">
      <c r="FO7673" s="3"/>
      <c r="FP7673" s="3"/>
      <c r="FQ7673" s="3"/>
      <c r="FR7673" s="3"/>
      <c r="FS7673" s="3"/>
      <c r="FT7673" s="3"/>
      <c r="FU7673" s="3"/>
      <c r="FV7673" s="3"/>
      <c r="FW7673" s="3"/>
      <c r="FX7673" s="3"/>
      <c r="FY7673" s="3"/>
      <c r="FZ7673" s="3"/>
      <c r="GA7673" s="3"/>
      <c r="GB7673" s="3"/>
      <c r="GC7673" s="3"/>
      <c r="GD7673" s="3"/>
      <c r="GE7673" s="3"/>
      <c r="GF7673" s="3"/>
      <c r="GG7673" s="3"/>
      <c r="GH7673" s="3"/>
      <c r="GI7673" s="3"/>
      <c r="GJ7673" s="3"/>
      <c r="GK7673" s="3"/>
      <c r="GL7673" s="3"/>
      <c r="GM7673" s="3"/>
      <c r="GN7673" s="3"/>
      <c r="GO7673" s="3"/>
      <c r="GP7673" s="3"/>
      <c r="GQ7673" s="3"/>
      <c r="GR7673" s="3"/>
      <c r="GS7673" s="3"/>
      <c r="GT7673" s="3"/>
      <c r="GU7673" s="3"/>
      <c r="GV7673" s="3"/>
      <c r="GW7673" s="3"/>
      <c r="GX7673" s="3"/>
      <c r="GY7673" s="3"/>
      <c r="GZ7673" s="3"/>
      <c r="HA7673" s="3"/>
      <c r="HB7673" s="3"/>
      <c r="HC7673" s="3"/>
      <c r="HD7673" s="3"/>
      <c r="HE7673" s="3"/>
      <c r="HF7673" s="3"/>
      <c r="HG7673" s="3"/>
      <c r="HH7673" s="3"/>
      <c r="HI7673" s="3"/>
      <c r="HJ7673" s="3"/>
      <c r="HK7673" s="3"/>
      <c r="HL7673" s="3"/>
      <c r="HM7673" s="45"/>
      <c r="HN7673" s="3"/>
      <c r="HO7673" s="3"/>
      <c r="HP7673" s="3"/>
      <c r="HQ7673" s="3"/>
      <c r="HR7673" s="3"/>
      <c r="HS7673" s="3"/>
      <c r="HT7673" s="3"/>
      <c r="HU7673" s="3"/>
      <c r="HV7673" s="3"/>
      <c r="HW7673" s="3"/>
      <c r="HX7673" s="3"/>
      <c r="HY7673" s="3"/>
      <c r="HZ7673" s="3"/>
      <c r="IA7673" s="3"/>
      <c r="IB7673" s="3"/>
      <c r="IC7673" s="3"/>
      <c r="ID7673" s="3"/>
      <c r="IE7673" s="3"/>
      <c r="IF7673" s="3"/>
      <c r="IG7673" s="3"/>
      <c r="IH7673" s="3"/>
      <c r="II7673" s="3"/>
      <c r="IJ7673" s="3"/>
      <c r="IK7673" s="3"/>
      <c r="IL7673" s="3"/>
      <c r="IM7673" s="3"/>
      <c r="IN7673" s="3"/>
      <c r="IO7673" s="15"/>
    </row>
    <row r="7674" spans="171:249">
      <c r="FO7674" s="3"/>
      <c r="FP7674" s="3"/>
      <c r="FQ7674" s="3"/>
      <c r="FR7674" s="3"/>
      <c r="FS7674" s="3"/>
      <c r="FT7674" s="3"/>
      <c r="FU7674" s="3"/>
      <c r="FV7674" s="3"/>
      <c r="FW7674" s="3"/>
      <c r="FX7674" s="3"/>
      <c r="FY7674" s="3"/>
      <c r="FZ7674" s="3"/>
      <c r="GA7674" s="3"/>
      <c r="GB7674" s="3"/>
      <c r="GC7674" s="3"/>
      <c r="GD7674" s="3"/>
      <c r="GE7674" s="3"/>
      <c r="GF7674" s="3"/>
      <c r="GG7674" s="3"/>
      <c r="GH7674" s="3"/>
      <c r="GI7674" s="3"/>
      <c r="GJ7674" s="3"/>
      <c r="GK7674" s="3"/>
      <c r="GL7674" s="3"/>
      <c r="GM7674" s="3"/>
      <c r="GN7674" s="3"/>
      <c r="GO7674" s="3"/>
      <c r="GP7674" s="3"/>
      <c r="GQ7674" s="3"/>
      <c r="GR7674" s="3"/>
      <c r="GS7674" s="3"/>
      <c r="GT7674" s="3"/>
      <c r="GU7674" s="3"/>
      <c r="GV7674" s="3"/>
      <c r="GW7674" s="3"/>
      <c r="GX7674" s="3"/>
      <c r="GY7674" s="3"/>
      <c r="GZ7674" s="3"/>
      <c r="HA7674" s="3"/>
      <c r="HB7674" s="3"/>
      <c r="HC7674" s="3"/>
      <c r="HD7674" s="3"/>
      <c r="HE7674" s="3"/>
      <c r="HF7674" s="3"/>
      <c r="HG7674" s="3"/>
      <c r="HH7674" s="3"/>
      <c r="HI7674" s="3"/>
      <c r="HJ7674" s="3"/>
      <c r="HK7674" s="3"/>
      <c r="HL7674" s="3"/>
      <c r="HM7674" s="45"/>
      <c r="HN7674" s="3"/>
      <c r="HO7674" s="3"/>
      <c r="HP7674" s="3"/>
      <c r="HQ7674" s="3"/>
      <c r="HR7674" s="3"/>
      <c r="HS7674" s="3"/>
      <c r="HT7674" s="3"/>
      <c r="HU7674" s="3"/>
      <c r="HV7674" s="3"/>
      <c r="HW7674" s="3"/>
      <c r="HX7674" s="3"/>
      <c r="HY7674" s="3"/>
      <c r="HZ7674" s="3"/>
      <c r="IA7674" s="3"/>
      <c r="IB7674" s="3"/>
      <c r="IC7674" s="3"/>
      <c r="ID7674" s="3"/>
      <c r="IE7674" s="3"/>
      <c r="IF7674" s="3"/>
      <c r="IG7674" s="3"/>
      <c r="IH7674" s="3"/>
      <c r="II7674" s="3"/>
      <c r="IJ7674" s="3"/>
      <c r="IK7674" s="3"/>
      <c r="IL7674" s="3"/>
      <c r="IM7674" s="3"/>
      <c r="IN7674" s="3"/>
      <c r="IO7674" s="15"/>
    </row>
    <row r="7675" spans="171:249">
      <c r="FO7675" s="3"/>
      <c r="FP7675" s="3"/>
      <c r="FQ7675" s="3"/>
      <c r="FR7675" s="3"/>
      <c r="FS7675" s="3"/>
      <c r="FT7675" s="3"/>
      <c r="FU7675" s="3"/>
      <c r="FV7675" s="3"/>
      <c r="FW7675" s="3"/>
      <c r="FX7675" s="3"/>
      <c r="FY7675" s="3"/>
      <c r="FZ7675" s="3"/>
      <c r="GA7675" s="3"/>
      <c r="GB7675" s="3"/>
      <c r="GC7675" s="3"/>
      <c r="GD7675" s="3"/>
      <c r="GE7675" s="3"/>
      <c r="GF7675" s="3"/>
      <c r="GG7675" s="3"/>
      <c r="GH7675" s="3"/>
      <c r="GI7675" s="3"/>
      <c r="GJ7675" s="3"/>
      <c r="GK7675" s="3"/>
      <c r="GL7675" s="3"/>
      <c r="GM7675" s="3"/>
      <c r="GN7675" s="3"/>
      <c r="GO7675" s="3"/>
      <c r="GP7675" s="3"/>
      <c r="GQ7675" s="3"/>
      <c r="GR7675" s="3"/>
      <c r="GS7675" s="3"/>
      <c r="GT7675" s="3"/>
      <c r="GU7675" s="3"/>
      <c r="GV7675" s="3"/>
      <c r="GW7675" s="3"/>
      <c r="GX7675" s="3"/>
      <c r="GY7675" s="3"/>
      <c r="GZ7675" s="3"/>
      <c r="HA7675" s="3"/>
      <c r="HB7675" s="3"/>
      <c r="HC7675" s="3"/>
      <c r="HD7675" s="3"/>
      <c r="HE7675" s="3"/>
      <c r="HF7675" s="3"/>
      <c r="HG7675" s="3"/>
      <c r="HH7675" s="3"/>
      <c r="HI7675" s="3"/>
      <c r="HJ7675" s="3"/>
      <c r="HK7675" s="3"/>
      <c r="HL7675" s="3"/>
      <c r="HM7675" s="45"/>
      <c r="HN7675" s="3"/>
      <c r="HO7675" s="3"/>
      <c r="HP7675" s="3"/>
      <c r="HQ7675" s="3"/>
      <c r="HR7675" s="3"/>
      <c r="HS7675" s="3"/>
      <c r="HT7675" s="3"/>
      <c r="HU7675" s="3"/>
      <c r="HV7675" s="3"/>
      <c r="HW7675" s="3"/>
      <c r="HX7675" s="3"/>
      <c r="HY7675" s="3"/>
      <c r="HZ7675" s="3"/>
      <c r="IA7675" s="3"/>
      <c r="IB7675" s="3"/>
      <c r="IC7675" s="3"/>
      <c r="ID7675" s="3"/>
      <c r="IE7675" s="3"/>
      <c r="IF7675" s="3"/>
      <c r="IG7675" s="3"/>
      <c r="IH7675" s="3"/>
      <c r="II7675" s="3"/>
      <c r="IJ7675" s="3"/>
      <c r="IK7675" s="3"/>
      <c r="IL7675" s="3"/>
      <c r="IM7675" s="3"/>
      <c r="IN7675" s="3"/>
      <c r="IO7675" s="15"/>
    </row>
    <row r="7676" spans="171:249">
      <c r="FO7676" s="3"/>
      <c r="FP7676" s="3"/>
      <c r="FQ7676" s="3"/>
      <c r="FR7676" s="3"/>
      <c r="FS7676" s="3"/>
      <c r="FT7676" s="3"/>
      <c r="FU7676" s="3"/>
      <c r="FV7676" s="3"/>
      <c r="FW7676" s="3"/>
      <c r="FX7676" s="3"/>
      <c r="FY7676" s="3"/>
      <c r="FZ7676" s="3"/>
      <c r="GA7676" s="3"/>
      <c r="GB7676" s="3"/>
      <c r="GC7676" s="3"/>
      <c r="GD7676" s="3"/>
      <c r="GE7676" s="3"/>
      <c r="GF7676" s="3"/>
      <c r="GG7676" s="3"/>
      <c r="GH7676" s="3"/>
      <c r="GI7676" s="3"/>
      <c r="GJ7676" s="3"/>
      <c r="GK7676" s="3"/>
      <c r="GL7676" s="3"/>
      <c r="GM7676" s="3"/>
      <c r="GN7676" s="3"/>
      <c r="GO7676" s="3"/>
      <c r="GP7676" s="3"/>
      <c r="GQ7676" s="3"/>
      <c r="GR7676" s="3"/>
      <c r="GS7676" s="3"/>
      <c r="GT7676" s="3"/>
      <c r="GU7676" s="3"/>
      <c r="GV7676" s="3"/>
      <c r="GW7676" s="3"/>
      <c r="GX7676" s="3"/>
      <c r="GY7676" s="3"/>
      <c r="GZ7676" s="3"/>
      <c r="HA7676" s="3"/>
      <c r="HB7676" s="3"/>
      <c r="HC7676" s="3"/>
      <c r="HD7676" s="3"/>
      <c r="HE7676" s="3"/>
      <c r="HF7676" s="3"/>
      <c r="HG7676" s="3"/>
      <c r="HH7676" s="3"/>
      <c r="HI7676" s="3"/>
      <c r="HJ7676" s="3"/>
      <c r="HK7676" s="3"/>
      <c r="HL7676" s="3"/>
      <c r="HM7676" s="45"/>
      <c r="HN7676" s="3"/>
      <c r="HO7676" s="3"/>
      <c r="HP7676" s="3"/>
      <c r="HQ7676" s="3"/>
      <c r="HR7676" s="3"/>
      <c r="HS7676" s="3"/>
      <c r="HT7676" s="3"/>
      <c r="HU7676" s="3"/>
      <c r="HV7676" s="3"/>
      <c r="HW7676" s="3"/>
      <c r="HX7676" s="3"/>
      <c r="HY7676" s="3"/>
      <c r="HZ7676" s="3"/>
      <c r="IA7676" s="3"/>
      <c r="IB7676" s="3"/>
      <c r="IC7676" s="3"/>
      <c r="ID7676" s="3"/>
      <c r="IE7676" s="3"/>
      <c r="IF7676" s="3"/>
      <c r="IG7676" s="3"/>
      <c r="IH7676" s="3"/>
      <c r="II7676" s="3"/>
      <c r="IJ7676" s="3"/>
      <c r="IK7676" s="3"/>
      <c r="IL7676" s="3"/>
      <c r="IM7676" s="3"/>
      <c r="IN7676" s="3"/>
      <c r="IO7676" s="15"/>
    </row>
    <row r="7677" spans="171:249">
      <c r="FO7677" s="3"/>
      <c r="FP7677" s="3"/>
      <c r="FQ7677" s="3"/>
      <c r="FR7677" s="3"/>
      <c r="FS7677" s="3"/>
      <c r="FT7677" s="3"/>
      <c r="FU7677" s="3"/>
      <c r="FV7677" s="3"/>
      <c r="FW7677" s="3"/>
      <c r="FX7677" s="3"/>
      <c r="FY7677" s="3"/>
      <c r="FZ7677" s="3"/>
      <c r="GA7677" s="3"/>
      <c r="GB7677" s="3"/>
      <c r="GC7677" s="3"/>
      <c r="GD7677" s="3"/>
      <c r="GE7677" s="3"/>
      <c r="GF7677" s="3"/>
      <c r="GG7677" s="3"/>
      <c r="GH7677" s="3"/>
      <c r="GI7677" s="3"/>
      <c r="GJ7677" s="3"/>
      <c r="GK7677" s="3"/>
      <c r="GL7677" s="3"/>
      <c r="GM7677" s="3"/>
      <c r="GN7677" s="3"/>
      <c r="GO7677" s="3"/>
      <c r="GP7677" s="3"/>
      <c r="GQ7677" s="3"/>
      <c r="GR7677" s="3"/>
      <c r="GS7677" s="3"/>
      <c r="GT7677" s="3"/>
      <c r="GU7677" s="3"/>
      <c r="GV7677" s="3"/>
      <c r="GW7677" s="3"/>
      <c r="GX7677" s="3"/>
      <c r="GY7677" s="3"/>
      <c r="GZ7677" s="3"/>
      <c r="HA7677" s="3"/>
      <c r="HB7677" s="3"/>
      <c r="HC7677" s="3"/>
      <c r="HD7677" s="3"/>
      <c r="HE7677" s="3"/>
      <c r="HF7677" s="3"/>
      <c r="HG7677" s="3"/>
      <c r="HH7677" s="3"/>
      <c r="HI7677" s="3"/>
      <c r="HJ7677" s="3"/>
      <c r="HK7677" s="3"/>
      <c r="HL7677" s="3"/>
      <c r="HM7677" s="45"/>
      <c r="HN7677" s="3"/>
      <c r="HO7677" s="3"/>
      <c r="HP7677" s="3"/>
      <c r="HQ7677" s="3"/>
      <c r="HR7677" s="3"/>
      <c r="HS7677" s="3"/>
      <c r="HT7677" s="3"/>
      <c r="HU7677" s="3"/>
      <c r="HV7677" s="3"/>
      <c r="HW7677" s="3"/>
      <c r="HX7677" s="3"/>
      <c r="HY7677" s="3"/>
      <c r="HZ7677" s="3"/>
      <c r="IA7677" s="3"/>
      <c r="IB7677" s="3"/>
      <c r="IC7677" s="3"/>
      <c r="ID7677" s="3"/>
      <c r="IE7677" s="3"/>
      <c r="IF7677" s="3"/>
      <c r="IG7677" s="3"/>
      <c r="IH7677" s="3"/>
      <c r="II7677" s="3"/>
      <c r="IJ7677" s="3"/>
      <c r="IK7677" s="3"/>
      <c r="IL7677" s="3"/>
      <c r="IM7677" s="3"/>
      <c r="IN7677" s="3"/>
      <c r="IO7677" s="15"/>
    </row>
    <row r="7678" spans="171:249">
      <c r="FO7678" s="3"/>
      <c r="FP7678" s="3"/>
      <c r="FQ7678" s="3"/>
      <c r="FR7678" s="3"/>
      <c r="FS7678" s="3"/>
      <c r="FT7678" s="3"/>
      <c r="FU7678" s="3"/>
      <c r="FV7678" s="3"/>
      <c r="FW7678" s="3"/>
      <c r="FX7678" s="3"/>
      <c r="FY7678" s="3"/>
      <c r="FZ7678" s="3"/>
      <c r="GA7678" s="3"/>
      <c r="GB7678" s="3"/>
      <c r="GC7678" s="3"/>
      <c r="GD7678" s="3"/>
      <c r="GE7678" s="3"/>
      <c r="GF7678" s="3"/>
      <c r="GG7678" s="3"/>
      <c r="GH7678" s="3"/>
      <c r="GI7678" s="3"/>
      <c r="GJ7678" s="3"/>
      <c r="GK7678" s="3"/>
      <c r="GL7678" s="3"/>
      <c r="GM7678" s="3"/>
      <c r="GN7678" s="3"/>
      <c r="GO7678" s="3"/>
      <c r="GP7678" s="3"/>
      <c r="GQ7678" s="3"/>
      <c r="GR7678" s="3"/>
      <c r="GS7678" s="3"/>
      <c r="GT7678" s="3"/>
      <c r="GU7678" s="3"/>
      <c r="GV7678" s="3"/>
      <c r="GW7678" s="3"/>
      <c r="GX7678" s="3"/>
      <c r="GY7678" s="3"/>
      <c r="GZ7678" s="3"/>
      <c r="HA7678" s="3"/>
      <c r="HB7678" s="3"/>
      <c r="HC7678" s="3"/>
      <c r="HD7678" s="3"/>
      <c r="HE7678" s="3"/>
      <c r="HF7678" s="3"/>
      <c r="HG7678" s="3"/>
      <c r="HH7678" s="3"/>
      <c r="HI7678" s="3"/>
      <c r="HJ7678" s="3"/>
      <c r="HK7678" s="3"/>
      <c r="HL7678" s="3"/>
      <c r="HM7678" s="45"/>
      <c r="HN7678" s="3"/>
      <c r="HO7678" s="3"/>
      <c r="HP7678" s="3"/>
      <c r="HQ7678" s="3"/>
      <c r="HR7678" s="3"/>
      <c r="HS7678" s="3"/>
      <c r="HT7678" s="3"/>
      <c r="HU7678" s="3"/>
      <c r="HV7678" s="3"/>
      <c r="HW7678" s="3"/>
      <c r="HX7678" s="3"/>
      <c r="HY7678" s="3"/>
      <c r="HZ7678" s="3"/>
      <c r="IA7678" s="3"/>
      <c r="IB7678" s="3"/>
      <c r="IC7678" s="3"/>
      <c r="ID7678" s="3"/>
      <c r="IE7678" s="3"/>
      <c r="IF7678" s="3"/>
      <c r="IG7678" s="3"/>
      <c r="IH7678" s="3"/>
      <c r="II7678" s="3"/>
      <c r="IJ7678" s="3"/>
      <c r="IK7678" s="3"/>
      <c r="IL7678" s="3"/>
      <c r="IM7678" s="3"/>
      <c r="IN7678" s="3"/>
      <c r="IO7678" s="15"/>
    </row>
    <row r="7679" spans="171:249">
      <c r="FO7679" s="3"/>
      <c r="FP7679" s="3"/>
      <c r="FQ7679" s="3"/>
      <c r="FR7679" s="3"/>
      <c r="FS7679" s="3"/>
      <c r="FT7679" s="3"/>
      <c r="FU7679" s="3"/>
      <c r="FV7679" s="3"/>
      <c r="FW7679" s="3"/>
      <c r="FX7679" s="3"/>
      <c r="FY7679" s="3"/>
      <c r="FZ7679" s="3"/>
      <c r="GA7679" s="3"/>
      <c r="GB7679" s="3"/>
      <c r="GC7679" s="3"/>
      <c r="GD7679" s="3"/>
      <c r="GE7679" s="3"/>
      <c r="GF7679" s="3"/>
      <c r="GG7679" s="3"/>
      <c r="GH7679" s="3"/>
      <c r="GI7679" s="3"/>
      <c r="GJ7679" s="3"/>
      <c r="GK7679" s="3"/>
      <c r="GL7679" s="3"/>
      <c r="GM7679" s="3"/>
      <c r="GN7679" s="3"/>
      <c r="GO7679" s="3"/>
      <c r="GP7679" s="3"/>
      <c r="GQ7679" s="3"/>
      <c r="GR7679" s="3"/>
      <c r="GS7679" s="3"/>
      <c r="GT7679" s="3"/>
      <c r="GU7679" s="3"/>
      <c r="GV7679" s="3"/>
      <c r="GW7679" s="3"/>
      <c r="GX7679" s="3"/>
      <c r="GY7679" s="3"/>
      <c r="GZ7679" s="3"/>
      <c r="HA7679" s="3"/>
      <c r="HB7679" s="3"/>
      <c r="HC7679" s="3"/>
      <c r="HD7679" s="3"/>
      <c r="HE7679" s="3"/>
      <c r="HF7679" s="3"/>
      <c r="HG7679" s="3"/>
      <c r="HH7679" s="3"/>
      <c r="HI7679" s="3"/>
      <c r="HJ7679" s="3"/>
      <c r="HK7679" s="3"/>
      <c r="HL7679" s="3"/>
      <c r="HM7679" s="45"/>
      <c r="HN7679" s="3"/>
      <c r="HO7679" s="3"/>
      <c r="HP7679" s="3"/>
      <c r="HQ7679" s="3"/>
      <c r="HR7679" s="3"/>
      <c r="HS7679" s="3"/>
      <c r="HT7679" s="3"/>
      <c r="HU7679" s="3"/>
      <c r="HV7679" s="3"/>
      <c r="HW7679" s="3"/>
      <c r="HX7679" s="3"/>
      <c r="HY7679" s="3"/>
      <c r="HZ7679" s="3"/>
      <c r="IA7679" s="3"/>
      <c r="IB7679" s="3"/>
      <c r="IC7679" s="3"/>
      <c r="ID7679" s="3"/>
      <c r="IE7679" s="3"/>
      <c r="IF7679" s="3"/>
      <c r="IG7679" s="3"/>
      <c r="IH7679" s="3"/>
      <c r="II7679" s="3"/>
      <c r="IJ7679" s="3"/>
      <c r="IK7679" s="3"/>
      <c r="IL7679" s="3"/>
      <c r="IM7679" s="3"/>
      <c r="IN7679" s="3"/>
      <c r="IO7679" s="15"/>
    </row>
    <row r="7680" spans="171:249">
      <c r="FO7680" s="3"/>
      <c r="FP7680" s="3"/>
      <c r="FQ7680" s="3"/>
      <c r="FR7680" s="3"/>
      <c r="FS7680" s="3"/>
      <c r="FT7680" s="3"/>
      <c r="FU7680" s="3"/>
      <c r="FV7680" s="3"/>
      <c r="FW7680" s="3"/>
      <c r="FX7680" s="3"/>
      <c r="FY7680" s="3"/>
      <c r="FZ7680" s="3"/>
      <c r="GA7680" s="3"/>
      <c r="GB7680" s="3"/>
      <c r="GC7680" s="3"/>
      <c r="GD7680" s="3"/>
      <c r="GE7680" s="3"/>
      <c r="GF7680" s="3"/>
      <c r="GG7680" s="3"/>
      <c r="GH7680" s="3"/>
      <c r="GI7680" s="3"/>
      <c r="GJ7680" s="3"/>
      <c r="GK7680" s="3"/>
      <c r="GL7680" s="3"/>
      <c r="GM7680" s="3"/>
      <c r="GN7680" s="3"/>
      <c r="GO7680" s="3"/>
      <c r="GP7680" s="3"/>
      <c r="GQ7680" s="3"/>
      <c r="GR7680" s="3"/>
      <c r="GS7680" s="3"/>
      <c r="GT7680" s="3"/>
      <c r="GU7680" s="3"/>
      <c r="GV7680" s="3"/>
      <c r="GW7680" s="3"/>
      <c r="GX7680" s="3"/>
      <c r="GY7680" s="3"/>
      <c r="GZ7680" s="3"/>
      <c r="HA7680" s="3"/>
      <c r="HB7680" s="3"/>
      <c r="HC7680" s="3"/>
      <c r="HD7680" s="3"/>
      <c r="HE7680" s="3"/>
      <c r="HF7680" s="3"/>
      <c r="HG7680" s="3"/>
      <c r="HH7680" s="3"/>
      <c r="HI7680" s="3"/>
      <c r="HJ7680" s="3"/>
      <c r="HK7680" s="3"/>
      <c r="HL7680" s="3"/>
      <c r="HM7680" s="45"/>
      <c r="HN7680" s="3"/>
      <c r="HO7680" s="3"/>
      <c r="HP7680" s="3"/>
      <c r="HQ7680" s="3"/>
      <c r="HR7680" s="3"/>
      <c r="HS7680" s="3"/>
      <c r="HT7680" s="3"/>
      <c r="HU7680" s="3"/>
      <c r="HV7680" s="3"/>
      <c r="HW7680" s="3"/>
      <c r="HX7680" s="3"/>
      <c r="HY7680" s="3"/>
      <c r="HZ7680" s="3"/>
      <c r="IA7680" s="3"/>
      <c r="IB7680" s="3"/>
      <c r="IC7680" s="3"/>
      <c r="ID7680" s="3"/>
      <c r="IE7680" s="3"/>
      <c r="IF7680" s="3"/>
      <c r="IG7680" s="3"/>
      <c r="IH7680" s="3"/>
      <c r="II7680" s="3"/>
      <c r="IJ7680" s="3"/>
      <c r="IK7680" s="3"/>
      <c r="IL7680" s="3"/>
      <c r="IM7680" s="3"/>
      <c r="IN7680" s="3"/>
      <c r="IO7680" s="15"/>
    </row>
    <row r="7681" spans="171:249">
      <c r="FO7681" s="3"/>
      <c r="FP7681" s="3"/>
      <c r="FQ7681" s="3"/>
      <c r="FR7681" s="3"/>
      <c r="FS7681" s="3"/>
      <c r="FT7681" s="3"/>
      <c r="FU7681" s="3"/>
      <c r="FV7681" s="3"/>
      <c r="FW7681" s="3"/>
      <c r="FX7681" s="3"/>
      <c r="FY7681" s="3"/>
      <c r="FZ7681" s="3"/>
      <c r="GA7681" s="3"/>
      <c r="GB7681" s="3"/>
      <c r="GC7681" s="3"/>
      <c r="GD7681" s="3"/>
      <c r="GE7681" s="3"/>
      <c r="GF7681" s="3"/>
      <c r="GG7681" s="3"/>
      <c r="GH7681" s="3"/>
      <c r="GI7681" s="3"/>
      <c r="GJ7681" s="3"/>
      <c r="GK7681" s="3"/>
      <c r="GL7681" s="3"/>
      <c r="GM7681" s="3"/>
      <c r="GN7681" s="3"/>
      <c r="GO7681" s="3"/>
      <c r="GP7681" s="3"/>
      <c r="GQ7681" s="3"/>
      <c r="GR7681" s="3"/>
      <c r="GS7681" s="3"/>
      <c r="GT7681" s="3"/>
      <c r="GU7681" s="3"/>
      <c r="GV7681" s="3"/>
      <c r="GW7681" s="3"/>
      <c r="GX7681" s="3"/>
      <c r="GY7681" s="3"/>
      <c r="GZ7681" s="3"/>
      <c r="HA7681" s="3"/>
      <c r="HB7681" s="3"/>
      <c r="HC7681" s="3"/>
      <c r="HD7681" s="3"/>
      <c r="HE7681" s="3"/>
      <c r="HF7681" s="3"/>
      <c r="HG7681" s="3"/>
      <c r="HH7681" s="3"/>
      <c r="HI7681" s="3"/>
      <c r="HJ7681" s="3"/>
      <c r="HK7681" s="3"/>
      <c r="HL7681" s="3"/>
      <c r="HM7681" s="45"/>
      <c r="HN7681" s="3"/>
      <c r="HO7681" s="3"/>
      <c r="HP7681" s="3"/>
      <c r="HQ7681" s="3"/>
      <c r="HR7681" s="3"/>
      <c r="HS7681" s="3"/>
      <c r="HT7681" s="3"/>
      <c r="HU7681" s="3"/>
      <c r="HV7681" s="3"/>
      <c r="HW7681" s="3"/>
      <c r="HX7681" s="3"/>
      <c r="HY7681" s="3"/>
      <c r="HZ7681" s="3"/>
      <c r="IA7681" s="3"/>
      <c r="IB7681" s="3"/>
      <c r="IC7681" s="3"/>
      <c r="ID7681" s="3"/>
      <c r="IE7681" s="3"/>
      <c r="IF7681" s="3"/>
      <c r="IG7681" s="3"/>
      <c r="IH7681" s="3"/>
      <c r="II7681" s="3"/>
      <c r="IJ7681" s="3"/>
      <c r="IK7681" s="3"/>
      <c r="IL7681" s="3"/>
      <c r="IM7681" s="3"/>
      <c r="IN7681" s="3"/>
      <c r="IO7681" s="15"/>
    </row>
    <row r="7682" spans="171:249">
      <c r="FO7682" s="3"/>
      <c r="FP7682" s="3"/>
      <c r="FQ7682" s="3"/>
      <c r="FR7682" s="3"/>
      <c r="FS7682" s="3"/>
      <c r="FT7682" s="3"/>
      <c r="FU7682" s="3"/>
      <c r="FV7682" s="3"/>
      <c r="FW7682" s="3"/>
      <c r="FX7682" s="3"/>
      <c r="FY7682" s="3"/>
      <c r="FZ7682" s="3"/>
      <c r="GA7682" s="3"/>
      <c r="GB7682" s="3"/>
      <c r="GC7682" s="3"/>
      <c r="GD7682" s="3"/>
      <c r="GE7682" s="3"/>
      <c r="GF7682" s="3"/>
      <c r="GG7682" s="3"/>
      <c r="GH7682" s="3"/>
      <c r="GI7682" s="3"/>
      <c r="GJ7682" s="3"/>
      <c r="GK7682" s="3"/>
      <c r="GL7682" s="3"/>
      <c r="GM7682" s="3"/>
      <c r="GN7682" s="3"/>
      <c r="GO7682" s="3"/>
      <c r="GP7682" s="3"/>
      <c r="GQ7682" s="3"/>
      <c r="GR7682" s="3"/>
      <c r="GS7682" s="3"/>
      <c r="GT7682" s="3"/>
      <c r="GU7682" s="3"/>
      <c r="GV7682" s="3"/>
      <c r="GW7682" s="3"/>
      <c r="GX7682" s="3"/>
      <c r="GY7682" s="3"/>
      <c r="GZ7682" s="3"/>
      <c r="HA7682" s="3"/>
      <c r="HB7682" s="3"/>
      <c r="HC7682" s="3"/>
      <c r="HD7682" s="3"/>
      <c r="HE7682" s="3"/>
      <c r="HF7682" s="3"/>
      <c r="HG7682" s="3"/>
      <c r="HH7682" s="3"/>
      <c r="HI7682" s="3"/>
      <c r="HJ7682" s="3"/>
      <c r="HK7682" s="3"/>
      <c r="HL7682" s="3"/>
      <c r="HM7682" s="45"/>
      <c r="HN7682" s="3"/>
      <c r="HO7682" s="3"/>
      <c r="HP7682" s="3"/>
      <c r="HQ7682" s="3"/>
      <c r="HR7682" s="3"/>
      <c r="HS7682" s="3"/>
      <c r="HT7682" s="3"/>
      <c r="HU7682" s="3"/>
      <c r="HV7682" s="3"/>
      <c r="HW7682" s="3"/>
      <c r="HX7682" s="3"/>
      <c r="HY7682" s="3"/>
      <c r="HZ7682" s="3"/>
      <c r="IA7682" s="3"/>
      <c r="IB7682" s="3"/>
      <c r="IC7682" s="3"/>
      <c r="ID7682" s="3"/>
      <c r="IE7682" s="3"/>
      <c r="IF7682" s="3"/>
      <c r="IG7682" s="3"/>
      <c r="IH7682" s="3"/>
      <c r="II7682" s="3"/>
      <c r="IJ7682" s="3"/>
      <c r="IK7682" s="3"/>
      <c r="IL7682" s="3"/>
      <c r="IM7682" s="3"/>
      <c r="IN7682" s="3"/>
      <c r="IO7682" s="15"/>
    </row>
    <row r="7683" spans="171:249">
      <c r="FO7683" s="3"/>
      <c r="FP7683" s="3"/>
      <c r="FQ7683" s="3"/>
      <c r="FR7683" s="3"/>
      <c r="FS7683" s="3"/>
      <c r="FT7683" s="3"/>
      <c r="FU7683" s="3"/>
      <c r="FV7683" s="3"/>
      <c r="FW7683" s="3"/>
      <c r="FX7683" s="3"/>
      <c r="FY7683" s="3"/>
      <c r="FZ7683" s="3"/>
      <c r="GA7683" s="3"/>
      <c r="GB7683" s="3"/>
      <c r="GC7683" s="3"/>
      <c r="GD7683" s="3"/>
      <c r="GE7683" s="3"/>
      <c r="GF7683" s="3"/>
      <c r="GG7683" s="3"/>
      <c r="GH7683" s="3"/>
      <c r="GI7683" s="3"/>
      <c r="GJ7683" s="3"/>
      <c r="GK7683" s="3"/>
      <c r="GL7683" s="3"/>
      <c r="GM7683" s="3"/>
      <c r="GN7683" s="3"/>
      <c r="GO7683" s="3"/>
      <c r="GP7683" s="3"/>
      <c r="GQ7683" s="3"/>
      <c r="GR7683" s="3"/>
      <c r="GS7683" s="3"/>
      <c r="GT7683" s="3"/>
      <c r="GU7683" s="3"/>
      <c r="GV7683" s="3"/>
      <c r="GW7683" s="3"/>
      <c r="GX7683" s="3"/>
      <c r="GY7683" s="3"/>
      <c r="GZ7683" s="3"/>
      <c r="HA7683" s="3"/>
      <c r="HB7683" s="3"/>
      <c r="HC7683" s="3"/>
      <c r="HD7683" s="3"/>
      <c r="HE7683" s="3"/>
      <c r="HF7683" s="3"/>
      <c r="HG7683" s="3"/>
      <c r="HH7683" s="3"/>
      <c r="HI7683" s="3"/>
      <c r="HJ7683" s="3"/>
      <c r="HK7683" s="3"/>
      <c r="HL7683" s="3"/>
      <c r="HM7683" s="45"/>
      <c r="HN7683" s="3"/>
      <c r="HO7683" s="3"/>
      <c r="HP7683" s="3"/>
      <c r="HQ7683" s="3"/>
      <c r="HR7683" s="3"/>
      <c r="HS7683" s="3"/>
      <c r="HT7683" s="3"/>
      <c r="HU7683" s="3"/>
      <c r="HV7683" s="3"/>
      <c r="HW7683" s="3"/>
      <c r="HX7683" s="3"/>
      <c r="HY7683" s="3"/>
      <c r="HZ7683" s="3"/>
      <c r="IA7683" s="3"/>
      <c r="IB7683" s="3"/>
      <c r="IC7683" s="3"/>
      <c r="ID7683" s="3"/>
      <c r="IE7683" s="3"/>
      <c r="IF7683" s="3"/>
      <c r="IG7683" s="3"/>
      <c r="IH7683" s="3"/>
      <c r="II7683" s="3"/>
      <c r="IJ7683" s="3"/>
      <c r="IK7683" s="3"/>
      <c r="IL7683" s="3"/>
      <c r="IM7683" s="3"/>
      <c r="IN7683" s="3"/>
      <c r="IO7683" s="15"/>
    </row>
    <row r="7684" spans="171:249">
      <c r="FO7684" s="3"/>
      <c r="FP7684" s="3"/>
      <c r="FQ7684" s="3"/>
      <c r="FR7684" s="3"/>
      <c r="FS7684" s="3"/>
      <c r="FT7684" s="3"/>
      <c r="FU7684" s="3"/>
      <c r="FV7684" s="3"/>
      <c r="FW7684" s="3"/>
      <c r="FX7684" s="3"/>
      <c r="FY7684" s="3"/>
      <c r="FZ7684" s="3"/>
      <c r="GA7684" s="3"/>
      <c r="GB7684" s="3"/>
      <c r="GC7684" s="3"/>
      <c r="GD7684" s="3"/>
      <c r="GE7684" s="3"/>
      <c r="GF7684" s="3"/>
      <c r="GG7684" s="3"/>
      <c r="GH7684" s="3"/>
      <c r="GI7684" s="3"/>
      <c r="GJ7684" s="3"/>
      <c r="GK7684" s="3"/>
      <c r="GL7684" s="3"/>
      <c r="GM7684" s="3"/>
      <c r="GN7684" s="3"/>
      <c r="GO7684" s="3"/>
      <c r="GP7684" s="3"/>
      <c r="GQ7684" s="3"/>
      <c r="GR7684" s="3"/>
      <c r="GS7684" s="3"/>
      <c r="GT7684" s="3"/>
      <c r="GU7684" s="3"/>
      <c r="GV7684" s="3"/>
      <c r="GW7684" s="3"/>
      <c r="GX7684" s="3"/>
      <c r="GY7684" s="3"/>
      <c r="GZ7684" s="3"/>
      <c r="HA7684" s="3"/>
      <c r="HB7684" s="3"/>
      <c r="HC7684" s="3"/>
      <c r="HD7684" s="3"/>
      <c r="HE7684" s="3"/>
      <c r="HF7684" s="3"/>
      <c r="HG7684" s="3"/>
      <c r="HH7684" s="3"/>
      <c r="HI7684" s="3"/>
      <c r="HJ7684" s="3"/>
      <c r="HK7684" s="3"/>
      <c r="HL7684" s="3"/>
      <c r="HM7684" s="45"/>
      <c r="HN7684" s="3"/>
      <c r="HO7684" s="3"/>
      <c r="HP7684" s="3"/>
      <c r="HQ7684" s="3"/>
      <c r="HR7684" s="3"/>
      <c r="HS7684" s="3"/>
      <c r="HT7684" s="3"/>
      <c r="HU7684" s="3"/>
      <c r="HV7684" s="3"/>
      <c r="HW7684" s="3"/>
      <c r="HX7684" s="3"/>
      <c r="HY7684" s="3"/>
      <c r="HZ7684" s="3"/>
      <c r="IA7684" s="3"/>
      <c r="IB7684" s="3"/>
      <c r="IC7684" s="3"/>
      <c r="ID7684" s="3"/>
      <c r="IE7684" s="3"/>
      <c r="IF7684" s="3"/>
      <c r="IG7684" s="3"/>
      <c r="IH7684" s="3"/>
      <c r="II7684" s="3"/>
      <c r="IJ7684" s="3"/>
      <c r="IK7684" s="3"/>
      <c r="IL7684" s="3"/>
      <c r="IM7684" s="3"/>
      <c r="IN7684" s="3"/>
      <c r="IO7684" s="15"/>
    </row>
    <row r="7685" spans="171:249">
      <c r="FO7685" s="3"/>
      <c r="FP7685" s="3"/>
      <c r="FQ7685" s="3"/>
      <c r="FR7685" s="3"/>
      <c r="FS7685" s="3"/>
      <c r="FT7685" s="3"/>
      <c r="FU7685" s="3"/>
      <c r="FV7685" s="3"/>
      <c r="FW7685" s="3"/>
      <c r="FX7685" s="3"/>
      <c r="FY7685" s="3"/>
      <c r="FZ7685" s="3"/>
      <c r="GA7685" s="3"/>
      <c r="GB7685" s="3"/>
      <c r="GC7685" s="3"/>
      <c r="GD7685" s="3"/>
      <c r="GE7685" s="3"/>
      <c r="GF7685" s="3"/>
      <c r="GG7685" s="3"/>
      <c r="GH7685" s="3"/>
      <c r="GI7685" s="3"/>
      <c r="GJ7685" s="3"/>
      <c r="GK7685" s="3"/>
      <c r="GL7685" s="3"/>
      <c r="GM7685" s="3"/>
      <c r="GN7685" s="3"/>
      <c r="GO7685" s="3"/>
      <c r="GP7685" s="3"/>
      <c r="GQ7685" s="3"/>
      <c r="GR7685" s="3"/>
      <c r="GS7685" s="3"/>
      <c r="GT7685" s="3"/>
      <c r="GU7685" s="3"/>
      <c r="GV7685" s="3"/>
      <c r="GW7685" s="3"/>
      <c r="GX7685" s="3"/>
      <c r="GY7685" s="3"/>
      <c r="GZ7685" s="3"/>
      <c r="HA7685" s="3"/>
      <c r="HB7685" s="3"/>
      <c r="HC7685" s="3"/>
      <c r="HD7685" s="3"/>
      <c r="HE7685" s="3"/>
      <c r="HF7685" s="3"/>
      <c r="HG7685" s="3"/>
      <c r="HH7685" s="3"/>
      <c r="HI7685" s="3"/>
      <c r="HJ7685" s="3"/>
      <c r="HK7685" s="3"/>
      <c r="HL7685" s="3"/>
      <c r="HM7685" s="45"/>
      <c r="HN7685" s="3"/>
      <c r="HO7685" s="3"/>
      <c r="HP7685" s="3"/>
      <c r="HQ7685" s="3"/>
      <c r="HR7685" s="3"/>
      <c r="HS7685" s="3"/>
      <c r="HT7685" s="3"/>
      <c r="HU7685" s="3"/>
      <c r="HV7685" s="3"/>
      <c r="HW7685" s="3"/>
      <c r="HX7685" s="3"/>
      <c r="HY7685" s="3"/>
      <c r="HZ7685" s="3"/>
      <c r="IA7685" s="3"/>
      <c r="IB7685" s="3"/>
      <c r="IC7685" s="3"/>
      <c r="ID7685" s="3"/>
      <c r="IE7685" s="3"/>
      <c r="IF7685" s="3"/>
      <c r="IG7685" s="3"/>
      <c r="IH7685" s="3"/>
      <c r="II7685" s="3"/>
      <c r="IJ7685" s="3"/>
      <c r="IK7685" s="3"/>
      <c r="IL7685" s="3"/>
      <c r="IM7685" s="3"/>
      <c r="IN7685" s="3"/>
      <c r="IO7685" s="15"/>
    </row>
    <row r="7686" spans="171:249">
      <c r="FO7686" s="3"/>
      <c r="FP7686" s="3"/>
      <c r="FQ7686" s="3"/>
      <c r="FR7686" s="3"/>
      <c r="FS7686" s="3"/>
      <c r="FT7686" s="3"/>
      <c r="FU7686" s="3"/>
      <c r="FV7686" s="3"/>
      <c r="FW7686" s="3"/>
      <c r="FX7686" s="3"/>
      <c r="FY7686" s="3"/>
      <c r="FZ7686" s="3"/>
      <c r="GA7686" s="3"/>
      <c r="GB7686" s="3"/>
      <c r="GC7686" s="3"/>
      <c r="GD7686" s="3"/>
      <c r="GE7686" s="3"/>
      <c r="GF7686" s="3"/>
      <c r="GG7686" s="3"/>
      <c r="GH7686" s="3"/>
      <c r="GI7686" s="3"/>
      <c r="GJ7686" s="3"/>
      <c r="GK7686" s="3"/>
      <c r="GL7686" s="3"/>
      <c r="GM7686" s="3"/>
      <c r="GN7686" s="3"/>
      <c r="GO7686" s="3"/>
      <c r="GP7686" s="3"/>
      <c r="GQ7686" s="3"/>
      <c r="GR7686" s="3"/>
      <c r="GS7686" s="3"/>
      <c r="GT7686" s="3"/>
      <c r="GU7686" s="3"/>
      <c r="GV7686" s="3"/>
      <c r="GW7686" s="3"/>
      <c r="GX7686" s="3"/>
      <c r="GY7686" s="3"/>
      <c r="GZ7686" s="3"/>
      <c r="HA7686" s="3"/>
      <c r="HB7686" s="3"/>
      <c r="HC7686" s="3"/>
      <c r="HD7686" s="3"/>
      <c r="HE7686" s="3"/>
      <c r="HF7686" s="3"/>
      <c r="HG7686" s="3"/>
      <c r="HH7686" s="3"/>
      <c r="HI7686" s="3"/>
      <c r="HJ7686" s="3"/>
      <c r="HK7686" s="3"/>
      <c r="HL7686" s="3"/>
      <c r="HM7686" s="45"/>
      <c r="HN7686" s="3"/>
      <c r="HO7686" s="3"/>
      <c r="HP7686" s="3"/>
      <c r="HQ7686" s="3"/>
      <c r="HR7686" s="3"/>
      <c r="HS7686" s="3"/>
      <c r="HT7686" s="3"/>
      <c r="HU7686" s="3"/>
      <c r="HV7686" s="3"/>
      <c r="HW7686" s="3"/>
      <c r="HX7686" s="3"/>
      <c r="HY7686" s="3"/>
      <c r="HZ7686" s="3"/>
      <c r="IA7686" s="3"/>
      <c r="IB7686" s="3"/>
      <c r="IC7686" s="3"/>
      <c r="ID7686" s="3"/>
      <c r="IE7686" s="3"/>
      <c r="IF7686" s="3"/>
      <c r="IG7686" s="3"/>
      <c r="IH7686" s="3"/>
      <c r="II7686" s="3"/>
      <c r="IJ7686" s="3"/>
      <c r="IK7686" s="3"/>
      <c r="IL7686" s="3"/>
      <c r="IM7686" s="3"/>
      <c r="IN7686" s="3"/>
      <c r="IO7686" s="15"/>
    </row>
    <row r="7687" spans="171:249">
      <c r="FO7687" s="3"/>
      <c r="FP7687" s="3"/>
      <c r="FQ7687" s="3"/>
      <c r="FR7687" s="3"/>
      <c r="FS7687" s="3"/>
      <c r="FT7687" s="3"/>
      <c r="FU7687" s="3"/>
      <c r="FV7687" s="3"/>
      <c r="FW7687" s="3"/>
      <c r="FX7687" s="3"/>
      <c r="FY7687" s="3"/>
      <c r="FZ7687" s="3"/>
      <c r="GA7687" s="3"/>
      <c r="GB7687" s="3"/>
      <c r="GC7687" s="3"/>
      <c r="GD7687" s="3"/>
      <c r="GE7687" s="3"/>
      <c r="GF7687" s="3"/>
      <c r="GG7687" s="3"/>
      <c r="GH7687" s="3"/>
      <c r="GI7687" s="3"/>
      <c r="GJ7687" s="3"/>
      <c r="GK7687" s="3"/>
      <c r="GL7687" s="3"/>
      <c r="GM7687" s="3"/>
      <c r="GN7687" s="3"/>
      <c r="GO7687" s="3"/>
      <c r="GP7687" s="3"/>
      <c r="GQ7687" s="3"/>
      <c r="GR7687" s="3"/>
      <c r="GS7687" s="3"/>
      <c r="GT7687" s="3"/>
      <c r="GU7687" s="3"/>
      <c r="GV7687" s="3"/>
      <c r="GW7687" s="3"/>
      <c r="GX7687" s="3"/>
      <c r="GY7687" s="3"/>
      <c r="GZ7687" s="3"/>
      <c r="HA7687" s="3"/>
      <c r="HB7687" s="3"/>
      <c r="HC7687" s="3"/>
      <c r="HD7687" s="3"/>
      <c r="HE7687" s="3"/>
      <c r="HF7687" s="3"/>
      <c r="HG7687" s="3"/>
      <c r="HH7687" s="3"/>
      <c r="HI7687" s="3"/>
      <c r="HJ7687" s="3"/>
      <c r="HK7687" s="3"/>
      <c r="HL7687" s="3"/>
      <c r="HM7687" s="45"/>
      <c r="HN7687" s="3"/>
      <c r="HO7687" s="3"/>
      <c r="HP7687" s="3"/>
      <c r="HQ7687" s="3"/>
      <c r="HR7687" s="3"/>
      <c r="HS7687" s="3"/>
      <c r="HT7687" s="3"/>
      <c r="HU7687" s="3"/>
      <c r="HV7687" s="3"/>
      <c r="HW7687" s="3"/>
      <c r="HX7687" s="3"/>
      <c r="HY7687" s="3"/>
      <c r="HZ7687" s="3"/>
      <c r="IA7687" s="3"/>
      <c r="IB7687" s="3"/>
      <c r="IC7687" s="3"/>
      <c r="ID7687" s="3"/>
      <c r="IE7687" s="3"/>
      <c r="IF7687" s="3"/>
      <c r="IG7687" s="3"/>
      <c r="IH7687" s="3"/>
      <c r="II7687" s="3"/>
      <c r="IJ7687" s="3"/>
      <c r="IK7687" s="3"/>
      <c r="IL7687" s="3"/>
      <c r="IM7687" s="3"/>
      <c r="IN7687" s="3"/>
      <c r="IO7687" s="15"/>
    </row>
    <row r="7688" spans="171:249">
      <c r="FO7688" s="3"/>
      <c r="FP7688" s="3"/>
      <c r="FQ7688" s="3"/>
      <c r="FR7688" s="3"/>
      <c r="FS7688" s="3"/>
      <c r="FT7688" s="3"/>
      <c r="FU7688" s="3"/>
      <c r="FV7688" s="3"/>
      <c r="FW7688" s="3"/>
      <c r="FX7688" s="3"/>
      <c r="FY7688" s="3"/>
      <c r="FZ7688" s="3"/>
      <c r="GA7688" s="3"/>
      <c r="GB7688" s="3"/>
      <c r="GC7688" s="3"/>
      <c r="GD7688" s="3"/>
      <c r="GE7688" s="3"/>
      <c r="GF7688" s="3"/>
      <c r="GG7688" s="3"/>
      <c r="GH7688" s="3"/>
      <c r="GI7688" s="3"/>
      <c r="GJ7688" s="3"/>
      <c r="GK7688" s="3"/>
      <c r="GL7688" s="3"/>
      <c r="GM7688" s="3"/>
      <c r="GN7688" s="3"/>
      <c r="GO7688" s="3"/>
      <c r="GP7688" s="3"/>
      <c r="GQ7688" s="3"/>
      <c r="GR7688" s="3"/>
      <c r="GS7688" s="3"/>
      <c r="GT7688" s="3"/>
      <c r="GU7688" s="3"/>
      <c r="GV7688" s="3"/>
      <c r="GW7688" s="3"/>
      <c r="GX7688" s="3"/>
      <c r="GY7688" s="3"/>
      <c r="GZ7688" s="3"/>
      <c r="HA7688" s="3"/>
      <c r="HB7688" s="3"/>
      <c r="HC7688" s="3"/>
      <c r="HD7688" s="3"/>
      <c r="HE7688" s="3"/>
      <c r="HF7688" s="3"/>
      <c r="HG7688" s="3"/>
      <c r="HH7688" s="3"/>
      <c r="HI7688" s="3"/>
      <c r="HJ7688" s="3"/>
      <c r="HK7688" s="3"/>
      <c r="HL7688" s="3"/>
      <c r="HM7688" s="45"/>
      <c r="HN7688" s="3"/>
      <c r="HO7688" s="3"/>
      <c r="HP7688" s="3"/>
      <c r="HQ7688" s="3"/>
      <c r="HR7688" s="3"/>
      <c r="HS7688" s="3"/>
      <c r="HT7688" s="3"/>
      <c r="HU7688" s="3"/>
      <c r="HV7688" s="3"/>
      <c r="HW7688" s="3"/>
      <c r="HX7688" s="3"/>
      <c r="HY7688" s="3"/>
      <c r="HZ7688" s="3"/>
      <c r="IA7688" s="3"/>
      <c r="IB7688" s="3"/>
      <c r="IC7688" s="3"/>
      <c r="ID7688" s="3"/>
      <c r="IE7688" s="3"/>
      <c r="IF7688" s="3"/>
      <c r="IG7688" s="3"/>
      <c r="IH7688" s="3"/>
      <c r="II7688" s="3"/>
      <c r="IJ7688" s="3"/>
      <c r="IK7688" s="3"/>
      <c r="IL7688" s="3"/>
      <c r="IM7688" s="3"/>
      <c r="IN7688" s="3"/>
      <c r="IO7688" s="15"/>
    </row>
    <row r="7689" spans="171:249">
      <c r="FO7689" s="3"/>
      <c r="FP7689" s="3"/>
      <c r="FQ7689" s="3"/>
      <c r="FR7689" s="3"/>
      <c r="FS7689" s="3"/>
      <c r="FT7689" s="3"/>
      <c r="FU7689" s="3"/>
      <c r="FV7689" s="3"/>
      <c r="FW7689" s="3"/>
      <c r="FX7689" s="3"/>
      <c r="FY7689" s="3"/>
      <c r="FZ7689" s="3"/>
      <c r="GA7689" s="3"/>
      <c r="GB7689" s="3"/>
      <c r="GC7689" s="3"/>
      <c r="GD7689" s="3"/>
      <c r="GE7689" s="3"/>
      <c r="GF7689" s="3"/>
      <c r="GG7689" s="3"/>
      <c r="GH7689" s="3"/>
      <c r="GI7689" s="3"/>
      <c r="GJ7689" s="3"/>
      <c r="GK7689" s="3"/>
      <c r="GL7689" s="3"/>
      <c r="GM7689" s="3"/>
      <c r="GN7689" s="3"/>
      <c r="GO7689" s="3"/>
      <c r="GP7689" s="3"/>
      <c r="GQ7689" s="3"/>
      <c r="GR7689" s="3"/>
      <c r="GS7689" s="3"/>
      <c r="GT7689" s="3"/>
      <c r="GU7689" s="3"/>
      <c r="GV7689" s="3"/>
      <c r="GW7689" s="3"/>
      <c r="GX7689" s="3"/>
      <c r="GY7689" s="3"/>
      <c r="GZ7689" s="3"/>
      <c r="HA7689" s="3"/>
      <c r="HB7689" s="3"/>
      <c r="HC7689" s="3"/>
      <c r="HD7689" s="3"/>
      <c r="HE7689" s="3"/>
      <c r="HF7689" s="3"/>
      <c r="HG7689" s="3"/>
      <c r="HH7689" s="3"/>
      <c r="HI7689" s="3"/>
      <c r="HJ7689" s="3"/>
      <c r="HK7689" s="3"/>
      <c r="HL7689" s="3"/>
      <c r="HM7689" s="45"/>
      <c r="HN7689" s="3"/>
      <c r="HO7689" s="3"/>
      <c r="HP7689" s="3"/>
      <c r="HQ7689" s="3"/>
      <c r="HR7689" s="3"/>
      <c r="HS7689" s="3"/>
      <c r="HT7689" s="3"/>
      <c r="HU7689" s="3"/>
      <c r="HV7689" s="3"/>
      <c r="HW7689" s="3"/>
      <c r="HX7689" s="3"/>
      <c r="HY7689" s="3"/>
      <c r="HZ7689" s="3"/>
      <c r="IA7689" s="3"/>
      <c r="IB7689" s="3"/>
      <c r="IC7689" s="3"/>
      <c r="ID7689" s="3"/>
      <c r="IE7689" s="3"/>
      <c r="IF7689" s="3"/>
      <c r="IG7689" s="3"/>
      <c r="IH7689" s="3"/>
      <c r="II7689" s="3"/>
      <c r="IJ7689" s="3"/>
      <c r="IK7689" s="3"/>
      <c r="IL7689" s="3"/>
      <c r="IM7689" s="3"/>
      <c r="IN7689" s="3"/>
      <c r="IO7689" s="15"/>
    </row>
    <row r="7690" spans="171:249">
      <c r="FO7690" s="3"/>
      <c r="FP7690" s="3"/>
      <c r="FQ7690" s="3"/>
      <c r="FR7690" s="3"/>
      <c r="FS7690" s="3"/>
      <c r="FT7690" s="3"/>
      <c r="FU7690" s="3"/>
      <c r="FV7690" s="3"/>
      <c r="FW7690" s="3"/>
      <c r="FX7690" s="3"/>
      <c r="FY7690" s="3"/>
      <c r="FZ7690" s="3"/>
      <c r="GA7690" s="3"/>
      <c r="GB7690" s="3"/>
      <c r="GC7690" s="3"/>
      <c r="GD7690" s="3"/>
      <c r="GE7690" s="3"/>
      <c r="GF7690" s="3"/>
      <c r="GG7690" s="3"/>
      <c r="GH7690" s="3"/>
      <c r="GI7690" s="3"/>
      <c r="GJ7690" s="3"/>
      <c r="GK7690" s="3"/>
      <c r="GL7690" s="3"/>
      <c r="GM7690" s="3"/>
      <c r="GN7690" s="3"/>
      <c r="GO7690" s="3"/>
      <c r="GP7690" s="3"/>
      <c r="GQ7690" s="3"/>
      <c r="GR7690" s="3"/>
      <c r="GS7690" s="3"/>
      <c r="GT7690" s="3"/>
      <c r="GU7690" s="3"/>
      <c r="GV7690" s="3"/>
      <c r="GW7690" s="3"/>
      <c r="GX7690" s="3"/>
      <c r="GY7690" s="3"/>
      <c r="GZ7690" s="3"/>
      <c r="HA7690" s="3"/>
      <c r="HB7690" s="3"/>
      <c r="HC7690" s="3"/>
      <c r="HD7690" s="3"/>
      <c r="HE7690" s="3"/>
      <c r="HF7690" s="3"/>
      <c r="HG7690" s="3"/>
      <c r="HH7690" s="3"/>
      <c r="HI7690" s="3"/>
      <c r="HJ7690" s="3"/>
      <c r="HK7690" s="3"/>
      <c r="HL7690" s="3"/>
      <c r="HM7690" s="45"/>
      <c r="HN7690" s="3"/>
      <c r="HO7690" s="3"/>
      <c r="HP7690" s="3"/>
      <c r="HQ7690" s="3"/>
      <c r="HR7690" s="3"/>
      <c r="HS7690" s="3"/>
      <c r="HT7690" s="3"/>
      <c r="HU7690" s="3"/>
      <c r="HV7690" s="3"/>
      <c r="HW7690" s="3"/>
      <c r="HX7690" s="3"/>
      <c r="HY7690" s="3"/>
      <c r="HZ7690" s="3"/>
      <c r="IA7690" s="3"/>
      <c r="IB7690" s="3"/>
      <c r="IC7690" s="3"/>
      <c r="ID7690" s="3"/>
      <c r="IE7690" s="3"/>
      <c r="IF7690" s="3"/>
      <c r="IG7690" s="3"/>
      <c r="IH7690" s="3"/>
      <c r="II7690" s="3"/>
      <c r="IJ7690" s="3"/>
      <c r="IK7690" s="3"/>
      <c r="IL7690" s="3"/>
      <c r="IM7690" s="3"/>
      <c r="IN7690" s="3"/>
      <c r="IO7690" s="15"/>
    </row>
    <row r="7691" spans="171:249">
      <c r="FO7691" s="3"/>
      <c r="FP7691" s="3"/>
      <c r="FQ7691" s="3"/>
      <c r="FR7691" s="3"/>
      <c r="FS7691" s="3"/>
      <c r="FT7691" s="3"/>
      <c r="FU7691" s="3"/>
      <c r="FV7691" s="3"/>
      <c r="FW7691" s="3"/>
      <c r="FX7691" s="3"/>
      <c r="FY7691" s="3"/>
      <c r="FZ7691" s="3"/>
      <c r="GA7691" s="3"/>
      <c r="GB7691" s="3"/>
      <c r="GC7691" s="3"/>
      <c r="GD7691" s="3"/>
      <c r="GE7691" s="3"/>
      <c r="GF7691" s="3"/>
      <c r="GG7691" s="3"/>
      <c r="GH7691" s="3"/>
      <c r="GI7691" s="3"/>
      <c r="GJ7691" s="3"/>
      <c r="GK7691" s="3"/>
      <c r="GL7691" s="3"/>
      <c r="GM7691" s="3"/>
      <c r="GN7691" s="3"/>
      <c r="GO7691" s="3"/>
      <c r="GP7691" s="3"/>
      <c r="GQ7691" s="3"/>
      <c r="GR7691" s="3"/>
      <c r="GS7691" s="3"/>
      <c r="GT7691" s="3"/>
      <c r="GU7691" s="3"/>
      <c r="GV7691" s="3"/>
      <c r="GW7691" s="3"/>
      <c r="GX7691" s="3"/>
      <c r="GY7691" s="3"/>
      <c r="GZ7691" s="3"/>
      <c r="HA7691" s="3"/>
      <c r="HB7691" s="3"/>
      <c r="HC7691" s="3"/>
      <c r="HD7691" s="3"/>
      <c r="HE7691" s="3"/>
      <c r="HF7691" s="3"/>
      <c r="HG7691" s="3"/>
      <c r="HH7691" s="3"/>
      <c r="HI7691" s="3"/>
      <c r="HJ7691" s="3"/>
      <c r="HK7691" s="3"/>
      <c r="HL7691" s="3"/>
      <c r="HM7691" s="45"/>
      <c r="HN7691" s="3"/>
      <c r="HO7691" s="3"/>
      <c r="HP7691" s="3"/>
      <c r="HQ7691" s="3"/>
      <c r="HR7691" s="3"/>
      <c r="HS7691" s="3"/>
      <c r="HT7691" s="3"/>
      <c r="HU7691" s="3"/>
      <c r="HV7691" s="3"/>
      <c r="HW7691" s="3"/>
      <c r="HX7691" s="3"/>
      <c r="HY7691" s="3"/>
      <c r="HZ7691" s="3"/>
      <c r="IA7691" s="3"/>
      <c r="IB7691" s="3"/>
      <c r="IC7691" s="3"/>
      <c r="ID7691" s="3"/>
      <c r="IE7691" s="3"/>
      <c r="IF7691" s="3"/>
      <c r="IG7691" s="3"/>
      <c r="IH7691" s="3"/>
      <c r="II7691" s="3"/>
      <c r="IJ7691" s="3"/>
      <c r="IK7691" s="3"/>
      <c r="IL7691" s="3"/>
      <c r="IM7691" s="3"/>
      <c r="IN7691" s="3"/>
      <c r="IO7691" s="15"/>
    </row>
    <row r="7692" spans="171:249">
      <c r="FO7692" s="3"/>
      <c r="FP7692" s="3"/>
      <c r="FQ7692" s="3"/>
      <c r="FR7692" s="3"/>
      <c r="FS7692" s="3"/>
      <c r="FT7692" s="3"/>
      <c r="FU7692" s="3"/>
      <c r="FV7692" s="3"/>
      <c r="FW7692" s="3"/>
      <c r="FX7692" s="3"/>
      <c r="FY7692" s="3"/>
      <c r="FZ7692" s="3"/>
      <c r="GA7692" s="3"/>
      <c r="GB7692" s="3"/>
      <c r="GC7692" s="3"/>
      <c r="GD7692" s="3"/>
      <c r="GE7692" s="3"/>
      <c r="GF7692" s="3"/>
      <c r="GG7692" s="3"/>
      <c r="GH7692" s="3"/>
      <c r="GI7692" s="3"/>
      <c r="GJ7692" s="3"/>
      <c r="GK7692" s="3"/>
      <c r="GL7692" s="3"/>
      <c r="GM7692" s="3"/>
      <c r="GN7692" s="3"/>
      <c r="GO7692" s="3"/>
      <c r="GP7692" s="3"/>
      <c r="GQ7692" s="3"/>
      <c r="GR7692" s="3"/>
      <c r="GS7692" s="3"/>
      <c r="GT7692" s="3"/>
      <c r="GU7692" s="3"/>
      <c r="GV7692" s="3"/>
      <c r="GW7692" s="3"/>
      <c r="GX7692" s="3"/>
      <c r="GY7692" s="3"/>
      <c r="GZ7692" s="3"/>
      <c r="HA7692" s="3"/>
      <c r="HB7692" s="3"/>
      <c r="HC7692" s="3"/>
      <c r="HD7692" s="3"/>
      <c r="HE7692" s="3"/>
      <c r="HF7692" s="3"/>
      <c r="HG7692" s="3"/>
      <c r="HH7692" s="3"/>
      <c r="HI7692" s="3"/>
      <c r="HJ7692" s="3"/>
      <c r="HK7692" s="3"/>
      <c r="HL7692" s="3"/>
      <c r="HM7692" s="45"/>
      <c r="HN7692" s="3"/>
      <c r="HO7692" s="3"/>
      <c r="HP7692" s="3"/>
      <c r="HQ7692" s="3"/>
      <c r="HR7692" s="3"/>
      <c r="HS7692" s="3"/>
      <c r="HT7692" s="3"/>
      <c r="HU7692" s="3"/>
      <c r="HV7692" s="3"/>
      <c r="HW7692" s="3"/>
      <c r="HX7692" s="3"/>
      <c r="HY7692" s="3"/>
      <c r="HZ7692" s="3"/>
      <c r="IA7692" s="3"/>
      <c r="IB7692" s="3"/>
      <c r="IC7692" s="3"/>
      <c r="ID7692" s="3"/>
      <c r="IE7692" s="3"/>
      <c r="IF7692" s="3"/>
      <c r="IG7692" s="3"/>
      <c r="IH7692" s="3"/>
      <c r="II7692" s="3"/>
      <c r="IJ7692" s="3"/>
      <c r="IK7692" s="3"/>
      <c r="IL7692" s="3"/>
      <c r="IM7692" s="3"/>
      <c r="IN7692" s="3"/>
      <c r="IO7692" s="15"/>
    </row>
    <row r="7693" spans="171:249">
      <c r="FO7693" s="3"/>
      <c r="FP7693" s="3"/>
      <c r="FQ7693" s="3"/>
      <c r="FR7693" s="3"/>
      <c r="FS7693" s="3"/>
      <c r="FT7693" s="3"/>
      <c r="FU7693" s="3"/>
      <c r="FV7693" s="3"/>
      <c r="FW7693" s="3"/>
      <c r="FX7693" s="3"/>
      <c r="FY7693" s="3"/>
      <c r="FZ7693" s="3"/>
      <c r="GA7693" s="3"/>
      <c r="GB7693" s="3"/>
      <c r="GC7693" s="3"/>
      <c r="GD7693" s="3"/>
      <c r="GE7693" s="3"/>
      <c r="GF7693" s="3"/>
      <c r="GG7693" s="3"/>
      <c r="GH7693" s="3"/>
      <c r="GI7693" s="3"/>
      <c r="GJ7693" s="3"/>
      <c r="GK7693" s="3"/>
      <c r="GL7693" s="3"/>
      <c r="GM7693" s="3"/>
      <c r="GN7693" s="3"/>
      <c r="GO7693" s="3"/>
      <c r="GP7693" s="3"/>
      <c r="GQ7693" s="3"/>
      <c r="GR7693" s="3"/>
      <c r="GS7693" s="3"/>
      <c r="GT7693" s="3"/>
      <c r="GU7693" s="3"/>
      <c r="GV7693" s="3"/>
      <c r="GW7693" s="3"/>
      <c r="GX7693" s="3"/>
      <c r="GY7693" s="3"/>
      <c r="GZ7693" s="3"/>
      <c r="HA7693" s="3"/>
      <c r="HB7693" s="3"/>
      <c r="HC7693" s="3"/>
      <c r="HD7693" s="3"/>
      <c r="HE7693" s="3"/>
      <c r="HF7693" s="3"/>
      <c r="HG7693" s="3"/>
      <c r="HH7693" s="3"/>
      <c r="HI7693" s="3"/>
      <c r="HJ7693" s="3"/>
      <c r="HK7693" s="3"/>
      <c r="HL7693" s="3"/>
      <c r="HM7693" s="45"/>
      <c r="HN7693" s="3"/>
      <c r="HO7693" s="3"/>
      <c r="HP7693" s="3"/>
      <c r="HQ7693" s="3"/>
      <c r="HR7693" s="3"/>
      <c r="HS7693" s="3"/>
      <c r="HT7693" s="3"/>
      <c r="HU7693" s="3"/>
      <c r="HV7693" s="3"/>
      <c r="HW7693" s="3"/>
      <c r="HX7693" s="3"/>
      <c r="HY7693" s="3"/>
      <c r="HZ7693" s="3"/>
      <c r="IA7693" s="3"/>
      <c r="IB7693" s="3"/>
      <c r="IC7693" s="3"/>
      <c r="ID7693" s="3"/>
      <c r="IE7693" s="3"/>
      <c r="IF7693" s="3"/>
      <c r="IG7693" s="3"/>
      <c r="IH7693" s="3"/>
      <c r="II7693" s="3"/>
      <c r="IJ7693" s="3"/>
      <c r="IK7693" s="3"/>
      <c r="IL7693" s="3"/>
      <c r="IM7693" s="3"/>
      <c r="IN7693" s="3"/>
      <c r="IO7693" s="15"/>
    </row>
    <row r="7694" spans="171:249">
      <c r="FO7694" s="3"/>
      <c r="FP7694" s="3"/>
      <c r="FQ7694" s="3"/>
      <c r="FR7694" s="3"/>
      <c r="FS7694" s="3"/>
      <c r="FT7694" s="3"/>
      <c r="FU7694" s="3"/>
      <c r="FV7694" s="3"/>
      <c r="FW7694" s="3"/>
      <c r="FX7694" s="3"/>
      <c r="FY7694" s="3"/>
      <c r="FZ7694" s="3"/>
      <c r="GA7694" s="3"/>
      <c r="GB7694" s="3"/>
      <c r="GC7694" s="3"/>
      <c r="GD7694" s="3"/>
      <c r="GE7694" s="3"/>
      <c r="GF7694" s="3"/>
      <c r="GG7694" s="3"/>
      <c r="GH7694" s="3"/>
      <c r="GI7694" s="3"/>
      <c r="GJ7694" s="3"/>
      <c r="GK7694" s="3"/>
      <c r="GL7694" s="3"/>
      <c r="GM7694" s="3"/>
      <c r="GN7694" s="3"/>
      <c r="GO7694" s="3"/>
      <c r="GP7694" s="3"/>
      <c r="GQ7694" s="3"/>
      <c r="GR7694" s="3"/>
      <c r="GS7694" s="3"/>
      <c r="GT7694" s="3"/>
      <c r="GU7694" s="3"/>
      <c r="GV7694" s="3"/>
      <c r="GW7694" s="3"/>
      <c r="GX7694" s="3"/>
      <c r="GY7694" s="3"/>
      <c r="GZ7694" s="3"/>
      <c r="HA7694" s="3"/>
      <c r="HB7694" s="3"/>
      <c r="HC7694" s="3"/>
      <c r="HD7694" s="3"/>
      <c r="HE7694" s="3"/>
      <c r="HF7694" s="3"/>
      <c r="HG7694" s="3"/>
      <c r="HH7694" s="3"/>
      <c r="HI7694" s="3"/>
      <c r="HJ7694" s="3"/>
      <c r="HK7694" s="3"/>
      <c r="HL7694" s="3"/>
      <c r="HM7694" s="45"/>
      <c r="HN7694" s="3"/>
      <c r="HO7694" s="3"/>
      <c r="HP7694" s="3"/>
      <c r="HQ7694" s="3"/>
      <c r="HR7694" s="3"/>
      <c r="HS7694" s="3"/>
      <c r="HT7694" s="3"/>
      <c r="HU7694" s="3"/>
      <c r="HV7694" s="3"/>
      <c r="HW7694" s="3"/>
      <c r="HX7694" s="3"/>
      <c r="HY7694" s="3"/>
      <c r="HZ7694" s="3"/>
      <c r="IA7694" s="3"/>
      <c r="IB7694" s="3"/>
      <c r="IC7694" s="3"/>
      <c r="ID7694" s="3"/>
      <c r="IE7694" s="3"/>
      <c r="IF7694" s="3"/>
      <c r="IG7694" s="3"/>
      <c r="IH7694" s="3"/>
      <c r="II7694" s="3"/>
      <c r="IJ7694" s="3"/>
      <c r="IK7694" s="3"/>
      <c r="IL7694" s="3"/>
      <c r="IM7694" s="3"/>
      <c r="IN7694" s="3"/>
      <c r="IO7694" s="15"/>
    </row>
    <row r="7695" spans="171:249">
      <c r="FO7695" s="3"/>
      <c r="FP7695" s="3"/>
      <c r="FQ7695" s="3"/>
      <c r="FR7695" s="3"/>
      <c r="FS7695" s="3"/>
      <c r="FT7695" s="3"/>
      <c r="FU7695" s="3"/>
      <c r="FV7695" s="3"/>
      <c r="FW7695" s="3"/>
      <c r="FX7695" s="3"/>
      <c r="FY7695" s="3"/>
      <c r="FZ7695" s="3"/>
      <c r="GA7695" s="3"/>
      <c r="GB7695" s="3"/>
      <c r="GC7695" s="3"/>
      <c r="GD7695" s="3"/>
      <c r="GE7695" s="3"/>
      <c r="GF7695" s="3"/>
      <c r="GG7695" s="3"/>
      <c r="GH7695" s="3"/>
      <c r="GI7695" s="3"/>
      <c r="GJ7695" s="3"/>
      <c r="GK7695" s="3"/>
      <c r="GL7695" s="3"/>
      <c r="GM7695" s="3"/>
      <c r="GN7695" s="3"/>
      <c r="GO7695" s="3"/>
      <c r="GP7695" s="3"/>
      <c r="GQ7695" s="3"/>
      <c r="GR7695" s="3"/>
      <c r="GS7695" s="3"/>
      <c r="GT7695" s="3"/>
      <c r="GU7695" s="3"/>
      <c r="GV7695" s="3"/>
      <c r="GW7695" s="3"/>
      <c r="GX7695" s="3"/>
      <c r="GY7695" s="3"/>
      <c r="GZ7695" s="3"/>
      <c r="HA7695" s="3"/>
      <c r="HB7695" s="3"/>
      <c r="HC7695" s="3"/>
      <c r="HD7695" s="3"/>
      <c r="HE7695" s="3"/>
      <c r="HF7695" s="3"/>
      <c r="HG7695" s="3"/>
      <c r="HH7695" s="3"/>
      <c r="HI7695" s="3"/>
      <c r="HJ7695" s="3"/>
      <c r="HK7695" s="3"/>
      <c r="HL7695" s="3"/>
      <c r="HM7695" s="45"/>
      <c r="HN7695" s="3"/>
      <c r="HO7695" s="3"/>
      <c r="HP7695" s="3"/>
      <c r="HQ7695" s="3"/>
      <c r="HR7695" s="3"/>
      <c r="HS7695" s="3"/>
      <c r="HT7695" s="3"/>
      <c r="HU7695" s="3"/>
      <c r="HV7695" s="3"/>
      <c r="HW7695" s="3"/>
      <c r="HX7695" s="3"/>
      <c r="HY7695" s="3"/>
      <c r="HZ7695" s="3"/>
      <c r="IA7695" s="3"/>
      <c r="IB7695" s="3"/>
      <c r="IC7695" s="3"/>
      <c r="ID7695" s="3"/>
      <c r="IE7695" s="3"/>
      <c r="IF7695" s="3"/>
      <c r="IG7695" s="3"/>
      <c r="IH7695" s="3"/>
      <c r="II7695" s="3"/>
      <c r="IJ7695" s="3"/>
      <c r="IK7695" s="3"/>
      <c r="IL7695" s="3"/>
      <c r="IM7695" s="3"/>
      <c r="IN7695" s="3"/>
      <c r="IO7695" s="15"/>
    </row>
    <row r="7696" spans="171:249">
      <c r="FO7696" s="3"/>
      <c r="FP7696" s="3"/>
      <c r="FQ7696" s="3"/>
      <c r="FR7696" s="3"/>
      <c r="FS7696" s="3"/>
      <c r="FT7696" s="3"/>
      <c r="FU7696" s="3"/>
      <c r="FV7696" s="3"/>
      <c r="FW7696" s="3"/>
      <c r="FX7696" s="3"/>
      <c r="FY7696" s="3"/>
      <c r="FZ7696" s="3"/>
      <c r="GA7696" s="3"/>
      <c r="GB7696" s="3"/>
      <c r="GC7696" s="3"/>
      <c r="GD7696" s="3"/>
      <c r="GE7696" s="3"/>
      <c r="GF7696" s="3"/>
      <c r="GG7696" s="3"/>
      <c r="GH7696" s="3"/>
      <c r="GI7696" s="3"/>
      <c r="GJ7696" s="3"/>
      <c r="GK7696" s="3"/>
      <c r="GL7696" s="3"/>
      <c r="GM7696" s="3"/>
      <c r="GN7696" s="3"/>
      <c r="GO7696" s="3"/>
      <c r="GP7696" s="3"/>
      <c r="GQ7696" s="3"/>
      <c r="GR7696" s="3"/>
      <c r="GS7696" s="3"/>
      <c r="GT7696" s="3"/>
      <c r="GU7696" s="3"/>
      <c r="GV7696" s="3"/>
      <c r="GW7696" s="3"/>
      <c r="GX7696" s="3"/>
      <c r="GY7696" s="3"/>
      <c r="GZ7696" s="3"/>
      <c r="HA7696" s="3"/>
      <c r="HB7696" s="3"/>
      <c r="HC7696" s="3"/>
      <c r="HD7696" s="3"/>
      <c r="HE7696" s="3"/>
      <c r="HF7696" s="3"/>
      <c r="HG7696" s="3"/>
      <c r="HH7696" s="3"/>
      <c r="HI7696" s="3"/>
      <c r="HJ7696" s="3"/>
      <c r="HK7696" s="3"/>
      <c r="HL7696" s="3"/>
      <c r="HM7696" s="45"/>
      <c r="HN7696" s="3"/>
      <c r="HO7696" s="3"/>
      <c r="HP7696" s="3"/>
      <c r="HQ7696" s="3"/>
      <c r="HR7696" s="3"/>
      <c r="HS7696" s="3"/>
      <c r="HT7696" s="3"/>
      <c r="HU7696" s="3"/>
      <c r="HV7696" s="3"/>
      <c r="HW7696" s="3"/>
      <c r="HX7696" s="3"/>
      <c r="HY7696" s="3"/>
      <c r="HZ7696" s="3"/>
      <c r="IA7696" s="3"/>
      <c r="IB7696" s="3"/>
      <c r="IC7696" s="3"/>
      <c r="ID7696" s="3"/>
      <c r="IE7696" s="3"/>
      <c r="IF7696" s="3"/>
      <c r="IG7696" s="3"/>
      <c r="IH7696" s="3"/>
      <c r="II7696" s="3"/>
      <c r="IJ7696" s="3"/>
      <c r="IK7696" s="3"/>
      <c r="IL7696" s="3"/>
      <c r="IM7696" s="3"/>
      <c r="IN7696" s="3"/>
      <c r="IO7696" s="15"/>
    </row>
    <row r="7697" spans="171:249">
      <c r="FO7697" s="3"/>
      <c r="FP7697" s="3"/>
      <c r="FQ7697" s="3"/>
      <c r="FR7697" s="3"/>
      <c r="FS7697" s="3"/>
      <c r="FT7697" s="3"/>
      <c r="FU7697" s="3"/>
      <c r="FV7697" s="3"/>
      <c r="FW7697" s="3"/>
      <c r="FX7697" s="3"/>
      <c r="FY7697" s="3"/>
      <c r="FZ7697" s="3"/>
      <c r="GA7697" s="3"/>
      <c r="GB7697" s="3"/>
      <c r="GC7697" s="3"/>
      <c r="GD7697" s="3"/>
      <c r="GE7697" s="3"/>
      <c r="GF7697" s="3"/>
      <c r="GG7697" s="3"/>
      <c r="GH7697" s="3"/>
      <c r="GI7697" s="3"/>
      <c r="GJ7697" s="3"/>
      <c r="GK7697" s="3"/>
      <c r="GL7697" s="3"/>
      <c r="GM7697" s="3"/>
      <c r="GN7697" s="3"/>
      <c r="GO7697" s="3"/>
      <c r="GP7697" s="3"/>
      <c r="GQ7697" s="3"/>
      <c r="GR7697" s="3"/>
      <c r="GS7697" s="3"/>
      <c r="GT7697" s="3"/>
      <c r="GU7697" s="3"/>
      <c r="GV7697" s="3"/>
      <c r="GW7697" s="3"/>
      <c r="GX7697" s="3"/>
      <c r="GY7697" s="3"/>
      <c r="GZ7697" s="3"/>
      <c r="HA7697" s="3"/>
      <c r="HB7697" s="3"/>
      <c r="HC7697" s="3"/>
      <c r="HD7697" s="3"/>
      <c r="HE7697" s="3"/>
      <c r="HF7697" s="3"/>
      <c r="HG7697" s="3"/>
      <c r="HH7697" s="3"/>
      <c r="HI7697" s="3"/>
      <c r="HJ7697" s="3"/>
      <c r="HK7697" s="3"/>
      <c r="HL7697" s="3"/>
      <c r="HM7697" s="45"/>
      <c r="HN7697" s="3"/>
      <c r="HO7697" s="3"/>
      <c r="HP7697" s="3"/>
      <c r="HQ7697" s="3"/>
      <c r="HR7697" s="3"/>
      <c r="HS7697" s="3"/>
      <c r="HT7697" s="3"/>
      <c r="HU7697" s="3"/>
      <c r="HV7697" s="3"/>
      <c r="HW7697" s="3"/>
      <c r="HX7697" s="3"/>
      <c r="HY7697" s="3"/>
      <c r="HZ7697" s="3"/>
      <c r="IA7697" s="3"/>
      <c r="IB7697" s="3"/>
      <c r="IC7697" s="3"/>
      <c r="ID7697" s="3"/>
      <c r="IE7697" s="3"/>
      <c r="IF7697" s="3"/>
      <c r="IG7697" s="3"/>
      <c r="IH7697" s="3"/>
      <c r="II7697" s="3"/>
      <c r="IJ7697" s="3"/>
      <c r="IK7697" s="3"/>
      <c r="IL7697" s="3"/>
      <c r="IM7697" s="3"/>
      <c r="IN7697" s="3"/>
      <c r="IO7697" s="15"/>
    </row>
    <row r="7698" spans="171:249">
      <c r="FO7698" s="3"/>
      <c r="FP7698" s="3"/>
      <c r="FQ7698" s="3"/>
      <c r="FR7698" s="3"/>
      <c r="FS7698" s="3"/>
      <c r="FT7698" s="3"/>
      <c r="FU7698" s="3"/>
      <c r="FV7698" s="3"/>
      <c r="FW7698" s="3"/>
      <c r="FX7698" s="3"/>
      <c r="FY7698" s="3"/>
      <c r="FZ7698" s="3"/>
      <c r="GA7698" s="3"/>
      <c r="GB7698" s="3"/>
      <c r="GC7698" s="3"/>
      <c r="GD7698" s="3"/>
      <c r="GE7698" s="3"/>
      <c r="GF7698" s="3"/>
      <c r="GG7698" s="3"/>
      <c r="GH7698" s="3"/>
      <c r="GI7698" s="3"/>
      <c r="GJ7698" s="3"/>
      <c r="GK7698" s="3"/>
      <c r="GL7698" s="3"/>
      <c r="GM7698" s="3"/>
      <c r="GN7698" s="3"/>
      <c r="GO7698" s="3"/>
      <c r="GP7698" s="3"/>
      <c r="GQ7698" s="3"/>
      <c r="GR7698" s="3"/>
      <c r="GS7698" s="3"/>
      <c r="GT7698" s="3"/>
      <c r="GU7698" s="3"/>
      <c r="GV7698" s="3"/>
      <c r="GW7698" s="3"/>
      <c r="GX7698" s="3"/>
      <c r="GY7698" s="3"/>
      <c r="GZ7698" s="3"/>
      <c r="HA7698" s="3"/>
      <c r="HB7698" s="3"/>
      <c r="HC7698" s="3"/>
      <c r="HD7698" s="3"/>
      <c r="HE7698" s="3"/>
      <c r="HF7698" s="3"/>
      <c r="HG7698" s="3"/>
      <c r="HH7698" s="3"/>
      <c r="HI7698" s="3"/>
      <c r="HJ7698" s="3"/>
      <c r="HK7698" s="3"/>
      <c r="HL7698" s="3"/>
      <c r="HM7698" s="45"/>
      <c r="HN7698" s="3"/>
      <c r="HO7698" s="3"/>
      <c r="HP7698" s="3"/>
      <c r="HQ7698" s="3"/>
      <c r="HR7698" s="3"/>
      <c r="HS7698" s="3"/>
      <c r="HT7698" s="3"/>
      <c r="HU7698" s="3"/>
      <c r="HV7698" s="3"/>
      <c r="HW7698" s="3"/>
      <c r="HX7698" s="3"/>
      <c r="HY7698" s="3"/>
      <c r="HZ7698" s="3"/>
      <c r="IA7698" s="3"/>
      <c r="IB7698" s="3"/>
      <c r="IC7698" s="3"/>
      <c r="ID7698" s="3"/>
      <c r="IE7698" s="3"/>
      <c r="IF7698" s="3"/>
      <c r="IG7698" s="3"/>
      <c r="IH7698" s="3"/>
      <c r="II7698" s="3"/>
      <c r="IJ7698" s="3"/>
      <c r="IK7698" s="3"/>
      <c r="IL7698" s="3"/>
      <c r="IM7698" s="3"/>
      <c r="IN7698" s="3"/>
      <c r="IO7698" s="15"/>
    </row>
    <row r="7699" spans="171:249">
      <c r="FO7699" s="3"/>
      <c r="FP7699" s="3"/>
      <c r="FQ7699" s="3"/>
      <c r="FR7699" s="3"/>
      <c r="FS7699" s="3"/>
      <c r="FT7699" s="3"/>
      <c r="FU7699" s="3"/>
      <c r="FV7699" s="3"/>
      <c r="FW7699" s="3"/>
      <c r="FX7699" s="3"/>
      <c r="FY7699" s="3"/>
      <c r="FZ7699" s="3"/>
      <c r="GA7699" s="3"/>
      <c r="GB7699" s="3"/>
      <c r="GC7699" s="3"/>
      <c r="GD7699" s="3"/>
      <c r="GE7699" s="3"/>
      <c r="GF7699" s="3"/>
      <c r="GG7699" s="3"/>
      <c r="GH7699" s="3"/>
      <c r="GI7699" s="3"/>
      <c r="GJ7699" s="3"/>
      <c r="GK7699" s="3"/>
      <c r="GL7699" s="3"/>
      <c r="GM7699" s="3"/>
      <c r="GN7699" s="3"/>
      <c r="GO7699" s="3"/>
      <c r="GP7699" s="3"/>
      <c r="GQ7699" s="3"/>
      <c r="GR7699" s="3"/>
      <c r="GS7699" s="3"/>
      <c r="GT7699" s="3"/>
      <c r="GU7699" s="3"/>
      <c r="GV7699" s="3"/>
      <c r="GW7699" s="3"/>
      <c r="GX7699" s="3"/>
      <c r="GY7699" s="3"/>
      <c r="GZ7699" s="3"/>
      <c r="HA7699" s="3"/>
      <c r="HB7699" s="3"/>
      <c r="HC7699" s="3"/>
      <c r="HD7699" s="3"/>
      <c r="HE7699" s="3"/>
      <c r="HF7699" s="3"/>
      <c r="HG7699" s="3"/>
      <c r="HH7699" s="3"/>
      <c r="HI7699" s="3"/>
      <c r="HJ7699" s="3"/>
      <c r="HK7699" s="3"/>
      <c r="HL7699" s="3"/>
      <c r="HM7699" s="45"/>
      <c r="HN7699" s="3"/>
      <c r="HO7699" s="3"/>
      <c r="HP7699" s="3"/>
      <c r="HQ7699" s="3"/>
      <c r="HR7699" s="3"/>
      <c r="HS7699" s="3"/>
      <c r="HT7699" s="3"/>
      <c r="HU7699" s="3"/>
      <c r="HV7699" s="3"/>
      <c r="HW7699" s="3"/>
      <c r="HX7699" s="3"/>
      <c r="HY7699" s="3"/>
      <c r="HZ7699" s="3"/>
      <c r="IA7699" s="3"/>
      <c r="IB7699" s="3"/>
      <c r="IC7699" s="3"/>
      <c r="ID7699" s="3"/>
      <c r="IE7699" s="3"/>
      <c r="IF7699" s="3"/>
      <c r="IG7699" s="3"/>
      <c r="IH7699" s="3"/>
      <c r="II7699" s="3"/>
      <c r="IJ7699" s="3"/>
      <c r="IK7699" s="3"/>
      <c r="IL7699" s="3"/>
      <c r="IM7699" s="3"/>
      <c r="IN7699" s="3"/>
      <c r="IO7699" s="15"/>
    </row>
    <row r="7700" spans="171:249">
      <c r="FO7700" s="3"/>
      <c r="FP7700" s="3"/>
      <c r="FQ7700" s="3"/>
      <c r="FR7700" s="3"/>
      <c r="FS7700" s="3"/>
      <c r="FT7700" s="3"/>
      <c r="FU7700" s="3"/>
      <c r="FV7700" s="3"/>
      <c r="FW7700" s="3"/>
      <c r="FX7700" s="3"/>
      <c r="FY7700" s="3"/>
      <c r="FZ7700" s="3"/>
      <c r="GA7700" s="3"/>
      <c r="GB7700" s="3"/>
      <c r="GC7700" s="3"/>
      <c r="GD7700" s="3"/>
      <c r="GE7700" s="3"/>
      <c r="GF7700" s="3"/>
      <c r="GG7700" s="3"/>
      <c r="GH7700" s="3"/>
      <c r="GI7700" s="3"/>
      <c r="GJ7700" s="3"/>
      <c r="GK7700" s="3"/>
      <c r="GL7700" s="3"/>
      <c r="GM7700" s="3"/>
      <c r="GN7700" s="3"/>
      <c r="GO7700" s="3"/>
      <c r="GP7700" s="3"/>
      <c r="GQ7700" s="3"/>
      <c r="GR7700" s="3"/>
      <c r="GS7700" s="3"/>
      <c r="GT7700" s="3"/>
      <c r="GU7700" s="3"/>
      <c r="GV7700" s="3"/>
      <c r="GW7700" s="3"/>
      <c r="GX7700" s="3"/>
      <c r="GY7700" s="3"/>
      <c r="GZ7700" s="3"/>
      <c r="HA7700" s="3"/>
      <c r="HB7700" s="3"/>
      <c r="HC7700" s="3"/>
      <c r="HD7700" s="3"/>
      <c r="HE7700" s="3"/>
      <c r="HF7700" s="3"/>
      <c r="HG7700" s="3"/>
      <c r="HH7700" s="3"/>
      <c r="HI7700" s="3"/>
      <c r="HJ7700" s="3"/>
      <c r="HK7700" s="3"/>
      <c r="HL7700" s="3"/>
      <c r="HM7700" s="45"/>
      <c r="HN7700" s="3"/>
      <c r="HO7700" s="3"/>
      <c r="HP7700" s="3"/>
      <c r="HQ7700" s="3"/>
      <c r="HR7700" s="3"/>
      <c r="HS7700" s="3"/>
      <c r="HT7700" s="3"/>
      <c r="HU7700" s="3"/>
      <c r="HV7700" s="3"/>
      <c r="HW7700" s="3"/>
      <c r="HX7700" s="3"/>
      <c r="HY7700" s="3"/>
      <c r="HZ7700" s="3"/>
      <c r="IA7700" s="3"/>
      <c r="IB7700" s="3"/>
      <c r="IC7700" s="3"/>
      <c r="ID7700" s="3"/>
      <c r="IE7700" s="3"/>
      <c r="IF7700" s="3"/>
      <c r="IG7700" s="3"/>
      <c r="IH7700" s="3"/>
      <c r="II7700" s="3"/>
      <c r="IJ7700" s="3"/>
      <c r="IK7700" s="3"/>
      <c r="IL7700" s="3"/>
      <c r="IM7700" s="3"/>
      <c r="IN7700" s="3"/>
      <c r="IO7700" s="15"/>
    </row>
    <row r="7701" spans="171:249">
      <c r="FO7701" s="3"/>
      <c r="FP7701" s="3"/>
      <c r="FQ7701" s="3"/>
      <c r="FR7701" s="3"/>
      <c r="FS7701" s="3"/>
      <c r="FT7701" s="3"/>
      <c r="FU7701" s="3"/>
      <c r="FV7701" s="3"/>
      <c r="FW7701" s="3"/>
      <c r="FX7701" s="3"/>
      <c r="FY7701" s="3"/>
      <c r="FZ7701" s="3"/>
      <c r="GA7701" s="3"/>
      <c r="GB7701" s="3"/>
      <c r="GC7701" s="3"/>
      <c r="GD7701" s="3"/>
      <c r="GE7701" s="3"/>
      <c r="GF7701" s="3"/>
      <c r="GG7701" s="3"/>
      <c r="GH7701" s="3"/>
      <c r="GI7701" s="3"/>
      <c r="GJ7701" s="3"/>
      <c r="GK7701" s="3"/>
      <c r="GL7701" s="3"/>
      <c r="GM7701" s="3"/>
      <c r="GN7701" s="3"/>
      <c r="GO7701" s="3"/>
      <c r="GP7701" s="3"/>
      <c r="GQ7701" s="3"/>
      <c r="GR7701" s="3"/>
      <c r="GS7701" s="3"/>
      <c r="GT7701" s="3"/>
      <c r="GU7701" s="3"/>
      <c r="GV7701" s="3"/>
      <c r="GW7701" s="3"/>
      <c r="GX7701" s="3"/>
      <c r="GY7701" s="3"/>
      <c r="GZ7701" s="3"/>
      <c r="HA7701" s="3"/>
      <c r="HB7701" s="3"/>
      <c r="HC7701" s="3"/>
      <c r="HD7701" s="3"/>
      <c r="HE7701" s="3"/>
      <c r="HF7701" s="3"/>
      <c r="HG7701" s="3"/>
      <c r="HH7701" s="3"/>
      <c r="HI7701" s="3"/>
      <c r="HJ7701" s="3"/>
      <c r="HK7701" s="3"/>
      <c r="HL7701" s="3"/>
      <c r="HM7701" s="45"/>
      <c r="HN7701" s="3"/>
      <c r="HO7701" s="3"/>
      <c r="HP7701" s="3"/>
      <c r="HQ7701" s="3"/>
      <c r="HR7701" s="3"/>
      <c r="HS7701" s="3"/>
      <c r="HT7701" s="3"/>
      <c r="HU7701" s="3"/>
      <c r="HV7701" s="3"/>
      <c r="HW7701" s="3"/>
      <c r="HX7701" s="3"/>
      <c r="HY7701" s="3"/>
      <c r="HZ7701" s="3"/>
      <c r="IA7701" s="3"/>
      <c r="IB7701" s="3"/>
      <c r="IC7701" s="3"/>
      <c r="ID7701" s="3"/>
      <c r="IE7701" s="3"/>
      <c r="IF7701" s="3"/>
      <c r="IG7701" s="3"/>
      <c r="IH7701" s="3"/>
      <c r="II7701" s="3"/>
      <c r="IJ7701" s="3"/>
      <c r="IK7701" s="3"/>
      <c r="IL7701" s="3"/>
      <c r="IM7701" s="3"/>
      <c r="IN7701" s="3"/>
      <c r="IO7701" s="15"/>
    </row>
    <row r="7702" spans="171:249">
      <c r="FO7702" s="3"/>
      <c r="FP7702" s="3"/>
      <c r="FQ7702" s="3"/>
      <c r="FR7702" s="3"/>
      <c r="FS7702" s="3"/>
      <c r="FT7702" s="3"/>
      <c r="FU7702" s="3"/>
      <c r="FV7702" s="3"/>
      <c r="FW7702" s="3"/>
      <c r="FX7702" s="3"/>
      <c r="FY7702" s="3"/>
      <c r="FZ7702" s="3"/>
      <c r="GA7702" s="3"/>
      <c r="GB7702" s="3"/>
      <c r="GC7702" s="3"/>
      <c r="GD7702" s="3"/>
      <c r="GE7702" s="3"/>
      <c r="GF7702" s="3"/>
      <c r="GG7702" s="3"/>
      <c r="GH7702" s="3"/>
      <c r="GI7702" s="3"/>
      <c r="GJ7702" s="3"/>
      <c r="GK7702" s="3"/>
      <c r="GL7702" s="3"/>
      <c r="GM7702" s="3"/>
      <c r="GN7702" s="3"/>
      <c r="GO7702" s="3"/>
      <c r="GP7702" s="3"/>
      <c r="GQ7702" s="3"/>
      <c r="GR7702" s="3"/>
      <c r="GS7702" s="3"/>
      <c r="GT7702" s="3"/>
      <c r="GU7702" s="3"/>
      <c r="GV7702" s="3"/>
      <c r="GW7702" s="3"/>
      <c r="GX7702" s="3"/>
      <c r="GY7702" s="3"/>
      <c r="GZ7702" s="3"/>
      <c r="HA7702" s="3"/>
      <c r="HB7702" s="3"/>
      <c r="HC7702" s="3"/>
      <c r="HD7702" s="3"/>
      <c r="HE7702" s="3"/>
      <c r="HF7702" s="3"/>
      <c r="HG7702" s="3"/>
      <c r="HH7702" s="3"/>
      <c r="HI7702" s="3"/>
      <c r="HJ7702" s="3"/>
      <c r="HK7702" s="3"/>
      <c r="HL7702" s="3"/>
      <c r="HM7702" s="45"/>
      <c r="HN7702" s="3"/>
      <c r="HO7702" s="3"/>
      <c r="HP7702" s="3"/>
      <c r="HQ7702" s="3"/>
      <c r="HR7702" s="3"/>
      <c r="HS7702" s="3"/>
      <c r="HT7702" s="3"/>
      <c r="HU7702" s="3"/>
      <c r="HV7702" s="3"/>
      <c r="HW7702" s="3"/>
      <c r="HX7702" s="3"/>
      <c r="HY7702" s="3"/>
      <c r="HZ7702" s="3"/>
      <c r="IA7702" s="3"/>
      <c r="IB7702" s="3"/>
      <c r="IC7702" s="3"/>
      <c r="ID7702" s="3"/>
      <c r="IE7702" s="3"/>
      <c r="IF7702" s="3"/>
      <c r="IG7702" s="3"/>
      <c r="IH7702" s="3"/>
      <c r="II7702" s="3"/>
      <c r="IJ7702" s="3"/>
      <c r="IK7702" s="3"/>
      <c r="IL7702" s="3"/>
      <c r="IM7702" s="3"/>
      <c r="IN7702" s="3"/>
      <c r="IO7702" s="15"/>
    </row>
    <row r="7703" spans="171:249">
      <c r="FO7703" s="3"/>
      <c r="FP7703" s="3"/>
      <c r="FQ7703" s="3"/>
      <c r="FR7703" s="3"/>
      <c r="FS7703" s="3"/>
      <c r="FT7703" s="3"/>
      <c r="FU7703" s="3"/>
      <c r="FV7703" s="3"/>
      <c r="FW7703" s="3"/>
      <c r="FX7703" s="3"/>
      <c r="FY7703" s="3"/>
      <c r="FZ7703" s="3"/>
      <c r="GA7703" s="3"/>
      <c r="GB7703" s="3"/>
      <c r="GC7703" s="3"/>
      <c r="GD7703" s="3"/>
      <c r="GE7703" s="3"/>
      <c r="GF7703" s="3"/>
      <c r="GG7703" s="3"/>
      <c r="GH7703" s="3"/>
      <c r="GI7703" s="3"/>
      <c r="GJ7703" s="3"/>
      <c r="GK7703" s="3"/>
      <c r="GL7703" s="3"/>
      <c r="GM7703" s="3"/>
      <c r="GN7703" s="3"/>
      <c r="GO7703" s="3"/>
      <c r="GP7703" s="3"/>
      <c r="GQ7703" s="3"/>
      <c r="GR7703" s="3"/>
      <c r="GS7703" s="3"/>
      <c r="GT7703" s="3"/>
      <c r="GU7703" s="3"/>
      <c r="GV7703" s="3"/>
      <c r="GW7703" s="3"/>
      <c r="GX7703" s="3"/>
      <c r="GY7703" s="3"/>
      <c r="GZ7703" s="3"/>
      <c r="HA7703" s="3"/>
      <c r="HB7703" s="3"/>
      <c r="HC7703" s="3"/>
      <c r="HD7703" s="3"/>
      <c r="HE7703" s="3"/>
      <c r="HF7703" s="3"/>
      <c r="HG7703" s="3"/>
      <c r="HH7703" s="3"/>
      <c r="HI7703" s="3"/>
      <c r="HJ7703" s="3"/>
      <c r="HK7703" s="3"/>
      <c r="HL7703" s="3"/>
      <c r="HM7703" s="45"/>
      <c r="HN7703" s="3"/>
      <c r="HO7703" s="3"/>
      <c r="HP7703" s="3"/>
      <c r="HQ7703" s="3"/>
      <c r="HR7703" s="3"/>
      <c r="HS7703" s="3"/>
      <c r="HT7703" s="3"/>
      <c r="HU7703" s="3"/>
      <c r="HV7703" s="3"/>
      <c r="HW7703" s="3"/>
      <c r="HX7703" s="3"/>
      <c r="HY7703" s="3"/>
      <c r="HZ7703" s="3"/>
      <c r="IA7703" s="3"/>
      <c r="IB7703" s="3"/>
      <c r="IC7703" s="3"/>
      <c r="ID7703" s="3"/>
      <c r="IE7703" s="3"/>
      <c r="IF7703" s="3"/>
      <c r="IG7703" s="3"/>
      <c r="IH7703" s="3"/>
      <c r="II7703" s="3"/>
      <c r="IJ7703" s="3"/>
      <c r="IK7703" s="3"/>
      <c r="IL7703" s="3"/>
      <c r="IM7703" s="3"/>
      <c r="IN7703" s="3"/>
      <c r="IO7703" s="15"/>
    </row>
    <row r="7704" spans="171:249">
      <c r="FO7704" s="3"/>
      <c r="FP7704" s="3"/>
      <c r="FQ7704" s="3"/>
      <c r="FR7704" s="3"/>
      <c r="FS7704" s="3"/>
      <c r="FT7704" s="3"/>
      <c r="FU7704" s="3"/>
      <c r="FV7704" s="3"/>
      <c r="FW7704" s="3"/>
      <c r="FX7704" s="3"/>
      <c r="FY7704" s="3"/>
      <c r="FZ7704" s="3"/>
      <c r="GA7704" s="3"/>
      <c r="GB7704" s="3"/>
      <c r="GC7704" s="3"/>
      <c r="GD7704" s="3"/>
      <c r="GE7704" s="3"/>
      <c r="GF7704" s="3"/>
      <c r="GG7704" s="3"/>
      <c r="GH7704" s="3"/>
      <c r="GI7704" s="3"/>
      <c r="GJ7704" s="3"/>
      <c r="GK7704" s="3"/>
      <c r="GL7704" s="3"/>
      <c r="GM7704" s="3"/>
      <c r="GN7704" s="3"/>
      <c r="GO7704" s="3"/>
      <c r="GP7704" s="3"/>
      <c r="GQ7704" s="3"/>
      <c r="GR7704" s="3"/>
      <c r="GS7704" s="3"/>
      <c r="GT7704" s="3"/>
      <c r="GU7704" s="3"/>
      <c r="GV7704" s="3"/>
      <c r="GW7704" s="3"/>
      <c r="GX7704" s="3"/>
      <c r="GY7704" s="3"/>
      <c r="GZ7704" s="3"/>
      <c r="HA7704" s="3"/>
      <c r="HB7704" s="3"/>
      <c r="HC7704" s="3"/>
      <c r="HD7704" s="3"/>
      <c r="HE7704" s="3"/>
      <c r="HF7704" s="3"/>
      <c r="HG7704" s="3"/>
      <c r="HH7704" s="3"/>
      <c r="HI7704" s="3"/>
      <c r="HJ7704" s="3"/>
      <c r="HK7704" s="3"/>
      <c r="HL7704" s="3"/>
      <c r="HM7704" s="45"/>
      <c r="HN7704" s="3"/>
      <c r="HO7704" s="3"/>
      <c r="HP7704" s="3"/>
      <c r="HQ7704" s="3"/>
      <c r="HR7704" s="3"/>
      <c r="HS7704" s="3"/>
      <c r="HT7704" s="3"/>
      <c r="HU7704" s="3"/>
      <c r="HV7704" s="3"/>
      <c r="HW7704" s="3"/>
      <c r="HX7704" s="3"/>
      <c r="HY7704" s="3"/>
      <c r="HZ7704" s="3"/>
      <c r="IA7704" s="3"/>
      <c r="IB7704" s="3"/>
      <c r="IC7704" s="3"/>
      <c r="ID7704" s="3"/>
      <c r="IE7704" s="3"/>
      <c r="IF7704" s="3"/>
      <c r="IG7704" s="3"/>
      <c r="IH7704" s="3"/>
      <c r="II7704" s="3"/>
      <c r="IJ7704" s="3"/>
      <c r="IK7704" s="3"/>
      <c r="IL7704" s="3"/>
      <c r="IM7704" s="3"/>
      <c r="IN7704" s="3"/>
      <c r="IO7704" s="15"/>
    </row>
    <row r="7705" spans="171:249">
      <c r="FO7705" s="3"/>
      <c r="FP7705" s="3"/>
      <c r="FQ7705" s="3"/>
      <c r="FR7705" s="3"/>
      <c r="FS7705" s="3"/>
      <c r="FT7705" s="3"/>
      <c r="FU7705" s="3"/>
      <c r="FV7705" s="3"/>
      <c r="FW7705" s="3"/>
      <c r="FX7705" s="3"/>
      <c r="FY7705" s="3"/>
      <c r="FZ7705" s="3"/>
      <c r="GA7705" s="3"/>
      <c r="GB7705" s="3"/>
      <c r="GC7705" s="3"/>
      <c r="GD7705" s="3"/>
      <c r="GE7705" s="3"/>
      <c r="GF7705" s="3"/>
      <c r="GG7705" s="3"/>
      <c r="GH7705" s="3"/>
      <c r="GI7705" s="3"/>
      <c r="GJ7705" s="3"/>
      <c r="GK7705" s="3"/>
      <c r="GL7705" s="3"/>
      <c r="GM7705" s="3"/>
      <c r="GN7705" s="3"/>
      <c r="GO7705" s="3"/>
      <c r="GP7705" s="3"/>
      <c r="GQ7705" s="3"/>
      <c r="GR7705" s="3"/>
      <c r="GS7705" s="3"/>
      <c r="GT7705" s="3"/>
      <c r="GU7705" s="3"/>
      <c r="GV7705" s="3"/>
      <c r="GW7705" s="3"/>
      <c r="GX7705" s="3"/>
      <c r="GY7705" s="3"/>
      <c r="GZ7705" s="3"/>
      <c r="HA7705" s="3"/>
      <c r="HB7705" s="3"/>
      <c r="HC7705" s="3"/>
      <c r="HD7705" s="3"/>
      <c r="HE7705" s="3"/>
      <c r="HF7705" s="3"/>
      <c r="HG7705" s="3"/>
      <c r="HH7705" s="3"/>
      <c r="HI7705" s="3"/>
      <c r="HJ7705" s="3"/>
      <c r="HK7705" s="3"/>
      <c r="HL7705" s="3"/>
      <c r="HM7705" s="45"/>
      <c r="HN7705" s="3"/>
      <c r="HO7705" s="3"/>
      <c r="HP7705" s="3"/>
      <c r="HQ7705" s="3"/>
      <c r="HR7705" s="3"/>
      <c r="HS7705" s="3"/>
      <c r="HT7705" s="3"/>
      <c r="HU7705" s="3"/>
      <c r="HV7705" s="3"/>
      <c r="HW7705" s="3"/>
      <c r="HX7705" s="3"/>
      <c r="HY7705" s="3"/>
      <c r="HZ7705" s="3"/>
      <c r="IA7705" s="3"/>
      <c r="IB7705" s="3"/>
      <c r="IC7705" s="3"/>
      <c r="ID7705" s="3"/>
      <c r="IE7705" s="3"/>
      <c r="IF7705" s="3"/>
      <c r="IG7705" s="3"/>
      <c r="IH7705" s="3"/>
      <c r="II7705" s="3"/>
      <c r="IJ7705" s="3"/>
      <c r="IK7705" s="3"/>
      <c r="IL7705" s="3"/>
      <c r="IM7705" s="3"/>
      <c r="IN7705" s="3"/>
      <c r="IO7705" s="15"/>
    </row>
    <row r="7706" spans="171:249">
      <c r="FO7706" s="3"/>
      <c r="FP7706" s="3"/>
      <c r="FQ7706" s="3"/>
      <c r="FR7706" s="3"/>
      <c r="FS7706" s="3"/>
      <c r="FT7706" s="3"/>
      <c r="FU7706" s="3"/>
      <c r="FV7706" s="3"/>
      <c r="FW7706" s="3"/>
      <c r="FX7706" s="3"/>
      <c r="FY7706" s="3"/>
      <c r="FZ7706" s="3"/>
      <c r="GA7706" s="3"/>
      <c r="GB7706" s="3"/>
      <c r="GC7706" s="3"/>
      <c r="GD7706" s="3"/>
      <c r="GE7706" s="3"/>
      <c r="GF7706" s="3"/>
      <c r="GG7706" s="3"/>
      <c r="GH7706" s="3"/>
      <c r="GI7706" s="3"/>
      <c r="GJ7706" s="3"/>
      <c r="GK7706" s="3"/>
      <c r="GL7706" s="3"/>
      <c r="GM7706" s="3"/>
      <c r="GN7706" s="3"/>
      <c r="GO7706" s="3"/>
      <c r="GP7706" s="3"/>
      <c r="GQ7706" s="3"/>
      <c r="GR7706" s="3"/>
      <c r="GS7706" s="3"/>
      <c r="GT7706" s="3"/>
      <c r="GU7706" s="3"/>
      <c r="GV7706" s="3"/>
      <c r="GW7706" s="3"/>
      <c r="GX7706" s="3"/>
      <c r="GY7706" s="3"/>
      <c r="GZ7706" s="3"/>
      <c r="HA7706" s="3"/>
      <c r="HB7706" s="3"/>
      <c r="HC7706" s="3"/>
      <c r="HD7706" s="3"/>
      <c r="HE7706" s="3"/>
      <c r="HF7706" s="3"/>
      <c r="HG7706" s="3"/>
      <c r="HH7706" s="3"/>
      <c r="HI7706" s="3"/>
      <c r="HJ7706" s="3"/>
      <c r="HK7706" s="3"/>
      <c r="HL7706" s="3"/>
      <c r="HM7706" s="45"/>
      <c r="HN7706" s="3"/>
      <c r="HO7706" s="3"/>
      <c r="HP7706" s="3"/>
      <c r="HQ7706" s="3"/>
      <c r="HR7706" s="3"/>
      <c r="HS7706" s="3"/>
      <c r="HT7706" s="3"/>
      <c r="HU7706" s="3"/>
      <c r="HV7706" s="3"/>
      <c r="HW7706" s="3"/>
      <c r="HX7706" s="3"/>
      <c r="HY7706" s="3"/>
      <c r="HZ7706" s="3"/>
      <c r="IA7706" s="3"/>
      <c r="IB7706" s="3"/>
      <c r="IC7706" s="3"/>
      <c r="ID7706" s="3"/>
      <c r="IE7706" s="3"/>
      <c r="IF7706" s="3"/>
      <c r="IG7706" s="3"/>
      <c r="IH7706" s="3"/>
      <c r="II7706" s="3"/>
      <c r="IJ7706" s="3"/>
      <c r="IK7706" s="3"/>
      <c r="IL7706" s="3"/>
      <c r="IM7706" s="3"/>
      <c r="IN7706" s="3"/>
      <c r="IO7706" s="15"/>
    </row>
    <row r="7707" spans="171:249">
      <c r="FO7707" s="3"/>
      <c r="FP7707" s="3"/>
      <c r="FQ7707" s="3"/>
      <c r="FR7707" s="3"/>
      <c r="FS7707" s="3"/>
      <c r="FT7707" s="3"/>
      <c r="FU7707" s="3"/>
      <c r="FV7707" s="3"/>
      <c r="FW7707" s="3"/>
      <c r="FX7707" s="3"/>
      <c r="FY7707" s="3"/>
      <c r="FZ7707" s="3"/>
      <c r="GA7707" s="3"/>
      <c r="GB7707" s="3"/>
      <c r="GC7707" s="3"/>
      <c r="GD7707" s="3"/>
      <c r="GE7707" s="3"/>
      <c r="GF7707" s="3"/>
      <c r="GG7707" s="3"/>
      <c r="GH7707" s="3"/>
      <c r="GI7707" s="3"/>
      <c r="GJ7707" s="3"/>
      <c r="GK7707" s="3"/>
      <c r="GL7707" s="3"/>
      <c r="GM7707" s="3"/>
      <c r="GN7707" s="3"/>
      <c r="GO7707" s="3"/>
      <c r="GP7707" s="3"/>
      <c r="GQ7707" s="3"/>
      <c r="GR7707" s="3"/>
      <c r="GS7707" s="3"/>
      <c r="GT7707" s="3"/>
      <c r="GU7707" s="3"/>
      <c r="GV7707" s="3"/>
      <c r="GW7707" s="3"/>
      <c r="GX7707" s="3"/>
      <c r="GY7707" s="3"/>
      <c r="GZ7707" s="3"/>
      <c r="HA7707" s="3"/>
      <c r="HB7707" s="3"/>
      <c r="HC7707" s="3"/>
      <c r="HD7707" s="3"/>
      <c r="HE7707" s="3"/>
      <c r="HF7707" s="3"/>
      <c r="HG7707" s="3"/>
      <c r="HH7707" s="3"/>
      <c r="HI7707" s="3"/>
      <c r="HJ7707" s="3"/>
      <c r="HK7707" s="3"/>
      <c r="HL7707" s="3"/>
      <c r="HM7707" s="45"/>
      <c r="HN7707" s="3"/>
      <c r="HO7707" s="3"/>
      <c r="HP7707" s="3"/>
      <c r="HQ7707" s="3"/>
      <c r="HR7707" s="3"/>
      <c r="HS7707" s="3"/>
      <c r="HT7707" s="3"/>
      <c r="HU7707" s="3"/>
      <c r="HV7707" s="3"/>
      <c r="HW7707" s="3"/>
      <c r="HX7707" s="3"/>
      <c r="HY7707" s="3"/>
      <c r="HZ7707" s="3"/>
      <c r="IA7707" s="3"/>
      <c r="IB7707" s="3"/>
      <c r="IC7707" s="3"/>
      <c r="ID7707" s="3"/>
      <c r="IE7707" s="3"/>
      <c r="IF7707" s="3"/>
      <c r="IG7707" s="3"/>
      <c r="IH7707" s="3"/>
      <c r="II7707" s="3"/>
      <c r="IJ7707" s="3"/>
      <c r="IK7707" s="3"/>
      <c r="IL7707" s="3"/>
      <c r="IM7707" s="3"/>
      <c r="IN7707" s="3"/>
      <c r="IO7707" s="15"/>
    </row>
    <row r="7708" spans="171:249">
      <c r="FO7708" s="3"/>
      <c r="FP7708" s="3"/>
      <c r="FQ7708" s="3"/>
      <c r="FR7708" s="3"/>
      <c r="FS7708" s="3"/>
      <c r="FT7708" s="3"/>
      <c r="FU7708" s="3"/>
      <c r="FV7708" s="3"/>
      <c r="FW7708" s="3"/>
      <c r="FX7708" s="3"/>
      <c r="FY7708" s="3"/>
      <c r="FZ7708" s="3"/>
      <c r="GA7708" s="3"/>
      <c r="GB7708" s="3"/>
      <c r="GC7708" s="3"/>
      <c r="GD7708" s="3"/>
      <c r="GE7708" s="3"/>
      <c r="GF7708" s="3"/>
      <c r="GG7708" s="3"/>
      <c r="GH7708" s="3"/>
      <c r="GI7708" s="3"/>
      <c r="GJ7708" s="3"/>
      <c r="GK7708" s="3"/>
      <c r="GL7708" s="3"/>
      <c r="GM7708" s="3"/>
      <c r="GN7708" s="3"/>
      <c r="GO7708" s="3"/>
      <c r="GP7708" s="3"/>
      <c r="GQ7708" s="3"/>
      <c r="GR7708" s="3"/>
      <c r="GS7708" s="3"/>
      <c r="GT7708" s="3"/>
      <c r="GU7708" s="3"/>
      <c r="GV7708" s="3"/>
      <c r="GW7708" s="3"/>
      <c r="GX7708" s="3"/>
      <c r="GY7708" s="3"/>
      <c r="GZ7708" s="3"/>
      <c r="HA7708" s="3"/>
      <c r="HB7708" s="3"/>
      <c r="HC7708" s="3"/>
      <c r="HD7708" s="3"/>
      <c r="HE7708" s="3"/>
      <c r="HF7708" s="3"/>
      <c r="HG7708" s="3"/>
      <c r="HH7708" s="3"/>
      <c r="HI7708" s="3"/>
      <c r="HJ7708" s="3"/>
      <c r="HK7708" s="3"/>
      <c r="HL7708" s="3"/>
      <c r="HM7708" s="45"/>
      <c r="HN7708" s="3"/>
      <c r="HO7708" s="3"/>
      <c r="HP7708" s="3"/>
      <c r="HQ7708" s="3"/>
      <c r="HR7708" s="3"/>
      <c r="HS7708" s="3"/>
      <c r="HT7708" s="3"/>
      <c r="HU7708" s="3"/>
      <c r="HV7708" s="3"/>
      <c r="HW7708" s="3"/>
      <c r="HX7708" s="3"/>
      <c r="HY7708" s="3"/>
      <c r="HZ7708" s="3"/>
      <c r="IA7708" s="3"/>
      <c r="IB7708" s="3"/>
      <c r="IC7708" s="3"/>
      <c r="ID7708" s="3"/>
      <c r="IE7708" s="3"/>
      <c r="IF7708" s="3"/>
      <c r="IG7708" s="3"/>
      <c r="IH7708" s="3"/>
      <c r="II7708" s="3"/>
      <c r="IJ7708" s="3"/>
      <c r="IK7708" s="3"/>
      <c r="IL7708" s="3"/>
      <c r="IM7708" s="3"/>
      <c r="IN7708" s="3"/>
      <c r="IO7708" s="15"/>
    </row>
    <row r="7709" spans="171:249">
      <c r="FO7709" s="3"/>
      <c r="FP7709" s="3"/>
      <c r="FQ7709" s="3"/>
      <c r="FR7709" s="3"/>
      <c r="FS7709" s="3"/>
      <c r="FT7709" s="3"/>
      <c r="FU7709" s="3"/>
      <c r="FV7709" s="3"/>
      <c r="FW7709" s="3"/>
      <c r="FX7709" s="3"/>
      <c r="FY7709" s="3"/>
      <c r="FZ7709" s="3"/>
      <c r="GA7709" s="3"/>
      <c r="GB7709" s="3"/>
      <c r="GC7709" s="3"/>
      <c r="GD7709" s="3"/>
      <c r="GE7709" s="3"/>
      <c r="GF7709" s="3"/>
      <c r="GG7709" s="3"/>
      <c r="GH7709" s="3"/>
      <c r="GI7709" s="3"/>
      <c r="GJ7709" s="3"/>
      <c r="GK7709" s="3"/>
      <c r="GL7709" s="3"/>
      <c r="GM7709" s="3"/>
      <c r="GN7709" s="3"/>
      <c r="GO7709" s="3"/>
      <c r="GP7709" s="3"/>
      <c r="GQ7709" s="3"/>
      <c r="GR7709" s="3"/>
      <c r="GS7709" s="3"/>
      <c r="GT7709" s="3"/>
      <c r="GU7709" s="3"/>
      <c r="GV7709" s="3"/>
      <c r="GW7709" s="3"/>
      <c r="GX7709" s="3"/>
      <c r="GY7709" s="3"/>
      <c r="GZ7709" s="3"/>
      <c r="HA7709" s="3"/>
      <c r="HB7709" s="3"/>
      <c r="HC7709" s="3"/>
      <c r="HD7709" s="3"/>
      <c r="HE7709" s="3"/>
      <c r="HF7709" s="3"/>
      <c r="HG7709" s="3"/>
      <c r="HH7709" s="3"/>
      <c r="HI7709" s="3"/>
      <c r="HJ7709" s="3"/>
      <c r="HK7709" s="3"/>
      <c r="HL7709" s="3"/>
      <c r="HM7709" s="45"/>
      <c r="HN7709" s="3"/>
      <c r="HO7709" s="3"/>
      <c r="HP7709" s="3"/>
      <c r="HQ7709" s="3"/>
      <c r="HR7709" s="3"/>
      <c r="HS7709" s="3"/>
      <c r="HT7709" s="3"/>
      <c r="HU7709" s="3"/>
      <c r="HV7709" s="3"/>
      <c r="HW7709" s="3"/>
      <c r="HX7709" s="3"/>
      <c r="HY7709" s="3"/>
      <c r="HZ7709" s="3"/>
      <c r="IA7709" s="3"/>
      <c r="IB7709" s="3"/>
      <c r="IC7709" s="3"/>
      <c r="ID7709" s="3"/>
      <c r="IE7709" s="3"/>
      <c r="IF7709" s="3"/>
      <c r="IG7709" s="3"/>
      <c r="IH7709" s="3"/>
      <c r="II7709" s="3"/>
      <c r="IJ7709" s="3"/>
      <c r="IK7709" s="3"/>
      <c r="IL7709" s="3"/>
      <c r="IM7709" s="3"/>
      <c r="IN7709" s="3"/>
      <c r="IO7709" s="15"/>
    </row>
    <row r="7710" spans="171:249">
      <c r="FO7710" s="3"/>
      <c r="FP7710" s="3"/>
      <c r="FQ7710" s="3"/>
      <c r="FR7710" s="3"/>
      <c r="FS7710" s="3"/>
      <c r="FT7710" s="3"/>
      <c r="FU7710" s="3"/>
      <c r="FV7710" s="3"/>
      <c r="FW7710" s="3"/>
      <c r="FX7710" s="3"/>
      <c r="FY7710" s="3"/>
      <c r="FZ7710" s="3"/>
      <c r="GA7710" s="3"/>
      <c r="GB7710" s="3"/>
      <c r="GC7710" s="3"/>
      <c r="GD7710" s="3"/>
      <c r="GE7710" s="3"/>
      <c r="GF7710" s="3"/>
      <c r="GG7710" s="3"/>
      <c r="GH7710" s="3"/>
      <c r="GI7710" s="3"/>
      <c r="GJ7710" s="3"/>
      <c r="GK7710" s="3"/>
      <c r="GL7710" s="3"/>
      <c r="GM7710" s="3"/>
      <c r="GN7710" s="3"/>
      <c r="GO7710" s="3"/>
      <c r="GP7710" s="3"/>
      <c r="GQ7710" s="3"/>
      <c r="GR7710" s="3"/>
      <c r="GS7710" s="3"/>
      <c r="GT7710" s="3"/>
      <c r="GU7710" s="3"/>
      <c r="GV7710" s="3"/>
      <c r="GW7710" s="3"/>
      <c r="GX7710" s="3"/>
      <c r="GY7710" s="3"/>
      <c r="GZ7710" s="3"/>
      <c r="HA7710" s="3"/>
      <c r="HB7710" s="3"/>
      <c r="HC7710" s="3"/>
      <c r="HD7710" s="3"/>
      <c r="HE7710" s="3"/>
      <c r="HF7710" s="3"/>
      <c r="HG7710" s="3"/>
      <c r="HH7710" s="3"/>
      <c r="HI7710" s="3"/>
      <c r="HJ7710" s="3"/>
      <c r="HK7710" s="3"/>
      <c r="HL7710" s="3"/>
      <c r="HM7710" s="45"/>
      <c r="HN7710" s="3"/>
      <c r="HO7710" s="3"/>
      <c r="HP7710" s="3"/>
      <c r="HQ7710" s="3"/>
      <c r="HR7710" s="3"/>
      <c r="HS7710" s="3"/>
      <c r="HT7710" s="3"/>
      <c r="HU7710" s="3"/>
      <c r="HV7710" s="3"/>
      <c r="HW7710" s="3"/>
      <c r="HX7710" s="3"/>
      <c r="HY7710" s="3"/>
      <c r="HZ7710" s="3"/>
      <c r="IA7710" s="3"/>
      <c r="IB7710" s="3"/>
      <c r="IC7710" s="3"/>
      <c r="ID7710" s="3"/>
      <c r="IE7710" s="3"/>
      <c r="IF7710" s="3"/>
      <c r="IG7710" s="3"/>
      <c r="IH7710" s="3"/>
      <c r="II7710" s="3"/>
      <c r="IJ7710" s="3"/>
      <c r="IK7710" s="3"/>
      <c r="IL7710" s="3"/>
      <c r="IM7710" s="3"/>
      <c r="IN7710" s="3"/>
      <c r="IO7710" s="15"/>
    </row>
    <row r="7711" spans="171:249">
      <c r="FO7711" s="3"/>
      <c r="FP7711" s="3"/>
      <c r="FQ7711" s="3"/>
      <c r="FR7711" s="3"/>
      <c r="FS7711" s="3"/>
      <c r="FT7711" s="3"/>
      <c r="FU7711" s="3"/>
      <c r="FV7711" s="3"/>
      <c r="FW7711" s="3"/>
      <c r="FX7711" s="3"/>
      <c r="FY7711" s="3"/>
      <c r="FZ7711" s="3"/>
      <c r="GA7711" s="3"/>
      <c r="GB7711" s="3"/>
      <c r="GC7711" s="3"/>
      <c r="GD7711" s="3"/>
      <c r="GE7711" s="3"/>
      <c r="GF7711" s="3"/>
      <c r="GG7711" s="3"/>
      <c r="GH7711" s="3"/>
      <c r="GI7711" s="3"/>
      <c r="GJ7711" s="3"/>
      <c r="GK7711" s="3"/>
      <c r="GL7711" s="3"/>
      <c r="GM7711" s="3"/>
      <c r="GN7711" s="3"/>
      <c r="GO7711" s="3"/>
      <c r="GP7711" s="3"/>
      <c r="GQ7711" s="3"/>
      <c r="GR7711" s="3"/>
      <c r="GS7711" s="3"/>
      <c r="GT7711" s="3"/>
      <c r="GU7711" s="3"/>
      <c r="GV7711" s="3"/>
      <c r="GW7711" s="3"/>
      <c r="GX7711" s="3"/>
      <c r="GY7711" s="3"/>
      <c r="GZ7711" s="3"/>
      <c r="HA7711" s="3"/>
      <c r="HB7711" s="3"/>
      <c r="HC7711" s="3"/>
      <c r="HD7711" s="3"/>
      <c r="HE7711" s="3"/>
      <c r="HF7711" s="3"/>
      <c r="HG7711" s="3"/>
      <c r="HH7711" s="3"/>
      <c r="HI7711" s="3"/>
      <c r="HJ7711" s="3"/>
      <c r="HK7711" s="3"/>
      <c r="HL7711" s="3"/>
      <c r="HM7711" s="45"/>
      <c r="HN7711" s="3"/>
      <c r="HO7711" s="3"/>
      <c r="HP7711" s="3"/>
      <c r="HQ7711" s="3"/>
      <c r="HR7711" s="3"/>
      <c r="HS7711" s="3"/>
      <c r="HT7711" s="3"/>
      <c r="HU7711" s="3"/>
      <c r="HV7711" s="3"/>
      <c r="HW7711" s="3"/>
      <c r="HX7711" s="3"/>
      <c r="HY7711" s="3"/>
      <c r="HZ7711" s="3"/>
      <c r="IA7711" s="3"/>
      <c r="IB7711" s="3"/>
      <c r="IC7711" s="3"/>
      <c r="ID7711" s="3"/>
      <c r="IE7711" s="3"/>
      <c r="IF7711" s="3"/>
      <c r="IG7711" s="3"/>
      <c r="IH7711" s="3"/>
      <c r="II7711" s="3"/>
      <c r="IJ7711" s="3"/>
      <c r="IK7711" s="3"/>
      <c r="IL7711" s="3"/>
      <c r="IM7711" s="3"/>
      <c r="IN7711" s="3"/>
      <c r="IO7711" s="15"/>
    </row>
    <row r="7712" spans="171:249">
      <c r="FO7712" s="3"/>
      <c r="FP7712" s="3"/>
      <c r="FQ7712" s="3"/>
      <c r="FR7712" s="3"/>
      <c r="FS7712" s="3"/>
      <c r="FT7712" s="3"/>
      <c r="FU7712" s="3"/>
      <c r="FV7712" s="3"/>
      <c r="FW7712" s="3"/>
      <c r="FX7712" s="3"/>
      <c r="FY7712" s="3"/>
      <c r="FZ7712" s="3"/>
      <c r="GA7712" s="3"/>
      <c r="GB7712" s="3"/>
      <c r="GC7712" s="3"/>
      <c r="GD7712" s="3"/>
      <c r="GE7712" s="3"/>
      <c r="GF7712" s="3"/>
      <c r="GG7712" s="3"/>
      <c r="GH7712" s="3"/>
      <c r="GI7712" s="3"/>
      <c r="GJ7712" s="3"/>
      <c r="GK7712" s="3"/>
      <c r="GL7712" s="3"/>
      <c r="GM7712" s="3"/>
      <c r="GN7712" s="3"/>
      <c r="GO7712" s="3"/>
      <c r="GP7712" s="3"/>
      <c r="GQ7712" s="3"/>
      <c r="GR7712" s="3"/>
      <c r="GS7712" s="3"/>
      <c r="GT7712" s="3"/>
      <c r="GU7712" s="3"/>
      <c r="GV7712" s="3"/>
      <c r="GW7712" s="3"/>
      <c r="GX7712" s="3"/>
      <c r="GY7712" s="3"/>
      <c r="GZ7712" s="3"/>
      <c r="HA7712" s="3"/>
      <c r="HB7712" s="3"/>
      <c r="HC7712" s="3"/>
      <c r="HD7712" s="3"/>
      <c r="HE7712" s="3"/>
      <c r="HF7712" s="3"/>
      <c r="HG7712" s="3"/>
      <c r="HH7712" s="3"/>
      <c r="HI7712" s="3"/>
      <c r="HJ7712" s="3"/>
      <c r="HK7712" s="3"/>
      <c r="HL7712" s="3"/>
      <c r="HM7712" s="45"/>
      <c r="HN7712" s="3"/>
      <c r="HO7712" s="3"/>
      <c r="HP7712" s="3"/>
      <c r="HQ7712" s="3"/>
      <c r="HR7712" s="3"/>
      <c r="HS7712" s="3"/>
      <c r="HT7712" s="3"/>
      <c r="HU7712" s="3"/>
      <c r="HV7712" s="3"/>
      <c r="HW7712" s="3"/>
      <c r="HX7712" s="3"/>
      <c r="HY7712" s="3"/>
      <c r="HZ7712" s="3"/>
      <c r="IA7712" s="3"/>
      <c r="IB7712" s="3"/>
      <c r="IC7712" s="3"/>
      <c r="ID7712" s="3"/>
      <c r="IE7712" s="3"/>
      <c r="IF7712" s="3"/>
      <c r="IG7712" s="3"/>
      <c r="IH7712" s="3"/>
      <c r="II7712" s="3"/>
      <c r="IJ7712" s="3"/>
      <c r="IK7712" s="3"/>
      <c r="IL7712" s="3"/>
      <c r="IM7712" s="3"/>
      <c r="IN7712" s="3"/>
      <c r="IO7712" s="15"/>
    </row>
    <row r="7713" spans="171:249">
      <c r="FO7713" s="3"/>
      <c r="FP7713" s="3"/>
      <c r="FQ7713" s="3"/>
      <c r="FR7713" s="3"/>
      <c r="FS7713" s="3"/>
      <c r="FT7713" s="3"/>
      <c r="FU7713" s="3"/>
      <c r="FV7713" s="3"/>
      <c r="FW7713" s="3"/>
      <c r="FX7713" s="3"/>
      <c r="FY7713" s="3"/>
      <c r="FZ7713" s="3"/>
      <c r="GA7713" s="3"/>
      <c r="GB7713" s="3"/>
      <c r="GC7713" s="3"/>
      <c r="GD7713" s="3"/>
      <c r="GE7713" s="3"/>
      <c r="GF7713" s="3"/>
      <c r="GG7713" s="3"/>
      <c r="GH7713" s="3"/>
      <c r="GI7713" s="3"/>
      <c r="GJ7713" s="3"/>
      <c r="GK7713" s="3"/>
      <c r="GL7713" s="3"/>
      <c r="GM7713" s="3"/>
      <c r="GN7713" s="3"/>
      <c r="GO7713" s="3"/>
      <c r="GP7713" s="3"/>
      <c r="GQ7713" s="3"/>
      <c r="GR7713" s="3"/>
      <c r="GS7713" s="3"/>
      <c r="GT7713" s="3"/>
      <c r="GU7713" s="3"/>
      <c r="GV7713" s="3"/>
      <c r="GW7713" s="3"/>
      <c r="GX7713" s="3"/>
      <c r="GY7713" s="3"/>
      <c r="GZ7713" s="3"/>
      <c r="HA7713" s="3"/>
      <c r="HB7713" s="3"/>
      <c r="HC7713" s="3"/>
      <c r="HD7713" s="3"/>
      <c r="HE7713" s="3"/>
      <c r="HF7713" s="3"/>
      <c r="HG7713" s="3"/>
      <c r="HH7713" s="3"/>
      <c r="HI7713" s="3"/>
      <c r="HJ7713" s="3"/>
      <c r="HK7713" s="3"/>
      <c r="HL7713" s="3"/>
      <c r="HM7713" s="45"/>
      <c r="HN7713" s="3"/>
      <c r="HO7713" s="3"/>
      <c r="HP7713" s="3"/>
      <c r="HQ7713" s="3"/>
      <c r="HR7713" s="3"/>
      <c r="HS7713" s="3"/>
      <c r="HT7713" s="3"/>
      <c r="HU7713" s="3"/>
      <c r="HV7713" s="3"/>
      <c r="HW7713" s="3"/>
      <c r="HX7713" s="3"/>
      <c r="HY7713" s="3"/>
      <c r="HZ7713" s="3"/>
      <c r="IA7713" s="3"/>
      <c r="IB7713" s="3"/>
      <c r="IC7713" s="3"/>
      <c r="ID7713" s="3"/>
      <c r="IE7713" s="3"/>
      <c r="IF7713" s="3"/>
      <c r="IG7713" s="3"/>
      <c r="IH7713" s="3"/>
      <c r="II7713" s="3"/>
      <c r="IJ7713" s="3"/>
      <c r="IK7713" s="3"/>
      <c r="IL7713" s="3"/>
      <c r="IM7713" s="3"/>
      <c r="IN7713" s="3"/>
      <c r="IO7713" s="15"/>
    </row>
    <row r="7714" spans="171:249">
      <c r="FO7714" s="3"/>
      <c r="FP7714" s="3"/>
      <c r="FQ7714" s="3"/>
      <c r="FR7714" s="3"/>
      <c r="FS7714" s="3"/>
      <c r="FT7714" s="3"/>
      <c r="FU7714" s="3"/>
      <c r="FV7714" s="3"/>
      <c r="FW7714" s="3"/>
      <c r="FX7714" s="3"/>
      <c r="FY7714" s="3"/>
      <c r="FZ7714" s="3"/>
      <c r="GA7714" s="3"/>
      <c r="GB7714" s="3"/>
      <c r="GC7714" s="3"/>
      <c r="GD7714" s="3"/>
      <c r="GE7714" s="3"/>
      <c r="GF7714" s="3"/>
      <c r="GG7714" s="3"/>
      <c r="GH7714" s="3"/>
      <c r="GI7714" s="3"/>
      <c r="GJ7714" s="3"/>
      <c r="GK7714" s="3"/>
      <c r="GL7714" s="3"/>
      <c r="GM7714" s="3"/>
      <c r="GN7714" s="3"/>
      <c r="GO7714" s="3"/>
      <c r="GP7714" s="3"/>
      <c r="GQ7714" s="3"/>
      <c r="GR7714" s="3"/>
      <c r="GS7714" s="3"/>
      <c r="GT7714" s="3"/>
      <c r="GU7714" s="3"/>
      <c r="GV7714" s="3"/>
      <c r="GW7714" s="3"/>
      <c r="GX7714" s="3"/>
      <c r="GY7714" s="3"/>
      <c r="GZ7714" s="3"/>
      <c r="HA7714" s="3"/>
      <c r="HB7714" s="3"/>
      <c r="HC7714" s="3"/>
      <c r="HD7714" s="3"/>
      <c r="HE7714" s="3"/>
      <c r="HF7714" s="3"/>
      <c r="HG7714" s="3"/>
      <c r="HH7714" s="3"/>
      <c r="HI7714" s="3"/>
      <c r="HJ7714" s="3"/>
      <c r="HK7714" s="3"/>
      <c r="HL7714" s="3"/>
      <c r="HM7714" s="45"/>
      <c r="HN7714" s="3"/>
      <c r="HO7714" s="3"/>
      <c r="HP7714" s="3"/>
      <c r="HQ7714" s="3"/>
      <c r="HR7714" s="3"/>
      <c r="HS7714" s="3"/>
      <c r="HT7714" s="3"/>
      <c r="HU7714" s="3"/>
      <c r="HV7714" s="3"/>
      <c r="HW7714" s="3"/>
      <c r="HX7714" s="3"/>
      <c r="HY7714" s="3"/>
      <c r="HZ7714" s="3"/>
      <c r="IA7714" s="3"/>
      <c r="IB7714" s="3"/>
      <c r="IC7714" s="3"/>
      <c r="ID7714" s="3"/>
      <c r="IE7714" s="3"/>
      <c r="IF7714" s="3"/>
      <c r="IG7714" s="3"/>
      <c r="IH7714" s="3"/>
      <c r="II7714" s="3"/>
      <c r="IJ7714" s="3"/>
      <c r="IK7714" s="3"/>
      <c r="IL7714" s="3"/>
      <c r="IM7714" s="3"/>
      <c r="IN7714" s="3"/>
      <c r="IO7714" s="15"/>
    </row>
    <row r="7715" spans="171:249">
      <c r="FO7715" s="3"/>
      <c r="FP7715" s="3"/>
      <c r="FQ7715" s="3"/>
      <c r="FR7715" s="3"/>
      <c r="FS7715" s="3"/>
      <c r="FT7715" s="3"/>
      <c r="FU7715" s="3"/>
      <c r="FV7715" s="3"/>
      <c r="FW7715" s="3"/>
      <c r="FX7715" s="3"/>
      <c r="FY7715" s="3"/>
      <c r="FZ7715" s="3"/>
      <c r="GA7715" s="3"/>
      <c r="GB7715" s="3"/>
      <c r="GC7715" s="3"/>
      <c r="GD7715" s="3"/>
      <c r="GE7715" s="3"/>
      <c r="GF7715" s="3"/>
      <c r="GG7715" s="3"/>
      <c r="GH7715" s="3"/>
      <c r="GI7715" s="3"/>
      <c r="GJ7715" s="3"/>
      <c r="GK7715" s="3"/>
      <c r="GL7715" s="3"/>
      <c r="GM7715" s="3"/>
      <c r="GN7715" s="3"/>
      <c r="GO7715" s="3"/>
      <c r="GP7715" s="3"/>
      <c r="GQ7715" s="3"/>
      <c r="GR7715" s="3"/>
      <c r="GS7715" s="3"/>
      <c r="GT7715" s="3"/>
      <c r="GU7715" s="3"/>
      <c r="GV7715" s="3"/>
      <c r="GW7715" s="3"/>
      <c r="GX7715" s="3"/>
      <c r="GY7715" s="3"/>
      <c r="GZ7715" s="3"/>
      <c r="HA7715" s="3"/>
      <c r="HB7715" s="3"/>
      <c r="HC7715" s="3"/>
      <c r="HD7715" s="3"/>
      <c r="HE7715" s="3"/>
      <c r="HF7715" s="3"/>
      <c r="HG7715" s="3"/>
      <c r="HH7715" s="3"/>
      <c r="HI7715" s="3"/>
      <c r="HJ7715" s="3"/>
      <c r="HK7715" s="3"/>
      <c r="HL7715" s="3"/>
      <c r="HM7715" s="45"/>
      <c r="HN7715" s="3"/>
      <c r="HO7715" s="3"/>
      <c r="HP7715" s="3"/>
      <c r="HQ7715" s="3"/>
      <c r="HR7715" s="3"/>
      <c r="HS7715" s="3"/>
      <c r="HT7715" s="3"/>
      <c r="HU7715" s="3"/>
      <c r="HV7715" s="3"/>
      <c r="HW7715" s="3"/>
      <c r="HX7715" s="3"/>
      <c r="HY7715" s="3"/>
      <c r="HZ7715" s="3"/>
      <c r="IA7715" s="3"/>
      <c r="IB7715" s="3"/>
      <c r="IC7715" s="3"/>
      <c r="ID7715" s="3"/>
      <c r="IE7715" s="3"/>
      <c r="IF7715" s="3"/>
      <c r="IG7715" s="3"/>
      <c r="IH7715" s="3"/>
      <c r="II7715" s="3"/>
      <c r="IJ7715" s="3"/>
      <c r="IK7715" s="3"/>
      <c r="IL7715" s="3"/>
      <c r="IM7715" s="3"/>
      <c r="IN7715" s="3"/>
      <c r="IO7715" s="15"/>
    </row>
    <row r="7716" spans="171:249">
      <c r="FO7716" s="3"/>
      <c r="FP7716" s="3"/>
      <c r="FQ7716" s="3"/>
      <c r="FR7716" s="3"/>
      <c r="FS7716" s="3"/>
      <c r="FT7716" s="3"/>
      <c r="FU7716" s="3"/>
      <c r="FV7716" s="3"/>
      <c r="FW7716" s="3"/>
      <c r="FX7716" s="3"/>
      <c r="FY7716" s="3"/>
      <c r="FZ7716" s="3"/>
      <c r="GA7716" s="3"/>
      <c r="GB7716" s="3"/>
      <c r="GC7716" s="3"/>
      <c r="GD7716" s="3"/>
      <c r="GE7716" s="3"/>
      <c r="GF7716" s="3"/>
      <c r="GG7716" s="3"/>
      <c r="GH7716" s="3"/>
      <c r="GI7716" s="3"/>
      <c r="GJ7716" s="3"/>
      <c r="GK7716" s="3"/>
      <c r="GL7716" s="3"/>
      <c r="GM7716" s="3"/>
      <c r="GN7716" s="3"/>
      <c r="GO7716" s="3"/>
      <c r="GP7716" s="3"/>
      <c r="GQ7716" s="3"/>
      <c r="GR7716" s="3"/>
      <c r="GS7716" s="3"/>
      <c r="GT7716" s="3"/>
      <c r="GU7716" s="3"/>
      <c r="GV7716" s="3"/>
      <c r="GW7716" s="3"/>
      <c r="GX7716" s="3"/>
      <c r="GY7716" s="3"/>
      <c r="GZ7716" s="3"/>
      <c r="HA7716" s="3"/>
      <c r="HB7716" s="3"/>
      <c r="HC7716" s="3"/>
      <c r="HD7716" s="3"/>
      <c r="HE7716" s="3"/>
      <c r="HF7716" s="3"/>
      <c r="HG7716" s="3"/>
      <c r="HH7716" s="3"/>
      <c r="HI7716" s="3"/>
      <c r="HJ7716" s="3"/>
      <c r="HK7716" s="3"/>
      <c r="HL7716" s="3"/>
      <c r="HM7716" s="45"/>
      <c r="HN7716" s="3"/>
      <c r="HO7716" s="3"/>
      <c r="HP7716" s="3"/>
      <c r="HQ7716" s="3"/>
      <c r="HR7716" s="3"/>
      <c r="HS7716" s="3"/>
      <c r="HT7716" s="3"/>
      <c r="HU7716" s="3"/>
      <c r="HV7716" s="3"/>
      <c r="HW7716" s="3"/>
      <c r="HX7716" s="3"/>
      <c r="HY7716" s="3"/>
      <c r="HZ7716" s="3"/>
      <c r="IA7716" s="3"/>
      <c r="IB7716" s="3"/>
      <c r="IC7716" s="3"/>
      <c r="ID7716" s="3"/>
      <c r="IE7716" s="3"/>
      <c r="IF7716" s="3"/>
      <c r="IG7716" s="3"/>
      <c r="IH7716" s="3"/>
      <c r="II7716" s="3"/>
      <c r="IJ7716" s="3"/>
      <c r="IK7716" s="3"/>
      <c r="IL7716" s="3"/>
      <c r="IM7716" s="3"/>
      <c r="IN7716" s="3"/>
      <c r="IO7716" s="15"/>
    </row>
    <row r="7717" spans="171:249">
      <c r="FO7717" s="3"/>
      <c r="FP7717" s="3"/>
      <c r="FQ7717" s="3"/>
      <c r="FR7717" s="3"/>
      <c r="FS7717" s="3"/>
      <c r="FT7717" s="3"/>
      <c r="FU7717" s="3"/>
      <c r="FV7717" s="3"/>
      <c r="FW7717" s="3"/>
      <c r="FX7717" s="3"/>
      <c r="FY7717" s="3"/>
      <c r="FZ7717" s="3"/>
      <c r="GA7717" s="3"/>
      <c r="GB7717" s="3"/>
      <c r="GC7717" s="3"/>
      <c r="GD7717" s="3"/>
      <c r="GE7717" s="3"/>
      <c r="GF7717" s="3"/>
      <c r="GG7717" s="3"/>
      <c r="GH7717" s="3"/>
      <c r="GI7717" s="3"/>
      <c r="GJ7717" s="3"/>
      <c r="GK7717" s="3"/>
      <c r="GL7717" s="3"/>
      <c r="GM7717" s="3"/>
      <c r="GN7717" s="3"/>
      <c r="GO7717" s="3"/>
      <c r="GP7717" s="3"/>
      <c r="GQ7717" s="3"/>
      <c r="GR7717" s="3"/>
      <c r="GS7717" s="3"/>
      <c r="GT7717" s="3"/>
      <c r="GU7717" s="3"/>
      <c r="GV7717" s="3"/>
      <c r="GW7717" s="3"/>
      <c r="GX7717" s="3"/>
      <c r="GY7717" s="3"/>
      <c r="GZ7717" s="3"/>
      <c r="HA7717" s="3"/>
      <c r="HB7717" s="3"/>
      <c r="HC7717" s="3"/>
      <c r="HD7717" s="3"/>
      <c r="HE7717" s="3"/>
      <c r="HF7717" s="3"/>
      <c r="HG7717" s="3"/>
      <c r="HH7717" s="3"/>
      <c r="HI7717" s="3"/>
      <c r="HJ7717" s="3"/>
      <c r="HK7717" s="3"/>
      <c r="HL7717" s="3"/>
      <c r="HM7717" s="45"/>
      <c r="HN7717" s="3"/>
      <c r="HO7717" s="3"/>
      <c r="HP7717" s="3"/>
      <c r="HQ7717" s="3"/>
      <c r="HR7717" s="3"/>
      <c r="HS7717" s="3"/>
      <c r="HT7717" s="3"/>
      <c r="HU7717" s="3"/>
      <c r="HV7717" s="3"/>
      <c r="HW7717" s="3"/>
      <c r="HX7717" s="3"/>
      <c r="HY7717" s="3"/>
      <c r="HZ7717" s="3"/>
      <c r="IA7717" s="3"/>
      <c r="IB7717" s="3"/>
      <c r="IC7717" s="3"/>
      <c r="ID7717" s="3"/>
      <c r="IE7717" s="3"/>
      <c r="IF7717" s="3"/>
      <c r="IG7717" s="3"/>
      <c r="IH7717" s="3"/>
      <c r="II7717" s="3"/>
      <c r="IJ7717" s="3"/>
      <c r="IK7717" s="3"/>
      <c r="IL7717" s="3"/>
      <c r="IM7717" s="3"/>
      <c r="IN7717" s="3"/>
      <c r="IO7717" s="15"/>
    </row>
    <row r="7718" spans="171:249">
      <c r="FO7718" s="3"/>
      <c r="FP7718" s="3"/>
      <c r="FQ7718" s="3"/>
      <c r="FR7718" s="3"/>
      <c r="FS7718" s="3"/>
      <c r="FT7718" s="3"/>
      <c r="FU7718" s="3"/>
      <c r="FV7718" s="3"/>
      <c r="FW7718" s="3"/>
      <c r="FX7718" s="3"/>
      <c r="FY7718" s="3"/>
      <c r="FZ7718" s="3"/>
      <c r="GA7718" s="3"/>
      <c r="GB7718" s="3"/>
      <c r="GC7718" s="3"/>
      <c r="GD7718" s="3"/>
      <c r="GE7718" s="3"/>
      <c r="GF7718" s="3"/>
      <c r="GG7718" s="3"/>
      <c r="GH7718" s="3"/>
      <c r="GI7718" s="3"/>
      <c r="GJ7718" s="3"/>
      <c r="GK7718" s="3"/>
      <c r="GL7718" s="3"/>
      <c r="GM7718" s="3"/>
      <c r="GN7718" s="3"/>
      <c r="GO7718" s="3"/>
      <c r="GP7718" s="3"/>
      <c r="GQ7718" s="3"/>
      <c r="GR7718" s="3"/>
      <c r="GS7718" s="3"/>
      <c r="GT7718" s="3"/>
      <c r="GU7718" s="3"/>
      <c r="GV7718" s="3"/>
      <c r="GW7718" s="3"/>
      <c r="GX7718" s="3"/>
      <c r="GY7718" s="3"/>
      <c r="GZ7718" s="3"/>
      <c r="HA7718" s="3"/>
      <c r="HB7718" s="3"/>
      <c r="HC7718" s="3"/>
      <c r="HD7718" s="3"/>
      <c r="HE7718" s="3"/>
      <c r="HF7718" s="3"/>
      <c r="HG7718" s="3"/>
      <c r="HH7718" s="3"/>
      <c r="HI7718" s="3"/>
      <c r="HJ7718" s="3"/>
      <c r="HK7718" s="3"/>
      <c r="HL7718" s="3"/>
      <c r="HM7718" s="45"/>
      <c r="HN7718" s="3"/>
      <c r="HO7718" s="3"/>
      <c r="HP7718" s="3"/>
      <c r="HQ7718" s="3"/>
      <c r="HR7718" s="3"/>
      <c r="HS7718" s="3"/>
      <c r="HT7718" s="3"/>
      <c r="HU7718" s="3"/>
      <c r="HV7718" s="3"/>
      <c r="HW7718" s="3"/>
      <c r="HX7718" s="3"/>
      <c r="HY7718" s="3"/>
      <c r="HZ7718" s="3"/>
      <c r="IA7718" s="3"/>
      <c r="IB7718" s="3"/>
      <c r="IC7718" s="3"/>
      <c r="ID7718" s="3"/>
      <c r="IE7718" s="3"/>
      <c r="IF7718" s="3"/>
      <c r="IG7718" s="3"/>
      <c r="IH7718" s="3"/>
      <c r="II7718" s="3"/>
      <c r="IJ7718" s="3"/>
      <c r="IK7718" s="3"/>
      <c r="IL7718" s="3"/>
      <c r="IM7718" s="3"/>
      <c r="IN7718" s="3"/>
      <c r="IO7718" s="15"/>
    </row>
    <row r="7719" spans="171:249">
      <c r="FO7719" s="3"/>
      <c r="FP7719" s="3"/>
      <c r="FQ7719" s="3"/>
      <c r="FR7719" s="3"/>
      <c r="FS7719" s="3"/>
      <c r="FT7719" s="3"/>
      <c r="FU7719" s="3"/>
      <c r="FV7719" s="3"/>
      <c r="FW7719" s="3"/>
      <c r="FX7719" s="3"/>
      <c r="FY7719" s="3"/>
      <c r="FZ7719" s="3"/>
      <c r="GA7719" s="3"/>
      <c r="GB7719" s="3"/>
      <c r="GC7719" s="3"/>
      <c r="GD7719" s="3"/>
      <c r="GE7719" s="3"/>
      <c r="GF7719" s="3"/>
      <c r="GG7719" s="3"/>
      <c r="GH7719" s="3"/>
      <c r="GI7719" s="3"/>
      <c r="GJ7719" s="3"/>
      <c r="GK7719" s="3"/>
      <c r="GL7719" s="3"/>
      <c r="GM7719" s="3"/>
      <c r="GN7719" s="3"/>
      <c r="GO7719" s="3"/>
      <c r="GP7719" s="3"/>
      <c r="GQ7719" s="3"/>
      <c r="GR7719" s="3"/>
      <c r="GS7719" s="3"/>
      <c r="GT7719" s="3"/>
      <c r="GU7719" s="3"/>
      <c r="GV7719" s="3"/>
      <c r="GW7719" s="3"/>
      <c r="GX7719" s="3"/>
      <c r="GY7719" s="3"/>
      <c r="GZ7719" s="3"/>
      <c r="HA7719" s="3"/>
      <c r="HB7719" s="3"/>
      <c r="HC7719" s="3"/>
      <c r="HD7719" s="3"/>
      <c r="HE7719" s="3"/>
      <c r="HF7719" s="3"/>
      <c r="HG7719" s="3"/>
      <c r="HH7719" s="3"/>
      <c r="HI7719" s="3"/>
      <c r="HJ7719" s="3"/>
      <c r="HK7719" s="3"/>
      <c r="HL7719" s="3"/>
      <c r="HM7719" s="45"/>
      <c r="HN7719" s="3"/>
      <c r="HO7719" s="3"/>
      <c r="HP7719" s="3"/>
      <c r="HQ7719" s="3"/>
      <c r="HR7719" s="3"/>
      <c r="HS7719" s="3"/>
      <c r="HT7719" s="3"/>
      <c r="HU7719" s="3"/>
      <c r="HV7719" s="3"/>
      <c r="HW7719" s="3"/>
      <c r="HX7719" s="3"/>
      <c r="HY7719" s="3"/>
      <c r="HZ7719" s="3"/>
      <c r="IA7719" s="3"/>
      <c r="IB7719" s="3"/>
      <c r="IC7719" s="3"/>
      <c r="ID7719" s="3"/>
      <c r="IE7719" s="3"/>
      <c r="IF7719" s="3"/>
      <c r="IG7719" s="3"/>
      <c r="IH7719" s="3"/>
      <c r="II7719" s="3"/>
      <c r="IJ7719" s="3"/>
      <c r="IK7719" s="3"/>
      <c r="IL7719" s="3"/>
      <c r="IM7719" s="3"/>
      <c r="IN7719" s="3"/>
      <c r="IO7719" s="15"/>
    </row>
    <row r="7720" spans="171:249">
      <c r="FO7720" s="3"/>
      <c r="FP7720" s="3"/>
      <c r="FQ7720" s="3"/>
      <c r="FR7720" s="3"/>
      <c r="FS7720" s="3"/>
      <c r="FT7720" s="3"/>
      <c r="FU7720" s="3"/>
      <c r="FV7720" s="3"/>
      <c r="FW7720" s="3"/>
      <c r="FX7720" s="3"/>
      <c r="FY7720" s="3"/>
      <c r="FZ7720" s="3"/>
      <c r="GA7720" s="3"/>
      <c r="GB7720" s="3"/>
      <c r="GC7720" s="3"/>
      <c r="GD7720" s="3"/>
      <c r="GE7720" s="3"/>
      <c r="GF7720" s="3"/>
      <c r="GG7720" s="3"/>
      <c r="GH7720" s="3"/>
      <c r="GI7720" s="3"/>
      <c r="GJ7720" s="3"/>
      <c r="GK7720" s="3"/>
      <c r="GL7720" s="3"/>
      <c r="GM7720" s="3"/>
      <c r="GN7720" s="3"/>
      <c r="GO7720" s="3"/>
      <c r="GP7720" s="3"/>
      <c r="GQ7720" s="3"/>
      <c r="GR7720" s="3"/>
      <c r="GS7720" s="3"/>
      <c r="GT7720" s="3"/>
      <c r="GU7720" s="3"/>
      <c r="GV7720" s="3"/>
      <c r="GW7720" s="3"/>
      <c r="GX7720" s="3"/>
      <c r="GY7720" s="3"/>
      <c r="GZ7720" s="3"/>
      <c r="HA7720" s="3"/>
      <c r="HB7720" s="3"/>
      <c r="HC7720" s="3"/>
      <c r="HD7720" s="3"/>
      <c r="HE7720" s="3"/>
      <c r="HF7720" s="3"/>
      <c r="HG7720" s="3"/>
      <c r="HH7720" s="3"/>
      <c r="HI7720" s="3"/>
      <c r="HJ7720" s="3"/>
      <c r="HK7720" s="3"/>
      <c r="HL7720" s="3"/>
      <c r="HM7720" s="45"/>
      <c r="HN7720" s="3"/>
      <c r="HO7720" s="3"/>
      <c r="HP7720" s="3"/>
      <c r="HQ7720" s="3"/>
      <c r="HR7720" s="3"/>
      <c r="HS7720" s="3"/>
      <c r="HT7720" s="3"/>
      <c r="HU7720" s="3"/>
      <c r="HV7720" s="3"/>
      <c r="HW7720" s="3"/>
      <c r="HX7720" s="3"/>
      <c r="HY7720" s="3"/>
      <c r="HZ7720" s="3"/>
      <c r="IA7720" s="3"/>
      <c r="IB7720" s="3"/>
      <c r="IC7720" s="3"/>
      <c r="ID7720" s="3"/>
      <c r="IE7720" s="3"/>
      <c r="IF7720" s="3"/>
      <c r="IG7720" s="3"/>
      <c r="IH7720" s="3"/>
      <c r="II7720" s="3"/>
      <c r="IJ7720" s="3"/>
      <c r="IK7720" s="3"/>
      <c r="IL7720" s="3"/>
      <c r="IM7720" s="3"/>
      <c r="IN7720" s="3"/>
      <c r="IO7720" s="15"/>
    </row>
    <row r="7721" spans="171:249">
      <c r="FO7721" s="3"/>
      <c r="FP7721" s="3"/>
      <c r="FQ7721" s="3"/>
      <c r="FR7721" s="3"/>
      <c r="FS7721" s="3"/>
      <c r="FT7721" s="3"/>
      <c r="FU7721" s="3"/>
      <c r="FV7721" s="3"/>
      <c r="FW7721" s="3"/>
      <c r="FX7721" s="3"/>
      <c r="FY7721" s="3"/>
      <c r="FZ7721" s="3"/>
      <c r="GA7721" s="3"/>
      <c r="GB7721" s="3"/>
      <c r="GC7721" s="3"/>
      <c r="GD7721" s="3"/>
      <c r="GE7721" s="3"/>
      <c r="GF7721" s="3"/>
      <c r="GG7721" s="3"/>
      <c r="GH7721" s="3"/>
      <c r="GI7721" s="3"/>
      <c r="GJ7721" s="3"/>
      <c r="GK7721" s="3"/>
      <c r="GL7721" s="3"/>
      <c r="GM7721" s="3"/>
      <c r="GN7721" s="3"/>
      <c r="GO7721" s="3"/>
      <c r="GP7721" s="3"/>
      <c r="GQ7721" s="3"/>
      <c r="GR7721" s="3"/>
      <c r="GS7721" s="3"/>
      <c r="GT7721" s="3"/>
      <c r="GU7721" s="3"/>
      <c r="GV7721" s="3"/>
      <c r="GW7721" s="3"/>
      <c r="GX7721" s="3"/>
      <c r="GY7721" s="3"/>
      <c r="GZ7721" s="3"/>
      <c r="HA7721" s="3"/>
      <c r="HB7721" s="3"/>
      <c r="HC7721" s="3"/>
      <c r="HD7721" s="3"/>
      <c r="HE7721" s="3"/>
      <c r="HF7721" s="3"/>
      <c r="HG7721" s="3"/>
      <c r="HH7721" s="3"/>
      <c r="HI7721" s="3"/>
      <c r="HJ7721" s="3"/>
      <c r="HK7721" s="3"/>
      <c r="HL7721" s="3"/>
      <c r="HM7721" s="45"/>
      <c r="HN7721" s="3"/>
      <c r="HO7721" s="3"/>
      <c r="HP7721" s="3"/>
      <c r="HQ7721" s="3"/>
      <c r="HR7721" s="3"/>
      <c r="HS7721" s="3"/>
      <c r="HT7721" s="3"/>
      <c r="HU7721" s="3"/>
      <c r="HV7721" s="3"/>
      <c r="HW7721" s="3"/>
      <c r="HX7721" s="3"/>
      <c r="HY7721" s="3"/>
      <c r="HZ7721" s="3"/>
      <c r="IA7721" s="3"/>
      <c r="IB7721" s="3"/>
      <c r="IC7721" s="3"/>
      <c r="ID7721" s="3"/>
      <c r="IE7721" s="3"/>
      <c r="IF7721" s="3"/>
      <c r="IG7721" s="3"/>
      <c r="IH7721" s="3"/>
      <c r="II7721" s="3"/>
      <c r="IJ7721" s="3"/>
      <c r="IK7721" s="3"/>
      <c r="IL7721" s="3"/>
      <c r="IM7721" s="3"/>
      <c r="IN7721" s="3"/>
      <c r="IO7721" s="15"/>
    </row>
    <row r="7722" spans="171:249">
      <c r="FO7722" s="3"/>
      <c r="FP7722" s="3"/>
      <c r="FQ7722" s="3"/>
      <c r="FR7722" s="3"/>
      <c r="FS7722" s="3"/>
      <c r="FT7722" s="3"/>
      <c r="FU7722" s="3"/>
      <c r="FV7722" s="3"/>
      <c r="FW7722" s="3"/>
      <c r="FX7722" s="3"/>
      <c r="FY7722" s="3"/>
      <c r="FZ7722" s="3"/>
      <c r="GA7722" s="3"/>
      <c r="GB7722" s="3"/>
      <c r="GC7722" s="3"/>
      <c r="GD7722" s="3"/>
      <c r="GE7722" s="3"/>
      <c r="GF7722" s="3"/>
      <c r="GG7722" s="3"/>
      <c r="GH7722" s="3"/>
      <c r="GI7722" s="3"/>
      <c r="GJ7722" s="3"/>
      <c r="GK7722" s="3"/>
      <c r="GL7722" s="3"/>
      <c r="GM7722" s="3"/>
      <c r="GN7722" s="3"/>
      <c r="GO7722" s="3"/>
      <c r="GP7722" s="3"/>
      <c r="GQ7722" s="3"/>
      <c r="GR7722" s="3"/>
      <c r="GS7722" s="3"/>
      <c r="GT7722" s="3"/>
      <c r="GU7722" s="3"/>
      <c r="GV7722" s="3"/>
      <c r="GW7722" s="3"/>
      <c r="GX7722" s="3"/>
      <c r="GY7722" s="3"/>
      <c r="GZ7722" s="3"/>
      <c r="HA7722" s="3"/>
      <c r="HB7722" s="3"/>
      <c r="HC7722" s="3"/>
      <c r="HD7722" s="3"/>
      <c r="HE7722" s="3"/>
      <c r="HF7722" s="3"/>
      <c r="HG7722" s="3"/>
      <c r="HH7722" s="3"/>
      <c r="HI7722" s="3"/>
      <c r="HJ7722" s="3"/>
      <c r="HK7722" s="3"/>
      <c r="HL7722" s="3"/>
      <c r="HM7722" s="45"/>
      <c r="HN7722" s="3"/>
      <c r="HO7722" s="3"/>
      <c r="HP7722" s="3"/>
      <c r="HQ7722" s="3"/>
      <c r="HR7722" s="3"/>
      <c r="HS7722" s="3"/>
      <c r="HT7722" s="3"/>
      <c r="HU7722" s="3"/>
      <c r="HV7722" s="3"/>
      <c r="HW7722" s="3"/>
      <c r="HX7722" s="3"/>
      <c r="HY7722" s="3"/>
      <c r="HZ7722" s="3"/>
      <c r="IA7722" s="3"/>
      <c r="IB7722" s="3"/>
      <c r="IC7722" s="3"/>
      <c r="ID7722" s="3"/>
      <c r="IE7722" s="3"/>
      <c r="IF7722" s="3"/>
      <c r="IG7722" s="3"/>
      <c r="IH7722" s="3"/>
      <c r="II7722" s="3"/>
      <c r="IJ7722" s="3"/>
      <c r="IK7722" s="3"/>
      <c r="IL7722" s="3"/>
      <c r="IM7722" s="3"/>
      <c r="IN7722" s="3"/>
      <c r="IO7722" s="15"/>
    </row>
    <row r="7723" spans="171:249">
      <c r="FO7723" s="3"/>
      <c r="FP7723" s="3"/>
      <c r="FQ7723" s="3"/>
      <c r="FR7723" s="3"/>
      <c r="FS7723" s="3"/>
      <c r="FT7723" s="3"/>
      <c r="FU7723" s="3"/>
      <c r="FV7723" s="3"/>
      <c r="FW7723" s="3"/>
      <c r="FX7723" s="3"/>
      <c r="FY7723" s="3"/>
      <c r="FZ7723" s="3"/>
      <c r="GA7723" s="3"/>
      <c r="GB7723" s="3"/>
      <c r="GC7723" s="3"/>
      <c r="GD7723" s="3"/>
      <c r="GE7723" s="3"/>
      <c r="GF7723" s="3"/>
      <c r="GG7723" s="3"/>
      <c r="GH7723" s="3"/>
      <c r="GI7723" s="3"/>
      <c r="GJ7723" s="3"/>
      <c r="GK7723" s="3"/>
      <c r="GL7723" s="3"/>
      <c r="GM7723" s="3"/>
      <c r="GN7723" s="3"/>
      <c r="GO7723" s="3"/>
      <c r="GP7723" s="3"/>
      <c r="GQ7723" s="3"/>
      <c r="GR7723" s="3"/>
      <c r="GS7723" s="3"/>
      <c r="GT7723" s="3"/>
      <c r="GU7723" s="3"/>
      <c r="GV7723" s="3"/>
      <c r="GW7723" s="3"/>
      <c r="GX7723" s="3"/>
      <c r="GY7723" s="3"/>
      <c r="GZ7723" s="3"/>
      <c r="HA7723" s="3"/>
      <c r="HB7723" s="3"/>
      <c r="HC7723" s="3"/>
      <c r="HD7723" s="3"/>
      <c r="HE7723" s="3"/>
      <c r="HF7723" s="3"/>
      <c r="HG7723" s="3"/>
      <c r="HH7723" s="3"/>
      <c r="HI7723" s="3"/>
      <c r="HJ7723" s="3"/>
      <c r="HK7723" s="3"/>
      <c r="HL7723" s="3"/>
      <c r="HM7723" s="45"/>
      <c r="HN7723" s="3"/>
      <c r="HO7723" s="3"/>
      <c r="HP7723" s="3"/>
      <c r="HQ7723" s="3"/>
      <c r="HR7723" s="3"/>
      <c r="HS7723" s="3"/>
      <c r="HT7723" s="3"/>
      <c r="HU7723" s="3"/>
      <c r="HV7723" s="3"/>
      <c r="HW7723" s="3"/>
      <c r="HX7723" s="3"/>
      <c r="HY7723" s="3"/>
      <c r="HZ7723" s="3"/>
      <c r="IA7723" s="3"/>
      <c r="IB7723" s="3"/>
      <c r="IC7723" s="3"/>
      <c r="ID7723" s="3"/>
      <c r="IE7723" s="3"/>
      <c r="IF7723" s="3"/>
      <c r="IG7723" s="3"/>
      <c r="IH7723" s="3"/>
      <c r="II7723" s="3"/>
      <c r="IJ7723" s="3"/>
      <c r="IK7723" s="3"/>
      <c r="IL7723" s="3"/>
      <c r="IM7723" s="3"/>
      <c r="IN7723" s="3"/>
      <c r="IO7723" s="15"/>
    </row>
    <row r="7724" spans="171:249">
      <c r="FO7724" s="3"/>
      <c r="FP7724" s="3"/>
      <c r="FQ7724" s="3"/>
      <c r="FR7724" s="3"/>
      <c r="FS7724" s="3"/>
      <c r="FT7724" s="3"/>
      <c r="FU7724" s="3"/>
      <c r="FV7724" s="3"/>
      <c r="FW7724" s="3"/>
      <c r="FX7724" s="3"/>
      <c r="FY7724" s="3"/>
      <c r="FZ7724" s="3"/>
      <c r="GA7724" s="3"/>
      <c r="GB7724" s="3"/>
      <c r="GC7724" s="3"/>
      <c r="GD7724" s="3"/>
      <c r="GE7724" s="3"/>
      <c r="GF7724" s="3"/>
      <c r="GG7724" s="3"/>
      <c r="GH7724" s="3"/>
      <c r="GI7724" s="3"/>
      <c r="GJ7724" s="3"/>
      <c r="GK7724" s="3"/>
      <c r="GL7724" s="3"/>
      <c r="GM7724" s="3"/>
      <c r="GN7724" s="3"/>
      <c r="GO7724" s="3"/>
      <c r="GP7724" s="3"/>
      <c r="GQ7724" s="3"/>
      <c r="GR7724" s="3"/>
      <c r="GS7724" s="3"/>
      <c r="GT7724" s="3"/>
      <c r="GU7724" s="3"/>
      <c r="GV7724" s="3"/>
      <c r="GW7724" s="3"/>
      <c r="GX7724" s="3"/>
      <c r="GY7724" s="3"/>
      <c r="GZ7724" s="3"/>
      <c r="HA7724" s="3"/>
      <c r="HB7724" s="3"/>
      <c r="HC7724" s="3"/>
      <c r="HD7724" s="3"/>
      <c r="HE7724" s="3"/>
      <c r="HF7724" s="3"/>
      <c r="HG7724" s="3"/>
      <c r="HH7724" s="3"/>
      <c r="HI7724" s="3"/>
      <c r="HJ7724" s="3"/>
      <c r="HK7724" s="3"/>
      <c r="HL7724" s="3"/>
      <c r="HM7724" s="45"/>
      <c r="HN7724" s="3"/>
      <c r="HO7724" s="3"/>
      <c r="HP7724" s="3"/>
      <c r="HQ7724" s="3"/>
      <c r="HR7724" s="3"/>
      <c r="HS7724" s="3"/>
      <c r="HT7724" s="3"/>
      <c r="HU7724" s="3"/>
      <c r="HV7724" s="3"/>
      <c r="HW7724" s="3"/>
      <c r="HX7724" s="3"/>
      <c r="HY7724" s="3"/>
      <c r="HZ7724" s="3"/>
      <c r="IA7724" s="3"/>
      <c r="IB7724" s="3"/>
      <c r="IC7724" s="3"/>
      <c r="ID7724" s="3"/>
      <c r="IE7724" s="3"/>
      <c r="IF7724" s="3"/>
      <c r="IG7724" s="3"/>
      <c r="IH7724" s="3"/>
      <c r="II7724" s="3"/>
      <c r="IJ7724" s="3"/>
      <c r="IK7724" s="3"/>
      <c r="IL7724" s="3"/>
      <c r="IM7724" s="3"/>
      <c r="IN7724" s="3"/>
      <c r="IO7724" s="15"/>
    </row>
    <row r="7725" spans="171:249">
      <c r="FO7725" s="3"/>
      <c r="FP7725" s="3"/>
      <c r="FQ7725" s="3"/>
      <c r="FR7725" s="3"/>
      <c r="FS7725" s="3"/>
      <c r="FT7725" s="3"/>
      <c r="FU7725" s="3"/>
      <c r="FV7725" s="3"/>
      <c r="FW7725" s="3"/>
      <c r="FX7725" s="3"/>
      <c r="FY7725" s="3"/>
      <c r="FZ7725" s="3"/>
      <c r="GA7725" s="3"/>
      <c r="GB7725" s="3"/>
      <c r="GC7725" s="3"/>
      <c r="GD7725" s="3"/>
      <c r="GE7725" s="3"/>
      <c r="GF7725" s="3"/>
      <c r="GG7725" s="3"/>
      <c r="GH7725" s="3"/>
      <c r="GI7725" s="3"/>
      <c r="GJ7725" s="3"/>
      <c r="GK7725" s="3"/>
      <c r="GL7725" s="3"/>
      <c r="GM7725" s="3"/>
      <c r="GN7725" s="3"/>
      <c r="GO7725" s="3"/>
      <c r="GP7725" s="3"/>
      <c r="GQ7725" s="3"/>
      <c r="GR7725" s="3"/>
      <c r="GS7725" s="3"/>
      <c r="GT7725" s="3"/>
      <c r="GU7725" s="3"/>
      <c r="GV7725" s="3"/>
      <c r="GW7725" s="3"/>
      <c r="GX7725" s="3"/>
      <c r="GY7725" s="3"/>
      <c r="GZ7725" s="3"/>
      <c r="HA7725" s="3"/>
      <c r="HB7725" s="3"/>
      <c r="HC7725" s="3"/>
      <c r="HD7725" s="3"/>
      <c r="HE7725" s="3"/>
      <c r="HF7725" s="3"/>
      <c r="HG7725" s="3"/>
      <c r="HH7725" s="3"/>
      <c r="HI7725" s="3"/>
      <c r="HJ7725" s="3"/>
      <c r="HK7725" s="3"/>
      <c r="HL7725" s="3"/>
      <c r="HM7725" s="45"/>
      <c r="HN7725" s="3"/>
      <c r="HO7725" s="3"/>
      <c r="HP7725" s="3"/>
      <c r="HQ7725" s="3"/>
      <c r="HR7725" s="3"/>
      <c r="HS7725" s="3"/>
      <c r="HT7725" s="3"/>
      <c r="HU7725" s="3"/>
      <c r="HV7725" s="3"/>
      <c r="HW7725" s="3"/>
      <c r="HX7725" s="3"/>
      <c r="HY7725" s="3"/>
      <c r="HZ7725" s="3"/>
      <c r="IA7725" s="3"/>
      <c r="IB7725" s="3"/>
      <c r="IC7725" s="3"/>
      <c r="ID7725" s="3"/>
      <c r="IE7725" s="3"/>
      <c r="IF7725" s="3"/>
      <c r="IG7725" s="3"/>
      <c r="IH7725" s="3"/>
      <c r="II7725" s="3"/>
      <c r="IJ7725" s="3"/>
      <c r="IK7725" s="3"/>
      <c r="IL7725" s="3"/>
      <c r="IM7725" s="3"/>
      <c r="IN7725" s="3"/>
      <c r="IO7725" s="15"/>
    </row>
    <row r="7726" spans="171:249">
      <c r="FO7726" s="3"/>
      <c r="FP7726" s="3"/>
      <c r="FQ7726" s="3"/>
      <c r="FR7726" s="3"/>
      <c r="FS7726" s="3"/>
      <c r="FT7726" s="3"/>
      <c r="FU7726" s="3"/>
      <c r="FV7726" s="3"/>
      <c r="FW7726" s="3"/>
      <c r="FX7726" s="3"/>
      <c r="FY7726" s="3"/>
      <c r="FZ7726" s="3"/>
      <c r="GA7726" s="3"/>
      <c r="GB7726" s="3"/>
      <c r="GC7726" s="3"/>
      <c r="GD7726" s="3"/>
      <c r="GE7726" s="3"/>
      <c r="GF7726" s="3"/>
      <c r="GG7726" s="3"/>
      <c r="GH7726" s="3"/>
      <c r="GI7726" s="3"/>
      <c r="GJ7726" s="3"/>
      <c r="GK7726" s="3"/>
      <c r="GL7726" s="3"/>
      <c r="GM7726" s="3"/>
      <c r="GN7726" s="3"/>
      <c r="GO7726" s="3"/>
      <c r="GP7726" s="3"/>
      <c r="GQ7726" s="3"/>
      <c r="GR7726" s="3"/>
      <c r="GS7726" s="3"/>
      <c r="GT7726" s="3"/>
      <c r="GU7726" s="3"/>
      <c r="GV7726" s="3"/>
      <c r="GW7726" s="3"/>
      <c r="GX7726" s="3"/>
      <c r="GY7726" s="3"/>
      <c r="GZ7726" s="3"/>
      <c r="HA7726" s="3"/>
      <c r="HB7726" s="3"/>
      <c r="HC7726" s="3"/>
      <c r="HD7726" s="3"/>
      <c r="HE7726" s="3"/>
      <c r="HF7726" s="3"/>
      <c r="HG7726" s="3"/>
      <c r="HH7726" s="3"/>
      <c r="HI7726" s="3"/>
      <c r="HJ7726" s="3"/>
      <c r="HK7726" s="3"/>
      <c r="HL7726" s="3"/>
      <c r="HM7726" s="45"/>
      <c r="HN7726" s="3"/>
      <c r="HO7726" s="3"/>
      <c r="HP7726" s="3"/>
      <c r="HQ7726" s="3"/>
      <c r="HR7726" s="3"/>
      <c r="HS7726" s="3"/>
      <c r="HT7726" s="3"/>
      <c r="HU7726" s="3"/>
      <c r="HV7726" s="3"/>
      <c r="HW7726" s="3"/>
      <c r="HX7726" s="3"/>
      <c r="HY7726" s="3"/>
      <c r="HZ7726" s="3"/>
      <c r="IA7726" s="3"/>
      <c r="IB7726" s="3"/>
      <c r="IC7726" s="3"/>
      <c r="ID7726" s="3"/>
      <c r="IE7726" s="3"/>
      <c r="IF7726" s="3"/>
      <c r="IG7726" s="3"/>
      <c r="IH7726" s="3"/>
      <c r="II7726" s="3"/>
      <c r="IJ7726" s="3"/>
      <c r="IK7726" s="3"/>
      <c r="IL7726" s="3"/>
      <c r="IM7726" s="3"/>
      <c r="IN7726" s="3"/>
      <c r="IO7726" s="15"/>
    </row>
    <row r="7727" spans="171:249">
      <c r="FO7727" s="3"/>
      <c r="FP7727" s="3"/>
      <c r="FQ7727" s="3"/>
      <c r="FR7727" s="3"/>
      <c r="FS7727" s="3"/>
      <c r="FT7727" s="3"/>
      <c r="FU7727" s="3"/>
      <c r="FV7727" s="3"/>
      <c r="FW7727" s="3"/>
      <c r="FX7727" s="3"/>
      <c r="FY7727" s="3"/>
      <c r="FZ7727" s="3"/>
      <c r="GA7727" s="3"/>
      <c r="GB7727" s="3"/>
      <c r="GC7727" s="3"/>
      <c r="GD7727" s="3"/>
      <c r="GE7727" s="3"/>
      <c r="GF7727" s="3"/>
      <c r="GG7727" s="3"/>
      <c r="GH7727" s="3"/>
      <c r="GI7727" s="3"/>
      <c r="GJ7727" s="3"/>
      <c r="GK7727" s="3"/>
      <c r="GL7727" s="3"/>
      <c r="GM7727" s="3"/>
      <c r="GN7727" s="3"/>
      <c r="GO7727" s="3"/>
      <c r="GP7727" s="3"/>
      <c r="GQ7727" s="3"/>
      <c r="GR7727" s="3"/>
      <c r="GS7727" s="3"/>
      <c r="GT7727" s="3"/>
      <c r="GU7727" s="3"/>
      <c r="GV7727" s="3"/>
      <c r="GW7727" s="3"/>
      <c r="GX7727" s="3"/>
      <c r="GY7727" s="3"/>
      <c r="GZ7727" s="3"/>
      <c r="HA7727" s="3"/>
      <c r="HB7727" s="3"/>
      <c r="HC7727" s="3"/>
      <c r="HD7727" s="3"/>
      <c r="HE7727" s="3"/>
      <c r="HF7727" s="3"/>
      <c r="HG7727" s="3"/>
      <c r="HH7727" s="3"/>
      <c r="HI7727" s="3"/>
      <c r="HJ7727" s="3"/>
      <c r="HK7727" s="3"/>
      <c r="HL7727" s="3"/>
      <c r="HM7727" s="45"/>
      <c r="HN7727" s="3"/>
      <c r="HO7727" s="3"/>
      <c r="HP7727" s="3"/>
      <c r="HQ7727" s="3"/>
      <c r="HR7727" s="3"/>
      <c r="HS7727" s="3"/>
      <c r="HT7727" s="3"/>
      <c r="HU7727" s="3"/>
      <c r="HV7727" s="3"/>
      <c r="HW7727" s="3"/>
      <c r="HX7727" s="3"/>
      <c r="HY7727" s="3"/>
      <c r="HZ7727" s="3"/>
      <c r="IA7727" s="3"/>
      <c r="IB7727" s="3"/>
      <c r="IC7727" s="3"/>
      <c r="ID7727" s="3"/>
      <c r="IE7727" s="3"/>
      <c r="IF7727" s="3"/>
      <c r="IG7727" s="3"/>
      <c r="IH7727" s="3"/>
      <c r="II7727" s="3"/>
      <c r="IJ7727" s="3"/>
      <c r="IK7727" s="3"/>
      <c r="IL7727" s="3"/>
      <c r="IM7727" s="3"/>
      <c r="IN7727" s="3"/>
      <c r="IO7727" s="15"/>
    </row>
    <row r="7728" spans="171:249">
      <c r="FO7728" s="3"/>
      <c r="FP7728" s="3"/>
      <c r="FQ7728" s="3"/>
      <c r="FR7728" s="3"/>
      <c r="FS7728" s="3"/>
      <c r="FT7728" s="3"/>
      <c r="FU7728" s="3"/>
      <c r="FV7728" s="3"/>
      <c r="FW7728" s="3"/>
      <c r="FX7728" s="3"/>
      <c r="FY7728" s="3"/>
      <c r="FZ7728" s="3"/>
      <c r="GA7728" s="3"/>
      <c r="GB7728" s="3"/>
      <c r="GC7728" s="3"/>
      <c r="GD7728" s="3"/>
      <c r="GE7728" s="3"/>
      <c r="GF7728" s="3"/>
      <c r="GG7728" s="3"/>
      <c r="GH7728" s="3"/>
      <c r="GI7728" s="3"/>
      <c r="GJ7728" s="3"/>
      <c r="GK7728" s="3"/>
      <c r="GL7728" s="3"/>
      <c r="GM7728" s="3"/>
      <c r="GN7728" s="3"/>
      <c r="GO7728" s="3"/>
      <c r="GP7728" s="3"/>
      <c r="GQ7728" s="3"/>
      <c r="GR7728" s="3"/>
      <c r="GS7728" s="3"/>
      <c r="GT7728" s="3"/>
      <c r="GU7728" s="3"/>
      <c r="GV7728" s="3"/>
      <c r="GW7728" s="3"/>
      <c r="GX7728" s="3"/>
      <c r="GY7728" s="3"/>
      <c r="GZ7728" s="3"/>
      <c r="HA7728" s="3"/>
      <c r="HB7728" s="3"/>
      <c r="HC7728" s="3"/>
      <c r="HD7728" s="3"/>
      <c r="HE7728" s="3"/>
      <c r="HF7728" s="3"/>
      <c r="HG7728" s="3"/>
      <c r="HH7728" s="3"/>
      <c r="HI7728" s="3"/>
      <c r="HJ7728" s="3"/>
      <c r="HK7728" s="3"/>
      <c r="HL7728" s="3"/>
      <c r="HM7728" s="45"/>
      <c r="HN7728" s="3"/>
      <c r="HO7728" s="3"/>
      <c r="HP7728" s="3"/>
      <c r="HQ7728" s="3"/>
      <c r="HR7728" s="3"/>
      <c r="HS7728" s="3"/>
      <c r="HT7728" s="3"/>
      <c r="HU7728" s="3"/>
      <c r="HV7728" s="3"/>
      <c r="HW7728" s="3"/>
      <c r="HX7728" s="3"/>
      <c r="HY7728" s="3"/>
      <c r="HZ7728" s="3"/>
      <c r="IA7728" s="3"/>
      <c r="IB7728" s="3"/>
      <c r="IC7728" s="3"/>
      <c r="ID7728" s="3"/>
      <c r="IE7728" s="3"/>
      <c r="IF7728" s="3"/>
      <c r="IG7728" s="3"/>
      <c r="IH7728" s="3"/>
      <c r="II7728" s="3"/>
      <c r="IJ7728" s="3"/>
      <c r="IK7728" s="3"/>
      <c r="IL7728" s="3"/>
      <c r="IM7728" s="3"/>
      <c r="IN7728" s="3"/>
      <c r="IO7728" s="15"/>
    </row>
    <row r="7729" spans="171:249">
      <c r="FO7729" s="3"/>
      <c r="FP7729" s="3"/>
      <c r="FQ7729" s="3"/>
      <c r="FR7729" s="3"/>
      <c r="FS7729" s="3"/>
      <c r="FT7729" s="3"/>
      <c r="FU7729" s="3"/>
      <c r="FV7729" s="3"/>
      <c r="FW7729" s="3"/>
      <c r="FX7729" s="3"/>
      <c r="FY7729" s="3"/>
      <c r="FZ7729" s="3"/>
      <c r="GA7729" s="3"/>
      <c r="GB7729" s="3"/>
      <c r="GC7729" s="3"/>
      <c r="GD7729" s="3"/>
      <c r="GE7729" s="3"/>
      <c r="GF7729" s="3"/>
      <c r="GG7729" s="3"/>
      <c r="GH7729" s="3"/>
      <c r="GI7729" s="3"/>
      <c r="GJ7729" s="3"/>
      <c r="GK7729" s="3"/>
      <c r="GL7729" s="3"/>
      <c r="GM7729" s="3"/>
      <c r="GN7729" s="3"/>
      <c r="GO7729" s="3"/>
      <c r="GP7729" s="3"/>
      <c r="GQ7729" s="3"/>
      <c r="GR7729" s="3"/>
      <c r="GS7729" s="3"/>
      <c r="GT7729" s="3"/>
      <c r="GU7729" s="3"/>
      <c r="GV7729" s="3"/>
      <c r="GW7729" s="3"/>
      <c r="GX7729" s="3"/>
      <c r="GY7729" s="3"/>
      <c r="GZ7729" s="3"/>
      <c r="HA7729" s="3"/>
      <c r="HB7729" s="3"/>
      <c r="HC7729" s="3"/>
      <c r="HD7729" s="3"/>
      <c r="HE7729" s="3"/>
      <c r="HF7729" s="3"/>
      <c r="HG7729" s="3"/>
      <c r="HH7729" s="3"/>
      <c r="HI7729" s="3"/>
      <c r="HJ7729" s="3"/>
      <c r="HK7729" s="3"/>
      <c r="HL7729" s="3"/>
      <c r="HM7729" s="45"/>
      <c r="HN7729" s="3"/>
      <c r="HO7729" s="3"/>
      <c r="HP7729" s="3"/>
      <c r="HQ7729" s="3"/>
      <c r="HR7729" s="3"/>
      <c r="HS7729" s="3"/>
      <c r="HT7729" s="3"/>
      <c r="HU7729" s="3"/>
      <c r="HV7729" s="3"/>
      <c r="HW7729" s="3"/>
      <c r="HX7729" s="3"/>
      <c r="HY7729" s="3"/>
      <c r="HZ7729" s="3"/>
      <c r="IA7729" s="3"/>
      <c r="IB7729" s="3"/>
      <c r="IC7729" s="3"/>
      <c r="ID7729" s="3"/>
      <c r="IE7729" s="3"/>
      <c r="IF7729" s="3"/>
      <c r="IG7729" s="3"/>
      <c r="IH7729" s="3"/>
      <c r="II7729" s="3"/>
      <c r="IJ7729" s="3"/>
      <c r="IK7729" s="3"/>
      <c r="IL7729" s="3"/>
      <c r="IM7729" s="3"/>
      <c r="IN7729" s="3"/>
      <c r="IO7729" s="15"/>
    </row>
    <row r="7730" spans="171:249">
      <c r="FO7730" s="3"/>
      <c r="FP7730" s="3"/>
      <c r="FQ7730" s="3"/>
      <c r="FR7730" s="3"/>
      <c r="FS7730" s="3"/>
      <c r="FT7730" s="3"/>
      <c r="FU7730" s="3"/>
      <c r="FV7730" s="3"/>
      <c r="FW7730" s="3"/>
      <c r="FX7730" s="3"/>
      <c r="FY7730" s="3"/>
      <c r="FZ7730" s="3"/>
      <c r="GA7730" s="3"/>
      <c r="GB7730" s="3"/>
      <c r="GC7730" s="3"/>
      <c r="GD7730" s="3"/>
      <c r="GE7730" s="3"/>
      <c r="GF7730" s="3"/>
      <c r="GG7730" s="3"/>
      <c r="GH7730" s="3"/>
      <c r="GI7730" s="3"/>
      <c r="GJ7730" s="3"/>
      <c r="GK7730" s="3"/>
      <c r="GL7730" s="3"/>
      <c r="GM7730" s="3"/>
      <c r="GN7730" s="3"/>
      <c r="GO7730" s="3"/>
      <c r="GP7730" s="3"/>
      <c r="GQ7730" s="3"/>
      <c r="GR7730" s="3"/>
      <c r="GS7730" s="3"/>
      <c r="GT7730" s="3"/>
      <c r="GU7730" s="3"/>
      <c r="GV7730" s="3"/>
      <c r="GW7730" s="3"/>
      <c r="GX7730" s="3"/>
      <c r="GY7730" s="3"/>
      <c r="GZ7730" s="3"/>
      <c r="HA7730" s="3"/>
      <c r="HB7730" s="3"/>
      <c r="HC7730" s="3"/>
      <c r="HD7730" s="3"/>
      <c r="HE7730" s="3"/>
      <c r="HF7730" s="3"/>
      <c r="HG7730" s="3"/>
      <c r="HH7730" s="3"/>
      <c r="HI7730" s="3"/>
      <c r="HJ7730" s="3"/>
      <c r="HK7730" s="3"/>
      <c r="HL7730" s="3"/>
      <c r="HM7730" s="45"/>
      <c r="HN7730" s="3"/>
      <c r="HO7730" s="3"/>
      <c r="HP7730" s="3"/>
      <c r="HQ7730" s="3"/>
      <c r="HR7730" s="3"/>
      <c r="HS7730" s="3"/>
      <c r="HT7730" s="3"/>
      <c r="HU7730" s="3"/>
      <c r="HV7730" s="3"/>
      <c r="HW7730" s="3"/>
      <c r="HX7730" s="3"/>
      <c r="HY7730" s="3"/>
      <c r="HZ7730" s="3"/>
      <c r="IA7730" s="3"/>
      <c r="IB7730" s="3"/>
      <c r="IC7730" s="3"/>
      <c r="ID7730" s="3"/>
      <c r="IE7730" s="3"/>
      <c r="IF7730" s="3"/>
      <c r="IG7730" s="3"/>
      <c r="IH7730" s="3"/>
      <c r="II7730" s="3"/>
      <c r="IJ7730" s="3"/>
      <c r="IK7730" s="3"/>
      <c r="IL7730" s="3"/>
      <c r="IM7730" s="3"/>
      <c r="IN7730" s="3"/>
      <c r="IO7730" s="15"/>
    </row>
    <row r="7731" spans="171:249">
      <c r="FO7731" s="3"/>
      <c r="FP7731" s="3"/>
      <c r="FQ7731" s="3"/>
      <c r="FR7731" s="3"/>
      <c r="FS7731" s="3"/>
      <c r="FT7731" s="3"/>
      <c r="FU7731" s="3"/>
      <c r="FV7731" s="3"/>
      <c r="FW7731" s="3"/>
      <c r="FX7731" s="3"/>
      <c r="FY7731" s="3"/>
      <c r="FZ7731" s="3"/>
      <c r="GA7731" s="3"/>
      <c r="GB7731" s="3"/>
      <c r="GC7731" s="3"/>
      <c r="GD7731" s="3"/>
      <c r="GE7731" s="3"/>
      <c r="GF7731" s="3"/>
      <c r="GG7731" s="3"/>
      <c r="GH7731" s="3"/>
      <c r="GI7731" s="3"/>
      <c r="GJ7731" s="3"/>
      <c r="GK7731" s="3"/>
      <c r="GL7731" s="3"/>
      <c r="GM7731" s="3"/>
      <c r="GN7731" s="3"/>
      <c r="GO7731" s="3"/>
      <c r="GP7731" s="3"/>
      <c r="GQ7731" s="3"/>
      <c r="GR7731" s="3"/>
      <c r="GS7731" s="3"/>
      <c r="GT7731" s="3"/>
      <c r="GU7731" s="3"/>
      <c r="GV7731" s="3"/>
      <c r="GW7731" s="3"/>
      <c r="GX7731" s="3"/>
      <c r="GY7731" s="3"/>
      <c r="GZ7731" s="3"/>
      <c r="HA7731" s="3"/>
      <c r="HB7731" s="3"/>
      <c r="HC7731" s="3"/>
      <c r="HD7731" s="3"/>
      <c r="HE7731" s="3"/>
      <c r="HF7731" s="3"/>
      <c r="HG7731" s="3"/>
      <c r="HH7731" s="3"/>
      <c r="HI7731" s="3"/>
      <c r="HJ7731" s="3"/>
      <c r="HK7731" s="3"/>
      <c r="HL7731" s="3"/>
      <c r="HM7731" s="45"/>
      <c r="HN7731" s="3"/>
      <c r="HO7731" s="3"/>
      <c r="HP7731" s="3"/>
      <c r="HQ7731" s="3"/>
      <c r="HR7731" s="3"/>
      <c r="HS7731" s="3"/>
      <c r="HT7731" s="3"/>
      <c r="HU7731" s="3"/>
      <c r="HV7731" s="3"/>
      <c r="HW7731" s="3"/>
      <c r="HX7731" s="3"/>
      <c r="HY7731" s="3"/>
      <c r="HZ7731" s="3"/>
      <c r="IA7731" s="3"/>
      <c r="IB7731" s="3"/>
      <c r="IC7731" s="3"/>
      <c r="ID7731" s="3"/>
      <c r="IE7731" s="3"/>
      <c r="IF7731" s="3"/>
      <c r="IG7731" s="3"/>
      <c r="IH7731" s="3"/>
      <c r="II7731" s="3"/>
      <c r="IJ7731" s="3"/>
      <c r="IK7731" s="3"/>
      <c r="IL7731" s="3"/>
      <c r="IM7731" s="3"/>
      <c r="IN7731" s="3"/>
      <c r="IO7731" s="15"/>
    </row>
    <row r="7732" spans="171:249">
      <c r="FO7732" s="3"/>
      <c r="FP7732" s="3"/>
      <c r="FQ7732" s="3"/>
      <c r="FR7732" s="3"/>
      <c r="FS7732" s="3"/>
      <c r="FT7732" s="3"/>
      <c r="FU7732" s="3"/>
      <c r="FV7732" s="3"/>
      <c r="FW7732" s="3"/>
      <c r="FX7732" s="3"/>
      <c r="FY7732" s="3"/>
      <c r="FZ7732" s="3"/>
      <c r="GA7732" s="3"/>
      <c r="GB7732" s="3"/>
      <c r="GC7732" s="3"/>
      <c r="GD7732" s="3"/>
      <c r="GE7732" s="3"/>
      <c r="GF7732" s="3"/>
      <c r="GG7732" s="3"/>
      <c r="GH7732" s="3"/>
      <c r="GI7732" s="3"/>
      <c r="GJ7732" s="3"/>
      <c r="GK7732" s="3"/>
      <c r="GL7732" s="3"/>
      <c r="GM7732" s="3"/>
      <c r="GN7732" s="3"/>
      <c r="GO7732" s="3"/>
      <c r="GP7732" s="3"/>
      <c r="GQ7732" s="3"/>
      <c r="GR7732" s="3"/>
      <c r="GS7732" s="3"/>
      <c r="GT7732" s="3"/>
      <c r="GU7732" s="3"/>
      <c r="GV7732" s="3"/>
      <c r="GW7732" s="3"/>
      <c r="GX7732" s="3"/>
      <c r="GY7732" s="3"/>
      <c r="GZ7732" s="3"/>
      <c r="HA7732" s="3"/>
      <c r="HB7732" s="3"/>
      <c r="HC7732" s="3"/>
      <c r="HD7732" s="3"/>
      <c r="HE7732" s="3"/>
      <c r="HF7732" s="3"/>
      <c r="HG7732" s="3"/>
      <c r="HH7732" s="3"/>
      <c r="HI7732" s="3"/>
      <c r="HJ7732" s="3"/>
      <c r="HK7732" s="3"/>
      <c r="HL7732" s="3"/>
      <c r="HM7732" s="45"/>
      <c r="HN7732" s="3"/>
      <c r="HO7732" s="3"/>
      <c r="HP7732" s="3"/>
      <c r="HQ7732" s="3"/>
      <c r="HR7732" s="3"/>
      <c r="HS7732" s="3"/>
      <c r="HT7732" s="3"/>
      <c r="HU7732" s="3"/>
      <c r="HV7732" s="3"/>
      <c r="HW7732" s="3"/>
      <c r="HX7732" s="3"/>
      <c r="HY7732" s="3"/>
      <c r="HZ7732" s="3"/>
      <c r="IA7732" s="3"/>
      <c r="IB7732" s="3"/>
      <c r="IC7732" s="3"/>
      <c r="ID7732" s="3"/>
      <c r="IE7732" s="3"/>
      <c r="IF7732" s="3"/>
      <c r="IG7732" s="3"/>
      <c r="IH7732" s="3"/>
      <c r="II7732" s="3"/>
      <c r="IJ7732" s="3"/>
      <c r="IK7732" s="3"/>
      <c r="IL7732" s="3"/>
      <c r="IM7732" s="3"/>
      <c r="IN7732" s="3"/>
      <c r="IO7732" s="15"/>
    </row>
    <row r="7733" spans="171:249">
      <c r="FO7733" s="3"/>
      <c r="FP7733" s="3"/>
      <c r="FQ7733" s="3"/>
      <c r="FR7733" s="3"/>
      <c r="FS7733" s="3"/>
      <c r="FT7733" s="3"/>
      <c r="FU7733" s="3"/>
      <c r="FV7733" s="3"/>
      <c r="FW7733" s="3"/>
      <c r="FX7733" s="3"/>
      <c r="FY7733" s="3"/>
      <c r="FZ7733" s="3"/>
      <c r="GA7733" s="3"/>
      <c r="GB7733" s="3"/>
      <c r="GC7733" s="3"/>
      <c r="GD7733" s="3"/>
      <c r="GE7733" s="3"/>
      <c r="GF7733" s="3"/>
      <c r="GG7733" s="3"/>
      <c r="GH7733" s="3"/>
      <c r="GI7733" s="3"/>
      <c r="GJ7733" s="3"/>
      <c r="GK7733" s="3"/>
      <c r="GL7733" s="3"/>
      <c r="GM7733" s="3"/>
      <c r="GN7733" s="3"/>
      <c r="GO7733" s="3"/>
      <c r="GP7733" s="3"/>
      <c r="GQ7733" s="3"/>
      <c r="GR7733" s="3"/>
      <c r="GS7733" s="3"/>
      <c r="GT7733" s="3"/>
      <c r="GU7733" s="3"/>
      <c r="GV7733" s="3"/>
      <c r="GW7733" s="3"/>
      <c r="GX7733" s="3"/>
      <c r="GY7733" s="3"/>
      <c r="GZ7733" s="3"/>
      <c r="HA7733" s="3"/>
      <c r="HB7733" s="3"/>
      <c r="HC7733" s="3"/>
      <c r="HD7733" s="3"/>
      <c r="HE7733" s="3"/>
      <c r="HF7733" s="3"/>
      <c r="HG7733" s="3"/>
      <c r="HH7733" s="3"/>
      <c r="HI7733" s="3"/>
      <c r="HJ7733" s="3"/>
      <c r="HK7733" s="3"/>
      <c r="HL7733" s="3"/>
      <c r="HM7733" s="45"/>
      <c r="HN7733" s="3"/>
      <c r="HO7733" s="3"/>
      <c r="HP7733" s="3"/>
      <c r="HQ7733" s="3"/>
      <c r="HR7733" s="3"/>
      <c r="HS7733" s="3"/>
      <c r="HT7733" s="3"/>
      <c r="HU7733" s="3"/>
      <c r="HV7733" s="3"/>
      <c r="HW7733" s="3"/>
      <c r="HX7733" s="3"/>
      <c r="HY7733" s="3"/>
      <c r="HZ7733" s="3"/>
      <c r="IA7733" s="3"/>
      <c r="IB7733" s="3"/>
      <c r="IC7733" s="3"/>
      <c r="ID7733" s="3"/>
      <c r="IE7733" s="3"/>
      <c r="IF7733" s="3"/>
      <c r="IG7733" s="3"/>
      <c r="IH7733" s="3"/>
      <c r="II7733" s="3"/>
      <c r="IJ7733" s="3"/>
      <c r="IK7733" s="3"/>
      <c r="IL7733" s="3"/>
      <c r="IM7733" s="3"/>
      <c r="IN7733" s="3"/>
      <c r="IO7733" s="15"/>
    </row>
    <row r="7734" spans="171:249">
      <c r="FO7734" s="3"/>
      <c r="FP7734" s="3"/>
      <c r="FQ7734" s="3"/>
      <c r="FR7734" s="3"/>
      <c r="FS7734" s="3"/>
      <c r="FT7734" s="3"/>
      <c r="FU7734" s="3"/>
      <c r="FV7734" s="3"/>
      <c r="FW7734" s="3"/>
      <c r="FX7734" s="3"/>
      <c r="FY7734" s="3"/>
      <c r="FZ7734" s="3"/>
      <c r="GA7734" s="3"/>
      <c r="GB7734" s="3"/>
      <c r="GC7734" s="3"/>
      <c r="GD7734" s="3"/>
      <c r="GE7734" s="3"/>
      <c r="GF7734" s="3"/>
      <c r="GG7734" s="3"/>
      <c r="GH7734" s="3"/>
      <c r="GI7734" s="3"/>
      <c r="GJ7734" s="3"/>
      <c r="GK7734" s="3"/>
      <c r="GL7734" s="3"/>
      <c r="GM7734" s="3"/>
      <c r="GN7734" s="3"/>
      <c r="GO7734" s="3"/>
      <c r="GP7734" s="3"/>
      <c r="GQ7734" s="3"/>
      <c r="GR7734" s="3"/>
      <c r="GS7734" s="3"/>
      <c r="GT7734" s="3"/>
      <c r="GU7734" s="3"/>
      <c r="GV7734" s="3"/>
      <c r="GW7734" s="3"/>
      <c r="GX7734" s="3"/>
      <c r="GY7734" s="3"/>
      <c r="GZ7734" s="3"/>
      <c r="HA7734" s="3"/>
      <c r="HB7734" s="3"/>
      <c r="HC7734" s="3"/>
      <c r="HD7734" s="3"/>
      <c r="HE7734" s="3"/>
      <c r="HF7734" s="3"/>
      <c r="HG7734" s="3"/>
      <c r="HH7734" s="3"/>
      <c r="HI7734" s="3"/>
      <c r="HJ7734" s="3"/>
      <c r="HK7734" s="3"/>
      <c r="HL7734" s="3"/>
      <c r="HM7734" s="45"/>
      <c r="HN7734" s="3"/>
      <c r="HO7734" s="3"/>
      <c r="HP7734" s="3"/>
      <c r="HQ7734" s="3"/>
      <c r="HR7734" s="3"/>
      <c r="HS7734" s="3"/>
      <c r="HT7734" s="3"/>
      <c r="HU7734" s="3"/>
      <c r="HV7734" s="3"/>
      <c r="HW7734" s="3"/>
      <c r="HX7734" s="3"/>
      <c r="HY7734" s="3"/>
      <c r="HZ7734" s="3"/>
      <c r="IA7734" s="3"/>
      <c r="IB7734" s="3"/>
      <c r="IC7734" s="3"/>
      <c r="ID7734" s="3"/>
      <c r="IE7734" s="3"/>
      <c r="IF7734" s="3"/>
      <c r="IG7734" s="3"/>
      <c r="IH7734" s="3"/>
      <c r="II7734" s="3"/>
      <c r="IJ7734" s="3"/>
      <c r="IK7734" s="3"/>
      <c r="IL7734" s="3"/>
      <c r="IM7734" s="3"/>
      <c r="IN7734" s="3"/>
      <c r="IO7734" s="15"/>
    </row>
    <row r="7735" spans="171:249">
      <c r="FO7735" s="3"/>
      <c r="FP7735" s="3"/>
      <c r="FQ7735" s="3"/>
      <c r="FR7735" s="3"/>
      <c r="FS7735" s="3"/>
      <c r="FT7735" s="3"/>
      <c r="FU7735" s="3"/>
      <c r="FV7735" s="3"/>
      <c r="FW7735" s="3"/>
      <c r="FX7735" s="3"/>
      <c r="FY7735" s="3"/>
      <c r="FZ7735" s="3"/>
      <c r="GA7735" s="3"/>
      <c r="GB7735" s="3"/>
      <c r="GC7735" s="3"/>
      <c r="GD7735" s="3"/>
      <c r="GE7735" s="3"/>
      <c r="GF7735" s="3"/>
      <c r="GG7735" s="3"/>
      <c r="GH7735" s="3"/>
      <c r="GI7735" s="3"/>
      <c r="GJ7735" s="3"/>
      <c r="GK7735" s="3"/>
      <c r="GL7735" s="3"/>
      <c r="GM7735" s="3"/>
      <c r="GN7735" s="3"/>
      <c r="GO7735" s="3"/>
      <c r="GP7735" s="3"/>
      <c r="GQ7735" s="3"/>
      <c r="GR7735" s="3"/>
      <c r="GS7735" s="3"/>
      <c r="GT7735" s="3"/>
      <c r="GU7735" s="3"/>
      <c r="GV7735" s="3"/>
      <c r="GW7735" s="3"/>
      <c r="GX7735" s="3"/>
      <c r="GY7735" s="3"/>
      <c r="GZ7735" s="3"/>
      <c r="HA7735" s="3"/>
      <c r="HB7735" s="3"/>
      <c r="HC7735" s="3"/>
      <c r="HD7735" s="3"/>
      <c r="HE7735" s="3"/>
      <c r="HF7735" s="3"/>
      <c r="HG7735" s="3"/>
      <c r="HH7735" s="3"/>
      <c r="HI7735" s="3"/>
      <c r="HJ7735" s="3"/>
      <c r="HK7735" s="3"/>
      <c r="HL7735" s="3"/>
      <c r="HM7735" s="45"/>
      <c r="HN7735" s="3"/>
      <c r="HO7735" s="3"/>
      <c r="HP7735" s="3"/>
      <c r="HQ7735" s="3"/>
      <c r="HR7735" s="3"/>
      <c r="HS7735" s="3"/>
      <c r="HT7735" s="3"/>
      <c r="HU7735" s="3"/>
      <c r="HV7735" s="3"/>
      <c r="HW7735" s="3"/>
      <c r="HX7735" s="3"/>
      <c r="HY7735" s="3"/>
      <c r="HZ7735" s="3"/>
      <c r="IA7735" s="3"/>
      <c r="IB7735" s="3"/>
      <c r="IC7735" s="3"/>
      <c r="ID7735" s="3"/>
      <c r="IE7735" s="3"/>
      <c r="IF7735" s="3"/>
      <c r="IG7735" s="3"/>
      <c r="IH7735" s="3"/>
      <c r="II7735" s="3"/>
      <c r="IJ7735" s="3"/>
      <c r="IK7735" s="3"/>
      <c r="IL7735" s="3"/>
      <c r="IM7735" s="3"/>
      <c r="IN7735" s="3"/>
      <c r="IO7735" s="15"/>
    </row>
    <row r="7736" spans="171:249">
      <c r="FO7736" s="3"/>
      <c r="FP7736" s="3"/>
      <c r="FQ7736" s="3"/>
      <c r="FR7736" s="3"/>
      <c r="FS7736" s="3"/>
      <c r="FT7736" s="3"/>
      <c r="FU7736" s="3"/>
      <c r="FV7736" s="3"/>
      <c r="FW7736" s="3"/>
      <c r="FX7736" s="3"/>
      <c r="FY7736" s="3"/>
      <c r="FZ7736" s="3"/>
      <c r="GA7736" s="3"/>
      <c r="GB7736" s="3"/>
      <c r="GC7736" s="3"/>
      <c r="GD7736" s="3"/>
      <c r="GE7736" s="3"/>
      <c r="GF7736" s="3"/>
      <c r="GG7736" s="3"/>
      <c r="GH7736" s="3"/>
      <c r="GI7736" s="3"/>
      <c r="GJ7736" s="3"/>
      <c r="GK7736" s="3"/>
      <c r="GL7736" s="3"/>
      <c r="GM7736" s="3"/>
      <c r="GN7736" s="3"/>
      <c r="GO7736" s="3"/>
      <c r="GP7736" s="3"/>
      <c r="GQ7736" s="3"/>
      <c r="GR7736" s="3"/>
      <c r="GS7736" s="3"/>
      <c r="GT7736" s="3"/>
      <c r="GU7736" s="3"/>
      <c r="GV7736" s="3"/>
      <c r="GW7736" s="3"/>
      <c r="GX7736" s="3"/>
      <c r="GY7736" s="3"/>
      <c r="GZ7736" s="3"/>
      <c r="HA7736" s="3"/>
      <c r="HB7736" s="3"/>
      <c r="HC7736" s="3"/>
      <c r="HD7736" s="3"/>
      <c r="HE7736" s="3"/>
      <c r="HF7736" s="3"/>
      <c r="HG7736" s="3"/>
      <c r="HH7736" s="3"/>
      <c r="HI7736" s="3"/>
      <c r="HJ7736" s="3"/>
      <c r="HK7736" s="3"/>
      <c r="HL7736" s="3"/>
      <c r="HM7736" s="45"/>
      <c r="HN7736" s="3"/>
      <c r="HO7736" s="3"/>
      <c r="HP7736" s="3"/>
      <c r="HQ7736" s="3"/>
      <c r="HR7736" s="3"/>
      <c r="HS7736" s="3"/>
      <c r="HT7736" s="3"/>
      <c r="HU7736" s="3"/>
      <c r="HV7736" s="3"/>
      <c r="HW7736" s="3"/>
      <c r="HX7736" s="3"/>
      <c r="HY7736" s="3"/>
      <c r="HZ7736" s="3"/>
      <c r="IA7736" s="3"/>
      <c r="IB7736" s="3"/>
      <c r="IC7736" s="3"/>
      <c r="ID7736" s="3"/>
      <c r="IE7736" s="3"/>
      <c r="IF7736" s="3"/>
      <c r="IG7736" s="3"/>
      <c r="IH7736" s="3"/>
      <c r="II7736" s="3"/>
      <c r="IJ7736" s="3"/>
      <c r="IK7736" s="3"/>
      <c r="IL7736" s="3"/>
      <c r="IM7736" s="3"/>
      <c r="IN7736" s="3"/>
      <c r="IO7736" s="15"/>
    </row>
    <row r="7737" spans="171:249">
      <c r="FO7737" s="3"/>
      <c r="FP7737" s="3"/>
      <c r="FQ7737" s="3"/>
      <c r="FR7737" s="3"/>
      <c r="FS7737" s="3"/>
      <c r="FT7737" s="3"/>
      <c r="FU7737" s="3"/>
      <c r="FV7737" s="3"/>
      <c r="FW7737" s="3"/>
      <c r="FX7737" s="3"/>
      <c r="FY7737" s="3"/>
      <c r="FZ7737" s="3"/>
      <c r="GA7737" s="3"/>
      <c r="GB7737" s="3"/>
      <c r="GC7737" s="3"/>
      <c r="GD7737" s="3"/>
      <c r="GE7737" s="3"/>
      <c r="GF7737" s="3"/>
      <c r="GG7737" s="3"/>
      <c r="GH7737" s="3"/>
      <c r="GI7737" s="3"/>
      <c r="GJ7737" s="3"/>
      <c r="GK7737" s="3"/>
      <c r="GL7737" s="3"/>
      <c r="GM7737" s="3"/>
      <c r="GN7737" s="3"/>
      <c r="GO7737" s="3"/>
      <c r="GP7737" s="3"/>
      <c r="GQ7737" s="3"/>
      <c r="GR7737" s="3"/>
      <c r="GS7737" s="3"/>
      <c r="GT7737" s="3"/>
      <c r="GU7737" s="3"/>
      <c r="GV7737" s="3"/>
      <c r="GW7737" s="3"/>
      <c r="GX7737" s="3"/>
      <c r="GY7737" s="3"/>
      <c r="GZ7737" s="3"/>
      <c r="HA7737" s="3"/>
      <c r="HB7737" s="3"/>
      <c r="HC7737" s="3"/>
      <c r="HD7737" s="3"/>
      <c r="HE7737" s="3"/>
      <c r="HF7737" s="3"/>
      <c r="HG7737" s="3"/>
      <c r="HH7737" s="3"/>
      <c r="HI7737" s="3"/>
      <c r="HJ7737" s="3"/>
      <c r="HK7737" s="3"/>
      <c r="HL7737" s="3"/>
      <c r="HM7737" s="45"/>
      <c r="HN7737" s="3"/>
      <c r="HO7737" s="3"/>
      <c r="HP7737" s="3"/>
      <c r="HQ7737" s="3"/>
      <c r="HR7737" s="3"/>
      <c r="HS7737" s="3"/>
      <c r="HT7737" s="3"/>
      <c r="HU7737" s="3"/>
      <c r="HV7737" s="3"/>
      <c r="HW7737" s="3"/>
      <c r="HX7737" s="3"/>
      <c r="HY7737" s="3"/>
      <c r="HZ7737" s="3"/>
      <c r="IA7737" s="3"/>
      <c r="IB7737" s="3"/>
      <c r="IC7737" s="3"/>
      <c r="ID7737" s="3"/>
      <c r="IE7737" s="3"/>
      <c r="IF7737" s="3"/>
      <c r="IG7737" s="3"/>
      <c r="IH7737" s="3"/>
      <c r="II7737" s="3"/>
      <c r="IJ7737" s="3"/>
      <c r="IK7737" s="3"/>
      <c r="IL7737" s="3"/>
      <c r="IM7737" s="3"/>
      <c r="IN7737" s="3"/>
      <c r="IO7737" s="15"/>
    </row>
    <row r="7738" spans="171:249">
      <c r="FO7738" s="3"/>
      <c r="FP7738" s="3"/>
      <c r="FQ7738" s="3"/>
      <c r="FR7738" s="3"/>
      <c r="FS7738" s="3"/>
      <c r="FT7738" s="3"/>
      <c r="FU7738" s="3"/>
      <c r="FV7738" s="3"/>
      <c r="FW7738" s="3"/>
      <c r="FX7738" s="3"/>
      <c r="FY7738" s="3"/>
      <c r="FZ7738" s="3"/>
      <c r="GA7738" s="3"/>
      <c r="GB7738" s="3"/>
      <c r="GC7738" s="3"/>
      <c r="GD7738" s="3"/>
      <c r="GE7738" s="3"/>
      <c r="GF7738" s="3"/>
      <c r="GG7738" s="3"/>
      <c r="GH7738" s="3"/>
      <c r="GI7738" s="3"/>
      <c r="GJ7738" s="3"/>
      <c r="GK7738" s="3"/>
      <c r="GL7738" s="3"/>
      <c r="GM7738" s="3"/>
      <c r="GN7738" s="3"/>
      <c r="GO7738" s="3"/>
      <c r="GP7738" s="3"/>
      <c r="GQ7738" s="3"/>
      <c r="GR7738" s="3"/>
      <c r="GS7738" s="3"/>
      <c r="GT7738" s="3"/>
      <c r="GU7738" s="3"/>
      <c r="GV7738" s="3"/>
      <c r="GW7738" s="3"/>
      <c r="GX7738" s="3"/>
      <c r="GY7738" s="3"/>
      <c r="GZ7738" s="3"/>
      <c r="HA7738" s="3"/>
      <c r="HB7738" s="3"/>
      <c r="HC7738" s="3"/>
      <c r="HD7738" s="3"/>
      <c r="HE7738" s="3"/>
      <c r="HF7738" s="3"/>
      <c r="HG7738" s="3"/>
      <c r="HH7738" s="3"/>
      <c r="HI7738" s="3"/>
      <c r="HJ7738" s="3"/>
      <c r="HK7738" s="3"/>
      <c r="HL7738" s="3"/>
      <c r="HM7738" s="45"/>
      <c r="HN7738" s="3"/>
      <c r="HO7738" s="3"/>
      <c r="HP7738" s="3"/>
      <c r="HQ7738" s="3"/>
      <c r="HR7738" s="3"/>
      <c r="HS7738" s="3"/>
      <c r="HT7738" s="3"/>
      <c r="HU7738" s="3"/>
      <c r="HV7738" s="3"/>
      <c r="HW7738" s="3"/>
      <c r="HX7738" s="3"/>
      <c r="HY7738" s="3"/>
      <c r="HZ7738" s="3"/>
      <c r="IA7738" s="3"/>
      <c r="IB7738" s="3"/>
      <c r="IC7738" s="3"/>
      <c r="ID7738" s="3"/>
      <c r="IE7738" s="3"/>
      <c r="IF7738" s="3"/>
      <c r="IG7738" s="3"/>
      <c r="IH7738" s="3"/>
      <c r="II7738" s="3"/>
      <c r="IJ7738" s="3"/>
      <c r="IK7738" s="3"/>
      <c r="IL7738" s="3"/>
      <c r="IM7738" s="3"/>
      <c r="IN7738" s="3"/>
      <c r="IO7738" s="15"/>
    </row>
    <row r="7739" spans="171:249">
      <c r="FO7739" s="3"/>
      <c r="FP7739" s="3"/>
      <c r="FQ7739" s="3"/>
      <c r="FR7739" s="3"/>
      <c r="FS7739" s="3"/>
      <c r="FT7739" s="3"/>
      <c r="FU7739" s="3"/>
      <c r="FV7739" s="3"/>
      <c r="FW7739" s="3"/>
      <c r="FX7739" s="3"/>
      <c r="FY7739" s="3"/>
      <c r="FZ7739" s="3"/>
      <c r="GA7739" s="3"/>
      <c r="GB7739" s="3"/>
      <c r="GC7739" s="3"/>
      <c r="GD7739" s="3"/>
      <c r="GE7739" s="3"/>
      <c r="GF7739" s="3"/>
      <c r="GG7739" s="3"/>
      <c r="GH7739" s="3"/>
      <c r="GI7739" s="3"/>
      <c r="GJ7739" s="3"/>
      <c r="GK7739" s="3"/>
      <c r="GL7739" s="3"/>
      <c r="GM7739" s="3"/>
      <c r="GN7739" s="3"/>
      <c r="GO7739" s="3"/>
      <c r="GP7739" s="3"/>
      <c r="GQ7739" s="3"/>
      <c r="GR7739" s="3"/>
      <c r="GS7739" s="3"/>
      <c r="GT7739" s="3"/>
      <c r="GU7739" s="3"/>
      <c r="GV7739" s="3"/>
      <c r="GW7739" s="3"/>
      <c r="GX7739" s="3"/>
      <c r="GY7739" s="3"/>
      <c r="GZ7739" s="3"/>
      <c r="HA7739" s="3"/>
      <c r="HB7739" s="3"/>
      <c r="HC7739" s="3"/>
      <c r="HD7739" s="3"/>
      <c r="HE7739" s="3"/>
      <c r="HF7739" s="3"/>
      <c r="HG7739" s="3"/>
      <c r="HH7739" s="3"/>
      <c r="HI7739" s="3"/>
      <c r="HJ7739" s="3"/>
      <c r="HK7739" s="3"/>
      <c r="HL7739" s="3"/>
      <c r="HM7739" s="45"/>
      <c r="HN7739" s="3"/>
      <c r="HO7739" s="3"/>
      <c r="HP7739" s="3"/>
      <c r="HQ7739" s="3"/>
      <c r="HR7739" s="3"/>
      <c r="HS7739" s="3"/>
      <c r="HT7739" s="3"/>
      <c r="HU7739" s="3"/>
      <c r="HV7739" s="3"/>
      <c r="HW7739" s="3"/>
      <c r="HX7739" s="3"/>
      <c r="HY7739" s="3"/>
      <c r="HZ7739" s="3"/>
      <c r="IA7739" s="3"/>
      <c r="IB7739" s="3"/>
      <c r="IC7739" s="3"/>
      <c r="ID7739" s="3"/>
      <c r="IE7739" s="3"/>
      <c r="IF7739" s="3"/>
      <c r="IG7739" s="3"/>
      <c r="IH7739" s="3"/>
      <c r="II7739" s="3"/>
      <c r="IJ7739" s="3"/>
      <c r="IK7739" s="3"/>
      <c r="IL7739" s="3"/>
      <c r="IM7739" s="3"/>
      <c r="IN7739" s="3"/>
      <c r="IO7739" s="15"/>
    </row>
    <row r="7740" spans="171:249">
      <c r="FO7740" s="3"/>
      <c r="FP7740" s="3"/>
      <c r="FQ7740" s="3"/>
      <c r="FR7740" s="3"/>
      <c r="FS7740" s="3"/>
      <c r="FT7740" s="3"/>
      <c r="FU7740" s="3"/>
      <c r="FV7740" s="3"/>
      <c r="FW7740" s="3"/>
      <c r="FX7740" s="3"/>
      <c r="FY7740" s="3"/>
      <c r="FZ7740" s="3"/>
      <c r="GA7740" s="3"/>
      <c r="GB7740" s="3"/>
      <c r="GC7740" s="3"/>
      <c r="GD7740" s="3"/>
      <c r="GE7740" s="3"/>
      <c r="GF7740" s="3"/>
      <c r="GG7740" s="3"/>
      <c r="GH7740" s="3"/>
      <c r="GI7740" s="3"/>
      <c r="GJ7740" s="3"/>
      <c r="GK7740" s="3"/>
      <c r="GL7740" s="3"/>
      <c r="GM7740" s="3"/>
      <c r="GN7740" s="3"/>
      <c r="GO7740" s="3"/>
      <c r="GP7740" s="3"/>
      <c r="GQ7740" s="3"/>
      <c r="GR7740" s="3"/>
      <c r="GS7740" s="3"/>
      <c r="GT7740" s="3"/>
      <c r="GU7740" s="3"/>
      <c r="GV7740" s="3"/>
      <c r="GW7740" s="3"/>
      <c r="GX7740" s="3"/>
      <c r="GY7740" s="3"/>
      <c r="GZ7740" s="3"/>
      <c r="HA7740" s="3"/>
      <c r="HB7740" s="3"/>
      <c r="HC7740" s="3"/>
      <c r="HD7740" s="3"/>
      <c r="HE7740" s="3"/>
      <c r="HF7740" s="3"/>
      <c r="HG7740" s="3"/>
      <c r="HH7740" s="3"/>
      <c r="HI7740" s="3"/>
      <c r="HJ7740" s="3"/>
      <c r="HK7740" s="3"/>
      <c r="HL7740" s="3"/>
      <c r="HM7740" s="45"/>
      <c r="HN7740" s="3"/>
      <c r="HO7740" s="3"/>
      <c r="HP7740" s="3"/>
      <c r="HQ7740" s="3"/>
      <c r="HR7740" s="3"/>
      <c r="HS7740" s="3"/>
      <c r="HT7740" s="3"/>
      <c r="HU7740" s="3"/>
      <c r="HV7740" s="3"/>
      <c r="HW7740" s="3"/>
      <c r="HX7740" s="3"/>
      <c r="HY7740" s="3"/>
      <c r="HZ7740" s="3"/>
      <c r="IA7740" s="3"/>
      <c r="IB7740" s="3"/>
      <c r="IC7740" s="3"/>
      <c r="ID7740" s="3"/>
      <c r="IE7740" s="3"/>
      <c r="IF7740" s="3"/>
      <c r="IG7740" s="3"/>
      <c r="IH7740" s="3"/>
      <c r="II7740" s="3"/>
      <c r="IJ7740" s="3"/>
      <c r="IK7740" s="3"/>
      <c r="IL7740" s="3"/>
      <c r="IM7740" s="3"/>
      <c r="IN7740" s="3"/>
      <c r="IO7740" s="15"/>
    </row>
    <row r="7741" spans="171:249">
      <c r="FO7741" s="3"/>
      <c r="FP7741" s="3"/>
      <c r="FQ7741" s="3"/>
      <c r="FR7741" s="3"/>
      <c r="FS7741" s="3"/>
      <c r="FT7741" s="3"/>
      <c r="FU7741" s="3"/>
      <c r="FV7741" s="3"/>
      <c r="FW7741" s="3"/>
      <c r="FX7741" s="3"/>
      <c r="FY7741" s="3"/>
      <c r="FZ7741" s="3"/>
      <c r="GA7741" s="3"/>
      <c r="GB7741" s="3"/>
      <c r="GC7741" s="3"/>
      <c r="GD7741" s="3"/>
      <c r="GE7741" s="3"/>
      <c r="GF7741" s="3"/>
      <c r="GG7741" s="3"/>
      <c r="GH7741" s="3"/>
      <c r="GI7741" s="3"/>
      <c r="GJ7741" s="3"/>
      <c r="GK7741" s="3"/>
      <c r="GL7741" s="3"/>
      <c r="GM7741" s="3"/>
      <c r="GN7741" s="3"/>
      <c r="GO7741" s="3"/>
      <c r="GP7741" s="3"/>
      <c r="GQ7741" s="3"/>
      <c r="GR7741" s="3"/>
      <c r="GS7741" s="3"/>
      <c r="GT7741" s="3"/>
      <c r="GU7741" s="3"/>
      <c r="GV7741" s="3"/>
      <c r="GW7741" s="3"/>
      <c r="GX7741" s="3"/>
      <c r="GY7741" s="3"/>
      <c r="GZ7741" s="3"/>
      <c r="HA7741" s="3"/>
      <c r="HB7741" s="3"/>
      <c r="HC7741" s="3"/>
      <c r="HD7741" s="3"/>
      <c r="HE7741" s="3"/>
      <c r="HF7741" s="3"/>
      <c r="HG7741" s="3"/>
      <c r="HH7741" s="3"/>
      <c r="HI7741" s="3"/>
      <c r="HJ7741" s="3"/>
      <c r="HK7741" s="3"/>
      <c r="HL7741" s="3"/>
      <c r="HM7741" s="45"/>
      <c r="HN7741" s="3"/>
      <c r="HO7741" s="3"/>
      <c r="HP7741" s="3"/>
      <c r="HQ7741" s="3"/>
      <c r="HR7741" s="3"/>
      <c r="HS7741" s="3"/>
      <c r="HT7741" s="3"/>
      <c r="HU7741" s="3"/>
      <c r="HV7741" s="3"/>
      <c r="HW7741" s="3"/>
      <c r="HX7741" s="3"/>
      <c r="HY7741" s="3"/>
      <c r="HZ7741" s="3"/>
      <c r="IA7741" s="3"/>
      <c r="IB7741" s="3"/>
      <c r="IC7741" s="3"/>
      <c r="ID7741" s="3"/>
      <c r="IE7741" s="3"/>
      <c r="IF7741" s="3"/>
      <c r="IG7741" s="3"/>
      <c r="IH7741" s="3"/>
      <c r="II7741" s="3"/>
      <c r="IJ7741" s="3"/>
      <c r="IK7741" s="3"/>
      <c r="IL7741" s="3"/>
      <c r="IM7741" s="3"/>
      <c r="IN7741" s="3"/>
      <c r="IO7741" s="15"/>
    </row>
    <row r="7742" spans="171:249">
      <c r="FO7742" s="3"/>
      <c r="FP7742" s="3"/>
      <c r="FQ7742" s="3"/>
      <c r="FR7742" s="3"/>
      <c r="FS7742" s="3"/>
      <c r="FT7742" s="3"/>
      <c r="FU7742" s="3"/>
      <c r="FV7742" s="3"/>
      <c r="FW7742" s="3"/>
      <c r="FX7742" s="3"/>
      <c r="FY7742" s="3"/>
      <c r="FZ7742" s="3"/>
      <c r="GA7742" s="3"/>
      <c r="GB7742" s="3"/>
      <c r="GC7742" s="3"/>
      <c r="GD7742" s="3"/>
      <c r="GE7742" s="3"/>
      <c r="GF7742" s="3"/>
      <c r="GG7742" s="3"/>
      <c r="GH7742" s="3"/>
      <c r="GI7742" s="3"/>
      <c r="GJ7742" s="3"/>
      <c r="GK7742" s="3"/>
      <c r="GL7742" s="3"/>
      <c r="GM7742" s="3"/>
      <c r="GN7742" s="3"/>
      <c r="GO7742" s="3"/>
      <c r="GP7742" s="3"/>
      <c r="GQ7742" s="3"/>
      <c r="GR7742" s="3"/>
      <c r="GS7742" s="3"/>
      <c r="GT7742" s="3"/>
      <c r="GU7742" s="3"/>
      <c r="GV7742" s="3"/>
      <c r="GW7742" s="3"/>
      <c r="GX7742" s="3"/>
      <c r="GY7742" s="3"/>
      <c r="GZ7742" s="3"/>
      <c r="HA7742" s="3"/>
      <c r="HB7742" s="3"/>
      <c r="HC7742" s="3"/>
      <c r="HD7742" s="3"/>
      <c r="HE7742" s="3"/>
      <c r="HF7742" s="3"/>
      <c r="HG7742" s="3"/>
      <c r="HH7742" s="3"/>
      <c r="HI7742" s="3"/>
      <c r="HJ7742" s="3"/>
      <c r="HK7742" s="3"/>
      <c r="HL7742" s="3"/>
      <c r="HM7742" s="45"/>
      <c r="HN7742" s="3"/>
      <c r="HO7742" s="3"/>
      <c r="HP7742" s="3"/>
      <c r="HQ7742" s="3"/>
      <c r="HR7742" s="3"/>
      <c r="HS7742" s="3"/>
      <c r="HT7742" s="3"/>
      <c r="HU7742" s="3"/>
      <c r="HV7742" s="3"/>
      <c r="HW7742" s="3"/>
      <c r="HX7742" s="3"/>
      <c r="HY7742" s="3"/>
      <c r="HZ7742" s="3"/>
      <c r="IA7742" s="3"/>
      <c r="IB7742" s="3"/>
      <c r="IC7742" s="3"/>
      <c r="ID7742" s="3"/>
      <c r="IE7742" s="3"/>
      <c r="IF7742" s="3"/>
      <c r="IG7742" s="3"/>
      <c r="IH7742" s="3"/>
      <c r="II7742" s="3"/>
      <c r="IJ7742" s="3"/>
      <c r="IK7742" s="3"/>
      <c r="IL7742" s="3"/>
      <c r="IM7742" s="3"/>
      <c r="IN7742" s="3"/>
      <c r="IO7742" s="15"/>
    </row>
    <row r="7743" spans="171:249">
      <c r="FO7743" s="3"/>
      <c r="FP7743" s="3"/>
      <c r="FQ7743" s="3"/>
      <c r="FR7743" s="3"/>
      <c r="FS7743" s="3"/>
      <c r="FT7743" s="3"/>
      <c r="FU7743" s="3"/>
      <c r="FV7743" s="3"/>
      <c r="FW7743" s="3"/>
      <c r="FX7743" s="3"/>
      <c r="FY7743" s="3"/>
      <c r="FZ7743" s="3"/>
      <c r="GA7743" s="3"/>
      <c r="GB7743" s="3"/>
      <c r="GC7743" s="3"/>
      <c r="GD7743" s="3"/>
      <c r="GE7743" s="3"/>
      <c r="GF7743" s="3"/>
      <c r="GG7743" s="3"/>
      <c r="GH7743" s="3"/>
      <c r="GI7743" s="3"/>
      <c r="GJ7743" s="3"/>
      <c r="GK7743" s="3"/>
      <c r="GL7743" s="3"/>
      <c r="GM7743" s="3"/>
      <c r="GN7743" s="3"/>
      <c r="GO7743" s="3"/>
      <c r="GP7743" s="3"/>
      <c r="GQ7743" s="3"/>
      <c r="GR7743" s="3"/>
      <c r="GS7743" s="3"/>
      <c r="GT7743" s="3"/>
      <c r="GU7743" s="3"/>
      <c r="GV7743" s="3"/>
      <c r="GW7743" s="3"/>
      <c r="GX7743" s="3"/>
      <c r="GY7743" s="3"/>
      <c r="GZ7743" s="3"/>
      <c r="HA7743" s="3"/>
      <c r="HB7743" s="3"/>
      <c r="HC7743" s="3"/>
      <c r="HD7743" s="3"/>
      <c r="HE7743" s="3"/>
      <c r="HF7743" s="3"/>
      <c r="HG7743" s="3"/>
      <c r="HH7743" s="3"/>
      <c r="HI7743" s="3"/>
      <c r="HJ7743" s="3"/>
      <c r="HK7743" s="3"/>
      <c r="HL7743" s="3"/>
      <c r="HM7743" s="45"/>
      <c r="HN7743" s="3"/>
      <c r="HO7743" s="3"/>
      <c r="HP7743" s="3"/>
      <c r="HQ7743" s="3"/>
      <c r="HR7743" s="3"/>
      <c r="HS7743" s="3"/>
      <c r="HT7743" s="3"/>
      <c r="HU7743" s="3"/>
      <c r="HV7743" s="3"/>
      <c r="HW7743" s="3"/>
      <c r="HX7743" s="3"/>
      <c r="HY7743" s="3"/>
      <c r="HZ7743" s="3"/>
      <c r="IA7743" s="3"/>
      <c r="IB7743" s="3"/>
      <c r="IC7743" s="3"/>
      <c r="ID7743" s="3"/>
      <c r="IE7743" s="3"/>
      <c r="IF7743" s="3"/>
      <c r="IG7743" s="3"/>
      <c r="IH7743" s="3"/>
      <c r="II7743" s="3"/>
      <c r="IJ7743" s="3"/>
      <c r="IK7743" s="3"/>
      <c r="IL7743" s="3"/>
      <c r="IM7743" s="3"/>
      <c r="IN7743" s="3"/>
      <c r="IO7743" s="15"/>
    </row>
    <row r="7744" spans="171:249">
      <c r="FO7744" s="3"/>
      <c r="FP7744" s="3"/>
      <c r="FQ7744" s="3"/>
      <c r="FR7744" s="3"/>
      <c r="FS7744" s="3"/>
      <c r="FT7744" s="3"/>
      <c r="FU7744" s="3"/>
      <c r="FV7744" s="3"/>
      <c r="FW7744" s="3"/>
      <c r="FX7744" s="3"/>
      <c r="FY7744" s="3"/>
      <c r="FZ7744" s="3"/>
      <c r="GA7744" s="3"/>
      <c r="GB7744" s="3"/>
      <c r="GC7744" s="3"/>
      <c r="GD7744" s="3"/>
      <c r="GE7744" s="3"/>
      <c r="GF7744" s="3"/>
      <c r="GG7744" s="3"/>
      <c r="GH7744" s="3"/>
      <c r="GI7744" s="3"/>
      <c r="GJ7744" s="3"/>
      <c r="GK7744" s="3"/>
      <c r="GL7744" s="3"/>
      <c r="GM7744" s="3"/>
      <c r="GN7744" s="3"/>
      <c r="GO7744" s="3"/>
      <c r="GP7744" s="3"/>
      <c r="GQ7744" s="3"/>
      <c r="GR7744" s="3"/>
      <c r="GS7744" s="3"/>
      <c r="GT7744" s="3"/>
      <c r="GU7744" s="3"/>
      <c r="GV7744" s="3"/>
      <c r="GW7744" s="3"/>
      <c r="GX7744" s="3"/>
      <c r="GY7744" s="3"/>
      <c r="GZ7744" s="3"/>
      <c r="HA7744" s="3"/>
      <c r="HB7744" s="3"/>
      <c r="HC7744" s="3"/>
      <c r="HD7744" s="3"/>
      <c r="HE7744" s="3"/>
      <c r="HF7744" s="3"/>
      <c r="HG7744" s="3"/>
      <c r="HH7744" s="3"/>
      <c r="HI7744" s="3"/>
      <c r="HJ7744" s="3"/>
      <c r="HK7744" s="3"/>
      <c r="HL7744" s="3"/>
      <c r="HM7744" s="45"/>
      <c r="HN7744" s="3"/>
      <c r="HO7744" s="3"/>
      <c r="HP7744" s="3"/>
      <c r="HQ7744" s="3"/>
      <c r="HR7744" s="3"/>
      <c r="HS7744" s="3"/>
      <c r="HT7744" s="3"/>
      <c r="HU7744" s="3"/>
      <c r="HV7744" s="3"/>
      <c r="HW7744" s="3"/>
      <c r="HX7744" s="3"/>
      <c r="HY7744" s="3"/>
      <c r="HZ7744" s="3"/>
      <c r="IA7744" s="3"/>
      <c r="IB7744" s="3"/>
      <c r="IC7744" s="3"/>
      <c r="ID7744" s="3"/>
      <c r="IE7744" s="3"/>
      <c r="IF7744" s="3"/>
      <c r="IG7744" s="3"/>
      <c r="IH7744" s="3"/>
      <c r="II7744" s="3"/>
      <c r="IJ7744" s="3"/>
      <c r="IK7744" s="3"/>
      <c r="IL7744" s="3"/>
      <c r="IM7744" s="3"/>
      <c r="IN7744" s="3"/>
      <c r="IO7744" s="15"/>
    </row>
    <row r="7745" spans="171:249">
      <c r="FO7745" s="3"/>
      <c r="FP7745" s="3"/>
      <c r="FQ7745" s="3"/>
      <c r="FR7745" s="3"/>
      <c r="FS7745" s="3"/>
      <c r="FT7745" s="3"/>
      <c r="FU7745" s="3"/>
      <c r="FV7745" s="3"/>
      <c r="FW7745" s="3"/>
      <c r="FX7745" s="3"/>
      <c r="FY7745" s="3"/>
      <c r="FZ7745" s="3"/>
      <c r="GA7745" s="3"/>
      <c r="GB7745" s="3"/>
      <c r="GC7745" s="3"/>
      <c r="GD7745" s="3"/>
      <c r="GE7745" s="3"/>
      <c r="GF7745" s="3"/>
      <c r="GG7745" s="3"/>
      <c r="GH7745" s="3"/>
      <c r="GI7745" s="3"/>
      <c r="GJ7745" s="3"/>
      <c r="GK7745" s="3"/>
      <c r="GL7745" s="3"/>
      <c r="GM7745" s="3"/>
      <c r="GN7745" s="3"/>
      <c r="GO7745" s="3"/>
      <c r="GP7745" s="3"/>
      <c r="GQ7745" s="3"/>
      <c r="GR7745" s="3"/>
      <c r="GS7745" s="3"/>
      <c r="GT7745" s="3"/>
      <c r="GU7745" s="3"/>
      <c r="GV7745" s="3"/>
      <c r="GW7745" s="3"/>
      <c r="GX7745" s="3"/>
      <c r="GY7745" s="3"/>
      <c r="GZ7745" s="3"/>
      <c r="HA7745" s="3"/>
      <c r="HB7745" s="3"/>
      <c r="HC7745" s="3"/>
      <c r="HD7745" s="3"/>
      <c r="HE7745" s="3"/>
      <c r="HF7745" s="3"/>
      <c r="HG7745" s="3"/>
      <c r="HH7745" s="3"/>
      <c r="HI7745" s="3"/>
      <c r="HJ7745" s="3"/>
      <c r="HK7745" s="3"/>
      <c r="HL7745" s="3"/>
      <c r="HM7745" s="45"/>
      <c r="HN7745" s="3"/>
      <c r="HO7745" s="3"/>
      <c r="HP7745" s="3"/>
      <c r="HQ7745" s="3"/>
      <c r="HR7745" s="3"/>
      <c r="HS7745" s="3"/>
      <c r="HT7745" s="3"/>
      <c r="HU7745" s="3"/>
      <c r="HV7745" s="3"/>
      <c r="HW7745" s="3"/>
      <c r="HX7745" s="3"/>
      <c r="HY7745" s="3"/>
      <c r="HZ7745" s="3"/>
      <c r="IA7745" s="3"/>
      <c r="IB7745" s="3"/>
      <c r="IC7745" s="3"/>
      <c r="ID7745" s="3"/>
      <c r="IE7745" s="3"/>
      <c r="IF7745" s="3"/>
      <c r="IG7745" s="3"/>
      <c r="IH7745" s="3"/>
      <c r="II7745" s="3"/>
      <c r="IJ7745" s="3"/>
      <c r="IK7745" s="3"/>
      <c r="IL7745" s="3"/>
      <c r="IM7745" s="3"/>
      <c r="IN7745" s="3"/>
      <c r="IO7745" s="15"/>
    </row>
    <row r="7746" spans="171:249">
      <c r="FO7746" s="3"/>
      <c r="FP7746" s="3"/>
      <c r="FQ7746" s="3"/>
      <c r="FR7746" s="3"/>
      <c r="FS7746" s="3"/>
      <c r="FT7746" s="3"/>
      <c r="FU7746" s="3"/>
      <c r="FV7746" s="3"/>
      <c r="FW7746" s="3"/>
      <c r="FX7746" s="3"/>
      <c r="FY7746" s="3"/>
      <c r="FZ7746" s="3"/>
      <c r="GA7746" s="3"/>
      <c r="GB7746" s="3"/>
      <c r="GC7746" s="3"/>
      <c r="GD7746" s="3"/>
      <c r="GE7746" s="3"/>
      <c r="GF7746" s="3"/>
      <c r="GG7746" s="3"/>
      <c r="GH7746" s="3"/>
      <c r="GI7746" s="3"/>
      <c r="GJ7746" s="3"/>
      <c r="GK7746" s="3"/>
      <c r="GL7746" s="3"/>
      <c r="GM7746" s="3"/>
      <c r="GN7746" s="3"/>
      <c r="GO7746" s="3"/>
      <c r="GP7746" s="3"/>
      <c r="GQ7746" s="3"/>
      <c r="GR7746" s="3"/>
      <c r="GS7746" s="3"/>
      <c r="GT7746" s="3"/>
      <c r="GU7746" s="3"/>
      <c r="GV7746" s="3"/>
      <c r="GW7746" s="3"/>
      <c r="GX7746" s="3"/>
      <c r="GY7746" s="3"/>
      <c r="GZ7746" s="3"/>
      <c r="HA7746" s="3"/>
      <c r="HB7746" s="3"/>
      <c r="HC7746" s="3"/>
      <c r="HD7746" s="3"/>
      <c r="HE7746" s="3"/>
      <c r="HF7746" s="3"/>
      <c r="HG7746" s="3"/>
      <c r="HH7746" s="3"/>
      <c r="HI7746" s="3"/>
      <c r="HJ7746" s="3"/>
      <c r="HK7746" s="3"/>
      <c r="HL7746" s="3"/>
      <c r="HM7746" s="45"/>
      <c r="HN7746" s="3"/>
      <c r="HO7746" s="3"/>
      <c r="HP7746" s="3"/>
      <c r="HQ7746" s="3"/>
      <c r="HR7746" s="3"/>
      <c r="HS7746" s="3"/>
      <c r="HT7746" s="3"/>
      <c r="HU7746" s="3"/>
      <c r="HV7746" s="3"/>
      <c r="HW7746" s="3"/>
      <c r="HX7746" s="3"/>
      <c r="HY7746" s="3"/>
      <c r="HZ7746" s="3"/>
      <c r="IA7746" s="3"/>
      <c r="IB7746" s="3"/>
      <c r="IC7746" s="3"/>
      <c r="ID7746" s="3"/>
      <c r="IE7746" s="3"/>
      <c r="IF7746" s="3"/>
      <c r="IG7746" s="3"/>
      <c r="IH7746" s="3"/>
      <c r="II7746" s="3"/>
      <c r="IJ7746" s="3"/>
      <c r="IK7746" s="3"/>
      <c r="IL7746" s="3"/>
      <c r="IM7746" s="3"/>
      <c r="IN7746" s="3"/>
      <c r="IO7746" s="15"/>
    </row>
    <row r="7747" spans="171:249">
      <c r="FO7747" s="3"/>
      <c r="FP7747" s="3"/>
      <c r="FQ7747" s="3"/>
      <c r="FR7747" s="3"/>
      <c r="FS7747" s="3"/>
      <c r="FT7747" s="3"/>
      <c r="FU7747" s="3"/>
      <c r="FV7747" s="3"/>
      <c r="FW7747" s="3"/>
      <c r="FX7747" s="3"/>
      <c r="FY7747" s="3"/>
      <c r="FZ7747" s="3"/>
      <c r="GA7747" s="3"/>
      <c r="GB7747" s="3"/>
      <c r="GC7747" s="3"/>
      <c r="GD7747" s="3"/>
      <c r="GE7747" s="3"/>
      <c r="GF7747" s="3"/>
      <c r="GG7747" s="3"/>
      <c r="GH7747" s="3"/>
      <c r="GI7747" s="3"/>
      <c r="GJ7747" s="3"/>
      <c r="GK7747" s="3"/>
      <c r="GL7747" s="3"/>
      <c r="GM7747" s="3"/>
      <c r="GN7747" s="3"/>
      <c r="GO7747" s="3"/>
      <c r="GP7747" s="3"/>
      <c r="GQ7747" s="3"/>
      <c r="GR7747" s="3"/>
      <c r="GS7747" s="3"/>
      <c r="GT7747" s="3"/>
      <c r="GU7747" s="3"/>
      <c r="GV7747" s="3"/>
      <c r="GW7747" s="3"/>
      <c r="GX7747" s="3"/>
      <c r="GY7747" s="3"/>
      <c r="GZ7747" s="3"/>
      <c r="HA7747" s="3"/>
      <c r="HB7747" s="3"/>
      <c r="HC7747" s="3"/>
      <c r="HD7747" s="3"/>
      <c r="HE7747" s="3"/>
      <c r="HF7747" s="3"/>
      <c r="HG7747" s="3"/>
      <c r="HH7747" s="3"/>
      <c r="HI7747" s="3"/>
      <c r="HJ7747" s="3"/>
      <c r="HK7747" s="3"/>
      <c r="HL7747" s="3"/>
      <c r="HM7747" s="45"/>
      <c r="HN7747" s="3"/>
      <c r="HO7747" s="3"/>
      <c r="HP7747" s="3"/>
      <c r="HQ7747" s="3"/>
      <c r="HR7747" s="3"/>
      <c r="HS7747" s="3"/>
      <c r="HT7747" s="3"/>
      <c r="HU7747" s="3"/>
      <c r="HV7747" s="3"/>
      <c r="HW7747" s="3"/>
      <c r="HX7747" s="3"/>
      <c r="HY7747" s="3"/>
      <c r="HZ7747" s="3"/>
      <c r="IA7747" s="3"/>
      <c r="IB7747" s="3"/>
      <c r="IC7747" s="3"/>
      <c r="ID7747" s="3"/>
      <c r="IE7747" s="3"/>
      <c r="IF7747" s="3"/>
      <c r="IG7747" s="3"/>
      <c r="IH7747" s="3"/>
      <c r="II7747" s="3"/>
      <c r="IJ7747" s="3"/>
      <c r="IK7747" s="3"/>
      <c r="IL7747" s="3"/>
      <c r="IM7747" s="3"/>
      <c r="IN7747" s="3"/>
      <c r="IO7747" s="15"/>
    </row>
    <row r="7748" spans="171:249">
      <c r="FO7748" s="3"/>
      <c r="FP7748" s="3"/>
      <c r="FQ7748" s="3"/>
      <c r="FR7748" s="3"/>
      <c r="FS7748" s="3"/>
      <c r="FT7748" s="3"/>
      <c r="FU7748" s="3"/>
      <c r="FV7748" s="3"/>
      <c r="FW7748" s="3"/>
      <c r="FX7748" s="3"/>
      <c r="FY7748" s="3"/>
      <c r="FZ7748" s="3"/>
      <c r="GA7748" s="3"/>
      <c r="GB7748" s="3"/>
      <c r="GC7748" s="3"/>
      <c r="GD7748" s="3"/>
      <c r="GE7748" s="3"/>
      <c r="GF7748" s="3"/>
      <c r="GG7748" s="3"/>
      <c r="GH7748" s="3"/>
      <c r="GI7748" s="3"/>
      <c r="GJ7748" s="3"/>
      <c r="GK7748" s="3"/>
      <c r="GL7748" s="3"/>
      <c r="GM7748" s="3"/>
      <c r="GN7748" s="3"/>
      <c r="GO7748" s="3"/>
      <c r="GP7748" s="3"/>
      <c r="GQ7748" s="3"/>
      <c r="GR7748" s="3"/>
      <c r="GS7748" s="3"/>
      <c r="GT7748" s="3"/>
      <c r="GU7748" s="3"/>
      <c r="GV7748" s="3"/>
      <c r="GW7748" s="3"/>
      <c r="GX7748" s="3"/>
      <c r="GY7748" s="3"/>
      <c r="GZ7748" s="3"/>
      <c r="HA7748" s="3"/>
      <c r="HB7748" s="3"/>
      <c r="HC7748" s="3"/>
      <c r="HD7748" s="3"/>
      <c r="HE7748" s="3"/>
      <c r="HF7748" s="3"/>
      <c r="HG7748" s="3"/>
      <c r="HH7748" s="3"/>
      <c r="HI7748" s="3"/>
      <c r="HJ7748" s="3"/>
      <c r="HK7748" s="3"/>
      <c r="HL7748" s="3"/>
      <c r="HM7748" s="45"/>
      <c r="HN7748" s="3"/>
      <c r="HO7748" s="3"/>
      <c r="HP7748" s="3"/>
      <c r="HQ7748" s="3"/>
      <c r="HR7748" s="3"/>
      <c r="HS7748" s="3"/>
      <c r="HT7748" s="3"/>
      <c r="HU7748" s="3"/>
      <c r="HV7748" s="3"/>
      <c r="HW7748" s="3"/>
      <c r="HX7748" s="3"/>
      <c r="HY7748" s="3"/>
      <c r="HZ7748" s="3"/>
      <c r="IA7748" s="3"/>
      <c r="IB7748" s="3"/>
      <c r="IC7748" s="3"/>
      <c r="ID7748" s="3"/>
      <c r="IE7748" s="3"/>
      <c r="IF7748" s="3"/>
      <c r="IG7748" s="3"/>
      <c r="IH7748" s="3"/>
      <c r="II7748" s="3"/>
      <c r="IJ7748" s="3"/>
      <c r="IK7748" s="3"/>
      <c r="IL7748" s="3"/>
      <c r="IM7748" s="3"/>
      <c r="IN7748" s="3"/>
      <c r="IO7748" s="15"/>
    </row>
    <row r="7749" spans="171:249">
      <c r="FO7749" s="3"/>
      <c r="FP7749" s="3"/>
      <c r="FQ7749" s="3"/>
      <c r="FR7749" s="3"/>
      <c r="FS7749" s="3"/>
      <c r="FT7749" s="3"/>
      <c r="FU7749" s="3"/>
      <c r="FV7749" s="3"/>
      <c r="FW7749" s="3"/>
      <c r="FX7749" s="3"/>
      <c r="FY7749" s="3"/>
      <c r="FZ7749" s="3"/>
      <c r="GA7749" s="3"/>
      <c r="GB7749" s="3"/>
      <c r="GC7749" s="3"/>
      <c r="GD7749" s="3"/>
      <c r="GE7749" s="3"/>
      <c r="GF7749" s="3"/>
      <c r="GG7749" s="3"/>
      <c r="GH7749" s="3"/>
      <c r="GI7749" s="3"/>
      <c r="GJ7749" s="3"/>
      <c r="GK7749" s="3"/>
      <c r="GL7749" s="3"/>
      <c r="GM7749" s="3"/>
      <c r="GN7749" s="3"/>
      <c r="GO7749" s="3"/>
      <c r="GP7749" s="3"/>
      <c r="GQ7749" s="3"/>
      <c r="GR7749" s="3"/>
      <c r="GS7749" s="3"/>
      <c r="GT7749" s="3"/>
      <c r="GU7749" s="3"/>
      <c r="GV7749" s="3"/>
      <c r="GW7749" s="3"/>
      <c r="GX7749" s="3"/>
      <c r="GY7749" s="3"/>
      <c r="GZ7749" s="3"/>
      <c r="HA7749" s="3"/>
      <c r="HB7749" s="3"/>
      <c r="HC7749" s="3"/>
      <c r="HD7749" s="3"/>
      <c r="HE7749" s="3"/>
      <c r="HF7749" s="3"/>
      <c r="HG7749" s="3"/>
      <c r="HH7749" s="3"/>
      <c r="HI7749" s="3"/>
      <c r="HJ7749" s="3"/>
      <c r="HK7749" s="3"/>
      <c r="HL7749" s="3"/>
      <c r="HM7749" s="45"/>
      <c r="HN7749" s="3"/>
      <c r="HO7749" s="3"/>
      <c r="HP7749" s="3"/>
      <c r="HQ7749" s="3"/>
      <c r="HR7749" s="3"/>
      <c r="HS7749" s="3"/>
      <c r="HT7749" s="3"/>
      <c r="HU7749" s="3"/>
      <c r="HV7749" s="3"/>
      <c r="HW7749" s="3"/>
      <c r="HX7749" s="3"/>
      <c r="HY7749" s="3"/>
      <c r="HZ7749" s="3"/>
      <c r="IA7749" s="3"/>
      <c r="IB7749" s="3"/>
      <c r="IC7749" s="3"/>
      <c r="ID7749" s="3"/>
      <c r="IE7749" s="3"/>
      <c r="IF7749" s="3"/>
      <c r="IG7749" s="3"/>
      <c r="IH7749" s="3"/>
      <c r="II7749" s="3"/>
      <c r="IJ7749" s="3"/>
      <c r="IK7749" s="3"/>
      <c r="IL7749" s="3"/>
      <c r="IM7749" s="3"/>
      <c r="IN7749" s="3"/>
      <c r="IO7749" s="15"/>
    </row>
    <row r="7750" spans="171:249">
      <c r="FO7750" s="3"/>
      <c r="FP7750" s="3"/>
      <c r="FQ7750" s="3"/>
      <c r="FR7750" s="3"/>
      <c r="FS7750" s="3"/>
      <c r="FT7750" s="3"/>
      <c r="FU7750" s="3"/>
      <c r="FV7750" s="3"/>
      <c r="FW7750" s="3"/>
      <c r="FX7750" s="3"/>
      <c r="FY7750" s="3"/>
      <c r="FZ7750" s="3"/>
      <c r="GA7750" s="3"/>
      <c r="GB7750" s="3"/>
      <c r="GC7750" s="3"/>
      <c r="GD7750" s="3"/>
      <c r="GE7750" s="3"/>
      <c r="GF7750" s="3"/>
      <c r="GG7750" s="3"/>
      <c r="GH7750" s="3"/>
      <c r="GI7750" s="3"/>
      <c r="GJ7750" s="3"/>
      <c r="GK7750" s="3"/>
      <c r="GL7750" s="3"/>
      <c r="GM7750" s="3"/>
      <c r="GN7750" s="3"/>
      <c r="GO7750" s="3"/>
      <c r="GP7750" s="3"/>
      <c r="GQ7750" s="3"/>
      <c r="GR7750" s="3"/>
      <c r="GS7750" s="3"/>
      <c r="GT7750" s="3"/>
      <c r="GU7750" s="3"/>
      <c r="GV7750" s="3"/>
      <c r="GW7750" s="3"/>
      <c r="GX7750" s="3"/>
      <c r="GY7750" s="3"/>
      <c r="GZ7750" s="3"/>
      <c r="HA7750" s="3"/>
      <c r="HB7750" s="3"/>
      <c r="HC7750" s="3"/>
      <c r="HD7750" s="3"/>
      <c r="HE7750" s="3"/>
      <c r="HF7750" s="3"/>
      <c r="HG7750" s="3"/>
      <c r="HH7750" s="3"/>
      <c r="HI7750" s="3"/>
      <c r="HJ7750" s="3"/>
      <c r="HK7750" s="3"/>
      <c r="HL7750" s="3"/>
      <c r="HM7750" s="45"/>
      <c r="HN7750" s="3"/>
      <c r="HO7750" s="3"/>
      <c r="HP7750" s="3"/>
      <c r="HQ7750" s="3"/>
      <c r="HR7750" s="3"/>
      <c r="HS7750" s="3"/>
      <c r="HT7750" s="3"/>
      <c r="HU7750" s="3"/>
      <c r="HV7750" s="3"/>
      <c r="HW7750" s="3"/>
      <c r="HX7750" s="3"/>
      <c r="HY7750" s="3"/>
      <c r="HZ7750" s="3"/>
      <c r="IA7750" s="3"/>
      <c r="IB7750" s="3"/>
      <c r="IC7750" s="3"/>
      <c r="ID7750" s="3"/>
      <c r="IE7750" s="3"/>
      <c r="IF7750" s="3"/>
      <c r="IG7750" s="3"/>
      <c r="IH7750" s="3"/>
      <c r="II7750" s="3"/>
      <c r="IJ7750" s="3"/>
      <c r="IK7750" s="3"/>
      <c r="IL7750" s="3"/>
      <c r="IM7750" s="3"/>
      <c r="IN7750" s="3"/>
      <c r="IO7750" s="15"/>
    </row>
    <row r="7751" spans="171:249">
      <c r="FO7751" s="3"/>
      <c r="FP7751" s="3"/>
      <c r="FQ7751" s="3"/>
      <c r="FR7751" s="3"/>
      <c r="FS7751" s="3"/>
      <c r="FT7751" s="3"/>
      <c r="FU7751" s="3"/>
      <c r="FV7751" s="3"/>
      <c r="FW7751" s="3"/>
      <c r="FX7751" s="3"/>
      <c r="FY7751" s="3"/>
      <c r="FZ7751" s="3"/>
      <c r="GA7751" s="3"/>
      <c r="GB7751" s="3"/>
      <c r="GC7751" s="3"/>
      <c r="GD7751" s="3"/>
      <c r="GE7751" s="3"/>
      <c r="GF7751" s="3"/>
      <c r="GG7751" s="3"/>
      <c r="GH7751" s="3"/>
      <c r="GI7751" s="3"/>
      <c r="GJ7751" s="3"/>
      <c r="GK7751" s="3"/>
      <c r="GL7751" s="3"/>
      <c r="GM7751" s="3"/>
      <c r="GN7751" s="3"/>
      <c r="GO7751" s="3"/>
      <c r="GP7751" s="3"/>
      <c r="GQ7751" s="3"/>
      <c r="GR7751" s="3"/>
      <c r="GS7751" s="3"/>
      <c r="GT7751" s="3"/>
      <c r="GU7751" s="3"/>
      <c r="GV7751" s="3"/>
      <c r="GW7751" s="3"/>
      <c r="GX7751" s="3"/>
      <c r="GY7751" s="3"/>
      <c r="GZ7751" s="3"/>
      <c r="HA7751" s="3"/>
      <c r="HB7751" s="3"/>
      <c r="HC7751" s="3"/>
      <c r="HD7751" s="3"/>
      <c r="HE7751" s="3"/>
      <c r="HF7751" s="3"/>
      <c r="HG7751" s="3"/>
      <c r="HH7751" s="3"/>
      <c r="HI7751" s="3"/>
      <c r="HJ7751" s="3"/>
      <c r="HK7751" s="3"/>
      <c r="HL7751" s="3"/>
      <c r="HM7751" s="45"/>
      <c r="HN7751" s="3"/>
      <c r="HO7751" s="3"/>
      <c r="HP7751" s="3"/>
      <c r="HQ7751" s="3"/>
      <c r="HR7751" s="3"/>
      <c r="HS7751" s="3"/>
      <c r="HT7751" s="3"/>
      <c r="HU7751" s="3"/>
      <c r="HV7751" s="3"/>
      <c r="HW7751" s="3"/>
      <c r="HX7751" s="3"/>
      <c r="HY7751" s="3"/>
      <c r="HZ7751" s="3"/>
      <c r="IA7751" s="3"/>
      <c r="IB7751" s="3"/>
      <c r="IC7751" s="3"/>
      <c r="ID7751" s="3"/>
      <c r="IE7751" s="3"/>
      <c r="IF7751" s="3"/>
      <c r="IG7751" s="3"/>
      <c r="IH7751" s="3"/>
      <c r="II7751" s="3"/>
      <c r="IJ7751" s="3"/>
      <c r="IK7751" s="3"/>
      <c r="IL7751" s="3"/>
      <c r="IM7751" s="3"/>
      <c r="IN7751" s="3"/>
      <c r="IO7751" s="15"/>
    </row>
    <row r="7752" spans="171:249">
      <c r="FO7752" s="3"/>
      <c r="FP7752" s="3"/>
      <c r="FQ7752" s="3"/>
      <c r="FR7752" s="3"/>
      <c r="FS7752" s="3"/>
      <c r="FT7752" s="3"/>
      <c r="FU7752" s="3"/>
      <c r="FV7752" s="3"/>
      <c r="FW7752" s="3"/>
      <c r="FX7752" s="3"/>
      <c r="FY7752" s="3"/>
      <c r="FZ7752" s="3"/>
      <c r="GA7752" s="3"/>
      <c r="GB7752" s="3"/>
      <c r="GC7752" s="3"/>
      <c r="GD7752" s="3"/>
      <c r="GE7752" s="3"/>
      <c r="GF7752" s="3"/>
      <c r="GG7752" s="3"/>
      <c r="GH7752" s="3"/>
      <c r="GI7752" s="3"/>
      <c r="GJ7752" s="3"/>
      <c r="GK7752" s="3"/>
      <c r="GL7752" s="3"/>
      <c r="GM7752" s="3"/>
      <c r="GN7752" s="3"/>
      <c r="GO7752" s="3"/>
      <c r="GP7752" s="3"/>
      <c r="GQ7752" s="3"/>
      <c r="GR7752" s="3"/>
      <c r="GS7752" s="3"/>
      <c r="GT7752" s="3"/>
      <c r="GU7752" s="3"/>
      <c r="GV7752" s="3"/>
      <c r="GW7752" s="3"/>
      <c r="GX7752" s="3"/>
      <c r="GY7752" s="3"/>
      <c r="GZ7752" s="3"/>
      <c r="HA7752" s="3"/>
      <c r="HB7752" s="3"/>
      <c r="HC7752" s="3"/>
      <c r="HD7752" s="3"/>
      <c r="HE7752" s="3"/>
      <c r="HF7752" s="3"/>
      <c r="HG7752" s="3"/>
      <c r="HH7752" s="3"/>
      <c r="HI7752" s="3"/>
      <c r="HJ7752" s="3"/>
      <c r="HK7752" s="3"/>
      <c r="HL7752" s="3"/>
      <c r="HM7752" s="45"/>
      <c r="HN7752" s="3"/>
      <c r="HO7752" s="3"/>
      <c r="HP7752" s="3"/>
      <c r="HQ7752" s="3"/>
      <c r="HR7752" s="3"/>
      <c r="HS7752" s="3"/>
      <c r="HT7752" s="3"/>
      <c r="HU7752" s="3"/>
      <c r="HV7752" s="3"/>
      <c r="HW7752" s="3"/>
      <c r="HX7752" s="3"/>
      <c r="HY7752" s="3"/>
      <c r="HZ7752" s="3"/>
      <c r="IA7752" s="3"/>
      <c r="IB7752" s="3"/>
      <c r="IC7752" s="3"/>
      <c r="ID7752" s="3"/>
      <c r="IE7752" s="3"/>
      <c r="IF7752" s="3"/>
      <c r="IG7752" s="3"/>
      <c r="IH7752" s="3"/>
      <c r="II7752" s="3"/>
      <c r="IJ7752" s="3"/>
      <c r="IK7752" s="3"/>
      <c r="IL7752" s="3"/>
      <c r="IM7752" s="3"/>
      <c r="IN7752" s="3"/>
      <c r="IO7752" s="15"/>
    </row>
    <row r="7753" spans="171:249">
      <c r="FO7753" s="3"/>
      <c r="FP7753" s="3"/>
      <c r="FQ7753" s="3"/>
      <c r="FR7753" s="3"/>
      <c r="FS7753" s="3"/>
      <c r="FT7753" s="3"/>
      <c r="FU7753" s="3"/>
      <c r="FV7753" s="3"/>
      <c r="FW7753" s="3"/>
      <c r="FX7753" s="3"/>
      <c r="FY7753" s="3"/>
      <c r="FZ7753" s="3"/>
      <c r="GA7753" s="3"/>
      <c r="GB7753" s="3"/>
      <c r="GC7753" s="3"/>
      <c r="GD7753" s="3"/>
      <c r="GE7753" s="3"/>
      <c r="GF7753" s="3"/>
      <c r="GG7753" s="3"/>
      <c r="GH7753" s="3"/>
      <c r="GI7753" s="3"/>
      <c r="GJ7753" s="3"/>
      <c r="GK7753" s="3"/>
      <c r="GL7753" s="3"/>
      <c r="GM7753" s="3"/>
      <c r="GN7753" s="3"/>
      <c r="GO7753" s="3"/>
      <c r="GP7753" s="3"/>
      <c r="GQ7753" s="3"/>
      <c r="GR7753" s="3"/>
      <c r="GS7753" s="3"/>
      <c r="GT7753" s="3"/>
      <c r="GU7753" s="3"/>
      <c r="GV7753" s="3"/>
      <c r="GW7753" s="3"/>
      <c r="GX7753" s="3"/>
      <c r="GY7753" s="3"/>
      <c r="GZ7753" s="3"/>
      <c r="HA7753" s="3"/>
      <c r="HB7753" s="3"/>
      <c r="HC7753" s="3"/>
      <c r="HD7753" s="3"/>
      <c r="HE7753" s="3"/>
      <c r="HF7753" s="3"/>
      <c r="HG7753" s="3"/>
      <c r="HH7753" s="3"/>
      <c r="HI7753" s="3"/>
      <c r="HJ7753" s="3"/>
      <c r="HK7753" s="3"/>
      <c r="HL7753" s="3"/>
      <c r="HM7753" s="45"/>
      <c r="HN7753" s="3"/>
      <c r="HO7753" s="3"/>
      <c r="HP7753" s="3"/>
      <c r="HQ7753" s="3"/>
      <c r="HR7753" s="3"/>
      <c r="HS7753" s="3"/>
      <c r="HT7753" s="3"/>
      <c r="HU7753" s="3"/>
      <c r="HV7753" s="3"/>
      <c r="HW7753" s="3"/>
      <c r="HX7753" s="3"/>
      <c r="HY7753" s="3"/>
      <c r="HZ7753" s="3"/>
      <c r="IA7753" s="3"/>
      <c r="IB7753" s="3"/>
      <c r="IC7753" s="3"/>
      <c r="ID7753" s="3"/>
      <c r="IE7753" s="3"/>
      <c r="IF7753" s="3"/>
      <c r="IG7753" s="3"/>
      <c r="IH7753" s="3"/>
      <c r="II7753" s="3"/>
      <c r="IJ7753" s="3"/>
      <c r="IK7753" s="3"/>
      <c r="IL7753" s="3"/>
      <c r="IM7753" s="3"/>
      <c r="IN7753" s="3"/>
      <c r="IO7753" s="15"/>
    </row>
    <row r="7754" spans="171:249">
      <c r="FO7754" s="3"/>
      <c r="FP7754" s="3"/>
      <c r="FQ7754" s="3"/>
      <c r="FR7754" s="3"/>
      <c r="FS7754" s="3"/>
      <c r="FT7754" s="3"/>
      <c r="FU7754" s="3"/>
      <c r="FV7754" s="3"/>
      <c r="FW7754" s="3"/>
      <c r="FX7754" s="3"/>
      <c r="FY7754" s="3"/>
      <c r="FZ7754" s="3"/>
      <c r="GA7754" s="3"/>
      <c r="GB7754" s="3"/>
      <c r="GC7754" s="3"/>
      <c r="GD7754" s="3"/>
      <c r="GE7754" s="3"/>
      <c r="GF7754" s="3"/>
      <c r="GG7754" s="3"/>
      <c r="GH7754" s="3"/>
      <c r="GI7754" s="3"/>
      <c r="GJ7754" s="3"/>
      <c r="GK7754" s="3"/>
      <c r="GL7754" s="3"/>
      <c r="GM7754" s="3"/>
      <c r="GN7754" s="3"/>
      <c r="GO7754" s="3"/>
      <c r="GP7754" s="3"/>
      <c r="GQ7754" s="3"/>
      <c r="GR7754" s="3"/>
      <c r="GS7754" s="3"/>
      <c r="GT7754" s="3"/>
      <c r="GU7754" s="3"/>
      <c r="GV7754" s="3"/>
      <c r="GW7754" s="3"/>
      <c r="GX7754" s="3"/>
      <c r="GY7754" s="3"/>
      <c r="GZ7754" s="3"/>
      <c r="HA7754" s="3"/>
      <c r="HB7754" s="3"/>
      <c r="HC7754" s="3"/>
      <c r="HD7754" s="3"/>
      <c r="HE7754" s="3"/>
      <c r="HF7754" s="3"/>
      <c r="HG7754" s="3"/>
      <c r="HH7754" s="3"/>
      <c r="HI7754" s="3"/>
      <c r="HJ7754" s="3"/>
      <c r="HK7754" s="3"/>
      <c r="HL7754" s="3"/>
      <c r="HM7754" s="45"/>
      <c r="HN7754" s="3"/>
      <c r="HO7754" s="3"/>
      <c r="HP7754" s="3"/>
      <c r="HQ7754" s="3"/>
      <c r="HR7754" s="3"/>
      <c r="HS7754" s="3"/>
      <c r="HT7754" s="3"/>
      <c r="HU7754" s="3"/>
      <c r="HV7754" s="3"/>
      <c r="HW7754" s="3"/>
      <c r="HX7754" s="3"/>
      <c r="HY7754" s="3"/>
      <c r="HZ7754" s="3"/>
      <c r="IA7754" s="3"/>
      <c r="IB7754" s="3"/>
      <c r="IC7754" s="3"/>
      <c r="ID7754" s="3"/>
      <c r="IE7754" s="3"/>
      <c r="IF7754" s="3"/>
      <c r="IG7754" s="3"/>
      <c r="IH7754" s="3"/>
      <c r="II7754" s="3"/>
      <c r="IJ7754" s="3"/>
      <c r="IK7754" s="3"/>
      <c r="IL7754" s="3"/>
      <c r="IM7754" s="3"/>
      <c r="IN7754" s="3"/>
      <c r="IO7754" s="15"/>
    </row>
    <row r="7755" spans="171:249">
      <c r="FO7755" s="3"/>
      <c r="FP7755" s="3"/>
      <c r="FQ7755" s="3"/>
      <c r="FR7755" s="3"/>
      <c r="FS7755" s="3"/>
      <c r="FT7755" s="3"/>
      <c r="FU7755" s="3"/>
      <c r="FV7755" s="3"/>
      <c r="FW7755" s="3"/>
      <c r="FX7755" s="3"/>
      <c r="FY7755" s="3"/>
      <c r="FZ7755" s="3"/>
      <c r="GA7755" s="3"/>
      <c r="GB7755" s="3"/>
      <c r="GC7755" s="3"/>
      <c r="GD7755" s="3"/>
      <c r="GE7755" s="3"/>
      <c r="GF7755" s="3"/>
      <c r="GG7755" s="3"/>
      <c r="GH7755" s="3"/>
      <c r="GI7755" s="3"/>
      <c r="GJ7755" s="3"/>
      <c r="GK7755" s="3"/>
      <c r="GL7755" s="3"/>
      <c r="GM7755" s="3"/>
      <c r="GN7755" s="3"/>
      <c r="GO7755" s="3"/>
      <c r="GP7755" s="3"/>
      <c r="GQ7755" s="3"/>
      <c r="GR7755" s="3"/>
      <c r="GS7755" s="3"/>
      <c r="GT7755" s="3"/>
      <c r="GU7755" s="3"/>
      <c r="GV7755" s="3"/>
      <c r="GW7755" s="3"/>
      <c r="GX7755" s="3"/>
      <c r="GY7755" s="3"/>
      <c r="GZ7755" s="3"/>
      <c r="HA7755" s="3"/>
      <c r="HB7755" s="3"/>
      <c r="HC7755" s="3"/>
      <c r="HD7755" s="3"/>
      <c r="HE7755" s="3"/>
      <c r="HF7755" s="3"/>
      <c r="HG7755" s="3"/>
      <c r="HH7755" s="3"/>
      <c r="HI7755" s="3"/>
      <c r="HJ7755" s="3"/>
      <c r="HK7755" s="3"/>
      <c r="HL7755" s="3"/>
      <c r="HM7755" s="45"/>
      <c r="HN7755" s="3"/>
      <c r="HO7755" s="3"/>
      <c r="HP7755" s="3"/>
      <c r="HQ7755" s="3"/>
      <c r="HR7755" s="3"/>
      <c r="HS7755" s="3"/>
      <c r="HT7755" s="3"/>
      <c r="HU7755" s="3"/>
      <c r="HV7755" s="3"/>
      <c r="HW7755" s="3"/>
      <c r="HX7755" s="3"/>
      <c r="HY7755" s="3"/>
      <c r="HZ7755" s="3"/>
      <c r="IA7755" s="3"/>
      <c r="IB7755" s="3"/>
      <c r="IC7755" s="3"/>
      <c r="ID7755" s="3"/>
      <c r="IE7755" s="3"/>
      <c r="IF7755" s="3"/>
      <c r="IG7755" s="3"/>
      <c r="IH7755" s="3"/>
      <c r="II7755" s="3"/>
      <c r="IJ7755" s="3"/>
      <c r="IK7755" s="3"/>
      <c r="IL7755" s="3"/>
      <c r="IM7755" s="3"/>
      <c r="IN7755" s="3"/>
      <c r="IO7755" s="15"/>
    </row>
    <row r="7756" spans="171:249">
      <c r="FO7756" s="3"/>
      <c r="FP7756" s="3"/>
      <c r="FQ7756" s="3"/>
      <c r="FR7756" s="3"/>
      <c r="FS7756" s="3"/>
      <c r="FT7756" s="3"/>
      <c r="FU7756" s="3"/>
      <c r="FV7756" s="3"/>
      <c r="FW7756" s="3"/>
      <c r="FX7756" s="3"/>
      <c r="FY7756" s="3"/>
      <c r="FZ7756" s="3"/>
      <c r="GA7756" s="3"/>
      <c r="GB7756" s="3"/>
      <c r="GC7756" s="3"/>
      <c r="GD7756" s="3"/>
      <c r="GE7756" s="3"/>
      <c r="GF7756" s="3"/>
      <c r="GG7756" s="3"/>
      <c r="GH7756" s="3"/>
      <c r="GI7756" s="3"/>
      <c r="GJ7756" s="3"/>
      <c r="GK7756" s="3"/>
      <c r="GL7756" s="3"/>
      <c r="GM7756" s="3"/>
      <c r="GN7756" s="3"/>
      <c r="GO7756" s="3"/>
      <c r="GP7756" s="3"/>
      <c r="GQ7756" s="3"/>
      <c r="GR7756" s="3"/>
      <c r="GS7756" s="3"/>
      <c r="GT7756" s="3"/>
      <c r="GU7756" s="3"/>
      <c r="GV7756" s="3"/>
      <c r="GW7756" s="3"/>
      <c r="GX7756" s="3"/>
      <c r="GY7756" s="3"/>
      <c r="GZ7756" s="3"/>
      <c r="HA7756" s="3"/>
      <c r="HB7756" s="3"/>
      <c r="HC7756" s="3"/>
      <c r="HD7756" s="3"/>
      <c r="HE7756" s="3"/>
      <c r="HF7756" s="3"/>
      <c r="HG7756" s="3"/>
      <c r="HH7756" s="3"/>
      <c r="HI7756" s="3"/>
      <c r="HJ7756" s="3"/>
      <c r="HK7756" s="3"/>
      <c r="HL7756" s="3"/>
      <c r="HM7756" s="45"/>
      <c r="HN7756" s="3"/>
      <c r="HO7756" s="3"/>
      <c r="HP7756" s="3"/>
      <c r="HQ7756" s="3"/>
      <c r="HR7756" s="3"/>
      <c r="HS7756" s="3"/>
      <c r="HT7756" s="3"/>
      <c r="HU7756" s="3"/>
      <c r="HV7756" s="3"/>
      <c r="HW7756" s="3"/>
      <c r="HX7756" s="3"/>
      <c r="HY7756" s="3"/>
      <c r="HZ7756" s="3"/>
      <c r="IA7756" s="3"/>
      <c r="IB7756" s="3"/>
      <c r="IC7756" s="3"/>
      <c r="ID7756" s="3"/>
      <c r="IE7756" s="3"/>
      <c r="IF7756" s="3"/>
      <c r="IG7756" s="3"/>
      <c r="IH7756" s="3"/>
      <c r="II7756" s="3"/>
      <c r="IJ7756" s="3"/>
      <c r="IK7756" s="3"/>
      <c r="IL7756" s="3"/>
      <c r="IM7756" s="3"/>
      <c r="IN7756" s="3"/>
      <c r="IO7756" s="15"/>
    </row>
    <row r="7757" spans="171:249">
      <c r="FO7757" s="3"/>
      <c r="FP7757" s="3"/>
      <c r="FQ7757" s="3"/>
      <c r="FR7757" s="3"/>
      <c r="FS7757" s="3"/>
      <c r="FT7757" s="3"/>
      <c r="FU7757" s="3"/>
      <c r="FV7757" s="3"/>
      <c r="FW7757" s="3"/>
      <c r="FX7757" s="3"/>
      <c r="FY7757" s="3"/>
      <c r="FZ7757" s="3"/>
      <c r="GA7757" s="3"/>
      <c r="GB7757" s="3"/>
      <c r="GC7757" s="3"/>
      <c r="GD7757" s="3"/>
      <c r="GE7757" s="3"/>
      <c r="GF7757" s="3"/>
      <c r="GG7757" s="3"/>
      <c r="GH7757" s="3"/>
      <c r="GI7757" s="3"/>
      <c r="GJ7757" s="3"/>
      <c r="GK7757" s="3"/>
      <c r="GL7757" s="3"/>
      <c r="GM7757" s="3"/>
      <c r="GN7757" s="3"/>
      <c r="GO7757" s="3"/>
      <c r="GP7757" s="3"/>
      <c r="GQ7757" s="3"/>
      <c r="GR7757" s="3"/>
      <c r="GS7757" s="3"/>
      <c r="GT7757" s="3"/>
      <c r="GU7757" s="3"/>
      <c r="GV7757" s="3"/>
      <c r="GW7757" s="3"/>
      <c r="GX7757" s="3"/>
      <c r="GY7757" s="3"/>
      <c r="GZ7757" s="3"/>
      <c r="HA7757" s="3"/>
      <c r="HB7757" s="3"/>
      <c r="HC7757" s="3"/>
      <c r="HD7757" s="3"/>
      <c r="HE7757" s="3"/>
      <c r="HF7757" s="3"/>
      <c r="HG7757" s="3"/>
      <c r="HH7757" s="3"/>
      <c r="HI7757" s="3"/>
      <c r="HJ7757" s="3"/>
      <c r="HK7757" s="3"/>
      <c r="HL7757" s="3"/>
      <c r="HM7757" s="45"/>
      <c r="HN7757" s="3"/>
      <c r="HO7757" s="3"/>
      <c r="HP7757" s="3"/>
      <c r="HQ7757" s="3"/>
      <c r="HR7757" s="3"/>
      <c r="HS7757" s="3"/>
      <c r="HT7757" s="3"/>
      <c r="HU7757" s="3"/>
      <c r="HV7757" s="3"/>
      <c r="HW7757" s="3"/>
      <c r="HX7757" s="3"/>
      <c r="HY7757" s="3"/>
      <c r="HZ7757" s="3"/>
      <c r="IA7757" s="3"/>
      <c r="IB7757" s="3"/>
      <c r="IC7757" s="3"/>
      <c r="ID7757" s="3"/>
      <c r="IE7757" s="3"/>
      <c r="IF7757" s="3"/>
      <c r="IG7757" s="3"/>
      <c r="IH7757" s="3"/>
      <c r="II7757" s="3"/>
      <c r="IJ7757" s="3"/>
      <c r="IK7757" s="3"/>
      <c r="IL7757" s="3"/>
      <c r="IM7757" s="3"/>
      <c r="IN7757" s="3"/>
      <c r="IO7757" s="15"/>
    </row>
    <row r="7758" spans="171:249">
      <c r="FO7758" s="3"/>
      <c r="FP7758" s="3"/>
      <c r="FQ7758" s="3"/>
      <c r="FR7758" s="3"/>
      <c r="FS7758" s="3"/>
      <c r="FT7758" s="3"/>
      <c r="FU7758" s="3"/>
      <c r="FV7758" s="3"/>
      <c r="FW7758" s="3"/>
      <c r="FX7758" s="3"/>
      <c r="FY7758" s="3"/>
      <c r="FZ7758" s="3"/>
      <c r="GA7758" s="3"/>
      <c r="GB7758" s="3"/>
      <c r="GC7758" s="3"/>
      <c r="GD7758" s="3"/>
      <c r="GE7758" s="3"/>
      <c r="GF7758" s="3"/>
      <c r="GG7758" s="3"/>
      <c r="GH7758" s="3"/>
      <c r="GI7758" s="3"/>
      <c r="GJ7758" s="3"/>
      <c r="GK7758" s="3"/>
      <c r="GL7758" s="3"/>
      <c r="GM7758" s="3"/>
      <c r="GN7758" s="3"/>
      <c r="GO7758" s="3"/>
      <c r="GP7758" s="3"/>
      <c r="GQ7758" s="3"/>
      <c r="GR7758" s="3"/>
      <c r="GS7758" s="3"/>
      <c r="GT7758" s="3"/>
      <c r="GU7758" s="3"/>
      <c r="GV7758" s="3"/>
      <c r="GW7758" s="3"/>
      <c r="GX7758" s="3"/>
      <c r="GY7758" s="3"/>
      <c r="GZ7758" s="3"/>
      <c r="HA7758" s="3"/>
      <c r="HB7758" s="3"/>
      <c r="HC7758" s="3"/>
      <c r="HD7758" s="3"/>
      <c r="HE7758" s="3"/>
      <c r="HF7758" s="3"/>
      <c r="HG7758" s="3"/>
      <c r="HH7758" s="3"/>
      <c r="HI7758" s="3"/>
      <c r="HJ7758" s="3"/>
      <c r="HK7758" s="3"/>
      <c r="HL7758" s="3"/>
      <c r="HM7758" s="45"/>
      <c r="HN7758" s="3"/>
      <c r="HO7758" s="3"/>
      <c r="HP7758" s="3"/>
      <c r="HQ7758" s="3"/>
      <c r="HR7758" s="3"/>
      <c r="HS7758" s="3"/>
      <c r="HT7758" s="3"/>
      <c r="HU7758" s="3"/>
      <c r="HV7758" s="3"/>
      <c r="HW7758" s="3"/>
      <c r="HX7758" s="3"/>
      <c r="HY7758" s="3"/>
      <c r="HZ7758" s="3"/>
      <c r="IA7758" s="3"/>
      <c r="IB7758" s="3"/>
      <c r="IC7758" s="3"/>
      <c r="ID7758" s="3"/>
      <c r="IE7758" s="3"/>
      <c r="IF7758" s="3"/>
      <c r="IG7758" s="3"/>
      <c r="IH7758" s="3"/>
      <c r="II7758" s="3"/>
      <c r="IJ7758" s="3"/>
      <c r="IK7758" s="3"/>
      <c r="IL7758" s="3"/>
      <c r="IM7758" s="3"/>
      <c r="IN7758" s="3"/>
      <c r="IO7758" s="15"/>
    </row>
    <row r="7759" spans="171:249">
      <c r="FO7759" s="3"/>
      <c r="FP7759" s="3"/>
      <c r="FQ7759" s="3"/>
      <c r="FR7759" s="3"/>
      <c r="FS7759" s="3"/>
      <c r="FT7759" s="3"/>
      <c r="FU7759" s="3"/>
      <c r="FV7759" s="3"/>
      <c r="FW7759" s="3"/>
      <c r="FX7759" s="3"/>
      <c r="FY7759" s="3"/>
      <c r="FZ7759" s="3"/>
      <c r="GA7759" s="3"/>
      <c r="GB7759" s="3"/>
      <c r="GC7759" s="3"/>
      <c r="GD7759" s="3"/>
      <c r="GE7759" s="3"/>
      <c r="GF7759" s="3"/>
      <c r="GG7759" s="3"/>
      <c r="GH7759" s="3"/>
      <c r="GI7759" s="3"/>
      <c r="GJ7759" s="3"/>
      <c r="GK7759" s="3"/>
      <c r="GL7759" s="3"/>
      <c r="GM7759" s="3"/>
      <c r="GN7759" s="3"/>
      <c r="GO7759" s="3"/>
      <c r="GP7759" s="3"/>
      <c r="GQ7759" s="3"/>
      <c r="GR7759" s="3"/>
      <c r="GS7759" s="3"/>
      <c r="GT7759" s="3"/>
      <c r="GU7759" s="3"/>
      <c r="GV7759" s="3"/>
      <c r="GW7759" s="3"/>
      <c r="GX7759" s="3"/>
      <c r="GY7759" s="3"/>
      <c r="GZ7759" s="3"/>
      <c r="HA7759" s="3"/>
      <c r="HB7759" s="3"/>
      <c r="HC7759" s="3"/>
      <c r="HD7759" s="3"/>
      <c r="HE7759" s="3"/>
      <c r="HF7759" s="3"/>
      <c r="HG7759" s="3"/>
      <c r="HH7759" s="3"/>
      <c r="HI7759" s="3"/>
      <c r="HJ7759" s="3"/>
      <c r="HK7759" s="3"/>
      <c r="HL7759" s="3"/>
      <c r="HM7759" s="45"/>
      <c r="HN7759" s="3"/>
      <c r="HO7759" s="3"/>
      <c r="HP7759" s="3"/>
      <c r="HQ7759" s="3"/>
      <c r="HR7759" s="3"/>
      <c r="HS7759" s="3"/>
      <c r="HT7759" s="3"/>
      <c r="HU7759" s="3"/>
      <c r="HV7759" s="3"/>
      <c r="HW7759" s="3"/>
      <c r="HX7759" s="3"/>
      <c r="HY7759" s="3"/>
      <c r="HZ7759" s="3"/>
      <c r="IA7759" s="3"/>
      <c r="IB7759" s="3"/>
      <c r="IC7759" s="3"/>
      <c r="ID7759" s="3"/>
      <c r="IE7759" s="3"/>
      <c r="IF7759" s="3"/>
      <c r="IG7759" s="3"/>
      <c r="IH7759" s="3"/>
      <c r="II7759" s="3"/>
      <c r="IJ7759" s="3"/>
      <c r="IK7759" s="3"/>
      <c r="IL7759" s="3"/>
      <c r="IM7759" s="3"/>
      <c r="IN7759" s="3"/>
      <c r="IO7759" s="15"/>
    </row>
    <row r="7760" spans="171:249">
      <c r="FO7760" s="3"/>
      <c r="FP7760" s="3"/>
      <c r="FQ7760" s="3"/>
      <c r="FR7760" s="3"/>
      <c r="FS7760" s="3"/>
      <c r="FT7760" s="3"/>
      <c r="FU7760" s="3"/>
      <c r="FV7760" s="3"/>
      <c r="FW7760" s="3"/>
      <c r="FX7760" s="3"/>
      <c r="FY7760" s="3"/>
      <c r="FZ7760" s="3"/>
      <c r="GA7760" s="3"/>
      <c r="GB7760" s="3"/>
      <c r="GC7760" s="3"/>
      <c r="GD7760" s="3"/>
      <c r="GE7760" s="3"/>
      <c r="GF7760" s="3"/>
      <c r="GG7760" s="3"/>
      <c r="GH7760" s="3"/>
      <c r="GI7760" s="3"/>
      <c r="GJ7760" s="3"/>
      <c r="GK7760" s="3"/>
      <c r="GL7760" s="3"/>
      <c r="GM7760" s="3"/>
      <c r="GN7760" s="3"/>
      <c r="GO7760" s="3"/>
      <c r="GP7760" s="3"/>
      <c r="GQ7760" s="3"/>
      <c r="GR7760" s="3"/>
      <c r="GS7760" s="3"/>
      <c r="GT7760" s="3"/>
      <c r="GU7760" s="3"/>
      <c r="GV7760" s="3"/>
      <c r="GW7760" s="3"/>
      <c r="GX7760" s="3"/>
      <c r="GY7760" s="3"/>
      <c r="GZ7760" s="3"/>
      <c r="HA7760" s="3"/>
      <c r="HB7760" s="3"/>
      <c r="HC7760" s="3"/>
      <c r="HD7760" s="3"/>
      <c r="HE7760" s="3"/>
      <c r="HF7760" s="3"/>
      <c r="HG7760" s="3"/>
      <c r="HH7760" s="3"/>
      <c r="HI7760" s="3"/>
      <c r="HJ7760" s="3"/>
      <c r="HK7760" s="3"/>
      <c r="HL7760" s="3"/>
      <c r="HM7760" s="45"/>
      <c r="HN7760" s="3"/>
      <c r="HO7760" s="3"/>
      <c r="HP7760" s="3"/>
      <c r="HQ7760" s="3"/>
      <c r="HR7760" s="3"/>
      <c r="HS7760" s="3"/>
      <c r="HT7760" s="3"/>
      <c r="HU7760" s="3"/>
      <c r="HV7760" s="3"/>
      <c r="HW7760" s="3"/>
      <c r="HX7760" s="3"/>
      <c r="HY7760" s="3"/>
      <c r="HZ7760" s="3"/>
      <c r="IA7760" s="3"/>
      <c r="IB7760" s="3"/>
      <c r="IC7760" s="3"/>
      <c r="ID7760" s="3"/>
      <c r="IE7760" s="3"/>
      <c r="IF7760" s="3"/>
      <c r="IG7760" s="3"/>
      <c r="IH7760" s="3"/>
      <c r="II7760" s="3"/>
      <c r="IJ7760" s="3"/>
      <c r="IK7760" s="3"/>
      <c r="IL7760" s="3"/>
      <c r="IM7760" s="3"/>
      <c r="IN7760" s="3"/>
      <c r="IO7760" s="15"/>
    </row>
    <row r="7761" spans="171:249">
      <c r="FO7761" s="3"/>
      <c r="FP7761" s="3"/>
      <c r="FQ7761" s="3"/>
      <c r="FR7761" s="3"/>
      <c r="FS7761" s="3"/>
      <c r="FT7761" s="3"/>
      <c r="FU7761" s="3"/>
      <c r="FV7761" s="3"/>
      <c r="FW7761" s="3"/>
      <c r="FX7761" s="3"/>
      <c r="FY7761" s="3"/>
      <c r="FZ7761" s="3"/>
      <c r="GA7761" s="3"/>
      <c r="GB7761" s="3"/>
      <c r="GC7761" s="3"/>
      <c r="GD7761" s="3"/>
      <c r="GE7761" s="3"/>
      <c r="GF7761" s="3"/>
      <c r="GG7761" s="3"/>
      <c r="GH7761" s="3"/>
      <c r="GI7761" s="3"/>
      <c r="GJ7761" s="3"/>
      <c r="GK7761" s="3"/>
      <c r="GL7761" s="3"/>
      <c r="GM7761" s="3"/>
      <c r="GN7761" s="3"/>
      <c r="GO7761" s="3"/>
      <c r="GP7761" s="3"/>
      <c r="GQ7761" s="3"/>
      <c r="GR7761" s="3"/>
      <c r="GS7761" s="3"/>
      <c r="GT7761" s="3"/>
      <c r="GU7761" s="3"/>
      <c r="GV7761" s="3"/>
      <c r="GW7761" s="3"/>
      <c r="GX7761" s="3"/>
      <c r="GY7761" s="3"/>
      <c r="GZ7761" s="3"/>
      <c r="HA7761" s="3"/>
      <c r="HB7761" s="3"/>
      <c r="HC7761" s="3"/>
      <c r="HD7761" s="3"/>
      <c r="HE7761" s="3"/>
      <c r="HF7761" s="3"/>
      <c r="HG7761" s="3"/>
      <c r="HH7761" s="3"/>
      <c r="HI7761" s="3"/>
      <c r="HJ7761" s="3"/>
      <c r="HK7761" s="3"/>
      <c r="HL7761" s="3"/>
      <c r="HM7761" s="45"/>
      <c r="HN7761" s="3"/>
      <c r="HO7761" s="3"/>
      <c r="HP7761" s="3"/>
      <c r="HQ7761" s="3"/>
      <c r="HR7761" s="3"/>
      <c r="HS7761" s="3"/>
      <c r="HT7761" s="3"/>
      <c r="HU7761" s="3"/>
      <c r="HV7761" s="3"/>
      <c r="HW7761" s="3"/>
      <c r="HX7761" s="3"/>
      <c r="HY7761" s="3"/>
      <c r="HZ7761" s="3"/>
      <c r="IA7761" s="3"/>
      <c r="IB7761" s="3"/>
      <c r="IC7761" s="3"/>
      <c r="ID7761" s="3"/>
      <c r="IE7761" s="3"/>
      <c r="IF7761" s="3"/>
      <c r="IG7761" s="3"/>
      <c r="IH7761" s="3"/>
      <c r="II7761" s="3"/>
      <c r="IJ7761" s="3"/>
      <c r="IK7761" s="3"/>
      <c r="IL7761" s="3"/>
      <c r="IM7761" s="3"/>
      <c r="IN7761" s="3"/>
      <c r="IO7761" s="15"/>
    </row>
    <row r="7762" spans="171:249">
      <c r="FO7762" s="3"/>
      <c r="FP7762" s="3"/>
      <c r="FQ7762" s="3"/>
      <c r="FR7762" s="3"/>
      <c r="FS7762" s="3"/>
      <c r="FT7762" s="3"/>
      <c r="FU7762" s="3"/>
      <c r="FV7762" s="3"/>
      <c r="FW7762" s="3"/>
      <c r="FX7762" s="3"/>
      <c r="FY7762" s="3"/>
      <c r="FZ7762" s="3"/>
      <c r="GA7762" s="3"/>
      <c r="GB7762" s="3"/>
      <c r="GC7762" s="3"/>
      <c r="GD7762" s="3"/>
      <c r="GE7762" s="3"/>
      <c r="GF7762" s="3"/>
      <c r="GG7762" s="3"/>
      <c r="GH7762" s="3"/>
      <c r="GI7762" s="3"/>
      <c r="GJ7762" s="3"/>
      <c r="GK7762" s="3"/>
      <c r="GL7762" s="3"/>
      <c r="GM7762" s="3"/>
      <c r="GN7762" s="3"/>
      <c r="GO7762" s="3"/>
      <c r="GP7762" s="3"/>
      <c r="GQ7762" s="3"/>
      <c r="GR7762" s="3"/>
      <c r="GS7762" s="3"/>
      <c r="GT7762" s="3"/>
      <c r="GU7762" s="3"/>
      <c r="GV7762" s="3"/>
      <c r="GW7762" s="3"/>
      <c r="GX7762" s="3"/>
      <c r="GY7762" s="3"/>
      <c r="GZ7762" s="3"/>
      <c r="HA7762" s="3"/>
      <c r="HB7762" s="3"/>
      <c r="HC7762" s="3"/>
      <c r="HD7762" s="3"/>
      <c r="HE7762" s="3"/>
      <c r="HF7762" s="3"/>
      <c r="HG7762" s="3"/>
      <c r="HH7762" s="3"/>
      <c r="HI7762" s="3"/>
      <c r="HJ7762" s="3"/>
      <c r="HK7762" s="3"/>
      <c r="HL7762" s="3"/>
      <c r="HM7762" s="45"/>
      <c r="HN7762" s="3"/>
      <c r="HO7762" s="3"/>
      <c r="HP7762" s="3"/>
      <c r="HQ7762" s="3"/>
      <c r="HR7762" s="3"/>
      <c r="HS7762" s="3"/>
      <c r="HT7762" s="3"/>
      <c r="HU7762" s="3"/>
      <c r="HV7762" s="3"/>
      <c r="HW7762" s="3"/>
      <c r="HX7762" s="3"/>
      <c r="HY7762" s="3"/>
      <c r="HZ7762" s="3"/>
      <c r="IA7762" s="3"/>
      <c r="IB7762" s="3"/>
      <c r="IC7762" s="3"/>
      <c r="ID7762" s="3"/>
      <c r="IE7762" s="3"/>
      <c r="IF7762" s="3"/>
      <c r="IG7762" s="3"/>
      <c r="IH7762" s="3"/>
      <c r="II7762" s="3"/>
      <c r="IJ7762" s="3"/>
      <c r="IK7762" s="3"/>
      <c r="IL7762" s="3"/>
      <c r="IM7762" s="3"/>
      <c r="IN7762" s="3"/>
      <c r="IO7762" s="15"/>
    </row>
    <row r="7763" spans="171:249">
      <c r="FO7763" s="3"/>
      <c r="FP7763" s="3"/>
      <c r="FQ7763" s="3"/>
      <c r="FR7763" s="3"/>
      <c r="FS7763" s="3"/>
      <c r="FT7763" s="3"/>
      <c r="FU7763" s="3"/>
      <c r="FV7763" s="3"/>
      <c r="FW7763" s="3"/>
      <c r="FX7763" s="3"/>
      <c r="FY7763" s="3"/>
      <c r="FZ7763" s="3"/>
      <c r="GA7763" s="3"/>
      <c r="GB7763" s="3"/>
      <c r="GC7763" s="3"/>
      <c r="GD7763" s="3"/>
      <c r="GE7763" s="3"/>
      <c r="GF7763" s="3"/>
      <c r="GG7763" s="3"/>
      <c r="GH7763" s="3"/>
      <c r="GI7763" s="3"/>
      <c r="GJ7763" s="3"/>
      <c r="GK7763" s="3"/>
      <c r="GL7763" s="3"/>
      <c r="GM7763" s="3"/>
      <c r="GN7763" s="3"/>
      <c r="GO7763" s="3"/>
      <c r="GP7763" s="3"/>
      <c r="GQ7763" s="3"/>
      <c r="GR7763" s="3"/>
      <c r="GS7763" s="3"/>
      <c r="GT7763" s="3"/>
      <c r="GU7763" s="3"/>
      <c r="GV7763" s="3"/>
      <c r="GW7763" s="3"/>
      <c r="GX7763" s="3"/>
      <c r="GY7763" s="3"/>
      <c r="GZ7763" s="3"/>
      <c r="HA7763" s="3"/>
      <c r="HB7763" s="3"/>
      <c r="HC7763" s="3"/>
      <c r="HD7763" s="3"/>
      <c r="HE7763" s="3"/>
      <c r="HF7763" s="3"/>
      <c r="HG7763" s="3"/>
      <c r="HH7763" s="3"/>
      <c r="HI7763" s="3"/>
      <c r="HJ7763" s="3"/>
      <c r="HK7763" s="3"/>
      <c r="HL7763" s="3"/>
      <c r="HM7763" s="45"/>
      <c r="HN7763" s="3"/>
      <c r="HO7763" s="3"/>
      <c r="HP7763" s="3"/>
      <c r="HQ7763" s="3"/>
      <c r="HR7763" s="3"/>
      <c r="HS7763" s="3"/>
      <c r="HT7763" s="3"/>
      <c r="HU7763" s="3"/>
      <c r="HV7763" s="3"/>
      <c r="HW7763" s="3"/>
      <c r="HX7763" s="3"/>
      <c r="HY7763" s="3"/>
      <c r="HZ7763" s="3"/>
      <c r="IA7763" s="3"/>
      <c r="IB7763" s="3"/>
      <c r="IC7763" s="3"/>
      <c r="ID7763" s="3"/>
      <c r="IE7763" s="3"/>
      <c r="IF7763" s="3"/>
      <c r="IG7763" s="3"/>
      <c r="IH7763" s="3"/>
      <c r="II7763" s="3"/>
      <c r="IJ7763" s="3"/>
      <c r="IK7763" s="3"/>
      <c r="IL7763" s="3"/>
      <c r="IM7763" s="3"/>
      <c r="IN7763" s="3"/>
      <c r="IO7763" s="15"/>
    </row>
    <row r="7764" spans="171:249">
      <c r="FO7764" s="3"/>
      <c r="FP7764" s="3"/>
      <c r="FQ7764" s="3"/>
      <c r="FR7764" s="3"/>
      <c r="FS7764" s="3"/>
      <c r="FT7764" s="3"/>
      <c r="FU7764" s="3"/>
      <c r="FV7764" s="3"/>
      <c r="FW7764" s="3"/>
      <c r="FX7764" s="3"/>
      <c r="FY7764" s="3"/>
      <c r="FZ7764" s="3"/>
      <c r="GA7764" s="3"/>
      <c r="GB7764" s="3"/>
      <c r="GC7764" s="3"/>
      <c r="GD7764" s="3"/>
      <c r="GE7764" s="3"/>
      <c r="GF7764" s="3"/>
      <c r="GG7764" s="3"/>
      <c r="GH7764" s="3"/>
      <c r="GI7764" s="3"/>
      <c r="GJ7764" s="3"/>
      <c r="GK7764" s="3"/>
      <c r="GL7764" s="3"/>
      <c r="GM7764" s="3"/>
      <c r="GN7764" s="3"/>
      <c r="GO7764" s="3"/>
      <c r="GP7764" s="3"/>
      <c r="GQ7764" s="3"/>
      <c r="GR7764" s="3"/>
      <c r="GS7764" s="3"/>
      <c r="GT7764" s="3"/>
      <c r="GU7764" s="3"/>
      <c r="GV7764" s="3"/>
      <c r="GW7764" s="3"/>
      <c r="GX7764" s="3"/>
      <c r="GY7764" s="3"/>
      <c r="GZ7764" s="3"/>
      <c r="HA7764" s="3"/>
      <c r="HB7764" s="3"/>
      <c r="HC7764" s="3"/>
      <c r="HD7764" s="3"/>
      <c r="HE7764" s="3"/>
      <c r="HF7764" s="3"/>
      <c r="HG7764" s="3"/>
      <c r="HH7764" s="3"/>
      <c r="HI7764" s="3"/>
      <c r="HJ7764" s="3"/>
      <c r="HK7764" s="3"/>
      <c r="HL7764" s="3"/>
      <c r="HM7764" s="45"/>
      <c r="HN7764" s="3"/>
      <c r="HO7764" s="3"/>
      <c r="HP7764" s="3"/>
      <c r="HQ7764" s="3"/>
      <c r="HR7764" s="3"/>
      <c r="HS7764" s="3"/>
      <c r="HT7764" s="3"/>
      <c r="HU7764" s="3"/>
      <c r="HV7764" s="3"/>
      <c r="HW7764" s="3"/>
      <c r="HX7764" s="3"/>
      <c r="HY7764" s="3"/>
      <c r="HZ7764" s="3"/>
      <c r="IA7764" s="3"/>
      <c r="IB7764" s="3"/>
      <c r="IC7764" s="3"/>
      <c r="ID7764" s="3"/>
      <c r="IE7764" s="3"/>
      <c r="IF7764" s="3"/>
      <c r="IG7764" s="3"/>
      <c r="IH7764" s="3"/>
      <c r="II7764" s="3"/>
      <c r="IJ7764" s="3"/>
      <c r="IK7764" s="3"/>
      <c r="IL7764" s="3"/>
      <c r="IM7764" s="3"/>
      <c r="IN7764" s="3"/>
      <c r="IO7764" s="15"/>
    </row>
    <row r="7765" spans="171:249">
      <c r="FO7765" s="3"/>
      <c r="FP7765" s="3"/>
      <c r="FQ7765" s="3"/>
      <c r="FR7765" s="3"/>
      <c r="FS7765" s="3"/>
      <c r="FT7765" s="3"/>
      <c r="FU7765" s="3"/>
      <c r="FV7765" s="3"/>
      <c r="FW7765" s="3"/>
      <c r="FX7765" s="3"/>
      <c r="FY7765" s="3"/>
      <c r="FZ7765" s="3"/>
      <c r="GA7765" s="3"/>
      <c r="GB7765" s="3"/>
      <c r="GC7765" s="3"/>
      <c r="GD7765" s="3"/>
      <c r="GE7765" s="3"/>
      <c r="GF7765" s="3"/>
      <c r="GG7765" s="3"/>
      <c r="GH7765" s="3"/>
      <c r="GI7765" s="3"/>
      <c r="GJ7765" s="3"/>
      <c r="GK7765" s="3"/>
      <c r="GL7765" s="3"/>
      <c r="GM7765" s="3"/>
      <c r="GN7765" s="3"/>
      <c r="GO7765" s="3"/>
      <c r="GP7765" s="3"/>
      <c r="GQ7765" s="3"/>
      <c r="GR7765" s="3"/>
      <c r="GS7765" s="3"/>
      <c r="GT7765" s="3"/>
      <c r="GU7765" s="3"/>
      <c r="GV7765" s="3"/>
      <c r="GW7765" s="3"/>
      <c r="GX7765" s="3"/>
      <c r="GY7765" s="3"/>
      <c r="GZ7765" s="3"/>
      <c r="HA7765" s="3"/>
      <c r="HB7765" s="3"/>
      <c r="HC7765" s="3"/>
      <c r="HD7765" s="3"/>
      <c r="HE7765" s="3"/>
      <c r="HF7765" s="3"/>
      <c r="HG7765" s="3"/>
      <c r="HH7765" s="3"/>
      <c r="HI7765" s="3"/>
      <c r="HJ7765" s="3"/>
      <c r="HK7765" s="3"/>
      <c r="HL7765" s="3"/>
      <c r="HM7765" s="45"/>
      <c r="HN7765" s="3"/>
      <c r="HO7765" s="3"/>
      <c r="HP7765" s="3"/>
      <c r="HQ7765" s="3"/>
      <c r="HR7765" s="3"/>
      <c r="HS7765" s="3"/>
      <c r="HT7765" s="3"/>
      <c r="HU7765" s="3"/>
      <c r="HV7765" s="3"/>
      <c r="HW7765" s="3"/>
      <c r="HX7765" s="3"/>
      <c r="HY7765" s="3"/>
      <c r="HZ7765" s="3"/>
      <c r="IA7765" s="3"/>
      <c r="IB7765" s="3"/>
      <c r="IC7765" s="3"/>
      <c r="ID7765" s="3"/>
      <c r="IE7765" s="3"/>
      <c r="IF7765" s="3"/>
      <c r="IG7765" s="3"/>
      <c r="IH7765" s="3"/>
      <c r="II7765" s="3"/>
      <c r="IJ7765" s="3"/>
      <c r="IK7765" s="3"/>
      <c r="IL7765" s="3"/>
      <c r="IM7765" s="3"/>
      <c r="IN7765" s="3"/>
      <c r="IO7765" s="15"/>
    </row>
    <row r="7766" spans="171:249">
      <c r="FO7766" s="3"/>
      <c r="FP7766" s="3"/>
      <c r="FQ7766" s="3"/>
      <c r="FR7766" s="3"/>
      <c r="FS7766" s="3"/>
      <c r="FT7766" s="3"/>
      <c r="FU7766" s="3"/>
      <c r="FV7766" s="3"/>
      <c r="FW7766" s="3"/>
      <c r="FX7766" s="3"/>
      <c r="FY7766" s="3"/>
      <c r="FZ7766" s="3"/>
      <c r="GA7766" s="3"/>
      <c r="GB7766" s="3"/>
      <c r="GC7766" s="3"/>
      <c r="GD7766" s="3"/>
      <c r="GE7766" s="3"/>
      <c r="GF7766" s="3"/>
      <c r="GG7766" s="3"/>
      <c r="GH7766" s="3"/>
      <c r="GI7766" s="3"/>
      <c r="GJ7766" s="3"/>
      <c r="GK7766" s="3"/>
      <c r="GL7766" s="3"/>
      <c r="GM7766" s="3"/>
      <c r="GN7766" s="3"/>
      <c r="GO7766" s="3"/>
      <c r="GP7766" s="3"/>
      <c r="GQ7766" s="3"/>
      <c r="GR7766" s="3"/>
      <c r="GS7766" s="3"/>
      <c r="GT7766" s="3"/>
      <c r="GU7766" s="3"/>
      <c r="GV7766" s="3"/>
      <c r="GW7766" s="3"/>
      <c r="GX7766" s="3"/>
      <c r="GY7766" s="3"/>
      <c r="GZ7766" s="3"/>
      <c r="HA7766" s="3"/>
      <c r="HB7766" s="3"/>
      <c r="HC7766" s="3"/>
      <c r="HD7766" s="3"/>
      <c r="HE7766" s="3"/>
      <c r="HF7766" s="3"/>
      <c r="HG7766" s="3"/>
      <c r="HH7766" s="3"/>
      <c r="HI7766" s="3"/>
      <c r="HJ7766" s="3"/>
      <c r="HK7766" s="3"/>
      <c r="HL7766" s="3"/>
      <c r="HM7766" s="45"/>
      <c r="HN7766" s="3"/>
      <c r="HO7766" s="3"/>
      <c r="HP7766" s="3"/>
      <c r="HQ7766" s="3"/>
      <c r="HR7766" s="3"/>
      <c r="HS7766" s="3"/>
      <c r="HT7766" s="3"/>
      <c r="HU7766" s="3"/>
      <c r="HV7766" s="3"/>
      <c r="HW7766" s="3"/>
      <c r="HX7766" s="3"/>
      <c r="HY7766" s="3"/>
      <c r="HZ7766" s="3"/>
      <c r="IA7766" s="3"/>
      <c r="IB7766" s="3"/>
      <c r="IC7766" s="3"/>
      <c r="ID7766" s="3"/>
      <c r="IE7766" s="3"/>
      <c r="IF7766" s="3"/>
      <c r="IG7766" s="3"/>
      <c r="IH7766" s="3"/>
      <c r="II7766" s="3"/>
      <c r="IJ7766" s="3"/>
      <c r="IK7766" s="3"/>
      <c r="IL7766" s="3"/>
      <c r="IM7766" s="3"/>
      <c r="IN7766" s="3"/>
      <c r="IO7766" s="15"/>
    </row>
    <row r="7767" spans="171:249">
      <c r="FO7767" s="3"/>
      <c r="FP7767" s="3"/>
      <c r="FQ7767" s="3"/>
      <c r="FR7767" s="3"/>
      <c r="FS7767" s="3"/>
      <c r="FT7767" s="3"/>
      <c r="FU7767" s="3"/>
      <c r="FV7767" s="3"/>
      <c r="FW7767" s="3"/>
      <c r="FX7767" s="3"/>
      <c r="FY7767" s="3"/>
      <c r="FZ7767" s="3"/>
      <c r="GA7767" s="3"/>
      <c r="GB7767" s="3"/>
      <c r="GC7767" s="3"/>
      <c r="GD7767" s="3"/>
      <c r="GE7767" s="3"/>
      <c r="GF7767" s="3"/>
      <c r="GG7767" s="3"/>
      <c r="GH7767" s="3"/>
      <c r="GI7767" s="3"/>
      <c r="GJ7767" s="3"/>
      <c r="GK7767" s="3"/>
      <c r="GL7767" s="3"/>
      <c r="GM7767" s="3"/>
      <c r="GN7767" s="3"/>
      <c r="GO7767" s="3"/>
      <c r="GP7767" s="3"/>
      <c r="GQ7767" s="3"/>
      <c r="GR7767" s="3"/>
      <c r="GS7767" s="3"/>
      <c r="GT7767" s="3"/>
      <c r="GU7767" s="3"/>
      <c r="GV7767" s="3"/>
      <c r="GW7767" s="3"/>
      <c r="GX7767" s="3"/>
      <c r="GY7767" s="3"/>
      <c r="GZ7767" s="3"/>
      <c r="HA7767" s="3"/>
      <c r="HB7767" s="3"/>
      <c r="HC7767" s="3"/>
      <c r="HD7767" s="3"/>
      <c r="HE7767" s="3"/>
      <c r="HF7767" s="3"/>
      <c r="HG7767" s="3"/>
      <c r="HH7767" s="3"/>
      <c r="HI7767" s="3"/>
      <c r="HJ7767" s="3"/>
      <c r="HK7767" s="3"/>
      <c r="HL7767" s="3"/>
      <c r="HM7767" s="45"/>
      <c r="HN7767" s="3"/>
      <c r="HO7767" s="3"/>
      <c r="HP7767" s="3"/>
      <c r="HQ7767" s="3"/>
      <c r="HR7767" s="3"/>
      <c r="HS7767" s="3"/>
      <c r="HT7767" s="3"/>
      <c r="HU7767" s="3"/>
      <c r="HV7767" s="3"/>
      <c r="HW7767" s="3"/>
      <c r="HX7767" s="3"/>
      <c r="HY7767" s="3"/>
      <c r="HZ7767" s="3"/>
      <c r="IA7767" s="3"/>
      <c r="IB7767" s="3"/>
      <c r="IC7767" s="3"/>
      <c r="ID7767" s="3"/>
      <c r="IE7767" s="3"/>
      <c r="IF7767" s="3"/>
      <c r="IG7767" s="3"/>
      <c r="IH7767" s="3"/>
      <c r="II7767" s="3"/>
      <c r="IJ7767" s="3"/>
      <c r="IK7767" s="3"/>
      <c r="IL7767" s="3"/>
      <c r="IM7767" s="3"/>
      <c r="IN7767" s="3"/>
      <c r="IO7767" s="15"/>
    </row>
    <row r="7768" spans="171:249">
      <c r="FO7768" s="3"/>
      <c r="FP7768" s="3"/>
      <c r="FQ7768" s="3"/>
      <c r="FR7768" s="3"/>
      <c r="FS7768" s="3"/>
      <c r="FT7768" s="3"/>
      <c r="FU7768" s="3"/>
      <c r="FV7768" s="3"/>
      <c r="FW7768" s="3"/>
      <c r="FX7768" s="3"/>
      <c r="FY7768" s="3"/>
      <c r="FZ7768" s="3"/>
      <c r="GA7768" s="3"/>
      <c r="GB7768" s="3"/>
      <c r="GC7768" s="3"/>
      <c r="GD7768" s="3"/>
      <c r="GE7768" s="3"/>
      <c r="GF7768" s="3"/>
      <c r="GG7768" s="3"/>
      <c r="GH7768" s="3"/>
      <c r="GI7768" s="3"/>
      <c r="GJ7768" s="3"/>
      <c r="GK7768" s="3"/>
      <c r="GL7768" s="3"/>
      <c r="GM7768" s="3"/>
      <c r="GN7768" s="3"/>
      <c r="GO7768" s="3"/>
      <c r="GP7768" s="3"/>
      <c r="GQ7768" s="3"/>
      <c r="GR7768" s="3"/>
      <c r="GS7768" s="3"/>
      <c r="GT7768" s="3"/>
      <c r="GU7768" s="3"/>
      <c r="GV7768" s="3"/>
      <c r="GW7768" s="3"/>
      <c r="GX7768" s="3"/>
      <c r="GY7768" s="3"/>
      <c r="GZ7768" s="3"/>
      <c r="HA7768" s="3"/>
      <c r="HB7768" s="3"/>
      <c r="HC7768" s="3"/>
      <c r="HD7768" s="3"/>
      <c r="HE7768" s="3"/>
      <c r="HF7768" s="3"/>
      <c r="HG7768" s="3"/>
      <c r="HH7768" s="3"/>
      <c r="HI7768" s="3"/>
      <c r="HJ7768" s="3"/>
      <c r="HK7768" s="3"/>
      <c r="HL7768" s="3"/>
      <c r="HM7768" s="45"/>
      <c r="HN7768" s="3"/>
      <c r="HO7768" s="3"/>
      <c r="HP7768" s="3"/>
      <c r="HQ7768" s="3"/>
      <c r="HR7768" s="3"/>
      <c r="HS7768" s="3"/>
      <c r="HT7768" s="3"/>
      <c r="HU7768" s="3"/>
      <c r="HV7768" s="3"/>
      <c r="HW7768" s="3"/>
      <c r="HX7768" s="3"/>
      <c r="HY7768" s="3"/>
      <c r="HZ7768" s="3"/>
      <c r="IA7768" s="3"/>
      <c r="IB7768" s="3"/>
      <c r="IC7768" s="3"/>
      <c r="ID7768" s="3"/>
      <c r="IE7768" s="3"/>
      <c r="IF7768" s="3"/>
      <c r="IG7768" s="3"/>
      <c r="IH7768" s="3"/>
      <c r="II7768" s="3"/>
      <c r="IJ7768" s="3"/>
      <c r="IK7768" s="3"/>
      <c r="IL7768" s="3"/>
      <c r="IM7768" s="3"/>
      <c r="IN7768" s="3"/>
      <c r="IO7768" s="15"/>
    </row>
    <row r="7769" spans="171:249">
      <c r="FO7769" s="3"/>
      <c r="FP7769" s="3"/>
      <c r="FQ7769" s="3"/>
      <c r="FR7769" s="3"/>
      <c r="FS7769" s="3"/>
      <c r="FT7769" s="3"/>
      <c r="FU7769" s="3"/>
      <c r="FV7769" s="3"/>
      <c r="FW7769" s="3"/>
      <c r="FX7769" s="3"/>
      <c r="FY7769" s="3"/>
      <c r="FZ7769" s="3"/>
      <c r="GA7769" s="3"/>
      <c r="GB7769" s="3"/>
      <c r="GC7769" s="3"/>
      <c r="GD7769" s="3"/>
      <c r="GE7769" s="3"/>
      <c r="GF7769" s="3"/>
      <c r="GG7769" s="3"/>
      <c r="GH7769" s="3"/>
      <c r="GI7769" s="3"/>
      <c r="GJ7769" s="3"/>
      <c r="GK7769" s="3"/>
      <c r="GL7769" s="3"/>
      <c r="GM7769" s="3"/>
      <c r="GN7769" s="3"/>
      <c r="GO7769" s="3"/>
      <c r="GP7769" s="3"/>
      <c r="GQ7769" s="3"/>
      <c r="GR7769" s="3"/>
      <c r="GS7769" s="3"/>
      <c r="GT7769" s="3"/>
      <c r="GU7769" s="3"/>
      <c r="GV7769" s="3"/>
      <c r="GW7769" s="3"/>
      <c r="GX7769" s="3"/>
      <c r="GY7769" s="3"/>
      <c r="GZ7769" s="3"/>
      <c r="HA7769" s="3"/>
      <c r="HB7769" s="3"/>
      <c r="HC7769" s="3"/>
      <c r="HD7769" s="3"/>
      <c r="HE7769" s="3"/>
      <c r="HF7769" s="3"/>
      <c r="HG7769" s="3"/>
      <c r="HH7769" s="3"/>
      <c r="HI7769" s="3"/>
      <c r="HJ7769" s="3"/>
      <c r="HK7769" s="3"/>
      <c r="HL7769" s="3"/>
      <c r="HM7769" s="45"/>
      <c r="HN7769" s="3"/>
      <c r="HO7769" s="3"/>
      <c r="HP7769" s="3"/>
      <c r="HQ7769" s="3"/>
      <c r="HR7769" s="3"/>
      <c r="HS7769" s="3"/>
      <c r="HT7769" s="3"/>
      <c r="HU7769" s="3"/>
      <c r="HV7769" s="3"/>
      <c r="HW7769" s="3"/>
      <c r="HX7769" s="3"/>
      <c r="HY7769" s="3"/>
      <c r="HZ7769" s="3"/>
      <c r="IA7769" s="3"/>
      <c r="IB7769" s="3"/>
      <c r="IC7769" s="3"/>
      <c r="ID7769" s="3"/>
      <c r="IE7769" s="3"/>
      <c r="IF7769" s="3"/>
      <c r="IG7769" s="3"/>
      <c r="IH7769" s="3"/>
      <c r="II7769" s="3"/>
      <c r="IJ7769" s="3"/>
      <c r="IK7769" s="3"/>
      <c r="IL7769" s="3"/>
      <c r="IM7769" s="3"/>
      <c r="IN7769" s="3"/>
      <c r="IO7769" s="15"/>
    </row>
    <row r="7770" spans="171:249">
      <c r="FO7770" s="3"/>
      <c r="FP7770" s="3"/>
      <c r="FQ7770" s="3"/>
      <c r="FR7770" s="3"/>
      <c r="FS7770" s="3"/>
      <c r="FT7770" s="3"/>
      <c r="FU7770" s="3"/>
      <c r="FV7770" s="3"/>
      <c r="FW7770" s="3"/>
      <c r="FX7770" s="3"/>
      <c r="FY7770" s="3"/>
      <c r="FZ7770" s="3"/>
      <c r="GA7770" s="3"/>
      <c r="GB7770" s="3"/>
      <c r="GC7770" s="3"/>
      <c r="GD7770" s="3"/>
      <c r="GE7770" s="3"/>
      <c r="GF7770" s="3"/>
      <c r="GG7770" s="3"/>
      <c r="GH7770" s="3"/>
      <c r="GI7770" s="3"/>
      <c r="GJ7770" s="3"/>
      <c r="GK7770" s="3"/>
      <c r="GL7770" s="3"/>
      <c r="GM7770" s="3"/>
      <c r="GN7770" s="3"/>
      <c r="GO7770" s="3"/>
      <c r="GP7770" s="3"/>
      <c r="GQ7770" s="3"/>
      <c r="GR7770" s="3"/>
      <c r="GS7770" s="3"/>
      <c r="GT7770" s="3"/>
      <c r="GU7770" s="3"/>
      <c r="GV7770" s="3"/>
      <c r="GW7770" s="3"/>
      <c r="GX7770" s="3"/>
      <c r="GY7770" s="3"/>
      <c r="GZ7770" s="3"/>
      <c r="HA7770" s="3"/>
      <c r="HB7770" s="3"/>
      <c r="HC7770" s="3"/>
      <c r="HD7770" s="3"/>
      <c r="HE7770" s="3"/>
      <c r="HF7770" s="3"/>
      <c r="HG7770" s="3"/>
      <c r="HH7770" s="3"/>
      <c r="HI7770" s="3"/>
      <c r="HJ7770" s="3"/>
      <c r="HK7770" s="3"/>
      <c r="HL7770" s="3"/>
      <c r="HM7770" s="45"/>
      <c r="HN7770" s="3"/>
      <c r="HO7770" s="3"/>
      <c r="HP7770" s="3"/>
      <c r="HQ7770" s="3"/>
      <c r="HR7770" s="3"/>
      <c r="HS7770" s="3"/>
      <c r="HT7770" s="3"/>
      <c r="HU7770" s="3"/>
      <c r="HV7770" s="3"/>
      <c r="HW7770" s="3"/>
      <c r="HX7770" s="3"/>
      <c r="HY7770" s="3"/>
      <c r="HZ7770" s="3"/>
      <c r="IA7770" s="3"/>
      <c r="IB7770" s="3"/>
      <c r="IC7770" s="3"/>
      <c r="ID7770" s="3"/>
      <c r="IE7770" s="3"/>
      <c r="IF7770" s="3"/>
      <c r="IG7770" s="3"/>
      <c r="IH7770" s="3"/>
      <c r="II7770" s="3"/>
      <c r="IJ7770" s="3"/>
      <c r="IK7770" s="3"/>
      <c r="IL7770" s="3"/>
      <c r="IM7770" s="3"/>
      <c r="IN7770" s="3"/>
      <c r="IO7770" s="15"/>
    </row>
    <row r="7771" spans="171:249">
      <c r="FO7771" s="3"/>
      <c r="FP7771" s="3"/>
      <c r="FQ7771" s="3"/>
      <c r="FR7771" s="3"/>
      <c r="FS7771" s="3"/>
      <c r="FT7771" s="3"/>
      <c r="FU7771" s="3"/>
      <c r="FV7771" s="3"/>
      <c r="FW7771" s="3"/>
      <c r="FX7771" s="3"/>
      <c r="FY7771" s="3"/>
      <c r="FZ7771" s="3"/>
      <c r="GA7771" s="3"/>
      <c r="GB7771" s="3"/>
      <c r="GC7771" s="3"/>
      <c r="GD7771" s="3"/>
      <c r="GE7771" s="3"/>
      <c r="GF7771" s="3"/>
      <c r="GG7771" s="3"/>
      <c r="GH7771" s="3"/>
      <c r="GI7771" s="3"/>
      <c r="GJ7771" s="3"/>
      <c r="GK7771" s="3"/>
      <c r="GL7771" s="3"/>
      <c r="GM7771" s="3"/>
      <c r="GN7771" s="3"/>
      <c r="GO7771" s="3"/>
      <c r="GP7771" s="3"/>
      <c r="GQ7771" s="3"/>
      <c r="GR7771" s="3"/>
      <c r="GS7771" s="3"/>
      <c r="GT7771" s="3"/>
      <c r="GU7771" s="3"/>
      <c r="GV7771" s="3"/>
      <c r="GW7771" s="3"/>
      <c r="GX7771" s="3"/>
      <c r="GY7771" s="3"/>
      <c r="GZ7771" s="3"/>
      <c r="HA7771" s="3"/>
      <c r="HB7771" s="3"/>
      <c r="HC7771" s="3"/>
      <c r="HD7771" s="3"/>
      <c r="HE7771" s="3"/>
      <c r="HF7771" s="3"/>
      <c r="HG7771" s="3"/>
      <c r="HH7771" s="3"/>
      <c r="HI7771" s="3"/>
      <c r="HJ7771" s="3"/>
      <c r="HK7771" s="3"/>
      <c r="HL7771" s="3"/>
      <c r="HM7771" s="45"/>
      <c r="HN7771" s="3"/>
      <c r="HO7771" s="3"/>
      <c r="HP7771" s="3"/>
      <c r="HQ7771" s="3"/>
      <c r="HR7771" s="3"/>
      <c r="HS7771" s="3"/>
      <c r="HT7771" s="3"/>
      <c r="HU7771" s="3"/>
      <c r="HV7771" s="3"/>
      <c r="HW7771" s="3"/>
      <c r="HX7771" s="3"/>
      <c r="HY7771" s="3"/>
      <c r="HZ7771" s="3"/>
      <c r="IA7771" s="3"/>
      <c r="IB7771" s="3"/>
      <c r="IC7771" s="3"/>
      <c r="ID7771" s="3"/>
      <c r="IE7771" s="3"/>
      <c r="IF7771" s="3"/>
      <c r="IG7771" s="3"/>
      <c r="IH7771" s="3"/>
      <c r="II7771" s="3"/>
      <c r="IJ7771" s="3"/>
      <c r="IK7771" s="3"/>
      <c r="IL7771" s="3"/>
      <c r="IM7771" s="3"/>
      <c r="IN7771" s="3"/>
      <c r="IO7771" s="15"/>
    </row>
    <row r="7772" spans="171:249">
      <c r="FO7772" s="3"/>
      <c r="FP7772" s="3"/>
      <c r="FQ7772" s="3"/>
      <c r="FR7772" s="3"/>
      <c r="FS7772" s="3"/>
      <c r="FT7772" s="3"/>
      <c r="FU7772" s="3"/>
      <c r="FV7772" s="3"/>
      <c r="FW7772" s="3"/>
      <c r="FX7772" s="3"/>
      <c r="FY7772" s="3"/>
      <c r="FZ7772" s="3"/>
      <c r="GA7772" s="3"/>
      <c r="GB7772" s="3"/>
      <c r="GC7772" s="3"/>
      <c r="GD7772" s="3"/>
      <c r="GE7772" s="3"/>
      <c r="GF7772" s="3"/>
      <c r="GG7772" s="3"/>
      <c r="GH7772" s="3"/>
      <c r="GI7772" s="3"/>
      <c r="GJ7772" s="3"/>
      <c r="GK7772" s="3"/>
      <c r="GL7772" s="3"/>
      <c r="GM7772" s="3"/>
      <c r="GN7772" s="3"/>
      <c r="GO7772" s="3"/>
      <c r="GP7772" s="3"/>
      <c r="GQ7772" s="3"/>
      <c r="GR7772" s="3"/>
      <c r="GS7772" s="3"/>
      <c r="GT7772" s="3"/>
      <c r="GU7772" s="3"/>
      <c r="GV7772" s="3"/>
      <c r="GW7772" s="3"/>
      <c r="GX7772" s="3"/>
      <c r="GY7772" s="3"/>
      <c r="GZ7772" s="3"/>
      <c r="HA7772" s="3"/>
      <c r="HB7772" s="3"/>
      <c r="HC7772" s="3"/>
      <c r="HD7772" s="3"/>
      <c r="HE7772" s="3"/>
      <c r="HF7772" s="3"/>
      <c r="HG7772" s="3"/>
      <c r="HH7772" s="3"/>
      <c r="HI7772" s="3"/>
      <c r="HJ7772" s="3"/>
      <c r="HK7772" s="3"/>
      <c r="HL7772" s="3"/>
      <c r="HM7772" s="45"/>
      <c r="HN7772" s="3"/>
      <c r="HO7772" s="3"/>
      <c r="HP7772" s="3"/>
      <c r="HQ7772" s="3"/>
      <c r="HR7772" s="3"/>
      <c r="HS7772" s="3"/>
      <c r="HT7772" s="3"/>
      <c r="HU7772" s="3"/>
      <c r="HV7772" s="3"/>
      <c r="HW7772" s="3"/>
      <c r="HX7772" s="3"/>
      <c r="HY7772" s="3"/>
      <c r="HZ7772" s="3"/>
      <c r="IA7772" s="3"/>
      <c r="IB7772" s="3"/>
      <c r="IC7772" s="3"/>
      <c r="ID7772" s="3"/>
      <c r="IE7772" s="3"/>
      <c r="IF7772" s="3"/>
      <c r="IG7772" s="3"/>
      <c r="IH7772" s="3"/>
      <c r="II7772" s="3"/>
      <c r="IJ7772" s="3"/>
      <c r="IK7772" s="3"/>
      <c r="IL7772" s="3"/>
      <c r="IM7772" s="3"/>
      <c r="IN7772" s="3"/>
      <c r="IO7772" s="15"/>
    </row>
    <row r="7773" spans="171:249">
      <c r="FO7773" s="3"/>
      <c r="FP7773" s="3"/>
      <c r="FQ7773" s="3"/>
      <c r="FR7773" s="3"/>
      <c r="FS7773" s="3"/>
      <c r="FT7773" s="3"/>
      <c r="FU7773" s="3"/>
      <c r="FV7773" s="3"/>
      <c r="FW7773" s="3"/>
      <c r="FX7773" s="3"/>
      <c r="FY7773" s="3"/>
      <c r="FZ7773" s="3"/>
      <c r="GA7773" s="3"/>
      <c r="GB7773" s="3"/>
      <c r="GC7773" s="3"/>
      <c r="GD7773" s="3"/>
      <c r="GE7773" s="3"/>
      <c r="GF7773" s="3"/>
      <c r="GG7773" s="3"/>
      <c r="GH7773" s="3"/>
      <c r="GI7773" s="3"/>
      <c r="GJ7773" s="3"/>
      <c r="GK7773" s="3"/>
      <c r="GL7773" s="3"/>
      <c r="GM7773" s="3"/>
      <c r="GN7773" s="3"/>
      <c r="GO7773" s="3"/>
      <c r="GP7773" s="3"/>
      <c r="GQ7773" s="3"/>
      <c r="GR7773" s="3"/>
      <c r="GS7773" s="3"/>
      <c r="GT7773" s="3"/>
      <c r="GU7773" s="3"/>
      <c r="GV7773" s="3"/>
      <c r="GW7773" s="3"/>
      <c r="GX7773" s="3"/>
      <c r="GY7773" s="3"/>
      <c r="GZ7773" s="3"/>
      <c r="HA7773" s="3"/>
      <c r="HB7773" s="3"/>
      <c r="HC7773" s="3"/>
      <c r="HD7773" s="3"/>
      <c r="HE7773" s="3"/>
      <c r="HF7773" s="3"/>
      <c r="HG7773" s="3"/>
      <c r="HH7773" s="3"/>
      <c r="HI7773" s="3"/>
      <c r="HJ7773" s="3"/>
      <c r="HK7773" s="3"/>
      <c r="HL7773" s="3"/>
      <c r="HM7773" s="45"/>
      <c r="HN7773" s="3"/>
      <c r="HO7773" s="3"/>
      <c r="HP7773" s="3"/>
      <c r="HQ7773" s="3"/>
      <c r="HR7773" s="3"/>
      <c r="HS7773" s="3"/>
      <c r="HT7773" s="3"/>
      <c r="HU7773" s="3"/>
      <c r="HV7773" s="3"/>
      <c r="HW7773" s="3"/>
      <c r="HX7773" s="3"/>
      <c r="HY7773" s="3"/>
      <c r="HZ7773" s="3"/>
      <c r="IA7773" s="3"/>
      <c r="IB7773" s="3"/>
      <c r="IC7773" s="3"/>
      <c r="ID7773" s="3"/>
      <c r="IE7773" s="3"/>
      <c r="IF7773" s="3"/>
      <c r="IG7773" s="3"/>
      <c r="IH7773" s="3"/>
      <c r="II7773" s="3"/>
      <c r="IJ7773" s="3"/>
      <c r="IK7773" s="3"/>
      <c r="IL7773" s="3"/>
      <c r="IM7773" s="3"/>
      <c r="IN7773" s="3"/>
      <c r="IO7773" s="15"/>
    </row>
    <row r="7774" spans="171:249">
      <c r="FO7774" s="3"/>
      <c r="FP7774" s="3"/>
      <c r="FQ7774" s="3"/>
      <c r="FR7774" s="3"/>
      <c r="FS7774" s="3"/>
      <c r="FT7774" s="3"/>
      <c r="FU7774" s="3"/>
      <c r="FV7774" s="3"/>
      <c r="FW7774" s="3"/>
      <c r="FX7774" s="3"/>
      <c r="FY7774" s="3"/>
      <c r="FZ7774" s="3"/>
      <c r="GA7774" s="3"/>
      <c r="GB7774" s="3"/>
      <c r="GC7774" s="3"/>
      <c r="GD7774" s="3"/>
      <c r="GE7774" s="3"/>
      <c r="GF7774" s="3"/>
      <c r="GG7774" s="3"/>
      <c r="GH7774" s="3"/>
      <c r="GI7774" s="3"/>
      <c r="GJ7774" s="3"/>
      <c r="GK7774" s="3"/>
      <c r="GL7774" s="3"/>
      <c r="GM7774" s="3"/>
      <c r="GN7774" s="3"/>
      <c r="GO7774" s="3"/>
      <c r="GP7774" s="3"/>
      <c r="GQ7774" s="3"/>
      <c r="GR7774" s="3"/>
      <c r="GS7774" s="3"/>
      <c r="GT7774" s="3"/>
      <c r="GU7774" s="3"/>
      <c r="GV7774" s="3"/>
      <c r="GW7774" s="3"/>
      <c r="GX7774" s="3"/>
      <c r="GY7774" s="3"/>
      <c r="GZ7774" s="3"/>
      <c r="HA7774" s="3"/>
      <c r="HB7774" s="3"/>
      <c r="HC7774" s="3"/>
      <c r="HD7774" s="3"/>
      <c r="HE7774" s="3"/>
      <c r="HF7774" s="3"/>
      <c r="HG7774" s="3"/>
      <c r="HH7774" s="3"/>
      <c r="HI7774" s="3"/>
      <c r="HJ7774" s="3"/>
      <c r="HK7774" s="3"/>
      <c r="HL7774" s="3"/>
      <c r="HM7774" s="45"/>
      <c r="HN7774" s="3"/>
      <c r="HO7774" s="3"/>
      <c r="HP7774" s="3"/>
      <c r="HQ7774" s="3"/>
      <c r="HR7774" s="3"/>
      <c r="HS7774" s="3"/>
      <c r="HT7774" s="3"/>
      <c r="HU7774" s="3"/>
      <c r="HV7774" s="3"/>
      <c r="HW7774" s="3"/>
      <c r="HX7774" s="3"/>
      <c r="HY7774" s="3"/>
      <c r="HZ7774" s="3"/>
      <c r="IA7774" s="3"/>
      <c r="IB7774" s="3"/>
      <c r="IC7774" s="3"/>
      <c r="ID7774" s="3"/>
      <c r="IE7774" s="3"/>
      <c r="IF7774" s="3"/>
      <c r="IG7774" s="3"/>
      <c r="IH7774" s="3"/>
      <c r="II7774" s="3"/>
      <c r="IJ7774" s="3"/>
      <c r="IK7774" s="3"/>
      <c r="IL7774" s="3"/>
      <c r="IM7774" s="3"/>
      <c r="IN7774" s="3"/>
      <c r="IO7774" s="15"/>
    </row>
    <row r="7775" spans="171:249">
      <c r="FO7775" s="3"/>
      <c r="FP7775" s="3"/>
      <c r="FQ7775" s="3"/>
      <c r="FR7775" s="3"/>
      <c r="FS7775" s="3"/>
      <c r="FT7775" s="3"/>
      <c r="FU7775" s="3"/>
      <c r="FV7775" s="3"/>
      <c r="FW7775" s="3"/>
      <c r="FX7775" s="3"/>
      <c r="FY7775" s="3"/>
      <c r="FZ7775" s="3"/>
      <c r="GA7775" s="3"/>
      <c r="GB7775" s="3"/>
      <c r="GC7775" s="3"/>
      <c r="GD7775" s="3"/>
      <c r="GE7775" s="3"/>
      <c r="GF7775" s="3"/>
      <c r="GG7775" s="3"/>
      <c r="GH7775" s="3"/>
      <c r="GI7775" s="3"/>
      <c r="GJ7775" s="3"/>
      <c r="GK7775" s="3"/>
      <c r="GL7775" s="3"/>
      <c r="GM7775" s="3"/>
      <c r="GN7775" s="3"/>
      <c r="GO7775" s="3"/>
      <c r="GP7775" s="3"/>
      <c r="GQ7775" s="3"/>
      <c r="GR7775" s="3"/>
      <c r="GS7775" s="3"/>
      <c r="GT7775" s="3"/>
      <c r="GU7775" s="3"/>
      <c r="GV7775" s="3"/>
      <c r="GW7775" s="3"/>
      <c r="GX7775" s="3"/>
      <c r="GY7775" s="3"/>
      <c r="GZ7775" s="3"/>
      <c r="HA7775" s="3"/>
      <c r="HB7775" s="3"/>
      <c r="HC7775" s="3"/>
      <c r="HD7775" s="3"/>
      <c r="HE7775" s="3"/>
      <c r="HF7775" s="3"/>
      <c r="HG7775" s="3"/>
      <c r="HH7775" s="3"/>
      <c r="HI7775" s="3"/>
      <c r="HJ7775" s="3"/>
      <c r="HK7775" s="3"/>
      <c r="HL7775" s="3"/>
      <c r="HM7775" s="45"/>
      <c r="HN7775" s="3"/>
      <c r="HO7775" s="3"/>
      <c r="HP7775" s="3"/>
      <c r="HQ7775" s="3"/>
      <c r="HR7775" s="3"/>
      <c r="HS7775" s="3"/>
      <c r="HT7775" s="3"/>
      <c r="HU7775" s="3"/>
      <c r="HV7775" s="3"/>
      <c r="HW7775" s="3"/>
      <c r="HX7775" s="3"/>
      <c r="HY7775" s="3"/>
      <c r="HZ7775" s="3"/>
      <c r="IA7775" s="3"/>
      <c r="IB7775" s="3"/>
      <c r="IC7775" s="3"/>
      <c r="ID7775" s="3"/>
      <c r="IE7775" s="3"/>
      <c r="IF7775" s="3"/>
      <c r="IG7775" s="3"/>
      <c r="IH7775" s="3"/>
      <c r="II7775" s="3"/>
      <c r="IJ7775" s="3"/>
      <c r="IK7775" s="3"/>
      <c r="IL7775" s="3"/>
      <c r="IM7775" s="3"/>
      <c r="IN7775" s="3"/>
      <c r="IO7775" s="15"/>
    </row>
    <row r="7776" spans="171:249">
      <c r="FO7776" s="3"/>
      <c r="FP7776" s="3"/>
      <c r="FQ7776" s="3"/>
      <c r="FR7776" s="3"/>
      <c r="FS7776" s="3"/>
      <c r="FT7776" s="3"/>
      <c r="FU7776" s="3"/>
      <c r="FV7776" s="3"/>
      <c r="FW7776" s="3"/>
      <c r="FX7776" s="3"/>
      <c r="FY7776" s="3"/>
      <c r="FZ7776" s="3"/>
      <c r="GA7776" s="3"/>
      <c r="GB7776" s="3"/>
      <c r="GC7776" s="3"/>
      <c r="GD7776" s="3"/>
      <c r="GE7776" s="3"/>
      <c r="GF7776" s="3"/>
      <c r="GG7776" s="3"/>
      <c r="GH7776" s="3"/>
      <c r="GI7776" s="3"/>
      <c r="GJ7776" s="3"/>
      <c r="GK7776" s="3"/>
      <c r="GL7776" s="3"/>
      <c r="GM7776" s="3"/>
      <c r="GN7776" s="3"/>
      <c r="GO7776" s="3"/>
      <c r="GP7776" s="3"/>
      <c r="GQ7776" s="3"/>
      <c r="GR7776" s="3"/>
      <c r="GS7776" s="3"/>
      <c r="GT7776" s="3"/>
      <c r="GU7776" s="3"/>
      <c r="GV7776" s="3"/>
      <c r="GW7776" s="3"/>
      <c r="GX7776" s="3"/>
      <c r="GY7776" s="3"/>
      <c r="GZ7776" s="3"/>
      <c r="HA7776" s="3"/>
      <c r="HB7776" s="3"/>
      <c r="HC7776" s="3"/>
      <c r="HD7776" s="3"/>
      <c r="HE7776" s="3"/>
      <c r="HF7776" s="3"/>
      <c r="HG7776" s="3"/>
      <c r="HH7776" s="3"/>
      <c r="HI7776" s="3"/>
      <c r="HJ7776" s="3"/>
      <c r="HK7776" s="3"/>
      <c r="HL7776" s="3"/>
      <c r="HM7776" s="45"/>
      <c r="HN7776" s="3"/>
      <c r="HO7776" s="3"/>
      <c r="HP7776" s="3"/>
      <c r="HQ7776" s="3"/>
      <c r="HR7776" s="3"/>
      <c r="HS7776" s="3"/>
      <c r="HT7776" s="3"/>
      <c r="HU7776" s="3"/>
      <c r="HV7776" s="3"/>
      <c r="HW7776" s="3"/>
      <c r="HX7776" s="3"/>
      <c r="HY7776" s="3"/>
      <c r="HZ7776" s="3"/>
      <c r="IA7776" s="3"/>
      <c r="IB7776" s="3"/>
      <c r="IC7776" s="3"/>
      <c r="ID7776" s="3"/>
      <c r="IE7776" s="3"/>
      <c r="IF7776" s="3"/>
      <c r="IG7776" s="3"/>
      <c r="IH7776" s="3"/>
      <c r="II7776" s="3"/>
      <c r="IJ7776" s="3"/>
      <c r="IK7776" s="3"/>
      <c r="IL7776" s="3"/>
      <c r="IM7776" s="3"/>
      <c r="IN7776" s="3"/>
      <c r="IO7776" s="15"/>
    </row>
    <row r="7777" spans="171:249">
      <c r="FO7777" s="3"/>
      <c r="FP7777" s="3"/>
      <c r="FQ7777" s="3"/>
      <c r="FR7777" s="3"/>
      <c r="FS7777" s="3"/>
      <c r="FT7777" s="3"/>
      <c r="FU7777" s="3"/>
      <c r="FV7777" s="3"/>
      <c r="FW7777" s="3"/>
      <c r="FX7777" s="3"/>
      <c r="FY7777" s="3"/>
      <c r="FZ7777" s="3"/>
      <c r="GA7777" s="3"/>
      <c r="GB7777" s="3"/>
      <c r="GC7777" s="3"/>
      <c r="GD7777" s="3"/>
      <c r="GE7777" s="3"/>
      <c r="GF7777" s="3"/>
      <c r="GG7777" s="3"/>
      <c r="GH7777" s="3"/>
      <c r="GI7777" s="3"/>
      <c r="GJ7777" s="3"/>
      <c r="GK7777" s="3"/>
      <c r="GL7777" s="3"/>
      <c r="GM7777" s="3"/>
      <c r="GN7777" s="3"/>
      <c r="GO7777" s="3"/>
      <c r="GP7777" s="3"/>
      <c r="GQ7777" s="3"/>
      <c r="GR7777" s="3"/>
      <c r="GS7777" s="3"/>
      <c r="GT7777" s="3"/>
      <c r="GU7777" s="3"/>
      <c r="GV7777" s="3"/>
      <c r="GW7777" s="3"/>
      <c r="GX7777" s="3"/>
      <c r="GY7777" s="3"/>
      <c r="GZ7777" s="3"/>
      <c r="HA7777" s="3"/>
      <c r="HB7777" s="3"/>
      <c r="HC7777" s="3"/>
      <c r="HD7777" s="3"/>
      <c r="HE7777" s="3"/>
      <c r="HF7777" s="3"/>
      <c r="HG7777" s="3"/>
      <c r="HH7777" s="3"/>
      <c r="HI7777" s="3"/>
      <c r="HJ7777" s="3"/>
      <c r="HK7777" s="3"/>
      <c r="HL7777" s="3"/>
      <c r="HM7777" s="45"/>
      <c r="HN7777" s="3"/>
      <c r="HO7777" s="3"/>
      <c r="HP7777" s="3"/>
      <c r="HQ7777" s="3"/>
      <c r="HR7777" s="3"/>
      <c r="HS7777" s="3"/>
      <c r="HT7777" s="3"/>
      <c r="HU7777" s="3"/>
      <c r="HV7777" s="3"/>
      <c r="HW7777" s="3"/>
      <c r="HX7777" s="3"/>
      <c r="HY7777" s="3"/>
      <c r="HZ7777" s="3"/>
      <c r="IA7777" s="3"/>
      <c r="IB7777" s="3"/>
      <c r="IC7777" s="3"/>
      <c r="ID7777" s="3"/>
      <c r="IE7777" s="3"/>
      <c r="IF7777" s="3"/>
      <c r="IG7777" s="3"/>
      <c r="IH7777" s="3"/>
      <c r="II7777" s="3"/>
      <c r="IJ7777" s="3"/>
      <c r="IK7777" s="3"/>
      <c r="IL7777" s="3"/>
      <c r="IM7777" s="3"/>
      <c r="IN7777" s="3"/>
      <c r="IO7777" s="15"/>
    </row>
    <row r="7778" spans="171:249">
      <c r="FO7778" s="3"/>
      <c r="FP7778" s="3"/>
      <c r="FQ7778" s="3"/>
      <c r="FR7778" s="3"/>
      <c r="FS7778" s="3"/>
      <c r="FT7778" s="3"/>
      <c r="FU7778" s="3"/>
      <c r="FV7778" s="3"/>
      <c r="FW7778" s="3"/>
      <c r="FX7778" s="3"/>
      <c r="FY7778" s="3"/>
      <c r="FZ7778" s="3"/>
      <c r="GA7778" s="3"/>
      <c r="GB7778" s="3"/>
      <c r="GC7778" s="3"/>
      <c r="GD7778" s="3"/>
      <c r="GE7778" s="3"/>
      <c r="GF7778" s="3"/>
      <c r="GG7778" s="3"/>
      <c r="GH7778" s="3"/>
      <c r="GI7778" s="3"/>
      <c r="GJ7778" s="3"/>
      <c r="GK7778" s="3"/>
      <c r="GL7778" s="3"/>
      <c r="GM7778" s="3"/>
      <c r="GN7778" s="3"/>
      <c r="GO7778" s="3"/>
      <c r="GP7778" s="3"/>
      <c r="GQ7778" s="3"/>
      <c r="GR7778" s="3"/>
      <c r="GS7778" s="3"/>
      <c r="GT7778" s="3"/>
      <c r="GU7778" s="3"/>
      <c r="GV7778" s="3"/>
      <c r="GW7778" s="3"/>
      <c r="GX7778" s="3"/>
      <c r="GY7778" s="3"/>
      <c r="GZ7778" s="3"/>
      <c r="HA7778" s="3"/>
      <c r="HB7778" s="3"/>
      <c r="HC7778" s="3"/>
      <c r="HD7778" s="3"/>
      <c r="HE7778" s="3"/>
      <c r="HF7778" s="3"/>
      <c r="HG7778" s="3"/>
      <c r="HH7778" s="3"/>
      <c r="HI7778" s="3"/>
      <c r="HJ7778" s="3"/>
      <c r="HK7778" s="3"/>
      <c r="HL7778" s="3"/>
      <c r="HM7778" s="45"/>
      <c r="HN7778" s="3"/>
      <c r="HO7778" s="3"/>
      <c r="HP7778" s="3"/>
      <c r="HQ7778" s="3"/>
      <c r="HR7778" s="3"/>
      <c r="HS7778" s="3"/>
      <c r="HT7778" s="3"/>
      <c r="HU7778" s="3"/>
      <c r="HV7778" s="3"/>
      <c r="HW7778" s="3"/>
      <c r="HX7778" s="3"/>
      <c r="HY7778" s="3"/>
      <c r="HZ7778" s="3"/>
      <c r="IA7778" s="3"/>
      <c r="IB7778" s="3"/>
      <c r="IC7778" s="3"/>
      <c r="ID7778" s="3"/>
      <c r="IE7778" s="3"/>
      <c r="IF7778" s="3"/>
      <c r="IG7778" s="3"/>
      <c r="IH7778" s="3"/>
      <c r="II7778" s="3"/>
      <c r="IJ7778" s="3"/>
      <c r="IK7778" s="3"/>
      <c r="IL7778" s="3"/>
      <c r="IM7778" s="3"/>
      <c r="IN7778" s="3"/>
      <c r="IO7778" s="15"/>
    </row>
    <row r="7779" spans="171:249">
      <c r="FO7779" s="3"/>
      <c r="FP7779" s="3"/>
      <c r="FQ7779" s="3"/>
      <c r="FR7779" s="3"/>
      <c r="FS7779" s="3"/>
      <c r="FT7779" s="3"/>
      <c r="FU7779" s="3"/>
      <c r="FV7779" s="3"/>
      <c r="FW7779" s="3"/>
      <c r="FX7779" s="3"/>
      <c r="FY7779" s="3"/>
      <c r="FZ7779" s="3"/>
      <c r="GA7779" s="3"/>
      <c r="GB7779" s="3"/>
      <c r="GC7779" s="3"/>
      <c r="GD7779" s="3"/>
      <c r="GE7779" s="3"/>
      <c r="GF7779" s="3"/>
      <c r="GG7779" s="3"/>
      <c r="GH7779" s="3"/>
      <c r="GI7779" s="3"/>
      <c r="GJ7779" s="3"/>
      <c r="GK7779" s="3"/>
      <c r="GL7779" s="3"/>
      <c r="GM7779" s="3"/>
      <c r="GN7779" s="3"/>
      <c r="GO7779" s="3"/>
      <c r="GP7779" s="3"/>
      <c r="GQ7779" s="3"/>
      <c r="GR7779" s="3"/>
      <c r="GS7779" s="3"/>
      <c r="GT7779" s="3"/>
      <c r="GU7779" s="3"/>
      <c r="GV7779" s="3"/>
      <c r="GW7779" s="3"/>
      <c r="GX7779" s="3"/>
      <c r="GY7779" s="3"/>
      <c r="GZ7779" s="3"/>
      <c r="HA7779" s="3"/>
      <c r="HB7779" s="3"/>
      <c r="HC7779" s="3"/>
      <c r="HD7779" s="3"/>
      <c r="HE7779" s="3"/>
      <c r="HF7779" s="3"/>
      <c r="HG7779" s="3"/>
      <c r="HH7779" s="3"/>
      <c r="HI7779" s="3"/>
      <c r="HJ7779" s="3"/>
      <c r="HK7779" s="3"/>
      <c r="HL7779" s="3"/>
      <c r="HM7779" s="45"/>
      <c r="HN7779" s="3"/>
      <c r="HO7779" s="3"/>
      <c r="HP7779" s="3"/>
      <c r="HQ7779" s="3"/>
      <c r="HR7779" s="3"/>
      <c r="HS7779" s="3"/>
      <c r="HT7779" s="3"/>
      <c r="HU7779" s="3"/>
      <c r="HV7779" s="3"/>
      <c r="HW7779" s="3"/>
      <c r="HX7779" s="3"/>
      <c r="HY7779" s="3"/>
      <c r="HZ7779" s="3"/>
      <c r="IA7779" s="3"/>
      <c r="IB7779" s="3"/>
      <c r="IC7779" s="3"/>
      <c r="ID7779" s="3"/>
      <c r="IE7779" s="3"/>
      <c r="IF7779" s="3"/>
      <c r="IG7779" s="3"/>
      <c r="IH7779" s="3"/>
      <c r="II7779" s="3"/>
      <c r="IJ7779" s="3"/>
      <c r="IK7779" s="3"/>
      <c r="IL7779" s="3"/>
      <c r="IM7779" s="3"/>
      <c r="IN7779" s="3"/>
      <c r="IO7779" s="15"/>
    </row>
    <row r="7780" spans="171:249">
      <c r="FO7780" s="3"/>
      <c r="FP7780" s="3"/>
      <c r="FQ7780" s="3"/>
      <c r="FR7780" s="3"/>
      <c r="FS7780" s="3"/>
      <c r="FT7780" s="3"/>
      <c r="FU7780" s="3"/>
      <c r="FV7780" s="3"/>
      <c r="FW7780" s="3"/>
      <c r="FX7780" s="3"/>
      <c r="FY7780" s="3"/>
      <c r="FZ7780" s="3"/>
      <c r="GA7780" s="3"/>
      <c r="GB7780" s="3"/>
      <c r="GC7780" s="3"/>
      <c r="GD7780" s="3"/>
      <c r="GE7780" s="3"/>
      <c r="GF7780" s="3"/>
      <c r="GG7780" s="3"/>
      <c r="GH7780" s="3"/>
      <c r="GI7780" s="3"/>
      <c r="GJ7780" s="3"/>
      <c r="GK7780" s="3"/>
      <c r="GL7780" s="3"/>
      <c r="GM7780" s="3"/>
      <c r="GN7780" s="3"/>
      <c r="GO7780" s="3"/>
      <c r="GP7780" s="3"/>
      <c r="GQ7780" s="3"/>
      <c r="GR7780" s="3"/>
      <c r="GS7780" s="3"/>
      <c r="GT7780" s="3"/>
      <c r="GU7780" s="3"/>
      <c r="GV7780" s="3"/>
      <c r="GW7780" s="3"/>
      <c r="GX7780" s="3"/>
      <c r="GY7780" s="3"/>
      <c r="GZ7780" s="3"/>
      <c r="HA7780" s="3"/>
      <c r="HB7780" s="3"/>
      <c r="HC7780" s="3"/>
      <c r="HD7780" s="3"/>
      <c r="HE7780" s="3"/>
      <c r="HF7780" s="3"/>
      <c r="HG7780" s="3"/>
      <c r="HH7780" s="3"/>
      <c r="HI7780" s="3"/>
      <c r="HJ7780" s="3"/>
      <c r="HK7780" s="3"/>
      <c r="HL7780" s="3"/>
      <c r="HM7780" s="45"/>
      <c r="HN7780" s="3"/>
      <c r="HO7780" s="3"/>
      <c r="HP7780" s="3"/>
      <c r="HQ7780" s="3"/>
      <c r="HR7780" s="3"/>
      <c r="HS7780" s="3"/>
      <c r="HT7780" s="3"/>
      <c r="HU7780" s="3"/>
      <c r="HV7780" s="3"/>
      <c r="HW7780" s="3"/>
      <c r="HX7780" s="3"/>
      <c r="HY7780" s="3"/>
      <c r="HZ7780" s="3"/>
      <c r="IA7780" s="3"/>
      <c r="IB7780" s="3"/>
      <c r="IC7780" s="3"/>
      <c r="ID7780" s="3"/>
      <c r="IE7780" s="3"/>
      <c r="IF7780" s="3"/>
      <c r="IG7780" s="3"/>
      <c r="IH7780" s="3"/>
      <c r="II7780" s="3"/>
      <c r="IJ7780" s="3"/>
      <c r="IK7780" s="3"/>
      <c r="IL7780" s="3"/>
      <c r="IM7780" s="3"/>
      <c r="IN7780" s="3"/>
      <c r="IO7780" s="15"/>
    </row>
    <row r="7781" spans="171:249">
      <c r="FO7781" s="3"/>
      <c r="FP7781" s="3"/>
      <c r="FQ7781" s="3"/>
      <c r="FR7781" s="3"/>
      <c r="FS7781" s="3"/>
      <c r="FT7781" s="3"/>
      <c r="FU7781" s="3"/>
      <c r="FV7781" s="3"/>
      <c r="FW7781" s="3"/>
      <c r="FX7781" s="3"/>
      <c r="FY7781" s="3"/>
      <c r="FZ7781" s="3"/>
      <c r="GA7781" s="3"/>
      <c r="GB7781" s="3"/>
      <c r="GC7781" s="3"/>
      <c r="GD7781" s="3"/>
      <c r="GE7781" s="3"/>
      <c r="GF7781" s="3"/>
      <c r="GG7781" s="3"/>
      <c r="GH7781" s="3"/>
      <c r="GI7781" s="3"/>
      <c r="GJ7781" s="3"/>
      <c r="GK7781" s="3"/>
      <c r="GL7781" s="3"/>
      <c r="GM7781" s="3"/>
      <c r="GN7781" s="3"/>
      <c r="GO7781" s="3"/>
      <c r="GP7781" s="3"/>
      <c r="GQ7781" s="3"/>
      <c r="GR7781" s="3"/>
      <c r="GS7781" s="3"/>
      <c r="GT7781" s="3"/>
      <c r="GU7781" s="3"/>
      <c r="GV7781" s="3"/>
      <c r="GW7781" s="3"/>
      <c r="GX7781" s="3"/>
      <c r="GY7781" s="3"/>
      <c r="GZ7781" s="3"/>
      <c r="HA7781" s="3"/>
      <c r="HB7781" s="3"/>
      <c r="HC7781" s="3"/>
      <c r="HD7781" s="3"/>
      <c r="HE7781" s="3"/>
      <c r="HF7781" s="3"/>
      <c r="HG7781" s="3"/>
      <c r="HH7781" s="3"/>
      <c r="HI7781" s="3"/>
      <c r="HJ7781" s="3"/>
      <c r="HK7781" s="3"/>
      <c r="HL7781" s="3"/>
      <c r="HM7781" s="45"/>
      <c r="HN7781" s="3"/>
      <c r="HO7781" s="3"/>
      <c r="HP7781" s="3"/>
      <c r="HQ7781" s="3"/>
      <c r="HR7781" s="3"/>
      <c r="HS7781" s="3"/>
      <c r="HT7781" s="3"/>
      <c r="HU7781" s="3"/>
      <c r="HV7781" s="3"/>
      <c r="HW7781" s="3"/>
      <c r="HX7781" s="3"/>
      <c r="HY7781" s="3"/>
      <c r="HZ7781" s="3"/>
      <c r="IA7781" s="3"/>
      <c r="IB7781" s="3"/>
      <c r="IC7781" s="3"/>
      <c r="ID7781" s="3"/>
      <c r="IE7781" s="3"/>
      <c r="IF7781" s="3"/>
      <c r="IG7781" s="3"/>
      <c r="IH7781" s="3"/>
      <c r="II7781" s="3"/>
      <c r="IJ7781" s="3"/>
      <c r="IK7781" s="3"/>
      <c r="IL7781" s="3"/>
      <c r="IM7781" s="3"/>
      <c r="IN7781" s="3"/>
      <c r="IO7781" s="15"/>
    </row>
    <row r="7782" spans="171:249">
      <c r="FO7782" s="3"/>
      <c r="FP7782" s="3"/>
      <c r="FQ7782" s="3"/>
      <c r="FR7782" s="3"/>
      <c r="FS7782" s="3"/>
      <c r="FT7782" s="3"/>
      <c r="FU7782" s="3"/>
      <c r="FV7782" s="3"/>
      <c r="FW7782" s="3"/>
      <c r="FX7782" s="3"/>
      <c r="FY7782" s="3"/>
      <c r="FZ7782" s="3"/>
      <c r="GA7782" s="3"/>
      <c r="GB7782" s="3"/>
      <c r="GC7782" s="3"/>
      <c r="GD7782" s="3"/>
      <c r="GE7782" s="3"/>
      <c r="GF7782" s="3"/>
      <c r="GG7782" s="3"/>
      <c r="GH7782" s="3"/>
      <c r="GI7782" s="3"/>
      <c r="GJ7782" s="3"/>
      <c r="GK7782" s="3"/>
      <c r="GL7782" s="3"/>
      <c r="GM7782" s="3"/>
      <c r="GN7782" s="3"/>
      <c r="GO7782" s="3"/>
      <c r="GP7782" s="3"/>
      <c r="GQ7782" s="3"/>
      <c r="GR7782" s="3"/>
      <c r="GS7782" s="3"/>
      <c r="GT7782" s="3"/>
      <c r="GU7782" s="3"/>
      <c r="GV7782" s="3"/>
      <c r="GW7782" s="3"/>
      <c r="GX7782" s="3"/>
      <c r="GY7782" s="3"/>
      <c r="GZ7782" s="3"/>
      <c r="HA7782" s="3"/>
      <c r="HB7782" s="3"/>
      <c r="HC7782" s="3"/>
      <c r="HD7782" s="3"/>
      <c r="HE7782" s="3"/>
      <c r="HF7782" s="3"/>
      <c r="HG7782" s="3"/>
      <c r="HH7782" s="3"/>
      <c r="HI7782" s="3"/>
      <c r="HJ7782" s="3"/>
      <c r="HK7782" s="3"/>
      <c r="HL7782" s="3"/>
      <c r="HM7782" s="45"/>
      <c r="HN7782" s="3"/>
      <c r="HO7782" s="3"/>
      <c r="HP7782" s="3"/>
      <c r="HQ7782" s="3"/>
      <c r="HR7782" s="3"/>
      <c r="HS7782" s="3"/>
      <c r="HT7782" s="3"/>
      <c r="HU7782" s="3"/>
      <c r="HV7782" s="3"/>
      <c r="HW7782" s="3"/>
      <c r="HX7782" s="3"/>
      <c r="HY7782" s="3"/>
      <c r="HZ7782" s="3"/>
      <c r="IA7782" s="3"/>
      <c r="IB7782" s="3"/>
      <c r="IC7782" s="3"/>
      <c r="ID7782" s="3"/>
      <c r="IE7782" s="3"/>
      <c r="IF7782" s="3"/>
      <c r="IG7782" s="3"/>
      <c r="IH7782" s="3"/>
      <c r="II7782" s="3"/>
      <c r="IJ7782" s="3"/>
      <c r="IK7782" s="3"/>
      <c r="IL7782" s="3"/>
      <c r="IM7782" s="3"/>
      <c r="IN7782" s="3"/>
      <c r="IO7782" s="15"/>
    </row>
    <row r="7783" spans="171:249">
      <c r="FO7783" s="3"/>
      <c r="FP7783" s="3"/>
      <c r="FQ7783" s="3"/>
      <c r="FR7783" s="3"/>
      <c r="FS7783" s="3"/>
      <c r="FT7783" s="3"/>
      <c r="FU7783" s="3"/>
      <c r="FV7783" s="3"/>
      <c r="FW7783" s="3"/>
      <c r="FX7783" s="3"/>
      <c r="FY7783" s="3"/>
      <c r="FZ7783" s="3"/>
      <c r="GA7783" s="3"/>
      <c r="GB7783" s="3"/>
      <c r="GC7783" s="3"/>
      <c r="GD7783" s="3"/>
      <c r="GE7783" s="3"/>
      <c r="GF7783" s="3"/>
      <c r="GG7783" s="3"/>
      <c r="GH7783" s="3"/>
      <c r="GI7783" s="3"/>
      <c r="GJ7783" s="3"/>
      <c r="GK7783" s="3"/>
      <c r="GL7783" s="3"/>
      <c r="GM7783" s="3"/>
      <c r="GN7783" s="3"/>
      <c r="GO7783" s="3"/>
      <c r="GP7783" s="3"/>
      <c r="GQ7783" s="3"/>
      <c r="GR7783" s="3"/>
      <c r="GS7783" s="3"/>
      <c r="GT7783" s="3"/>
      <c r="GU7783" s="3"/>
      <c r="GV7783" s="3"/>
      <c r="GW7783" s="3"/>
      <c r="GX7783" s="3"/>
      <c r="GY7783" s="3"/>
      <c r="GZ7783" s="3"/>
      <c r="HA7783" s="3"/>
      <c r="HB7783" s="3"/>
      <c r="HC7783" s="3"/>
      <c r="HD7783" s="3"/>
      <c r="HE7783" s="3"/>
      <c r="HF7783" s="3"/>
      <c r="HG7783" s="3"/>
      <c r="HH7783" s="3"/>
      <c r="HI7783" s="3"/>
      <c r="HJ7783" s="3"/>
      <c r="HK7783" s="3"/>
      <c r="HL7783" s="3"/>
      <c r="HM7783" s="45"/>
      <c r="HN7783" s="3"/>
      <c r="HO7783" s="3"/>
      <c r="HP7783" s="3"/>
      <c r="HQ7783" s="3"/>
      <c r="HR7783" s="3"/>
      <c r="HS7783" s="3"/>
      <c r="HT7783" s="3"/>
      <c r="HU7783" s="3"/>
      <c r="HV7783" s="3"/>
      <c r="HW7783" s="3"/>
      <c r="HX7783" s="3"/>
      <c r="HY7783" s="3"/>
      <c r="HZ7783" s="3"/>
      <c r="IA7783" s="3"/>
      <c r="IB7783" s="3"/>
      <c r="IC7783" s="3"/>
      <c r="ID7783" s="3"/>
      <c r="IE7783" s="3"/>
      <c r="IF7783" s="3"/>
      <c r="IG7783" s="3"/>
      <c r="IH7783" s="3"/>
      <c r="II7783" s="3"/>
      <c r="IJ7783" s="3"/>
      <c r="IK7783" s="3"/>
      <c r="IL7783" s="3"/>
      <c r="IM7783" s="3"/>
      <c r="IN7783" s="3"/>
      <c r="IO7783" s="15"/>
    </row>
    <row r="7784" spans="171:249">
      <c r="FO7784" s="3"/>
      <c r="FP7784" s="3"/>
      <c r="FQ7784" s="3"/>
      <c r="FR7784" s="3"/>
      <c r="FS7784" s="3"/>
      <c r="FT7784" s="3"/>
      <c r="FU7784" s="3"/>
      <c r="FV7784" s="3"/>
      <c r="FW7784" s="3"/>
      <c r="FX7784" s="3"/>
      <c r="FY7784" s="3"/>
      <c r="FZ7784" s="3"/>
      <c r="GA7784" s="3"/>
      <c r="GB7784" s="3"/>
      <c r="GC7784" s="3"/>
      <c r="GD7784" s="3"/>
      <c r="GE7784" s="3"/>
      <c r="GF7784" s="3"/>
      <c r="GG7784" s="3"/>
      <c r="GH7784" s="3"/>
      <c r="GI7784" s="3"/>
      <c r="GJ7784" s="3"/>
      <c r="GK7784" s="3"/>
      <c r="GL7784" s="3"/>
      <c r="GM7784" s="3"/>
      <c r="GN7784" s="3"/>
      <c r="GO7784" s="3"/>
      <c r="GP7784" s="3"/>
      <c r="GQ7784" s="3"/>
      <c r="GR7784" s="3"/>
      <c r="GS7784" s="3"/>
      <c r="GT7784" s="3"/>
      <c r="GU7784" s="3"/>
      <c r="GV7784" s="3"/>
      <c r="GW7784" s="3"/>
      <c r="GX7784" s="3"/>
      <c r="GY7784" s="3"/>
      <c r="GZ7784" s="3"/>
      <c r="HA7784" s="3"/>
      <c r="HB7784" s="3"/>
      <c r="HC7784" s="3"/>
      <c r="HD7784" s="3"/>
      <c r="HE7784" s="3"/>
      <c r="HF7784" s="3"/>
      <c r="HG7784" s="3"/>
      <c r="HH7784" s="3"/>
      <c r="HI7784" s="3"/>
      <c r="HJ7784" s="3"/>
      <c r="HK7784" s="3"/>
      <c r="HL7784" s="3"/>
      <c r="HM7784" s="45"/>
      <c r="HN7784" s="3"/>
      <c r="HO7784" s="3"/>
      <c r="HP7784" s="3"/>
      <c r="HQ7784" s="3"/>
      <c r="HR7784" s="3"/>
      <c r="HS7784" s="3"/>
      <c r="HT7784" s="3"/>
      <c r="HU7784" s="3"/>
      <c r="HV7784" s="3"/>
      <c r="HW7784" s="3"/>
      <c r="HX7784" s="3"/>
      <c r="HY7784" s="3"/>
      <c r="HZ7784" s="3"/>
      <c r="IA7784" s="3"/>
      <c r="IB7784" s="3"/>
      <c r="IC7784" s="3"/>
      <c r="ID7784" s="3"/>
      <c r="IE7784" s="3"/>
      <c r="IF7784" s="3"/>
      <c r="IG7784" s="3"/>
      <c r="IH7784" s="3"/>
      <c r="II7784" s="3"/>
      <c r="IJ7784" s="3"/>
      <c r="IK7784" s="3"/>
      <c r="IL7784" s="3"/>
      <c r="IM7784" s="3"/>
      <c r="IN7784" s="3"/>
      <c r="IO7784" s="15"/>
    </row>
    <row r="7785" spans="171:249">
      <c r="FO7785" s="3"/>
      <c r="FP7785" s="3"/>
      <c r="FQ7785" s="3"/>
      <c r="FR7785" s="3"/>
      <c r="FS7785" s="3"/>
      <c r="FT7785" s="3"/>
      <c r="FU7785" s="3"/>
      <c r="FV7785" s="3"/>
      <c r="FW7785" s="3"/>
      <c r="FX7785" s="3"/>
      <c r="FY7785" s="3"/>
      <c r="FZ7785" s="3"/>
      <c r="GA7785" s="3"/>
      <c r="GB7785" s="3"/>
      <c r="GC7785" s="3"/>
      <c r="GD7785" s="3"/>
      <c r="GE7785" s="3"/>
      <c r="GF7785" s="3"/>
      <c r="GG7785" s="3"/>
      <c r="GH7785" s="3"/>
      <c r="GI7785" s="3"/>
      <c r="GJ7785" s="3"/>
      <c r="GK7785" s="3"/>
      <c r="GL7785" s="3"/>
      <c r="GM7785" s="3"/>
      <c r="GN7785" s="3"/>
      <c r="GO7785" s="3"/>
      <c r="GP7785" s="3"/>
      <c r="GQ7785" s="3"/>
      <c r="GR7785" s="3"/>
      <c r="GS7785" s="3"/>
      <c r="GT7785" s="3"/>
      <c r="GU7785" s="3"/>
      <c r="GV7785" s="3"/>
      <c r="GW7785" s="3"/>
      <c r="GX7785" s="3"/>
      <c r="GY7785" s="3"/>
      <c r="GZ7785" s="3"/>
      <c r="HA7785" s="3"/>
      <c r="HB7785" s="3"/>
      <c r="HC7785" s="3"/>
      <c r="HD7785" s="3"/>
      <c r="HE7785" s="3"/>
      <c r="HF7785" s="3"/>
      <c r="HG7785" s="3"/>
      <c r="HH7785" s="3"/>
      <c r="HI7785" s="3"/>
      <c r="HJ7785" s="3"/>
      <c r="HK7785" s="3"/>
      <c r="HL7785" s="3"/>
      <c r="HM7785" s="45"/>
      <c r="HN7785" s="3"/>
      <c r="HO7785" s="3"/>
      <c r="HP7785" s="3"/>
      <c r="HQ7785" s="3"/>
      <c r="HR7785" s="3"/>
      <c r="HS7785" s="3"/>
      <c r="HT7785" s="3"/>
      <c r="HU7785" s="3"/>
      <c r="HV7785" s="3"/>
      <c r="HW7785" s="3"/>
      <c r="HX7785" s="3"/>
      <c r="HY7785" s="3"/>
      <c r="HZ7785" s="3"/>
      <c r="IA7785" s="3"/>
      <c r="IB7785" s="3"/>
      <c r="IC7785" s="3"/>
      <c r="ID7785" s="3"/>
      <c r="IE7785" s="3"/>
      <c r="IF7785" s="3"/>
      <c r="IG7785" s="3"/>
      <c r="IH7785" s="3"/>
      <c r="II7785" s="3"/>
      <c r="IJ7785" s="3"/>
      <c r="IK7785" s="3"/>
      <c r="IL7785" s="3"/>
      <c r="IM7785" s="3"/>
      <c r="IN7785" s="3"/>
      <c r="IO7785" s="15"/>
    </row>
    <row r="7786" spans="171:249">
      <c r="FO7786" s="3"/>
      <c r="FP7786" s="3"/>
      <c r="FQ7786" s="3"/>
      <c r="FR7786" s="3"/>
      <c r="FS7786" s="3"/>
      <c r="FT7786" s="3"/>
      <c r="FU7786" s="3"/>
      <c r="FV7786" s="3"/>
      <c r="FW7786" s="3"/>
      <c r="FX7786" s="3"/>
      <c r="FY7786" s="3"/>
      <c r="FZ7786" s="3"/>
      <c r="GA7786" s="3"/>
      <c r="GB7786" s="3"/>
      <c r="GC7786" s="3"/>
      <c r="GD7786" s="3"/>
      <c r="GE7786" s="3"/>
      <c r="GF7786" s="3"/>
      <c r="GG7786" s="3"/>
      <c r="GH7786" s="3"/>
      <c r="GI7786" s="3"/>
      <c r="GJ7786" s="3"/>
      <c r="GK7786" s="3"/>
      <c r="GL7786" s="3"/>
      <c r="GM7786" s="3"/>
      <c r="GN7786" s="3"/>
      <c r="GO7786" s="3"/>
      <c r="GP7786" s="3"/>
      <c r="GQ7786" s="3"/>
      <c r="GR7786" s="3"/>
      <c r="GS7786" s="3"/>
      <c r="GT7786" s="3"/>
      <c r="GU7786" s="3"/>
      <c r="GV7786" s="3"/>
      <c r="GW7786" s="3"/>
      <c r="GX7786" s="3"/>
      <c r="GY7786" s="3"/>
      <c r="GZ7786" s="3"/>
      <c r="HA7786" s="3"/>
      <c r="HB7786" s="3"/>
      <c r="HC7786" s="3"/>
      <c r="HD7786" s="3"/>
      <c r="HE7786" s="3"/>
      <c r="HF7786" s="3"/>
      <c r="HG7786" s="3"/>
      <c r="HH7786" s="3"/>
      <c r="HI7786" s="3"/>
      <c r="HJ7786" s="3"/>
      <c r="HK7786" s="3"/>
      <c r="HL7786" s="3"/>
      <c r="HM7786" s="45"/>
      <c r="HN7786" s="3"/>
      <c r="HO7786" s="3"/>
      <c r="HP7786" s="3"/>
      <c r="HQ7786" s="3"/>
      <c r="HR7786" s="3"/>
      <c r="HS7786" s="3"/>
      <c r="HT7786" s="3"/>
      <c r="HU7786" s="3"/>
      <c r="HV7786" s="3"/>
      <c r="HW7786" s="3"/>
      <c r="HX7786" s="3"/>
      <c r="HY7786" s="3"/>
      <c r="HZ7786" s="3"/>
      <c r="IA7786" s="3"/>
      <c r="IB7786" s="3"/>
      <c r="IC7786" s="3"/>
      <c r="ID7786" s="3"/>
      <c r="IE7786" s="3"/>
      <c r="IF7786" s="3"/>
      <c r="IG7786" s="3"/>
      <c r="IH7786" s="3"/>
      <c r="II7786" s="3"/>
      <c r="IJ7786" s="3"/>
      <c r="IK7786" s="3"/>
      <c r="IL7786" s="3"/>
      <c r="IM7786" s="3"/>
      <c r="IN7786" s="3"/>
      <c r="IO7786" s="15"/>
    </row>
    <row r="7787" spans="171:249">
      <c r="FO7787" s="3"/>
      <c r="FP7787" s="3"/>
      <c r="FQ7787" s="3"/>
      <c r="FR7787" s="3"/>
      <c r="FS7787" s="3"/>
      <c r="FT7787" s="3"/>
      <c r="FU7787" s="3"/>
      <c r="FV7787" s="3"/>
      <c r="FW7787" s="3"/>
      <c r="FX7787" s="3"/>
      <c r="FY7787" s="3"/>
      <c r="FZ7787" s="3"/>
      <c r="GA7787" s="3"/>
      <c r="GB7787" s="3"/>
      <c r="GC7787" s="3"/>
      <c r="GD7787" s="3"/>
      <c r="GE7787" s="3"/>
      <c r="GF7787" s="3"/>
      <c r="GG7787" s="3"/>
      <c r="GH7787" s="3"/>
      <c r="GI7787" s="3"/>
      <c r="GJ7787" s="3"/>
      <c r="GK7787" s="3"/>
      <c r="GL7787" s="3"/>
      <c r="GM7787" s="3"/>
      <c r="GN7787" s="3"/>
      <c r="GO7787" s="3"/>
      <c r="GP7787" s="3"/>
      <c r="GQ7787" s="3"/>
      <c r="GR7787" s="3"/>
      <c r="GS7787" s="3"/>
      <c r="GT7787" s="3"/>
      <c r="GU7787" s="3"/>
      <c r="GV7787" s="3"/>
      <c r="GW7787" s="3"/>
      <c r="GX7787" s="3"/>
      <c r="GY7787" s="3"/>
      <c r="GZ7787" s="3"/>
      <c r="HA7787" s="3"/>
      <c r="HB7787" s="3"/>
      <c r="HC7787" s="3"/>
      <c r="HD7787" s="3"/>
      <c r="HE7787" s="3"/>
      <c r="HF7787" s="3"/>
      <c r="HG7787" s="3"/>
      <c r="HH7787" s="3"/>
      <c r="HI7787" s="3"/>
      <c r="HJ7787" s="3"/>
      <c r="HK7787" s="3"/>
      <c r="HL7787" s="3"/>
      <c r="HM7787" s="45"/>
      <c r="HN7787" s="3"/>
      <c r="HO7787" s="3"/>
      <c r="HP7787" s="3"/>
      <c r="HQ7787" s="3"/>
      <c r="HR7787" s="3"/>
      <c r="HS7787" s="3"/>
      <c r="HT7787" s="3"/>
      <c r="HU7787" s="3"/>
      <c r="HV7787" s="3"/>
      <c r="HW7787" s="3"/>
      <c r="HX7787" s="3"/>
      <c r="HY7787" s="3"/>
      <c r="HZ7787" s="3"/>
      <c r="IA7787" s="3"/>
      <c r="IB7787" s="3"/>
      <c r="IC7787" s="3"/>
      <c r="ID7787" s="3"/>
      <c r="IE7787" s="3"/>
      <c r="IF7787" s="3"/>
      <c r="IG7787" s="3"/>
      <c r="IH7787" s="3"/>
      <c r="II7787" s="3"/>
      <c r="IJ7787" s="3"/>
      <c r="IK7787" s="3"/>
      <c r="IL7787" s="3"/>
      <c r="IM7787" s="3"/>
      <c r="IN7787" s="3"/>
      <c r="IO7787" s="15"/>
    </row>
    <row r="7788" spans="171:249">
      <c r="FO7788" s="3"/>
      <c r="FP7788" s="3"/>
      <c r="FQ7788" s="3"/>
      <c r="FR7788" s="3"/>
      <c r="FS7788" s="3"/>
      <c r="FT7788" s="3"/>
      <c r="FU7788" s="3"/>
      <c r="FV7788" s="3"/>
      <c r="FW7788" s="3"/>
      <c r="FX7788" s="3"/>
      <c r="FY7788" s="3"/>
      <c r="FZ7788" s="3"/>
      <c r="GA7788" s="3"/>
      <c r="GB7788" s="3"/>
      <c r="GC7788" s="3"/>
      <c r="GD7788" s="3"/>
      <c r="GE7788" s="3"/>
      <c r="GF7788" s="3"/>
      <c r="GG7788" s="3"/>
      <c r="GH7788" s="3"/>
      <c r="GI7788" s="3"/>
      <c r="GJ7788" s="3"/>
      <c r="GK7788" s="3"/>
      <c r="GL7788" s="3"/>
      <c r="GM7788" s="3"/>
      <c r="GN7788" s="3"/>
      <c r="GO7788" s="3"/>
      <c r="GP7788" s="3"/>
      <c r="GQ7788" s="3"/>
      <c r="GR7788" s="3"/>
      <c r="GS7788" s="3"/>
      <c r="GT7788" s="3"/>
      <c r="GU7788" s="3"/>
      <c r="GV7788" s="3"/>
      <c r="GW7788" s="3"/>
      <c r="GX7788" s="3"/>
      <c r="GY7788" s="3"/>
      <c r="GZ7788" s="3"/>
      <c r="HA7788" s="3"/>
      <c r="HB7788" s="3"/>
      <c r="HC7788" s="3"/>
      <c r="HD7788" s="3"/>
      <c r="HE7788" s="3"/>
      <c r="HF7788" s="3"/>
      <c r="HG7788" s="3"/>
      <c r="HH7788" s="3"/>
      <c r="HI7788" s="3"/>
      <c r="HJ7788" s="3"/>
      <c r="HK7788" s="3"/>
      <c r="HL7788" s="3"/>
      <c r="HM7788" s="45"/>
      <c r="HN7788" s="3"/>
      <c r="HO7788" s="3"/>
      <c r="HP7788" s="3"/>
      <c r="HQ7788" s="3"/>
      <c r="HR7788" s="3"/>
      <c r="HS7788" s="3"/>
      <c r="HT7788" s="3"/>
      <c r="HU7788" s="3"/>
      <c r="HV7788" s="3"/>
      <c r="HW7788" s="3"/>
      <c r="HX7788" s="3"/>
      <c r="HY7788" s="3"/>
      <c r="HZ7788" s="3"/>
      <c r="IA7788" s="3"/>
      <c r="IB7788" s="3"/>
      <c r="IC7788" s="3"/>
      <c r="ID7788" s="3"/>
      <c r="IE7788" s="3"/>
      <c r="IF7788" s="3"/>
      <c r="IG7788" s="3"/>
      <c r="IH7788" s="3"/>
      <c r="II7788" s="3"/>
      <c r="IJ7788" s="3"/>
      <c r="IK7788" s="3"/>
      <c r="IL7788" s="3"/>
      <c r="IM7788" s="3"/>
      <c r="IN7788" s="3"/>
      <c r="IO7788" s="15"/>
    </row>
    <row r="7789" spans="171:249">
      <c r="FO7789" s="3"/>
      <c r="FP7789" s="3"/>
      <c r="FQ7789" s="3"/>
      <c r="FR7789" s="3"/>
      <c r="FS7789" s="3"/>
      <c r="FT7789" s="3"/>
      <c r="FU7789" s="3"/>
      <c r="FV7789" s="3"/>
      <c r="FW7789" s="3"/>
      <c r="FX7789" s="3"/>
      <c r="FY7789" s="3"/>
      <c r="FZ7789" s="3"/>
      <c r="GA7789" s="3"/>
      <c r="GB7789" s="3"/>
      <c r="GC7789" s="3"/>
      <c r="GD7789" s="3"/>
      <c r="GE7789" s="3"/>
      <c r="GF7789" s="3"/>
      <c r="GG7789" s="3"/>
      <c r="GH7789" s="3"/>
      <c r="GI7789" s="3"/>
      <c r="GJ7789" s="3"/>
      <c r="GK7789" s="3"/>
      <c r="GL7789" s="3"/>
      <c r="GM7789" s="3"/>
      <c r="GN7789" s="3"/>
      <c r="GO7789" s="3"/>
      <c r="GP7789" s="3"/>
      <c r="GQ7789" s="3"/>
      <c r="GR7789" s="3"/>
      <c r="GS7789" s="3"/>
      <c r="GT7789" s="3"/>
      <c r="GU7789" s="3"/>
      <c r="GV7789" s="3"/>
      <c r="GW7789" s="3"/>
      <c r="GX7789" s="3"/>
      <c r="GY7789" s="3"/>
      <c r="GZ7789" s="3"/>
      <c r="HA7789" s="3"/>
      <c r="HB7789" s="3"/>
      <c r="HC7789" s="3"/>
      <c r="HD7789" s="3"/>
      <c r="HE7789" s="3"/>
      <c r="HF7789" s="3"/>
      <c r="HG7789" s="3"/>
      <c r="HH7789" s="3"/>
      <c r="HI7789" s="3"/>
      <c r="HJ7789" s="3"/>
      <c r="HK7789" s="3"/>
      <c r="HL7789" s="3"/>
      <c r="HM7789" s="45"/>
      <c r="HN7789" s="3"/>
      <c r="HO7789" s="3"/>
      <c r="HP7789" s="3"/>
      <c r="HQ7789" s="3"/>
      <c r="HR7789" s="3"/>
      <c r="HS7789" s="3"/>
      <c r="HT7789" s="3"/>
      <c r="HU7789" s="3"/>
      <c r="HV7789" s="3"/>
      <c r="HW7789" s="3"/>
      <c r="HX7789" s="3"/>
      <c r="HY7789" s="3"/>
      <c r="HZ7789" s="3"/>
      <c r="IA7789" s="3"/>
      <c r="IB7789" s="3"/>
      <c r="IC7789" s="3"/>
      <c r="ID7789" s="3"/>
      <c r="IE7789" s="3"/>
      <c r="IF7789" s="3"/>
      <c r="IG7789" s="3"/>
      <c r="IH7789" s="3"/>
      <c r="II7789" s="3"/>
      <c r="IJ7789" s="3"/>
      <c r="IK7789" s="3"/>
      <c r="IL7789" s="3"/>
      <c r="IM7789" s="3"/>
      <c r="IN7789" s="3"/>
      <c r="IO7789" s="15"/>
    </row>
    <row r="7790" spans="171:249">
      <c r="FO7790" s="3"/>
      <c r="FP7790" s="3"/>
      <c r="FQ7790" s="3"/>
      <c r="FR7790" s="3"/>
      <c r="FS7790" s="3"/>
      <c r="FT7790" s="3"/>
      <c r="FU7790" s="3"/>
      <c r="FV7790" s="3"/>
      <c r="FW7790" s="3"/>
      <c r="FX7790" s="3"/>
      <c r="FY7790" s="3"/>
      <c r="FZ7790" s="3"/>
      <c r="GA7790" s="3"/>
      <c r="GB7790" s="3"/>
      <c r="GC7790" s="3"/>
      <c r="GD7790" s="3"/>
      <c r="GE7790" s="3"/>
      <c r="GF7790" s="3"/>
      <c r="GG7790" s="3"/>
      <c r="GH7790" s="3"/>
      <c r="GI7790" s="3"/>
      <c r="GJ7790" s="3"/>
      <c r="GK7790" s="3"/>
      <c r="GL7790" s="3"/>
      <c r="GM7790" s="3"/>
      <c r="GN7790" s="3"/>
      <c r="GO7790" s="3"/>
      <c r="GP7790" s="3"/>
      <c r="GQ7790" s="3"/>
      <c r="GR7790" s="3"/>
      <c r="GS7790" s="3"/>
      <c r="GT7790" s="3"/>
      <c r="GU7790" s="3"/>
      <c r="GV7790" s="3"/>
      <c r="GW7790" s="3"/>
      <c r="GX7790" s="3"/>
      <c r="GY7790" s="3"/>
      <c r="GZ7790" s="3"/>
      <c r="HA7790" s="3"/>
      <c r="HB7790" s="3"/>
      <c r="HC7790" s="3"/>
      <c r="HD7790" s="3"/>
      <c r="HE7790" s="3"/>
      <c r="HF7790" s="3"/>
      <c r="HG7790" s="3"/>
      <c r="HH7790" s="3"/>
      <c r="HI7790" s="3"/>
      <c r="HJ7790" s="3"/>
      <c r="HK7790" s="3"/>
      <c r="HL7790" s="3"/>
      <c r="HM7790" s="45"/>
      <c r="HN7790" s="3"/>
      <c r="HO7790" s="3"/>
      <c r="HP7790" s="3"/>
      <c r="HQ7790" s="3"/>
      <c r="HR7790" s="3"/>
      <c r="HS7790" s="3"/>
      <c r="HT7790" s="3"/>
      <c r="HU7790" s="3"/>
      <c r="HV7790" s="3"/>
      <c r="HW7790" s="3"/>
      <c r="HX7790" s="3"/>
      <c r="HY7790" s="3"/>
      <c r="HZ7790" s="3"/>
      <c r="IA7790" s="3"/>
      <c r="IB7790" s="3"/>
      <c r="IC7790" s="3"/>
      <c r="ID7790" s="3"/>
      <c r="IE7790" s="3"/>
      <c r="IF7790" s="3"/>
      <c r="IG7790" s="3"/>
      <c r="IH7790" s="3"/>
      <c r="II7790" s="3"/>
      <c r="IJ7790" s="3"/>
      <c r="IK7790" s="3"/>
      <c r="IL7790" s="3"/>
      <c r="IM7790" s="3"/>
      <c r="IN7790" s="3"/>
      <c r="IO7790" s="15"/>
    </row>
    <row r="7791" spans="171:249">
      <c r="FO7791" s="3"/>
      <c r="FP7791" s="3"/>
      <c r="FQ7791" s="3"/>
      <c r="FR7791" s="3"/>
      <c r="FS7791" s="3"/>
      <c r="FT7791" s="3"/>
      <c r="FU7791" s="3"/>
      <c r="FV7791" s="3"/>
      <c r="FW7791" s="3"/>
      <c r="FX7791" s="3"/>
      <c r="FY7791" s="3"/>
      <c r="FZ7791" s="3"/>
      <c r="GA7791" s="3"/>
      <c r="GB7791" s="3"/>
      <c r="GC7791" s="3"/>
      <c r="GD7791" s="3"/>
      <c r="GE7791" s="3"/>
      <c r="GF7791" s="3"/>
      <c r="GG7791" s="3"/>
      <c r="GH7791" s="3"/>
      <c r="GI7791" s="3"/>
      <c r="GJ7791" s="3"/>
      <c r="GK7791" s="3"/>
      <c r="GL7791" s="3"/>
      <c r="GM7791" s="3"/>
      <c r="GN7791" s="3"/>
      <c r="GO7791" s="3"/>
      <c r="GP7791" s="3"/>
      <c r="GQ7791" s="3"/>
      <c r="GR7791" s="3"/>
      <c r="GS7791" s="3"/>
      <c r="GT7791" s="3"/>
      <c r="GU7791" s="3"/>
      <c r="GV7791" s="3"/>
      <c r="GW7791" s="3"/>
      <c r="GX7791" s="3"/>
      <c r="GY7791" s="3"/>
      <c r="GZ7791" s="3"/>
      <c r="HA7791" s="3"/>
      <c r="HB7791" s="3"/>
      <c r="HC7791" s="3"/>
      <c r="HD7791" s="3"/>
      <c r="HE7791" s="3"/>
      <c r="HF7791" s="3"/>
      <c r="HG7791" s="3"/>
      <c r="HH7791" s="3"/>
      <c r="HI7791" s="3"/>
      <c r="HJ7791" s="3"/>
      <c r="HK7791" s="3"/>
      <c r="HL7791" s="3"/>
      <c r="HM7791" s="45"/>
      <c r="HN7791" s="3"/>
      <c r="HO7791" s="3"/>
      <c r="HP7791" s="3"/>
      <c r="HQ7791" s="3"/>
      <c r="HR7791" s="3"/>
      <c r="HS7791" s="3"/>
      <c r="HT7791" s="3"/>
      <c r="HU7791" s="3"/>
      <c r="HV7791" s="3"/>
      <c r="HW7791" s="3"/>
      <c r="HX7791" s="3"/>
      <c r="HY7791" s="3"/>
      <c r="HZ7791" s="3"/>
      <c r="IA7791" s="3"/>
      <c r="IB7791" s="3"/>
      <c r="IC7791" s="3"/>
      <c r="ID7791" s="3"/>
      <c r="IE7791" s="3"/>
      <c r="IF7791" s="3"/>
      <c r="IG7791" s="3"/>
      <c r="IH7791" s="3"/>
      <c r="II7791" s="3"/>
      <c r="IJ7791" s="3"/>
      <c r="IK7791" s="3"/>
      <c r="IL7791" s="3"/>
      <c r="IM7791" s="3"/>
      <c r="IN7791" s="3"/>
      <c r="IO7791" s="15"/>
    </row>
    <row r="7792" spans="171:249">
      <c r="FO7792" s="3"/>
      <c r="FP7792" s="3"/>
      <c r="FQ7792" s="3"/>
      <c r="FR7792" s="3"/>
      <c r="FS7792" s="3"/>
      <c r="FT7792" s="3"/>
      <c r="FU7792" s="3"/>
      <c r="FV7792" s="3"/>
      <c r="FW7792" s="3"/>
      <c r="FX7792" s="3"/>
      <c r="FY7792" s="3"/>
      <c r="FZ7792" s="3"/>
      <c r="GA7792" s="3"/>
      <c r="GB7792" s="3"/>
      <c r="GC7792" s="3"/>
      <c r="GD7792" s="3"/>
      <c r="GE7792" s="3"/>
      <c r="GF7792" s="3"/>
      <c r="GG7792" s="3"/>
      <c r="GH7792" s="3"/>
      <c r="GI7792" s="3"/>
      <c r="GJ7792" s="3"/>
      <c r="GK7792" s="3"/>
      <c r="GL7792" s="3"/>
      <c r="GM7792" s="3"/>
      <c r="GN7792" s="3"/>
      <c r="GO7792" s="3"/>
      <c r="GP7792" s="3"/>
      <c r="GQ7792" s="3"/>
      <c r="GR7792" s="3"/>
      <c r="GS7792" s="3"/>
      <c r="GT7792" s="3"/>
      <c r="GU7792" s="3"/>
      <c r="GV7792" s="3"/>
      <c r="GW7792" s="3"/>
      <c r="GX7792" s="3"/>
      <c r="GY7792" s="3"/>
      <c r="GZ7792" s="3"/>
      <c r="HA7792" s="3"/>
      <c r="HB7792" s="3"/>
      <c r="HC7792" s="3"/>
      <c r="HD7792" s="3"/>
      <c r="HE7792" s="3"/>
      <c r="HF7792" s="3"/>
      <c r="HG7792" s="3"/>
      <c r="HH7792" s="3"/>
      <c r="HI7792" s="3"/>
      <c r="HJ7792" s="3"/>
      <c r="HK7792" s="3"/>
      <c r="HL7792" s="3"/>
      <c r="HM7792" s="45"/>
      <c r="HN7792" s="3"/>
      <c r="HO7792" s="3"/>
      <c r="HP7792" s="3"/>
      <c r="HQ7792" s="3"/>
      <c r="HR7792" s="3"/>
      <c r="HS7792" s="3"/>
      <c r="HT7792" s="3"/>
      <c r="HU7792" s="3"/>
      <c r="HV7792" s="3"/>
      <c r="HW7792" s="3"/>
      <c r="HX7792" s="3"/>
      <c r="HY7792" s="3"/>
      <c r="HZ7792" s="3"/>
      <c r="IA7792" s="3"/>
      <c r="IB7792" s="3"/>
      <c r="IC7792" s="3"/>
      <c r="ID7792" s="3"/>
      <c r="IE7792" s="3"/>
      <c r="IF7792" s="3"/>
      <c r="IG7792" s="3"/>
      <c r="IH7792" s="3"/>
      <c r="II7792" s="3"/>
      <c r="IJ7792" s="3"/>
      <c r="IK7792" s="3"/>
      <c r="IL7792" s="3"/>
      <c r="IM7792" s="3"/>
      <c r="IN7792" s="3"/>
      <c r="IO7792" s="15"/>
    </row>
    <row r="7793" spans="171:249">
      <c r="FO7793" s="3"/>
      <c r="FP7793" s="3"/>
      <c r="FQ7793" s="3"/>
      <c r="FR7793" s="3"/>
      <c r="FS7793" s="3"/>
      <c r="FT7793" s="3"/>
      <c r="FU7793" s="3"/>
      <c r="FV7793" s="3"/>
      <c r="FW7793" s="3"/>
      <c r="FX7793" s="3"/>
      <c r="FY7793" s="3"/>
      <c r="FZ7793" s="3"/>
      <c r="GA7793" s="3"/>
      <c r="GB7793" s="3"/>
      <c r="GC7793" s="3"/>
      <c r="GD7793" s="3"/>
      <c r="GE7793" s="3"/>
      <c r="GF7793" s="3"/>
      <c r="GG7793" s="3"/>
      <c r="GH7793" s="3"/>
      <c r="GI7793" s="3"/>
      <c r="GJ7793" s="3"/>
      <c r="GK7793" s="3"/>
      <c r="GL7793" s="3"/>
      <c r="GM7793" s="3"/>
      <c r="GN7793" s="3"/>
      <c r="GO7793" s="3"/>
      <c r="GP7793" s="3"/>
      <c r="GQ7793" s="3"/>
      <c r="GR7793" s="3"/>
      <c r="GS7793" s="3"/>
      <c r="GT7793" s="3"/>
      <c r="GU7793" s="3"/>
      <c r="GV7793" s="3"/>
      <c r="GW7793" s="3"/>
      <c r="GX7793" s="3"/>
      <c r="GY7793" s="3"/>
      <c r="GZ7793" s="3"/>
      <c r="HA7793" s="3"/>
      <c r="HB7793" s="3"/>
      <c r="HC7793" s="3"/>
      <c r="HD7793" s="3"/>
      <c r="HE7793" s="3"/>
      <c r="HF7793" s="3"/>
      <c r="HG7793" s="3"/>
      <c r="HH7793" s="3"/>
      <c r="HI7793" s="3"/>
      <c r="HJ7793" s="3"/>
      <c r="HK7793" s="3"/>
      <c r="HL7793" s="3"/>
      <c r="HM7793" s="45"/>
      <c r="HN7793" s="3"/>
      <c r="HO7793" s="3"/>
      <c r="HP7793" s="3"/>
      <c r="HQ7793" s="3"/>
      <c r="HR7793" s="3"/>
      <c r="HS7793" s="3"/>
      <c r="HT7793" s="3"/>
      <c r="HU7793" s="3"/>
      <c r="HV7793" s="3"/>
      <c r="HW7793" s="3"/>
      <c r="HX7793" s="3"/>
      <c r="HY7793" s="3"/>
      <c r="HZ7793" s="3"/>
      <c r="IA7793" s="3"/>
      <c r="IB7793" s="3"/>
      <c r="IC7793" s="3"/>
      <c r="ID7793" s="3"/>
      <c r="IE7793" s="3"/>
      <c r="IF7793" s="3"/>
      <c r="IG7793" s="3"/>
      <c r="IH7793" s="3"/>
      <c r="II7793" s="3"/>
      <c r="IJ7793" s="3"/>
      <c r="IK7793" s="3"/>
      <c r="IL7793" s="3"/>
      <c r="IM7793" s="3"/>
      <c r="IN7793" s="3"/>
      <c r="IO7793" s="15"/>
    </row>
    <row r="7794" spans="171:249">
      <c r="FO7794" s="3"/>
      <c r="FP7794" s="3"/>
      <c r="FQ7794" s="3"/>
      <c r="FR7794" s="3"/>
      <c r="FS7794" s="3"/>
      <c r="FT7794" s="3"/>
      <c r="FU7794" s="3"/>
      <c r="FV7794" s="3"/>
      <c r="FW7794" s="3"/>
      <c r="FX7794" s="3"/>
      <c r="FY7794" s="3"/>
      <c r="FZ7794" s="3"/>
      <c r="GA7794" s="3"/>
      <c r="GB7794" s="3"/>
      <c r="GC7794" s="3"/>
      <c r="GD7794" s="3"/>
      <c r="GE7794" s="3"/>
      <c r="GF7794" s="3"/>
      <c r="GG7794" s="3"/>
      <c r="GH7794" s="3"/>
      <c r="GI7794" s="3"/>
      <c r="GJ7794" s="3"/>
      <c r="GK7794" s="3"/>
      <c r="GL7794" s="3"/>
      <c r="GM7794" s="3"/>
      <c r="GN7794" s="3"/>
      <c r="GO7794" s="3"/>
      <c r="GP7794" s="3"/>
      <c r="GQ7794" s="3"/>
      <c r="GR7794" s="3"/>
      <c r="GS7794" s="3"/>
      <c r="GT7794" s="3"/>
      <c r="GU7794" s="3"/>
      <c r="GV7794" s="3"/>
      <c r="GW7794" s="3"/>
      <c r="GX7794" s="3"/>
      <c r="GY7794" s="3"/>
      <c r="GZ7794" s="3"/>
      <c r="HA7794" s="3"/>
      <c r="HB7794" s="3"/>
      <c r="HC7794" s="3"/>
      <c r="HD7794" s="3"/>
      <c r="HE7794" s="3"/>
      <c r="HF7794" s="3"/>
      <c r="HG7794" s="3"/>
      <c r="HH7794" s="3"/>
      <c r="HI7794" s="3"/>
      <c r="HJ7794" s="3"/>
      <c r="HK7794" s="3"/>
      <c r="HL7794" s="3"/>
      <c r="HM7794" s="45"/>
      <c r="HN7794" s="3"/>
      <c r="HO7794" s="3"/>
      <c r="HP7794" s="3"/>
      <c r="HQ7794" s="3"/>
      <c r="HR7794" s="3"/>
      <c r="HS7794" s="3"/>
      <c r="HT7794" s="3"/>
      <c r="HU7794" s="3"/>
      <c r="HV7794" s="3"/>
      <c r="HW7794" s="3"/>
      <c r="HX7794" s="3"/>
      <c r="HY7794" s="3"/>
      <c r="HZ7794" s="3"/>
      <c r="IA7794" s="3"/>
      <c r="IB7794" s="3"/>
      <c r="IC7794" s="3"/>
      <c r="ID7794" s="3"/>
      <c r="IE7794" s="3"/>
      <c r="IF7794" s="3"/>
      <c r="IG7794" s="3"/>
      <c r="IH7794" s="3"/>
      <c r="II7794" s="3"/>
      <c r="IJ7794" s="3"/>
      <c r="IK7794" s="3"/>
      <c r="IL7794" s="3"/>
      <c r="IM7794" s="3"/>
      <c r="IN7794" s="3"/>
      <c r="IO7794" s="15"/>
    </row>
    <row r="7795" spans="171:249">
      <c r="FO7795" s="3"/>
      <c r="FP7795" s="3"/>
      <c r="FQ7795" s="3"/>
      <c r="FR7795" s="3"/>
      <c r="FS7795" s="3"/>
      <c r="FT7795" s="3"/>
      <c r="FU7795" s="3"/>
      <c r="FV7795" s="3"/>
      <c r="FW7795" s="3"/>
      <c r="FX7795" s="3"/>
      <c r="FY7795" s="3"/>
      <c r="FZ7795" s="3"/>
      <c r="GA7795" s="3"/>
      <c r="GB7795" s="3"/>
      <c r="GC7795" s="3"/>
      <c r="GD7795" s="3"/>
      <c r="GE7795" s="3"/>
      <c r="GF7795" s="3"/>
      <c r="GG7795" s="3"/>
      <c r="GH7795" s="3"/>
      <c r="GI7795" s="3"/>
      <c r="GJ7795" s="3"/>
      <c r="GK7795" s="3"/>
      <c r="GL7795" s="3"/>
      <c r="GM7795" s="3"/>
      <c r="GN7795" s="3"/>
      <c r="GO7795" s="3"/>
      <c r="GP7795" s="3"/>
      <c r="GQ7795" s="3"/>
      <c r="GR7795" s="3"/>
      <c r="GS7795" s="3"/>
      <c r="GT7795" s="3"/>
      <c r="GU7795" s="3"/>
      <c r="GV7795" s="3"/>
      <c r="GW7795" s="3"/>
      <c r="GX7795" s="3"/>
      <c r="GY7795" s="3"/>
      <c r="GZ7795" s="3"/>
      <c r="HA7795" s="3"/>
      <c r="HB7795" s="3"/>
      <c r="HC7795" s="3"/>
      <c r="HD7795" s="3"/>
      <c r="HE7795" s="3"/>
      <c r="HF7795" s="3"/>
      <c r="HG7795" s="3"/>
      <c r="HH7795" s="3"/>
      <c r="HI7795" s="3"/>
      <c r="HJ7795" s="3"/>
      <c r="HK7795" s="3"/>
      <c r="HL7795" s="3"/>
      <c r="HM7795" s="45"/>
      <c r="HN7795" s="3"/>
      <c r="HO7795" s="3"/>
      <c r="HP7795" s="3"/>
      <c r="HQ7795" s="3"/>
      <c r="HR7795" s="3"/>
      <c r="HS7795" s="3"/>
      <c r="HT7795" s="3"/>
      <c r="HU7795" s="3"/>
      <c r="HV7795" s="3"/>
      <c r="HW7795" s="3"/>
      <c r="HX7795" s="3"/>
      <c r="HY7795" s="3"/>
      <c r="HZ7795" s="3"/>
      <c r="IA7795" s="3"/>
      <c r="IB7795" s="3"/>
      <c r="IC7795" s="3"/>
      <c r="ID7795" s="3"/>
      <c r="IE7795" s="3"/>
      <c r="IF7795" s="3"/>
      <c r="IG7795" s="3"/>
      <c r="IH7795" s="3"/>
      <c r="II7795" s="3"/>
      <c r="IJ7795" s="3"/>
      <c r="IK7795" s="3"/>
      <c r="IL7795" s="3"/>
      <c r="IM7795" s="3"/>
      <c r="IN7795" s="3"/>
      <c r="IO7795" s="15"/>
    </row>
    <row r="7796" spans="171:249">
      <c r="FO7796" s="3"/>
      <c r="FP7796" s="3"/>
      <c r="FQ7796" s="3"/>
      <c r="FR7796" s="3"/>
      <c r="FS7796" s="3"/>
      <c r="FT7796" s="3"/>
      <c r="FU7796" s="3"/>
      <c r="FV7796" s="3"/>
      <c r="FW7796" s="3"/>
      <c r="FX7796" s="3"/>
      <c r="FY7796" s="3"/>
      <c r="FZ7796" s="3"/>
      <c r="GA7796" s="3"/>
      <c r="GB7796" s="3"/>
      <c r="GC7796" s="3"/>
      <c r="GD7796" s="3"/>
      <c r="GE7796" s="3"/>
      <c r="GF7796" s="3"/>
      <c r="GG7796" s="3"/>
      <c r="GH7796" s="3"/>
      <c r="GI7796" s="3"/>
      <c r="GJ7796" s="3"/>
      <c r="GK7796" s="3"/>
      <c r="GL7796" s="3"/>
      <c r="GM7796" s="3"/>
      <c r="GN7796" s="3"/>
      <c r="GO7796" s="3"/>
      <c r="GP7796" s="3"/>
      <c r="GQ7796" s="3"/>
      <c r="GR7796" s="3"/>
      <c r="GS7796" s="3"/>
      <c r="GT7796" s="3"/>
      <c r="GU7796" s="3"/>
      <c r="GV7796" s="3"/>
      <c r="GW7796" s="3"/>
      <c r="GX7796" s="3"/>
      <c r="GY7796" s="3"/>
      <c r="GZ7796" s="3"/>
      <c r="HA7796" s="3"/>
      <c r="HB7796" s="3"/>
      <c r="HC7796" s="3"/>
      <c r="HD7796" s="3"/>
      <c r="HE7796" s="3"/>
      <c r="HF7796" s="3"/>
      <c r="HG7796" s="3"/>
      <c r="HH7796" s="3"/>
      <c r="HI7796" s="3"/>
      <c r="HJ7796" s="3"/>
      <c r="HK7796" s="3"/>
      <c r="HL7796" s="3"/>
      <c r="HM7796" s="45"/>
      <c r="HN7796" s="3"/>
      <c r="HO7796" s="3"/>
      <c r="HP7796" s="3"/>
      <c r="HQ7796" s="3"/>
      <c r="HR7796" s="3"/>
      <c r="HS7796" s="3"/>
      <c r="HT7796" s="3"/>
      <c r="HU7796" s="3"/>
      <c r="HV7796" s="3"/>
      <c r="HW7796" s="3"/>
      <c r="HX7796" s="3"/>
      <c r="HY7796" s="3"/>
      <c r="HZ7796" s="3"/>
      <c r="IA7796" s="3"/>
      <c r="IB7796" s="3"/>
      <c r="IC7796" s="3"/>
      <c r="ID7796" s="3"/>
      <c r="IE7796" s="3"/>
      <c r="IF7796" s="3"/>
      <c r="IG7796" s="3"/>
      <c r="IH7796" s="3"/>
      <c r="II7796" s="3"/>
      <c r="IJ7796" s="3"/>
      <c r="IK7796" s="3"/>
      <c r="IL7796" s="3"/>
      <c r="IM7796" s="3"/>
      <c r="IN7796" s="3"/>
      <c r="IO7796" s="15"/>
    </row>
    <row r="7797" spans="171:249">
      <c r="FO7797" s="3"/>
      <c r="FP7797" s="3"/>
      <c r="FQ7797" s="3"/>
      <c r="FR7797" s="3"/>
      <c r="FS7797" s="3"/>
      <c r="FT7797" s="3"/>
      <c r="FU7797" s="3"/>
      <c r="FV7797" s="3"/>
      <c r="FW7797" s="3"/>
      <c r="FX7797" s="3"/>
      <c r="FY7797" s="3"/>
      <c r="FZ7797" s="3"/>
      <c r="GA7797" s="3"/>
      <c r="GB7797" s="3"/>
      <c r="GC7797" s="3"/>
      <c r="GD7797" s="3"/>
      <c r="GE7797" s="3"/>
      <c r="GF7797" s="3"/>
      <c r="GG7797" s="3"/>
      <c r="GH7797" s="3"/>
      <c r="GI7797" s="3"/>
      <c r="GJ7797" s="3"/>
      <c r="GK7797" s="3"/>
      <c r="GL7797" s="3"/>
      <c r="GM7797" s="3"/>
      <c r="GN7797" s="3"/>
      <c r="GO7797" s="3"/>
      <c r="GP7797" s="3"/>
      <c r="GQ7797" s="3"/>
      <c r="GR7797" s="3"/>
      <c r="GS7797" s="3"/>
      <c r="GT7797" s="3"/>
      <c r="GU7797" s="3"/>
      <c r="GV7797" s="3"/>
      <c r="GW7797" s="3"/>
      <c r="GX7797" s="3"/>
      <c r="GY7797" s="3"/>
      <c r="GZ7797" s="3"/>
      <c r="HA7797" s="3"/>
      <c r="HB7797" s="3"/>
      <c r="HC7797" s="3"/>
      <c r="HD7797" s="3"/>
      <c r="HE7797" s="3"/>
      <c r="HF7797" s="3"/>
      <c r="HG7797" s="3"/>
      <c r="HH7797" s="3"/>
      <c r="HI7797" s="3"/>
      <c r="HJ7797" s="3"/>
      <c r="HK7797" s="3"/>
      <c r="HL7797" s="3"/>
      <c r="HM7797" s="45"/>
      <c r="HN7797" s="3"/>
      <c r="HO7797" s="3"/>
      <c r="HP7797" s="3"/>
      <c r="HQ7797" s="3"/>
      <c r="HR7797" s="3"/>
      <c r="HS7797" s="3"/>
      <c r="HT7797" s="3"/>
      <c r="HU7797" s="3"/>
      <c r="HV7797" s="3"/>
      <c r="HW7797" s="3"/>
      <c r="HX7797" s="3"/>
      <c r="HY7797" s="3"/>
      <c r="HZ7797" s="3"/>
      <c r="IA7797" s="3"/>
      <c r="IB7797" s="3"/>
      <c r="IC7797" s="3"/>
      <c r="ID7797" s="3"/>
      <c r="IE7797" s="3"/>
      <c r="IF7797" s="3"/>
      <c r="IG7797" s="3"/>
      <c r="IH7797" s="3"/>
      <c r="II7797" s="3"/>
      <c r="IJ7797" s="3"/>
      <c r="IK7797" s="3"/>
      <c r="IL7797" s="3"/>
      <c r="IM7797" s="3"/>
      <c r="IN7797" s="3"/>
      <c r="IO7797" s="15"/>
    </row>
    <row r="7798" spans="171:249">
      <c r="FO7798" s="3"/>
      <c r="FP7798" s="3"/>
      <c r="FQ7798" s="3"/>
      <c r="FR7798" s="3"/>
      <c r="FS7798" s="3"/>
      <c r="FT7798" s="3"/>
      <c r="FU7798" s="3"/>
      <c r="FV7798" s="3"/>
      <c r="FW7798" s="3"/>
      <c r="FX7798" s="3"/>
      <c r="FY7798" s="3"/>
      <c r="FZ7798" s="3"/>
      <c r="GA7798" s="3"/>
      <c r="GB7798" s="3"/>
      <c r="GC7798" s="3"/>
      <c r="GD7798" s="3"/>
      <c r="GE7798" s="3"/>
      <c r="GF7798" s="3"/>
      <c r="GG7798" s="3"/>
      <c r="GH7798" s="3"/>
      <c r="GI7798" s="3"/>
      <c r="GJ7798" s="3"/>
      <c r="GK7798" s="3"/>
      <c r="GL7798" s="3"/>
      <c r="GM7798" s="3"/>
      <c r="GN7798" s="3"/>
      <c r="GO7798" s="3"/>
      <c r="GP7798" s="3"/>
      <c r="GQ7798" s="3"/>
      <c r="GR7798" s="3"/>
      <c r="GS7798" s="3"/>
      <c r="GT7798" s="3"/>
      <c r="GU7798" s="3"/>
      <c r="GV7798" s="3"/>
      <c r="GW7798" s="3"/>
      <c r="GX7798" s="3"/>
      <c r="GY7798" s="3"/>
      <c r="GZ7798" s="3"/>
      <c r="HA7798" s="3"/>
      <c r="HB7798" s="3"/>
      <c r="HC7798" s="3"/>
      <c r="HD7798" s="3"/>
      <c r="HE7798" s="3"/>
      <c r="HF7798" s="3"/>
      <c r="HG7798" s="3"/>
      <c r="HH7798" s="3"/>
      <c r="HI7798" s="3"/>
      <c r="HJ7798" s="3"/>
      <c r="HK7798" s="3"/>
      <c r="HL7798" s="3"/>
      <c r="HM7798" s="45"/>
      <c r="HN7798" s="3"/>
      <c r="HO7798" s="3"/>
      <c r="HP7798" s="3"/>
      <c r="HQ7798" s="3"/>
      <c r="HR7798" s="3"/>
      <c r="HS7798" s="3"/>
      <c r="HT7798" s="3"/>
      <c r="HU7798" s="3"/>
      <c r="HV7798" s="3"/>
      <c r="HW7798" s="3"/>
      <c r="HX7798" s="3"/>
      <c r="HY7798" s="3"/>
      <c r="HZ7798" s="3"/>
      <c r="IA7798" s="3"/>
      <c r="IB7798" s="3"/>
      <c r="IC7798" s="3"/>
      <c r="ID7798" s="3"/>
      <c r="IE7798" s="3"/>
      <c r="IF7798" s="3"/>
      <c r="IG7798" s="3"/>
      <c r="IH7798" s="3"/>
      <c r="II7798" s="3"/>
      <c r="IJ7798" s="3"/>
      <c r="IK7798" s="3"/>
      <c r="IL7798" s="3"/>
      <c r="IM7798" s="3"/>
      <c r="IN7798" s="3"/>
      <c r="IO7798" s="15"/>
    </row>
    <row r="7799" spans="171:249">
      <c r="FO7799" s="3"/>
      <c r="FP7799" s="3"/>
      <c r="FQ7799" s="3"/>
      <c r="FR7799" s="3"/>
      <c r="FS7799" s="3"/>
      <c r="FT7799" s="3"/>
      <c r="FU7799" s="3"/>
      <c r="FV7799" s="3"/>
      <c r="FW7799" s="3"/>
      <c r="FX7799" s="3"/>
      <c r="FY7799" s="3"/>
      <c r="FZ7799" s="3"/>
      <c r="GA7799" s="3"/>
      <c r="GB7799" s="3"/>
      <c r="GC7799" s="3"/>
      <c r="GD7799" s="3"/>
      <c r="GE7799" s="3"/>
      <c r="GF7799" s="3"/>
      <c r="GG7799" s="3"/>
      <c r="GH7799" s="3"/>
      <c r="GI7799" s="3"/>
      <c r="GJ7799" s="3"/>
      <c r="GK7799" s="3"/>
      <c r="GL7799" s="3"/>
      <c r="GM7799" s="3"/>
      <c r="GN7799" s="3"/>
      <c r="GO7799" s="3"/>
      <c r="GP7799" s="3"/>
      <c r="GQ7799" s="3"/>
      <c r="GR7799" s="3"/>
      <c r="GS7799" s="3"/>
      <c r="GT7799" s="3"/>
      <c r="GU7799" s="3"/>
      <c r="GV7799" s="3"/>
      <c r="GW7799" s="3"/>
      <c r="GX7799" s="3"/>
      <c r="GY7799" s="3"/>
      <c r="GZ7799" s="3"/>
      <c r="HA7799" s="3"/>
      <c r="HB7799" s="3"/>
      <c r="HC7799" s="3"/>
      <c r="HD7799" s="3"/>
      <c r="HE7799" s="3"/>
      <c r="HF7799" s="3"/>
      <c r="HG7799" s="3"/>
      <c r="HH7799" s="3"/>
      <c r="HI7799" s="3"/>
      <c r="HJ7799" s="3"/>
      <c r="HK7799" s="3"/>
      <c r="HL7799" s="3"/>
      <c r="HM7799" s="45"/>
      <c r="HN7799" s="3"/>
      <c r="HO7799" s="3"/>
      <c r="HP7799" s="3"/>
      <c r="HQ7799" s="3"/>
      <c r="HR7799" s="3"/>
      <c r="HS7799" s="3"/>
      <c r="HT7799" s="3"/>
      <c r="HU7799" s="3"/>
      <c r="HV7799" s="3"/>
      <c r="HW7799" s="3"/>
      <c r="HX7799" s="3"/>
      <c r="HY7799" s="3"/>
      <c r="HZ7799" s="3"/>
      <c r="IA7799" s="3"/>
      <c r="IB7799" s="3"/>
      <c r="IC7799" s="3"/>
      <c r="ID7799" s="3"/>
      <c r="IE7799" s="3"/>
      <c r="IF7799" s="3"/>
      <c r="IG7799" s="3"/>
      <c r="IH7799" s="3"/>
      <c r="II7799" s="3"/>
      <c r="IJ7799" s="3"/>
      <c r="IK7799" s="3"/>
      <c r="IL7799" s="3"/>
      <c r="IM7799" s="3"/>
      <c r="IN7799" s="3"/>
      <c r="IO7799" s="15"/>
    </row>
    <row r="7800" spans="171:249">
      <c r="FO7800" s="3"/>
      <c r="FP7800" s="3"/>
      <c r="FQ7800" s="3"/>
      <c r="FR7800" s="3"/>
      <c r="FS7800" s="3"/>
      <c r="FT7800" s="3"/>
      <c r="FU7800" s="3"/>
      <c r="FV7800" s="3"/>
      <c r="FW7800" s="3"/>
      <c r="FX7800" s="3"/>
      <c r="FY7800" s="3"/>
      <c r="FZ7800" s="3"/>
      <c r="GA7800" s="3"/>
      <c r="GB7800" s="3"/>
      <c r="GC7800" s="3"/>
      <c r="GD7800" s="3"/>
      <c r="GE7800" s="3"/>
      <c r="GF7800" s="3"/>
      <c r="GG7800" s="3"/>
      <c r="GH7800" s="3"/>
      <c r="GI7800" s="3"/>
      <c r="GJ7800" s="3"/>
      <c r="GK7800" s="3"/>
      <c r="GL7800" s="3"/>
      <c r="GM7800" s="3"/>
      <c r="GN7800" s="3"/>
      <c r="GO7800" s="3"/>
      <c r="GP7800" s="3"/>
      <c r="GQ7800" s="3"/>
      <c r="GR7800" s="3"/>
      <c r="GS7800" s="3"/>
      <c r="GT7800" s="3"/>
      <c r="GU7800" s="3"/>
      <c r="GV7800" s="3"/>
      <c r="GW7800" s="3"/>
      <c r="GX7800" s="3"/>
      <c r="GY7800" s="3"/>
      <c r="GZ7800" s="3"/>
      <c r="HA7800" s="3"/>
      <c r="HB7800" s="3"/>
      <c r="HC7800" s="3"/>
      <c r="HD7800" s="3"/>
      <c r="HE7800" s="3"/>
      <c r="HF7800" s="3"/>
      <c r="HG7800" s="3"/>
      <c r="HH7800" s="3"/>
      <c r="HI7800" s="3"/>
      <c r="HJ7800" s="3"/>
      <c r="HK7800" s="3"/>
      <c r="HL7800" s="3"/>
      <c r="HM7800" s="45"/>
      <c r="HN7800" s="3"/>
      <c r="HO7800" s="3"/>
      <c r="HP7800" s="3"/>
      <c r="HQ7800" s="3"/>
      <c r="HR7800" s="3"/>
      <c r="HS7800" s="3"/>
      <c r="HT7800" s="3"/>
      <c r="HU7800" s="3"/>
      <c r="HV7800" s="3"/>
      <c r="HW7800" s="3"/>
      <c r="HX7800" s="3"/>
      <c r="HY7800" s="3"/>
      <c r="HZ7800" s="3"/>
      <c r="IA7800" s="3"/>
      <c r="IB7800" s="3"/>
      <c r="IC7800" s="3"/>
      <c r="ID7800" s="3"/>
      <c r="IE7800" s="3"/>
      <c r="IF7800" s="3"/>
      <c r="IG7800" s="3"/>
      <c r="IH7800" s="3"/>
      <c r="II7800" s="3"/>
      <c r="IJ7800" s="3"/>
      <c r="IK7800" s="3"/>
      <c r="IL7800" s="3"/>
      <c r="IM7800" s="3"/>
      <c r="IN7800" s="3"/>
      <c r="IO7800" s="15"/>
    </row>
    <row r="7801" spans="171:249">
      <c r="FO7801" s="3"/>
      <c r="FP7801" s="3"/>
      <c r="FQ7801" s="3"/>
      <c r="FR7801" s="3"/>
      <c r="FS7801" s="3"/>
      <c r="FT7801" s="3"/>
      <c r="FU7801" s="3"/>
      <c r="FV7801" s="3"/>
      <c r="FW7801" s="3"/>
      <c r="FX7801" s="3"/>
      <c r="FY7801" s="3"/>
      <c r="FZ7801" s="3"/>
      <c r="GA7801" s="3"/>
      <c r="GB7801" s="3"/>
      <c r="GC7801" s="3"/>
      <c r="GD7801" s="3"/>
      <c r="GE7801" s="3"/>
      <c r="GF7801" s="3"/>
      <c r="GG7801" s="3"/>
      <c r="GH7801" s="3"/>
      <c r="GI7801" s="3"/>
      <c r="GJ7801" s="3"/>
      <c r="GK7801" s="3"/>
      <c r="GL7801" s="3"/>
      <c r="GM7801" s="3"/>
      <c r="GN7801" s="3"/>
      <c r="GO7801" s="3"/>
      <c r="GP7801" s="3"/>
      <c r="GQ7801" s="3"/>
      <c r="GR7801" s="3"/>
      <c r="GS7801" s="3"/>
      <c r="GT7801" s="3"/>
      <c r="GU7801" s="3"/>
      <c r="GV7801" s="3"/>
      <c r="GW7801" s="3"/>
      <c r="GX7801" s="3"/>
      <c r="GY7801" s="3"/>
      <c r="GZ7801" s="3"/>
      <c r="HA7801" s="3"/>
      <c r="HB7801" s="3"/>
      <c r="HC7801" s="3"/>
      <c r="HD7801" s="3"/>
      <c r="HE7801" s="3"/>
      <c r="HF7801" s="3"/>
      <c r="HG7801" s="3"/>
      <c r="HH7801" s="3"/>
      <c r="HI7801" s="3"/>
      <c r="HJ7801" s="3"/>
      <c r="HK7801" s="3"/>
      <c r="HL7801" s="3"/>
      <c r="HM7801" s="45"/>
      <c r="HN7801" s="3"/>
      <c r="HO7801" s="3"/>
      <c r="HP7801" s="3"/>
      <c r="HQ7801" s="3"/>
      <c r="HR7801" s="3"/>
      <c r="HS7801" s="3"/>
      <c r="HT7801" s="3"/>
      <c r="HU7801" s="3"/>
      <c r="HV7801" s="3"/>
      <c r="HW7801" s="3"/>
      <c r="HX7801" s="3"/>
      <c r="HY7801" s="3"/>
      <c r="HZ7801" s="3"/>
      <c r="IA7801" s="3"/>
      <c r="IB7801" s="3"/>
      <c r="IC7801" s="3"/>
      <c r="ID7801" s="3"/>
      <c r="IE7801" s="3"/>
      <c r="IF7801" s="3"/>
      <c r="IG7801" s="3"/>
      <c r="IH7801" s="3"/>
      <c r="II7801" s="3"/>
      <c r="IJ7801" s="3"/>
      <c r="IK7801" s="3"/>
      <c r="IL7801" s="3"/>
      <c r="IM7801" s="3"/>
      <c r="IN7801" s="3"/>
      <c r="IO7801" s="15"/>
    </row>
    <row r="7802" spans="171:249">
      <c r="FO7802" s="3"/>
      <c r="FP7802" s="3"/>
      <c r="FQ7802" s="3"/>
      <c r="FR7802" s="3"/>
      <c r="FS7802" s="3"/>
      <c r="FT7802" s="3"/>
      <c r="FU7802" s="3"/>
      <c r="FV7802" s="3"/>
      <c r="FW7802" s="3"/>
      <c r="FX7802" s="3"/>
      <c r="FY7802" s="3"/>
      <c r="FZ7802" s="3"/>
      <c r="GA7802" s="3"/>
      <c r="GB7802" s="3"/>
      <c r="GC7802" s="3"/>
      <c r="GD7802" s="3"/>
      <c r="GE7802" s="3"/>
      <c r="GF7802" s="3"/>
      <c r="GG7802" s="3"/>
      <c r="GH7802" s="3"/>
      <c r="GI7802" s="3"/>
      <c r="GJ7802" s="3"/>
      <c r="GK7802" s="3"/>
      <c r="GL7802" s="3"/>
      <c r="GM7802" s="3"/>
      <c r="GN7802" s="3"/>
      <c r="GO7802" s="3"/>
      <c r="GP7802" s="3"/>
      <c r="GQ7802" s="3"/>
      <c r="GR7802" s="3"/>
      <c r="GS7802" s="3"/>
      <c r="GT7802" s="3"/>
      <c r="GU7802" s="3"/>
      <c r="GV7802" s="3"/>
      <c r="GW7802" s="3"/>
      <c r="GX7802" s="3"/>
      <c r="GY7802" s="3"/>
      <c r="GZ7802" s="3"/>
      <c r="HA7802" s="3"/>
      <c r="HB7802" s="3"/>
      <c r="HC7802" s="3"/>
      <c r="HD7802" s="3"/>
      <c r="HE7802" s="3"/>
      <c r="HF7802" s="3"/>
      <c r="HG7802" s="3"/>
      <c r="HH7802" s="3"/>
      <c r="HI7802" s="3"/>
      <c r="HJ7802" s="3"/>
      <c r="HK7802" s="3"/>
      <c r="HL7802" s="3"/>
      <c r="HM7802" s="45"/>
      <c r="HN7802" s="3"/>
      <c r="HO7802" s="3"/>
      <c r="HP7802" s="3"/>
      <c r="HQ7802" s="3"/>
      <c r="HR7802" s="3"/>
      <c r="HS7802" s="3"/>
      <c r="HT7802" s="3"/>
      <c r="HU7802" s="3"/>
      <c r="HV7802" s="3"/>
      <c r="HW7802" s="3"/>
      <c r="HX7802" s="3"/>
      <c r="HY7802" s="3"/>
      <c r="HZ7802" s="3"/>
      <c r="IA7802" s="3"/>
      <c r="IB7802" s="3"/>
      <c r="IC7802" s="3"/>
      <c r="ID7802" s="3"/>
      <c r="IE7802" s="3"/>
      <c r="IF7802" s="3"/>
      <c r="IG7802" s="3"/>
      <c r="IH7802" s="3"/>
      <c r="II7802" s="3"/>
      <c r="IJ7802" s="3"/>
      <c r="IK7802" s="3"/>
      <c r="IL7802" s="3"/>
      <c r="IM7802" s="3"/>
      <c r="IN7802" s="3"/>
      <c r="IO7802" s="15"/>
    </row>
    <row r="7803" spans="171:249">
      <c r="FO7803" s="3"/>
      <c r="FP7803" s="3"/>
      <c r="FQ7803" s="3"/>
      <c r="FR7803" s="3"/>
      <c r="FS7803" s="3"/>
      <c r="FT7803" s="3"/>
      <c r="FU7803" s="3"/>
      <c r="FV7803" s="3"/>
      <c r="FW7803" s="3"/>
      <c r="FX7803" s="3"/>
      <c r="FY7803" s="3"/>
      <c r="FZ7803" s="3"/>
      <c r="GA7803" s="3"/>
      <c r="GB7803" s="3"/>
      <c r="GC7803" s="3"/>
      <c r="GD7803" s="3"/>
      <c r="GE7803" s="3"/>
      <c r="GF7803" s="3"/>
      <c r="GG7803" s="3"/>
      <c r="GH7803" s="3"/>
      <c r="GI7803" s="3"/>
      <c r="GJ7803" s="3"/>
      <c r="GK7803" s="3"/>
      <c r="GL7803" s="3"/>
      <c r="GM7803" s="3"/>
      <c r="GN7803" s="3"/>
      <c r="GO7803" s="3"/>
      <c r="GP7803" s="3"/>
      <c r="GQ7803" s="3"/>
      <c r="GR7803" s="3"/>
      <c r="GS7803" s="3"/>
      <c r="GT7803" s="3"/>
      <c r="GU7803" s="3"/>
      <c r="GV7803" s="3"/>
      <c r="GW7803" s="3"/>
      <c r="GX7803" s="3"/>
      <c r="GY7803" s="3"/>
      <c r="GZ7803" s="3"/>
      <c r="HA7803" s="3"/>
      <c r="HB7803" s="3"/>
      <c r="HC7803" s="3"/>
      <c r="HD7803" s="3"/>
      <c r="HE7803" s="3"/>
      <c r="HF7803" s="3"/>
      <c r="HG7803" s="3"/>
      <c r="HH7803" s="3"/>
      <c r="HI7803" s="3"/>
      <c r="HJ7803" s="3"/>
      <c r="HK7803" s="3"/>
      <c r="HL7803" s="3"/>
      <c r="HM7803" s="45"/>
      <c r="HN7803" s="3"/>
      <c r="HO7803" s="3"/>
      <c r="HP7803" s="3"/>
      <c r="HQ7803" s="3"/>
      <c r="HR7803" s="3"/>
      <c r="HS7803" s="3"/>
      <c r="HT7803" s="3"/>
      <c r="HU7803" s="3"/>
      <c r="HV7803" s="3"/>
      <c r="HW7803" s="3"/>
      <c r="HX7803" s="3"/>
      <c r="HY7803" s="3"/>
      <c r="HZ7803" s="3"/>
      <c r="IA7803" s="3"/>
      <c r="IB7803" s="3"/>
      <c r="IC7803" s="3"/>
      <c r="ID7803" s="3"/>
      <c r="IE7803" s="3"/>
      <c r="IF7803" s="3"/>
      <c r="IG7803" s="3"/>
      <c r="IH7803" s="3"/>
      <c r="II7803" s="3"/>
      <c r="IJ7803" s="3"/>
      <c r="IK7803" s="3"/>
      <c r="IL7803" s="3"/>
      <c r="IM7803" s="3"/>
      <c r="IN7803" s="3"/>
      <c r="IO7803" s="15"/>
    </row>
    <row r="7804" spans="171:249">
      <c r="FO7804" s="3"/>
      <c r="FP7804" s="3"/>
      <c r="FQ7804" s="3"/>
      <c r="FR7804" s="3"/>
      <c r="FS7804" s="3"/>
      <c r="FT7804" s="3"/>
      <c r="FU7804" s="3"/>
      <c r="FV7804" s="3"/>
      <c r="FW7804" s="3"/>
      <c r="FX7804" s="3"/>
      <c r="FY7804" s="3"/>
      <c r="FZ7804" s="3"/>
      <c r="GA7804" s="3"/>
      <c r="GB7804" s="3"/>
      <c r="GC7804" s="3"/>
      <c r="GD7804" s="3"/>
      <c r="GE7804" s="3"/>
      <c r="GF7804" s="3"/>
      <c r="GG7804" s="3"/>
      <c r="GH7804" s="3"/>
      <c r="GI7804" s="3"/>
      <c r="GJ7804" s="3"/>
      <c r="GK7804" s="3"/>
      <c r="GL7804" s="3"/>
      <c r="GM7804" s="3"/>
      <c r="GN7804" s="3"/>
      <c r="GO7804" s="3"/>
      <c r="GP7804" s="3"/>
      <c r="GQ7804" s="3"/>
      <c r="GR7804" s="3"/>
      <c r="GS7804" s="3"/>
      <c r="GT7804" s="3"/>
      <c r="GU7804" s="3"/>
      <c r="GV7804" s="3"/>
      <c r="GW7804" s="3"/>
      <c r="GX7804" s="3"/>
      <c r="GY7804" s="3"/>
      <c r="GZ7804" s="3"/>
      <c r="HA7804" s="3"/>
      <c r="HB7804" s="3"/>
      <c r="HC7804" s="3"/>
      <c r="HD7804" s="3"/>
      <c r="HE7804" s="3"/>
      <c r="HF7804" s="3"/>
      <c r="HG7804" s="3"/>
      <c r="HH7804" s="3"/>
      <c r="HI7804" s="3"/>
      <c r="HJ7804" s="3"/>
      <c r="HK7804" s="3"/>
      <c r="HL7804" s="3"/>
      <c r="HM7804" s="45"/>
      <c r="HN7804" s="3"/>
      <c r="HO7804" s="3"/>
      <c r="HP7804" s="3"/>
      <c r="HQ7804" s="3"/>
      <c r="HR7804" s="3"/>
      <c r="HS7804" s="3"/>
      <c r="HT7804" s="3"/>
      <c r="HU7804" s="3"/>
      <c r="HV7804" s="3"/>
      <c r="HW7804" s="3"/>
      <c r="HX7804" s="3"/>
      <c r="HY7804" s="3"/>
      <c r="HZ7804" s="3"/>
      <c r="IA7804" s="3"/>
      <c r="IB7804" s="3"/>
      <c r="IC7804" s="3"/>
      <c r="ID7804" s="3"/>
      <c r="IE7804" s="3"/>
      <c r="IF7804" s="3"/>
      <c r="IG7804" s="3"/>
      <c r="IH7804" s="3"/>
      <c r="II7804" s="3"/>
      <c r="IJ7804" s="3"/>
      <c r="IK7804" s="3"/>
      <c r="IL7804" s="3"/>
      <c r="IM7804" s="3"/>
      <c r="IN7804" s="3"/>
      <c r="IO7804" s="15"/>
    </row>
    <row r="7805" spans="171:249">
      <c r="FO7805" s="3"/>
      <c r="FP7805" s="3"/>
      <c r="FQ7805" s="3"/>
      <c r="FR7805" s="3"/>
      <c r="FS7805" s="3"/>
      <c r="FT7805" s="3"/>
      <c r="FU7805" s="3"/>
      <c r="FV7805" s="3"/>
      <c r="FW7805" s="3"/>
      <c r="FX7805" s="3"/>
      <c r="FY7805" s="3"/>
      <c r="FZ7805" s="3"/>
      <c r="GA7805" s="3"/>
      <c r="GB7805" s="3"/>
      <c r="GC7805" s="3"/>
      <c r="GD7805" s="3"/>
      <c r="GE7805" s="3"/>
      <c r="GF7805" s="3"/>
      <c r="GG7805" s="3"/>
      <c r="GH7805" s="3"/>
      <c r="GI7805" s="3"/>
      <c r="GJ7805" s="3"/>
      <c r="GK7805" s="3"/>
      <c r="GL7805" s="3"/>
      <c r="GM7805" s="3"/>
      <c r="GN7805" s="3"/>
      <c r="GO7805" s="3"/>
      <c r="GP7805" s="3"/>
      <c r="GQ7805" s="3"/>
      <c r="GR7805" s="3"/>
      <c r="GS7805" s="3"/>
      <c r="GT7805" s="3"/>
      <c r="GU7805" s="3"/>
      <c r="GV7805" s="3"/>
      <c r="GW7805" s="3"/>
      <c r="GX7805" s="3"/>
      <c r="GY7805" s="3"/>
      <c r="GZ7805" s="3"/>
      <c r="HA7805" s="3"/>
      <c r="HB7805" s="3"/>
      <c r="HC7805" s="3"/>
      <c r="HD7805" s="3"/>
      <c r="HE7805" s="3"/>
      <c r="HF7805" s="3"/>
      <c r="HG7805" s="3"/>
      <c r="HH7805" s="3"/>
      <c r="HI7805" s="3"/>
      <c r="HJ7805" s="3"/>
      <c r="HK7805" s="3"/>
      <c r="HL7805" s="3"/>
      <c r="HM7805" s="45"/>
      <c r="HN7805" s="3"/>
      <c r="HO7805" s="3"/>
      <c r="HP7805" s="3"/>
      <c r="HQ7805" s="3"/>
      <c r="HR7805" s="3"/>
      <c r="HS7805" s="3"/>
      <c r="HT7805" s="3"/>
      <c r="HU7805" s="3"/>
      <c r="HV7805" s="3"/>
      <c r="HW7805" s="3"/>
      <c r="HX7805" s="3"/>
      <c r="HY7805" s="3"/>
      <c r="HZ7805" s="3"/>
      <c r="IA7805" s="3"/>
      <c r="IB7805" s="3"/>
      <c r="IC7805" s="3"/>
      <c r="ID7805" s="3"/>
      <c r="IE7805" s="3"/>
      <c r="IF7805" s="3"/>
      <c r="IG7805" s="3"/>
      <c r="IH7805" s="3"/>
      <c r="II7805" s="3"/>
      <c r="IJ7805" s="3"/>
      <c r="IK7805" s="3"/>
      <c r="IL7805" s="3"/>
      <c r="IM7805" s="3"/>
      <c r="IN7805" s="3"/>
      <c r="IO7805" s="15"/>
    </row>
    <row r="7806" spans="171:249">
      <c r="FO7806" s="3"/>
      <c r="FP7806" s="3"/>
      <c r="FQ7806" s="3"/>
      <c r="FR7806" s="3"/>
      <c r="FS7806" s="3"/>
      <c r="FT7806" s="3"/>
      <c r="FU7806" s="3"/>
      <c r="FV7806" s="3"/>
      <c r="FW7806" s="3"/>
      <c r="FX7806" s="3"/>
      <c r="FY7806" s="3"/>
      <c r="FZ7806" s="3"/>
      <c r="GA7806" s="3"/>
      <c r="GB7806" s="3"/>
      <c r="GC7806" s="3"/>
      <c r="GD7806" s="3"/>
      <c r="GE7806" s="3"/>
      <c r="GF7806" s="3"/>
      <c r="GG7806" s="3"/>
      <c r="GH7806" s="3"/>
      <c r="GI7806" s="3"/>
      <c r="GJ7806" s="3"/>
      <c r="GK7806" s="3"/>
      <c r="GL7806" s="3"/>
      <c r="GM7806" s="3"/>
      <c r="GN7806" s="3"/>
      <c r="GO7806" s="3"/>
      <c r="GP7806" s="3"/>
      <c r="GQ7806" s="3"/>
      <c r="GR7806" s="3"/>
      <c r="GS7806" s="3"/>
      <c r="GT7806" s="3"/>
      <c r="GU7806" s="3"/>
      <c r="GV7806" s="3"/>
      <c r="GW7806" s="3"/>
      <c r="GX7806" s="3"/>
      <c r="GY7806" s="3"/>
      <c r="GZ7806" s="3"/>
      <c r="HA7806" s="3"/>
      <c r="HB7806" s="3"/>
      <c r="HC7806" s="3"/>
      <c r="HD7806" s="3"/>
      <c r="HE7806" s="3"/>
      <c r="HF7806" s="3"/>
      <c r="HG7806" s="3"/>
      <c r="HH7806" s="3"/>
      <c r="HI7806" s="3"/>
      <c r="HJ7806" s="3"/>
      <c r="HK7806" s="3"/>
      <c r="HL7806" s="3"/>
      <c r="HM7806" s="45"/>
      <c r="HN7806" s="3"/>
      <c r="HO7806" s="3"/>
      <c r="HP7806" s="3"/>
      <c r="HQ7806" s="3"/>
      <c r="HR7806" s="3"/>
      <c r="HS7806" s="3"/>
      <c r="HT7806" s="3"/>
      <c r="HU7806" s="3"/>
      <c r="HV7806" s="3"/>
      <c r="HW7806" s="3"/>
      <c r="HX7806" s="3"/>
      <c r="HY7806" s="3"/>
      <c r="HZ7806" s="3"/>
      <c r="IA7806" s="3"/>
      <c r="IB7806" s="3"/>
      <c r="IC7806" s="3"/>
      <c r="ID7806" s="3"/>
      <c r="IE7806" s="3"/>
      <c r="IF7806" s="3"/>
      <c r="IG7806" s="3"/>
      <c r="IH7806" s="3"/>
      <c r="II7806" s="3"/>
      <c r="IJ7806" s="3"/>
      <c r="IK7806" s="3"/>
      <c r="IL7806" s="3"/>
      <c r="IM7806" s="3"/>
      <c r="IN7806" s="3"/>
      <c r="IO7806" s="15"/>
    </row>
    <row r="7807" spans="171:249">
      <c r="FO7807" s="3"/>
      <c r="FP7807" s="3"/>
      <c r="FQ7807" s="3"/>
      <c r="FR7807" s="3"/>
      <c r="FS7807" s="3"/>
      <c r="FT7807" s="3"/>
      <c r="FU7807" s="3"/>
      <c r="FV7807" s="3"/>
      <c r="FW7807" s="3"/>
      <c r="FX7807" s="3"/>
      <c r="FY7807" s="3"/>
      <c r="FZ7807" s="3"/>
      <c r="GA7807" s="3"/>
      <c r="GB7807" s="3"/>
      <c r="GC7807" s="3"/>
      <c r="GD7807" s="3"/>
      <c r="GE7807" s="3"/>
      <c r="GF7807" s="3"/>
      <c r="GG7807" s="3"/>
      <c r="GH7807" s="3"/>
      <c r="GI7807" s="3"/>
      <c r="GJ7807" s="3"/>
      <c r="GK7807" s="3"/>
      <c r="GL7807" s="3"/>
      <c r="GM7807" s="3"/>
      <c r="GN7807" s="3"/>
      <c r="GO7807" s="3"/>
      <c r="GP7807" s="3"/>
      <c r="GQ7807" s="3"/>
      <c r="GR7807" s="3"/>
      <c r="GS7807" s="3"/>
      <c r="GT7807" s="3"/>
      <c r="GU7807" s="3"/>
      <c r="GV7807" s="3"/>
      <c r="GW7807" s="3"/>
      <c r="GX7807" s="3"/>
      <c r="GY7807" s="3"/>
      <c r="GZ7807" s="3"/>
      <c r="HA7807" s="3"/>
      <c r="HB7807" s="3"/>
      <c r="HC7807" s="3"/>
      <c r="HD7807" s="3"/>
      <c r="HE7807" s="3"/>
      <c r="HF7807" s="3"/>
      <c r="HG7807" s="3"/>
      <c r="HH7807" s="3"/>
      <c r="HI7807" s="3"/>
      <c r="HJ7807" s="3"/>
      <c r="HK7807" s="3"/>
      <c r="HL7807" s="3"/>
      <c r="HM7807" s="45"/>
      <c r="HN7807" s="3"/>
      <c r="HO7807" s="3"/>
      <c r="HP7807" s="3"/>
      <c r="HQ7807" s="3"/>
      <c r="HR7807" s="3"/>
      <c r="HS7807" s="3"/>
      <c r="HT7807" s="3"/>
      <c r="HU7807" s="3"/>
      <c r="HV7807" s="3"/>
      <c r="HW7807" s="3"/>
      <c r="HX7807" s="3"/>
      <c r="HY7807" s="3"/>
      <c r="HZ7807" s="3"/>
      <c r="IA7807" s="3"/>
      <c r="IB7807" s="3"/>
      <c r="IC7807" s="3"/>
      <c r="ID7807" s="3"/>
      <c r="IE7807" s="3"/>
      <c r="IF7807" s="3"/>
      <c r="IG7807" s="3"/>
      <c r="IH7807" s="3"/>
      <c r="II7807" s="3"/>
      <c r="IJ7807" s="3"/>
      <c r="IK7807" s="3"/>
      <c r="IL7807" s="3"/>
      <c r="IM7807" s="3"/>
      <c r="IN7807" s="3"/>
      <c r="IO7807" s="15"/>
    </row>
    <row r="7808" spans="171:249">
      <c r="FO7808" s="3"/>
      <c r="FP7808" s="3"/>
      <c r="FQ7808" s="3"/>
      <c r="FR7808" s="3"/>
      <c r="FS7808" s="3"/>
      <c r="FT7808" s="3"/>
      <c r="FU7808" s="3"/>
      <c r="FV7808" s="3"/>
      <c r="FW7808" s="3"/>
      <c r="FX7808" s="3"/>
      <c r="FY7808" s="3"/>
      <c r="FZ7808" s="3"/>
      <c r="GA7808" s="3"/>
      <c r="GB7808" s="3"/>
      <c r="GC7808" s="3"/>
      <c r="GD7808" s="3"/>
      <c r="GE7808" s="3"/>
      <c r="GF7808" s="3"/>
      <c r="GG7808" s="3"/>
      <c r="GH7808" s="3"/>
      <c r="GI7808" s="3"/>
      <c r="GJ7808" s="3"/>
      <c r="GK7808" s="3"/>
      <c r="GL7808" s="3"/>
      <c r="GM7808" s="3"/>
      <c r="GN7808" s="3"/>
      <c r="GO7808" s="3"/>
      <c r="GP7808" s="3"/>
      <c r="GQ7808" s="3"/>
      <c r="GR7808" s="3"/>
      <c r="GS7808" s="3"/>
      <c r="GT7808" s="3"/>
      <c r="GU7808" s="3"/>
      <c r="GV7808" s="3"/>
      <c r="GW7808" s="3"/>
      <c r="GX7808" s="3"/>
      <c r="GY7808" s="3"/>
      <c r="GZ7808" s="3"/>
      <c r="HA7808" s="3"/>
      <c r="HB7808" s="3"/>
      <c r="HC7808" s="3"/>
      <c r="HD7808" s="3"/>
      <c r="HE7808" s="3"/>
      <c r="HF7808" s="3"/>
      <c r="HG7808" s="3"/>
      <c r="HH7808" s="3"/>
      <c r="HI7808" s="3"/>
      <c r="HJ7808" s="3"/>
      <c r="HK7808" s="3"/>
      <c r="HL7808" s="3"/>
      <c r="HM7808" s="45"/>
      <c r="HN7808" s="3"/>
      <c r="HO7808" s="3"/>
      <c r="HP7808" s="3"/>
      <c r="HQ7808" s="3"/>
      <c r="HR7808" s="3"/>
      <c r="HS7808" s="3"/>
      <c r="HT7808" s="3"/>
      <c r="HU7808" s="3"/>
      <c r="HV7808" s="3"/>
      <c r="HW7808" s="3"/>
      <c r="HX7808" s="3"/>
      <c r="HY7808" s="3"/>
      <c r="HZ7808" s="3"/>
      <c r="IA7808" s="3"/>
      <c r="IB7808" s="3"/>
      <c r="IC7808" s="3"/>
      <c r="ID7808" s="3"/>
      <c r="IE7808" s="3"/>
      <c r="IF7808" s="3"/>
      <c r="IG7808" s="3"/>
      <c r="IH7808" s="3"/>
      <c r="II7808" s="3"/>
      <c r="IJ7808" s="3"/>
      <c r="IK7808" s="3"/>
      <c r="IL7808" s="3"/>
      <c r="IM7808" s="3"/>
      <c r="IN7808" s="3"/>
      <c r="IO7808" s="15"/>
    </row>
    <row r="7809" spans="171:249">
      <c r="FO7809" s="3"/>
      <c r="FP7809" s="3"/>
      <c r="FQ7809" s="3"/>
      <c r="FR7809" s="3"/>
      <c r="FS7809" s="3"/>
      <c r="FT7809" s="3"/>
      <c r="FU7809" s="3"/>
      <c r="FV7809" s="3"/>
      <c r="FW7809" s="3"/>
      <c r="FX7809" s="3"/>
      <c r="FY7809" s="3"/>
      <c r="FZ7809" s="3"/>
      <c r="GA7809" s="3"/>
      <c r="GB7809" s="3"/>
      <c r="GC7809" s="3"/>
      <c r="GD7809" s="3"/>
      <c r="GE7809" s="3"/>
      <c r="GF7809" s="3"/>
      <c r="GG7809" s="3"/>
      <c r="GH7809" s="3"/>
      <c r="GI7809" s="3"/>
      <c r="GJ7809" s="3"/>
      <c r="GK7809" s="3"/>
      <c r="GL7809" s="3"/>
      <c r="GM7809" s="3"/>
      <c r="GN7809" s="3"/>
      <c r="GO7809" s="3"/>
      <c r="GP7809" s="3"/>
      <c r="GQ7809" s="3"/>
      <c r="GR7809" s="3"/>
      <c r="GS7809" s="3"/>
      <c r="GT7809" s="3"/>
      <c r="GU7809" s="3"/>
      <c r="GV7809" s="3"/>
      <c r="GW7809" s="3"/>
      <c r="GX7809" s="3"/>
      <c r="GY7809" s="3"/>
      <c r="GZ7809" s="3"/>
      <c r="HA7809" s="3"/>
      <c r="HB7809" s="3"/>
      <c r="HC7809" s="3"/>
      <c r="HD7809" s="3"/>
      <c r="HE7809" s="3"/>
      <c r="HF7809" s="3"/>
      <c r="HG7809" s="3"/>
      <c r="HH7809" s="3"/>
      <c r="HI7809" s="3"/>
      <c r="HJ7809" s="3"/>
      <c r="HK7809" s="3"/>
      <c r="HL7809" s="3"/>
      <c r="HM7809" s="45"/>
      <c r="HN7809" s="3"/>
      <c r="HO7809" s="3"/>
      <c r="HP7809" s="3"/>
      <c r="HQ7809" s="3"/>
      <c r="HR7809" s="3"/>
      <c r="HS7809" s="3"/>
      <c r="HT7809" s="3"/>
      <c r="HU7809" s="3"/>
      <c r="HV7809" s="3"/>
      <c r="HW7809" s="3"/>
      <c r="HX7809" s="3"/>
      <c r="HY7809" s="3"/>
      <c r="HZ7809" s="3"/>
      <c r="IA7809" s="3"/>
      <c r="IB7809" s="3"/>
      <c r="IC7809" s="3"/>
      <c r="ID7809" s="3"/>
      <c r="IE7809" s="3"/>
      <c r="IF7809" s="3"/>
      <c r="IG7809" s="3"/>
      <c r="IH7809" s="3"/>
      <c r="II7809" s="3"/>
      <c r="IJ7809" s="3"/>
      <c r="IK7809" s="3"/>
      <c r="IL7809" s="3"/>
      <c r="IM7809" s="3"/>
      <c r="IN7809" s="3"/>
      <c r="IO7809" s="15"/>
    </row>
    <row r="7810" spans="171:249">
      <c r="FO7810" s="3"/>
      <c r="FP7810" s="3"/>
      <c r="FQ7810" s="3"/>
      <c r="FR7810" s="3"/>
      <c r="FS7810" s="3"/>
      <c r="FT7810" s="3"/>
      <c r="FU7810" s="3"/>
      <c r="FV7810" s="3"/>
      <c r="FW7810" s="3"/>
      <c r="FX7810" s="3"/>
      <c r="FY7810" s="3"/>
      <c r="FZ7810" s="3"/>
      <c r="GA7810" s="3"/>
      <c r="GB7810" s="3"/>
      <c r="GC7810" s="3"/>
      <c r="GD7810" s="3"/>
      <c r="GE7810" s="3"/>
      <c r="GF7810" s="3"/>
      <c r="GG7810" s="3"/>
      <c r="GH7810" s="3"/>
      <c r="GI7810" s="3"/>
      <c r="GJ7810" s="3"/>
      <c r="GK7810" s="3"/>
      <c r="GL7810" s="3"/>
      <c r="GM7810" s="3"/>
      <c r="GN7810" s="3"/>
      <c r="GO7810" s="3"/>
      <c r="GP7810" s="3"/>
      <c r="GQ7810" s="3"/>
      <c r="GR7810" s="3"/>
      <c r="GS7810" s="3"/>
      <c r="GT7810" s="3"/>
      <c r="GU7810" s="3"/>
      <c r="GV7810" s="3"/>
      <c r="GW7810" s="3"/>
      <c r="GX7810" s="3"/>
      <c r="GY7810" s="3"/>
      <c r="GZ7810" s="3"/>
      <c r="HA7810" s="3"/>
      <c r="HB7810" s="3"/>
      <c r="HC7810" s="3"/>
      <c r="HD7810" s="3"/>
      <c r="HE7810" s="3"/>
      <c r="HF7810" s="3"/>
      <c r="HG7810" s="3"/>
      <c r="HH7810" s="3"/>
      <c r="HI7810" s="3"/>
      <c r="HJ7810" s="3"/>
      <c r="HK7810" s="3"/>
      <c r="HL7810" s="3"/>
      <c r="HM7810" s="45"/>
      <c r="HN7810" s="3"/>
      <c r="HO7810" s="3"/>
      <c r="HP7810" s="3"/>
      <c r="HQ7810" s="3"/>
      <c r="HR7810" s="3"/>
      <c r="HS7810" s="3"/>
      <c r="HT7810" s="3"/>
      <c r="HU7810" s="3"/>
      <c r="HV7810" s="3"/>
      <c r="HW7810" s="3"/>
      <c r="HX7810" s="3"/>
      <c r="HY7810" s="3"/>
      <c r="HZ7810" s="3"/>
      <c r="IA7810" s="3"/>
      <c r="IB7810" s="3"/>
      <c r="IC7810" s="3"/>
      <c r="ID7810" s="3"/>
      <c r="IE7810" s="3"/>
      <c r="IF7810" s="3"/>
      <c r="IG7810" s="3"/>
      <c r="IH7810" s="3"/>
      <c r="II7810" s="3"/>
      <c r="IJ7810" s="3"/>
      <c r="IK7810" s="3"/>
      <c r="IL7810" s="3"/>
      <c r="IM7810" s="3"/>
      <c r="IN7810" s="3"/>
      <c r="IO7810" s="15"/>
    </row>
    <row r="7811" spans="171:249">
      <c r="FO7811" s="3"/>
      <c r="FP7811" s="3"/>
      <c r="FQ7811" s="3"/>
      <c r="FR7811" s="3"/>
      <c r="FS7811" s="3"/>
      <c r="FT7811" s="3"/>
      <c r="FU7811" s="3"/>
      <c r="FV7811" s="3"/>
      <c r="FW7811" s="3"/>
      <c r="FX7811" s="3"/>
      <c r="FY7811" s="3"/>
      <c r="FZ7811" s="3"/>
      <c r="GA7811" s="3"/>
      <c r="GB7811" s="3"/>
      <c r="GC7811" s="3"/>
      <c r="GD7811" s="3"/>
      <c r="GE7811" s="3"/>
      <c r="GF7811" s="3"/>
      <c r="GG7811" s="3"/>
      <c r="GH7811" s="3"/>
      <c r="GI7811" s="3"/>
      <c r="GJ7811" s="3"/>
      <c r="GK7811" s="3"/>
      <c r="GL7811" s="3"/>
      <c r="GM7811" s="3"/>
      <c r="GN7811" s="3"/>
      <c r="GO7811" s="3"/>
      <c r="GP7811" s="3"/>
      <c r="GQ7811" s="3"/>
      <c r="GR7811" s="3"/>
      <c r="GS7811" s="3"/>
      <c r="GT7811" s="3"/>
      <c r="GU7811" s="3"/>
      <c r="GV7811" s="3"/>
      <c r="GW7811" s="3"/>
      <c r="GX7811" s="3"/>
      <c r="GY7811" s="3"/>
      <c r="GZ7811" s="3"/>
      <c r="HA7811" s="3"/>
      <c r="HB7811" s="3"/>
      <c r="HC7811" s="3"/>
      <c r="HD7811" s="3"/>
      <c r="HE7811" s="3"/>
      <c r="HF7811" s="3"/>
      <c r="HG7811" s="3"/>
      <c r="HH7811" s="3"/>
      <c r="HI7811" s="3"/>
      <c r="HJ7811" s="3"/>
      <c r="HK7811" s="3"/>
      <c r="HL7811" s="3"/>
      <c r="HM7811" s="45"/>
      <c r="HN7811" s="3"/>
      <c r="HO7811" s="3"/>
      <c r="HP7811" s="3"/>
      <c r="HQ7811" s="3"/>
      <c r="HR7811" s="3"/>
      <c r="HS7811" s="3"/>
      <c r="HT7811" s="3"/>
      <c r="HU7811" s="3"/>
      <c r="HV7811" s="3"/>
      <c r="HW7811" s="3"/>
      <c r="HX7811" s="3"/>
      <c r="HY7811" s="3"/>
      <c r="HZ7811" s="3"/>
      <c r="IA7811" s="3"/>
      <c r="IB7811" s="3"/>
      <c r="IC7811" s="3"/>
      <c r="ID7811" s="3"/>
      <c r="IE7811" s="3"/>
      <c r="IF7811" s="3"/>
      <c r="IG7811" s="3"/>
      <c r="IH7811" s="3"/>
      <c r="II7811" s="3"/>
      <c r="IJ7811" s="3"/>
      <c r="IK7811" s="3"/>
      <c r="IL7811" s="3"/>
      <c r="IM7811" s="3"/>
      <c r="IN7811" s="3"/>
      <c r="IO7811" s="15"/>
    </row>
    <row r="7812" spans="171:249">
      <c r="FO7812" s="3"/>
      <c r="FP7812" s="3"/>
      <c r="FQ7812" s="3"/>
      <c r="FR7812" s="3"/>
      <c r="FS7812" s="3"/>
      <c r="FT7812" s="3"/>
      <c r="FU7812" s="3"/>
      <c r="FV7812" s="3"/>
      <c r="FW7812" s="3"/>
      <c r="FX7812" s="3"/>
      <c r="FY7812" s="3"/>
      <c r="FZ7812" s="3"/>
      <c r="GA7812" s="3"/>
      <c r="GB7812" s="3"/>
      <c r="GC7812" s="3"/>
      <c r="GD7812" s="3"/>
      <c r="GE7812" s="3"/>
      <c r="GF7812" s="3"/>
      <c r="GG7812" s="3"/>
      <c r="GH7812" s="3"/>
      <c r="GI7812" s="3"/>
      <c r="GJ7812" s="3"/>
      <c r="GK7812" s="3"/>
      <c r="GL7812" s="3"/>
      <c r="GM7812" s="3"/>
      <c r="GN7812" s="3"/>
      <c r="GO7812" s="3"/>
      <c r="GP7812" s="3"/>
      <c r="GQ7812" s="3"/>
      <c r="GR7812" s="3"/>
      <c r="GS7812" s="3"/>
      <c r="GT7812" s="3"/>
      <c r="GU7812" s="3"/>
      <c r="GV7812" s="3"/>
      <c r="GW7812" s="3"/>
      <c r="GX7812" s="3"/>
      <c r="GY7812" s="3"/>
      <c r="GZ7812" s="3"/>
      <c r="HA7812" s="3"/>
      <c r="HB7812" s="3"/>
      <c r="HC7812" s="3"/>
      <c r="HD7812" s="3"/>
      <c r="HE7812" s="3"/>
      <c r="HF7812" s="3"/>
      <c r="HG7812" s="3"/>
      <c r="HH7812" s="3"/>
      <c r="HI7812" s="3"/>
      <c r="HJ7812" s="3"/>
      <c r="HK7812" s="3"/>
      <c r="HL7812" s="3"/>
      <c r="HM7812" s="45"/>
      <c r="HN7812" s="3"/>
      <c r="HO7812" s="3"/>
      <c r="HP7812" s="3"/>
      <c r="HQ7812" s="3"/>
      <c r="HR7812" s="3"/>
      <c r="HS7812" s="3"/>
      <c r="HT7812" s="3"/>
      <c r="HU7812" s="3"/>
      <c r="HV7812" s="3"/>
      <c r="HW7812" s="3"/>
      <c r="HX7812" s="3"/>
      <c r="HY7812" s="3"/>
      <c r="HZ7812" s="3"/>
      <c r="IA7812" s="3"/>
      <c r="IB7812" s="3"/>
      <c r="IC7812" s="3"/>
      <c r="ID7812" s="3"/>
      <c r="IE7812" s="3"/>
      <c r="IF7812" s="3"/>
      <c r="IG7812" s="3"/>
      <c r="IH7812" s="3"/>
      <c r="II7812" s="3"/>
      <c r="IJ7812" s="3"/>
      <c r="IK7812" s="3"/>
      <c r="IL7812" s="3"/>
      <c r="IM7812" s="3"/>
      <c r="IN7812" s="3"/>
      <c r="IO7812" s="15"/>
    </row>
    <row r="7813" spans="171:249">
      <c r="FO7813" s="3"/>
      <c r="FP7813" s="3"/>
      <c r="FQ7813" s="3"/>
      <c r="FR7813" s="3"/>
      <c r="FS7813" s="3"/>
      <c r="FT7813" s="3"/>
      <c r="FU7813" s="3"/>
      <c r="FV7813" s="3"/>
      <c r="FW7813" s="3"/>
      <c r="FX7813" s="3"/>
      <c r="FY7813" s="3"/>
      <c r="FZ7813" s="3"/>
      <c r="GA7813" s="3"/>
      <c r="GB7813" s="3"/>
      <c r="GC7813" s="3"/>
      <c r="GD7813" s="3"/>
      <c r="GE7813" s="3"/>
      <c r="GF7813" s="3"/>
      <c r="GG7813" s="3"/>
      <c r="GH7813" s="3"/>
      <c r="GI7813" s="3"/>
      <c r="GJ7813" s="3"/>
      <c r="GK7813" s="3"/>
      <c r="GL7813" s="3"/>
      <c r="GM7813" s="3"/>
      <c r="GN7813" s="3"/>
      <c r="GO7813" s="3"/>
      <c r="GP7813" s="3"/>
      <c r="GQ7813" s="3"/>
      <c r="GR7813" s="3"/>
      <c r="GS7813" s="3"/>
      <c r="GT7813" s="3"/>
      <c r="GU7813" s="3"/>
      <c r="GV7813" s="3"/>
      <c r="GW7813" s="3"/>
      <c r="GX7813" s="3"/>
      <c r="GY7813" s="3"/>
      <c r="GZ7813" s="3"/>
      <c r="HA7813" s="3"/>
      <c r="HB7813" s="3"/>
      <c r="HC7813" s="3"/>
      <c r="HD7813" s="3"/>
      <c r="HE7813" s="3"/>
      <c r="HF7813" s="3"/>
      <c r="HG7813" s="3"/>
      <c r="HH7813" s="3"/>
      <c r="HI7813" s="3"/>
      <c r="HJ7813" s="3"/>
      <c r="HK7813" s="3"/>
      <c r="HL7813" s="3"/>
      <c r="HM7813" s="45"/>
      <c r="HN7813" s="3"/>
      <c r="HO7813" s="3"/>
      <c r="HP7813" s="3"/>
      <c r="HQ7813" s="3"/>
      <c r="HR7813" s="3"/>
      <c r="HS7813" s="3"/>
      <c r="HT7813" s="3"/>
      <c r="HU7813" s="3"/>
      <c r="HV7813" s="3"/>
      <c r="HW7813" s="3"/>
      <c r="HX7813" s="3"/>
      <c r="HY7813" s="3"/>
      <c r="HZ7813" s="3"/>
      <c r="IA7813" s="3"/>
      <c r="IB7813" s="3"/>
      <c r="IC7813" s="3"/>
      <c r="ID7813" s="3"/>
      <c r="IE7813" s="3"/>
      <c r="IF7813" s="3"/>
      <c r="IG7813" s="3"/>
      <c r="IH7813" s="3"/>
      <c r="II7813" s="3"/>
      <c r="IJ7813" s="3"/>
      <c r="IK7813" s="3"/>
      <c r="IL7813" s="3"/>
      <c r="IM7813" s="3"/>
      <c r="IN7813" s="3"/>
      <c r="IO7813" s="15"/>
    </row>
    <row r="7814" spans="171:249">
      <c r="FO7814" s="3"/>
      <c r="FP7814" s="3"/>
      <c r="FQ7814" s="3"/>
      <c r="FR7814" s="3"/>
      <c r="FS7814" s="3"/>
      <c r="FT7814" s="3"/>
      <c r="FU7814" s="3"/>
      <c r="FV7814" s="3"/>
      <c r="FW7814" s="3"/>
      <c r="FX7814" s="3"/>
      <c r="FY7814" s="3"/>
      <c r="FZ7814" s="3"/>
      <c r="GA7814" s="3"/>
      <c r="GB7814" s="3"/>
      <c r="GC7814" s="3"/>
      <c r="GD7814" s="3"/>
      <c r="GE7814" s="3"/>
      <c r="GF7814" s="3"/>
      <c r="GG7814" s="3"/>
      <c r="GH7814" s="3"/>
      <c r="GI7814" s="3"/>
      <c r="GJ7814" s="3"/>
      <c r="GK7814" s="3"/>
      <c r="GL7814" s="3"/>
      <c r="GM7814" s="3"/>
      <c r="GN7814" s="3"/>
      <c r="GO7814" s="3"/>
      <c r="GP7814" s="3"/>
      <c r="GQ7814" s="3"/>
      <c r="GR7814" s="3"/>
      <c r="GS7814" s="3"/>
      <c r="GT7814" s="3"/>
      <c r="GU7814" s="3"/>
      <c r="GV7814" s="3"/>
      <c r="GW7814" s="3"/>
      <c r="GX7814" s="3"/>
      <c r="GY7814" s="3"/>
      <c r="GZ7814" s="3"/>
      <c r="HA7814" s="3"/>
      <c r="HB7814" s="3"/>
      <c r="HC7814" s="3"/>
      <c r="HD7814" s="3"/>
      <c r="HE7814" s="3"/>
      <c r="HF7814" s="3"/>
      <c r="HG7814" s="3"/>
      <c r="HH7814" s="3"/>
      <c r="HI7814" s="3"/>
      <c r="HJ7814" s="3"/>
      <c r="HK7814" s="3"/>
      <c r="HL7814" s="3"/>
      <c r="HM7814" s="45"/>
      <c r="HN7814" s="3"/>
      <c r="HO7814" s="3"/>
      <c r="HP7814" s="3"/>
      <c r="HQ7814" s="3"/>
      <c r="HR7814" s="3"/>
      <c r="HS7814" s="3"/>
      <c r="HT7814" s="3"/>
      <c r="HU7814" s="3"/>
      <c r="HV7814" s="3"/>
      <c r="HW7814" s="3"/>
      <c r="HX7814" s="3"/>
      <c r="HY7814" s="3"/>
      <c r="HZ7814" s="3"/>
      <c r="IA7814" s="3"/>
      <c r="IB7814" s="3"/>
      <c r="IC7814" s="3"/>
      <c r="ID7814" s="3"/>
      <c r="IE7814" s="3"/>
      <c r="IF7814" s="3"/>
      <c r="IG7814" s="3"/>
      <c r="IH7814" s="3"/>
      <c r="II7814" s="3"/>
      <c r="IJ7814" s="3"/>
      <c r="IK7814" s="3"/>
      <c r="IL7814" s="3"/>
      <c r="IM7814" s="3"/>
      <c r="IN7814" s="3"/>
      <c r="IO7814" s="15"/>
    </row>
    <row r="7815" spans="171:249">
      <c r="FO7815" s="3"/>
      <c r="FP7815" s="3"/>
      <c r="FQ7815" s="3"/>
      <c r="FR7815" s="3"/>
      <c r="FS7815" s="3"/>
      <c r="FT7815" s="3"/>
      <c r="FU7815" s="3"/>
      <c r="FV7815" s="3"/>
      <c r="FW7815" s="3"/>
      <c r="FX7815" s="3"/>
      <c r="FY7815" s="3"/>
      <c r="FZ7815" s="3"/>
      <c r="GA7815" s="3"/>
      <c r="GB7815" s="3"/>
      <c r="GC7815" s="3"/>
      <c r="GD7815" s="3"/>
      <c r="GE7815" s="3"/>
      <c r="GF7815" s="3"/>
      <c r="GG7815" s="3"/>
      <c r="GH7815" s="3"/>
      <c r="GI7815" s="3"/>
      <c r="GJ7815" s="3"/>
      <c r="GK7815" s="3"/>
      <c r="GL7815" s="3"/>
      <c r="GM7815" s="3"/>
      <c r="GN7815" s="3"/>
      <c r="GO7815" s="3"/>
      <c r="GP7815" s="3"/>
      <c r="GQ7815" s="3"/>
      <c r="GR7815" s="3"/>
      <c r="GS7815" s="3"/>
      <c r="GT7815" s="3"/>
      <c r="GU7815" s="3"/>
      <c r="GV7815" s="3"/>
      <c r="GW7815" s="3"/>
      <c r="GX7815" s="3"/>
      <c r="GY7815" s="3"/>
      <c r="GZ7815" s="3"/>
      <c r="HA7815" s="3"/>
      <c r="HB7815" s="3"/>
      <c r="HC7815" s="3"/>
      <c r="HD7815" s="3"/>
      <c r="HE7815" s="3"/>
      <c r="HF7815" s="3"/>
      <c r="HG7815" s="3"/>
      <c r="HH7815" s="3"/>
      <c r="HI7815" s="3"/>
      <c r="HJ7815" s="3"/>
      <c r="HK7815" s="3"/>
      <c r="HL7815" s="3"/>
      <c r="HM7815" s="45"/>
      <c r="HN7815" s="3"/>
      <c r="HO7815" s="3"/>
      <c r="HP7815" s="3"/>
      <c r="HQ7815" s="3"/>
      <c r="HR7815" s="3"/>
      <c r="HS7815" s="3"/>
      <c r="HT7815" s="3"/>
      <c r="HU7815" s="3"/>
      <c r="HV7815" s="3"/>
      <c r="HW7815" s="3"/>
      <c r="HX7815" s="3"/>
      <c r="HY7815" s="3"/>
      <c r="HZ7815" s="3"/>
      <c r="IA7815" s="3"/>
      <c r="IB7815" s="3"/>
      <c r="IC7815" s="3"/>
      <c r="ID7815" s="3"/>
      <c r="IE7815" s="3"/>
      <c r="IF7815" s="3"/>
      <c r="IG7815" s="3"/>
      <c r="IH7815" s="3"/>
      <c r="II7815" s="3"/>
      <c r="IJ7815" s="3"/>
      <c r="IK7815" s="3"/>
      <c r="IL7815" s="3"/>
      <c r="IM7815" s="3"/>
      <c r="IN7815" s="3"/>
      <c r="IO7815" s="15"/>
    </row>
    <row r="7816" spans="171:249">
      <c r="FO7816" s="3"/>
      <c r="FP7816" s="3"/>
      <c r="FQ7816" s="3"/>
      <c r="FR7816" s="3"/>
      <c r="FS7816" s="3"/>
      <c r="FT7816" s="3"/>
      <c r="FU7816" s="3"/>
      <c r="FV7816" s="3"/>
      <c r="FW7816" s="3"/>
      <c r="FX7816" s="3"/>
      <c r="FY7816" s="3"/>
      <c r="FZ7816" s="3"/>
      <c r="GA7816" s="3"/>
      <c r="GB7816" s="3"/>
      <c r="GC7816" s="3"/>
      <c r="GD7816" s="3"/>
      <c r="GE7816" s="3"/>
      <c r="GF7816" s="3"/>
      <c r="GG7816" s="3"/>
      <c r="GH7816" s="3"/>
      <c r="GI7816" s="3"/>
      <c r="GJ7816" s="3"/>
      <c r="GK7816" s="3"/>
      <c r="GL7816" s="3"/>
      <c r="GM7816" s="3"/>
      <c r="GN7816" s="3"/>
      <c r="GO7816" s="3"/>
      <c r="GP7816" s="3"/>
      <c r="GQ7816" s="3"/>
      <c r="GR7816" s="3"/>
      <c r="GS7816" s="3"/>
      <c r="GT7816" s="3"/>
      <c r="GU7816" s="3"/>
      <c r="GV7816" s="3"/>
      <c r="GW7816" s="3"/>
      <c r="GX7816" s="3"/>
      <c r="GY7816" s="3"/>
      <c r="GZ7816" s="3"/>
      <c r="HA7816" s="3"/>
      <c r="HB7816" s="3"/>
      <c r="HC7816" s="3"/>
      <c r="HD7816" s="3"/>
      <c r="HE7816" s="3"/>
      <c r="HF7816" s="3"/>
      <c r="HG7816" s="3"/>
      <c r="HH7816" s="3"/>
      <c r="HI7816" s="3"/>
      <c r="HJ7816" s="3"/>
      <c r="HK7816" s="3"/>
      <c r="HL7816" s="3"/>
      <c r="HM7816" s="45"/>
      <c r="HN7816" s="3"/>
      <c r="HO7816" s="3"/>
      <c r="HP7816" s="3"/>
      <c r="HQ7816" s="3"/>
      <c r="HR7816" s="3"/>
      <c r="HS7816" s="3"/>
      <c r="HT7816" s="3"/>
      <c r="HU7816" s="3"/>
      <c r="HV7816" s="3"/>
      <c r="HW7816" s="3"/>
      <c r="HX7816" s="3"/>
      <c r="HY7816" s="3"/>
      <c r="HZ7816" s="3"/>
      <c r="IA7816" s="3"/>
      <c r="IB7816" s="3"/>
      <c r="IC7816" s="3"/>
      <c r="ID7816" s="3"/>
      <c r="IE7816" s="3"/>
      <c r="IF7816" s="3"/>
      <c r="IG7816" s="3"/>
      <c r="IH7816" s="3"/>
      <c r="II7816" s="3"/>
      <c r="IJ7816" s="3"/>
      <c r="IK7816" s="3"/>
      <c r="IL7816" s="3"/>
      <c r="IM7816" s="3"/>
      <c r="IN7816" s="3"/>
      <c r="IO7816" s="15"/>
    </row>
    <row r="7817" spans="171:249">
      <c r="FO7817" s="3"/>
      <c r="FP7817" s="3"/>
      <c r="FQ7817" s="3"/>
      <c r="FR7817" s="3"/>
      <c r="FS7817" s="3"/>
      <c r="FT7817" s="3"/>
      <c r="FU7817" s="3"/>
      <c r="FV7817" s="3"/>
      <c r="FW7817" s="3"/>
      <c r="FX7817" s="3"/>
      <c r="FY7817" s="3"/>
      <c r="FZ7817" s="3"/>
      <c r="GA7817" s="3"/>
      <c r="GB7817" s="3"/>
      <c r="GC7817" s="3"/>
      <c r="GD7817" s="3"/>
      <c r="GE7817" s="3"/>
      <c r="GF7817" s="3"/>
      <c r="GG7817" s="3"/>
      <c r="GH7817" s="3"/>
      <c r="GI7817" s="3"/>
      <c r="GJ7817" s="3"/>
      <c r="GK7817" s="3"/>
      <c r="GL7817" s="3"/>
      <c r="GM7817" s="3"/>
      <c r="GN7817" s="3"/>
      <c r="GO7817" s="3"/>
      <c r="GP7817" s="3"/>
      <c r="GQ7817" s="3"/>
      <c r="GR7817" s="3"/>
      <c r="GS7817" s="3"/>
      <c r="GT7817" s="3"/>
      <c r="GU7817" s="3"/>
      <c r="GV7817" s="3"/>
      <c r="GW7817" s="3"/>
      <c r="GX7817" s="3"/>
      <c r="GY7817" s="3"/>
      <c r="GZ7817" s="3"/>
      <c r="HA7817" s="3"/>
      <c r="HB7817" s="3"/>
      <c r="HC7817" s="3"/>
      <c r="HD7817" s="3"/>
      <c r="HE7817" s="3"/>
      <c r="HF7817" s="3"/>
      <c r="HG7817" s="3"/>
      <c r="HH7817" s="3"/>
      <c r="HI7817" s="3"/>
      <c r="HJ7817" s="3"/>
      <c r="HK7817" s="3"/>
      <c r="HL7817" s="3"/>
      <c r="HM7817" s="45"/>
      <c r="HN7817" s="3"/>
      <c r="HO7817" s="3"/>
      <c r="HP7817" s="3"/>
      <c r="HQ7817" s="3"/>
      <c r="HR7817" s="3"/>
      <c r="HS7817" s="3"/>
      <c r="HT7817" s="3"/>
      <c r="HU7817" s="3"/>
      <c r="HV7817" s="3"/>
      <c r="HW7817" s="3"/>
      <c r="HX7817" s="3"/>
      <c r="HY7817" s="3"/>
      <c r="HZ7817" s="3"/>
      <c r="IA7817" s="3"/>
      <c r="IB7817" s="3"/>
      <c r="IC7817" s="3"/>
      <c r="ID7817" s="3"/>
      <c r="IE7817" s="3"/>
      <c r="IF7817" s="3"/>
      <c r="IG7817" s="3"/>
      <c r="IH7817" s="3"/>
      <c r="II7817" s="3"/>
      <c r="IJ7817" s="3"/>
      <c r="IK7817" s="3"/>
      <c r="IL7817" s="3"/>
      <c r="IM7817" s="3"/>
      <c r="IN7817" s="3"/>
      <c r="IO7817" s="15"/>
    </row>
    <row r="7818" spans="171:249">
      <c r="FO7818" s="3"/>
      <c r="FP7818" s="3"/>
      <c r="FQ7818" s="3"/>
      <c r="FR7818" s="3"/>
      <c r="FS7818" s="3"/>
      <c r="FT7818" s="3"/>
      <c r="FU7818" s="3"/>
      <c r="FV7818" s="3"/>
      <c r="FW7818" s="3"/>
      <c r="FX7818" s="3"/>
      <c r="FY7818" s="3"/>
      <c r="FZ7818" s="3"/>
      <c r="GA7818" s="3"/>
      <c r="GB7818" s="3"/>
      <c r="GC7818" s="3"/>
      <c r="GD7818" s="3"/>
      <c r="GE7818" s="3"/>
      <c r="GF7818" s="3"/>
      <c r="GG7818" s="3"/>
      <c r="GH7818" s="3"/>
      <c r="GI7818" s="3"/>
      <c r="GJ7818" s="3"/>
      <c r="GK7818" s="3"/>
      <c r="GL7818" s="3"/>
      <c r="GM7818" s="3"/>
      <c r="GN7818" s="3"/>
      <c r="GO7818" s="3"/>
      <c r="GP7818" s="3"/>
      <c r="GQ7818" s="3"/>
      <c r="GR7818" s="3"/>
      <c r="GS7818" s="3"/>
      <c r="GT7818" s="3"/>
      <c r="GU7818" s="3"/>
      <c r="GV7818" s="3"/>
      <c r="GW7818" s="3"/>
      <c r="GX7818" s="3"/>
      <c r="GY7818" s="3"/>
      <c r="GZ7818" s="3"/>
      <c r="HA7818" s="3"/>
      <c r="HB7818" s="3"/>
      <c r="HC7818" s="3"/>
      <c r="HD7818" s="3"/>
      <c r="HE7818" s="3"/>
      <c r="HF7818" s="3"/>
      <c r="HG7818" s="3"/>
      <c r="HH7818" s="3"/>
      <c r="HI7818" s="3"/>
      <c r="HJ7818" s="3"/>
      <c r="HK7818" s="3"/>
      <c r="HL7818" s="3"/>
      <c r="HM7818" s="45"/>
      <c r="HN7818" s="3"/>
      <c r="HO7818" s="3"/>
      <c r="HP7818" s="3"/>
      <c r="HQ7818" s="3"/>
      <c r="HR7818" s="3"/>
      <c r="HS7818" s="3"/>
      <c r="HT7818" s="3"/>
      <c r="HU7818" s="3"/>
      <c r="HV7818" s="3"/>
      <c r="HW7818" s="3"/>
      <c r="HX7818" s="3"/>
      <c r="HY7818" s="3"/>
      <c r="HZ7818" s="3"/>
      <c r="IA7818" s="3"/>
      <c r="IB7818" s="3"/>
      <c r="IC7818" s="3"/>
      <c r="ID7818" s="3"/>
      <c r="IE7818" s="3"/>
      <c r="IF7818" s="3"/>
      <c r="IG7818" s="3"/>
      <c r="IH7818" s="3"/>
      <c r="II7818" s="3"/>
      <c r="IJ7818" s="3"/>
      <c r="IK7818" s="3"/>
      <c r="IL7818" s="3"/>
      <c r="IM7818" s="3"/>
      <c r="IN7818" s="3"/>
      <c r="IO7818" s="15"/>
    </row>
    <row r="7819" spans="171:249">
      <c r="FO7819" s="3"/>
      <c r="FP7819" s="3"/>
      <c r="FQ7819" s="3"/>
      <c r="FR7819" s="3"/>
      <c r="FS7819" s="3"/>
      <c r="FT7819" s="3"/>
      <c r="FU7819" s="3"/>
      <c r="FV7819" s="3"/>
      <c r="FW7819" s="3"/>
      <c r="FX7819" s="3"/>
      <c r="FY7819" s="3"/>
      <c r="FZ7819" s="3"/>
      <c r="GA7819" s="3"/>
      <c r="GB7819" s="3"/>
      <c r="GC7819" s="3"/>
      <c r="GD7819" s="3"/>
      <c r="GE7819" s="3"/>
      <c r="GF7819" s="3"/>
      <c r="GG7819" s="3"/>
      <c r="GH7819" s="3"/>
      <c r="GI7819" s="3"/>
      <c r="GJ7819" s="3"/>
      <c r="GK7819" s="3"/>
      <c r="GL7819" s="3"/>
      <c r="GM7819" s="3"/>
      <c r="GN7819" s="3"/>
      <c r="GO7819" s="3"/>
      <c r="GP7819" s="3"/>
      <c r="GQ7819" s="3"/>
      <c r="GR7819" s="3"/>
      <c r="GS7819" s="3"/>
      <c r="GT7819" s="3"/>
      <c r="GU7819" s="3"/>
      <c r="GV7819" s="3"/>
      <c r="GW7819" s="3"/>
      <c r="GX7819" s="3"/>
      <c r="GY7819" s="3"/>
      <c r="GZ7819" s="3"/>
      <c r="HA7819" s="3"/>
      <c r="HB7819" s="3"/>
      <c r="HC7819" s="3"/>
      <c r="HD7819" s="3"/>
      <c r="HE7819" s="3"/>
      <c r="HF7819" s="3"/>
      <c r="HG7819" s="3"/>
      <c r="HH7819" s="3"/>
      <c r="HI7819" s="3"/>
      <c r="HJ7819" s="3"/>
      <c r="HK7819" s="3"/>
      <c r="HL7819" s="3"/>
      <c r="HM7819" s="45"/>
      <c r="HN7819" s="3"/>
      <c r="HO7819" s="3"/>
      <c r="HP7819" s="3"/>
      <c r="HQ7819" s="3"/>
      <c r="HR7819" s="3"/>
      <c r="HS7819" s="3"/>
      <c r="HT7819" s="3"/>
      <c r="HU7819" s="3"/>
      <c r="HV7819" s="3"/>
      <c r="HW7819" s="3"/>
      <c r="HX7819" s="3"/>
      <c r="HY7819" s="3"/>
      <c r="HZ7819" s="3"/>
      <c r="IA7819" s="3"/>
      <c r="IB7819" s="3"/>
      <c r="IC7819" s="3"/>
      <c r="ID7819" s="3"/>
      <c r="IE7819" s="3"/>
      <c r="IF7819" s="3"/>
      <c r="IG7819" s="3"/>
      <c r="IH7819" s="3"/>
      <c r="II7819" s="3"/>
      <c r="IJ7819" s="3"/>
      <c r="IK7819" s="3"/>
      <c r="IL7819" s="3"/>
      <c r="IM7819" s="3"/>
      <c r="IN7819" s="3"/>
      <c r="IO7819" s="15"/>
    </row>
    <row r="7820" spans="171:249">
      <c r="FO7820" s="3"/>
      <c r="FP7820" s="3"/>
      <c r="FQ7820" s="3"/>
      <c r="FR7820" s="3"/>
      <c r="FS7820" s="3"/>
      <c r="FT7820" s="3"/>
      <c r="FU7820" s="3"/>
      <c r="FV7820" s="3"/>
      <c r="FW7820" s="3"/>
      <c r="FX7820" s="3"/>
      <c r="FY7820" s="3"/>
      <c r="FZ7820" s="3"/>
      <c r="GA7820" s="3"/>
      <c r="GB7820" s="3"/>
      <c r="GC7820" s="3"/>
      <c r="GD7820" s="3"/>
      <c r="GE7820" s="3"/>
      <c r="GF7820" s="3"/>
      <c r="GG7820" s="3"/>
      <c r="GH7820" s="3"/>
      <c r="GI7820" s="3"/>
      <c r="GJ7820" s="3"/>
      <c r="GK7820" s="3"/>
      <c r="GL7820" s="3"/>
      <c r="GM7820" s="3"/>
      <c r="GN7820" s="3"/>
      <c r="GO7820" s="3"/>
      <c r="GP7820" s="3"/>
      <c r="GQ7820" s="3"/>
      <c r="GR7820" s="3"/>
      <c r="GS7820" s="3"/>
      <c r="GT7820" s="3"/>
      <c r="GU7820" s="3"/>
      <c r="GV7820" s="3"/>
      <c r="GW7820" s="3"/>
      <c r="GX7820" s="3"/>
      <c r="GY7820" s="3"/>
      <c r="GZ7820" s="3"/>
      <c r="HA7820" s="3"/>
      <c r="HB7820" s="3"/>
      <c r="HC7820" s="3"/>
      <c r="HD7820" s="3"/>
      <c r="HE7820" s="3"/>
      <c r="HF7820" s="3"/>
      <c r="HG7820" s="3"/>
      <c r="HH7820" s="3"/>
      <c r="HI7820" s="3"/>
      <c r="HJ7820" s="3"/>
      <c r="HK7820" s="3"/>
      <c r="HL7820" s="3"/>
      <c r="HM7820" s="45"/>
      <c r="HN7820" s="3"/>
      <c r="HO7820" s="3"/>
      <c r="HP7820" s="3"/>
      <c r="HQ7820" s="3"/>
      <c r="HR7820" s="3"/>
      <c r="HS7820" s="3"/>
      <c r="HT7820" s="3"/>
      <c r="HU7820" s="3"/>
      <c r="HV7820" s="3"/>
      <c r="HW7820" s="3"/>
      <c r="HX7820" s="3"/>
      <c r="HY7820" s="3"/>
      <c r="HZ7820" s="3"/>
      <c r="IA7820" s="3"/>
      <c r="IB7820" s="3"/>
      <c r="IC7820" s="3"/>
      <c r="ID7820" s="3"/>
      <c r="IE7820" s="3"/>
      <c r="IF7820" s="3"/>
      <c r="IG7820" s="3"/>
      <c r="IH7820" s="3"/>
      <c r="II7820" s="3"/>
      <c r="IJ7820" s="3"/>
      <c r="IK7820" s="3"/>
      <c r="IL7820" s="3"/>
      <c r="IM7820" s="3"/>
      <c r="IN7820" s="3"/>
      <c r="IO7820" s="15"/>
    </row>
    <row r="7821" spans="171:249">
      <c r="FO7821" s="3"/>
      <c r="FP7821" s="3"/>
      <c r="FQ7821" s="3"/>
      <c r="FR7821" s="3"/>
      <c r="FS7821" s="3"/>
      <c r="FT7821" s="3"/>
      <c r="FU7821" s="3"/>
      <c r="FV7821" s="3"/>
      <c r="FW7821" s="3"/>
      <c r="FX7821" s="3"/>
      <c r="FY7821" s="3"/>
      <c r="FZ7821" s="3"/>
      <c r="GA7821" s="3"/>
      <c r="GB7821" s="3"/>
      <c r="GC7821" s="3"/>
      <c r="GD7821" s="3"/>
      <c r="GE7821" s="3"/>
      <c r="GF7821" s="3"/>
      <c r="GG7821" s="3"/>
      <c r="GH7821" s="3"/>
      <c r="GI7821" s="3"/>
      <c r="GJ7821" s="3"/>
      <c r="GK7821" s="3"/>
      <c r="GL7821" s="3"/>
      <c r="GM7821" s="3"/>
      <c r="GN7821" s="3"/>
      <c r="GO7821" s="3"/>
      <c r="GP7821" s="3"/>
      <c r="GQ7821" s="3"/>
      <c r="GR7821" s="3"/>
      <c r="GS7821" s="3"/>
      <c r="GT7821" s="3"/>
      <c r="GU7821" s="3"/>
      <c r="GV7821" s="3"/>
      <c r="GW7821" s="3"/>
      <c r="GX7821" s="3"/>
      <c r="GY7821" s="3"/>
      <c r="GZ7821" s="3"/>
      <c r="HA7821" s="3"/>
      <c r="HB7821" s="3"/>
      <c r="HC7821" s="3"/>
      <c r="HD7821" s="3"/>
      <c r="HE7821" s="3"/>
      <c r="HF7821" s="3"/>
      <c r="HG7821" s="3"/>
      <c r="HH7821" s="3"/>
      <c r="HI7821" s="3"/>
      <c r="HJ7821" s="3"/>
      <c r="HK7821" s="3"/>
      <c r="HL7821" s="3"/>
      <c r="HM7821" s="45"/>
      <c r="HN7821" s="3"/>
      <c r="HO7821" s="3"/>
      <c r="HP7821" s="3"/>
      <c r="HQ7821" s="3"/>
      <c r="HR7821" s="3"/>
      <c r="HS7821" s="3"/>
      <c r="HT7821" s="3"/>
      <c r="HU7821" s="3"/>
      <c r="HV7821" s="3"/>
      <c r="HW7821" s="3"/>
      <c r="HX7821" s="3"/>
      <c r="HY7821" s="3"/>
      <c r="HZ7821" s="3"/>
      <c r="IA7821" s="3"/>
      <c r="IB7821" s="3"/>
      <c r="IC7821" s="3"/>
      <c r="ID7821" s="3"/>
      <c r="IE7821" s="3"/>
      <c r="IF7821" s="3"/>
      <c r="IG7821" s="3"/>
      <c r="IH7821" s="3"/>
      <c r="II7821" s="3"/>
      <c r="IJ7821" s="3"/>
      <c r="IK7821" s="3"/>
      <c r="IL7821" s="3"/>
      <c r="IM7821" s="3"/>
      <c r="IN7821" s="3"/>
      <c r="IO7821" s="15"/>
    </row>
    <row r="7822" spans="171:249">
      <c r="FO7822" s="3"/>
      <c r="FP7822" s="3"/>
      <c r="FQ7822" s="3"/>
      <c r="FR7822" s="3"/>
      <c r="FS7822" s="3"/>
      <c r="FT7822" s="3"/>
      <c r="FU7822" s="3"/>
      <c r="FV7822" s="3"/>
      <c r="FW7822" s="3"/>
      <c r="FX7822" s="3"/>
      <c r="FY7822" s="3"/>
      <c r="FZ7822" s="3"/>
      <c r="GA7822" s="3"/>
      <c r="GB7822" s="3"/>
      <c r="GC7822" s="3"/>
      <c r="GD7822" s="3"/>
      <c r="GE7822" s="3"/>
      <c r="GF7822" s="3"/>
      <c r="GG7822" s="3"/>
      <c r="GH7822" s="3"/>
      <c r="GI7822" s="3"/>
      <c r="GJ7822" s="3"/>
      <c r="GK7822" s="3"/>
      <c r="GL7822" s="3"/>
      <c r="GM7822" s="3"/>
      <c r="GN7822" s="3"/>
      <c r="GO7822" s="3"/>
      <c r="GP7822" s="3"/>
      <c r="GQ7822" s="3"/>
      <c r="GR7822" s="3"/>
      <c r="GS7822" s="3"/>
      <c r="GT7822" s="3"/>
      <c r="GU7822" s="3"/>
      <c r="GV7822" s="3"/>
      <c r="GW7822" s="3"/>
      <c r="GX7822" s="3"/>
      <c r="GY7822" s="3"/>
      <c r="GZ7822" s="3"/>
      <c r="HA7822" s="3"/>
      <c r="HB7822" s="3"/>
      <c r="HC7822" s="3"/>
      <c r="HD7822" s="3"/>
      <c r="HE7822" s="3"/>
      <c r="HF7822" s="3"/>
      <c r="HG7822" s="3"/>
      <c r="HH7822" s="3"/>
      <c r="HI7822" s="3"/>
      <c r="HJ7822" s="3"/>
      <c r="HK7822" s="3"/>
      <c r="HL7822" s="3"/>
      <c r="HM7822" s="45"/>
      <c r="HN7822" s="3"/>
      <c r="HO7822" s="3"/>
      <c r="HP7822" s="3"/>
      <c r="HQ7822" s="3"/>
      <c r="HR7822" s="3"/>
      <c r="HS7822" s="3"/>
      <c r="HT7822" s="3"/>
      <c r="HU7822" s="3"/>
      <c r="HV7822" s="3"/>
      <c r="HW7822" s="3"/>
      <c r="HX7822" s="3"/>
      <c r="HY7822" s="3"/>
      <c r="HZ7822" s="3"/>
      <c r="IA7822" s="3"/>
      <c r="IB7822" s="3"/>
      <c r="IC7822" s="3"/>
      <c r="ID7822" s="3"/>
      <c r="IE7822" s="3"/>
      <c r="IF7822" s="3"/>
      <c r="IG7822" s="3"/>
      <c r="IH7822" s="3"/>
      <c r="II7822" s="3"/>
      <c r="IJ7822" s="3"/>
      <c r="IK7822" s="3"/>
      <c r="IL7822" s="3"/>
      <c r="IM7822" s="3"/>
      <c r="IN7822" s="3"/>
      <c r="IO7822" s="15"/>
    </row>
    <row r="7823" spans="171:249">
      <c r="FO7823" s="3"/>
      <c r="FP7823" s="3"/>
      <c r="FQ7823" s="3"/>
      <c r="FR7823" s="3"/>
      <c r="FS7823" s="3"/>
      <c r="FT7823" s="3"/>
      <c r="FU7823" s="3"/>
      <c r="FV7823" s="3"/>
      <c r="FW7823" s="3"/>
      <c r="FX7823" s="3"/>
      <c r="FY7823" s="3"/>
      <c r="FZ7823" s="3"/>
      <c r="GA7823" s="3"/>
      <c r="GB7823" s="3"/>
      <c r="GC7823" s="3"/>
      <c r="GD7823" s="3"/>
      <c r="GE7823" s="3"/>
      <c r="GF7823" s="3"/>
      <c r="GG7823" s="3"/>
      <c r="GH7823" s="3"/>
      <c r="GI7823" s="3"/>
      <c r="GJ7823" s="3"/>
      <c r="GK7823" s="3"/>
      <c r="GL7823" s="3"/>
      <c r="GM7823" s="3"/>
      <c r="GN7823" s="3"/>
      <c r="GO7823" s="3"/>
      <c r="GP7823" s="3"/>
      <c r="GQ7823" s="3"/>
      <c r="GR7823" s="3"/>
      <c r="GS7823" s="3"/>
      <c r="GT7823" s="3"/>
      <c r="GU7823" s="3"/>
      <c r="GV7823" s="3"/>
      <c r="GW7823" s="3"/>
      <c r="GX7823" s="3"/>
      <c r="GY7823" s="3"/>
      <c r="GZ7823" s="3"/>
      <c r="HA7823" s="3"/>
      <c r="HB7823" s="3"/>
      <c r="HC7823" s="3"/>
      <c r="HD7823" s="3"/>
      <c r="HE7823" s="3"/>
      <c r="HF7823" s="3"/>
      <c r="HG7823" s="3"/>
      <c r="HH7823" s="3"/>
      <c r="HI7823" s="3"/>
      <c r="HJ7823" s="3"/>
      <c r="HK7823" s="3"/>
      <c r="HL7823" s="3"/>
      <c r="HM7823" s="45"/>
      <c r="HN7823" s="3"/>
      <c r="HO7823" s="3"/>
      <c r="HP7823" s="3"/>
      <c r="HQ7823" s="3"/>
      <c r="HR7823" s="3"/>
      <c r="HS7823" s="3"/>
      <c r="HT7823" s="3"/>
      <c r="HU7823" s="3"/>
      <c r="HV7823" s="3"/>
      <c r="HW7823" s="3"/>
      <c r="HX7823" s="3"/>
      <c r="HY7823" s="3"/>
      <c r="HZ7823" s="3"/>
      <c r="IA7823" s="3"/>
      <c r="IB7823" s="3"/>
      <c r="IC7823" s="3"/>
      <c r="ID7823" s="3"/>
      <c r="IE7823" s="3"/>
      <c r="IF7823" s="3"/>
      <c r="IG7823" s="3"/>
      <c r="IH7823" s="3"/>
      <c r="II7823" s="3"/>
      <c r="IJ7823" s="3"/>
      <c r="IK7823" s="3"/>
      <c r="IL7823" s="3"/>
      <c r="IM7823" s="3"/>
      <c r="IN7823" s="3"/>
      <c r="IO7823" s="15"/>
    </row>
    <row r="7824" spans="171:249">
      <c r="FO7824" s="3"/>
      <c r="FP7824" s="3"/>
      <c r="FQ7824" s="3"/>
      <c r="FR7824" s="3"/>
      <c r="FS7824" s="3"/>
      <c r="FT7824" s="3"/>
      <c r="FU7824" s="3"/>
      <c r="FV7824" s="3"/>
      <c r="FW7824" s="3"/>
      <c r="FX7824" s="3"/>
      <c r="FY7824" s="3"/>
      <c r="FZ7824" s="3"/>
      <c r="GA7824" s="3"/>
      <c r="GB7824" s="3"/>
      <c r="GC7824" s="3"/>
      <c r="GD7824" s="3"/>
      <c r="GE7824" s="3"/>
      <c r="GF7824" s="3"/>
      <c r="GG7824" s="3"/>
      <c r="GH7824" s="3"/>
      <c r="GI7824" s="3"/>
      <c r="GJ7824" s="3"/>
      <c r="GK7824" s="3"/>
      <c r="GL7824" s="3"/>
      <c r="GM7824" s="3"/>
      <c r="GN7824" s="3"/>
      <c r="GO7824" s="3"/>
      <c r="GP7824" s="3"/>
      <c r="GQ7824" s="3"/>
      <c r="GR7824" s="3"/>
      <c r="GS7824" s="3"/>
      <c r="GT7824" s="3"/>
      <c r="GU7824" s="3"/>
      <c r="GV7824" s="3"/>
      <c r="GW7824" s="3"/>
      <c r="GX7824" s="3"/>
      <c r="GY7824" s="3"/>
      <c r="GZ7824" s="3"/>
      <c r="HA7824" s="3"/>
      <c r="HB7824" s="3"/>
      <c r="HC7824" s="3"/>
      <c r="HD7824" s="3"/>
      <c r="HE7824" s="3"/>
      <c r="HF7824" s="3"/>
      <c r="HG7824" s="3"/>
      <c r="HH7824" s="3"/>
      <c r="HI7824" s="3"/>
      <c r="HJ7824" s="3"/>
      <c r="HK7824" s="3"/>
      <c r="HL7824" s="3"/>
      <c r="HM7824" s="45"/>
      <c r="HN7824" s="3"/>
      <c r="HO7824" s="3"/>
      <c r="HP7824" s="3"/>
      <c r="HQ7824" s="3"/>
      <c r="HR7824" s="3"/>
      <c r="HS7824" s="3"/>
      <c r="HT7824" s="3"/>
      <c r="HU7824" s="3"/>
      <c r="HV7824" s="3"/>
      <c r="HW7824" s="3"/>
      <c r="HX7824" s="3"/>
      <c r="HY7824" s="3"/>
      <c r="HZ7824" s="3"/>
      <c r="IA7824" s="3"/>
      <c r="IB7824" s="3"/>
      <c r="IC7824" s="3"/>
      <c r="ID7824" s="3"/>
      <c r="IE7824" s="3"/>
      <c r="IF7824" s="3"/>
      <c r="IG7824" s="3"/>
      <c r="IH7824" s="3"/>
      <c r="II7824" s="3"/>
      <c r="IJ7824" s="3"/>
      <c r="IK7824" s="3"/>
      <c r="IL7824" s="3"/>
      <c r="IM7824" s="3"/>
      <c r="IN7824" s="3"/>
      <c r="IO7824" s="15"/>
    </row>
    <row r="7825" spans="171:249">
      <c r="FO7825" s="3"/>
      <c r="FP7825" s="3"/>
      <c r="FQ7825" s="3"/>
      <c r="FR7825" s="3"/>
      <c r="FS7825" s="3"/>
      <c r="FT7825" s="3"/>
      <c r="FU7825" s="3"/>
      <c r="FV7825" s="3"/>
      <c r="FW7825" s="3"/>
      <c r="FX7825" s="3"/>
      <c r="FY7825" s="3"/>
      <c r="FZ7825" s="3"/>
      <c r="GA7825" s="3"/>
      <c r="GB7825" s="3"/>
      <c r="GC7825" s="3"/>
      <c r="GD7825" s="3"/>
      <c r="GE7825" s="3"/>
      <c r="GF7825" s="3"/>
      <c r="GG7825" s="3"/>
      <c r="GH7825" s="3"/>
      <c r="GI7825" s="3"/>
      <c r="GJ7825" s="3"/>
      <c r="GK7825" s="3"/>
      <c r="GL7825" s="3"/>
      <c r="GM7825" s="3"/>
      <c r="GN7825" s="3"/>
      <c r="GO7825" s="3"/>
      <c r="GP7825" s="3"/>
      <c r="GQ7825" s="3"/>
      <c r="GR7825" s="3"/>
      <c r="GS7825" s="3"/>
      <c r="GT7825" s="3"/>
      <c r="GU7825" s="3"/>
      <c r="GV7825" s="3"/>
      <c r="GW7825" s="3"/>
      <c r="GX7825" s="3"/>
      <c r="GY7825" s="3"/>
      <c r="GZ7825" s="3"/>
      <c r="HA7825" s="3"/>
      <c r="HB7825" s="3"/>
      <c r="HC7825" s="3"/>
      <c r="HD7825" s="3"/>
      <c r="HE7825" s="3"/>
      <c r="HF7825" s="3"/>
      <c r="HG7825" s="3"/>
      <c r="HH7825" s="3"/>
      <c r="HI7825" s="3"/>
      <c r="HJ7825" s="3"/>
      <c r="HK7825" s="3"/>
      <c r="HL7825" s="3"/>
      <c r="HM7825" s="45"/>
      <c r="HN7825" s="3"/>
      <c r="HO7825" s="3"/>
      <c r="HP7825" s="3"/>
      <c r="HQ7825" s="3"/>
      <c r="HR7825" s="3"/>
      <c r="HS7825" s="3"/>
      <c r="HT7825" s="3"/>
      <c r="HU7825" s="3"/>
      <c r="HV7825" s="3"/>
      <c r="HW7825" s="3"/>
      <c r="HX7825" s="3"/>
      <c r="HY7825" s="3"/>
      <c r="HZ7825" s="3"/>
      <c r="IA7825" s="3"/>
      <c r="IB7825" s="3"/>
      <c r="IC7825" s="3"/>
      <c r="ID7825" s="3"/>
      <c r="IE7825" s="3"/>
      <c r="IF7825" s="3"/>
      <c r="IG7825" s="3"/>
      <c r="IH7825" s="3"/>
      <c r="II7825" s="3"/>
      <c r="IJ7825" s="3"/>
      <c r="IK7825" s="3"/>
      <c r="IL7825" s="3"/>
      <c r="IM7825" s="3"/>
      <c r="IN7825" s="3"/>
      <c r="IO7825" s="15"/>
    </row>
    <row r="7826" spans="171:249">
      <c r="FO7826" s="3"/>
      <c r="FP7826" s="3"/>
      <c r="FQ7826" s="3"/>
      <c r="FR7826" s="3"/>
      <c r="FS7826" s="3"/>
      <c r="FT7826" s="3"/>
      <c r="FU7826" s="3"/>
      <c r="FV7826" s="3"/>
      <c r="FW7826" s="3"/>
      <c r="FX7826" s="3"/>
      <c r="FY7826" s="3"/>
      <c r="FZ7826" s="3"/>
      <c r="GA7826" s="3"/>
      <c r="GB7826" s="3"/>
      <c r="GC7826" s="3"/>
      <c r="GD7826" s="3"/>
      <c r="GE7826" s="3"/>
      <c r="GF7826" s="3"/>
      <c r="GG7826" s="3"/>
      <c r="GH7826" s="3"/>
      <c r="GI7826" s="3"/>
      <c r="GJ7826" s="3"/>
      <c r="GK7826" s="3"/>
      <c r="GL7826" s="3"/>
      <c r="GM7826" s="3"/>
      <c r="GN7826" s="3"/>
      <c r="GO7826" s="3"/>
      <c r="GP7826" s="3"/>
      <c r="GQ7826" s="3"/>
      <c r="GR7826" s="3"/>
      <c r="GS7826" s="3"/>
      <c r="GT7826" s="3"/>
      <c r="GU7826" s="3"/>
      <c r="GV7826" s="3"/>
      <c r="GW7826" s="3"/>
      <c r="GX7826" s="3"/>
      <c r="GY7826" s="3"/>
      <c r="GZ7826" s="3"/>
      <c r="HA7826" s="3"/>
      <c r="HB7826" s="3"/>
      <c r="HC7826" s="3"/>
      <c r="HD7826" s="3"/>
      <c r="HE7826" s="3"/>
      <c r="HF7826" s="3"/>
      <c r="HG7826" s="3"/>
      <c r="HH7826" s="3"/>
      <c r="HI7826" s="3"/>
      <c r="HJ7826" s="3"/>
      <c r="HK7826" s="3"/>
      <c r="HL7826" s="3"/>
      <c r="HM7826" s="45"/>
      <c r="HN7826" s="3"/>
      <c r="HO7826" s="3"/>
      <c r="HP7826" s="3"/>
      <c r="HQ7826" s="3"/>
      <c r="HR7826" s="3"/>
      <c r="HS7826" s="3"/>
      <c r="HT7826" s="3"/>
      <c r="HU7826" s="3"/>
      <c r="HV7826" s="3"/>
      <c r="HW7826" s="3"/>
      <c r="HX7826" s="3"/>
      <c r="HY7826" s="3"/>
      <c r="HZ7826" s="3"/>
      <c r="IA7826" s="3"/>
      <c r="IB7826" s="3"/>
      <c r="IC7826" s="3"/>
      <c r="ID7826" s="3"/>
      <c r="IE7826" s="3"/>
      <c r="IF7826" s="3"/>
      <c r="IG7826" s="3"/>
      <c r="IH7826" s="3"/>
      <c r="II7826" s="3"/>
      <c r="IJ7826" s="3"/>
      <c r="IK7826" s="3"/>
      <c r="IL7826" s="3"/>
      <c r="IM7826" s="3"/>
      <c r="IN7826" s="3"/>
      <c r="IO7826" s="15"/>
    </row>
    <row r="7827" spans="171:249">
      <c r="FO7827" s="3"/>
      <c r="FP7827" s="3"/>
      <c r="FQ7827" s="3"/>
      <c r="FR7827" s="3"/>
      <c r="FS7827" s="3"/>
      <c r="FT7827" s="3"/>
      <c r="FU7827" s="3"/>
      <c r="FV7827" s="3"/>
      <c r="FW7827" s="3"/>
      <c r="FX7827" s="3"/>
      <c r="FY7827" s="3"/>
      <c r="FZ7827" s="3"/>
      <c r="GA7827" s="3"/>
      <c r="GB7827" s="3"/>
      <c r="GC7827" s="3"/>
      <c r="GD7827" s="3"/>
      <c r="GE7827" s="3"/>
      <c r="GF7827" s="3"/>
      <c r="GG7827" s="3"/>
      <c r="GH7827" s="3"/>
      <c r="GI7827" s="3"/>
      <c r="GJ7827" s="3"/>
      <c r="GK7827" s="3"/>
      <c r="GL7827" s="3"/>
      <c r="GM7827" s="3"/>
      <c r="GN7827" s="3"/>
      <c r="GO7827" s="3"/>
      <c r="GP7827" s="3"/>
      <c r="GQ7827" s="3"/>
      <c r="GR7827" s="3"/>
      <c r="GS7827" s="3"/>
      <c r="GT7827" s="3"/>
      <c r="GU7827" s="3"/>
      <c r="GV7827" s="3"/>
      <c r="GW7827" s="3"/>
      <c r="GX7827" s="3"/>
      <c r="GY7827" s="3"/>
      <c r="GZ7827" s="3"/>
      <c r="HA7827" s="3"/>
      <c r="HB7827" s="3"/>
      <c r="HC7827" s="3"/>
      <c r="HD7827" s="3"/>
      <c r="HE7827" s="3"/>
      <c r="HF7827" s="3"/>
      <c r="HG7827" s="3"/>
      <c r="HH7827" s="3"/>
      <c r="HI7827" s="3"/>
      <c r="HJ7827" s="3"/>
      <c r="HK7827" s="3"/>
      <c r="HL7827" s="3"/>
      <c r="HM7827" s="45"/>
      <c r="HN7827" s="3"/>
      <c r="HO7827" s="3"/>
      <c r="HP7827" s="3"/>
      <c r="HQ7827" s="3"/>
      <c r="HR7827" s="3"/>
      <c r="HS7827" s="3"/>
      <c r="HT7827" s="3"/>
      <c r="HU7827" s="3"/>
      <c r="HV7827" s="3"/>
      <c r="HW7827" s="3"/>
      <c r="HX7827" s="3"/>
      <c r="HY7827" s="3"/>
      <c r="HZ7827" s="3"/>
      <c r="IA7827" s="3"/>
      <c r="IB7827" s="3"/>
      <c r="IC7827" s="3"/>
      <c r="ID7827" s="3"/>
      <c r="IE7827" s="3"/>
      <c r="IF7827" s="3"/>
      <c r="IG7827" s="3"/>
      <c r="IH7827" s="3"/>
      <c r="II7827" s="3"/>
      <c r="IJ7827" s="3"/>
      <c r="IK7827" s="3"/>
      <c r="IL7827" s="3"/>
      <c r="IM7827" s="3"/>
      <c r="IN7827" s="3"/>
      <c r="IO7827" s="15"/>
    </row>
    <row r="7828" spans="171:249">
      <c r="FO7828" s="3"/>
      <c r="FP7828" s="3"/>
      <c r="FQ7828" s="3"/>
      <c r="FR7828" s="3"/>
      <c r="FS7828" s="3"/>
      <c r="FT7828" s="3"/>
      <c r="FU7828" s="3"/>
      <c r="FV7828" s="3"/>
      <c r="FW7828" s="3"/>
      <c r="FX7828" s="3"/>
      <c r="FY7828" s="3"/>
      <c r="FZ7828" s="3"/>
      <c r="GA7828" s="3"/>
      <c r="GB7828" s="3"/>
      <c r="GC7828" s="3"/>
      <c r="GD7828" s="3"/>
      <c r="GE7828" s="3"/>
      <c r="GF7828" s="3"/>
      <c r="GG7828" s="3"/>
      <c r="GH7828" s="3"/>
      <c r="GI7828" s="3"/>
      <c r="GJ7828" s="3"/>
      <c r="GK7828" s="3"/>
      <c r="GL7828" s="3"/>
      <c r="GM7828" s="3"/>
      <c r="GN7828" s="3"/>
      <c r="GO7828" s="3"/>
      <c r="GP7828" s="3"/>
      <c r="GQ7828" s="3"/>
      <c r="GR7828" s="3"/>
      <c r="GS7828" s="3"/>
      <c r="GT7828" s="3"/>
      <c r="GU7828" s="3"/>
      <c r="GV7828" s="3"/>
      <c r="GW7828" s="3"/>
      <c r="GX7828" s="3"/>
      <c r="GY7828" s="3"/>
      <c r="GZ7828" s="3"/>
      <c r="HA7828" s="3"/>
      <c r="HB7828" s="3"/>
      <c r="HC7828" s="3"/>
      <c r="HD7828" s="3"/>
      <c r="HE7828" s="3"/>
      <c r="HF7828" s="3"/>
      <c r="HG7828" s="3"/>
      <c r="HH7828" s="3"/>
      <c r="HI7828" s="3"/>
      <c r="HJ7828" s="3"/>
      <c r="HK7828" s="3"/>
      <c r="HL7828" s="3"/>
      <c r="HM7828" s="45"/>
      <c r="HN7828" s="3"/>
      <c r="HO7828" s="3"/>
      <c r="HP7828" s="3"/>
      <c r="HQ7828" s="3"/>
      <c r="HR7828" s="3"/>
      <c r="HS7828" s="3"/>
      <c r="HT7828" s="3"/>
      <c r="HU7828" s="3"/>
      <c r="HV7828" s="3"/>
      <c r="HW7828" s="3"/>
      <c r="HX7828" s="3"/>
      <c r="HY7828" s="3"/>
      <c r="HZ7828" s="3"/>
      <c r="IA7828" s="3"/>
      <c r="IB7828" s="3"/>
      <c r="IC7828" s="3"/>
      <c r="ID7828" s="3"/>
      <c r="IE7828" s="3"/>
      <c r="IF7828" s="3"/>
      <c r="IG7828" s="3"/>
      <c r="IH7828" s="3"/>
      <c r="II7828" s="3"/>
      <c r="IJ7828" s="3"/>
      <c r="IK7828" s="3"/>
      <c r="IL7828" s="3"/>
      <c r="IM7828" s="3"/>
      <c r="IN7828" s="3"/>
      <c r="IO7828" s="15"/>
    </row>
    <row r="7829" spans="171:249">
      <c r="FO7829" s="3"/>
      <c r="FP7829" s="3"/>
      <c r="FQ7829" s="3"/>
      <c r="FR7829" s="3"/>
      <c r="FS7829" s="3"/>
      <c r="FT7829" s="3"/>
      <c r="FU7829" s="3"/>
      <c r="FV7829" s="3"/>
      <c r="FW7829" s="3"/>
      <c r="FX7829" s="3"/>
      <c r="FY7829" s="3"/>
      <c r="FZ7829" s="3"/>
      <c r="GA7829" s="3"/>
      <c r="GB7829" s="3"/>
      <c r="GC7829" s="3"/>
      <c r="GD7829" s="3"/>
      <c r="GE7829" s="3"/>
      <c r="GF7829" s="3"/>
      <c r="GG7829" s="3"/>
      <c r="GH7829" s="3"/>
      <c r="GI7829" s="3"/>
      <c r="GJ7829" s="3"/>
      <c r="GK7829" s="3"/>
      <c r="GL7829" s="3"/>
      <c r="GM7829" s="3"/>
      <c r="GN7829" s="3"/>
      <c r="GO7829" s="3"/>
      <c r="GP7829" s="3"/>
      <c r="GQ7829" s="3"/>
      <c r="GR7829" s="3"/>
      <c r="GS7829" s="3"/>
      <c r="GT7829" s="3"/>
      <c r="GU7829" s="3"/>
      <c r="GV7829" s="3"/>
      <c r="GW7829" s="3"/>
      <c r="GX7829" s="3"/>
      <c r="GY7829" s="3"/>
      <c r="GZ7829" s="3"/>
      <c r="HA7829" s="3"/>
      <c r="HB7829" s="3"/>
      <c r="HC7829" s="3"/>
      <c r="HD7829" s="3"/>
      <c r="HE7829" s="3"/>
      <c r="HF7829" s="3"/>
      <c r="HG7829" s="3"/>
      <c r="HH7829" s="3"/>
      <c r="HI7829" s="3"/>
      <c r="HJ7829" s="3"/>
      <c r="HK7829" s="3"/>
      <c r="HL7829" s="3"/>
      <c r="HM7829" s="45"/>
      <c r="HN7829" s="3"/>
      <c r="HO7829" s="3"/>
      <c r="HP7829" s="3"/>
      <c r="HQ7829" s="3"/>
      <c r="HR7829" s="3"/>
      <c r="HS7829" s="3"/>
      <c r="HT7829" s="3"/>
      <c r="HU7829" s="3"/>
      <c r="HV7829" s="3"/>
      <c r="HW7829" s="3"/>
      <c r="HX7829" s="3"/>
      <c r="HY7829" s="3"/>
      <c r="HZ7829" s="3"/>
      <c r="IA7829" s="3"/>
      <c r="IB7829" s="3"/>
      <c r="IC7829" s="3"/>
      <c r="ID7829" s="3"/>
      <c r="IE7829" s="3"/>
      <c r="IF7829" s="3"/>
      <c r="IG7829" s="3"/>
      <c r="IH7829" s="3"/>
      <c r="II7829" s="3"/>
      <c r="IJ7829" s="3"/>
      <c r="IK7829" s="3"/>
      <c r="IL7829" s="3"/>
      <c r="IM7829" s="3"/>
      <c r="IN7829" s="3"/>
      <c r="IO7829" s="15"/>
    </row>
    <row r="7830" spans="171:249">
      <c r="FO7830" s="3"/>
      <c r="FP7830" s="3"/>
      <c r="FQ7830" s="3"/>
      <c r="FR7830" s="3"/>
      <c r="FS7830" s="3"/>
      <c r="FT7830" s="3"/>
      <c r="FU7830" s="3"/>
      <c r="FV7830" s="3"/>
      <c r="FW7830" s="3"/>
      <c r="FX7830" s="3"/>
      <c r="FY7830" s="3"/>
      <c r="FZ7830" s="3"/>
      <c r="GA7830" s="3"/>
      <c r="GB7830" s="3"/>
      <c r="GC7830" s="3"/>
      <c r="GD7830" s="3"/>
      <c r="GE7830" s="3"/>
      <c r="GF7830" s="3"/>
      <c r="GG7830" s="3"/>
      <c r="GH7830" s="3"/>
      <c r="GI7830" s="3"/>
      <c r="GJ7830" s="3"/>
      <c r="GK7830" s="3"/>
      <c r="GL7830" s="3"/>
      <c r="GM7830" s="3"/>
      <c r="GN7830" s="3"/>
      <c r="GO7830" s="3"/>
      <c r="GP7830" s="3"/>
      <c r="GQ7830" s="3"/>
      <c r="GR7830" s="3"/>
      <c r="GS7830" s="3"/>
      <c r="GT7830" s="3"/>
      <c r="GU7830" s="3"/>
      <c r="GV7830" s="3"/>
      <c r="GW7830" s="3"/>
      <c r="GX7830" s="3"/>
      <c r="GY7830" s="3"/>
      <c r="GZ7830" s="3"/>
      <c r="HA7830" s="3"/>
      <c r="HB7830" s="3"/>
      <c r="HC7830" s="3"/>
      <c r="HD7830" s="3"/>
      <c r="HE7830" s="3"/>
      <c r="HF7830" s="3"/>
      <c r="HG7830" s="3"/>
      <c r="HH7830" s="3"/>
      <c r="HI7830" s="3"/>
      <c r="HJ7830" s="3"/>
      <c r="HK7830" s="3"/>
      <c r="HL7830" s="3"/>
      <c r="HM7830" s="45"/>
      <c r="HN7830" s="3"/>
      <c r="HO7830" s="3"/>
      <c r="HP7830" s="3"/>
      <c r="HQ7830" s="3"/>
      <c r="HR7830" s="3"/>
      <c r="HS7830" s="3"/>
      <c r="HT7830" s="3"/>
      <c r="HU7830" s="3"/>
      <c r="HV7830" s="3"/>
      <c r="HW7830" s="3"/>
      <c r="HX7830" s="3"/>
      <c r="HY7830" s="3"/>
      <c r="HZ7830" s="3"/>
      <c r="IA7830" s="3"/>
      <c r="IB7830" s="3"/>
      <c r="IC7830" s="3"/>
      <c r="ID7830" s="3"/>
      <c r="IE7830" s="3"/>
      <c r="IF7830" s="3"/>
      <c r="IG7830" s="3"/>
      <c r="IH7830" s="3"/>
      <c r="II7830" s="3"/>
      <c r="IJ7830" s="3"/>
      <c r="IK7830" s="3"/>
      <c r="IL7830" s="3"/>
      <c r="IM7830" s="3"/>
      <c r="IN7830" s="3"/>
      <c r="IO7830" s="15"/>
    </row>
    <row r="7831" spans="171:249">
      <c r="FO7831" s="3"/>
      <c r="FP7831" s="3"/>
      <c r="FQ7831" s="3"/>
      <c r="FR7831" s="3"/>
      <c r="FS7831" s="3"/>
      <c r="FT7831" s="3"/>
      <c r="FU7831" s="3"/>
      <c r="FV7831" s="3"/>
      <c r="FW7831" s="3"/>
      <c r="FX7831" s="3"/>
      <c r="FY7831" s="3"/>
      <c r="FZ7831" s="3"/>
      <c r="GA7831" s="3"/>
      <c r="GB7831" s="3"/>
      <c r="GC7831" s="3"/>
      <c r="GD7831" s="3"/>
      <c r="GE7831" s="3"/>
      <c r="GF7831" s="3"/>
      <c r="GG7831" s="3"/>
      <c r="GH7831" s="3"/>
      <c r="GI7831" s="3"/>
      <c r="GJ7831" s="3"/>
      <c r="GK7831" s="3"/>
      <c r="GL7831" s="3"/>
      <c r="GM7831" s="3"/>
      <c r="GN7831" s="3"/>
      <c r="GO7831" s="3"/>
      <c r="GP7831" s="3"/>
      <c r="GQ7831" s="3"/>
      <c r="GR7831" s="3"/>
      <c r="GS7831" s="3"/>
      <c r="GT7831" s="3"/>
      <c r="GU7831" s="3"/>
      <c r="GV7831" s="3"/>
      <c r="GW7831" s="3"/>
      <c r="GX7831" s="3"/>
      <c r="GY7831" s="3"/>
      <c r="GZ7831" s="3"/>
      <c r="HA7831" s="3"/>
      <c r="HB7831" s="3"/>
      <c r="HC7831" s="3"/>
      <c r="HD7831" s="3"/>
      <c r="HE7831" s="3"/>
      <c r="HF7831" s="3"/>
      <c r="HG7831" s="3"/>
      <c r="HH7831" s="3"/>
      <c r="HI7831" s="3"/>
      <c r="HJ7831" s="3"/>
      <c r="HK7831" s="3"/>
      <c r="HL7831" s="3"/>
      <c r="HM7831" s="45"/>
      <c r="HN7831" s="3"/>
      <c r="HO7831" s="3"/>
      <c r="HP7831" s="3"/>
      <c r="HQ7831" s="3"/>
      <c r="HR7831" s="3"/>
      <c r="HS7831" s="3"/>
      <c r="HT7831" s="3"/>
      <c r="HU7831" s="3"/>
      <c r="HV7831" s="3"/>
      <c r="HW7831" s="3"/>
      <c r="HX7831" s="3"/>
      <c r="HY7831" s="3"/>
      <c r="HZ7831" s="3"/>
      <c r="IA7831" s="3"/>
      <c r="IB7831" s="3"/>
      <c r="IC7831" s="3"/>
      <c r="ID7831" s="3"/>
      <c r="IE7831" s="3"/>
      <c r="IF7831" s="3"/>
      <c r="IG7831" s="3"/>
      <c r="IH7831" s="3"/>
      <c r="II7831" s="3"/>
      <c r="IJ7831" s="3"/>
      <c r="IK7831" s="3"/>
      <c r="IL7831" s="3"/>
      <c r="IM7831" s="3"/>
      <c r="IN7831" s="3"/>
      <c r="IO7831" s="15"/>
    </row>
    <row r="7832" spans="171:249">
      <c r="FO7832" s="3"/>
      <c r="FP7832" s="3"/>
      <c r="FQ7832" s="3"/>
      <c r="FR7832" s="3"/>
      <c r="FS7832" s="3"/>
      <c r="FT7832" s="3"/>
      <c r="FU7832" s="3"/>
      <c r="FV7832" s="3"/>
      <c r="FW7832" s="3"/>
      <c r="FX7832" s="3"/>
      <c r="FY7832" s="3"/>
      <c r="FZ7832" s="3"/>
      <c r="GA7832" s="3"/>
      <c r="GB7832" s="3"/>
      <c r="GC7832" s="3"/>
      <c r="GD7832" s="3"/>
      <c r="GE7832" s="3"/>
      <c r="GF7832" s="3"/>
      <c r="GG7832" s="3"/>
      <c r="GH7832" s="3"/>
      <c r="GI7832" s="3"/>
      <c r="GJ7832" s="3"/>
      <c r="GK7832" s="3"/>
      <c r="GL7832" s="3"/>
      <c r="GM7832" s="3"/>
      <c r="GN7832" s="3"/>
      <c r="GO7832" s="3"/>
      <c r="GP7832" s="3"/>
      <c r="GQ7832" s="3"/>
      <c r="GR7832" s="3"/>
      <c r="GS7832" s="3"/>
      <c r="GT7832" s="3"/>
      <c r="GU7832" s="3"/>
      <c r="GV7832" s="3"/>
      <c r="GW7832" s="3"/>
      <c r="GX7832" s="3"/>
      <c r="GY7832" s="3"/>
      <c r="GZ7832" s="3"/>
      <c r="HA7832" s="3"/>
      <c r="HB7832" s="3"/>
      <c r="HC7832" s="3"/>
      <c r="HD7832" s="3"/>
      <c r="HE7832" s="3"/>
      <c r="HF7832" s="3"/>
      <c r="HG7832" s="3"/>
      <c r="HH7832" s="3"/>
      <c r="HI7832" s="3"/>
      <c r="HJ7832" s="3"/>
      <c r="HK7832" s="3"/>
      <c r="HL7832" s="3"/>
      <c r="HM7832" s="45"/>
      <c r="HN7832" s="3"/>
      <c r="HO7832" s="3"/>
      <c r="HP7832" s="3"/>
      <c r="HQ7832" s="3"/>
      <c r="HR7832" s="3"/>
      <c r="HS7832" s="3"/>
      <c r="HT7832" s="3"/>
      <c r="HU7832" s="3"/>
      <c r="HV7832" s="3"/>
      <c r="HW7832" s="3"/>
      <c r="HX7832" s="3"/>
      <c r="HY7832" s="3"/>
      <c r="HZ7832" s="3"/>
      <c r="IA7832" s="3"/>
      <c r="IB7832" s="3"/>
      <c r="IC7832" s="3"/>
      <c r="ID7832" s="3"/>
      <c r="IE7832" s="3"/>
      <c r="IF7832" s="3"/>
      <c r="IG7832" s="3"/>
      <c r="IH7832" s="3"/>
      <c r="II7832" s="3"/>
      <c r="IJ7832" s="3"/>
      <c r="IK7832" s="3"/>
      <c r="IL7832" s="3"/>
      <c r="IM7832" s="3"/>
      <c r="IN7832" s="3"/>
      <c r="IO7832" s="15"/>
    </row>
    <row r="7833" spans="171:249">
      <c r="FO7833" s="3"/>
      <c r="FP7833" s="3"/>
      <c r="FQ7833" s="3"/>
      <c r="FR7833" s="3"/>
      <c r="FS7833" s="3"/>
      <c r="FT7833" s="3"/>
      <c r="FU7833" s="3"/>
      <c r="FV7833" s="3"/>
      <c r="FW7833" s="3"/>
      <c r="FX7833" s="3"/>
      <c r="FY7833" s="3"/>
      <c r="FZ7833" s="3"/>
      <c r="GA7833" s="3"/>
      <c r="GB7833" s="3"/>
      <c r="GC7833" s="3"/>
      <c r="GD7833" s="3"/>
      <c r="GE7833" s="3"/>
      <c r="GF7833" s="3"/>
      <c r="GG7833" s="3"/>
      <c r="GH7833" s="3"/>
      <c r="GI7833" s="3"/>
      <c r="GJ7833" s="3"/>
      <c r="GK7833" s="3"/>
      <c r="GL7833" s="3"/>
      <c r="GM7833" s="3"/>
      <c r="GN7833" s="3"/>
      <c r="GO7833" s="3"/>
      <c r="GP7833" s="3"/>
      <c r="GQ7833" s="3"/>
      <c r="GR7833" s="3"/>
      <c r="GS7833" s="3"/>
      <c r="GT7833" s="3"/>
      <c r="GU7833" s="3"/>
      <c r="GV7833" s="3"/>
      <c r="GW7833" s="3"/>
      <c r="GX7833" s="3"/>
      <c r="GY7833" s="3"/>
      <c r="GZ7833" s="3"/>
      <c r="HA7833" s="3"/>
      <c r="HB7833" s="3"/>
      <c r="HC7833" s="3"/>
      <c r="HD7833" s="3"/>
      <c r="HE7833" s="3"/>
      <c r="HF7833" s="3"/>
      <c r="HG7833" s="3"/>
      <c r="HH7833" s="3"/>
      <c r="HI7833" s="3"/>
      <c r="HJ7833" s="3"/>
      <c r="HK7833" s="3"/>
      <c r="HL7833" s="3"/>
      <c r="HM7833" s="45"/>
      <c r="HN7833" s="3"/>
      <c r="HO7833" s="3"/>
      <c r="HP7833" s="3"/>
      <c r="HQ7833" s="3"/>
      <c r="HR7833" s="3"/>
      <c r="HS7833" s="3"/>
      <c r="HT7833" s="3"/>
      <c r="HU7833" s="3"/>
      <c r="HV7833" s="3"/>
      <c r="HW7833" s="3"/>
      <c r="HX7833" s="3"/>
      <c r="HY7833" s="3"/>
      <c r="HZ7833" s="3"/>
      <c r="IA7833" s="3"/>
      <c r="IB7833" s="3"/>
      <c r="IC7833" s="3"/>
      <c r="ID7833" s="3"/>
      <c r="IE7833" s="3"/>
      <c r="IF7833" s="3"/>
      <c r="IG7833" s="3"/>
      <c r="IH7833" s="3"/>
      <c r="II7833" s="3"/>
      <c r="IJ7833" s="3"/>
      <c r="IK7833" s="3"/>
      <c r="IL7833" s="3"/>
      <c r="IM7833" s="3"/>
      <c r="IN7833" s="3"/>
      <c r="IO7833" s="15"/>
    </row>
    <row r="7834" spans="171:249">
      <c r="FO7834" s="3"/>
      <c r="FP7834" s="3"/>
      <c r="FQ7834" s="3"/>
      <c r="FR7834" s="3"/>
      <c r="FS7834" s="3"/>
      <c r="FT7834" s="3"/>
      <c r="FU7834" s="3"/>
      <c r="FV7834" s="3"/>
      <c r="FW7834" s="3"/>
      <c r="FX7834" s="3"/>
      <c r="FY7834" s="3"/>
      <c r="FZ7834" s="3"/>
      <c r="GA7834" s="3"/>
      <c r="GB7834" s="3"/>
      <c r="GC7834" s="3"/>
      <c r="GD7834" s="3"/>
      <c r="GE7834" s="3"/>
      <c r="GF7834" s="3"/>
      <c r="GG7834" s="3"/>
      <c r="GH7834" s="3"/>
      <c r="GI7834" s="3"/>
      <c r="GJ7834" s="3"/>
      <c r="GK7834" s="3"/>
      <c r="GL7834" s="3"/>
      <c r="GM7834" s="3"/>
      <c r="GN7834" s="3"/>
      <c r="GO7834" s="3"/>
      <c r="GP7834" s="3"/>
      <c r="GQ7834" s="3"/>
      <c r="GR7834" s="3"/>
      <c r="GS7834" s="3"/>
      <c r="GT7834" s="3"/>
      <c r="GU7834" s="3"/>
      <c r="GV7834" s="3"/>
      <c r="GW7834" s="3"/>
      <c r="GX7834" s="3"/>
      <c r="GY7834" s="3"/>
      <c r="GZ7834" s="3"/>
      <c r="HA7834" s="3"/>
      <c r="HB7834" s="3"/>
      <c r="HC7834" s="3"/>
      <c r="HD7834" s="3"/>
      <c r="HE7834" s="3"/>
      <c r="HF7834" s="3"/>
      <c r="HG7834" s="3"/>
      <c r="HH7834" s="3"/>
      <c r="HI7834" s="3"/>
      <c r="HJ7834" s="3"/>
      <c r="HK7834" s="3"/>
      <c r="HL7834" s="3"/>
      <c r="HM7834" s="45"/>
      <c r="HN7834" s="3"/>
      <c r="HO7834" s="3"/>
      <c r="HP7834" s="3"/>
      <c r="HQ7834" s="3"/>
      <c r="HR7834" s="3"/>
      <c r="HS7834" s="3"/>
      <c r="HT7834" s="3"/>
      <c r="HU7834" s="3"/>
      <c r="HV7834" s="3"/>
      <c r="HW7834" s="3"/>
      <c r="HX7834" s="3"/>
      <c r="HY7834" s="3"/>
      <c r="HZ7834" s="3"/>
      <c r="IA7834" s="3"/>
      <c r="IB7834" s="3"/>
      <c r="IC7834" s="3"/>
      <c r="ID7834" s="3"/>
      <c r="IE7834" s="3"/>
      <c r="IF7834" s="3"/>
      <c r="IG7834" s="3"/>
      <c r="IH7834" s="3"/>
      <c r="II7834" s="3"/>
      <c r="IJ7834" s="3"/>
      <c r="IK7834" s="3"/>
      <c r="IL7834" s="3"/>
      <c r="IM7834" s="3"/>
      <c r="IN7834" s="3"/>
      <c r="IO7834" s="15"/>
    </row>
    <row r="7835" spans="171:249">
      <c r="FO7835" s="3"/>
      <c r="FP7835" s="3"/>
      <c r="FQ7835" s="3"/>
      <c r="FR7835" s="3"/>
      <c r="FS7835" s="3"/>
      <c r="FT7835" s="3"/>
      <c r="FU7835" s="3"/>
      <c r="FV7835" s="3"/>
      <c r="FW7835" s="3"/>
      <c r="FX7835" s="3"/>
      <c r="FY7835" s="3"/>
      <c r="FZ7835" s="3"/>
      <c r="GA7835" s="3"/>
      <c r="GB7835" s="3"/>
      <c r="GC7835" s="3"/>
      <c r="GD7835" s="3"/>
      <c r="GE7835" s="3"/>
      <c r="GF7835" s="3"/>
      <c r="GG7835" s="3"/>
      <c r="GH7835" s="3"/>
      <c r="GI7835" s="3"/>
      <c r="GJ7835" s="3"/>
      <c r="GK7835" s="3"/>
      <c r="GL7835" s="3"/>
      <c r="GM7835" s="3"/>
      <c r="GN7835" s="3"/>
      <c r="GO7835" s="3"/>
      <c r="GP7835" s="3"/>
      <c r="GQ7835" s="3"/>
      <c r="GR7835" s="3"/>
      <c r="GS7835" s="3"/>
      <c r="GT7835" s="3"/>
      <c r="GU7835" s="3"/>
      <c r="GV7835" s="3"/>
      <c r="GW7835" s="3"/>
      <c r="GX7835" s="3"/>
      <c r="GY7835" s="3"/>
      <c r="GZ7835" s="3"/>
      <c r="HA7835" s="3"/>
      <c r="HB7835" s="3"/>
      <c r="HC7835" s="3"/>
      <c r="HD7835" s="3"/>
      <c r="HE7835" s="3"/>
      <c r="HF7835" s="3"/>
      <c r="HG7835" s="3"/>
      <c r="HH7835" s="3"/>
      <c r="HI7835" s="3"/>
      <c r="HJ7835" s="3"/>
      <c r="HK7835" s="3"/>
      <c r="HL7835" s="3"/>
      <c r="HM7835" s="45"/>
      <c r="HN7835" s="3"/>
      <c r="HO7835" s="3"/>
      <c r="HP7835" s="3"/>
      <c r="HQ7835" s="3"/>
      <c r="HR7835" s="3"/>
      <c r="HS7835" s="3"/>
      <c r="HT7835" s="3"/>
      <c r="HU7835" s="3"/>
      <c r="HV7835" s="3"/>
      <c r="HW7835" s="3"/>
      <c r="HX7835" s="3"/>
      <c r="HY7835" s="3"/>
      <c r="HZ7835" s="3"/>
      <c r="IA7835" s="3"/>
      <c r="IB7835" s="3"/>
      <c r="IC7835" s="3"/>
      <c r="ID7835" s="3"/>
      <c r="IE7835" s="3"/>
      <c r="IF7835" s="3"/>
      <c r="IG7835" s="3"/>
      <c r="IH7835" s="3"/>
      <c r="II7835" s="3"/>
      <c r="IJ7835" s="3"/>
      <c r="IK7835" s="3"/>
      <c r="IL7835" s="3"/>
      <c r="IM7835" s="3"/>
      <c r="IN7835" s="3"/>
      <c r="IO7835" s="15"/>
    </row>
    <row r="7836" spans="171:249">
      <c r="FO7836" s="3"/>
      <c r="FP7836" s="3"/>
      <c r="FQ7836" s="3"/>
      <c r="FR7836" s="3"/>
      <c r="FS7836" s="3"/>
      <c r="FT7836" s="3"/>
      <c r="FU7836" s="3"/>
      <c r="FV7836" s="3"/>
      <c r="FW7836" s="3"/>
      <c r="FX7836" s="3"/>
      <c r="FY7836" s="3"/>
      <c r="FZ7836" s="3"/>
      <c r="GA7836" s="3"/>
      <c r="GB7836" s="3"/>
      <c r="GC7836" s="3"/>
      <c r="GD7836" s="3"/>
      <c r="GE7836" s="3"/>
      <c r="GF7836" s="3"/>
      <c r="GG7836" s="3"/>
      <c r="GH7836" s="3"/>
      <c r="GI7836" s="3"/>
      <c r="GJ7836" s="3"/>
      <c r="GK7836" s="3"/>
      <c r="GL7836" s="3"/>
      <c r="GM7836" s="3"/>
      <c r="GN7836" s="3"/>
      <c r="GO7836" s="3"/>
      <c r="GP7836" s="3"/>
      <c r="GQ7836" s="3"/>
      <c r="GR7836" s="3"/>
      <c r="GS7836" s="3"/>
      <c r="GT7836" s="3"/>
      <c r="GU7836" s="3"/>
      <c r="GV7836" s="3"/>
      <c r="GW7836" s="3"/>
      <c r="GX7836" s="3"/>
      <c r="GY7836" s="3"/>
      <c r="GZ7836" s="3"/>
      <c r="HA7836" s="3"/>
      <c r="HB7836" s="3"/>
      <c r="HC7836" s="3"/>
      <c r="HD7836" s="3"/>
      <c r="HE7836" s="3"/>
      <c r="HF7836" s="3"/>
      <c r="HG7836" s="3"/>
      <c r="HH7836" s="3"/>
      <c r="HI7836" s="3"/>
      <c r="HJ7836" s="3"/>
      <c r="HK7836" s="3"/>
      <c r="HL7836" s="3"/>
      <c r="HM7836" s="45"/>
      <c r="HN7836" s="3"/>
      <c r="HO7836" s="3"/>
      <c r="HP7836" s="3"/>
      <c r="HQ7836" s="3"/>
      <c r="HR7836" s="3"/>
      <c r="HS7836" s="3"/>
      <c r="HT7836" s="3"/>
      <c r="HU7836" s="3"/>
      <c r="HV7836" s="3"/>
      <c r="HW7836" s="3"/>
      <c r="HX7836" s="3"/>
      <c r="HY7836" s="3"/>
      <c r="HZ7836" s="3"/>
      <c r="IA7836" s="3"/>
      <c r="IB7836" s="3"/>
      <c r="IC7836" s="3"/>
      <c r="ID7836" s="3"/>
      <c r="IE7836" s="3"/>
      <c r="IF7836" s="3"/>
      <c r="IG7836" s="3"/>
      <c r="IH7836" s="3"/>
      <c r="II7836" s="3"/>
      <c r="IJ7836" s="3"/>
      <c r="IK7836" s="3"/>
      <c r="IL7836" s="3"/>
      <c r="IM7836" s="3"/>
      <c r="IN7836" s="3"/>
      <c r="IO7836" s="15"/>
    </row>
    <row r="7837" spans="171:249">
      <c r="FO7837" s="3"/>
      <c r="FP7837" s="3"/>
      <c r="FQ7837" s="3"/>
      <c r="FR7837" s="3"/>
      <c r="FS7837" s="3"/>
      <c r="FT7837" s="3"/>
      <c r="FU7837" s="3"/>
      <c r="FV7837" s="3"/>
      <c r="FW7837" s="3"/>
      <c r="FX7837" s="3"/>
      <c r="FY7837" s="3"/>
      <c r="FZ7837" s="3"/>
      <c r="GA7837" s="3"/>
      <c r="GB7837" s="3"/>
      <c r="GC7837" s="3"/>
      <c r="GD7837" s="3"/>
      <c r="GE7837" s="3"/>
      <c r="GF7837" s="3"/>
      <c r="GG7837" s="3"/>
      <c r="GH7837" s="3"/>
      <c r="GI7837" s="3"/>
      <c r="GJ7837" s="3"/>
      <c r="GK7837" s="3"/>
      <c r="GL7837" s="3"/>
      <c r="GM7837" s="3"/>
      <c r="GN7837" s="3"/>
      <c r="GO7837" s="3"/>
      <c r="GP7837" s="3"/>
      <c r="GQ7837" s="3"/>
      <c r="GR7837" s="3"/>
      <c r="GS7837" s="3"/>
      <c r="GT7837" s="3"/>
      <c r="GU7837" s="3"/>
      <c r="GV7837" s="3"/>
      <c r="GW7837" s="3"/>
      <c r="GX7837" s="3"/>
      <c r="GY7837" s="3"/>
      <c r="GZ7837" s="3"/>
      <c r="HA7837" s="3"/>
      <c r="HB7837" s="3"/>
      <c r="HC7837" s="3"/>
      <c r="HD7837" s="3"/>
      <c r="HE7837" s="3"/>
      <c r="HF7837" s="3"/>
      <c r="HG7837" s="3"/>
      <c r="HH7837" s="3"/>
      <c r="HI7837" s="3"/>
      <c r="HJ7837" s="3"/>
      <c r="HK7837" s="3"/>
      <c r="HL7837" s="3"/>
      <c r="HM7837" s="45"/>
      <c r="HN7837" s="3"/>
      <c r="HO7837" s="3"/>
      <c r="HP7837" s="3"/>
      <c r="HQ7837" s="3"/>
      <c r="HR7837" s="3"/>
      <c r="HS7837" s="3"/>
      <c r="HT7837" s="3"/>
      <c r="HU7837" s="3"/>
      <c r="HV7837" s="3"/>
      <c r="HW7837" s="3"/>
      <c r="HX7837" s="3"/>
      <c r="HY7837" s="3"/>
      <c r="HZ7837" s="3"/>
      <c r="IA7837" s="3"/>
      <c r="IB7837" s="3"/>
      <c r="IC7837" s="3"/>
      <c r="ID7837" s="3"/>
      <c r="IE7837" s="3"/>
      <c r="IF7837" s="3"/>
      <c r="IG7837" s="3"/>
      <c r="IH7837" s="3"/>
      <c r="II7837" s="3"/>
      <c r="IJ7837" s="3"/>
      <c r="IK7837" s="3"/>
      <c r="IL7837" s="3"/>
      <c r="IM7837" s="3"/>
      <c r="IN7837" s="3"/>
      <c r="IO7837" s="15"/>
    </row>
    <row r="7838" spans="171:249">
      <c r="FO7838" s="3"/>
      <c r="FP7838" s="3"/>
      <c r="FQ7838" s="3"/>
      <c r="FR7838" s="3"/>
      <c r="FS7838" s="3"/>
      <c r="FT7838" s="3"/>
      <c r="FU7838" s="3"/>
      <c r="FV7838" s="3"/>
      <c r="FW7838" s="3"/>
      <c r="FX7838" s="3"/>
      <c r="FY7838" s="3"/>
      <c r="FZ7838" s="3"/>
      <c r="GA7838" s="3"/>
      <c r="GB7838" s="3"/>
      <c r="GC7838" s="3"/>
      <c r="GD7838" s="3"/>
      <c r="GE7838" s="3"/>
      <c r="GF7838" s="3"/>
      <c r="GG7838" s="3"/>
      <c r="GH7838" s="3"/>
      <c r="GI7838" s="3"/>
      <c r="GJ7838" s="3"/>
      <c r="GK7838" s="3"/>
      <c r="GL7838" s="3"/>
      <c r="GM7838" s="3"/>
      <c r="GN7838" s="3"/>
      <c r="GO7838" s="3"/>
      <c r="GP7838" s="3"/>
      <c r="GQ7838" s="3"/>
      <c r="GR7838" s="3"/>
      <c r="GS7838" s="3"/>
      <c r="GT7838" s="3"/>
      <c r="GU7838" s="3"/>
      <c r="GV7838" s="3"/>
      <c r="GW7838" s="3"/>
      <c r="GX7838" s="3"/>
      <c r="GY7838" s="3"/>
      <c r="GZ7838" s="3"/>
      <c r="HA7838" s="3"/>
      <c r="HB7838" s="3"/>
      <c r="HC7838" s="3"/>
      <c r="HD7838" s="3"/>
      <c r="HE7838" s="3"/>
      <c r="HF7838" s="3"/>
      <c r="HG7838" s="3"/>
      <c r="HH7838" s="3"/>
      <c r="HI7838" s="3"/>
      <c r="HJ7838" s="3"/>
      <c r="HK7838" s="3"/>
      <c r="HL7838" s="3"/>
      <c r="HM7838" s="45"/>
      <c r="HN7838" s="3"/>
      <c r="HO7838" s="3"/>
      <c r="HP7838" s="3"/>
      <c r="HQ7838" s="3"/>
      <c r="HR7838" s="3"/>
      <c r="HS7838" s="3"/>
      <c r="HT7838" s="3"/>
      <c r="HU7838" s="3"/>
      <c r="HV7838" s="3"/>
      <c r="HW7838" s="3"/>
      <c r="HX7838" s="3"/>
      <c r="HY7838" s="3"/>
      <c r="HZ7838" s="3"/>
      <c r="IA7838" s="3"/>
      <c r="IB7838" s="3"/>
      <c r="IC7838" s="3"/>
      <c r="ID7838" s="3"/>
      <c r="IE7838" s="3"/>
      <c r="IF7838" s="3"/>
      <c r="IG7838" s="3"/>
      <c r="IH7838" s="3"/>
      <c r="II7838" s="3"/>
      <c r="IJ7838" s="3"/>
      <c r="IK7838" s="3"/>
      <c r="IL7838" s="3"/>
      <c r="IM7838" s="3"/>
      <c r="IN7838" s="3"/>
      <c r="IO7838" s="15"/>
    </row>
    <row r="7839" spans="171:249">
      <c r="FO7839" s="3"/>
      <c r="FP7839" s="3"/>
      <c r="FQ7839" s="3"/>
      <c r="FR7839" s="3"/>
      <c r="FS7839" s="3"/>
      <c r="FT7839" s="3"/>
      <c r="FU7839" s="3"/>
      <c r="FV7839" s="3"/>
      <c r="FW7839" s="3"/>
      <c r="FX7839" s="3"/>
      <c r="FY7839" s="3"/>
      <c r="FZ7839" s="3"/>
      <c r="GA7839" s="3"/>
      <c r="GB7839" s="3"/>
      <c r="GC7839" s="3"/>
      <c r="GD7839" s="3"/>
      <c r="GE7839" s="3"/>
      <c r="GF7839" s="3"/>
      <c r="GG7839" s="3"/>
      <c r="GH7839" s="3"/>
      <c r="GI7839" s="3"/>
      <c r="GJ7839" s="3"/>
      <c r="GK7839" s="3"/>
      <c r="GL7839" s="3"/>
      <c r="GM7839" s="3"/>
      <c r="GN7839" s="3"/>
      <c r="GO7839" s="3"/>
      <c r="GP7839" s="3"/>
      <c r="GQ7839" s="3"/>
      <c r="GR7839" s="3"/>
      <c r="GS7839" s="3"/>
      <c r="GT7839" s="3"/>
      <c r="GU7839" s="3"/>
      <c r="GV7839" s="3"/>
      <c r="GW7839" s="3"/>
      <c r="GX7839" s="3"/>
      <c r="GY7839" s="3"/>
      <c r="GZ7839" s="3"/>
      <c r="HA7839" s="3"/>
      <c r="HB7839" s="3"/>
      <c r="HC7839" s="3"/>
      <c r="HD7839" s="3"/>
      <c r="HE7839" s="3"/>
      <c r="HF7839" s="3"/>
      <c r="HG7839" s="3"/>
      <c r="HH7839" s="3"/>
      <c r="HI7839" s="3"/>
      <c r="HJ7839" s="3"/>
      <c r="HK7839" s="3"/>
      <c r="HL7839" s="3"/>
      <c r="HM7839" s="45"/>
      <c r="HN7839" s="3"/>
      <c r="HO7839" s="3"/>
      <c r="HP7839" s="3"/>
      <c r="HQ7839" s="3"/>
      <c r="HR7839" s="3"/>
      <c r="HS7839" s="3"/>
      <c r="HT7839" s="3"/>
      <c r="HU7839" s="3"/>
      <c r="HV7839" s="3"/>
      <c r="HW7839" s="3"/>
      <c r="HX7839" s="3"/>
      <c r="HY7839" s="3"/>
      <c r="HZ7839" s="3"/>
      <c r="IA7839" s="3"/>
      <c r="IB7839" s="3"/>
      <c r="IC7839" s="3"/>
      <c r="ID7839" s="3"/>
      <c r="IE7839" s="3"/>
      <c r="IF7839" s="3"/>
      <c r="IG7839" s="3"/>
      <c r="IH7839" s="3"/>
      <c r="II7839" s="3"/>
      <c r="IJ7839" s="3"/>
      <c r="IK7839" s="3"/>
      <c r="IL7839" s="3"/>
      <c r="IM7839" s="3"/>
      <c r="IN7839" s="3"/>
      <c r="IO7839" s="15"/>
    </row>
    <row r="7840" spans="171:249">
      <c r="FO7840" s="3"/>
      <c r="FP7840" s="3"/>
      <c r="FQ7840" s="3"/>
      <c r="FR7840" s="3"/>
      <c r="FS7840" s="3"/>
      <c r="FT7840" s="3"/>
      <c r="FU7840" s="3"/>
      <c r="FV7840" s="3"/>
      <c r="FW7840" s="3"/>
      <c r="FX7840" s="3"/>
      <c r="FY7840" s="3"/>
      <c r="FZ7840" s="3"/>
      <c r="GA7840" s="3"/>
      <c r="GB7840" s="3"/>
      <c r="GC7840" s="3"/>
      <c r="GD7840" s="3"/>
      <c r="GE7840" s="3"/>
      <c r="GF7840" s="3"/>
      <c r="GG7840" s="3"/>
      <c r="GH7840" s="3"/>
      <c r="GI7840" s="3"/>
      <c r="GJ7840" s="3"/>
      <c r="GK7840" s="3"/>
      <c r="GL7840" s="3"/>
      <c r="GM7840" s="3"/>
      <c r="GN7840" s="3"/>
      <c r="GO7840" s="3"/>
      <c r="GP7840" s="3"/>
      <c r="GQ7840" s="3"/>
      <c r="GR7840" s="3"/>
      <c r="GS7840" s="3"/>
      <c r="GT7840" s="3"/>
      <c r="GU7840" s="3"/>
      <c r="GV7840" s="3"/>
      <c r="GW7840" s="3"/>
      <c r="GX7840" s="3"/>
      <c r="GY7840" s="3"/>
      <c r="GZ7840" s="3"/>
      <c r="HA7840" s="3"/>
      <c r="HB7840" s="3"/>
      <c r="HC7840" s="3"/>
      <c r="HD7840" s="3"/>
      <c r="HE7840" s="3"/>
      <c r="HF7840" s="3"/>
      <c r="HG7840" s="3"/>
      <c r="HH7840" s="3"/>
      <c r="HI7840" s="3"/>
      <c r="HJ7840" s="3"/>
      <c r="HK7840" s="3"/>
      <c r="HL7840" s="3"/>
      <c r="HM7840" s="45"/>
      <c r="HN7840" s="3"/>
      <c r="HO7840" s="3"/>
      <c r="HP7840" s="3"/>
      <c r="HQ7840" s="3"/>
      <c r="HR7840" s="3"/>
      <c r="HS7840" s="3"/>
      <c r="HT7840" s="3"/>
      <c r="HU7840" s="3"/>
      <c r="HV7840" s="3"/>
      <c r="HW7840" s="3"/>
      <c r="HX7840" s="3"/>
      <c r="HY7840" s="3"/>
      <c r="HZ7840" s="3"/>
      <c r="IA7840" s="3"/>
      <c r="IB7840" s="3"/>
      <c r="IC7840" s="3"/>
      <c r="ID7840" s="3"/>
      <c r="IE7840" s="3"/>
      <c r="IF7840" s="3"/>
      <c r="IG7840" s="3"/>
      <c r="IH7840" s="3"/>
      <c r="II7840" s="3"/>
      <c r="IJ7840" s="3"/>
      <c r="IK7840" s="3"/>
      <c r="IL7840" s="3"/>
      <c r="IM7840" s="3"/>
      <c r="IN7840" s="3"/>
      <c r="IO7840" s="15"/>
    </row>
    <row r="7841" spans="171:249">
      <c r="FO7841" s="3"/>
      <c r="FP7841" s="3"/>
      <c r="FQ7841" s="3"/>
      <c r="FR7841" s="3"/>
      <c r="FS7841" s="3"/>
      <c r="FT7841" s="3"/>
      <c r="FU7841" s="3"/>
      <c r="FV7841" s="3"/>
      <c r="FW7841" s="3"/>
      <c r="FX7841" s="3"/>
      <c r="FY7841" s="3"/>
      <c r="FZ7841" s="3"/>
      <c r="GA7841" s="3"/>
      <c r="GB7841" s="3"/>
      <c r="GC7841" s="3"/>
      <c r="GD7841" s="3"/>
      <c r="GE7841" s="3"/>
      <c r="GF7841" s="3"/>
      <c r="GG7841" s="3"/>
      <c r="GH7841" s="3"/>
      <c r="GI7841" s="3"/>
      <c r="GJ7841" s="3"/>
      <c r="GK7841" s="3"/>
      <c r="GL7841" s="3"/>
      <c r="GM7841" s="3"/>
      <c r="GN7841" s="3"/>
      <c r="GO7841" s="3"/>
      <c r="GP7841" s="3"/>
      <c r="GQ7841" s="3"/>
      <c r="GR7841" s="3"/>
      <c r="GS7841" s="3"/>
      <c r="GT7841" s="3"/>
      <c r="GU7841" s="3"/>
      <c r="GV7841" s="3"/>
      <c r="GW7841" s="3"/>
      <c r="GX7841" s="3"/>
      <c r="GY7841" s="3"/>
      <c r="GZ7841" s="3"/>
      <c r="HA7841" s="3"/>
      <c r="HB7841" s="3"/>
      <c r="HC7841" s="3"/>
      <c r="HD7841" s="3"/>
      <c r="HE7841" s="3"/>
      <c r="HF7841" s="3"/>
      <c r="HG7841" s="3"/>
      <c r="HH7841" s="3"/>
      <c r="HI7841" s="3"/>
      <c r="HJ7841" s="3"/>
      <c r="HK7841" s="3"/>
      <c r="HL7841" s="3"/>
      <c r="HM7841" s="45"/>
      <c r="HN7841" s="3"/>
      <c r="HO7841" s="3"/>
      <c r="HP7841" s="3"/>
      <c r="HQ7841" s="3"/>
      <c r="HR7841" s="3"/>
      <c r="HS7841" s="3"/>
      <c r="HT7841" s="3"/>
      <c r="HU7841" s="3"/>
      <c r="HV7841" s="3"/>
      <c r="HW7841" s="3"/>
      <c r="HX7841" s="3"/>
      <c r="HY7841" s="3"/>
      <c r="HZ7841" s="3"/>
      <c r="IA7841" s="3"/>
      <c r="IB7841" s="3"/>
      <c r="IC7841" s="3"/>
      <c r="ID7841" s="3"/>
      <c r="IE7841" s="3"/>
      <c r="IF7841" s="3"/>
      <c r="IG7841" s="3"/>
      <c r="IH7841" s="3"/>
      <c r="II7841" s="3"/>
      <c r="IJ7841" s="3"/>
      <c r="IK7841" s="3"/>
      <c r="IL7841" s="3"/>
      <c r="IM7841" s="3"/>
      <c r="IN7841" s="3"/>
      <c r="IO7841" s="15"/>
    </row>
    <row r="7842" spans="171:249">
      <c r="FO7842" s="3"/>
      <c r="FP7842" s="3"/>
      <c r="FQ7842" s="3"/>
      <c r="FR7842" s="3"/>
      <c r="FS7842" s="3"/>
      <c r="FT7842" s="3"/>
      <c r="FU7842" s="3"/>
      <c r="FV7842" s="3"/>
      <c r="FW7842" s="3"/>
      <c r="FX7842" s="3"/>
      <c r="FY7842" s="3"/>
      <c r="FZ7842" s="3"/>
      <c r="GA7842" s="3"/>
      <c r="GB7842" s="3"/>
      <c r="GC7842" s="3"/>
      <c r="GD7842" s="3"/>
      <c r="GE7842" s="3"/>
      <c r="GF7842" s="3"/>
      <c r="GG7842" s="3"/>
      <c r="GH7842" s="3"/>
      <c r="GI7842" s="3"/>
      <c r="GJ7842" s="3"/>
      <c r="GK7842" s="3"/>
      <c r="GL7842" s="3"/>
      <c r="GM7842" s="3"/>
      <c r="GN7842" s="3"/>
      <c r="GO7842" s="3"/>
      <c r="GP7842" s="3"/>
      <c r="GQ7842" s="3"/>
      <c r="GR7842" s="3"/>
      <c r="GS7842" s="3"/>
      <c r="GT7842" s="3"/>
      <c r="GU7842" s="3"/>
      <c r="GV7842" s="3"/>
      <c r="GW7842" s="3"/>
      <c r="GX7842" s="3"/>
      <c r="GY7842" s="3"/>
      <c r="GZ7842" s="3"/>
      <c r="HA7842" s="3"/>
      <c r="HB7842" s="3"/>
      <c r="HC7842" s="3"/>
      <c r="HD7842" s="3"/>
      <c r="HE7842" s="3"/>
      <c r="HF7842" s="3"/>
      <c r="HG7842" s="3"/>
      <c r="HH7842" s="3"/>
      <c r="HI7842" s="3"/>
      <c r="HJ7842" s="3"/>
      <c r="HK7842" s="3"/>
      <c r="HL7842" s="3"/>
      <c r="HM7842" s="45"/>
      <c r="HN7842" s="3"/>
      <c r="HO7842" s="3"/>
      <c r="HP7842" s="3"/>
      <c r="HQ7842" s="3"/>
      <c r="HR7842" s="3"/>
      <c r="HS7842" s="3"/>
      <c r="HT7842" s="3"/>
      <c r="HU7842" s="3"/>
      <c r="HV7842" s="3"/>
      <c r="HW7842" s="3"/>
      <c r="HX7842" s="3"/>
      <c r="HY7842" s="3"/>
      <c r="HZ7842" s="3"/>
      <c r="IA7842" s="3"/>
      <c r="IB7842" s="3"/>
      <c r="IC7842" s="3"/>
      <c r="ID7842" s="3"/>
      <c r="IE7842" s="3"/>
      <c r="IF7842" s="3"/>
      <c r="IG7842" s="3"/>
      <c r="IH7842" s="3"/>
      <c r="II7842" s="3"/>
      <c r="IJ7842" s="3"/>
      <c r="IK7842" s="3"/>
      <c r="IL7842" s="3"/>
      <c r="IM7842" s="3"/>
      <c r="IN7842" s="3"/>
      <c r="IO7842" s="15"/>
    </row>
    <row r="7843" spans="171:249">
      <c r="FO7843" s="3"/>
      <c r="FP7843" s="3"/>
      <c r="FQ7843" s="3"/>
      <c r="FR7843" s="3"/>
      <c r="FS7843" s="3"/>
      <c r="FT7843" s="3"/>
      <c r="FU7843" s="3"/>
      <c r="FV7843" s="3"/>
      <c r="FW7843" s="3"/>
      <c r="FX7843" s="3"/>
      <c r="FY7843" s="3"/>
      <c r="FZ7843" s="3"/>
      <c r="GA7843" s="3"/>
      <c r="GB7843" s="3"/>
      <c r="GC7843" s="3"/>
      <c r="GD7843" s="3"/>
      <c r="GE7843" s="3"/>
      <c r="GF7843" s="3"/>
      <c r="GG7843" s="3"/>
      <c r="GH7843" s="3"/>
      <c r="GI7843" s="3"/>
      <c r="GJ7843" s="3"/>
      <c r="GK7843" s="3"/>
      <c r="GL7843" s="3"/>
      <c r="GM7843" s="3"/>
      <c r="GN7843" s="3"/>
      <c r="GO7843" s="3"/>
      <c r="GP7843" s="3"/>
      <c r="GQ7843" s="3"/>
      <c r="GR7843" s="3"/>
      <c r="GS7843" s="3"/>
      <c r="GT7843" s="3"/>
      <c r="GU7843" s="3"/>
      <c r="GV7843" s="3"/>
      <c r="GW7843" s="3"/>
      <c r="GX7843" s="3"/>
      <c r="GY7843" s="3"/>
      <c r="GZ7843" s="3"/>
      <c r="HA7843" s="3"/>
      <c r="HB7843" s="3"/>
      <c r="HC7843" s="3"/>
      <c r="HD7843" s="3"/>
      <c r="HE7843" s="3"/>
      <c r="HF7843" s="3"/>
      <c r="HG7843" s="3"/>
      <c r="HH7843" s="3"/>
      <c r="HI7843" s="3"/>
      <c r="HJ7843" s="3"/>
      <c r="HK7843" s="3"/>
      <c r="HL7843" s="3"/>
      <c r="HM7843" s="45"/>
      <c r="HN7843" s="3"/>
      <c r="HO7843" s="3"/>
      <c r="HP7843" s="3"/>
      <c r="HQ7843" s="3"/>
      <c r="HR7843" s="3"/>
      <c r="HS7843" s="3"/>
      <c r="HT7843" s="3"/>
      <c r="HU7843" s="3"/>
      <c r="HV7843" s="3"/>
      <c r="HW7843" s="3"/>
      <c r="HX7843" s="3"/>
      <c r="HY7843" s="3"/>
      <c r="HZ7843" s="3"/>
      <c r="IA7843" s="3"/>
      <c r="IB7843" s="3"/>
      <c r="IC7843" s="3"/>
      <c r="ID7843" s="3"/>
      <c r="IE7843" s="3"/>
      <c r="IF7843" s="3"/>
      <c r="IG7843" s="3"/>
      <c r="IH7843" s="3"/>
      <c r="II7843" s="3"/>
      <c r="IJ7843" s="3"/>
      <c r="IK7843" s="3"/>
      <c r="IL7843" s="3"/>
      <c r="IM7843" s="3"/>
      <c r="IN7843" s="3"/>
      <c r="IO7843" s="15"/>
    </row>
    <row r="7844" spans="171:249">
      <c r="FO7844" s="3"/>
      <c r="FP7844" s="3"/>
      <c r="FQ7844" s="3"/>
      <c r="FR7844" s="3"/>
      <c r="FS7844" s="3"/>
      <c r="FT7844" s="3"/>
      <c r="FU7844" s="3"/>
      <c r="FV7844" s="3"/>
      <c r="FW7844" s="3"/>
      <c r="FX7844" s="3"/>
      <c r="FY7844" s="3"/>
      <c r="FZ7844" s="3"/>
      <c r="GA7844" s="3"/>
      <c r="GB7844" s="3"/>
      <c r="GC7844" s="3"/>
      <c r="GD7844" s="3"/>
      <c r="GE7844" s="3"/>
      <c r="GF7844" s="3"/>
      <c r="GG7844" s="3"/>
      <c r="GH7844" s="3"/>
      <c r="GI7844" s="3"/>
      <c r="GJ7844" s="3"/>
      <c r="GK7844" s="3"/>
      <c r="GL7844" s="3"/>
      <c r="GM7844" s="3"/>
      <c r="GN7844" s="3"/>
      <c r="GO7844" s="3"/>
      <c r="GP7844" s="3"/>
      <c r="GQ7844" s="3"/>
      <c r="GR7844" s="3"/>
      <c r="GS7844" s="3"/>
      <c r="GT7844" s="3"/>
      <c r="GU7844" s="3"/>
      <c r="GV7844" s="3"/>
      <c r="GW7844" s="3"/>
      <c r="GX7844" s="3"/>
      <c r="GY7844" s="3"/>
      <c r="GZ7844" s="3"/>
      <c r="HA7844" s="3"/>
      <c r="HB7844" s="3"/>
      <c r="HC7844" s="3"/>
      <c r="HD7844" s="3"/>
      <c r="HE7844" s="3"/>
      <c r="HF7844" s="3"/>
      <c r="HG7844" s="3"/>
      <c r="HH7844" s="3"/>
      <c r="HI7844" s="3"/>
      <c r="HJ7844" s="3"/>
      <c r="HK7844" s="3"/>
      <c r="HL7844" s="3"/>
      <c r="HM7844" s="45"/>
      <c r="HN7844" s="3"/>
      <c r="HO7844" s="3"/>
      <c r="HP7844" s="3"/>
      <c r="HQ7844" s="3"/>
      <c r="HR7844" s="3"/>
      <c r="HS7844" s="3"/>
      <c r="HT7844" s="3"/>
      <c r="HU7844" s="3"/>
      <c r="HV7844" s="3"/>
      <c r="HW7844" s="3"/>
      <c r="HX7844" s="3"/>
      <c r="HY7844" s="3"/>
      <c r="HZ7844" s="3"/>
      <c r="IA7844" s="3"/>
      <c r="IB7844" s="3"/>
      <c r="IC7844" s="3"/>
      <c r="ID7844" s="3"/>
      <c r="IE7844" s="3"/>
      <c r="IF7844" s="3"/>
      <c r="IG7844" s="3"/>
      <c r="IH7844" s="3"/>
      <c r="II7844" s="3"/>
      <c r="IJ7844" s="3"/>
      <c r="IK7844" s="3"/>
      <c r="IL7844" s="3"/>
      <c r="IM7844" s="3"/>
      <c r="IN7844" s="3"/>
      <c r="IO7844" s="15"/>
    </row>
    <row r="7845" spans="171:249">
      <c r="FO7845" s="3"/>
      <c r="FP7845" s="3"/>
      <c r="FQ7845" s="3"/>
      <c r="FR7845" s="3"/>
      <c r="FS7845" s="3"/>
      <c r="FT7845" s="3"/>
      <c r="FU7845" s="3"/>
      <c r="FV7845" s="3"/>
      <c r="FW7845" s="3"/>
      <c r="FX7845" s="3"/>
      <c r="FY7845" s="3"/>
      <c r="FZ7845" s="3"/>
      <c r="GA7845" s="3"/>
      <c r="GB7845" s="3"/>
      <c r="GC7845" s="3"/>
      <c r="GD7845" s="3"/>
      <c r="GE7845" s="3"/>
      <c r="GF7845" s="3"/>
      <c r="GG7845" s="3"/>
      <c r="GH7845" s="3"/>
      <c r="GI7845" s="3"/>
      <c r="GJ7845" s="3"/>
      <c r="GK7845" s="3"/>
      <c r="GL7845" s="3"/>
      <c r="GM7845" s="3"/>
      <c r="GN7845" s="3"/>
      <c r="GO7845" s="3"/>
      <c r="GP7845" s="3"/>
      <c r="GQ7845" s="3"/>
      <c r="GR7845" s="3"/>
      <c r="GS7845" s="3"/>
      <c r="GT7845" s="3"/>
      <c r="GU7845" s="3"/>
      <c r="GV7845" s="3"/>
      <c r="GW7845" s="3"/>
      <c r="GX7845" s="3"/>
      <c r="GY7845" s="3"/>
      <c r="GZ7845" s="3"/>
      <c r="HA7845" s="3"/>
      <c r="HB7845" s="3"/>
      <c r="HC7845" s="3"/>
      <c r="HD7845" s="3"/>
      <c r="HE7845" s="3"/>
      <c r="HF7845" s="3"/>
      <c r="HG7845" s="3"/>
      <c r="HH7845" s="3"/>
      <c r="HI7845" s="3"/>
      <c r="HJ7845" s="3"/>
      <c r="HK7845" s="3"/>
      <c r="HL7845" s="3"/>
      <c r="HM7845" s="45"/>
      <c r="HN7845" s="3"/>
      <c r="HO7845" s="3"/>
      <c r="HP7845" s="3"/>
      <c r="HQ7845" s="3"/>
      <c r="HR7845" s="3"/>
      <c r="HS7845" s="3"/>
      <c r="HT7845" s="3"/>
      <c r="HU7845" s="3"/>
      <c r="HV7845" s="3"/>
      <c r="HW7845" s="3"/>
      <c r="HX7845" s="3"/>
      <c r="HY7845" s="3"/>
      <c r="HZ7845" s="3"/>
      <c r="IA7845" s="3"/>
      <c r="IB7845" s="3"/>
      <c r="IC7845" s="3"/>
      <c r="ID7845" s="3"/>
      <c r="IE7845" s="3"/>
      <c r="IF7845" s="3"/>
      <c r="IG7845" s="3"/>
      <c r="IH7845" s="3"/>
      <c r="II7845" s="3"/>
      <c r="IJ7845" s="3"/>
      <c r="IK7845" s="3"/>
      <c r="IL7845" s="3"/>
      <c r="IM7845" s="3"/>
      <c r="IN7845" s="3"/>
      <c r="IO7845" s="15"/>
    </row>
    <row r="7846" spans="171:249">
      <c r="FO7846" s="3"/>
      <c r="FP7846" s="3"/>
      <c r="FQ7846" s="3"/>
      <c r="FR7846" s="3"/>
      <c r="FS7846" s="3"/>
      <c r="FT7846" s="3"/>
      <c r="FU7846" s="3"/>
      <c r="FV7846" s="3"/>
      <c r="FW7846" s="3"/>
      <c r="FX7846" s="3"/>
      <c r="FY7846" s="3"/>
      <c r="FZ7846" s="3"/>
      <c r="GA7846" s="3"/>
      <c r="GB7846" s="3"/>
      <c r="GC7846" s="3"/>
      <c r="GD7846" s="3"/>
      <c r="GE7846" s="3"/>
      <c r="GF7846" s="3"/>
      <c r="GG7846" s="3"/>
      <c r="GH7846" s="3"/>
      <c r="GI7846" s="3"/>
      <c r="GJ7846" s="3"/>
      <c r="GK7846" s="3"/>
      <c r="GL7846" s="3"/>
      <c r="GM7846" s="3"/>
      <c r="GN7846" s="3"/>
      <c r="GO7846" s="3"/>
      <c r="GP7846" s="3"/>
      <c r="GQ7846" s="3"/>
      <c r="GR7846" s="3"/>
      <c r="GS7846" s="3"/>
      <c r="GT7846" s="3"/>
      <c r="GU7846" s="3"/>
      <c r="GV7846" s="3"/>
      <c r="GW7846" s="3"/>
      <c r="GX7846" s="3"/>
      <c r="GY7846" s="3"/>
      <c r="GZ7846" s="3"/>
      <c r="HA7846" s="3"/>
      <c r="HB7846" s="3"/>
      <c r="HC7846" s="3"/>
      <c r="HD7846" s="3"/>
      <c r="HE7846" s="3"/>
      <c r="HF7846" s="3"/>
      <c r="HG7846" s="3"/>
      <c r="HH7846" s="3"/>
      <c r="HI7846" s="3"/>
      <c r="HJ7846" s="3"/>
      <c r="HK7846" s="3"/>
      <c r="HL7846" s="3"/>
      <c r="HM7846" s="45"/>
      <c r="HN7846" s="3"/>
      <c r="HO7846" s="3"/>
      <c r="HP7846" s="3"/>
      <c r="HQ7846" s="3"/>
      <c r="HR7846" s="3"/>
      <c r="HS7846" s="3"/>
      <c r="HT7846" s="3"/>
      <c r="HU7846" s="3"/>
      <c r="HV7846" s="3"/>
      <c r="HW7846" s="3"/>
      <c r="HX7846" s="3"/>
      <c r="HY7846" s="3"/>
      <c r="HZ7846" s="3"/>
      <c r="IA7846" s="3"/>
      <c r="IB7846" s="3"/>
      <c r="IC7846" s="3"/>
      <c r="ID7846" s="3"/>
      <c r="IE7846" s="3"/>
      <c r="IF7846" s="3"/>
      <c r="IG7846" s="3"/>
      <c r="IH7846" s="3"/>
      <c r="II7846" s="3"/>
      <c r="IJ7846" s="3"/>
      <c r="IK7846" s="3"/>
      <c r="IL7846" s="3"/>
      <c r="IM7846" s="3"/>
      <c r="IN7846" s="3"/>
      <c r="IO7846" s="15"/>
    </row>
    <row r="7847" spans="171:249">
      <c r="FO7847" s="3"/>
      <c r="FP7847" s="3"/>
      <c r="FQ7847" s="3"/>
      <c r="FR7847" s="3"/>
      <c r="FS7847" s="3"/>
      <c r="FT7847" s="3"/>
      <c r="FU7847" s="3"/>
      <c r="FV7847" s="3"/>
      <c r="FW7847" s="3"/>
      <c r="FX7847" s="3"/>
      <c r="FY7847" s="3"/>
      <c r="FZ7847" s="3"/>
      <c r="GA7847" s="3"/>
      <c r="GB7847" s="3"/>
      <c r="GC7847" s="3"/>
      <c r="GD7847" s="3"/>
      <c r="GE7847" s="3"/>
      <c r="GF7847" s="3"/>
      <c r="GG7847" s="3"/>
      <c r="GH7847" s="3"/>
      <c r="GI7847" s="3"/>
      <c r="GJ7847" s="3"/>
      <c r="GK7847" s="3"/>
      <c r="GL7847" s="3"/>
      <c r="GM7847" s="3"/>
      <c r="GN7847" s="3"/>
      <c r="GO7847" s="3"/>
      <c r="GP7847" s="3"/>
      <c r="GQ7847" s="3"/>
      <c r="GR7847" s="3"/>
      <c r="GS7847" s="3"/>
      <c r="GT7847" s="3"/>
      <c r="GU7847" s="3"/>
      <c r="GV7847" s="3"/>
      <c r="GW7847" s="3"/>
      <c r="GX7847" s="3"/>
      <c r="GY7847" s="3"/>
      <c r="GZ7847" s="3"/>
      <c r="HA7847" s="3"/>
      <c r="HB7847" s="3"/>
      <c r="HC7847" s="3"/>
      <c r="HD7847" s="3"/>
      <c r="HE7847" s="3"/>
      <c r="HF7847" s="3"/>
      <c r="HG7847" s="3"/>
      <c r="HH7847" s="3"/>
      <c r="HI7847" s="3"/>
      <c r="HJ7847" s="3"/>
      <c r="HK7847" s="3"/>
      <c r="HL7847" s="3"/>
      <c r="HM7847" s="45"/>
      <c r="HN7847" s="3"/>
      <c r="HO7847" s="3"/>
      <c r="HP7847" s="3"/>
      <c r="HQ7847" s="3"/>
      <c r="HR7847" s="3"/>
      <c r="HS7847" s="3"/>
      <c r="HT7847" s="3"/>
      <c r="HU7847" s="3"/>
      <c r="HV7847" s="3"/>
      <c r="HW7847" s="3"/>
      <c r="HX7847" s="3"/>
      <c r="HY7847" s="3"/>
      <c r="HZ7847" s="3"/>
      <c r="IA7847" s="3"/>
      <c r="IB7847" s="3"/>
      <c r="IC7847" s="3"/>
      <c r="ID7847" s="3"/>
      <c r="IE7847" s="3"/>
      <c r="IF7847" s="3"/>
      <c r="IG7847" s="3"/>
      <c r="IH7847" s="3"/>
      <c r="II7847" s="3"/>
      <c r="IJ7847" s="3"/>
      <c r="IK7847" s="3"/>
      <c r="IL7847" s="3"/>
      <c r="IM7847" s="3"/>
      <c r="IN7847" s="3"/>
      <c r="IO7847" s="15"/>
    </row>
    <row r="7848" spans="171:249">
      <c r="FO7848" s="3"/>
      <c r="FP7848" s="3"/>
      <c r="FQ7848" s="3"/>
      <c r="FR7848" s="3"/>
      <c r="FS7848" s="3"/>
      <c r="FT7848" s="3"/>
      <c r="FU7848" s="3"/>
      <c r="FV7848" s="3"/>
      <c r="FW7848" s="3"/>
      <c r="FX7848" s="3"/>
      <c r="FY7848" s="3"/>
      <c r="FZ7848" s="3"/>
      <c r="GA7848" s="3"/>
      <c r="GB7848" s="3"/>
      <c r="GC7848" s="3"/>
      <c r="GD7848" s="3"/>
      <c r="GE7848" s="3"/>
      <c r="GF7848" s="3"/>
      <c r="GG7848" s="3"/>
      <c r="GH7848" s="3"/>
      <c r="GI7848" s="3"/>
      <c r="GJ7848" s="3"/>
      <c r="GK7848" s="3"/>
      <c r="GL7848" s="3"/>
      <c r="GM7848" s="3"/>
      <c r="GN7848" s="3"/>
      <c r="GO7848" s="3"/>
      <c r="GP7848" s="3"/>
      <c r="GQ7848" s="3"/>
      <c r="GR7848" s="3"/>
      <c r="GS7848" s="3"/>
      <c r="GT7848" s="3"/>
      <c r="GU7848" s="3"/>
      <c r="GV7848" s="3"/>
      <c r="GW7848" s="3"/>
      <c r="GX7848" s="3"/>
      <c r="GY7848" s="3"/>
      <c r="GZ7848" s="3"/>
      <c r="HA7848" s="3"/>
      <c r="HB7848" s="3"/>
      <c r="HC7848" s="3"/>
      <c r="HD7848" s="3"/>
      <c r="HE7848" s="3"/>
      <c r="HF7848" s="3"/>
      <c r="HG7848" s="3"/>
      <c r="HH7848" s="3"/>
      <c r="HI7848" s="3"/>
      <c r="HJ7848" s="3"/>
      <c r="HK7848" s="3"/>
      <c r="HL7848" s="3"/>
      <c r="HM7848" s="45"/>
      <c r="HN7848" s="3"/>
      <c r="HO7848" s="3"/>
      <c r="HP7848" s="3"/>
      <c r="HQ7848" s="3"/>
      <c r="HR7848" s="3"/>
      <c r="HS7848" s="3"/>
      <c r="HT7848" s="3"/>
      <c r="HU7848" s="3"/>
      <c r="HV7848" s="3"/>
      <c r="HW7848" s="3"/>
      <c r="HX7848" s="3"/>
      <c r="HY7848" s="3"/>
      <c r="HZ7848" s="3"/>
      <c r="IA7848" s="3"/>
      <c r="IB7848" s="3"/>
      <c r="IC7848" s="3"/>
      <c r="ID7848" s="3"/>
      <c r="IE7848" s="3"/>
      <c r="IF7848" s="3"/>
      <c r="IG7848" s="3"/>
      <c r="IH7848" s="3"/>
      <c r="II7848" s="3"/>
      <c r="IJ7848" s="3"/>
      <c r="IK7848" s="3"/>
      <c r="IL7848" s="3"/>
      <c r="IM7848" s="3"/>
      <c r="IN7848" s="3"/>
      <c r="IO7848" s="15"/>
    </row>
    <row r="7849" spans="171:249">
      <c r="FO7849" s="3"/>
      <c r="FP7849" s="3"/>
      <c r="FQ7849" s="3"/>
      <c r="FR7849" s="3"/>
      <c r="FS7849" s="3"/>
      <c r="FT7849" s="3"/>
      <c r="FU7849" s="3"/>
      <c r="FV7849" s="3"/>
      <c r="FW7849" s="3"/>
      <c r="FX7849" s="3"/>
      <c r="FY7849" s="3"/>
      <c r="FZ7849" s="3"/>
      <c r="GA7849" s="3"/>
      <c r="GB7849" s="3"/>
      <c r="GC7849" s="3"/>
      <c r="GD7849" s="3"/>
      <c r="GE7849" s="3"/>
      <c r="GF7849" s="3"/>
      <c r="GG7849" s="3"/>
      <c r="GH7849" s="3"/>
      <c r="GI7849" s="3"/>
      <c r="GJ7849" s="3"/>
      <c r="GK7849" s="3"/>
      <c r="GL7849" s="3"/>
      <c r="GM7849" s="3"/>
      <c r="GN7849" s="3"/>
      <c r="GO7849" s="3"/>
      <c r="GP7849" s="3"/>
      <c r="GQ7849" s="3"/>
      <c r="GR7849" s="3"/>
      <c r="GS7849" s="3"/>
      <c r="GT7849" s="3"/>
      <c r="GU7849" s="3"/>
      <c r="GV7849" s="3"/>
      <c r="GW7849" s="3"/>
      <c r="GX7849" s="3"/>
      <c r="GY7849" s="3"/>
      <c r="GZ7849" s="3"/>
      <c r="HA7849" s="3"/>
      <c r="HB7849" s="3"/>
      <c r="HC7849" s="3"/>
      <c r="HD7849" s="3"/>
      <c r="HE7849" s="3"/>
      <c r="HF7849" s="3"/>
      <c r="HG7849" s="3"/>
      <c r="HH7849" s="3"/>
      <c r="HI7849" s="3"/>
      <c r="HJ7849" s="3"/>
      <c r="HK7849" s="3"/>
      <c r="HL7849" s="3"/>
      <c r="HM7849" s="45"/>
      <c r="HN7849" s="3"/>
      <c r="HO7849" s="3"/>
      <c r="HP7849" s="3"/>
      <c r="HQ7849" s="3"/>
      <c r="HR7849" s="3"/>
      <c r="HS7849" s="3"/>
      <c r="HT7849" s="3"/>
      <c r="HU7849" s="3"/>
      <c r="HV7849" s="3"/>
      <c r="HW7849" s="3"/>
      <c r="HX7849" s="3"/>
      <c r="HY7849" s="3"/>
      <c r="HZ7849" s="3"/>
      <c r="IA7849" s="3"/>
      <c r="IB7849" s="3"/>
      <c r="IC7849" s="3"/>
      <c r="ID7849" s="3"/>
      <c r="IE7849" s="3"/>
      <c r="IF7849" s="3"/>
      <c r="IG7849" s="3"/>
      <c r="IH7849" s="3"/>
      <c r="II7849" s="3"/>
      <c r="IJ7849" s="3"/>
      <c r="IK7849" s="3"/>
      <c r="IL7849" s="3"/>
      <c r="IM7849" s="3"/>
      <c r="IN7849" s="3"/>
      <c r="IO7849" s="15"/>
    </row>
    <row r="7850" spans="171:249">
      <c r="FO7850" s="3"/>
      <c r="FP7850" s="3"/>
      <c r="FQ7850" s="3"/>
      <c r="FR7850" s="3"/>
      <c r="FS7850" s="3"/>
      <c r="FT7850" s="3"/>
      <c r="FU7850" s="3"/>
      <c r="FV7850" s="3"/>
      <c r="FW7850" s="3"/>
      <c r="FX7850" s="3"/>
      <c r="FY7850" s="3"/>
      <c r="FZ7850" s="3"/>
      <c r="GA7850" s="3"/>
      <c r="GB7850" s="3"/>
      <c r="GC7850" s="3"/>
      <c r="GD7850" s="3"/>
      <c r="GE7850" s="3"/>
      <c r="GF7850" s="3"/>
      <c r="GG7850" s="3"/>
      <c r="GH7850" s="3"/>
      <c r="GI7850" s="3"/>
      <c r="GJ7850" s="3"/>
      <c r="GK7850" s="3"/>
      <c r="GL7850" s="3"/>
      <c r="GM7850" s="3"/>
      <c r="GN7850" s="3"/>
      <c r="GO7850" s="3"/>
      <c r="GP7850" s="3"/>
      <c r="GQ7850" s="3"/>
      <c r="GR7850" s="3"/>
      <c r="GS7850" s="3"/>
      <c r="GT7850" s="3"/>
      <c r="GU7850" s="3"/>
      <c r="GV7850" s="3"/>
      <c r="GW7850" s="3"/>
      <c r="GX7850" s="3"/>
      <c r="GY7850" s="3"/>
      <c r="GZ7850" s="3"/>
      <c r="HA7850" s="3"/>
      <c r="HB7850" s="3"/>
      <c r="HC7850" s="3"/>
      <c r="HD7850" s="3"/>
      <c r="HE7850" s="3"/>
      <c r="HF7850" s="3"/>
      <c r="HG7850" s="3"/>
      <c r="HH7850" s="3"/>
      <c r="HI7850" s="3"/>
      <c r="HJ7850" s="3"/>
      <c r="HK7850" s="3"/>
      <c r="HL7850" s="3"/>
      <c r="HM7850" s="45"/>
      <c r="HN7850" s="3"/>
      <c r="HO7850" s="3"/>
      <c r="HP7850" s="3"/>
      <c r="HQ7850" s="3"/>
      <c r="HR7850" s="3"/>
      <c r="HS7850" s="3"/>
      <c r="HT7850" s="3"/>
      <c r="HU7850" s="3"/>
      <c r="HV7850" s="3"/>
      <c r="HW7850" s="3"/>
      <c r="HX7850" s="3"/>
      <c r="HY7850" s="3"/>
      <c r="HZ7850" s="3"/>
      <c r="IA7850" s="3"/>
      <c r="IB7850" s="3"/>
      <c r="IC7850" s="3"/>
      <c r="ID7850" s="3"/>
      <c r="IE7850" s="3"/>
      <c r="IF7850" s="3"/>
      <c r="IG7850" s="3"/>
      <c r="IH7850" s="3"/>
      <c r="II7850" s="3"/>
      <c r="IJ7850" s="3"/>
      <c r="IK7850" s="3"/>
      <c r="IL7850" s="3"/>
      <c r="IM7850" s="3"/>
      <c r="IN7850" s="3"/>
      <c r="IO7850" s="15"/>
    </row>
    <row r="7851" spans="171:249">
      <c r="FO7851" s="3"/>
      <c r="FP7851" s="3"/>
      <c r="FQ7851" s="3"/>
      <c r="FR7851" s="3"/>
      <c r="FS7851" s="3"/>
      <c r="FT7851" s="3"/>
      <c r="FU7851" s="3"/>
      <c r="FV7851" s="3"/>
      <c r="FW7851" s="3"/>
      <c r="FX7851" s="3"/>
      <c r="FY7851" s="3"/>
      <c r="FZ7851" s="3"/>
      <c r="GA7851" s="3"/>
      <c r="GB7851" s="3"/>
      <c r="GC7851" s="3"/>
      <c r="GD7851" s="3"/>
      <c r="GE7851" s="3"/>
      <c r="GF7851" s="3"/>
      <c r="GG7851" s="3"/>
      <c r="GH7851" s="3"/>
      <c r="GI7851" s="3"/>
      <c r="GJ7851" s="3"/>
      <c r="GK7851" s="3"/>
      <c r="GL7851" s="3"/>
      <c r="GM7851" s="3"/>
      <c r="GN7851" s="3"/>
      <c r="GO7851" s="3"/>
      <c r="GP7851" s="3"/>
      <c r="GQ7851" s="3"/>
      <c r="GR7851" s="3"/>
      <c r="GS7851" s="3"/>
      <c r="GT7851" s="3"/>
      <c r="GU7851" s="3"/>
      <c r="GV7851" s="3"/>
      <c r="GW7851" s="3"/>
      <c r="GX7851" s="3"/>
      <c r="GY7851" s="3"/>
      <c r="GZ7851" s="3"/>
      <c r="HA7851" s="3"/>
      <c r="HB7851" s="3"/>
      <c r="HC7851" s="3"/>
      <c r="HD7851" s="3"/>
      <c r="HE7851" s="3"/>
      <c r="HF7851" s="3"/>
      <c r="HG7851" s="3"/>
      <c r="HH7851" s="3"/>
      <c r="HI7851" s="3"/>
      <c r="HJ7851" s="3"/>
      <c r="HK7851" s="3"/>
      <c r="HL7851" s="3"/>
      <c r="HM7851" s="45"/>
      <c r="HN7851" s="3"/>
      <c r="HO7851" s="3"/>
      <c r="HP7851" s="3"/>
      <c r="HQ7851" s="3"/>
      <c r="HR7851" s="3"/>
      <c r="HS7851" s="3"/>
      <c r="HT7851" s="3"/>
      <c r="HU7851" s="3"/>
      <c r="HV7851" s="3"/>
      <c r="HW7851" s="3"/>
      <c r="HX7851" s="3"/>
      <c r="HY7851" s="3"/>
      <c r="HZ7851" s="3"/>
      <c r="IA7851" s="3"/>
      <c r="IB7851" s="3"/>
      <c r="IC7851" s="3"/>
      <c r="ID7851" s="3"/>
      <c r="IE7851" s="3"/>
      <c r="IF7851" s="3"/>
      <c r="IG7851" s="3"/>
      <c r="IH7851" s="3"/>
      <c r="II7851" s="3"/>
      <c r="IJ7851" s="3"/>
      <c r="IK7851" s="3"/>
      <c r="IL7851" s="3"/>
      <c r="IM7851" s="3"/>
      <c r="IN7851" s="3"/>
      <c r="IO7851" s="15"/>
    </row>
    <row r="7852" spans="171:249">
      <c r="FO7852" s="3"/>
      <c r="FP7852" s="3"/>
      <c r="FQ7852" s="3"/>
      <c r="FR7852" s="3"/>
      <c r="FS7852" s="3"/>
      <c r="FT7852" s="3"/>
      <c r="FU7852" s="3"/>
      <c r="FV7852" s="3"/>
      <c r="FW7852" s="3"/>
      <c r="FX7852" s="3"/>
      <c r="FY7852" s="3"/>
      <c r="FZ7852" s="3"/>
      <c r="GA7852" s="3"/>
      <c r="GB7852" s="3"/>
      <c r="GC7852" s="3"/>
      <c r="GD7852" s="3"/>
      <c r="GE7852" s="3"/>
      <c r="GF7852" s="3"/>
      <c r="GG7852" s="3"/>
      <c r="GH7852" s="3"/>
      <c r="GI7852" s="3"/>
      <c r="GJ7852" s="3"/>
      <c r="GK7852" s="3"/>
      <c r="GL7852" s="3"/>
      <c r="GM7852" s="3"/>
      <c r="GN7852" s="3"/>
      <c r="GO7852" s="3"/>
      <c r="GP7852" s="3"/>
      <c r="GQ7852" s="3"/>
      <c r="GR7852" s="3"/>
      <c r="GS7852" s="3"/>
      <c r="GT7852" s="3"/>
      <c r="GU7852" s="3"/>
      <c r="GV7852" s="3"/>
      <c r="GW7852" s="3"/>
      <c r="GX7852" s="3"/>
      <c r="GY7852" s="3"/>
      <c r="GZ7852" s="3"/>
      <c r="HA7852" s="3"/>
      <c r="HB7852" s="3"/>
      <c r="HC7852" s="3"/>
      <c r="HD7852" s="3"/>
      <c r="HE7852" s="3"/>
      <c r="HF7852" s="3"/>
      <c r="HG7852" s="3"/>
      <c r="HH7852" s="3"/>
      <c r="HI7852" s="3"/>
      <c r="HJ7852" s="3"/>
      <c r="HK7852" s="3"/>
      <c r="HL7852" s="3"/>
      <c r="HM7852" s="45"/>
      <c r="HN7852" s="3"/>
      <c r="HO7852" s="3"/>
      <c r="HP7852" s="3"/>
      <c r="HQ7852" s="3"/>
      <c r="HR7852" s="3"/>
      <c r="HS7852" s="3"/>
      <c r="HT7852" s="3"/>
      <c r="HU7852" s="3"/>
      <c r="HV7852" s="3"/>
      <c r="HW7852" s="3"/>
      <c r="HX7852" s="3"/>
      <c r="HY7852" s="3"/>
      <c r="HZ7852" s="3"/>
      <c r="IA7852" s="3"/>
      <c r="IB7852" s="3"/>
      <c r="IC7852" s="3"/>
      <c r="ID7852" s="3"/>
      <c r="IE7852" s="3"/>
      <c r="IF7852" s="3"/>
      <c r="IG7852" s="3"/>
      <c r="IH7852" s="3"/>
      <c r="II7852" s="3"/>
      <c r="IJ7852" s="3"/>
      <c r="IK7852" s="3"/>
      <c r="IL7852" s="3"/>
      <c r="IM7852" s="3"/>
      <c r="IN7852" s="3"/>
      <c r="IO7852" s="15"/>
    </row>
    <row r="7853" spans="171:249">
      <c r="FO7853" s="3"/>
      <c r="FP7853" s="3"/>
      <c r="FQ7853" s="3"/>
      <c r="FR7853" s="3"/>
      <c r="FS7853" s="3"/>
      <c r="FT7853" s="3"/>
      <c r="FU7853" s="3"/>
      <c r="FV7853" s="3"/>
      <c r="FW7853" s="3"/>
      <c r="FX7853" s="3"/>
      <c r="FY7853" s="3"/>
      <c r="FZ7853" s="3"/>
      <c r="GA7853" s="3"/>
      <c r="GB7853" s="3"/>
      <c r="GC7853" s="3"/>
      <c r="GD7853" s="3"/>
      <c r="GE7853" s="3"/>
      <c r="GF7853" s="3"/>
      <c r="GG7853" s="3"/>
      <c r="GH7853" s="3"/>
      <c r="GI7853" s="3"/>
      <c r="GJ7853" s="3"/>
      <c r="GK7853" s="3"/>
      <c r="GL7853" s="3"/>
      <c r="GM7853" s="3"/>
      <c r="GN7853" s="3"/>
      <c r="GO7853" s="3"/>
      <c r="GP7853" s="3"/>
      <c r="GQ7853" s="3"/>
      <c r="GR7853" s="3"/>
      <c r="GS7853" s="3"/>
      <c r="GT7853" s="3"/>
      <c r="GU7853" s="3"/>
      <c r="GV7853" s="3"/>
      <c r="GW7853" s="3"/>
      <c r="GX7853" s="3"/>
      <c r="GY7853" s="3"/>
      <c r="GZ7853" s="3"/>
      <c r="HA7853" s="3"/>
      <c r="HB7853" s="3"/>
      <c r="HC7853" s="3"/>
      <c r="HD7853" s="3"/>
      <c r="HE7853" s="3"/>
      <c r="HF7853" s="3"/>
      <c r="HG7853" s="3"/>
      <c r="HH7853" s="3"/>
      <c r="HI7853" s="3"/>
      <c r="HJ7853" s="3"/>
      <c r="HK7853" s="3"/>
      <c r="HL7853" s="3"/>
      <c r="HM7853" s="45"/>
      <c r="HN7853" s="3"/>
      <c r="HO7853" s="3"/>
      <c r="HP7853" s="3"/>
      <c r="HQ7853" s="3"/>
      <c r="HR7853" s="3"/>
      <c r="HS7853" s="3"/>
      <c r="HT7853" s="3"/>
      <c r="HU7853" s="3"/>
      <c r="HV7853" s="3"/>
      <c r="HW7853" s="3"/>
      <c r="HX7853" s="3"/>
      <c r="HY7853" s="3"/>
      <c r="HZ7853" s="3"/>
      <c r="IA7853" s="3"/>
      <c r="IB7853" s="3"/>
      <c r="IC7853" s="3"/>
      <c r="ID7853" s="3"/>
      <c r="IE7853" s="3"/>
      <c r="IF7853" s="3"/>
      <c r="IG7853" s="3"/>
      <c r="IH7853" s="3"/>
      <c r="II7853" s="3"/>
      <c r="IJ7853" s="3"/>
      <c r="IK7853" s="3"/>
      <c r="IL7853" s="3"/>
      <c r="IM7853" s="3"/>
      <c r="IN7853" s="3"/>
      <c r="IO7853" s="15"/>
    </row>
    <row r="7854" spans="171:249">
      <c r="FO7854" s="3"/>
      <c r="FP7854" s="3"/>
      <c r="FQ7854" s="3"/>
      <c r="FR7854" s="3"/>
      <c r="FS7854" s="3"/>
      <c r="FT7854" s="3"/>
      <c r="FU7854" s="3"/>
      <c r="FV7854" s="3"/>
      <c r="FW7854" s="3"/>
      <c r="FX7854" s="3"/>
      <c r="FY7854" s="3"/>
      <c r="FZ7854" s="3"/>
      <c r="GA7854" s="3"/>
      <c r="GB7854" s="3"/>
      <c r="GC7854" s="3"/>
      <c r="GD7854" s="3"/>
      <c r="GE7854" s="3"/>
      <c r="GF7854" s="3"/>
      <c r="GG7854" s="3"/>
      <c r="GH7854" s="3"/>
      <c r="GI7854" s="3"/>
      <c r="GJ7854" s="3"/>
      <c r="GK7854" s="3"/>
      <c r="GL7854" s="3"/>
      <c r="GM7854" s="3"/>
      <c r="GN7854" s="3"/>
      <c r="GO7854" s="3"/>
      <c r="GP7854" s="3"/>
      <c r="GQ7854" s="3"/>
      <c r="GR7854" s="3"/>
      <c r="GS7854" s="3"/>
      <c r="GT7854" s="3"/>
      <c r="GU7854" s="3"/>
      <c r="GV7854" s="3"/>
      <c r="GW7854" s="3"/>
      <c r="GX7854" s="3"/>
      <c r="GY7854" s="3"/>
      <c r="GZ7854" s="3"/>
      <c r="HA7854" s="3"/>
      <c r="HB7854" s="3"/>
      <c r="HC7854" s="3"/>
      <c r="HD7854" s="3"/>
      <c r="HE7854" s="3"/>
      <c r="HF7854" s="3"/>
      <c r="HG7854" s="3"/>
      <c r="HH7854" s="3"/>
      <c r="HI7854" s="3"/>
      <c r="HJ7854" s="3"/>
      <c r="HK7854" s="3"/>
      <c r="HL7854" s="3"/>
      <c r="HM7854" s="45"/>
      <c r="HN7854" s="3"/>
      <c r="HO7854" s="3"/>
      <c r="HP7854" s="3"/>
      <c r="HQ7854" s="3"/>
      <c r="HR7854" s="3"/>
      <c r="HS7854" s="3"/>
      <c r="HT7854" s="3"/>
      <c r="HU7854" s="3"/>
      <c r="HV7854" s="3"/>
      <c r="HW7854" s="3"/>
      <c r="HX7854" s="3"/>
      <c r="HY7854" s="3"/>
      <c r="HZ7854" s="3"/>
      <c r="IA7854" s="3"/>
      <c r="IB7854" s="3"/>
      <c r="IC7854" s="3"/>
      <c r="ID7854" s="3"/>
      <c r="IE7854" s="3"/>
      <c r="IF7854" s="3"/>
      <c r="IG7854" s="3"/>
      <c r="IH7854" s="3"/>
      <c r="II7854" s="3"/>
      <c r="IJ7854" s="3"/>
      <c r="IK7854" s="3"/>
      <c r="IL7854" s="3"/>
      <c r="IM7854" s="3"/>
      <c r="IN7854" s="3"/>
      <c r="IO7854" s="15"/>
    </row>
    <row r="7855" spans="171:249">
      <c r="FO7855" s="3"/>
      <c r="FP7855" s="3"/>
      <c r="FQ7855" s="3"/>
      <c r="FR7855" s="3"/>
      <c r="FS7855" s="3"/>
      <c r="FT7855" s="3"/>
      <c r="FU7855" s="3"/>
      <c r="FV7855" s="3"/>
      <c r="FW7855" s="3"/>
      <c r="FX7855" s="3"/>
      <c r="FY7855" s="3"/>
      <c r="FZ7855" s="3"/>
      <c r="GA7855" s="3"/>
      <c r="GB7855" s="3"/>
      <c r="GC7855" s="3"/>
      <c r="GD7855" s="3"/>
      <c r="GE7855" s="3"/>
      <c r="GF7855" s="3"/>
      <c r="GG7855" s="3"/>
      <c r="GH7855" s="3"/>
      <c r="GI7855" s="3"/>
      <c r="GJ7855" s="3"/>
      <c r="GK7855" s="3"/>
      <c r="GL7855" s="3"/>
      <c r="GM7855" s="3"/>
      <c r="GN7855" s="3"/>
      <c r="GO7855" s="3"/>
      <c r="GP7855" s="3"/>
      <c r="GQ7855" s="3"/>
      <c r="GR7855" s="3"/>
      <c r="GS7855" s="3"/>
      <c r="GT7855" s="3"/>
      <c r="GU7855" s="3"/>
      <c r="GV7855" s="3"/>
      <c r="GW7855" s="3"/>
      <c r="GX7855" s="3"/>
      <c r="GY7855" s="3"/>
      <c r="GZ7855" s="3"/>
      <c r="HA7855" s="3"/>
      <c r="HB7855" s="3"/>
      <c r="HC7855" s="3"/>
      <c r="HD7855" s="3"/>
      <c r="HE7855" s="3"/>
      <c r="HF7855" s="3"/>
      <c r="HG7855" s="3"/>
      <c r="HH7855" s="3"/>
      <c r="HI7855" s="3"/>
      <c r="HJ7855" s="3"/>
      <c r="HK7855" s="3"/>
      <c r="HL7855" s="3"/>
      <c r="HM7855" s="45"/>
      <c r="HN7855" s="3"/>
      <c r="HO7855" s="3"/>
      <c r="HP7855" s="3"/>
      <c r="HQ7855" s="3"/>
      <c r="HR7855" s="3"/>
      <c r="HS7855" s="3"/>
      <c r="HT7855" s="3"/>
      <c r="HU7855" s="3"/>
      <c r="HV7855" s="3"/>
      <c r="HW7855" s="3"/>
      <c r="HX7855" s="3"/>
      <c r="HY7855" s="3"/>
      <c r="HZ7855" s="3"/>
      <c r="IA7855" s="3"/>
      <c r="IB7855" s="3"/>
      <c r="IC7855" s="3"/>
      <c r="ID7855" s="3"/>
      <c r="IE7855" s="3"/>
      <c r="IF7855" s="3"/>
      <c r="IG7855" s="3"/>
      <c r="IH7855" s="3"/>
      <c r="II7855" s="3"/>
      <c r="IJ7855" s="3"/>
      <c r="IK7855" s="3"/>
      <c r="IL7855" s="3"/>
      <c r="IM7855" s="3"/>
      <c r="IN7855" s="3"/>
      <c r="IO7855" s="15"/>
    </row>
    <row r="7856" spans="171:249">
      <c r="FO7856" s="3"/>
      <c r="FP7856" s="3"/>
      <c r="FQ7856" s="3"/>
      <c r="FR7856" s="3"/>
      <c r="FS7856" s="3"/>
      <c r="FT7856" s="3"/>
      <c r="FU7856" s="3"/>
      <c r="FV7856" s="3"/>
      <c r="FW7856" s="3"/>
      <c r="FX7856" s="3"/>
      <c r="FY7856" s="3"/>
      <c r="FZ7856" s="3"/>
      <c r="GA7856" s="3"/>
      <c r="GB7856" s="3"/>
      <c r="GC7856" s="3"/>
      <c r="GD7856" s="3"/>
      <c r="GE7856" s="3"/>
      <c r="GF7856" s="3"/>
      <c r="GG7856" s="3"/>
      <c r="GH7856" s="3"/>
      <c r="GI7856" s="3"/>
      <c r="GJ7856" s="3"/>
      <c r="GK7856" s="3"/>
      <c r="GL7856" s="3"/>
      <c r="GM7856" s="3"/>
      <c r="GN7856" s="3"/>
      <c r="GO7856" s="3"/>
      <c r="GP7856" s="3"/>
      <c r="GQ7856" s="3"/>
      <c r="GR7856" s="3"/>
      <c r="GS7856" s="3"/>
      <c r="GT7856" s="3"/>
      <c r="GU7856" s="3"/>
      <c r="GV7856" s="3"/>
      <c r="GW7856" s="3"/>
      <c r="GX7856" s="3"/>
      <c r="GY7856" s="3"/>
      <c r="GZ7856" s="3"/>
      <c r="HA7856" s="3"/>
      <c r="HB7856" s="3"/>
      <c r="HC7856" s="3"/>
      <c r="HD7856" s="3"/>
      <c r="HE7856" s="3"/>
      <c r="HF7856" s="3"/>
      <c r="HG7856" s="3"/>
      <c r="HH7856" s="3"/>
      <c r="HI7856" s="3"/>
      <c r="HJ7856" s="3"/>
      <c r="HK7856" s="3"/>
      <c r="HL7856" s="3"/>
      <c r="HM7856" s="45"/>
      <c r="HN7856" s="3"/>
      <c r="HO7856" s="3"/>
      <c r="HP7856" s="3"/>
      <c r="HQ7856" s="3"/>
      <c r="HR7856" s="3"/>
      <c r="HS7856" s="3"/>
      <c r="HT7856" s="3"/>
      <c r="HU7856" s="3"/>
      <c r="HV7856" s="3"/>
      <c r="HW7856" s="3"/>
      <c r="HX7856" s="3"/>
      <c r="HY7856" s="3"/>
      <c r="HZ7856" s="3"/>
      <c r="IA7856" s="3"/>
      <c r="IB7856" s="3"/>
      <c r="IC7856" s="3"/>
      <c r="ID7856" s="3"/>
      <c r="IE7856" s="3"/>
      <c r="IF7856" s="3"/>
      <c r="IG7856" s="3"/>
      <c r="IH7856" s="3"/>
      <c r="II7856" s="3"/>
      <c r="IJ7856" s="3"/>
      <c r="IK7856" s="3"/>
      <c r="IL7856" s="3"/>
      <c r="IM7856" s="3"/>
      <c r="IN7856" s="3"/>
      <c r="IO7856" s="15"/>
    </row>
    <row r="7857" spans="171:249">
      <c r="FO7857" s="3"/>
      <c r="FP7857" s="3"/>
      <c r="FQ7857" s="3"/>
      <c r="FR7857" s="3"/>
      <c r="FS7857" s="3"/>
      <c r="FT7857" s="3"/>
      <c r="FU7857" s="3"/>
      <c r="FV7857" s="3"/>
      <c r="FW7857" s="3"/>
      <c r="FX7857" s="3"/>
      <c r="FY7857" s="3"/>
      <c r="FZ7857" s="3"/>
      <c r="GA7857" s="3"/>
      <c r="GB7857" s="3"/>
      <c r="GC7857" s="3"/>
      <c r="GD7857" s="3"/>
      <c r="GE7857" s="3"/>
      <c r="GF7857" s="3"/>
      <c r="GG7857" s="3"/>
      <c r="GH7857" s="3"/>
      <c r="GI7857" s="3"/>
      <c r="GJ7857" s="3"/>
      <c r="GK7857" s="3"/>
      <c r="GL7857" s="3"/>
      <c r="GM7857" s="3"/>
      <c r="GN7857" s="3"/>
      <c r="GO7857" s="3"/>
      <c r="GP7857" s="3"/>
      <c r="GQ7857" s="3"/>
      <c r="GR7857" s="3"/>
      <c r="GS7857" s="3"/>
      <c r="GT7857" s="3"/>
      <c r="GU7857" s="3"/>
      <c r="GV7857" s="3"/>
      <c r="GW7857" s="3"/>
      <c r="GX7857" s="3"/>
      <c r="GY7857" s="3"/>
      <c r="GZ7857" s="3"/>
      <c r="HA7857" s="3"/>
      <c r="HB7857" s="3"/>
      <c r="HC7857" s="3"/>
      <c r="HD7857" s="3"/>
      <c r="HE7857" s="3"/>
      <c r="HF7857" s="3"/>
      <c r="HG7857" s="3"/>
      <c r="HH7857" s="3"/>
      <c r="HI7857" s="3"/>
      <c r="HJ7857" s="3"/>
      <c r="HK7857" s="3"/>
      <c r="HL7857" s="3"/>
      <c r="HM7857" s="45"/>
      <c r="HN7857" s="3"/>
      <c r="HO7857" s="3"/>
      <c r="HP7857" s="3"/>
      <c r="HQ7857" s="3"/>
      <c r="HR7857" s="3"/>
      <c r="HS7857" s="3"/>
      <c r="HT7857" s="3"/>
      <c r="HU7857" s="3"/>
      <c r="HV7857" s="3"/>
      <c r="HW7857" s="3"/>
      <c r="HX7857" s="3"/>
      <c r="HY7857" s="3"/>
      <c r="HZ7857" s="3"/>
      <c r="IA7857" s="3"/>
      <c r="IB7857" s="3"/>
      <c r="IC7857" s="3"/>
      <c r="ID7857" s="3"/>
      <c r="IE7857" s="3"/>
      <c r="IF7857" s="3"/>
      <c r="IG7857" s="3"/>
      <c r="IH7857" s="3"/>
      <c r="II7857" s="3"/>
      <c r="IJ7857" s="3"/>
      <c r="IK7857" s="3"/>
      <c r="IL7857" s="3"/>
      <c r="IM7857" s="3"/>
      <c r="IN7857" s="3"/>
      <c r="IO7857" s="15"/>
    </row>
    <row r="7858" spans="171:249">
      <c r="FO7858" s="3"/>
      <c r="FP7858" s="3"/>
      <c r="FQ7858" s="3"/>
      <c r="FR7858" s="3"/>
      <c r="FS7858" s="3"/>
      <c r="FT7858" s="3"/>
      <c r="FU7858" s="3"/>
      <c r="FV7858" s="3"/>
      <c r="FW7858" s="3"/>
      <c r="FX7858" s="3"/>
      <c r="FY7858" s="3"/>
      <c r="FZ7858" s="3"/>
      <c r="GA7858" s="3"/>
      <c r="GB7858" s="3"/>
      <c r="GC7858" s="3"/>
      <c r="GD7858" s="3"/>
      <c r="GE7858" s="3"/>
      <c r="GF7858" s="3"/>
      <c r="GG7858" s="3"/>
      <c r="GH7858" s="3"/>
      <c r="GI7858" s="3"/>
      <c r="GJ7858" s="3"/>
      <c r="GK7858" s="3"/>
      <c r="GL7858" s="3"/>
      <c r="GM7858" s="3"/>
      <c r="GN7858" s="3"/>
      <c r="GO7858" s="3"/>
      <c r="GP7858" s="3"/>
      <c r="GQ7858" s="3"/>
      <c r="GR7858" s="3"/>
      <c r="GS7858" s="3"/>
      <c r="GT7858" s="3"/>
      <c r="GU7858" s="3"/>
      <c r="GV7858" s="3"/>
      <c r="GW7858" s="3"/>
      <c r="GX7858" s="3"/>
      <c r="GY7858" s="3"/>
      <c r="GZ7858" s="3"/>
      <c r="HA7858" s="3"/>
      <c r="HB7858" s="3"/>
      <c r="HC7858" s="3"/>
      <c r="HD7858" s="3"/>
      <c r="HE7858" s="3"/>
      <c r="HF7858" s="3"/>
      <c r="HG7858" s="3"/>
      <c r="HH7858" s="3"/>
      <c r="HI7858" s="3"/>
      <c r="HJ7858" s="3"/>
      <c r="HK7858" s="3"/>
      <c r="HL7858" s="3"/>
      <c r="HM7858" s="45"/>
      <c r="HN7858" s="3"/>
      <c r="HO7858" s="3"/>
      <c r="HP7858" s="3"/>
      <c r="HQ7858" s="3"/>
      <c r="HR7858" s="3"/>
      <c r="HS7858" s="3"/>
      <c r="HT7858" s="3"/>
      <c r="HU7858" s="3"/>
      <c r="HV7858" s="3"/>
      <c r="HW7858" s="3"/>
      <c r="HX7858" s="3"/>
      <c r="HY7858" s="3"/>
      <c r="HZ7858" s="3"/>
      <c r="IA7858" s="3"/>
      <c r="IB7858" s="3"/>
      <c r="IC7858" s="3"/>
      <c r="ID7858" s="3"/>
      <c r="IE7858" s="3"/>
      <c r="IF7858" s="3"/>
      <c r="IG7858" s="3"/>
      <c r="IH7858" s="3"/>
      <c r="II7858" s="3"/>
      <c r="IJ7858" s="3"/>
      <c r="IK7858" s="3"/>
      <c r="IL7858" s="3"/>
      <c r="IM7858" s="3"/>
      <c r="IN7858" s="3"/>
      <c r="IO7858" s="15"/>
    </row>
    <row r="7859" spans="171:249">
      <c r="FO7859" s="3"/>
      <c r="FP7859" s="3"/>
      <c r="FQ7859" s="3"/>
      <c r="FR7859" s="3"/>
      <c r="FS7859" s="3"/>
      <c r="FT7859" s="3"/>
      <c r="FU7859" s="3"/>
      <c r="FV7859" s="3"/>
      <c r="FW7859" s="3"/>
      <c r="FX7859" s="3"/>
      <c r="FY7859" s="3"/>
      <c r="FZ7859" s="3"/>
      <c r="GA7859" s="3"/>
      <c r="GB7859" s="3"/>
      <c r="GC7859" s="3"/>
      <c r="GD7859" s="3"/>
      <c r="GE7859" s="3"/>
      <c r="GF7859" s="3"/>
      <c r="GG7859" s="3"/>
      <c r="GH7859" s="3"/>
      <c r="GI7859" s="3"/>
      <c r="GJ7859" s="3"/>
      <c r="GK7859" s="3"/>
      <c r="GL7859" s="3"/>
      <c r="GM7859" s="3"/>
      <c r="GN7859" s="3"/>
      <c r="GO7859" s="3"/>
      <c r="GP7859" s="3"/>
      <c r="GQ7859" s="3"/>
      <c r="GR7859" s="3"/>
      <c r="GS7859" s="3"/>
      <c r="GT7859" s="3"/>
      <c r="GU7859" s="3"/>
      <c r="GV7859" s="3"/>
      <c r="GW7859" s="3"/>
      <c r="GX7859" s="3"/>
      <c r="GY7859" s="3"/>
      <c r="GZ7859" s="3"/>
      <c r="HA7859" s="3"/>
      <c r="HB7859" s="3"/>
      <c r="HC7859" s="3"/>
      <c r="HD7859" s="3"/>
      <c r="HE7859" s="3"/>
      <c r="HF7859" s="3"/>
      <c r="HG7859" s="3"/>
      <c r="HH7859" s="3"/>
      <c r="HI7859" s="3"/>
      <c r="HJ7859" s="3"/>
      <c r="HK7859" s="3"/>
      <c r="HL7859" s="3"/>
      <c r="HM7859" s="45"/>
      <c r="HN7859" s="3"/>
      <c r="HO7859" s="3"/>
      <c r="HP7859" s="3"/>
      <c r="HQ7859" s="3"/>
      <c r="HR7859" s="3"/>
      <c r="HS7859" s="3"/>
      <c r="HT7859" s="3"/>
      <c r="HU7859" s="3"/>
      <c r="HV7859" s="3"/>
      <c r="HW7859" s="3"/>
      <c r="HX7859" s="3"/>
      <c r="HY7859" s="3"/>
      <c r="HZ7859" s="3"/>
      <c r="IA7859" s="3"/>
      <c r="IB7859" s="3"/>
      <c r="IC7859" s="3"/>
      <c r="ID7859" s="3"/>
      <c r="IE7859" s="3"/>
      <c r="IF7859" s="3"/>
      <c r="IG7859" s="3"/>
      <c r="IH7859" s="3"/>
      <c r="II7859" s="3"/>
      <c r="IJ7859" s="3"/>
      <c r="IK7859" s="3"/>
      <c r="IL7859" s="3"/>
      <c r="IM7859" s="3"/>
      <c r="IN7859" s="3"/>
      <c r="IO7859" s="15"/>
    </row>
    <row r="7860" spans="171:249">
      <c r="FO7860" s="3"/>
      <c r="FP7860" s="3"/>
      <c r="FQ7860" s="3"/>
      <c r="FR7860" s="3"/>
      <c r="FS7860" s="3"/>
      <c r="FT7860" s="3"/>
      <c r="FU7860" s="3"/>
      <c r="FV7860" s="3"/>
      <c r="FW7860" s="3"/>
      <c r="FX7860" s="3"/>
      <c r="FY7860" s="3"/>
      <c r="FZ7860" s="3"/>
      <c r="GA7860" s="3"/>
      <c r="GB7860" s="3"/>
      <c r="GC7860" s="3"/>
      <c r="GD7860" s="3"/>
      <c r="GE7860" s="3"/>
      <c r="GF7860" s="3"/>
      <c r="GG7860" s="3"/>
      <c r="GH7860" s="3"/>
      <c r="GI7860" s="3"/>
      <c r="GJ7860" s="3"/>
      <c r="GK7860" s="3"/>
      <c r="GL7860" s="3"/>
      <c r="GM7860" s="3"/>
      <c r="GN7860" s="3"/>
      <c r="GO7860" s="3"/>
      <c r="GP7860" s="3"/>
      <c r="GQ7860" s="3"/>
      <c r="GR7860" s="3"/>
      <c r="GS7860" s="3"/>
      <c r="GT7860" s="3"/>
      <c r="GU7860" s="3"/>
      <c r="GV7860" s="3"/>
      <c r="GW7860" s="3"/>
      <c r="GX7860" s="3"/>
      <c r="GY7860" s="3"/>
      <c r="GZ7860" s="3"/>
      <c r="HA7860" s="3"/>
      <c r="HB7860" s="3"/>
      <c r="HC7860" s="3"/>
      <c r="HD7860" s="3"/>
      <c r="HE7860" s="3"/>
      <c r="HF7860" s="3"/>
      <c r="HG7860" s="3"/>
      <c r="HH7860" s="3"/>
      <c r="HI7860" s="3"/>
      <c r="HJ7860" s="3"/>
      <c r="HK7860" s="3"/>
      <c r="HL7860" s="3"/>
      <c r="HM7860" s="45"/>
      <c r="HN7860" s="3"/>
      <c r="HO7860" s="3"/>
      <c r="HP7860" s="3"/>
      <c r="HQ7860" s="3"/>
      <c r="HR7860" s="3"/>
      <c r="HS7860" s="3"/>
      <c r="HT7860" s="3"/>
      <c r="HU7860" s="3"/>
      <c r="HV7860" s="3"/>
      <c r="HW7860" s="3"/>
      <c r="HX7860" s="3"/>
      <c r="HY7860" s="3"/>
      <c r="HZ7860" s="3"/>
      <c r="IA7860" s="3"/>
      <c r="IB7860" s="3"/>
      <c r="IC7860" s="3"/>
      <c r="ID7860" s="3"/>
      <c r="IE7860" s="3"/>
      <c r="IF7860" s="3"/>
      <c r="IG7860" s="3"/>
      <c r="IH7860" s="3"/>
      <c r="II7860" s="3"/>
      <c r="IJ7860" s="3"/>
      <c r="IK7860" s="3"/>
      <c r="IL7860" s="3"/>
      <c r="IM7860" s="3"/>
      <c r="IN7860" s="3"/>
      <c r="IO7860" s="15"/>
    </row>
    <row r="7861" spans="171:249">
      <c r="FO7861" s="3"/>
      <c r="FP7861" s="3"/>
      <c r="FQ7861" s="3"/>
      <c r="FR7861" s="3"/>
      <c r="FS7861" s="3"/>
      <c r="FT7861" s="3"/>
      <c r="FU7861" s="3"/>
      <c r="FV7861" s="3"/>
      <c r="FW7861" s="3"/>
      <c r="FX7861" s="3"/>
      <c r="FY7861" s="3"/>
      <c r="FZ7861" s="3"/>
      <c r="GA7861" s="3"/>
      <c r="GB7861" s="3"/>
      <c r="GC7861" s="3"/>
      <c r="GD7861" s="3"/>
      <c r="GE7861" s="3"/>
      <c r="GF7861" s="3"/>
      <c r="GG7861" s="3"/>
      <c r="GH7861" s="3"/>
      <c r="GI7861" s="3"/>
      <c r="GJ7861" s="3"/>
      <c r="GK7861" s="3"/>
      <c r="GL7861" s="3"/>
      <c r="GM7861" s="3"/>
      <c r="GN7861" s="3"/>
      <c r="GO7861" s="3"/>
      <c r="GP7861" s="3"/>
      <c r="GQ7861" s="3"/>
      <c r="GR7861" s="3"/>
      <c r="GS7861" s="3"/>
      <c r="GT7861" s="3"/>
      <c r="GU7861" s="3"/>
      <c r="GV7861" s="3"/>
      <c r="GW7861" s="3"/>
      <c r="GX7861" s="3"/>
      <c r="GY7861" s="3"/>
      <c r="GZ7861" s="3"/>
      <c r="HA7861" s="3"/>
      <c r="HB7861" s="3"/>
      <c r="HC7861" s="3"/>
      <c r="HD7861" s="3"/>
      <c r="HE7861" s="3"/>
      <c r="HF7861" s="3"/>
      <c r="HG7861" s="3"/>
      <c r="HH7861" s="3"/>
      <c r="HI7861" s="3"/>
      <c r="HJ7861" s="3"/>
      <c r="HK7861" s="3"/>
      <c r="HL7861" s="3"/>
      <c r="HM7861" s="45"/>
      <c r="HN7861" s="3"/>
      <c r="HO7861" s="3"/>
      <c r="HP7861" s="3"/>
      <c r="HQ7861" s="3"/>
      <c r="HR7861" s="3"/>
      <c r="HS7861" s="3"/>
      <c r="HT7861" s="3"/>
      <c r="HU7861" s="3"/>
      <c r="HV7861" s="3"/>
      <c r="HW7861" s="3"/>
      <c r="HX7861" s="3"/>
      <c r="HY7861" s="3"/>
      <c r="HZ7861" s="3"/>
      <c r="IA7861" s="3"/>
      <c r="IB7861" s="3"/>
      <c r="IC7861" s="3"/>
      <c r="ID7861" s="3"/>
      <c r="IE7861" s="3"/>
      <c r="IF7861" s="3"/>
      <c r="IG7861" s="3"/>
      <c r="IH7861" s="3"/>
      <c r="II7861" s="3"/>
      <c r="IJ7861" s="3"/>
      <c r="IK7861" s="3"/>
      <c r="IL7861" s="3"/>
      <c r="IM7861" s="3"/>
      <c r="IN7861" s="3"/>
      <c r="IO7861" s="15"/>
    </row>
    <row r="7862" spans="171:249">
      <c r="FO7862" s="3"/>
      <c r="FP7862" s="3"/>
      <c r="FQ7862" s="3"/>
      <c r="FR7862" s="3"/>
      <c r="FS7862" s="3"/>
      <c r="FT7862" s="3"/>
      <c r="FU7862" s="3"/>
      <c r="FV7862" s="3"/>
      <c r="FW7862" s="3"/>
      <c r="FX7862" s="3"/>
      <c r="FY7862" s="3"/>
      <c r="FZ7862" s="3"/>
      <c r="GA7862" s="3"/>
      <c r="GB7862" s="3"/>
      <c r="GC7862" s="3"/>
      <c r="GD7862" s="3"/>
      <c r="GE7862" s="3"/>
      <c r="GF7862" s="3"/>
      <c r="GG7862" s="3"/>
      <c r="GH7862" s="3"/>
      <c r="GI7862" s="3"/>
      <c r="GJ7862" s="3"/>
      <c r="GK7862" s="3"/>
      <c r="GL7862" s="3"/>
      <c r="GM7862" s="3"/>
      <c r="GN7862" s="3"/>
      <c r="GO7862" s="3"/>
      <c r="GP7862" s="3"/>
      <c r="GQ7862" s="3"/>
      <c r="GR7862" s="3"/>
      <c r="GS7862" s="3"/>
      <c r="GT7862" s="3"/>
      <c r="GU7862" s="3"/>
      <c r="GV7862" s="3"/>
      <c r="GW7862" s="3"/>
      <c r="GX7862" s="3"/>
      <c r="GY7862" s="3"/>
      <c r="GZ7862" s="3"/>
      <c r="HA7862" s="3"/>
      <c r="HB7862" s="3"/>
      <c r="HC7862" s="3"/>
      <c r="HD7862" s="3"/>
      <c r="HE7862" s="3"/>
      <c r="HF7862" s="3"/>
      <c r="HG7862" s="3"/>
      <c r="HH7862" s="3"/>
      <c r="HI7862" s="3"/>
      <c r="HJ7862" s="3"/>
      <c r="HK7862" s="3"/>
      <c r="HL7862" s="3"/>
      <c r="HM7862" s="45"/>
      <c r="HN7862" s="3"/>
      <c r="HO7862" s="3"/>
      <c r="HP7862" s="3"/>
      <c r="HQ7862" s="3"/>
      <c r="HR7862" s="3"/>
      <c r="HS7862" s="3"/>
      <c r="HT7862" s="3"/>
      <c r="HU7862" s="3"/>
      <c r="HV7862" s="3"/>
      <c r="HW7862" s="3"/>
      <c r="HX7862" s="3"/>
      <c r="HY7862" s="3"/>
      <c r="HZ7862" s="3"/>
      <c r="IA7862" s="3"/>
      <c r="IB7862" s="3"/>
      <c r="IC7862" s="3"/>
      <c r="ID7862" s="3"/>
      <c r="IE7862" s="3"/>
      <c r="IF7862" s="3"/>
      <c r="IG7862" s="3"/>
      <c r="IH7862" s="3"/>
      <c r="II7862" s="3"/>
      <c r="IJ7862" s="3"/>
      <c r="IK7862" s="3"/>
      <c r="IL7862" s="3"/>
      <c r="IM7862" s="3"/>
      <c r="IN7862" s="3"/>
      <c r="IO7862" s="15"/>
    </row>
    <row r="7863" spans="171:249">
      <c r="FO7863" s="3"/>
      <c r="FP7863" s="3"/>
      <c r="FQ7863" s="3"/>
      <c r="FR7863" s="3"/>
      <c r="FS7863" s="3"/>
      <c r="FT7863" s="3"/>
      <c r="FU7863" s="3"/>
      <c r="FV7863" s="3"/>
      <c r="FW7863" s="3"/>
      <c r="FX7863" s="3"/>
      <c r="FY7863" s="3"/>
      <c r="FZ7863" s="3"/>
      <c r="GA7863" s="3"/>
      <c r="GB7863" s="3"/>
      <c r="GC7863" s="3"/>
      <c r="GD7863" s="3"/>
      <c r="GE7863" s="3"/>
      <c r="GF7863" s="3"/>
      <c r="GG7863" s="3"/>
      <c r="GH7863" s="3"/>
      <c r="GI7863" s="3"/>
      <c r="GJ7863" s="3"/>
      <c r="GK7863" s="3"/>
      <c r="GL7863" s="3"/>
      <c r="GM7863" s="3"/>
      <c r="GN7863" s="3"/>
      <c r="GO7863" s="3"/>
      <c r="GP7863" s="3"/>
      <c r="GQ7863" s="3"/>
      <c r="GR7863" s="3"/>
      <c r="GS7863" s="3"/>
      <c r="GT7863" s="3"/>
      <c r="GU7863" s="3"/>
      <c r="GV7863" s="3"/>
      <c r="GW7863" s="3"/>
      <c r="GX7863" s="3"/>
      <c r="GY7863" s="3"/>
      <c r="GZ7863" s="3"/>
      <c r="HA7863" s="3"/>
      <c r="HB7863" s="3"/>
      <c r="HC7863" s="3"/>
      <c r="HD7863" s="3"/>
      <c r="HE7863" s="3"/>
      <c r="HF7863" s="3"/>
      <c r="HG7863" s="3"/>
      <c r="HH7863" s="3"/>
      <c r="HI7863" s="3"/>
      <c r="HJ7863" s="3"/>
      <c r="HK7863" s="3"/>
      <c r="HL7863" s="3"/>
      <c r="HM7863" s="45"/>
      <c r="HN7863" s="3"/>
      <c r="HO7863" s="3"/>
      <c r="HP7863" s="3"/>
      <c r="HQ7863" s="3"/>
      <c r="HR7863" s="3"/>
      <c r="HS7863" s="3"/>
      <c r="HT7863" s="3"/>
      <c r="HU7863" s="3"/>
      <c r="HV7863" s="3"/>
      <c r="HW7863" s="3"/>
      <c r="HX7863" s="3"/>
      <c r="HY7863" s="3"/>
      <c r="HZ7863" s="3"/>
      <c r="IA7863" s="3"/>
      <c r="IB7863" s="3"/>
      <c r="IC7863" s="3"/>
      <c r="ID7863" s="3"/>
      <c r="IE7863" s="3"/>
      <c r="IF7863" s="3"/>
      <c r="IG7863" s="3"/>
      <c r="IH7863" s="3"/>
      <c r="II7863" s="3"/>
      <c r="IJ7863" s="3"/>
      <c r="IK7863" s="3"/>
      <c r="IL7863" s="3"/>
      <c r="IM7863" s="3"/>
      <c r="IN7863" s="3"/>
      <c r="IO7863" s="15"/>
    </row>
    <row r="7864" spans="171:249">
      <c r="FO7864" s="3"/>
      <c r="FP7864" s="3"/>
      <c r="FQ7864" s="3"/>
      <c r="FR7864" s="3"/>
      <c r="FS7864" s="3"/>
      <c r="FT7864" s="3"/>
      <c r="FU7864" s="3"/>
      <c r="FV7864" s="3"/>
      <c r="FW7864" s="3"/>
      <c r="FX7864" s="3"/>
      <c r="FY7864" s="3"/>
      <c r="FZ7864" s="3"/>
      <c r="GA7864" s="3"/>
      <c r="GB7864" s="3"/>
      <c r="GC7864" s="3"/>
      <c r="GD7864" s="3"/>
      <c r="GE7864" s="3"/>
      <c r="GF7864" s="3"/>
      <c r="GG7864" s="3"/>
      <c r="GH7864" s="3"/>
      <c r="GI7864" s="3"/>
      <c r="GJ7864" s="3"/>
      <c r="GK7864" s="3"/>
      <c r="GL7864" s="3"/>
      <c r="GM7864" s="3"/>
      <c r="GN7864" s="3"/>
      <c r="GO7864" s="3"/>
      <c r="GP7864" s="3"/>
      <c r="GQ7864" s="3"/>
      <c r="GR7864" s="3"/>
      <c r="GS7864" s="3"/>
      <c r="GT7864" s="3"/>
      <c r="GU7864" s="3"/>
      <c r="GV7864" s="3"/>
      <c r="GW7864" s="3"/>
      <c r="GX7864" s="3"/>
      <c r="GY7864" s="3"/>
      <c r="GZ7864" s="3"/>
      <c r="HA7864" s="3"/>
      <c r="HB7864" s="3"/>
      <c r="HC7864" s="3"/>
      <c r="HD7864" s="3"/>
      <c r="HE7864" s="3"/>
      <c r="HF7864" s="3"/>
      <c r="HG7864" s="3"/>
      <c r="HH7864" s="3"/>
      <c r="HI7864" s="3"/>
      <c r="HJ7864" s="3"/>
      <c r="HK7864" s="3"/>
      <c r="HL7864" s="3"/>
      <c r="HM7864" s="45"/>
      <c r="HN7864" s="3"/>
      <c r="HO7864" s="3"/>
      <c r="HP7864" s="3"/>
      <c r="HQ7864" s="3"/>
      <c r="HR7864" s="3"/>
      <c r="HS7864" s="3"/>
      <c r="HT7864" s="3"/>
      <c r="HU7864" s="3"/>
      <c r="HV7864" s="3"/>
      <c r="HW7864" s="3"/>
      <c r="HX7864" s="3"/>
      <c r="HY7864" s="3"/>
      <c r="HZ7864" s="3"/>
      <c r="IA7864" s="3"/>
      <c r="IB7864" s="3"/>
      <c r="IC7864" s="3"/>
      <c r="ID7864" s="3"/>
      <c r="IE7864" s="3"/>
      <c r="IF7864" s="3"/>
      <c r="IG7864" s="3"/>
      <c r="IH7864" s="3"/>
      <c r="II7864" s="3"/>
      <c r="IJ7864" s="3"/>
      <c r="IK7864" s="3"/>
      <c r="IL7864" s="3"/>
      <c r="IM7864" s="3"/>
      <c r="IN7864" s="3"/>
      <c r="IO7864" s="15"/>
    </row>
    <row r="7865" spans="171:249">
      <c r="FO7865" s="3"/>
      <c r="FP7865" s="3"/>
      <c r="FQ7865" s="3"/>
      <c r="FR7865" s="3"/>
      <c r="FS7865" s="3"/>
      <c r="FT7865" s="3"/>
      <c r="FU7865" s="3"/>
      <c r="FV7865" s="3"/>
      <c r="FW7865" s="3"/>
      <c r="FX7865" s="3"/>
      <c r="FY7865" s="3"/>
      <c r="FZ7865" s="3"/>
      <c r="GA7865" s="3"/>
      <c r="GB7865" s="3"/>
      <c r="GC7865" s="3"/>
      <c r="GD7865" s="3"/>
      <c r="GE7865" s="3"/>
      <c r="GF7865" s="3"/>
      <c r="GG7865" s="3"/>
      <c r="GH7865" s="3"/>
      <c r="GI7865" s="3"/>
      <c r="GJ7865" s="3"/>
      <c r="GK7865" s="3"/>
      <c r="GL7865" s="3"/>
      <c r="GM7865" s="3"/>
      <c r="GN7865" s="3"/>
      <c r="GO7865" s="3"/>
      <c r="GP7865" s="3"/>
      <c r="GQ7865" s="3"/>
      <c r="GR7865" s="3"/>
      <c r="GS7865" s="3"/>
      <c r="GT7865" s="3"/>
      <c r="GU7865" s="3"/>
      <c r="GV7865" s="3"/>
      <c r="GW7865" s="3"/>
      <c r="GX7865" s="3"/>
      <c r="GY7865" s="3"/>
      <c r="GZ7865" s="3"/>
      <c r="HA7865" s="3"/>
      <c r="HB7865" s="3"/>
      <c r="HC7865" s="3"/>
      <c r="HD7865" s="3"/>
      <c r="HE7865" s="3"/>
      <c r="HF7865" s="3"/>
      <c r="HG7865" s="3"/>
      <c r="HH7865" s="3"/>
      <c r="HI7865" s="3"/>
      <c r="HJ7865" s="3"/>
      <c r="HK7865" s="3"/>
      <c r="HL7865" s="3"/>
      <c r="HM7865" s="45"/>
      <c r="HN7865" s="3"/>
      <c r="HO7865" s="3"/>
      <c r="HP7865" s="3"/>
      <c r="HQ7865" s="3"/>
      <c r="HR7865" s="3"/>
      <c r="HS7865" s="3"/>
      <c r="HT7865" s="3"/>
      <c r="HU7865" s="3"/>
      <c r="HV7865" s="3"/>
      <c r="HW7865" s="3"/>
      <c r="HX7865" s="3"/>
      <c r="HY7865" s="3"/>
      <c r="HZ7865" s="3"/>
      <c r="IA7865" s="3"/>
      <c r="IB7865" s="3"/>
      <c r="IC7865" s="3"/>
      <c r="ID7865" s="3"/>
      <c r="IE7865" s="3"/>
      <c r="IF7865" s="3"/>
      <c r="IG7865" s="3"/>
      <c r="IH7865" s="3"/>
      <c r="II7865" s="3"/>
      <c r="IJ7865" s="3"/>
      <c r="IK7865" s="3"/>
      <c r="IL7865" s="3"/>
      <c r="IM7865" s="3"/>
      <c r="IN7865" s="3"/>
      <c r="IO7865" s="15"/>
    </row>
    <row r="7866" spans="171:249">
      <c r="FO7866" s="3"/>
      <c r="FP7866" s="3"/>
      <c r="FQ7866" s="3"/>
      <c r="FR7866" s="3"/>
      <c r="FS7866" s="3"/>
      <c r="FT7866" s="3"/>
      <c r="FU7866" s="3"/>
      <c r="FV7866" s="3"/>
      <c r="FW7866" s="3"/>
      <c r="FX7866" s="3"/>
      <c r="FY7866" s="3"/>
      <c r="FZ7866" s="3"/>
      <c r="GA7866" s="3"/>
      <c r="GB7866" s="3"/>
      <c r="GC7866" s="3"/>
      <c r="GD7866" s="3"/>
      <c r="GE7866" s="3"/>
      <c r="GF7866" s="3"/>
      <c r="GG7866" s="3"/>
      <c r="GH7866" s="3"/>
      <c r="GI7866" s="3"/>
      <c r="GJ7866" s="3"/>
      <c r="GK7866" s="3"/>
      <c r="GL7866" s="3"/>
      <c r="GM7866" s="3"/>
      <c r="GN7866" s="3"/>
      <c r="GO7866" s="3"/>
      <c r="GP7866" s="3"/>
      <c r="GQ7866" s="3"/>
      <c r="GR7866" s="3"/>
      <c r="GS7866" s="3"/>
      <c r="GT7866" s="3"/>
      <c r="GU7866" s="3"/>
      <c r="GV7866" s="3"/>
      <c r="GW7866" s="3"/>
      <c r="GX7866" s="3"/>
      <c r="GY7866" s="3"/>
      <c r="GZ7866" s="3"/>
      <c r="HA7866" s="3"/>
      <c r="HB7866" s="3"/>
      <c r="HC7866" s="3"/>
      <c r="HD7866" s="3"/>
      <c r="HE7866" s="3"/>
      <c r="HF7866" s="3"/>
      <c r="HG7866" s="3"/>
      <c r="HH7866" s="3"/>
      <c r="HI7866" s="3"/>
      <c r="HJ7866" s="3"/>
      <c r="HK7866" s="3"/>
      <c r="HL7866" s="3"/>
      <c r="HM7866" s="45"/>
      <c r="HN7866" s="3"/>
      <c r="HO7866" s="3"/>
      <c r="HP7866" s="3"/>
      <c r="HQ7866" s="3"/>
      <c r="HR7866" s="3"/>
      <c r="HS7866" s="3"/>
      <c r="HT7866" s="3"/>
      <c r="HU7866" s="3"/>
      <c r="HV7866" s="3"/>
      <c r="HW7866" s="3"/>
      <c r="HX7866" s="3"/>
      <c r="HY7866" s="3"/>
      <c r="HZ7866" s="3"/>
      <c r="IA7866" s="3"/>
      <c r="IB7866" s="3"/>
      <c r="IC7866" s="3"/>
      <c r="ID7866" s="3"/>
      <c r="IE7866" s="3"/>
      <c r="IF7866" s="3"/>
      <c r="IG7866" s="3"/>
      <c r="IH7866" s="3"/>
      <c r="II7866" s="3"/>
      <c r="IJ7866" s="3"/>
      <c r="IK7866" s="3"/>
      <c r="IL7866" s="3"/>
      <c r="IM7866" s="3"/>
      <c r="IN7866" s="3"/>
      <c r="IO7866" s="15"/>
    </row>
    <row r="7867" spans="171:249">
      <c r="FO7867" s="3"/>
      <c r="FP7867" s="3"/>
      <c r="FQ7867" s="3"/>
      <c r="FR7867" s="3"/>
      <c r="FS7867" s="3"/>
      <c r="FT7867" s="3"/>
      <c r="FU7867" s="3"/>
      <c r="FV7867" s="3"/>
      <c r="FW7867" s="3"/>
      <c r="FX7867" s="3"/>
      <c r="FY7867" s="3"/>
      <c r="FZ7867" s="3"/>
      <c r="GA7867" s="3"/>
      <c r="GB7867" s="3"/>
      <c r="GC7867" s="3"/>
      <c r="GD7867" s="3"/>
      <c r="GE7867" s="3"/>
      <c r="GF7867" s="3"/>
      <c r="GG7867" s="3"/>
      <c r="GH7867" s="3"/>
      <c r="GI7867" s="3"/>
      <c r="GJ7867" s="3"/>
      <c r="GK7867" s="3"/>
      <c r="GL7867" s="3"/>
      <c r="GM7867" s="3"/>
      <c r="GN7867" s="3"/>
      <c r="GO7867" s="3"/>
      <c r="GP7867" s="3"/>
      <c r="GQ7867" s="3"/>
      <c r="GR7867" s="3"/>
      <c r="GS7867" s="3"/>
      <c r="GT7867" s="3"/>
      <c r="GU7867" s="3"/>
      <c r="GV7867" s="3"/>
      <c r="GW7867" s="3"/>
      <c r="GX7867" s="3"/>
      <c r="GY7867" s="3"/>
      <c r="GZ7867" s="3"/>
      <c r="HA7867" s="3"/>
      <c r="HB7867" s="3"/>
      <c r="HC7867" s="3"/>
      <c r="HD7867" s="3"/>
      <c r="HE7867" s="3"/>
      <c r="HF7867" s="3"/>
      <c r="HG7867" s="3"/>
      <c r="HH7867" s="3"/>
      <c r="HI7867" s="3"/>
      <c r="HJ7867" s="3"/>
      <c r="HK7867" s="3"/>
      <c r="HL7867" s="3"/>
      <c r="HM7867" s="45"/>
      <c r="HN7867" s="3"/>
      <c r="HO7867" s="3"/>
      <c r="HP7867" s="3"/>
      <c r="HQ7867" s="3"/>
      <c r="HR7867" s="3"/>
      <c r="HS7867" s="3"/>
      <c r="HT7867" s="3"/>
      <c r="HU7867" s="3"/>
      <c r="HV7867" s="3"/>
      <c r="HW7867" s="3"/>
      <c r="HX7867" s="3"/>
      <c r="HY7867" s="3"/>
      <c r="HZ7867" s="3"/>
      <c r="IA7867" s="3"/>
      <c r="IB7867" s="3"/>
      <c r="IC7867" s="3"/>
      <c r="ID7867" s="3"/>
      <c r="IE7867" s="3"/>
      <c r="IF7867" s="3"/>
      <c r="IG7867" s="3"/>
      <c r="IH7867" s="3"/>
      <c r="II7867" s="3"/>
      <c r="IJ7867" s="3"/>
      <c r="IK7867" s="3"/>
      <c r="IL7867" s="3"/>
      <c r="IM7867" s="3"/>
      <c r="IN7867" s="3"/>
      <c r="IO7867" s="15"/>
    </row>
    <row r="7868" spans="171:249">
      <c r="FO7868" s="3"/>
      <c r="FP7868" s="3"/>
      <c r="FQ7868" s="3"/>
      <c r="FR7868" s="3"/>
      <c r="FS7868" s="3"/>
      <c r="FT7868" s="3"/>
      <c r="FU7868" s="3"/>
      <c r="FV7868" s="3"/>
      <c r="FW7868" s="3"/>
      <c r="FX7868" s="3"/>
      <c r="FY7868" s="3"/>
      <c r="FZ7868" s="3"/>
      <c r="GA7868" s="3"/>
      <c r="GB7868" s="3"/>
      <c r="GC7868" s="3"/>
      <c r="GD7868" s="3"/>
      <c r="GE7868" s="3"/>
      <c r="GF7868" s="3"/>
      <c r="GG7868" s="3"/>
      <c r="GH7868" s="3"/>
      <c r="GI7868" s="3"/>
      <c r="GJ7868" s="3"/>
      <c r="GK7868" s="3"/>
      <c r="GL7868" s="3"/>
      <c r="GM7868" s="3"/>
      <c r="GN7868" s="3"/>
      <c r="GO7868" s="3"/>
      <c r="GP7868" s="3"/>
      <c r="GQ7868" s="3"/>
      <c r="GR7868" s="3"/>
      <c r="GS7868" s="3"/>
      <c r="GT7868" s="3"/>
      <c r="GU7868" s="3"/>
      <c r="GV7868" s="3"/>
      <c r="GW7868" s="3"/>
      <c r="GX7868" s="3"/>
      <c r="GY7868" s="3"/>
      <c r="GZ7868" s="3"/>
      <c r="HA7868" s="3"/>
      <c r="HB7868" s="3"/>
      <c r="HC7868" s="3"/>
      <c r="HD7868" s="3"/>
      <c r="HE7868" s="3"/>
      <c r="HF7868" s="3"/>
      <c r="HG7868" s="3"/>
      <c r="HH7868" s="3"/>
      <c r="HI7868" s="3"/>
      <c r="HJ7868" s="3"/>
      <c r="HK7868" s="3"/>
      <c r="HL7868" s="3"/>
      <c r="HM7868" s="45"/>
      <c r="HN7868" s="3"/>
      <c r="HO7868" s="3"/>
      <c r="HP7868" s="3"/>
      <c r="HQ7868" s="3"/>
      <c r="HR7868" s="3"/>
      <c r="HS7868" s="3"/>
      <c r="HT7868" s="3"/>
      <c r="HU7868" s="3"/>
      <c r="HV7868" s="3"/>
      <c r="HW7868" s="3"/>
      <c r="HX7868" s="3"/>
      <c r="HY7868" s="3"/>
      <c r="HZ7868" s="3"/>
      <c r="IA7868" s="3"/>
      <c r="IB7868" s="3"/>
      <c r="IC7868" s="3"/>
      <c r="ID7868" s="3"/>
      <c r="IE7868" s="3"/>
      <c r="IF7868" s="3"/>
      <c r="IG7868" s="3"/>
      <c r="IH7868" s="3"/>
      <c r="II7868" s="3"/>
      <c r="IJ7868" s="3"/>
      <c r="IK7868" s="3"/>
      <c r="IL7868" s="3"/>
      <c r="IM7868" s="3"/>
      <c r="IN7868" s="3"/>
      <c r="IO7868" s="15"/>
    </row>
    <row r="7869" spans="171:249">
      <c r="FO7869" s="3"/>
      <c r="FP7869" s="3"/>
      <c r="FQ7869" s="3"/>
      <c r="FR7869" s="3"/>
      <c r="FS7869" s="3"/>
      <c r="FT7869" s="3"/>
      <c r="FU7869" s="3"/>
      <c r="FV7869" s="3"/>
      <c r="FW7869" s="3"/>
      <c r="FX7869" s="3"/>
      <c r="FY7869" s="3"/>
      <c r="FZ7869" s="3"/>
      <c r="GA7869" s="3"/>
      <c r="GB7869" s="3"/>
      <c r="GC7869" s="3"/>
      <c r="GD7869" s="3"/>
      <c r="GE7869" s="3"/>
      <c r="GF7869" s="3"/>
      <c r="GG7869" s="3"/>
      <c r="GH7869" s="3"/>
      <c r="GI7869" s="3"/>
      <c r="GJ7869" s="3"/>
      <c r="GK7869" s="3"/>
      <c r="GL7869" s="3"/>
      <c r="GM7869" s="3"/>
      <c r="GN7869" s="3"/>
      <c r="GO7869" s="3"/>
      <c r="GP7869" s="3"/>
      <c r="GQ7869" s="3"/>
      <c r="GR7869" s="3"/>
      <c r="GS7869" s="3"/>
      <c r="GT7869" s="3"/>
      <c r="GU7869" s="3"/>
      <c r="GV7869" s="3"/>
      <c r="GW7869" s="3"/>
      <c r="GX7869" s="3"/>
      <c r="GY7869" s="3"/>
      <c r="GZ7869" s="3"/>
      <c r="HA7869" s="3"/>
      <c r="HB7869" s="3"/>
      <c r="HC7869" s="3"/>
      <c r="HD7869" s="3"/>
      <c r="HE7869" s="3"/>
      <c r="HF7869" s="3"/>
      <c r="HG7869" s="3"/>
      <c r="HH7869" s="3"/>
      <c r="HI7869" s="3"/>
      <c r="HJ7869" s="3"/>
      <c r="HK7869" s="3"/>
      <c r="HL7869" s="3"/>
      <c r="HM7869" s="45"/>
      <c r="HN7869" s="3"/>
      <c r="HO7869" s="3"/>
      <c r="HP7869" s="3"/>
      <c r="HQ7869" s="3"/>
      <c r="HR7869" s="3"/>
      <c r="HS7869" s="3"/>
      <c r="HT7869" s="3"/>
      <c r="HU7869" s="3"/>
      <c r="HV7869" s="3"/>
      <c r="HW7869" s="3"/>
      <c r="HX7869" s="3"/>
      <c r="HY7869" s="3"/>
      <c r="HZ7869" s="3"/>
      <c r="IA7869" s="3"/>
      <c r="IB7869" s="3"/>
      <c r="IC7869" s="3"/>
      <c r="ID7869" s="3"/>
      <c r="IE7869" s="3"/>
      <c r="IF7869" s="3"/>
      <c r="IG7869" s="3"/>
      <c r="IH7869" s="3"/>
      <c r="II7869" s="3"/>
      <c r="IJ7869" s="3"/>
      <c r="IK7869" s="3"/>
      <c r="IL7869" s="3"/>
      <c r="IM7869" s="3"/>
      <c r="IN7869" s="3"/>
      <c r="IO7869" s="15"/>
    </row>
    <row r="7870" spans="171:249">
      <c r="FO7870" s="3"/>
      <c r="FP7870" s="3"/>
      <c r="FQ7870" s="3"/>
      <c r="FR7870" s="3"/>
      <c r="FS7870" s="3"/>
      <c r="FT7870" s="3"/>
      <c r="FU7870" s="3"/>
      <c r="FV7870" s="3"/>
      <c r="FW7870" s="3"/>
      <c r="FX7870" s="3"/>
      <c r="FY7870" s="3"/>
      <c r="FZ7870" s="3"/>
      <c r="GA7870" s="3"/>
      <c r="GB7870" s="3"/>
      <c r="GC7870" s="3"/>
      <c r="GD7870" s="3"/>
      <c r="GE7870" s="3"/>
      <c r="GF7870" s="3"/>
      <c r="GG7870" s="3"/>
      <c r="GH7870" s="3"/>
      <c r="GI7870" s="3"/>
      <c r="GJ7870" s="3"/>
      <c r="GK7870" s="3"/>
      <c r="GL7870" s="3"/>
      <c r="GM7870" s="3"/>
      <c r="GN7870" s="3"/>
      <c r="GO7870" s="3"/>
      <c r="GP7870" s="3"/>
      <c r="GQ7870" s="3"/>
      <c r="GR7870" s="3"/>
      <c r="GS7870" s="3"/>
      <c r="GT7870" s="3"/>
      <c r="GU7870" s="3"/>
      <c r="GV7870" s="3"/>
      <c r="GW7870" s="3"/>
      <c r="GX7870" s="3"/>
      <c r="GY7870" s="3"/>
      <c r="GZ7870" s="3"/>
      <c r="HA7870" s="3"/>
      <c r="HB7870" s="3"/>
      <c r="HC7870" s="3"/>
      <c r="HD7870" s="3"/>
      <c r="HE7870" s="3"/>
      <c r="HF7870" s="3"/>
      <c r="HG7870" s="3"/>
      <c r="HH7870" s="3"/>
      <c r="HI7870" s="3"/>
      <c r="HJ7870" s="3"/>
      <c r="HK7870" s="3"/>
      <c r="HL7870" s="3"/>
      <c r="HM7870" s="45"/>
      <c r="HN7870" s="3"/>
      <c r="HO7870" s="3"/>
      <c r="HP7870" s="3"/>
      <c r="HQ7870" s="3"/>
      <c r="HR7870" s="3"/>
      <c r="HS7870" s="3"/>
      <c r="HT7870" s="3"/>
      <c r="HU7870" s="3"/>
      <c r="HV7870" s="3"/>
      <c r="HW7870" s="3"/>
      <c r="HX7870" s="3"/>
      <c r="HY7870" s="3"/>
      <c r="HZ7870" s="3"/>
      <c r="IA7870" s="3"/>
      <c r="IB7870" s="3"/>
      <c r="IC7870" s="3"/>
      <c r="ID7870" s="3"/>
      <c r="IE7870" s="3"/>
      <c r="IF7870" s="3"/>
      <c r="IG7870" s="3"/>
      <c r="IH7870" s="3"/>
      <c r="II7870" s="3"/>
      <c r="IJ7870" s="3"/>
      <c r="IK7870" s="3"/>
      <c r="IL7870" s="3"/>
      <c r="IM7870" s="3"/>
      <c r="IN7870" s="3"/>
      <c r="IO7870" s="15"/>
    </row>
    <row r="7871" spans="171:249">
      <c r="FO7871" s="3"/>
      <c r="FP7871" s="3"/>
      <c r="FQ7871" s="3"/>
      <c r="FR7871" s="3"/>
      <c r="FS7871" s="3"/>
      <c r="FT7871" s="3"/>
      <c r="FU7871" s="3"/>
      <c r="FV7871" s="3"/>
      <c r="FW7871" s="3"/>
      <c r="FX7871" s="3"/>
      <c r="FY7871" s="3"/>
      <c r="FZ7871" s="3"/>
      <c r="GA7871" s="3"/>
      <c r="GB7871" s="3"/>
      <c r="GC7871" s="3"/>
      <c r="GD7871" s="3"/>
      <c r="GE7871" s="3"/>
      <c r="GF7871" s="3"/>
      <c r="GG7871" s="3"/>
      <c r="GH7871" s="3"/>
      <c r="GI7871" s="3"/>
      <c r="GJ7871" s="3"/>
      <c r="GK7871" s="3"/>
      <c r="GL7871" s="3"/>
      <c r="GM7871" s="3"/>
      <c r="GN7871" s="3"/>
      <c r="GO7871" s="3"/>
      <c r="GP7871" s="3"/>
      <c r="GQ7871" s="3"/>
      <c r="GR7871" s="3"/>
      <c r="GS7871" s="3"/>
      <c r="GT7871" s="3"/>
      <c r="GU7871" s="3"/>
      <c r="GV7871" s="3"/>
      <c r="GW7871" s="3"/>
      <c r="GX7871" s="3"/>
      <c r="GY7871" s="3"/>
      <c r="GZ7871" s="3"/>
      <c r="HA7871" s="3"/>
      <c r="HB7871" s="3"/>
      <c r="HC7871" s="3"/>
      <c r="HD7871" s="3"/>
      <c r="HE7871" s="3"/>
      <c r="HF7871" s="3"/>
      <c r="HG7871" s="3"/>
      <c r="HH7871" s="3"/>
      <c r="HI7871" s="3"/>
      <c r="HJ7871" s="3"/>
      <c r="HK7871" s="3"/>
      <c r="HL7871" s="3"/>
      <c r="HM7871" s="45"/>
      <c r="HN7871" s="3"/>
      <c r="HO7871" s="3"/>
      <c r="HP7871" s="3"/>
      <c r="HQ7871" s="3"/>
      <c r="HR7871" s="3"/>
      <c r="HS7871" s="3"/>
      <c r="HT7871" s="3"/>
      <c r="HU7871" s="3"/>
      <c r="HV7871" s="3"/>
      <c r="HW7871" s="3"/>
      <c r="HX7871" s="3"/>
      <c r="HY7871" s="3"/>
      <c r="HZ7871" s="3"/>
      <c r="IA7871" s="3"/>
      <c r="IB7871" s="3"/>
      <c r="IC7871" s="3"/>
      <c r="ID7871" s="3"/>
      <c r="IE7871" s="3"/>
      <c r="IF7871" s="3"/>
      <c r="IG7871" s="3"/>
      <c r="IH7871" s="3"/>
      <c r="II7871" s="3"/>
      <c r="IJ7871" s="3"/>
      <c r="IK7871" s="3"/>
      <c r="IL7871" s="3"/>
      <c r="IM7871" s="3"/>
      <c r="IN7871" s="3"/>
      <c r="IO7871" s="15"/>
    </row>
    <row r="7872" spans="171:249">
      <c r="FO7872" s="3"/>
      <c r="FP7872" s="3"/>
      <c r="FQ7872" s="3"/>
      <c r="FR7872" s="3"/>
      <c r="FS7872" s="3"/>
      <c r="FT7872" s="3"/>
      <c r="FU7872" s="3"/>
      <c r="FV7872" s="3"/>
      <c r="FW7872" s="3"/>
      <c r="FX7872" s="3"/>
      <c r="FY7872" s="3"/>
      <c r="FZ7872" s="3"/>
      <c r="GA7872" s="3"/>
      <c r="GB7872" s="3"/>
      <c r="GC7872" s="3"/>
      <c r="GD7872" s="3"/>
      <c r="GE7872" s="3"/>
      <c r="GF7872" s="3"/>
      <c r="GG7872" s="3"/>
      <c r="GH7872" s="3"/>
      <c r="GI7872" s="3"/>
      <c r="GJ7872" s="3"/>
      <c r="GK7872" s="3"/>
      <c r="GL7872" s="3"/>
      <c r="GM7872" s="3"/>
      <c r="GN7872" s="3"/>
      <c r="GO7872" s="3"/>
      <c r="GP7872" s="3"/>
      <c r="GQ7872" s="3"/>
      <c r="GR7872" s="3"/>
      <c r="GS7872" s="3"/>
      <c r="GT7872" s="3"/>
      <c r="GU7872" s="3"/>
      <c r="GV7872" s="3"/>
      <c r="GW7872" s="3"/>
      <c r="GX7872" s="3"/>
      <c r="GY7872" s="3"/>
      <c r="GZ7872" s="3"/>
      <c r="HA7872" s="3"/>
      <c r="HB7872" s="3"/>
      <c r="HC7872" s="3"/>
      <c r="HD7872" s="3"/>
      <c r="HE7872" s="3"/>
      <c r="HF7872" s="3"/>
      <c r="HG7872" s="3"/>
      <c r="HH7872" s="3"/>
      <c r="HI7872" s="3"/>
      <c r="HJ7872" s="3"/>
      <c r="HK7872" s="3"/>
      <c r="HL7872" s="3"/>
      <c r="HM7872" s="45"/>
      <c r="HN7872" s="3"/>
      <c r="HO7872" s="3"/>
      <c r="HP7872" s="3"/>
      <c r="HQ7872" s="3"/>
      <c r="HR7872" s="3"/>
      <c r="HS7872" s="3"/>
      <c r="HT7872" s="3"/>
      <c r="HU7872" s="3"/>
      <c r="HV7872" s="3"/>
      <c r="HW7872" s="3"/>
      <c r="HX7872" s="3"/>
      <c r="HY7872" s="3"/>
      <c r="HZ7872" s="3"/>
      <c r="IA7872" s="3"/>
      <c r="IB7872" s="3"/>
      <c r="IC7872" s="3"/>
      <c r="ID7872" s="3"/>
      <c r="IE7872" s="3"/>
      <c r="IF7872" s="3"/>
      <c r="IG7872" s="3"/>
      <c r="IH7872" s="3"/>
      <c r="II7872" s="3"/>
      <c r="IJ7872" s="3"/>
      <c r="IK7872" s="3"/>
      <c r="IL7872" s="3"/>
      <c r="IM7872" s="3"/>
      <c r="IN7872" s="3"/>
      <c r="IO7872" s="15"/>
    </row>
    <row r="7873" spans="171:249">
      <c r="FO7873" s="3"/>
      <c r="FP7873" s="3"/>
      <c r="FQ7873" s="3"/>
      <c r="FR7873" s="3"/>
      <c r="FS7873" s="3"/>
      <c r="FT7873" s="3"/>
      <c r="FU7873" s="3"/>
      <c r="FV7873" s="3"/>
      <c r="FW7873" s="3"/>
      <c r="FX7873" s="3"/>
      <c r="FY7873" s="3"/>
      <c r="FZ7873" s="3"/>
      <c r="GA7873" s="3"/>
      <c r="GB7873" s="3"/>
      <c r="GC7873" s="3"/>
      <c r="GD7873" s="3"/>
      <c r="GE7873" s="3"/>
      <c r="GF7873" s="3"/>
      <c r="GG7873" s="3"/>
      <c r="GH7873" s="3"/>
      <c r="GI7873" s="3"/>
      <c r="GJ7873" s="3"/>
      <c r="GK7873" s="3"/>
      <c r="GL7873" s="3"/>
      <c r="GM7873" s="3"/>
      <c r="GN7873" s="3"/>
      <c r="GO7873" s="3"/>
      <c r="GP7873" s="3"/>
      <c r="GQ7873" s="3"/>
      <c r="GR7873" s="3"/>
      <c r="GS7873" s="3"/>
      <c r="GT7873" s="3"/>
      <c r="GU7873" s="3"/>
      <c r="GV7873" s="3"/>
      <c r="GW7873" s="3"/>
      <c r="GX7873" s="3"/>
      <c r="GY7873" s="3"/>
      <c r="GZ7873" s="3"/>
      <c r="HA7873" s="3"/>
      <c r="HB7873" s="3"/>
      <c r="HC7873" s="3"/>
      <c r="HD7873" s="3"/>
      <c r="HE7873" s="3"/>
      <c r="HF7873" s="3"/>
      <c r="HG7873" s="3"/>
      <c r="HH7873" s="3"/>
      <c r="HI7873" s="3"/>
      <c r="HJ7873" s="3"/>
      <c r="HK7873" s="3"/>
      <c r="HL7873" s="3"/>
      <c r="HM7873" s="45"/>
      <c r="HN7873" s="3"/>
      <c r="HO7873" s="3"/>
      <c r="HP7873" s="3"/>
      <c r="HQ7873" s="3"/>
      <c r="HR7873" s="3"/>
      <c r="HS7873" s="3"/>
      <c r="HT7873" s="3"/>
      <c r="HU7873" s="3"/>
      <c r="HV7873" s="3"/>
      <c r="HW7873" s="3"/>
      <c r="HX7873" s="3"/>
      <c r="HY7873" s="3"/>
      <c r="HZ7873" s="3"/>
      <c r="IA7873" s="3"/>
      <c r="IB7873" s="3"/>
      <c r="IC7873" s="3"/>
      <c r="ID7873" s="3"/>
      <c r="IE7873" s="3"/>
      <c r="IF7873" s="3"/>
      <c r="IG7873" s="3"/>
      <c r="IH7873" s="3"/>
      <c r="II7873" s="3"/>
      <c r="IJ7873" s="3"/>
      <c r="IK7873" s="3"/>
      <c r="IL7873" s="3"/>
      <c r="IM7873" s="3"/>
      <c r="IN7873" s="3"/>
      <c r="IO7873" s="15"/>
    </row>
    <row r="7874" spans="171:249">
      <c r="FO7874" s="3"/>
      <c r="FP7874" s="3"/>
      <c r="FQ7874" s="3"/>
      <c r="FR7874" s="3"/>
      <c r="FS7874" s="3"/>
      <c r="FT7874" s="3"/>
      <c r="FU7874" s="3"/>
      <c r="FV7874" s="3"/>
      <c r="FW7874" s="3"/>
      <c r="FX7874" s="3"/>
      <c r="FY7874" s="3"/>
      <c r="FZ7874" s="3"/>
      <c r="GA7874" s="3"/>
      <c r="GB7874" s="3"/>
      <c r="GC7874" s="3"/>
      <c r="GD7874" s="3"/>
      <c r="GE7874" s="3"/>
      <c r="GF7874" s="3"/>
      <c r="GG7874" s="3"/>
      <c r="GH7874" s="3"/>
      <c r="GI7874" s="3"/>
      <c r="GJ7874" s="3"/>
      <c r="GK7874" s="3"/>
      <c r="GL7874" s="3"/>
      <c r="GM7874" s="3"/>
      <c r="GN7874" s="3"/>
      <c r="GO7874" s="3"/>
      <c r="GP7874" s="3"/>
      <c r="GQ7874" s="3"/>
      <c r="GR7874" s="3"/>
      <c r="GS7874" s="3"/>
      <c r="GT7874" s="3"/>
      <c r="GU7874" s="3"/>
      <c r="GV7874" s="3"/>
      <c r="GW7874" s="3"/>
      <c r="GX7874" s="3"/>
      <c r="GY7874" s="3"/>
      <c r="GZ7874" s="3"/>
      <c r="HA7874" s="3"/>
      <c r="HB7874" s="3"/>
      <c r="HC7874" s="3"/>
      <c r="HD7874" s="3"/>
      <c r="HE7874" s="3"/>
      <c r="HF7874" s="3"/>
      <c r="HG7874" s="3"/>
      <c r="HH7874" s="3"/>
      <c r="HI7874" s="3"/>
      <c r="HJ7874" s="3"/>
      <c r="HK7874" s="3"/>
      <c r="HL7874" s="3"/>
      <c r="HM7874" s="45"/>
      <c r="HN7874" s="3"/>
      <c r="HO7874" s="3"/>
      <c r="HP7874" s="3"/>
      <c r="HQ7874" s="3"/>
      <c r="HR7874" s="3"/>
      <c r="HS7874" s="3"/>
      <c r="HT7874" s="3"/>
      <c r="HU7874" s="3"/>
      <c r="HV7874" s="3"/>
      <c r="HW7874" s="3"/>
      <c r="HX7874" s="3"/>
      <c r="HY7874" s="3"/>
      <c r="HZ7874" s="3"/>
      <c r="IA7874" s="3"/>
      <c r="IB7874" s="3"/>
      <c r="IC7874" s="3"/>
      <c r="ID7874" s="3"/>
      <c r="IE7874" s="3"/>
      <c r="IF7874" s="3"/>
      <c r="IG7874" s="3"/>
      <c r="IH7874" s="3"/>
      <c r="II7874" s="3"/>
      <c r="IJ7874" s="3"/>
      <c r="IK7874" s="3"/>
      <c r="IL7874" s="3"/>
      <c r="IM7874" s="3"/>
      <c r="IN7874" s="3"/>
      <c r="IO7874" s="15"/>
    </row>
    <row r="7875" spans="171:249">
      <c r="FO7875" s="3"/>
      <c r="FP7875" s="3"/>
      <c r="FQ7875" s="3"/>
      <c r="FR7875" s="3"/>
      <c r="FS7875" s="3"/>
      <c r="FT7875" s="3"/>
      <c r="FU7875" s="3"/>
      <c r="FV7875" s="3"/>
      <c r="FW7875" s="3"/>
      <c r="FX7875" s="3"/>
      <c r="FY7875" s="3"/>
      <c r="FZ7875" s="3"/>
      <c r="GA7875" s="3"/>
      <c r="GB7875" s="3"/>
      <c r="GC7875" s="3"/>
      <c r="GD7875" s="3"/>
      <c r="GE7875" s="3"/>
      <c r="GF7875" s="3"/>
      <c r="GG7875" s="3"/>
      <c r="GH7875" s="3"/>
      <c r="GI7875" s="3"/>
      <c r="GJ7875" s="3"/>
      <c r="GK7875" s="3"/>
      <c r="GL7875" s="3"/>
      <c r="GM7875" s="3"/>
      <c r="GN7875" s="3"/>
      <c r="GO7875" s="3"/>
      <c r="GP7875" s="3"/>
      <c r="GQ7875" s="3"/>
      <c r="GR7875" s="3"/>
      <c r="GS7875" s="3"/>
      <c r="GT7875" s="3"/>
      <c r="GU7875" s="3"/>
      <c r="GV7875" s="3"/>
      <c r="GW7875" s="3"/>
      <c r="GX7875" s="3"/>
      <c r="GY7875" s="3"/>
      <c r="GZ7875" s="3"/>
      <c r="HA7875" s="3"/>
      <c r="HB7875" s="3"/>
      <c r="HC7875" s="3"/>
      <c r="HD7875" s="3"/>
      <c r="HE7875" s="3"/>
      <c r="HF7875" s="3"/>
      <c r="HG7875" s="3"/>
      <c r="HH7875" s="3"/>
      <c r="HI7875" s="3"/>
      <c r="HJ7875" s="3"/>
      <c r="HK7875" s="3"/>
      <c r="HL7875" s="3"/>
      <c r="HM7875" s="45"/>
      <c r="HN7875" s="3"/>
      <c r="HO7875" s="3"/>
      <c r="HP7875" s="3"/>
      <c r="HQ7875" s="3"/>
      <c r="HR7875" s="3"/>
      <c r="HS7875" s="3"/>
      <c r="HT7875" s="3"/>
      <c r="HU7875" s="3"/>
      <c r="HV7875" s="3"/>
      <c r="HW7875" s="3"/>
      <c r="HX7875" s="3"/>
      <c r="HY7875" s="3"/>
      <c r="HZ7875" s="3"/>
      <c r="IA7875" s="3"/>
      <c r="IB7875" s="3"/>
      <c r="IC7875" s="3"/>
      <c r="ID7875" s="3"/>
      <c r="IE7875" s="3"/>
      <c r="IF7875" s="3"/>
      <c r="IG7875" s="3"/>
      <c r="IH7875" s="3"/>
      <c r="II7875" s="3"/>
      <c r="IJ7875" s="3"/>
      <c r="IK7875" s="3"/>
      <c r="IL7875" s="3"/>
      <c r="IM7875" s="3"/>
      <c r="IN7875" s="3"/>
      <c r="IO7875" s="15"/>
    </row>
    <row r="7876" spans="171:249">
      <c r="FO7876" s="3"/>
      <c r="FP7876" s="3"/>
      <c r="FQ7876" s="3"/>
      <c r="FR7876" s="3"/>
      <c r="FS7876" s="3"/>
      <c r="FT7876" s="3"/>
      <c r="FU7876" s="3"/>
      <c r="FV7876" s="3"/>
      <c r="FW7876" s="3"/>
      <c r="FX7876" s="3"/>
      <c r="FY7876" s="3"/>
      <c r="FZ7876" s="3"/>
      <c r="GA7876" s="3"/>
      <c r="GB7876" s="3"/>
      <c r="GC7876" s="3"/>
      <c r="GD7876" s="3"/>
      <c r="GE7876" s="3"/>
      <c r="GF7876" s="3"/>
      <c r="GG7876" s="3"/>
      <c r="GH7876" s="3"/>
      <c r="GI7876" s="3"/>
      <c r="GJ7876" s="3"/>
      <c r="GK7876" s="3"/>
      <c r="GL7876" s="3"/>
      <c r="GM7876" s="3"/>
      <c r="GN7876" s="3"/>
      <c r="GO7876" s="3"/>
      <c r="GP7876" s="3"/>
      <c r="GQ7876" s="3"/>
      <c r="GR7876" s="3"/>
      <c r="GS7876" s="3"/>
      <c r="GT7876" s="3"/>
      <c r="GU7876" s="3"/>
      <c r="GV7876" s="3"/>
      <c r="GW7876" s="3"/>
      <c r="GX7876" s="3"/>
      <c r="GY7876" s="3"/>
      <c r="GZ7876" s="3"/>
      <c r="HA7876" s="3"/>
      <c r="HB7876" s="3"/>
      <c r="HC7876" s="3"/>
      <c r="HD7876" s="3"/>
      <c r="HE7876" s="3"/>
      <c r="HF7876" s="3"/>
      <c r="HG7876" s="3"/>
      <c r="HH7876" s="3"/>
      <c r="HI7876" s="3"/>
      <c r="HJ7876" s="3"/>
      <c r="HK7876" s="3"/>
      <c r="HL7876" s="3"/>
      <c r="HM7876" s="45"/>
      <c r="HN7876" s="3"/>
      <c r="HO7876" s="3"/>
      <c r="HP7876" s="3"/>
      <c r="HQ7876" s="3"/>
      <c r="HR7876" s="3"/>
      <c r="HS7876" s="3"/>
      <c r="HT7876" s="3"/>
      <c r="HU7876" s="3"/>
      <c r="HV7876" s="3"/>
      <c r="HW7876" s="3"/>
      <c r="HX7876" s="3"/>
      <c r="HY7876" s="3"/>
      <c r="HZ7876" s="3"/>
      <c r="IA7876" s="3"/>
      <c r="IB7876" s="3"/>
      <c r="IC7876" s="3"/>
      <c r="ID7876" s="3"/>
      <c r="IE7876" s="3"/>
      <c r="IF7876" s="3"/>
      <c r="IG7876" s="3"/>
      <c r="IH7876" s="3"/>
      <c r="II7876" s="3"/>
      <c r="IJ7876" s="3"/>
      <c r="IK7876" s="3"/>
      <c r="IL7876" s="3"/>
      <c r="IM7876" s="3"/>
      <c r="IN7876" s="3"/>
      <c r="IO7876" s="15"/>
    </row>
    <row r="7877" spans="171:249">
      <c r="FO7877" s="3"/>
      <c r="FP7877" s="3"/>
      <c r="FQ7877" s="3"/>
      <c r="FR7877" s="3"/>
      <c r="FS7877" s="3"/>
      <c r="FT7877" s="3"/>
      <c r="FU7877" s="3"/>
      <c r="FV7877" s="3"/>
      <c r="FW7877" s="3"/>
      <c r="FX7877" s="3"/>
      <c r="FY7877" s="3"/>
      <c r="FZ7877" s="3"/>
      <c r="GA7877" s="3"/>
      <c r="GB7877" s="3"/>
      <c r="GC7877" s="3"/>
      <c r="GD7877" s="3"/>
      <c r="GE7877" s="3"/>
      <c r="GF7877" s="3"/>
      <c r="GG7877" s="3"/>
      <c r="GH7877" s="3"/>
      <c r="GI7877" s="3"/>
      <c r="GJ7877" s="3"/>
      <c r="GK7877" s="3"/>
      <c r="GL7877" s="3"/>
      <c r="GM7877" s="3"/>
      <c r="GN7877" s="3"/>
      <c r="GO7877" s="3"/>
      <c r="GP7877" s="3"/>
      <c r="GQ7877" s="3"/>
      <c r="GR7877" s="3"/>
      <c r="GS7877" s="3"/>
      <c r="GT7877" s="3"/>
      <c r="GU7877" s="3"/>
      <c r="GV7877" s="3"/>
      <c r="GW7877" s="3"/>
      <c r="GX7877" s="3"/>
      <c r="GY7877" s="3"/>
      <c r="GZ7877" s="3"/>
      <c r="HA7877" s="3"/>
      <c r="HB7877" s="3"/>
      <c r="HC7877" s="3"/>
      <c r="HD7877" s="3"/>
      <c r="HE7877" s="3"/>
      <c r="HF7877" s="3"/>
      <c r="HG7877" s="3"/>
      <c r="HH7877" s="3"/>
      <c r="HI7877" s="3"/>
      <c r="HJ7877" s="3"/>
      <c r="HK7877" s="3"/>
      <c r="HL7877" s="3"/>
      <c r="HM7877" s="45"/>
      <c r="HN7877" s="3"/>
      <c r="HO7877" s="3"/>
      <c r="HP7877" s="3"/>
      <c r="HQ7877" s="3"/>
      <c r="HR7877" s="3"/>
      <c r="HS7877" s="3"/>
      <c r="HT7877" s="3"/>
      <c r="HU7877" s="3"/>
      <c r="HV7877" s="3"/>
      <c r="HW7877" s="3"/>
      <c r="HX7877" s="3"/>
      <c r="HY7877" s="3"/>
      <c r="HZ7877" s="3"/>
      <c r="IA7877" s="3"/>
      <c r="IB7877" s="3"/>
      <c r="IC7877" s="3"/>
      <c r="ID7877" s="3"/>
      <c r="IE7877" s="3"/>
      <c r="IF7877" s="3"/>
      <c r="IG7877" s="3"/>
      <c r="IH7877" s="3"/>
      <c r="II7877" s="3"/>
      <c r="IJ7877" s="3"/>
      <c r="IK7877" s="3"/>
      <c r="IL7877" s="3"/>
      <c r="IM7877" s="3"/>
      <c r="IN7877" s="3"/>
      <c r="IO7877" s="15"/>
    </row>
    <row r="7878" spans="171:249">
      <c r="FO7878" s="3"/>
      <c r="FP7878" s="3"/>
      <c r="FQ7878" s="3"/>
      <c r="FR7878" s="3"/>
      <c r="FS7878" s="3"/>
      <c r="FT7878" s="3"/>
      <c r="FU7878" s="3"/>
      <c r="FV7878" s="3"/>
      <c r="FW7878" s="3"/>
      <c r="FX7878" s="3"/>
      <c r="FY7878" s="3"/>
      <c r="FZ7878" s="3"/>
      <c r="GA7878" s="3"/>
      <c r="GB7878" s="3"/>
      <c r="GC7878" s="3"/>
      <c r="GD7878" s="3"/>
      <c r="GE7878" s="3"/>
      <c r="GF7878" s="3"/>
      <c r="GG7878" s="3"/>
      <c r="GH7878" s="3"/>
      <c r="GI7878" s="3"/>
      <c r="GJ7878" s="3"/>
      <c r="GK7878" s="3"/>
      <c r="GL7878" s="3"/>
      <c r="GM7878" s="3"/>
      <c r="GN7878" s="3"/>
      <c r="GO7878" s="3"/>
      <c r="GP7878" s="3"/>
      <c r="GQ7878" s="3"/>
      <c r="GR7878" s="3"/>
      <c r="GS7878" s="3"/>
      <c r="GT7878" s="3"/>
      <c r="GU7878" s="3"/>
      <c r="GV7878" s="3"/>
      <c r="GW7878" s="3"/>
      <c r="GX7878" s="3"/>
      <c r="GY7878" s="3"/>
      <c r="GZ7878" s="3"/>
      <c r="HA7878" s="3"/>
      <c r="HB7878" s="3"/>
      <c r="HC7878" s="3"/>
      <c r="HD7878" s="3"/>
      <c r="HE7878" s="3"/>
      <c r="HF7878" s="3"/>
      <c r="HG7878" s="3"/>
      <c r="HH7878" s="3"/>
      <c r="HI7878" s="3"/>
      <c r="HJ7878" s="3"/>
      <c r="HK7878" s="3"/>
      <c r="HL7878" s="3"/>
      <c r="HM7878" s="45"/>
      <c r="HN7878" s="3"/>
      <c r="HO7878" s="3"/>
      <c r="HP7878" s="3"/>
      <c r="HQ7878" s="3"/>
      <c r="HR7878" s="3"/>
      <c r="HS7878" s="3"/>
      <c r="HT7878" s="3"/>
      <c r="HU7878" s="3"/>
      <c r="HV7878" s="3"/>
      <c r="HW7878" s="3"/>
      <c r="HX7878" s="3"/>
      <c r="HY7878" s="3"/>
      <c r="HZ7878" s="3"/>
      <c r="IA7878" s="3"/>
      <c r="IB7878" s="3"/>
      <c r="IC7878" s="3"/>
      <c r="ID7878" s="3"/>
      <c r="IE7878" s="3"/>
      <c r="IF7878" s="3"/>
      <c r="IG7878" s="3"/>
      <c r="IH7878" s="3"/>
      <c r="II7878" s="3"/>
      <c r="IJ7878" s="3"/>
      <c r="IK7878" s="3"/>
      <c r="IL7878" s="3"/>
      <c r="IM7878" s="3"/>
      <c r="IN7878" s="3"/>
      <c r="IO7878" s="15"/>
    </row>
    <row r="7879" spans="171:249">
      <c r="FO7879" s="3"/>
      <c r="FP7879" s="3"/>
      <c r="FQ7879" s="3"/>
      <c r="FR7879" s="3"/>
      <c r="FS7879" s="3"/>
      <c r="FT7879" s="3"/>
      <c r="FU7879" s="3"/>
      <c r="FV7879" s="3"/>
      <c r="FW7879" s="3"/>
      <c r="FX7879" s="3"/>
      <c r="FY7879" s="3"/>
      <c r="FZ7879" s="3"/>
      <c r="GA7879" s="3"/>
      <c r="GB7879" s="3"/>
      <c r="GC7879" s="3"/>
      <c r="GD7879" s="3"/>
      <c r="GE7879" s="3"/>
      <c r="GF7879" s="3"/>
      <c r="GG7879" s="3"/>
      <c r="GH7879" s="3"/>
      <c r="GI7879" s="3"/>
      <c r="GJ7879" s="3"/>
      <c r="GK7879" s="3"/>
      <c r="GL7879" s="3"/>
      <c r="GM7879" s="3"/>
      <c r="GN7879" s="3"/>
      <c r="GO7879" s="3"/>
      <c r="GP7879" s="3"/>
      <c r="GQ7879" s="3"/>
      <c r="GR7879" s="3"/>
      <c r="GS7879" s="3"/>
      <c r="GT7879" s="3"/>
      <c r="GU7879" s="3"/>
      <c r="GV7879" s="3"/>
      <c r="GW7879" s="3"/>
      <c r="GX7879" s="3"/>
      <c r="GY7879" s="3"/>
      <c r="GZ7879" s="3"/>
      <c r="HA7879" s="3"/>
      <c r="HB7879" s="3"/>
      <c r="HC7879" s="3"/>
      <c r="HD7879" s="3"/>
      <c r="HE7879" s="3"/>
      <c r="HF7879" s="3"/>
      <c r="HG7879" s="3"/>
      <c r="HH7879" s="3"/>
      <c r="HI7879" s="3"/>
      <c r="HJ7879" s="3"/>
      <c r="HK7879" s="3"/>
      <c r="HL7879" s="3"/>
      <c r="HM7879" s="45"/>
      <c r="HN7879" s="3"/>
      <c r="HO7879" s="3"/>
      <c r="HP7879" s="3"/>
      <c r="HQ7879" s="3"/>
      <c r="HR7879" s="3"/>
      <c r="HS7879" s="3"/>
      <c r="HT7879" s="3"/>
      <c r="HU7879" s="3"/>
      <c r="HV7879" s="3"/>
      <c r="HW7879" s="3"/>
      <c r="HX7879" s="3"/>
      <c r="HY7879" s="3"/>
      <c r="HZ7879" s="3"/>
      <c r="IA7879" s="3"/>
      <c r="IB7879" s="3"/>
      <c r="IC7879" s="3"/>
      <c r="ID7879" s="3"/>
      <c r="IE7879" s="3"/>
      <c r="IF7879" s="3"/>
      <c r="IG7879" s="3"/>
      <c r="IH7879" s="3"/>
      <c r="II7879" s="3"/>
      <c r="IJ7879" s="3"/>
      <c r="IK7879" s="3"/>
      <c r="IL7879" s="3"/>
      <c r="IM7879" s="3"/>
      <c r="IN7879" s="3"/>
      <c r="IO7879" s="15"/>
    </row>
    <row r="7880" spans="171:249">
      <c r="FO7880" s="3"/>
      <c r="FP7880" s="3"/>
      <c r="FQ7880" s="3"/>
      <c r="FR7880" s="3"/>
      <c r="FS7880" s="3"/>
      <c r="FT7880" s="3"/>
      <c r="FU7880" s="3"/>
      <c r="FV7880" s="3"/>
      <c r="FW7880" s="3"/>
      <c r="FX7880" s="3"/>
      <c r="FY7880" s="3"/>
      <c r="FZ7880" s="3"/>
      <c r="GA7880" s="3"/>
      <c r="GB7880" s="3"/>
      <c r="GC7880" s="3"/>
      <c r="GD7880" s="3"/>
      <c r="GE7880" s="3"/>
      <c r="GF7880" s="3"/>
      <c r="GG7880" s="3"/>
      <c r="GH7880" s="3"/>
      <c r="GI7880" s="3"/>
      <c r="GJ7880" s="3"/>
      <c r="GK7880" s="3"/>
      <c r="GL7880" s="3"/>
      <c r="GM7880" s="3"/>
      <c r="GN7880" s="3"/>
      <c r="GO7880" s="3"/>
      <c r="GP7880" s="3"/>
      <c r="GQ7880" s="3"/>
      <c r="GR7880" s="3"/>
      <c r="GS7880" s="3"/>
      <c r="GT7880" s="3"/>
      <c r="GU7880" s="3"/>
      <c r="GV7880" s="3"/>
      <c r="GW7880" s="3"/>
      <c r="GX7880" s="3"/>
      <c r="GY7880" s="3"/>
      <c r="GZ7880" s="3"/>
      <c r="HA7880" s="3"/>
      <c r="HB7880" s="3"/>
      <c r="HC7880" s="3"/>
      <c r="HD7880" s="3"/>
      <c r="HE7880" s="3"/>
      <c r="HF7880" s="3"/>
      <c r="HG7880" s="3"/>
      <c r="HH7880" s="3"/>
      <c r="HI7880" s="3"/>
      <c r="HJ7880" s="3"/>
      <c r="HK7880" s="3"/>
      <c r="HL7880" s="3"/>
      <c r="HM7880" s="45"/>
      <c r="HN7880" s="3"/>
      <c r="HO7880" s="3"/>
      <c r="HP7880" s="3"/>
      <c r="HQ7880" s="3"/>
      <c r="HR7880" s="3"/>
      <c r="HS7880" s="3"/>
      <c r="HT7880" s="3"/>
      <c r="HU7880" s="3"/>
      <c r="HV7880" s="3"/>
      <c r="HW7880" s="3"/>
      <c r="HX7880" s="3"/>
      <c r="HY7880" s="3"/>
      <c r="HZ7880" s="3"/>
      <c r="IA7880" s="3"/>
      <c r="IB7880" s="3"/>
      <c r="IC7880" s="3"/>
      <c r="ID7880" s="3"/>
      <c r="IE7880" s="3"/>
      <c r="IF7880" s="3"/>
      <c r="IG7880" s="3"/>
      <c r="IH7880" s="3"/>
      <c r="II7880" s="3"/>
      <c r="IJ7880" s="3"/>
      <c r="IK7880" s="3"/>
      <c r="IL7880" s="3"/>
      <c r="IM7880" s="3"/>
      <c r="IN7880" s="3"/>
      <c r="IO7880" s="15"/>
    </row>
    <row r="7881" spans="171:249">
      <c r="FO7881" s="3"/>
      <c r="FP7881" s="3"/>
      <c r="FQ7881" s="3"/>
      <c r="FR7881" s="3"/>
      <c r="FS7881" s="3"/>
      <c r="FT7881" s="3"/>
      <c r="FU7881" s="3"/>
      <c r="FV7881" s="3"/>
      <c r="FW7881" s="3"/>
      <c r="FX7881" s="3"/>
      <c r="FY7881" s="3"/>
      <c r="FZ7881" s="3"/>
      <c r="GA7881" s="3"/>
      <c r="GB7881" s="3"/>
      <c r="GC7881" s="3"/>
      <c r="GD7881" s="3"/>
      <c r="GE7881" s="3"/>
      <c r="GF7881" s="3"/>
      <c r="GG7881" s="3"/>
      <c r="GH7881" s="3"/>
      <c r="GI7881" s="3"/>
      <c r="GJ7881" s="3"/>
      <c r="GK7881" s="3"/>
      <c r="GL7881" s="3"/>
      <c r="GM7881" s="3"/>
      <c r="GN7881" s="3"/>
      <c r="GO7881" s="3"/>
      <c r="GP7881" s="3"/>
      <c r="GQ7881" s="3"/>
      <c r="GR7881" s="3"/>
      <c r="GS7881" s="3"/>
      <c r="GT7881" s="3"/>
      <c r="GU7881" s="3"/>
      <c r="GV7881" s="3"/>
      <c r="GW7881" s="3"/>
      <c r="GX7881" s="3"/>
      <c r="GY7881" s="3"/>
      <c r="GZ7881" s="3"/>
      <c r="HA7881" s="3"/>
      <c r="HB7881" s="3"/>
      <c r="HC7881" s="3"/>
      <c r="HD7881" s="3"/>
      <c r="HE7881" s="3"/>
      <c r="HF7881" s="3"/>
      <c r="HG7881" s="3"/>
      <c r="HH7881" s="3"/>
      <c r="HI7881" s="3"/>
      <c r="HJ7881" s="3"/>
      <c r="HK7881" s="3"/>
      <c r="HL7881" s="3"/>
      <c r="HM7881" s="45"/>
      <c r="HN7881" s="3"/>
      <c r="HO7881" s="3"/>
      <c r="HP7881" s="3"/>
      <c r="HQ7881" s="3"/>
      <c r="HR7881" s="3"/>
      <c r="HS7881" s="3"/>
      <c r="HT7881" s="3"/>
      <c r="HU7881" s="3"/>
      <c r="HV7881" s="3"/>
      <c r="HW7881" s="3"/>
      <c r="HX7881" s="3"/>
      <c r="HY7881" s="3"/>
      <c r="HZ7881" s="3"/>
      <c r="IA7881" s="3"/>
      <c r="IB7881" s="3"/>
      <c r="IC7881" s="3"/>
      <c r="ID7881" s="3"/>
      <c r="IE7881" s="3"/>
      <c r="IF7881" s="3"/>
      <c r="IG7881" s="3"/>
      <c r="IH7881" s="3"/>
      <c r="II7881" s="3"/>
      <c r="IJ7881" s="3"/>
      <c r="IK7881" s="3"/>
      <c r="IL7881" s="3"/>
      <c r="IM7881" s="3"/>
      <c r="IN7881" s="3"/>
      <c r="IO7881" s="15"/>
    </row>
    <row r="7882" spans="171:249">
      <c r="FO7882" s="3"/>
      <c r="FP7882" s="3"/>
      <c r="FQ7882" s="3"/>
      <c r="FR7882" s="3"/>
      <c r="FS7882" s="3"/>
      <c r="FT7882" s="3"/>
      <c r="FU7882" s="3"/>
      <c r="FV7882" s="3"/>
      <c r="FW7882" s="3"/>
      <c r="FX7882" s="3"/>
      <c r="FY7882" s="3"/>
      <c r="FZ7882" s="3"/>
      <c r="GA7882" s="3"/>
      <c r="GB7882" s="3"/>
      <c r="GC7882" s="3"/>
      <c r="GD7882" s="3"/>
      <c r="GE7882" s="3"/>
      <c r="GF7882" s="3"/>
      <c r="GG7882" s="3"/>
      <c r="GH7882" s="3"/>
      <c r="GI7882" s="3"/>
      <c r="GJ7882" s="3"/>
      <c r="GK7882" s="3"/>
      <c r="GL7882" s="3"/>
      <c r="GM7882" s="3"/>
      <c r="GN7882" s="3"/>
      <c r="GO7882" s="3"/>
      <c r="GP7882" s="3"/>
      <c r="GQ7882" s="3"/>
      <c r="GR7882" s="3"/>
      <c r="GS7882" s="3"/>
      <c r="GT7882" s="3"/>
      <c r="GU7882" s="3"/>
      <c r="GV7882" s="3"/>
      <c r="GW7882" s="3"/>
      <c r="GX7882" s="3"/>
      <c r="GY7882" s="3"/>
      <c r="GZ7882" s="3"/>
      <c r="HA7882" s="3"/>
      <c r="HB7882" s="3"/>
      <c r="HC7882" s="3"/>
      <c r="HD7882" s="3"/>
      <c r="HE7882" s="3"/>
      <c r="HF7882" s="3"/>
      <c r="HG7882" s="3"/>
      <c r="HH7882" s="3"/>
      <c r="HI7882" s="3"/>
      <c r="HJ7882" s="3"/>
      <c r="HK7882" s="3"/>
      <c r="HL7882" s="3"/>
      <c r="HM7882" s="45"/>
      <c r="HN7882" s="3"/>
      <c r="HO7882" s="3"/>
      <c r="HP7882" s="3"/>
      <c r="HQ7882" s="3"/>
      <c r="HR7882" s="3"/>
      <c r="HS7882" s="3"/>
      <c r="HT7882" s="3"/>
      <c r="HU7882" s="3"/>
      <c r="HV7882" s="3"/>
      <c r="HW7882" s="3"/>
      <c r="HX7882" s="3"/>
      <c r="HY7882" s="3"/>
      <c r="HZ7882" s="3"/>
      <c r="IA7882" s="3"/>
      <c r="IB7882" s="3"/>
      <c r="IC7882" s="3"/>
      <c r="ID7882" s="3"/>
      <c r="IE7882" s="3"/>
      <c r="IF7882" s="3"/>
      <c r="IG7882" s="3"/>
      <c r="IH7882" s="3"/>
      <c r="II7882" s="3"/>
      <c r="IJ7882" s="3"/>
      <c r="IK7882" s="3"/>
      <c r="IL7882" s="3"/>
      <c r="IM7882" s="3"/>
      <c r="IN7882" s="3"/>
      <c r="IO7882" s="15"/>
    </row>
    <row r="7883" spans="171:249">
      <c r="FO7883" s="3"/>
      <c r="FP7883" s="3"/>
      <c r="FQ7883" s="3"/>
      <c r="FR7883" s="3"/>
      <c r="FS7883" s="3"/>
      <c r="FT7883" s="3"/>
      <c r="FU7883" s="3"/>
      <c r="FV7883" s="3"/>
      <c r="FW7883" s="3"/>
      <c r="FX7883" s="3"/>
      <c r="FY7883" s="3"/>
      <c r="FZ7883" s="3"/>
      <c r="GA7883" s="3"/>
      <c r="GB7883" s="3"/>
      <c r="GC7883" s="3"/>
      <c r="GD7883" s="3"/>
      <c r="GE7883" s="3"/>
      <c r="GF7883" s="3"/>
      <c r="GG7883" s="3"/>
      <c r="GH7883" s="3"/>
      <c r="GI7883" s="3"/>
      <c r="GJ7883" s="3"/>
      <c r="GK7883" s="3"/>
      <c r="GL7883" s="3"/>
      <c r="GM7883" s="3"/>
      <c r="GN7883" s="3"/>
      <c r="GO7883" s="3"/>
      <c r="GP7883" s="3"/>
      <c r="GQ7883" s="3"/>
      <c r="GR7883" s="3"/>
      <c r="GS7883" s="3"/>
      <c r="GT7883" s="3"/>
      <c r="GU7883" s="3"/>
      <c r="GV7883" s="3"/>
      <c r="GW7883" s="3"/>
      <c r="GX7883" s="3"/>
      <c r="GY7883" s="3"/>
      <c r="GZ7883" s="3"/>
      <c r="HA7883" s="3"/>
      <c r="HB7883" s="3"/>
      <c r="HC7883" s="3"/>
      <c r="HD7883" s="3"/>
      <c r="HE7883" s="3"/>
      <c r="HF7883" s="3"/>
      <c r="HG7883" s="3"/>
      <c r="HH7883" s="3"/>
      <c r="HI7883" s="3"/>
      <c r="HJ7883" s="3"/>
      <c r="HK7883" s="3"/>
      <c r="HL7883" s="3"/>
      <c r="HM7883" s="45"/>
      <c r="HN7883" s="3"/>
      <c r="HO7883" s="3"/>
      <c r="HP7883" s="3"/>
      <c r="HQ7883" s="3"/>
      <c r="HR7883" s="3"/>
      <c r="HS7883" s="3"/>
      <c r="HT7883" s="3"/>
      <c r="HU7883" s="3"/>
      <c r="HV7883" s="3"/>
      <c r="HW7883" s="3"/>
      <c r="HX7883" s="3"/>
      <c r="HY7883" s="3"/>
      <c r="HZ7883" s="3"/>
      <c r="IA7883" s="3"/>
      <c r="IB7883" s="3"/>
      <c r="IC7883" s="3"/>
      <c r="ID7883" s="3"/>
      <c r="IE7883" s="3"/>
      <c r="IF7883" s="3"/>
      <c r="IG7883" s="3"/>
      <c r="IH7883" s="3"/>
      <c r="II7883" s="3"/>
      <c r="IJ7883" s="3"/>
      <c r="IK7883" s="3"/>
      <c r="IL7883" s="3"/>
      <c r="IM7883" s="3"/>
      <c r="IN7883" s="3"/>
      <c r="IO7883" s="15"/>
    </row>
    <row r="7884" spans="171:249">
      <c r="FO7884" s="3"/>
      <c r="FP7884" s="3"/>
      <c r="FQ7884" s="3"/>
      <c r="FR7884" s="3"/>
      <c r="FS7884" s="3"/>
      <c r="FT7884" s="3"/>
      <c r="FU7884" s="3"/>
      <c r="FV7884" s="3"/>
      <c r="FW7884" s="3"/>
      <c r="FX7884" s="3"/>
      <c r="FY7884" s="3"/>
      <c r="FZ7884" s="3"/>
      <c r="GA7884" s="3"/>
      <c r="GB7884" s="3"/>
      <c r="GC7884" s="3"/>
      <c r="GD7884" s="3"/>
      <c r="GE7884" s="3"/>
      <c r="GF7884" s="3"/>
      <c r="GG7884" s="3"/>
      <c r="GH7884" s="3"/>
      <c r="GI7884" s="3"/>
      <c r="GJ7884" s="3"/>
      <c r="GK7884" s="3"/>
      <c r="GL7884" s="3"/>
      <c r="GM7884" s="3"/>
      <c r="GN7884" s="3"/>
      <c r="GO7884" s="3"/>
      <c r="GP7884" s="3"/>
      <c r="GQ7884" s="3"/>
      <c r="GR7884" s="3"/>
      <c r="GS7884" s="3"/>
      <c r="GT7884" s="3"/>
      <c r="GU7884" s="3"/>
      <c r="GV7884" s="3"/>
      <c r="GW7884" s="3"/>
      <c r="GX7884" s="3"/>
      <c r="GY7884" s="3"/>
      <c r="GZ7884" s="3"/>
      <c r="HA7884" s="3"/>
      <c r="HB7884" s="3"/>
      <c r="HC7884" s="3"/>
      <c r="HD7884" s="3"/>
      <c r="HE7884" s="3"/>
      <c r="HF7884" s="3"/>
      <c r="HG7884" s="3"/>
      <c r="HH7884" s="3"/>
      <c r="HI7884" s="3"/>
      <c r="HJ7884" s="3"/>
      <c r="HK7884" s="3"/>
      <c r="HL7884" s="3"/>
      <c r="HM7884" s="45"/>
      <c r="HN7884" s="3"/>
      <c r="HO7884" s="3"/>
      <c r="HP7884" s="3"/>
      <c r="HQ7884" s="3"/>
      <c r="HR7884" s="3"/>
      <c r="HS7884" s="3"/>
      <c r="HT7884" s="3"/>
      <c r="HU7884" s="3"/>
      <c r="HV7884" s="3"/>
      <c r="HW7884" s="3"/>
      <c r="HX7884" s="3"/>
      <c r="HY7884" s="3"/>
      <c r="HZ7884" s="3"/>
      <c r="IA7884" s="3"/>
      <c r="IB7884" s="3"/>
      <c r="IC7884" s="3"/>
      <c r="ID7884" s="3"/>
      <c r="IE7884" s="3"/>
      <c r="IF7884" s="3"/>
      <c r="IG7884" s="3"/>
      <c r="IH7884" s="3"/>
      <c r="II7884" s="3"/>
      <c r="IJ7884" s="3"/>
      <c r="IK7884" s="3"/>
      <c r="IL7884" s="3"/>
      <c r="IM7884" s="3"/>
      <c r="IN7884" s="3"/>
      <c r="IO7884" s="15"/>
    </row>
    <row r="7885" spans="171:249">
      <c r="FO7885" s="3"/>
      <c r="FP7885" s="3"/>
      <c r="FQ7885" s="3"/>
      <c r="FR7885" s="3"/>
      <c r="FS7885" s="3"/>
      <c r="FT7885" s="3"/>
      <c r="FU7885" s="3"/>
      <c r="FV7885" s="3"/>
      <c r="FW7885" s="3"/>
      <c r="FX7885" s="3"/>
      <c r="FY7885" s="3"/>
      <c r="FZ7885" s="3"/>
      <c r="GA7885" s="3"/>
      <c r="GB7885" s="3"/>
      <c r="GC7885" s="3"/>
      <c r="GD7885" s="3"/>
      <c r="GE7885" s="3"/>
      <c r="GF7885" s="3"/>
      <c r="GG7885" s="3"/>
      <c r="GH7885" s="3"/>
      <c r="GI7885" s="3"/>
      <c r="GJ7885" s="3"/>
      <c r="GK7885" s="3"/>
      <c r="GL7885" s="3"/>
      <c r="GM7885" s="3"/>
      <c r="GN7885" s="3"/>
      <c r="GO7885" s="3"/>
      <c r="GP7885" s="3"/>
      <c r="GQ7885" s="3"/>
      <c r="GR7885" s="3"/>
      <c r="GS7885" s="3"/>
      <c r="GT7885" s="3"/>
      <c r="GU7885" s="3"/>
      <c r="GV7885" s="3"/>
      <c r="GW7885" s="3"/>
      <c r="GX7885" s="3"/>
      <c r="GY7885" s="3"/>
      <c r="GZ7885" s="3"/>
      <c r="HA7885" s="3"/>
      <c r="HB7885" s="3"/>
      <c r="HC7885" s="3"/>
      <c r="HD7885" s="3"/>
      <c r="HE7885" s="3"/>
      <c r="HF7885" s="3"/>
      <c r="HG7885" s="3"/>
      <c r="HH7885" s="3"/>
      <c r="HI7885" s="3"/>
      <c r="HJ7885" s="3"/>
      <c r="HK7885" s="3"/>
      <c r="HL7885" s="3"/>
      <c r="HM7885" s="45"/>
      <c r="HN7885" s="3"/>
      <c r="HO7885" s="3"/>
      <c r="HP7885" s="3"/>
      <c r="HQ7885" s="3"/>
      <c r="HR7885" s="3"/>
      <c r="HS7885" s="3"/>
      <c r="HT7885" s="3"/>
      <c r="HU7885" s="3"/>
      <c r="HV7885" s="3"/>
      <c r="HW7885" s="3"/>
      <c r="HX7885" s="3"/>
      <c r="HY7885" s="3"/>
      <c r="HZ7885" s="3"/>
      <c r="IA7885" s="3"/>
      <c r="IB7885" s="3"/>
      <c r="IC7885" s="3"/>
      <c r="ID7885" s="3"/>
      <c r="IE7885" s="3"/>
      <c r="IF7885" s="3"/>
      <c r="IG7885" s="3"/>
      <c r="IH7885" s="3"/>
      <c r="II7885" s="3"/>
      <c r="IJ7885" s="3"/>
      <c r="IK7885" s="3"/>
      <c r="IL7885" s="3"/>
      <c r="IM7885" s="3"/>
      <c r="IN7885" s="3"/>
      <c r="IO7885" s="15"/>
    </row>
    <row r="7886" spans="171:249">
      <c r="FO7886" s="3"/>
      <c r="FP7886" s="3"/>
      <c r="FQ7886" s="3"/>
      <c r="FR7886" s="3"/>
      <c r="FS7886" s="3"/>
      <c r="FT7886" s="3"/>
      <c r="FU7886" s="3"/>
      <c r="FV7886" s="3"/>
      <c r="FW7886" s="3"/>
      <c r="FX7886" s="3"/>
      <c r="FY7886" s="3"/>
      <c r="FZ7886" s="3"/>
      <c r="GA7886" s="3"/>
      <c r="GB7886" s="3"/>
      <c r="GC7886" s="3"/>
      <c r="GD7886" s="3"/>
      <c r="GE7886" s="3"/>
      <c r="GF7886" s="3"/>
      <c r="GG7886" s="3"/>
      <c r="GH7886" s="3"/>
      <c r="GI7886" s="3"/>
      <c r="GJ7886" s="3"/>
      <c r="GK7886" s="3"/>
      <c r="GL7886" s="3"/>
      <c r="GM7886" s="3"/>
      <c r="GN7886" s="3"/>
      <c r="GO7886" s="3"/>
      <c r="GP7886" s="3"/>
      <c r="GQ7886" s="3"/>
      <c r="GR7886" s="3"/>
      <c r="GS7886" s="3"/>
      <c r="GT7886" s="3"/>
      <c r="GU7886" s="3"/>
      <c r="GV7886" s="3"/>
      <c r="GW7886" s="3"/>
      <c r="GX7886" s="3"/>
      <c r="GY7886" s="3"/>
      <c r="GZ7886" s="3"/>
      <c r="HA7886" s="3"/>
      <c r="HB7886" s="3"/>
      <c r="HC7886" s="3"/>
      <c r="HD7886" s="3"/>
      <c r="HE7886" s="3"/>
      <c r="HF7886" s="3"/>
      <c r="HG7886" s="3"/>
      <c r="HH7886" s="3"/>
      <c r="HI7886" s="3"/>
      <c r="HJ7886" s="3"/>
      <c r="HK7886" s="3"/>
      <c r="HL7886" s="3"/>
      <c r="HM7886" s="45"/>
      <c r="HN7886" s="3"/>
      <c r="HO7886" s="3"/>
      <c r="HP7886" s="3"/>
      <c r="HQ7886" s="3"/>
      <c r="HR7886" s="3"/>
      <c r="HS7886" s="3"/>
      <c r="HT7886" s="3"/>
      <c r="HU7886" s="3"/>
      <c r="HV7886" s="3"/>
      <c r="HW7886" s="3"/>
      <c r="HX7886" s="3"/>
      <c r="HY7886" s="3"/>
      <c r="HZ7886" s="3"/>
      <c r="IA7886" s="3"/>
      <c r="IB7886" s="3"/>
      <c r="IC7886" s="3"/>
      <c r="ID7886" s="3"/>
      <c r="IE7886" s="3"/>
      <c r="IF7886" s="3"/>
      <c r="IG7886" s="3"/>
      <c r="IH7886" s="3"/>
      <c r="II7886" s="3"/>
      <c r="IJ7886" s="3"/>
      <c r="IK7886" s="3"/>
      <c r="IL7886" s="3"/>
      <c r="IM7886" s="3"/>
      <c r="IN7886" s="3"/>
      <c r="IO7886" s="15"/>
    </row>
    <row r="7887" spans="171:249">
      <c r="FO7887" s="3"/>
      <c r="FP7887" s="3"/>
      <c r="FQ7887" s="3"/>
      <c r="FR7887" s="3"/>
      <c r="FS7887" s="3"/>
      <c r="FT7887" s="3"/>
      <c r="FU7887" s="3"/>
      <c r="FV7887" s="3"/>
      <c r="FW7887" s="3"/>
      <c r="FX7887" s="3"/>
      <c r="FY7887" s="3"/>
      <c r="FZ7887" s="3"/>
      <c r="GA7887" s="3"/>
      <c r="GB7887" s="3"/>
      <c r="GC7887" s="3"/>
      <c r="GD7887" s="3"/>
      <c r="GE7887" s="3"/>
      <c r="GF7887" s="3"/>
      <c r="GG7887" s="3"/>
      <c r="GH7887" s="3"/>
      <c r="GI7887" s="3"/>
      <c r="GJ7887" s="3"/>
      <c r="GK7887" s="3"/>
      <c r="GL7887" s="3"/>
      <c r="GM7887" s="3"/>
      <c r="GN7887" s="3"/>
      <c r="GO7887" s="3"/>
      <c r="GP7887" s="3"/>
      <c r="GQ7887" s="3"/>
      <c r="GR7887" s="3"/>
      <c r="GS7887" s="3"/>
      <c r="GT7887" s="3"/>
      <c r="GU7887" s="3"/>
      <c r="GV7887" s="3"/>
      <c r="GW7887" s="3"/>
      <c r="GX7887" s="3"/>
      <c r="GY7887" s="3"/>
      <c r="GZ7887" s="3"/>
      <c r="HA7887" s="3"/>
      <c r="HB7887" s="3"/>
      <c r="HC7887" s="3"/>
      <c r="HD7887" s="3"/>
      <c r="HE7887" s="3"/>
      <c r="HF7887" s="3"/>
      <c r="HG7887" s="3"/>
      <c r="HH7887" s="3"/>
      <c r="HI7887" s="3"/>
      <c r="HJ7887" s="3"/>
      <c r="HK7887" s="3"/>
      <c r="HL7887" s="3"/>
      <c r="HM7887" s="45"/>
      <c r="HN7887" s="3"/>
      <c r="HO7887" s="3"/>
      <c r="HP7887" s="3"/>
      <c r="HQ7887" s="3"/>
      <c r="HR7887" s="3"/>
      <c r="HS7887" s="3"/>
      <c r="HT7887" s="3"/>
      <c r="HU7887" s="3"/>
      <c r="HV7887" s="3"/>
      <c r="HW7887" s="3"/>
      <c r="HX7887" s="3"/>
      <c r="HY7887" s="3"/>
      <c r="HZ7887" s="3"/>
      <c r="IA7887" s="3"/>
      <c r="IB7887" s="3"/>
      <c r="IC7887" s="3"/>
      <c r="ID7887" s="3"/>
      <c r="IE7887" s="3"/>
      <c r="IF7887" s="3"/>
      <c r="IG7887" s="3"/>
      <c r="IH7887" s="3"/>
      <c r="II7887" s="3"/>
      <c r="IJ7887" s="3"/>
      <c r="IK7887" s="3"/>
      <c r="IL7887" s="3"/>
      <c r="IM7887" s="3"/>
      <c r="IN7887" s="3"/>
      <c r="IO7887" s="15"/>
    </row>
    <row r="7888" spans="171:249">
      <c r="FO7888" s="3"/>
      <c r="FP7888" s="3"/>
      <c r="FQ7888" s="3"/>
      <c r="FR7888" s="3"/>
      <c r="FS7888" s="3"/>
      <c r="FT7888" s="3"/>
      <c r="FU7888" s="3"/>
      <c r="FV7888" s="3"/>
      <c r="FW7888" s="3"/>
      <c r="FX7888" s="3"/>
      <c r="FY7888" s="3"/>
      <c r="FZ7888" s="3"/>
      <c r="GA7888" s="3"/>
      <c r="GB7888" s="3"/>
      <c r="GC7888" s="3"/>
      <c r="GD7888" s="3"/>
      <c r="GE7888" s="3"/>
      <c r="GF7888" s="3"/>
      <c r="GG7888" s="3"/>
      <c r="GH7888" s="3"/>
      <c r="GI7888" s="3"/>
      <c r="GJ7888" s="3"/>
      <c r="GK7888" s="3"/>
      <c r="GL7888" s="3"/>
      <c r="GM7888" s="3"/>
      <c r="GN7888" s="3"/>
      <c r="GO7888" s="3"/>
      <c r="GP7888" s="3"/>
      <c r="GQ7888" s="3"/>
      <c r="GR7888" s="3"/>
      <c r="GS7888" s="3"/>
      <c r="GT7888" s="3"/>
      <c r="GU7888" s="3"/>
      <c r="GV7888" s="3"/>
      <c r="GW7888" s="3"/>
      <c r="GX7888" s="3"/>
      <c r="GY7888" s="3"/>
      <c r="GZ7888" s="3"/>
      <c r="HA7888" s="3"/>
      <c r="HB7888" s="3"/>
      <c r="HC7888" s="3"/>
      <c r="HD7888" s="3"/>
      <c r="HE7888" s="3"/>
      <c r="HF7888" s="3"/>
      <c r="HG7888" s="3"/>
      <c r="HH7888" s="3"/>
      <c r="HI7888" s="3"/>
      <c r="HJ7888" s="3"/>
      <c r="HK7888" s="3"/>
      <c r="HL7888" s="3"/>
      <c r="HM7888" s="45"/>
      <c r="HN7888" s="3"/>
      <c r="HO7888" s="3"/>
      <c r="HP7888" s="3"/>
      <c r="HQ7888" s="3"/>
      <c r="HR7888" s="3"/>
      <c r="HS7888" s="3"/>
      <c r="HT7888" s="3"/>
      <c r="HU7888" s="3"/>
      <c r="HV7888" s="3"/>
      <c r="HW7888" s="3"/>
      <c r="HX7888" s="3"/>
      <c r="HY7888" s="3"/>
      <c r="HZ7888" s="3"/>
      <c r="IA7888" s="3"/>
      <c r="IB7888" s="3"/>
      <c r="IC7888" s="3"/>
      <c r="ID7888" s="3"/>
      <c r="IE7888" s="3"/>
      <c r="IF7888" s="3"/>
      <c r="IG7888" s="3"/>
      <c r="IH7888" s="3"/>
      <c r="II7888" s="3"/>
      <c r="IJ7888" s="3"/>
      <c r="IK7888" s="3"/>
      <c r="IL7888" s="3"/>
      <c r="IM7888" s="3"/>
      <c r="IN7888" s="3"/>
      <c r="IO7888" s="15"/>
    </row>
    <row r="7889" spans="171:249">
      <c r="FO7889" s="3"/>
      <c r="FP7889" s="3"/>
      <c r="FQ7889" s="3"/>
      <c r="FR7889" s="3"/>
      <c r="FS7889" s="3"/>
      <c r="FT7889" s="3"/>
      <c r="FU7889" s="3"/>
      <c r="FV7889" s="3"/>
      <c r="FW7889" s="3"/>
      <c r="FX7889" s="3"/>
      <c r="FY7889" s="3"/>
      <c r="FZ7889" s="3"/>
      <c r="GA7889" s="3"/>
      <c r="GB7889" s="3"/>
      <c r="GC7889" s="3"/>
      <c r="GD7889" s="3"/>
      <c r="GE7889" s="3"/>
      <c r="GF7889" s="3"/>
      <c r="GG7889" s="3"/>
      <c r="GH7889" s="3"/>
      <c r="GI7889" s="3"/>
      <c r="GJ7889" s="3"/>
      <c r="GK7889" s="3"/>
      <c r="GL7889" s="3"/>
      <c r="GM7889" s="3"/>
      <c r="GN7889" s="3"/>
      <c r="GO7889" s="3"/>
      <c r="GP7889" s="3"/>
      <c r="GQ7889" s="3"/>
      <c r="GR7889" s="3"/>
      <c r="GS7889" s="3"/>
      <c r="GT7889" s="3"/>
      <c r="GU7889" s="3"/>
      <c r="GV7889" s="3"/>
      <c r="GW7889" s="3"/>
      <c r="GX7889" s="3"/>
      <c r="GY7889" s="3"/>
      <c r="GZ7889" s="3"/>
      <c r="HA7889" s="3"/>
      <c r="HB7889" s="3"/>
      <c r="HC7889" s="3"/>
      <c r="HD7889" s="3"/>
      <c r="HE7889" s="3"/>
      <c r="HF7889" s="3"/>
      <c r="HG7889" s="3"/>
      <c r="HH7889" s="3"/>
      <c r="HI7889" s="3"/>
      <c r="HJ7889" s="3"/>
      <c r="HK7889" s="3"/>
      <c r="HL7889" s="3"/>
      <c r="HM7889" s="45"/>
      <c r="HN7889" s="3"/>
      <c r="HO7889" s="3"/>
      <c r="HP7889" s="3"/>
      <c r="HQ7889" s="3"/>
      <c r="HR7889" s="3"/>
      <c r="HS7889" s="3"/>
      <c r="HT7889" s="3"/>
      <c r="HU7889" s="3"/>
      <c r="HV7889" s="3"/>
      <c r="HW7889" s="3"/>
      <c r="HX7889" s="3"/>
      <c r="HY7889" s="3"/>
      <c r="HZ7889" s="3"/>
      <c r="IA7889" s="3"/>
      <c r="IB7889" s="3"/>
      <c r="IC7889" s="3"/>
      <c r="ID7889" s="3"/>
      <c r="IE7889" s="3"/>
      <c r="IF7889" s="3"/>
      <c r="IG7889" s="3"/>
      <c r="IH7889" s="3"/>
      <c r="II7889" s="3"/>
      <c r="IJ7889" s="3"/>
      <c r="IK7889" s="3"/>
      <c r="IL7889" s="3"/>
      <c r="IM7889" s="3"/>
      <c r="IN7889" s="3"/>
      <c r="IO7889" s="15"/>
    </row>
    <row r="7890" spans="171:249">
      <c r="FO7890" s="3"/>
      <c r="FP7890" s="3"/>
      <c r="FQ7890" s="3"/>
      <c r="FR7890" s="3"/>
      <c r="FS7890" s="3"/>
      <c r="FT7890" s="3"/>
      <c r="FU7890" s="3"/>
      <c r="FV7890" s="3"/>
      <c r="FW7890" s="3"/>
      <c r="FX7890" s="3"/>
      <c r="FY7890" s="3"/>
      <c r="FZ7890" s="3"/>
      <c r="GA7890" s="3"/>
      <c r="GB7890" s="3"/>
      <c r="GC7890" s="3"/>
      <c r="GD7890" s="3"/>
      <c r="GE7890" s="3"/>
      <c r="GF7890" s="3"/>
      <c r="GG7890" s="3"/>
      <c r="GH7890" s="3"/>
      <c r="GI7890" s="3"/>
      <c r="GJ7890" s="3"/>
      <c r="GK7890" s="3"/>
      <c r="GL7890" s="3"/>
      <c r="GM7890" s="3"/>
      <c r="GN7890" s="3"/>
      <c r="GO7890" s="3"/>
      <c r="GP7890" s="3"/>
      <c r="GQ7890" s="3"/>
      <c r="GR7890" s="3"/>
      <c r="GS7890" s="3"/>
      <c r="GT7890" s="3"/>
      <c r="GU7890" s="3"/>
      <c r="GV7890" s="3"/>
      <c r="GW7890" s="3"/>
      <c r="GX7890" s="3"/>
      <c r="GY7890" s="3"/>
      <c r="GZ7890" s="3"/>
      <c r="HA7890" s="3"/>
      <c r="HB7890" s="3"/>
      <c r="HC7890" s="3"/>
      <c r="HD7890" s="3"/>
      <c r="HE7890" s="3"/>
      <c r="HF7890" s="3"/>
      <c r="HG7890" s="3"/>
      <c r="HH7890" s="3"/>
      <c r="HI7890" s="3"/>
      <c r="HJ7890" s="3"/>
      <c r="HK7890" s="3"/>
      <c r="HL7890" s="3"/>
      <c r="HM7890" s="45"/>
      <c r="HN7890" s="3"/>
      <c r="HO7890" s="3"/>
      <c r="HP7890" s="3"/>
      <c r="HQ7890" s="3"/>
      <c r="HR7890" s="3"/>
      <c r="HS7890" s="3"/>
      <c r="HT7890" s="3"/>
      <c r="HU7890" s="3"/>
      <c r="HV7890" s="3"/>
      <c r="HW7890" s="3"/>
      <c r="HX7890" s="3"/>
      <c r="HY7890" s="3"/>
      <c r="HZ7890" s="3"/>
      <c r="IA7890" s="3"/>
      <c r="IB7890" s="3"/>
      <c r="IC7890" s="3"/>
      <c r="ID7890" s="3"/>
      <c r="IE7890" s="3"/>
      <c r="IF7890" s="3"/>
      <c r="IG7890" s="3"/>
      <c r="IH7890" s="3"/>
      <c r="II7890" s="3"/>
      <c r="IJ7890" s="3"/>
      <c r="IK7890" s="3"/>
      <c r="IL7890" s="3"/>
      <c r="IM7890" s="3"/>
      <c r="IN7890" s="3"/>
      <c r="IO7890" s="15"/>
    </row>
    <row r="7891" spans="171:249">
      <c r="FO7891" s="3"/>
      <c r="FP7891" s="3"/>
      <c r="FQ7891" s="3"/>
      <c r="FR7891" s="3"/>
      <c r="FS7891" s="3"/>
      <c r="FT7891" s="3"/>
      <c r="FU7891" s="3"/>
      <c r="FV7891" s="3"/>
      <c r="FW7891" s="3"/>
      <c r="FX7891" s="3"/>
      <c r="FY7891" s="3"/>
      <c r="FZ7891" s="3"/>
      <c r="GA7891" s="3"/>
      <c r="GB7891" s="3"/>
      <c r="GC7891" s="3"/>
      <c r="GD7891" s="3"/>
      <c r="GE7891" s="3"/>
      <c r="GF7891" s="3"/>
      <c r="GG7891" s="3"/>
      <c r="GH7891" s="3"/>
      <c r="GI7891" s="3"/>
      <c r="GJ7891" s="3"/>
      <c r="GK7891" s="3"/>
      <c r="GL7891" s="3"/>
      <c r="GM7891" s="3"/>
      <c r="GN7891" s="3"/>
      <c r="GO7891" s="3"/>
      <c r="GP7891" s="3"/>
      <c r="GQ7891" s="3"/>
      <c r="GR7891" s="3"/>
      <c r="GS7891" s="3"/>
      <c r="GT7891" s="3"/>
      <c r="GU7891" s="3"/>
      <c r="GV7891" s="3"/>
      <c r="GW7891" s="3"/>
      <c r="GX7891" s="3"/>
      <c r="GY7891" s="3"/>
      <c r="GZ7891" s="3"/>
      <c r="HA7891" s="3"/>
      <c r="HB7891" s="3"/>
      <c r="HC7891" s="3"/>
      <c r="HD7891" s="3"/>
      <c r="HE7891" s="3"/>
      <c r="HF7891" s="3"/>
      <c r="HG7891" s="3"/>
      <c r="HH7891" s="3"/>
      <c r="HI7891" s="3"/>
      <c r="HJ7891" s="3"/>
      <c r="HK7891" s="3"/>
      <c r="HL7891" s="3"/>
      <c r="HM7891" s="45"/>
      <c r="HN7891" s="3"/>
      <c r="HO7891" s="3"/>
      <c r="HP7891" s="3"/>
      <c r="HQ7891" s="3"/>
      <c r="HR7891" s="3"/>
      <c r="HS7891" s="3"/>
      <c r="HT7891" s="3"/>
      <c r="HU7891" s="3"/>
      <c r="HV7891" s="3"/>
      <c r="HW7891" s="3"/>
      <c r="HX7891" s="3"/>
      <c r="HY7891" s="3"/>
      <c r="HZ7891" s="3"/>
      <c r="IA7891" s="3"/>
      <c r="IB7891" s="3"/>
      <c r="IC7891" s="3"/>
      <c r="ID7891" s="3"/>
      <c r="IE7891" s="3"/>
      <c r="IF7891" s="3"/>
      <c r="IG7891" s="3"/>
      <c r="IH7891" s="3"/>
      <c r="II7891" s="3"/>
      <c r="IJ7891" s="3"/>
      <c r="IK7891" s="3"/>
      <c r="IL7891" s="3"/>
      <c r="IM7891" s="3"/>
      <c r="IN7891" s="3"/>
      <c r="IO7891" s="15"/>
    </row>
    <row r="7892" spans="171:249">
      <c r="FO7892" s="3"/>
      <c r="FP7892" s="3"/>
      <c r="FQ7892" s="3"/>
      <c r="FR7892" s="3"/>
      <c r="FS7892" s="3"/>
      <c r="FT7892" s="3"/>
      <c r="FU7892" s="3"/>
      <c r="FV7892" s="3"/>
      <c r="FW7892" s="3"/>
      <c r="FX7892" s="3"/>
      <c r="FY7892" s="3"/>
      <c r="FZ7892" s="3"/>
      <c r="GA7892" s="3"/>
      <c r="GB7892" s="3"/>
      <c r="GC7892" s="3"/>
      <c r="GD7892" s="3"/>
      <c r="GE7892" s="3"/>
      <c r="GF7892" s="3"/>
      <c r="GG7892" s="3"/>
      <c r="GH7892" s="3"/>
      <c r="GI7892" s="3"/>
      <c r="GJ7892" s="3"/>
      <c r="GK7892" s="3"/>
      <c r="GL7892" s="3"/>
      <c r="GM7892" s="3"/>
      <c r="GN7892" s="3"/>
      <c r="GO7892" s="3"/>
      <c r="GP7892" s="3"/>
      <c r="GQ7892" s="3"/>
      <c r="GR7892" s="3"/>
      <c r="GS7892" s="3"/>
      <c r="GT7892" s="3"/>
      <c r="GU7892" s="3"/>
      <c r="GV7892" s="3"/>
      <c r="GW7892" s="3"/>
      <c r="GX7892" s="3"/>
      <c r="GY7892" s="3"/>
      <c r="GZ7892" s="3"/>
      <c r="HA7892" s="3"/>
      <c r="HB7892" s="3"/>
      <c r="HC7892" s="3"/>
      <c r="HD7892" s="3"/>
      <c r="HE7892" s="3"/>
      <c r="HF7892" s="3"/>
      <c r="HG7892" s="3"/>
      <c r="HH7892" s="3"/>
      <c r="HI7892" s="3"/>
      <c r="HJ7892" s="3"/>
      <c r="HK7892" s="3"/>
      <c r="HL7892" s="3"/>
      <c r="HM7892" s="45"/>
      <c r="HN7892" s="3"/>
      <c r="HO7892" s="3"/>
      <c r="HP7892" s="3"/>
      <c r="HQ7892" s="3"/>
      <c r="HR7892" s="3"/>
      <c r="HS7892" s="3"/>
      <c r="HT7892" s="3"/>
      <c r="HU7892" s="3"/>
      <c r="HV7892" s="3"/>
      <c r="HW7892" s="3"/>
      <c r="HX7892" s="3"/>
      <c r="HY7892" s="3"/>
      <c r="HZ7892" s="3"/>
      <c r="IA7892" s="3"/>
      <c r="IB7892" s="3"/>
      <c r="IC7892" s="3"/>
      <c r="ID7892" s="3"/>
      <c r="IE7892" s="3"/>
      <c r="IF7892" s="3"/>
      <c r="IG7892" s="3"/>
      <c r="IH7892" s="3"/>
      <c r="II7892" s="3"/>
      <c r="IJ7892" s="3"/>
      <c r="IK7892" s="3"/>
      <c r="IL7892" s="3"/>
      <c r="IM7892" s="3"/>
      <c r="IN7892" s="3"/>
      <c r="IO7892" s="15"/>
    </row>
    <row r="7893" spans="171:249">
      <c r="FO7893" s="3"/>
      <c r="FP7893" s="3"/>
      <c r="FQ7893" s="3"/>
      <c r="FR7893" s="3"/>
      <c r="FS7893" s="3"/>
      <c r="FT7893" s="3"/>
      <c r="FU7893" s="3"/>
      <c r="FV7893" s="3"/>
      <c r="FW7893" s="3"/>
      <c r="FX7893" s="3"/>
      <c r="FY7893" s="3"/>
      <c r="FZ7893" s="3"/>
      <c r="GA7893" s="3"/>
      <c r="GB7893" s="3"/>
      <c r="GC7893" s="3"/>
      <c r="GD7893" s="3"/>
      <c r="GE7893" s="3"/>
      <c r="GF7893" s="3"/>
      <c r="GG7893" s="3"/>
      <c r="GH7893" s="3"/>
      <c r="GI7893" s="3"/>
      <c r="GJ7893" s="3"/>
      <c r="GK7893" s="3"/>
      <c r="GL7893" s="3"/>
      <c r="GM7893" s="3"/>
      <c r="GN7893" s="3"/>
      <c r="GO7893" s="3"/>
      <c r="GP7893" s="3"/>
      <c r="GQ7893" s="3"/>
      <c r="GR7893" s="3"/>
      <c r="GS7893" s="3"/>
      <c r="GT7893" s="3"/>
      <c r="GU7893" s="3"/>
      <c r="GV7893" s="3"/>
      <c r="GW7893" s="3"/>
      <c r="GX7893" s="3"/>
      <c r="GY7893" s="3"/>
      <c r="GZ7893" s="3"/>
      <c r="HA7893" s="3"/>
      <c r="HB7893" s="3"/>
      <c r="HC7893" s="3"/>
      <c r="HD7893" s="3"/>
      <c r="HE7893" s="3"/>
      <c r="HF7893" s="3"/>
      <c r="HG7893" s="3"/>
      <c r="HH7893" s="3"/>
      <c r="HI7893" s="3"/>
      <c r="HJ7893" s="3"/>
      <c r="HK7893" s="3"/>
      <c r="HL7893" s="3"/>
      <c r="HM7893" s="45"/>
      <c r="HN7893" s="3"/>
      <c r="HO7893" s="3"/>
      <c r="HP7893" s="3"/>
      <c r="HQ7893" s="3"/>
      <c r="HR7893" s="3"/>
      <c r="HS7893" s="3"/>
      <c r="HT7893" s="3"/>
      <c r="HU7893" s="3"/>
      <c r="HV7893" s="3"/>
      <c r="HW7893" s="3"/>
      <c r="HX7893" s="3"/>
      <c r="HY7893" s="3"/>
      <c r="HZ7893" s="3"/>
      <c r="IA7893" s="3"/>
      <c r="IB7893" s="3"/>
      <c r="IC7893" s="3"/>
      <c r="ID7893" s="3"/>
      <c r="IE7893" s="3"/>
      <c r="IF7893" s="3"/>
      <c r="IG7893" s="3"/>
      <c r="IH7893" s="3"/>
      <c r="II7893" s="3"/>
      <c r="IJ7893" s="3"/>
      <c r="IK7893" s="3"/>
      <c r="IL7893" s="3"/>
      <c r="IM7893" s="3"/>
      <c r="IN7893" s="3"/>
      <c r="IO7893" s="15"/>
    </row>
    <row r="7894" spans="171:249">
      <c r="FO7894" s="3"/>
      <c r="FP7894" s="3"/>
      <c r="FQ7894" s="3"/>
      <c r="FR7894" s="3"/>
      <c r="FS7894" s="3"/>
      <c r="FT7894" s="3"/>
      <c r="FU7894" s="3"/>
      <c r="FV7894" s="3"/>
      <c r="FW7894" s="3"/>
      <c r="FX7894" s="3"/>
      <c r="FY7894" s="3"/>
      <c r="FZ7894" s="3"/>
      <c r="GA7894" s="3"/>
      <c r="GB7894" s="3"/>
      <c r="GC7894" s="3"/>
      <c r="GD7894" s="3"/>
      <c r="GE7894" s="3"/>
      <c r="GF7894" s="3"/>
      <c r="GG7894" s="3"/>
      <c r="GH7894" s="3"/>
      <c r="GI7894" s="3"/>
      <c r="GJ7894" s="3"/>
      <c r="GK7894" s="3"/>
      <c r="GL7894" s="3"/>
      <c r="GM7894" s="3"/>
      <c r="GN7894" s="3"/>
      <c r="GO7894" s="3"/>
      <c r="GP7894" s="3"/>
      <c r="GQ7894" s="3"/>
      <c r="GR7894" s="3"/>
      <c r="GS7894" s="3"/>
      <c r="GT7894" s="3"/>
      <c r="GU7894" s="3"/>
      <c r="GV7894" s="3"/>
      <c r="GW7894" s="3"/>
      <c r="GX7894" s="3"/>
      <c r="GY7894" s="3"/>
      <c r="GZ7894" s="3"/>
      <c r="HA7894" s="3"/>
      <c r="HB7894" s="3"/>
      <c r="HC7894" s="3"/>
      <c r="HD7894" s="3"/>
      <c r="HE7894" s="3"/>
      <c r="HF7894" s="3"/>
      <c r="HG7894" s="3"/>
      <c r="HH7894" s="3"/>
      <c r="HI7894" s="3"/>
      <c r="HJ7894" s="3"/>
      <c r="HK7894" s="3"/>
      <c r="HL7894" s="3"/>
      <c r="HM7894" s="45"/>
      <c r="HN7894" s="3"/>
      <c r="HO7894" s="3"/>
      <c r="HP7894" s="3"/>
      <c r="HQ7894" s="3"/>
      <c r="HR7894" s="3"/>
      <c r="HS7894" s="3"/>
      <c r="HT7894" s="3"/>
      <c r="HU7894" s="3"/>
      <c r="HV7894" s="3"/>
      <c r="HW7894" s="3"/>
      <c r="HX7894" s="3"/>
      <c r="HY7894" s="3"/>
      <c r="HZ7894" s="3"/>
      <c r="IA7894" s="3"/>
      <c r="IB7894" s="3"/>
      <c r="IC7894" s="3"/>
      <c r="ID7894" s="3"/>
      <c r="IE7894" s="3"/>
      <c r="IF7894" s="3"/>
      <c r="IG7894" s="3"/>
      <c r="IH7894" s="3"/>
      <c r="II7894" s="3"/>
      <c r="IJ7894" s="3"/>
      <c r="IK7894" s="3"/>
      <c r="IL7894" s="3"/>
      <c r="IM7894" s="3"/>
      <c r="IN7894" s="3"/>
      <c r="IO7894" s="15"/>
    </row>
    <row r="7895" spans="171:249">
      <c r="FO7895" s="3"/>
      <c r="FP7895" s="3"/>
      <c r="FQ7895" s="3"/>
      <c r="FR7895" s="3"/>
      <c r="FS7895" s="3"/>
      <c r="FT7895" s="3"/>
      <c r="FU7895" s="3"/>
      <c r="FV7895" s="3"/>
      <c r="FW7895" s="3"/>
      <c r="FX7895" s="3"/>
      <c r="FY7895" s="3"/>
      <c r="FZ7895" s="3"/>
      <c r="GA7895" s="3"/>
      <c r="GB7895" s="3"/>
      <c r="GC7895" s="3"/>
      <c r="GD7895" s="3"/>
      <c r="GE7895" s="3"/>
      <c r="GF7895" s="3"/>
      <c r="GG7895" s="3"/>
      <c r="GH7895" s="3"/>
      <c r="GI7895" s="3"/>
      <c r="GJ7895" s="3"/>
      <c r="GK7895" s="3"/>
      <c r="GL7895" s="3"/>
      <c r="GM7895" s="3"/>
      <c r="GN7895" s="3"/>
      <c r="GO7895" s="3"/>
      <c r="GP7895" s="3"/>
      <c r="GQ7895" s="3"/>
      <c r="GR7895" s="3"/>
      <c r="GS7895" s="3"/>
      <c r="GT7895" s="3"/>
      <c r="GU7895" s="3"/>
      <c r="GV7895" s="3"/>
      <c r="GW7895" s="3"/>
      <c r="GX7895" s="3"/>
      <c r="GY7895" s="3"/>
      <c r="GZ7895" s="3"/>
      <c r="HA7895" s="3"/>
      <c r="HB7895" s="3"/>
      <c r="HC7895" s="3"/>
      <c r="HD7895" s="3"/>
      <c r="HE7895" s="3"/>
      <c r="HF7895" s="3"/>
      <c r="HG7895" s="3"/>
      <c r="HH7895" s="3"/>
      <c r="HI7895" s="3"/>
      <c r="HJ7895" s="3"/>
      <c r="HK7895" s="3"/>
      <c r="HL7895" s="3"/>
      <c r="HM7895" s="45"/>
      <c r="HN7895" s="3"/>
      <c r="HO7895" s="3"/>
      <c r="HP7895" s="3"/>
      <c r="HQ7895" s="3"/>
      <c r="HR7895" s="3"/>
      <c r="HS7895" s="3"/>
      <c r="HT7895" s="3"/>
      <c r="HU7895" s="3"/>
      <c r="HV7895" s="3"/>
      <c r="HW7895" s="3"/>
      <c r="HX7895" s="3"/>
      <c r="HY7895" s="3"/>
      <c r="HZ7895" s="3"/>
      <c r="IA7895" s="3"/>
      <c r="IB7895" s="3"/>
      <c r="IC7895" s="3"/>
      <c r="ID7895" s="3"/>
      <c r="IE7895" s="3"/>
      <c r="IF7895" s="3"/>
      <c r="IG7895" s="3"/>
      <c r="IH7895" s="3"/>
      <c r="II7895" s="3"/>
      <c r="IJ7895" s="3"/>
      <c r="IK7895" s="3"/>
      <c r="IL7895" s="3"/>
      <c r="IM7895" s="3"/>
      <c r="IN7895" s="3"/>
      <c r="IO7895" s="15"/>
    </row>
    <row r="7896" spans="171:249">
      <c r="FO7896" s="3"/>
      <c r="FP7896" s="3"/>
      <c r="FQ7896" s="3"/>
      <c r="FR7896" s="3"/>
      <c r="FS7896" s="3"/>
      <c r="FT7896" s="3"/>
      <c r="FU7896" s="3"/>
      <c r="FV7896" s="3"/>
      <c r="FW7896" s="3"/>
      <c r="FX7896" s="3"/>
      <c r="FY7896" s="3"/>
      <c r="FZ7896" s="3"/>
      <c r="GA7896" s="3"/>
      <c r="GB7896" s="3"/>
      <c r="GC7896" s="3"/>
      <c r="GD7896" s="3"/>
      <c r="GE7896" s="3"/>
      <c r="GF7896" s="3"/>
      <c r="GG7896" s="3"/>
      <c r="GH7896" s="3"/>
      <c r="GI7896" s="3"/>
      <c r="GJ7896" s="3"/>
      <c r="GK7896" s="3"/>
      <c r="GL7896" s="3"/>
      <c r="GM7896" s="3"/>
      <c r="GN7896" s="3"/>
      <c r="GO7896" s="3"/>
      <c r="GP7896" s="3"/>
      <c r="GQ7896" s="3"/>
      <c r="GR7896" s="3"/>
      <c r="GS7896" s="3"/>
      <c r="GT7896" s="3"/>
      <c r="GU7896" s="3"/>
      <c r="GV7896" s="3"/>
      <c r="GW7896" s="3"/>
      <c r="GX7896" s="3"/>
      <c r="GY7896" s="3"/>
      <c r="GZ7896" s="3"/>
      <c r="HA7896" s="3"/>
      <c r="HB7896" s="3"/>
      <c r="HC7896" s="3"/>
      <c r="HD7896" s="3"/>
      <c r="HE7896" s="3"/>
      <c r="HF7896" s="3"/>
      <c r="HG7896" s="3"/>
      <c r="HH7896" s="3"/>
      <c r="HI7896" s="3"/>
      <c r="HJ7896" s="3"/>
      <c r="HK7896" s="3"/>
      <c r="HL7896" s="3"/>
      <c r="HM7896" s="45"/>
      <c r="HN7896" s="3"/>
      <c r="HO7896" s="3"/>
      <c r="HP7896" s="3"/>
      <c r="HQ7896" s="3"/>
      <c r="HR7896" s="3"/>
      <c r="HS7896" s="3"/>
      <c r="HT7896" s="3"/>
      <c r="HU7896" s="3"/>
      <c r="HV7896" s="3"/>
      <c r="HW7896" s="3"/>
      <c r="HX7896" s="3"/>
      <c r="HY7896" s="3"/>
      <c r="HZ7896" s="3"/>
      <c r="IA7896" s="3"/>
      <c r="IB7896" s="3"/>
      <c r="IC7896" s="3"/>
      <c r="ID7896" s="3"/>
      <c r="IE7896" s="3"/>
      <c r="IF7896" s="3"/>
      <c r="IG7896" s="3"/>
      <c r="IH7896" s="3"/>
      <c r="II7896" s="3"/>
      <c r="IJ7896" s="3"/>
      <c r="IK7896" s="3"/>
      <c r="IL7896" s="3"/>
      <c r="IM7896" s="3"/>
      <c r="IN7896" s="3"/>
      <c r="IO7896" s="15"/>
    </row>
    <row r="7897" spans="171:249">
      <c r="FO7897" s="3"/>
      <c r="FP7897" s="3"/>
      <c r="FQ7897" s="3"/>
      <c r="FR7897" s="3"/>
      <c r="FS7897" s="3"/>
      <c r="FT7897" s="3"/>
      <c r="FU7897" s="3"/>
      <c r="FV7897" s="3"/>
      <c r="FW7897" s="3"/>
      <c r="FX7897" s="3"/>
      <c r="FY7897" s="3"/>
      <c r="FZ7897" s="3"/>
      <c r="GA7897" s="3"/>
      <c r="GB7897" s="3"/>
      <c r="GC7897" s="3"/>
      <c r="GD7897" s="3"/>
      <c r="GE7897" s="3"/>
      <c r="GF7897" s="3"/>
      <c r="GG7897" s="3"/>
      <c r="GH7897" s="3"/>
      <c r="GI7897" s="3"/>
      <c r="GJ7897" s="3"/>
      <c r="GK7897" s="3"/>
      <c r="GL7897" s="3"/>
      <c r="GM7897" s="3"/>
      <c r="GN7897" s="3"/>
      <c r="GO7897" s="3"/>
      <c r="GP7897" s="3"/>
      <c r="GQ7897" s="3"/>
      <c r="GR7897" s="3"/>
      <c r="GS7897" s="3"/>
      <c r="GT7897" s="3"/>
      <c r="GU7897" s="3"/>
      <c r="GV7897" s="3"/>
      <c r="GW7897" s="3"/>
      <c r="GX7897" s="3"/>
      <c r="GY7897" s="3"/>
      <c r="GZ7897" s="3"/>
      <c r="HA7897" s="3"/>
      <c r="HB7897" s="3"/>
      <c r="HC7897" s="3"/>
      <c r="HD7897" s="3"/>
      <c r="HE7897" s="3"/>
      <c r="HF7897" s="3"/>
      <c r="HG7897" s="3"/>
      <c r="HH7897" s="3"/>
      <c r="HI7897" s="3"/>
      <c r="HJ7897" s="3"/>
      <c r="HK7897" s="3"/>
      <c r="HL7897" s="3"/>
      <c r="HM7897" s="45"/>
      <c r="HN7897" s="3"/>
      <c r="HO7897" s="3"/>
      <c r="HP7897" s="3"/>
      <c r="HQ7897" s="3"/>
      <c r="HR7897" s="3"/>
      <c r="HS7897" s="3"/>
      <c r="HT7897" s="3"/>
      <c r="HU7897" s="3"/>
      <c r="HV7897" s="3"/>
      <c r="HW7897" s="3"/>
      <c r="HX7897" s="3"/>
      <c r="HY7897" s="3"/>
      <c r="HZ7897" s="3"/>
      <c r="IA7897" s="3"/>
      <c r="IB7897" s="3"/>
      <c r="IC7897" s="3"/>
      <c r="ID7897" s="3"/>
      <c r="IE7897" s="3"/>
      <c r="IF7897" s="3"/>
      <c r="IG7897" s="3"/>
      <c r="IH7897" s="3"/>
      <c r="II7897" s="3"/>
      <c r="IJ7897" s="3"/>
      <c r="IK7897" s="3"/>
      <c r="IL7897" s="3"/>
      <c r="IM7897" s="3"/>
      <c r="IN7897" s="3"/>
      <c r="IO7897" s="15"/>
    </row>
    <row r="7898" spans="171:249">
      <c r="FO7898" s="3"/>
      <c r="FP7898" s="3"/>
      <c r="FQ7898" s="3"/>
      <c r="FR7898" s="3"/>
      <c r="FS7898" s="3"/>
      <c r="FT7898" s="3"/>
      <c r="FU7898" s="3"/>
      <c r="FV7898" s="3"/>
      <c r="FW7898" s="3"/>
      <c r="FX7898" s="3"/>
      <c r="FY7898" s="3"/>
      <c r="FZ7898" s="3"/>
      <c r="GA7898" s="3"/>
      <c r="GB7898" s="3"/>
      <c r="GC7898" s="3"/>
      <c r="GD7898" s="3"/>
      <c r="GE7898" s="3"/>
      <c r="GF7898" s="3"/>
      <c r="GG7898" s="3"/>
      <c r="GH7898" s="3"/>
      <c r="GI7898" s="3"/>
      <c r="GJ7898" s="3"/>
      <c r="GK7898" s="3"/>
      <c r="GL7898" s="3"/>
      <c r="GM7898" s="3"/>
      <c r="GN7898" s="3"/>
      <c r="GO7898" s="3"/>
      <c r="GP7898" s="3"/>
      <c r="GQ7898" s="3"/>
      <c r="GR7898" s="3"/>
      <c r="GS7898" s="3"/>
      <c r="GT7898" s="3"/>
      <c r="GU7898" s="3"/>
      <c r="GV7898" s="3"/>
      <c r="GW7898" s="3"/>
      <c r="GX7898" s="3"/>
      <c r="GY7898" s="3"/>
      <c r="GZ7898" s="3"/>
      <c r="HA7898" s="3"/>
      <c r="HB7898" s="3"/>
      <c r="HC7898" s="3"/>
      <c r="HD7898" s="3"/>
      <c r="HE7898" s="3"/>
      <c r="HF7898" s="3"/>
      <c r="HG7898" s="3"/>
      <c r="HH7898" s="3"/>
      <c r="HI7898" s="3"/>
      <c r="HJ7898" s="3"/>
      <c r="HK7898" s="3"/>
      <c r="HL7898" s="3"/>
      <c r="HM7898" s="45"/>
      <c r="HN7898" s="3"/>
      <c r="HO7898" s="3"/>
      <c r="HP7898" s="3"/>
      <c r="HQ7898" s="3"/>
      <c r="HR7898" s="3"/>
      <c r="HS7898" s="3"/>
      <c r="HT7898" s="3"/>
      <c r="HU7898" s="3"/>
      <c r="HV7898" s="3"/>
      <c r="HW7898" s="3"/>
      <c r="HX7898" s="3"/>
      <c r="HY7898" s="3"/>
      <c r="HZ7898" s="3"/>
      <c r="IA7898" s="3"/>
      <c r="IB7898" s="3"/>
      <c r="IC7898" s="3"/>
      <c r="ID7898" s="3"/>
      <c r="IE7898" s="3"/>
      <c r="IF7898" s="3"/>
      <c r="IG7898" s="3"/>
      <c r="IH7898" s="3"/>
      <c r="II7898" s="3"/>
      <c r="IJ7898" s="3"/>
      <c r="IK7898" s="3"/>
      <c r="IL7898" s="3"/>
      <c r="IM7898" s="3"/>
      <c r="IN7898" s="3"/>
      <c r="IO7898" s="15"/>
    </row>
    <row r="7899" spans="171:249">
      <c r="FO7899" s="3"/>
      <c r="FP7899" s="3"/>
      <c r="FQ7899" s="3"/>
      <c r="FR7899" s="3"/>
      <c r="FS7899" s="3"/>
      <c r="FT7899" s="3"/>
      <c r="FU7899" s="3"/>
      <c r="FV7899" s="3"/>
      <c r="FW7899" s="3"/>
      <c r="FX7899" s="3"/>
      <c r="FY7899" s="3"/>
      <c r="FZ7899" s="3"/>
      <c r="GA7899" s="3"/>
      <c r="GB7899" s="3"/>
      <c r="GC7899" s="3"/>
      <c r="GD7899" s="3"/>
      <c r="GE7899" s="3"/>
      <c r="GF7899" s="3"/>
      <c r="GG7899" s="3"/>
      <c r="GH7899" s="3"/>
      <c r="GI7899" s="3"/>
      <c r="GJ7899" s="3"/>
      <c r="GK7899" s="3"/>
      <c r="GL7899" s="3"/>
      <c r="GM7899" s="3"/>
      <c r="GN7899" s="3"/>
      <c r="GO7899" s="3"/>
      <c r="GP7899" s="3"/>
      <c r="GQ7899" s="3"/>
      <c r="GR7899" s="3"/>
      <c r="GS7899" s="3"/>
      <c r="GT7899" s="3"/>
      <c r="GU7899" s="3"/>
      <c r="GV7899" s="3"/>
      <c r="GW7899" s="3"/>
      <c r="GX7899" s="3"/>
      <c r="GY7899" s="3"/>
      <c r="GZ7899" s="3"/>
      <c r="HA7899" s="3"/>
      <c r="HB7899" s="3"/>
      <c r="HC7899" s="3"/>
      <c r="HD7899" s="3"/>
      <c r="HE7899" s="3"/>
      <c r="HF7899" s="3"/>
      <c r="HG7899" s="3"/>
      <c r="HH7899" s="3"/>
      <c r="HI7899" s="3"/>
      <c r="HJ7899" s="3"/>
      <c r="HK7899" s="3"/>
      <c r="HL7899" s="3"/>
      <c r="HM7899" s="45"/>
      <c r="HN7899" s="3"/>
      <c r="HO7899" s="3"/>
      <c r="HP7899" s="3"/>
      <c r="HQ7899" s="3"/>
      <c r="HR7899" s="3"/>
      <c r="HS7899" s="3"/>
      <c r="HT7899" s="3"/>
      <c r="HU7899" s="3"/>
      <c r="HV7899" s="3"/>
      <c r="HW7899" s="3"/>
      <c r="HX7899" s="3"/>
      <c r="HY7899" s="3"/>
      <c r="HZ7899" s="3"/>
      <c r="IA7899" s="3"/>
      <c r="IB7899" s="3"/>
      <c r="IC7899" s="3"/>
      <c r="ID7899" s="3"/>
      <c r="IE7899" s="3"/>
      <c r="IF7899" s="3"/>
      <c r="IG7899" s="3"/>
      <c r="IH7899" s="3"/>
      <c r="II7899" s="3"/>
      <c r="IJ7899" s="3"/>
      <c r="IK7899" s="3"/>
      <c r="IL7899" s="3"/>
      <c r="IM7899" s="3"/>
      <c r="IN7899" s="3"/>
      <c r="IO7899" s="15"/>
    </row>
    <row r="7900" spans="171:249">
      <c r="FO7900" s="3"/>
      <c r="FP7900" s="3"/>
      <c r="FQ7900" s="3"/>
      <c r="FR7900" s="3"/>
      <c r="FS7900" s="3"/>
      <c r="FT7900" s="3"/>
      <c r="FU7900" s="3"/>
      <c r="FV7900" s="3"/>
      <c r="FW7900" s="3"/>
      <c r="FX7900" s="3"/>
      <c r="FY7900" s="3"/>
      <c r="FZ7900" s="3"/>
      <c r="GA7900" s="3"/>
      <c r="GB7900" s="3"/>
      <c r="GC7900" s="3"/>
      <c r="GD7900" s="3"/>
      <c r="GE7900" s="3"/>
      <c r="GF7900" s="3"/>
      <c r="GG7900" s="3"/>
      <c r="GH7900" s="3"/>
      <c r="GI7900" s="3"/>
      <c r="GJ7900" s="3"/>
      <c r="GK7900" s="3"/>
      <c r="GL7900" s="3"/>
      <c r="GM7900" s="3"/>
      <c r="GN7900" s="3"/>
      <c r="GO7900" s="3"/>
      <c r="GP7900" s="3"/>
      <c r="GQ7900" s="3"/>
      <c r="GR7900" s="3"/>
      <c r="GS7900" s="3"/>
      <c r="GT7900" s="3"/>
      <c r="GU7900" s="3"/>
      <c r="GV7900" s="3"/>
      <c r="GW7900" s="3"/>
      <c r="GX7900" s="3"/>
      <c r="GY7900" s="3"/>
      <c r="GZ7900" s="3"/>
      <c r="HA7900" s="3"/>
      <c r="HB7900" s="3"/>
      <c r="HC7900" s="3"/>
      <c r="HD7900" s="3"/>
      <c r="HE7900" s="3"/>
      <c r="HF7900" s="3"/>
      <c r="HG7900" s="3"/>
      <c r="HH7900" s="3"/>
      <c r="HI7900" s="3"/>
      <c r="HJ7900" s="3"/>
      <c r="HK7900" s="3"/>
      <c r="HL7900" s="3"/>
      <c r="HM7900" s="45"/>
      <c r="HN7900" s="3"/>
      <c r="HO7900" s="3"/>
      <c r="HP7900" s="3"/>
      <c r="HQ7900" s="3"/>
      <c r="HR7900" s="3"/>
      <c r="HS7900" s="3"/>
      <c r="HT7900" s="3"/>
      <c r="HU7900" s="3"/>
      <c r="HV7900" s="3"/>
      <c r="HW7900" s="3"/>
      <c r="HX7900" s="3"/>
      <c r="HY7900" s="3"/>
      <c r="HZ7900" s="3"/>
      <c r="IA7900" s="3"/>
      <c r="IB7900" s="3"/>
      <c r="IC7900" s="3"/>
      <c r="ID7900" s="3"/>
      <c r="IE7900" s="3"/>
      <c r="IF7900" s="3"/>
      <c r="IG7900" s="3"/>
      <c r="IH7900" s="3"/>
      <c r="II7900" s="3"/>
      <c r="IJ7900" s="3"/>
      <c r="IK7900" s="3"/>
      <c r="IL7900" s="3"/>
      <c r="IM7900" s="3"/>
      <c r="IN7900" s="3"/>
      <c r="IO7900" s="15"/>
    </row>
    <row r="7901" spans="171:249">
      <c r="FO7901" s="3"/>
      <c r="FP7901" s="3"/>
      <c r="FQ7901" s="3"/>
      <c r="FR7901" s="3"/>
      <c r="FS7901" s="3"/>
      <c r="FT7901" s="3"/>
      <c r="FU7901" s="3"/>
      <c r="FV7901" s="3"/>
      <c r="FW7901" s="3"/>
      <c r="FX7901" s="3"/>
      <c r="FY7901" s="3"/>
      <c r="FZ7901" s="3"/>
      <c r="GA7901" s="3"/>
      <c r="GB7901" s="3"/>
      <c r="GC7901" s="3"/>
      <c r="GD7901" s="3"/>
      <c r="GE7901" s="3"/>
      <c r="GF7901" s="3"/>
      <c r="GG7901" s="3"/>
      <c r="GH7901" s="3"/>
      <c r="GI7901" s="3"/>
      <c r="GJ7901" s="3"/>
      <c r="GK7901" s="3"/>
      <c r="GL7901" s="3"/>
      <c r="GM7901" s="3"/>
      <c r="GN7901" s="3"/>
      <c r="GO7901" s="3"/>
      <c r="GP7901" s="3"/>
      <c r="GQ7901" s="3"/>
      <c r="GR7901" s="3"/>
      <c r="GS7901" s="3"/>
      <c r="GT7901" s="3"/>
      <c r="GU7901" s="3"/>
      <c r="GV7901" s="3"/>
      <c r="GW7901" s="3"/>
      <c r="GX7901" s="3"/>
      <c r="GY7901" s="3"/>
      <c r="GZ7901" s="3"/>
      <c r="HA7901" s="3"/>
      <c r="HB7901" s="3"/>
      <c r="HC7901" s="3"/>
      <c r="HD7901" s="3"/>
      <c r="HE7901" s="3"/>
      <c r="HF7901" s="3"/>
      <c r="HG7901" s="3"/>
      <c r="HH7901" s="3"/>
      <c r="HI7901" s="3"/>
      <c r="HJ7901" s="3"/>
      <c r="HK7901" s="3"/>
      <c r="HL7901" s="3"/>
      <c r="HM7901" s="45"/>
      <c r="HN7901" s="3"/>
      <c r="HO7901" s="3"/>
      <c r="HP7901" s="3"/>
      <c r="HQ7901" s="3"/>
      <c r="HR7901" s="3"/>
      <c r="HS7901" s="3"/>
      <c r="HT7901" s="3"/>
      <c r="HU7901" s="3"/>
      <c r="HV7901" s="3"/>
      <c r="HW7901" s="3"/>
      <c r="HX7901" s="3"/>
      <c r="HY7901" s="3"/>
      <c r="HZ7901" s="3"/>
      <c r="IA7901" s="3"/>
      <c r="IB7901" s="3"/>
      <c r="IC7901" s="3"/>
      <c r="ID7901" s="3"/>
      <c r="IE7901" s="3"/>
      <c r="IF7901" s="3"/>
      <c r="IG7901" s="3"/>
      <c r="IH7901" s="3"/>
      <c r="II7901" s="3"/>
      <c r="IJ7901" s="3"/>
      <c r="IK7901" s="3"/>
      <c r="IL7901" s="3"/>
      <c r="IM7901" s="3"/>
      <c r="IN7901" s="3"/>
      <c r="IO7901" s="15"/>
    </row>
    <row r="7902" spans="171:249">
      <c r="FO7902" s="3"/>
      <c r="FP7902" s="3"/>
      <c r="FQ7902" s="3"/>
      <c r="FR7902" s="3"/>
      <c r="FS7902" s="3"/>
      <c r="FT7902" s="3"/>
      <c r="FU7902" s="3"/>
      <c r="FV7902" s="3"/>
      <c r="FW7902" s="3"/>
      <c r="FX7902" s="3"/>
      <c r="FY7902" s="3"/>
      <c r="FZ7902" s="3"/>
      <c r="GA7902" s="3"/>
      <c r="GB7902" s="3"/>
      <c r="GC7902" s="3"/>
      <c r="GD7902" s="3"/>
      <c r="GE7902" s="3"/>
      <c r="GF7902" s="3"/>
      <c r="GG7902" s="3"/>
      <c r="GH7902" s="3"/>
      <c r="GI7902" s="3"/>
      <c r="GJ7902" s="3"/>
      <c r="GK7902" s="3"/>
      <c r="GL7902" s="3"/>
      <c r="GM7902" s="3"/>
      <c r="GN7902" s="3"/>
      <c r="GO7902" s="3"/>
      <c r="GP7902" s="3"/>
      <c r="GQ7902" s="3"/>
      <c r="GR7902" s="3"/>
      <c r="GS7902" s="3"/>
      <c r="GT7902" s="3"/>
      <c r="GU7902" s="3"/>
      <c r="GV7902" s="3"/>
      <c r="GW7902" s="3"/>
      <c r="GX7902" s="3"/>
      <c r="GY7902" s="3"/>
      <c r="GZ7902" s="3"/>
      <c r="HA7902" s="3"/>
      <c r="HB7902" s="3"/>
      <c r="HC7902" s="3"/>
      <c r="HD7902" s="3"/>
      <c r="HE7902" s="3"/>
      <c r="HF7902" s="3"/>
      <c r="HG7902" s="3"/>
      <c r="HH7902" s="3"/>
      <c r="HI7902" s="3"/>
      <c r="HJ7902" s="3"/>
      <c r="HK7902" s="3"/>
      <c r="HL7902" s="3"/>
      <c r="HM7902" s="45"/>
      <c r="HN7902" s="3"/>
      <c r="HO7902" s="3"/>
      <c r="HP7902" s="3"/>
      <c r="HQ7902" s="3"/>
      <c r="HR7902" s="3"/>
      <c r="HS7902" s="3"/>
      <c r="HT7902" s="3"/>
      <c r="HU7902" s="3"/>
      <c r="HV7902" s="3"/>
      <c r="HW7902" s="3"/>
      <c r="HX7902" s="3"/>
      <c r="HY7902" s="3"/>
      <c r="HZ7902" s="3"/>
      <c r="IA7902" s="3"/>
      <c r="IB7902" s="3"/>
      <c r="IC7902" s="3"/>
      <c r="ID7902" s="3"/>
      <c r="IE7902" s="3"/>
      <c r="IF7902" s="3"/>
      <c r="IG7902" s="3"/>
      <c r="IH7902" s="3"/>
      <c r="II7902" s="3"/>
      <c r="IJ7902" s="3"/>
      <c r="IK7902" s="3"/>
      <c r="IL7902" s="3"/>
      <c r="IM7902" s="3"/>
      <c r="IN7902" s="3"/>
      <c r="IO7902" s="15"/>
    </row>
    <row r="7903" spans="171:249">
      <c r="FO7903" s="3"/>
      <c r="FP7903" s="3"/>
      <c r="FQ7903" s="3"/>
      <c r="FR7903" s="3"/>
      <c r="FS7903" s="3"/>
      <c r="FT7903" s="3"/>
      <c r="FU7903" s="3"/>
      <c r="FV7903" s="3"/>
      <c r="FW7903" s="3"/>
      <c r="FX7903" s="3"/>
      <c r="FY7903" s="3"/>
      <c r="FZ7903" s="3"/>
      <c r="GA7903" s="3"/>
      <c r="GB7903" s="3"/>
      <c r="GC7903" s="3"/>
      <c r="GD7903" s="3"/>
      <c r="GE7903" s="3"/>
      <c r="GF7903" s="3"/>
      <c r="GG7903" s="3"/>
      <c r="GH7903" s="3"/>
      <c r="GI7903" s="3"/>
      <c r="GJ7903" s="3"/>
      <c r="GK7903" s="3"/>
      <c r="GL7903" s="3"/>
      <c r="GM7903" s="3"/>
      <c r="GN7903" s="3"/>
      <c r="GO7903" s="3"/>
      <c r="GP7903" s="3"/>
      <c r="GQ7903" s="3"/>
      <c r="GR7903" s="3"/>
      <c r="GS7903" s="3"/>
      <c r="GT7903" s="3"/>
      <c r="GU7903" s="3"/>
      <c r="GV7903" s="3"/>
      <c r="GW7903" s="3"/>
      <c r="GX7903" s="3"/>
      <c r="GY7903" s="3"/>
      <c r="GZ7903" s="3"/>
      <c r="HA7903" s="3"/>
      <c r="HB7903" s="3"/>
      <c r="HC7903" s="3"/>
      <c r="HD7903" s="3"/>
      <c r="HE7903" s="3"/>
      <c r="HF7903" s="3"/>
      <c r="HG7903" s="3"/>
      <c r="HH7903" s="3"/>
      <c r="HI7903" s="3"/>
      <c r="HJ7903" s="3"/>
      <c r="HK7903" s="3"/>
      <c r="HL7903" s="3"/>
      <c r="HM7903" s="45"/>
      <c r="HN7903" s="3"/>
      <c r="HO7903" s="3"/>
      <c r="HP7903" s="3"/>
      <c r="HQ7903" s="3"/>
      <c r="HR7903" s="3"/>
      <c r="HS7903" s="3"/>
      <c r="HT7903" s="3"/>
      <c r="HU7903" s="3"/>
      <c r="HV7903" s="3"/>
      <c r="HW7903" s="3"/>
      <c r="HX7903" s="3"/>
      <c r="HY7903" s="3"/>
      <c r="HZ7903" s="3"/>
      <c r="IA7903" s="3"/>
      <c r="IB7903" s="3"/>
      <c r="IC7903" s="3"/>
      <c r="ID7903" s="3"/>
      <c r="IE7903" s="3"/>
      <c r="IF7903" s="3"/>
      <c r="IG7903" s="3"/>
      <c r="IH7903" s="3"/>
      <c r="II7903" s="3"/>
      <c r="IJ7903" s="3"/>
      <c r="IK7903" s="3"/>
      <c r="IL7903" s="3"/>
      <c r="IM7903" s="3"/>
      <c r="IN7903" s="3"/>
      <c r="IO7903" s="15"/>
    </row>
    <row r="7904" spans="171:249">
      <c r="FO7904" s="3"/>
      <c r="FP7904" s="3"/>
      <c r="FQ7904" s="3"/>
      <c r="FR7904" s="3"/>
      <c r="FS7904" s="3"/>
      <c r="FT7904" s="3"/>
      <c r="FU7904" s="3"/>
      <c r="FV7904" s="3"/>
      <c r="FW7904" s="3"/>
      <c r="FX7904" s="3"/>
      <c r="FY7904" s="3"/>
      <c r="FZ7904" s="3"/>
      <c r="GA7904" s="3"/>
      <c r="GB7904" s="3"/>
      <c r="GC7904" s="3"/>
      <c r="GD7904" s="3"/>
      <c r="GE7904" s="3"/>
      <c r="GF7904" s="3"/>
      <c r="GG7904" s="3"/>
      <c r="GH7904" s="3"/>
      <c r="GI7904" s="3"/>
      <c r="GJ7904" s="3"/>
      <c r="GK7904" s="3"/>
      <c r="GL7904" s="3"/>
      <c r="GM7904" s="3"/>
      <c r="GN7904" s="3"/>
      <c r="GO7904" s="3"/>
      <c r="GP7904" s="3"/>
      <c r="GQ7904" s="3"/>
      <c r="GR7904" s="3"/>
      <c r="GS7904" s="3"/>
      <c r="GT7904" s="3"/>
      <c r="GU7904" s="3"/>
      <c r="GV7904" s="3"/>
      <c r="GW7904" s="3"/>
      <c r="GX7904" s="3"/>
      <c r="GY7904" s="3"/>
      <c r="GZ7904" s="3"/>
      <c r="HA7904" s="3"/>
      <c r="HB7904" s="3"/>
      <c r="HC7904" s="3"/>
      <c r="HD7904" s="3"/>
      <c r="HE7904" s="3"/>
      <c r="HF7904" s="3"/>
      <c r="HG7904" s="3"/>
      <c r="HH7904" s="3"/>
      <c r="HI7904" s="3"/>
      <c r="HJ7904" s="3"/>
      <c r="HK7904" s="3"/>
      <c r="HL7904" s="3"/>
      <c r="HM7904" s="45"/>
      <c r="HN7904" s="3"/>
      <c r="HO7904" s="3"/>
      <c r="HP7904" s="3"/>
      <c r="HQ7904" s="3"/>
      <c r="HR7904" s="3"/>
      <c r="HS7904" s="3"/>
      <c r="HT7904" s="3"/>
      <c r="HU7904" s="3"/>
      <c r="HV7904" s="3"/>
      <c r="HW7904" s="3"/>
      <c r="HX7904" s="3"/>
      <c r="HY7904" s="3"/>
      <c r="HZ7904" s="3"/>
      <c r="IA7904" s="3"/>
      <c r="IB7904" s="3"/>
      <c r="IC7904" s="3"/>
      <c r="ID7904" s="3"/>
      <c r="IE7904" s="3"/>
      <c r="IF7904" s="3"/>
      <c r="IG7904" s="3"/>
      <c r="IH7904" s="3"/>
      <c r="II7904" s="3"/>
      <c r="IJ7904" s="3"/>
      <c r="IK7904" s="3"/>
      <c r="IL7904" s="3"/>
      <c r="IM7904" s="3"/>
      <c r="IN7904" s="3"/>
      <c r="IO7904" s="15"/>
    </row>
    <row r="7905" spans="171:249">
      <c r="FO7905" s="3"/>
      <c r="FP7905" s="3"/>
      <c r="FQ7905" s="3"/>
      <c r="FR7905" s="3"/>
      <c r="FS7905" s="3"/>
      <c r="FT7905" s="3"/>
      <c r="FU7905" s="3"/>
      <c r="FV7905" s="3"/>
      <c r="FW7905" s="3"/>
      <c r="FX7905" s="3"/>
      <c r="FY7905" s="3"/>
      <c r="FZ7905" s="3"/>
      <c r="GA7905" s="3"/>
      <c r="GB7905" s="3"/>
      <c r="GC7905" s="3"/>
      <c r="GD7905" s="3"/>
      <c r="GE7905" s="3"/>
      <c r="GF7905" s="3"/>
      <c r="GG7905" s="3"/>
      <c r="GH7905" s="3"/>
      <c r="GI7905" s="3"/>
      <c r="GJ7905" s="3"/>
      <c r="GK7905" s="3"/>
      <c r="GL7905" s="3"/>
      <c r="GM7905" s="3"/>
      <c r="GN7905" s="3"/>
      <c r="GO7905" s="3"/>
      <c r="GP7905" s="3"/>
      <c r="GQ7905" s="3"/>
      <c r="GR7905" s="3"/>
      <c r="GS7905" s="3"/>
      <c r="GT7905" s="3"/>
      <c r="GU7905" s="3"/>
      <c r="GV7905" s="3"/>
      <c r="GW7905" s="3"/>
      <c r="GX7905" s="3"/>
      <c r="GY7905" s="3"/>
      <c r="GZ7905" s="3"/>
      <c r="HA7905" s="3"/>
      <c r="HB7905" s="3"/>
      <c r="HC7905" s="3"/>
      <c r="HD7905" s="3"/>
      <c r="HE7905" s="3"/>
      <c r="HF7905" s="3"/>
      <c r="HG7905" s="3"/>
      <c r="HH7905" s="3"/>
      <c r="HI7905" s="3"/>
      <c r="HJ7905" s="3"/>
      <c r="HK7905" s="3"/>
      <c r="HL7905" s="3"/>
      <c r="HM7905" s="45"/>
      <c r="HN7905" s="3"/>
      <c r="HO7905" s="3"/>
      <c r="HP7905" s="3"/>
      <c r="HQ7905" s="3"/>
      <c r="HR7905" s="3"/>
      <c r="HS7905" s="3"/>
      <c r="HT7905" s="3"/>
      <c r="HU7905" s="3"/>
      <c r="HV7905" s="3"/>
      <c r="HW7905" s="3"/>
      <c r="HX7905" s="3"/>
      <c r="HY7905" s="3"/>
      <c r="HZ7905" s="3"/>
      <c r="IA7905" s="3"/>
      <c r="IB7905" s="3"/>
      <c r="IC7905" s="3"/>
      <c r="ID7905" s="3"/>
      <c r="IE7905" s="3"/>
      <c r="IF7905" s="3"/>
      <c r="IG7905" s="3"/>
      <c r="IH7905" s="3"/>
      <c r="II7905" s="3"/>
      <c r="IJ7905" s="3"/>
      <c r="IK7905" s="3"/>
      <c r="IL7905" s="3"/>
      <c r="IM7905" s="3"/>
      <c r="IN7905" s="3"/>
      <c r="IO7905" s="15"/>
    </row>
    <row r="7906" spans="171:249">
      <c r="FO7906" s="3"/>
      <c r="FP7906" s="3"/>
      <c r="FQ7906" s="3"/>
      <c r="FR7906" s="3"/>
      <c r="FS7906" s="3"/>
      <c r="FT7906" s="3"/>
      <c r="FU7906" s="3"/>
      <c r="FV7906" s="3"/>
      <c r="FW7906" s="3"/>
      <c r="FX7906" s="3"/>
      <c r="FY7906" s="3"/>
      <c r="FZ7906" s="3"/>
      <c r="GA7906" s="3"/>
      <c r="GB7906" s="3"/>
      <c r="GC7906" s="3"/>
      <c r="GD7906" s="3"/>
      <c r="GE7906" s="3"/>
      <c r="GF7906" s="3"/>
      <c r="GG7906" s="3"/>
      <c r="GH7906" s="3"/>
      <c r="GI7906" s="3"/>
      <c r="GJ7906" s="3"/>
      <c r="GK7906" s="3"/>
      <c r="GL7906" s="3"/>
      <c r="GM7906" s="3"/>
      <c r="GN7906" s="3"/>
      <c r="GO7906" s="3"/>
      <c r="GP7906" s="3"/>
      <c r="GQ7906" s="3"/>
      <c r="GR7906" s="3"/>
      <c r="GS7906" s="3"/>
      <c r="GT7906" s="3"/>
      <c r="GU7906" s="3"/>
      <c r="GV7906" s="3"/>
      <c r="GW7906" s="3"/>
      <c r="GX7906" s="3"/>
      <c r="GY7906" s="3"/>
      <c r="GZ7906" s="3"/>
      <c r="HA7906" s="3"/>
      <c r="HB7906" s="3"/>
      <c r="HC7906" s="3"/>
      <c r="HD7906" s="3"/>
      <c r="HE7906" s="3"/>
      <c r="HF7906" s="3"/>
      <c r="HG7906" s="3"/>
      <c r="HH7906" s="3"/>
      <c r="HI7906" s="3"/>
      <c r="HJ7906" s="3"/>
      <c r="HK7906" s="3"/>
      <c r="HL7906" s="3"/>
      <c r="HM7906" s="45"/>
      <c r="HN7906" s="3"/>
      <c r="HO7906" s="3"/>
      <c r="HP7906" s="3"/>
      <c r="HQ7906" s="3"/>
      <c r="HR7906" s="3"/>
      <c r="HS7906" s="3"/>
      <c r="HT7906" s="3"/>
      <c r="HU7906" s="3"/>
      <c r="HV7906" s="3"/>
      <c r="HW7906" s="3"/>
      <c r="HX7906" s="3"/>
      <c r="HY7906" s="3"/>
      <c r="HZ7906" s="3"/>
      <c r="IA7906" s="3"/>
      <c r="IB7906" s="3"/>
      <c r="IC7906" s="3"/>
      <c r="ID7906" s="3"/>
      <c r="IE7906" s="3"/>
      <c r="IF7906" s="3"/>
      <c r="IG7906" s="3"/>
      <c r="IH7906" s="3"/>
      <c r="II7906" s="3"/>
      <c r="IJ7906" s="3"/>
      <c r="IK7906" s="3"/>
      <c r="IL7906" s="3"/>
      <c r="IM7906" s="3"/>
      <c r="IN7906" s="3"/>
      <c r="IO7906" s="15"/>
    </row>
    <row r="7907" spans="171:249">
      <c r="FO7907" s="3"/>
      <c r="FP7907" s="3"/>
      <c r="FQ7907" s="3"/>
      <c r="FR7907" s="3"/>
      <c r="FS7907" s="3"/>
      <c r="FT7907" s="3"/>
      <c r="FU7907" s="3"/>
      <c r="FV7907" s="3"/>
      <c r="FW7907" s="3"/>
      <c r="FX7907" s="3"/>
      <c r="FY7907" s="3"/>
      <c r="FZ7907" s="3"/>
      <c r="GA7907" s="3"/>
      <c r="GB7907" s="3"/>
      <c r="GC7907" s="3"/>
      <c r="GD7907" s="3"/>
      <c r="GE7907" s="3"/>
      <c r="GF7907" s="3"/>
      <c r="GG7907" s="3"/>
      <c r="GH7907" s="3"/>
      <c r="GI7907" s="3"/>
      <c r="GJ7907" s="3"/>
      <c r="GK7907" s="3"/>
      <c r="GL7907" s="3"/>
      <c r="GM7907" s="3"/>
      <c r="GN7907" s="3"/>
      <c r="GO7907" s="3"/>
      <c r="GP7907" s="3"/>
      <c r="GQ7907" s="3"/>
      <c r="GR7907" s="3"/>
      <c r="GS7907" s="3"/>
      <c r="GT7907" s="3"/>
      <c r="GU7907" s="3"/>
      <c r="GV7907" s="3"/>
      <c r="GW7907" s="3"/>
      <c r="GX7907" s="3"/>
      <c r="GY7907" s="3"/>
      <c r="GZ7907" s="3"/>
      <c r="HA7907" s="3"/>
      <c r="HB7907" s="3"/>
      <c r="HC7907" s="3"/>
      <c r="HD7907" s="3"/>
      <c r="HE7907" s="3"/>
      <c r="HF7907" s="3"/>
      <c r="HG7907" s="3"/>
      <c r="HH7907" s="3"/>
      <c r="HI7907" s="3"/>
      <c r="HJ7907" s="3"/>
      <c r="HK7907" s="3"/>
      <c r="HL7907" s="3"/>
      <c r="HM7907" s="45"/>
      <c r="HN7907" s="3"/>
      <c r="HO7907" s="3"/>
      <c r="HP7907" s="3"/>
      <c r="HQ7907" s="3"/>
      <c r="HR7907" s="3"/>
      <c r="HS7907" s="3"/>
      <c r="HT7907" s="3"/>
      <c r="HU7907" s="3"/>
      <c r="HV7907" s="3"/>
      <c r="HW7907" s="3"/>
      <c r="HX7907" s="3"/>
      <c r="HY7907" s="3"/>
      <c r="HZ7907" s="3"/>
      <c r="IA7907" s="3"/>
      <c r="IB7907" s="3"/>
      <c r="IC7907" s="3"/>
      <c r="ID7907" s="3"/>
      <c r="IE7907" s="3"/>
      <c r="IF7907" s="3"/>
      <c r="IG7907" s="3"/>
      <c r="IH7907" s="3"/>
      <c r="II7907" s="3"/>
      <c r="IJ7907" s="3"/>
      <c r="IK7907" s="3"/>
      <c r="IL7907" s="3"/>
      <c r="IM7907" s="3"/>
      <c r="IN7907" s="3"/>
      <c r="IO7907" s="15"/>
    </row>
    <row r="7908" spans="171:249">
      <c r="FO7908" s="3"/>
      <c r="FP7908" s="3"/>
      <c r="FQ7908" s="3"/>
      <c r="FR7908" s="3"/>
      <c r="FS7908" s="3"/>
      <c r="FT7908" s="3"/>
      <c r="FU7908" s="3"/>
      <c r="FV7908" s="3"/>
      <c r="FW7908" s="3"/>
      <c r="FX7908" s="3"/>
      <c r="FY7908" s="3"/>
      <c r="FZ7908" s="3"/>
      <c r="GA7908" s="3"/>
      <c r="GB7908" s="3"/>
      <c r="GC7908" s="3"/>
      <c r="GD7908" s="3"/>
      <c r="GE7908" s="3"/>
      <c r="GF7908" s="3"/>
      <c r="GG7908" s="3"/>
      <c r="GH7908" s="3"/>
      <c r="GI7908" s="3"/>
      <c r="GJ7908" s="3"/>
      <c r="GK7908" s="3"/>
      <c r="GL7908" s="3"/>
      <c r="GM7908" s="3"/>
      <c r="GN7908" s="3"/>
      <c r="GO7908" s="3"/>
      <c r="GP7908" s="3"/>
      <c r="GQ7908" s="3"/>
      <c r="GR7908" s="3"/>
      <c r="GS7908" s="3"/>
      <c r="GT7908" s="3"/>
      <c r="GU7908" s="3"/>
      <c r="GV7908" s="3"/>
      <c r="GW7908" s="3"/>
      <c r="GX7908" s="3"/>
      <c r="GY7908" s="3"/>
      <c r="GZ7908" s="3"/>
      <c r="HA7908" s="3"/>
      <c r="HB7908" s="3"/>
      <c r="HC7908" s="3"/>
      <c r="HD7908" s="3"/>
      <c r="HE7908" s="3"/>
      <c r="HF7908" s="3"/>
      <c r="HG7908" s="3"/>
      <c r="HH7908" s="3"/>
      <c r="HI7908" s="3"/>
      <c r="HJ7908" s="3"/>
      <c r="HK7908" s="3"/>
      <c r="HL7908" s="3"/>
      <c r="HM7908" s="45"/>
      <c r="HN7908" s="3"/>
      <c r="HO7908" s="3"/>
      <c r="HP7908" s="3"/>
      <c r="HQ7908" s="3"/>
      <c r="HR7908" s="3"/>
      <c r="HS7908" s="3"/>
      <c r="HT7908" s="3"/>
      <c r="HU7908" s="3"/>
      <c r="HV7908" s="3"/>
      <c r="HW7908" s="3"/>
      <c r="HX7908" s="3"/>
      <c r="HY7908" s="3"/>
      <c r="HZ7908" s="3"/>
      <c r="IA7908" s="3"/>
      <c r="IB7908" s="3"/>
      <c r="IC7908" s="3"/>
      <c r="ID7908" s="3"/>
      <c r="IE7908" s="3"/>
      <c r="IF7908" s="3"/>
      <c r="IG7908" s="3"/>
      <c r="IH7908" s="3"/>
      <c r="II7908" s="3"/>
      <c r="IJ7908" s="3"/>
      <c r="IK7908" s="3"/>
      <c r="IL7908" s="3"/>
      <c r="IM7908" s="3"/>
      <c r="IN7908" s="3"/>
      <c r="IO7908" s="15"/>
    </row>
    <row r="7909" spans="171:249">
      <c r="FO7909" s="3"/>
      <c r="FP7909" s="3"/>
      <c r="FQ7909" s="3"/>
      <c r="FR7909" s="3"/>
      <c r="FS7909" s="3"/>
      <c r="FT7909" s="3"/>
      <c r="FU7909" s="3"/>
      <c r="FV7909" s="3"/>
      <c r="FW7909" s="3"/>
      <c r="FX7909" s="3"/>
      <c r="FY7909" s="3"/>
      <c r="FZ7909" s="3"/>
      <c r="GA7909" s="3"/>
      <c r="GB7909" s="3"/>
      <c r="GC7909" s="3"/>
      <c r="GD7909" s="3"/>
      <c r="GE7909" s="3"/>
      <c r="GF7909" s="3"/>
      <c r="GG7909" s="3"/>
      <c r="GH7909" s="3"/>
      <c r="GI7909" s="3"/>
      <c r="GJ7909" s="3"/>
      <c r="GK7909" s="3"/>
      <c r="GL7909" s="3"/>
      <c r="GM7909" s="3"/>
      <c r="GN7909" s="3"/>
      <c r="GO7909" s="3"/>
      <c r="GP7909" s="3"/>
      <c r="GQ7909" s="3"/>
      <c r="GR7909" s="3"/>
      <c r="GS7909" s="3"/>
      <c r="GT7909" s="3"/>
      <c r="GU7909" s="3"/>
      <c r="GV7909" s="3"/>
      <c r="GW7909" s="3"/>
      <c r="GX7909" s="3"/>
      <c r="GY7909" s="3"/>
      <c r="GZ7909" s="3"/>
      <c r="HA7909" s="3"/>
      <c r="HB7909" s="3"/>
      <c r="HC7909" s="3"/>
      <c r="HD7909" s="3"/>
      <c r="HE7909" s="3"/>
      <c r="HF7909" s="3"/>
      <c r="HG7909" s="3"/>
      <c r="HH7909" s="3"/>
      <c r="HI7909" s="3"/>
      <c r="HJ7909" s="3"/>
      <c r="HK7909" s="3"/>
      <c r="HL7909" s="3"/>
      <c r="HM7909" s="45"/>
      <c r="HN7909" s="3"/>
      <c r="HO7909" s="3"/>
      <c r="HP7909" s="3"/>
      <c r="HQ7909" s="3"/>
      <c r="HR7909" s="3"/>
      <c r="HS7909" s="3"/>
      <c r="HT7909" s="3"/>
      <c r="HU7909" s="3"/>
      <c r="HV7909" s="3"/>
      <c r="HW7909" s="3"/>
      <c r="HX7909" s="3"/>
      <c r="HY7909" s="3"/>
      <c r="HZ7909" s="3"/>
      <c r="IA7909" s="3"/>
      <c r="IB7909" s="3"/>
      <c r="IC7909" s="3"/>
      <c r="ID7909" s="3"/>
      <c r="IE7909" s="3"/>
      <c r="IF7909" s="3"/>
      <c r="IG7909" s="3"/>
      <c r="IH7909" s="3"/>
      <c r="II7909" s="3"/>
      <c r="IJ7909" s="3"/>
      <c r="IK7909" s="3"/>
      <c r="IL7909" s="3"/>
      <c r="IM7909" s="3"/>
      <c r="IN7909" s="3"/>
      <c r="IO7909" s="15"/>
    </row>
    <row r="7910" spans="171:249">
      <c r="FO7910" s="3"/>
      <c r="FP7910" s="3"/>
      <c r="FQ7910" s="3"/>
      <c r="FR7910" s="3"/>
      <c r="FS7910" s="3"/>
      <c r="FT7910" s="3"/>
      <c r="FU7910" s="3"/>
      <c r="FV7910" s="3"/>
      <c r="FW7910" s="3"/>
      <c r="FX7910" s="3"/>
      <c r="FY7910" s="3"/>
      <c r="FZ7910" s="3"/>
      <c r="GA7910" s="3"/>
      <c r="GB7910" s="3"/>
      <c r="GC7910" s="3"/>
      <c r="GD7910" s="3"/>
      <c r="GE7910" s="3"/>
      <c r="GF7910" s="3"/>
      <c r="GG7910" s="3"/>
      <c r="GH7910" s="3"/>
      <c r="GI7910" s="3"/>
      <c r="GJ7910" s="3"/>
      <c r="GK7910" s="3"/>
      <c r="GL7910" s="3"/>
      <c r="GM7910" s="3"/>
      <c r="GN7910" s="3"/>
      <c r="GO7910" s="3"/>
      <c r="GP7910" s="3"/>
      <c r="GQ7910" s="3"/>
      <c r="GR7910" s="3"/>
      <c r="GS7910" s="3"/>
      <c r="GT7910" s="3"/>
      <c r="GU7910" s="3"/>
      <c r="GV7910" s="3"/>
      <c r="GW7910" s="3"/>
      <c r="GX7910" s="3"/>
      <c r="GY7910" s="3"/>
      <c r="GZ7910" s="3"/>
      <c r="HA7910" s="3"/>
      <c r="HB7910" s="3"/>
      <c r="HC7910" s="3"/>
      <c r="HD7910" s="3"/>
      <c r="HE7910" s="3"/>
      <c r="HF7910" s="3"/>
      <c r="HG7910" s="3"/>
      <c r="HH7910" s="3"/>
      <c r="HI7910" s="3"/>
      <c r="HJ7910" s="3"/>
      <c r="HK7910" s="3"/>
      <c r="HL7910" s="3"/>
      <c r="HM7910" s="45"/>
      <c r="HN7910" s="3"/>
      <c r="HO7910" s="3"/>
      <c r="HP7910" s="3"/>
      <c r="HQ7910" s="3"/>
      <c r="HR7910" s="3"/>
      <c r="HS7910" s="3"/>
      <c r="HT7910" s="3"/>
      <c r="HU7910" s="3"/>
      <c r="HV7910" s="3"/>
      <c r="HW7910" s="3"/>
      <c r="HX7910" s="3"/>
      <c r="HY7910" s="3"/>
      <c r="HZ7910" s="3"/>
      <c r="IA7910" s="3"/>
      <c r="IB7910" s="3"/>
      <c r="IC7910" s="3"/>
      <c r="ID7910" s="3"/>
      <c r="IE7910" s="3"/>
      <c r="IF7910" s="3"/>
      <c r="IG7910" s="3"/>
      <c r="IH7910" s="3"/>
      <c r="II7910" s="3"/>
      <c r="IJ7910" s="3"/>
      <c r="IK7910" s="3"/>
      <c r="IL7910" s="3"/>
      <c r="IM7910" s="3"/>
      <c r="IN7910" s="3"/>
      <c r="IO7910" s="15"/>
    </row>
    <row r="7911" spans="171:249">
      <c r="FO7911" s="3"/>
      <c r="FP7911" s="3"/>
      <c r="FQ7911" s="3"/>
      <c r="FR7911" s="3"/>
      <c r="FS7911" s="3"/>
      <c r="FT7911" s="3"/>
      <c r="FU7911" s="3"/>
      <c r="FV7911" s="3"/>
      <c r="FW7911" s="3"/>
      <c r="FX7911" s="3"/>
      <c r="FY7911" s="3"/>
      <c r="FZ7911" s="3"/>
      <c r="GA7911" s="3"/>
      <c r="GB7911" s="3"/>
      <c r="GC7911" s="3"/>
      <c r="GD7911" s="3"/>
      <c r="GE7911" s="3"/>
      <c r="GF7911" s="3"/>
      <c r="GG7911" s="3"/>
      <c r="GH7911" s="3"/>
      <c r="GI7911" s="3"/>
      <c r="GJ7911" s="3"/>
      <c r="GK7911" s="3"/>
      <c r="GL7911" s="3"/>
      <c r="GM7911" s="3"/>
      <c r="GN7911" s="3"/>
      <c r="GO7911" s="3"/>
      <c r="GP7911" s="3"/>
      <c r="GQ7911" s="3"/>
      <c r="GR7911" s="3"/>
      <c r="GS7911" s="3"/>
      <c r="GT7911" s="3"/>
      <c r="GU7911" s="3"/>
      <c r="GV7911" s="3"/>
      <c r="GW7911" s="3"/>
      <c r="GX7911" s="3"/>
      <c r="GY7911" s="3"/>
      <c r="GZ7911" s="3"/>
      <c r="HA7911" s="3"/>
      <c r="HB7911" s="3"/>
      <c r="HC7911" s="3"/>
      <c r="HD7911" s="3"/>
      <c r="HE7911" s="3"/>
      <c r="HF7911" s="3"/>
      <c r="HG7911" s="3"/>
      <c r="HH7911" s="3"/>
      <c r="HI7911" s="3"/>
      <c r="HJ7911" s="3"/>
      <c r="HK7911" s="3"/>
      <c r="HL7911" s="3"/>
      <c r="HM7911" s="45"/>
      <c r="HN7911" s="3"/>
      <c r="HO7911" s="3"/>
      <c r="HP7911" s="3"/>
      <c r="HQ7911" s="3"/>
      <c r="HR7911" s="3"/>
      <c r="HS7911" s="3"/>
      <c r="HT7911" s="3"/>
      <c r="HU7911" s="3"/>
      <c r="HV7911" s="3"/>
      <c r="HW7911" s="3"/>
      <c r="HX7911" s="3"/>
      <c r="HY7911" s="3"/>
      <c r="HZ7911" s="3"/>
      <c r="IA7911" s="3"/>
      <c r="IB7911" s="3"/>
      <c r="IC7911" s="3"/>
      <c r="ID7911" s="3"/>
      <c r="IE7911" s="3"/>
      <c r="IF7911" s="3"/>
      <c r="IG7911" s="3"/>
      <c r="IH7911" s="3"/>
      <c r="II7911" s="3"/>
      <c r="IJ7911" s="3"/>
      <c r="IK7911" s="3"/>
      <c r="IL7911" s="3"/>
      <c r="IM7911" s="3"/>
      <c r="IN7911" s="3"/>
      <c r="IO7911" s="15"/>
    </row>
    <row r="7912" spans="171:249">
      <c r="FO7912" s="3"/>
      <c r="FP7912" s="3"/>
      <c r="FQ7912" s="3"/>
      <c r="FR7912" s="3"/>
      <c r="FS7912" s="3"/>
      <c r="FT7912" s="3"/>
      <c r="FU7912" s="3"/>
      <c r="FV7912" s="3"/>
      <c r="FW7912" s="3"/>
      <c r="FX7912" s="3"/>
      <c r="FY7912" s="3"/>
      <c r="FZ7912" s="3"/>
      <c r="GA7912" s="3"/>
      <c r="GB7912" s="3"/>
      <c r="GC7912" s="3"/>
      <c r="GD7912" s="3"/>
      <c r="GE7912" s="3"/>
      <c r="GF7912" s="3"/>
      <c r="GG7912" s="3"/>
      <c r="GH7912" s="3"/>
      <c r="GI7912" s="3"/>
      <c r="GJ7912" s="3"/>
      <c r="GK7912" s="3"/>
      <c r="GL7912" s="3"/>
      <c r="GM7912" s="3"/>
      <c r="GN7912" s="3"/>
      <c r="GO7912" s="3"/>
      <c r="GP7912" s="3"/>
      <c r="GQ7912" s="3"/>
      <c r="GR7912" s="3"/>
      <c r="GS7912" s="3"/>
      <c r="GT7912" s="3"/>
      <c r="GU7912" s="3"/>
      <c r="GV7912" s="3"/>
      <c r="GW7912" s="3"/>
      <c r="GX7912" s="3"/>
      <c r="GY7912" s="3"/>
      <c r="GZ7912" s="3"/>
      <c r="HA7912" s="3"/>
      <c r="HB7912" s="3"/>
      <c r="HC7912" s="3"/>
      <c r="HD7912" s="3"/>
      <c r="HE7912" s="3"/>
      <c r="HF7912" s="3"/>
      <c r="HG7912" s="3"/>
      <c r="HH7912" s="3"/>
      <c r="HI7912" s="3"/>
      <c r="HJ7912" s="3"/>
      <c r="HK7912" s="3"/>
      <c r="HL7912" s="3"/>
      <c r="HM7912" s="45"/>
      <c r="HN7912" s="3"/>
      <c r="HO7912" s="3"/>
      <c r="HP7912" s="3"/>
      <c r="HQ7912" s="3"/>
      <c r="HR7912" s="3"/>
      <c r="HS7912" s="3"/>
      <c r="HT7912" s="3"/>
      <c r="HU7912" s="3"/>
      <c r="HV7912" s="3"/>
      <c r="HW7912" s="3"/>
      <c r="HX7912" s="3"/>
      <c r="HY7912" s="3"/>
      <c r="HZ7912" s="3"/>
      <c r="IA7912" s="3"/>
      <c r="IB7912" s="3"/>
      <c r="IC7912" s="3"/>
      <c r="ID7912" s="3"/>
      <c r="IE7912" s="3"/>
      <c r="IF7912" s="3"/>
      <c r="IG7912" s="3"/>
      <c r="IH7912" s="3"/>
      <c r="II7912" s="3"/>
      <c r="IJ7912" s="3"/>
      <c r="IK7912" s="3"/>
      <c r="IL7912" s="3"/>
      <c r="IM7912" s="3"/>
      <c r="IN7912" s="3"/>
      <c r="IO7912" s="15"/>
    </row>
    <row r="7913" spans="171:249">
      <c r="FO7913" s="3"/>
      <c r="FP7913" s="3"/>
      <c r="FQ7913" s="3"/>
      <c r="FR7913" s="3"/>
      <c r="FS7913" s="3"/>
      <c r="FT7913" s="3"/>
      <c r="FU7913" s="3"/>
      <c r="FV7913" s="3"/>
      <c r="FW7913" s="3"/>
      <c r="FX7913" s="3"/>
      <c r="FY7913" s="3"/>
      <c r="FZ7913" s="3"/>
      <c r="GA7913" s="3"/>
      <c r="GB7913" s="3"/>
      <c r="GC7913" s="3"/>
      <c r="GD7913" s="3"/>
      <c r="GE7913" s="3"/>
      <c r="GF7913" s="3"/>
      <c r="GG7913" s="3"/>
      <c r="GH7913" s="3"/>
      <c r="GI7913" s="3"/>
      <c r="GJ7913" s="3"/>
      <c r="GK7913" s="3"/>
      <c r="GL7913" s="3"/>
      <c r="GM7913" s="3"/>
      <c r="GN7913" s="3"/>
      <c r="GO7913" s="3"/>
      <c r="GP7913" s="3"/>
      <c r="GQ7913" s="3"/>
      <c r="GR7913" s="3"/>
      <c r="GS7913" s="3"/>
      <c r="GT7913" s="3"/>
      <c r="GU7913" s="3"/>
      <c r="GV7913" s="3"/>
      <c r="GW7913" s="3"/>
      <c r="GX7913" s="3"/>
      <c r="GY7913" s="3"/>
      <c r="GZ7913" s="3"/>
      <c r="HA7913" s="3"/>
      <c r="HB7913" s="3"/>
      <c r="HC7913" s="3"/>
      <c r="HD7913" s="3"/>
      <c r="HE7913" s="3"/>
      <c r="HF7913" s="3"/>
      <c r="HG7913" s="3"/>
      <c r="HH7913" s="3"/>
      <c r="HI7913" s="3"/>
      <c r="HJ7913" s="3"/>
      <c r="HK7913" s="3"/>
      <c r="HL7913" s="3"/>
      <c r="HM7913" s="45"/>
      <c r="HN7913" s="3"/>
      <c r="HO7913" s="3"/>
      <c r="HP7913" s="3"/>
      <c r="HQ7913" s="3"/>
      <c r="HR7913" s="3"/>
      <c r="HS7913" s="3"/>
      <c r="HT7913" s="3"/>
      <c r="HU7913" s="3"/>
      <c r="HV7913" s="3"/>
      <c r="HW7913" s="3"/>
      <c r="HX7913" s="3"/>
      <c r="HY7913" s="3"/>
      <c r="HZ7913" s="3"/>
      <c r="IA7913" s="3"/>
      <c r="IB7913" s="3"/>
      <c r="IC7913" s="3"/>
      <c r="ID7913" s="3"/>
      <c r="IE7913" s="3"/>
      <c r="IF7913" s="3"/>
      <c r="IG7913" s="3"/>
      <c r="IH7913" s="3"/>
      <c r="II7913" s="3"/>
      <c r="IJ7913" s="3"/>
      <c r="IK7913" s="3"/>
      <c r="IL7913" s="3"/>
      <c r="IM7913" s="3"/>
      <c r="IN7913" s="3"/>
      <c r="IO7913" s="15"/>
    </row>
    <row r="7914" spans="171:249">
      <c r="FO7914" s="3"/>
      <c r="FP7914" s="3"/>
      <c r="FQ7914" s="3"/>
      <c r="FR7914" s="3"/>
      <c r="FS7914" s="3"/>
      <c r="FT7914" s="3"/>
      <c r="FU7914" s="3"/>
      <c r="FV7914" s="3"/>
      <c r="FW7914" s="3"/>
      <c r="FX7914" s="3"/>
      <c r="FY7914" s="3"/>
      <c r="FZ7914" s="3"/>
      <c r="GA7914" s="3"/>
      <c r="GB7914" s="3"/>
      <c r="GC7914" s="3"/>
      <c r="GD7914" s="3"/>
      <c r="GE7914" s="3"/>
      <c r="GF7914" s="3"/>
      <c r="GG7914" s="3"/>
      <c r="GH7914" s="3"/>
      <c r="GI7914" s="3"/>
      <c r="GJ7914" s="3"/>
      <c r="GK7914" s="3"/>
      <c r="GL7914" s="3"/>
      <c r="GM7914" s="3"/>
      <c r="GN7914" s="3"/>
      <c r="GO7914" s="3"/>
      <c r="GP7914" s="3"/>
      <c r="GQ7914" s="3"/>
      <c r="GR7914" s="3"/>
      <c r="GS7914" s="3"/>
      <c r="GT7914" s="3"/>
      <c r="GU7914" s="3"/>
      <c r="GV7914" s="3"/>
      <c r="GW7914" s="3"/>
      <c r="GX7914" s="3"/>
      <c r="GY7914" s="3"/>
      <c r="GZ7914" s="3"/>
      <c r="HA7914" s="3"/>
      <c r="HB7914" s="3"/>
      <c r="HC7914" s="3"/>
      <c r="HD7914" s="3"/>
      <c r="HE7914" s="3"/>
      <c r="HF7914" s="3"/>
      <c r="HG7914" s="3"/>
      <c r="HH7914" s="3"/>
      <c r="HI7914" s="3"/>
      <c r="HJ7914" s="3"/>
      <c r="HK7914" s="3"/>
      <c r="HL7914" s="3"/>
      <c r="HM7914" s="45"/>
      <c r="HN7914" s="3"/>
      <c r="HO7914" s="3"/>
      <c r="HP7914" s="3"/>
      <c r="HQ7914" s="3"/>
      <c r="HR7914" s="3"/>
      <c r="HS7914" s="3"/>
      <c r="HT7914" s="3"/>
      <c r="HU7914" s="3"/>
      <c r="HV7914" s="3"/>
      <c r="HW7914" s="3"/>
      <c r="HX7914" s="3"/>
      <c r="HY7914" s="3"/>
      <c r="HZ7914" s="3"/>
      <c r="IA7914" s="3"/>
      <c r="IB7914" s="3"/>
      <c r="IC7914" s="3"/>
      <c r="ID7914" s="3"/>
      <c r="IE7914" s="3"/>
      <c r="IF7914" s="3"/>
      <c r="IG7914" s="3"/>
      <c r="IH7914" s="3"/>
      <c r="II7914" s="3"/>
      <c r="IJ7914" s="3"/>
      <c r="IK7914" s="3"/>
      <c r="IL7914" s="3"/>
      <c r="IM7914" s="3"/>
      <c r="IN7914" s="3"/>
      <c r="IO7914" s="15"/>
    </row>
    <row r="7915" spans="171:249">
      <c r="FO7915" s="3"/>
      <c r="FP7915" s="3"/>
      <c r="FQ7915" s="3"/>
      <c r="FR7915" s="3"/>
      <c r="FS7915" s="3"/>
      <c r="FT7915" s="3"/>
      <c r="FU7915" s="3"/>
      <c r="FV7915" s="3"/>
      <c r="FW7915" s="3"/>
      <c r="FX7915" s="3"/>
      <c r="FY7915" s="3"/>
      <c r="FZ7915" s="3"/>
      <c r="GA7915" s="3"/>
      <c r="GB7915" s="3"/>
      <c r="GC7915" s="3"/>
      <c r="GD7915" s="3"/>
      <c r="GE7915" s="3"/>
      <c r="GF7915" s="3"/>
      <c r="GG7915" s="3"/>
      <c r="GH7915" s="3"/>
      <c r="GI7915" s="3"/>
      <c r="GJ7915" s="3"/>
      <c r="GK7915" s="3"/>
      <c r="GL7915" s="3"/>
      <c r="GM7915" s="3"/>
      <c r="GN7915" s="3"/>
      <c r="GO7915" s="3"/>
      <c r="GP7915" s="3"/>
      <c r="GQ7915" s="3"/>
      <c r="GR7915" s="3"/>
      <c r="GS7915" s="3"/>
      <c r="GT7915" s="3"/>
      <c r="GU7915" s="3"/>
      <c r="GV7915" s="3"/>
      <c r="GW7915" s="3"/>
      <c r="GX7915" s="3"/>
      <c r="GY7915" s="3"/>
      <c r="GZ7915" s="3"/>
      <c r="HA7915" s="3"/>
      <c r="HB7915" s="3"/>
      <c r="HC7915" s="3"/>
      <c r="HD7915" s="3"/>
      <c r="HE7915" s="3"/>
      <c r="HF7915" s="3"/>
      <c r="HG7915" s="3"/>
      <c r="HH7915" s="3"/>
      <c r="HI7915" s="3"/>
      <c r="HJ7915" s="3"/>
      <c r="HK7915" s="3"/>
      <c r="HL7915" s="3"/>
      <c r="HM7915" s="45"/>
      <c r="HN7915" s="3"/>
      <c r="HO7915" s="3"/>
      <c r="HP7915" s="3"/>
      <c r="HQ7915" s="3"/>
      <c r="HR7915" s="3"/>
      <c r="HS7915" s="3"/>
      <c r="HT7915" s="3"/>
      <c r="HU7915" s="3"/>
      <c r="HV7915" s="3"/>
      <c r="HW7915" s="3"/>
      <c r="HX7915" s="3"/>
      <c r="HY7915" s="3"/>
      <c r="HZ7915" s="3"/>
      <c r="IA7915" s="3"/>
      <c r="IB7915" s="3"/>
      <c r="IC7915" s="3"/>
      <c r="ID7915" s="3"/>
      <c r="IE7915" s="3"/>
      <c r="IF7915" s="3"/>
      <c r="IG7915" s="3"/>
      <c r="IH7915" s="3"/>
      <c r="II7915" s="3"/>
      <c r="IJ7915" s="3"/>
      <c r="IK7915" s="3"/>
      <c r="IL7915" s="3"/>
      <c r="IM7915" s="3"/>
      <c r="IN7915" s="3"/>
      <c r="IO7915" s="15"/>
    </row>
    <row r="7916" spans="171:249">
      <c r="FO7916" s="3"/>
      <c r="FP7916" s="3"/>
      <c r="FQ7916" s="3"/>
      <c r="FR7916" s="3"/>
      <c r="FS7916" s="3"/>
      <c r="FT7916" s="3"/>
      <c r="FU7916" s="3"/>
      <c r="FV7916" s="3"/>
      <c r="FW7916" s="3"/>
      <c r="FX7916" s="3"/>
      <c r="FY7916" s="3"/>
      <c r="FZ7916" s="3"/>
      <c r="GA7916" s="3"/>
      <c r="GB7916" s="3"/>
      <c r="GC7916" s="3"/>
      <c r="GD7916" s="3"/>
      <c r="GE7916" s="3"/>
      <c r="GF7916" s="3"/>
      <c r="GG7916" s="3"/>
      <c r="GH7916" s="3"/>
      <c r="GI7916" s="3"/>
      <c r="GJ7916" s="3"/>
      <c r="GK7916" s="3"/>
      <c r="GL7916" s="3"/>
      <c r="GM7916" s="3"/>
      <c r="GN7916" s="3"/>
      <c r="GO7916" s="3"/>
      <c r="GP7916" s="3"/>
      <c r="GQ7916" s="3"/>
      <c r="GR7916" s="3"/>
      <c r="GS7916" s="3"/>
      <c r="GT7916" s="3"/>
      <c r="GU7916" s="3"/>
      <c r="GV7916" s="3"/>
      <c r="GW7916" s="3"/>
      <c r="GX7916" s="3"/>
      <c r="GY7916" s="3"/>
      <c r="GZ7916" s="3"/>
      <c r="HA7916" s="3"/>
      <c r="HB7916" s="3"/>
      <c r="HC7916" s="3"/>
      <c r="HD7916" s="3"/>
      <c r="HE7916" s="3"/>
      <c r="HF7916" s="3"/>
      <c r="HG7916" s="3"/>
      <c r="HH7916" s="3"/>
      <c r="HI7916" s="3"/>
      <c r="HJ7916" s="3"/>
      <c r="HK7916" s="3"/>
      <c r="HL7916" s="3"/>
      <c r="HM7916" s="45"/>
      <c r="HN7916" s="3"/>
      <c r="HO7916" s="3"/>
      <c r="HP7916" s="3"/>
      <c r="HQ7916" s="3"/>
      <c r="HR7916" s="3"/>
      <c r="HS7916" s="3"/>
      <c r="HT7916" s="3"/>
      <c r="HU7916" s="3"/>
      <c r="HV7916" s="3"/>
      <c r="HW7916" s="3"/>
      <c r="HX7916" s="3"/>
      <c r="HY7916" s="3"/>
      <c r="HZ7916" s="3"/>
      <c r="IA7916" s="3"/>
      <c r="IB7916" s="3"/>
      <c r="IC7916" s="3"/>
      <c r="ID7916" s="3"/>
      <c r="IE7916" s="3"/>
      <c r="IF7916" s="3"/>
      <c r="IG7916" s="3"/>
      <c r="IH7916" s="3"/>
      <c r="II7916" s="3"/>
      <c r="IJ7916" s="3"/>
      <c r="IK7916" s="3"/>
      <c r="IL7916" s="3"/>
      <c r="IM7916" s="3"/>
      <c r="IN7916" s="3"/>
      <c r="IO7916" s="15"/>
    </row>
    <row r="7917" spans="171:249">
      <c r="FO7917" s="3"/>
      <c r="FP7917" s="3"/>
      <c r="FQ7917" s="3"/>
      <c r="FR7917" s="3"/>
      <c r="FS7917" s="3"/>
      <c r="FT7917" s="3"/>
      <c r="FU7917" s="3"/>
      <c r="FV7917" s="3"/>
      <c r="FW7917" s="3"/>
      <c r="FX7917" s="3"/>
      <c r="FY7917" s="3"/>
      <c r="FZ7917" s="3"/>
      <c r="GA7917" s="3"/>
      <c r="GB7917" s="3"/>
      <c r="GC7917" s="3"/>
      <c r="GD7917" s="3"/>
      <c r="GE7917" s="3"/>
      <c r="GF7917" s="3"/>
      <c r="GG7917" s="3"/>
      <c r="GH7917" s="3"/>
      <c r="GI7917" s="3"/>
      <c r="GJ7917" s="3"/>
      <c r="GK7917" s="3"/>
      <c r="GL7917" s="3"/>
      <c r="GM7917" s="3"/>
      <c r="GN7917" s="3"/>
      <c r="GO7917" s="3"/>
      <c r="GP7917" s="3"/>
      <c r="GQ7917" s="3"/>
      <c r="GR7917" s="3"/>
      <c r="GS7917" s="3"/>
      <c r="GT7917" s="3"/>
      <c r="GU7917" s="3"/>
      <c r="GV7917" s="3"/>
      <c r="GW7917" s="3"/>
      <c r="GX7917" s="3"/>
      <c r="GY7917" s="3"/>
      <c r="GZ7917" s="3"/>
      <c r="HA7917" s="3"/>
      <c r="HB7917" s="3"/>
      <c r="HC7917" s="3"/>
      <c r="HD7917" s="3"/>
      <c r="HE7917" s="3"/>
      <c r="HF7917" s="3"/>
      <c r="HG7917" s="3"/>
      <c r="HH7917" s="3"/>
      <c r="HI7917" s="3"/>
      <c r="HJ7917" s="3"/>
      <c r="HK7917" s="3"/>
      <c r="HL7917" s="3"/>
      <c r="HM7917" s="45"/>
      <c r="HN7917" s="3"/>
      <c r="HO7917" s="3"/>
      <c r="HP7917" s="3"/>
      <c r="HQ7917" s="3"/>
      <c r="HR7917" s="3"/>
      <c r="HS7917" s="3"/>
      <c r="HT7917" s="3"/>
      <c r="HU7917" s="3"/>
      <c r="HV7917" s="3"/>
      <c r="HW7917" s="3"/>
      <c r="HX7917" s="3"/>
      <c r="HY7917" s="3"/>
      <c r="HZ7917" s="3"/>
      <c r="IA7917" s="3"/>
      <c r="IB7917" s="3"/>
      <c r="IC7917" s="3"/>
      <c r="ID7917" s="3"/>
      <c r="IE7917" s="3"/>
      <c r="IF7917" s="3"/>
      <c r="IG7917" s="3"/>
      <c r="IH7917" s="3"/>
      <c r="II7917" s="3"/>
      <c r="IJ7917" s="3"/>
      <c r="IK7917" s="3"/>
      <c r="IL7917" s="3"/>
      <c r="IM7917" s="3"/>
      <c r="IN7917" s="3"/>
      <c r="IO7917" s="15"/>
    </row>
    <row r="7918" spans="171:249">
      <c r="FO7918" s="3"/>
      <c r="FP7918" s="3"/>
      <c r="FQ7918" s="3"/>
      <c r="FR7918" s="3"/>
      <c r="FS7918" s="3"/>
      <c r="FT7918" s="3"/>
      <c r="FU7918" s="3"/>
      <c r="FV7918" s="3"/>
      <c r="FW7918" s="3"/>
      <c r="FX7918" s="3"/>
      <c r="FY7918" s="3"/>
      <c r="FZ7918" s="3"/>
      <c r="GA7918" s="3"/>
      <c r="GB7918" s="3"/>
      <c r="GC7918" s="3"/>
      <c r="GD7918" s="3"/>
      <c r="GE7918" s="3"/>
      <c r="GF7918" s="3"/>
      <c r="GG7918" s="3"/>
      <c r="GH7918" s="3"/>
      <c r="GI7918" s="3"/>
      <c r="GJ7918" s="3"/>
      <c r="GK7918" s="3"/>
      <c r="GL7918" s="3"/>
      <c r="GM7918" s="3"/>
      <c r="GN7918" s="3"/>
      <c r="GO7918" s="3"/>
      <c r="GP7918" s="3"/>
      <c r="GQ7918" s="3"/>
      <c r="GR7918" s="3"/>
      <c r="GS7918" s="3"/>
      <c r="GT7918" s="3"/>
      <c r="GU7918" s="3"/>
      <c r="GV7918" s="3"/>
      <c r="GW7918" s="3"/>
      <c r="GX7918" s="3"/>
      <c r="GY7918" s="3"/>
      <c r="GZ7918" s="3"/>
      <c r="HA7918" s="3"/>
      <c r="HB7918" s="3"/>
      <c r="HC7918" s="3"/>
      <c r="HD7918" s="3"/>
      <c r="HE7918" s="3"/>
      <c r="HF7918" s="3"/>
      <c r="HG7918" s="3"/>
      <c r="HH7918" s="3"/>
      <c r="HI7918" s="3"/>
      <c r="HJ7918" s="3"/>
      <c r="HK7918" s="3"/>
      <c r="HL7918" s="3"/>
      <c r="HM7918" s="45"/>
      <c r="HN7918" s="3"/>
      <c r="HO7918" s="3"/>
      <c r="HP7918" s="3"/>
      <c r="HQ7918" s="3"/>
      <c r="HR7918" s="3"/>
      <c r="HS7918" s="3"/>
      <c r="HT7918" s="3"/>
      <c r="HU7918" s="3"/>
      <c r="HV7918" s="3"/>
      <c r="HW7918" s="3"/>
      <c r="HX7918" s="3"/>
      <c r="HY7918" s="3"/>
      <c r="HZ7918" s="3"/>
      <c r="IA7918" s="3"/>
      <c r="IB7918" s="3"/>
      <c r="IC7918" s="3"/>
      <c r="ID7918" s="3"/>
      <c r="IE7918" s="3"/>
      <c r="IF7918" s="3"/>
      <c r="IG7918" s="3"/>
      <c r="IH7918" s="3"/>
      <c r="II7918" s="3"/>
      <c r="IJ7918" s="3"/>
      <c r="IK7918" s="3"/>
      <c r="IL7918" s="3"/>
      <c r="IM7918" s="3"/>
      <c r="IN7918" s="3"/>
      <c r="IO7918" s="15"/>
    </row>
    <row r="7919" spans="171:249">
      <c r="FO7919" s="3"/>
      <c r="FP7919" s="3"/>
      <c r="FQ7919" s="3"/>
      <c r="FR7919" s="3"/>
      <c r="FS7919" s="3"/>
      <c r="FT7919" s="3"/>
      <c r="FU7919" s="3"/>
      <c r="FV7919" s="3"/>
      <c r="FW7919" s="3"/>
      <c r="FX7919" s="3"/>
      <c r="FY7919" s="3"/>
      <c r="FZ7919" s="3"/>
      <c r="GA7919" s="3"/>
      <c r="GB7919" s="3"/>
      <c r="GC7919" s="3"/>
      <c r="GD7919" s="3"/>
      <c r="GE7919" s="3"/>
      <c r="GF7919" s="3"/>
      <c r="GG7919" s="3"/>
      <c r="GH7919" s="3"/>
      <c r="GI7919" s="3"/>
      <c r="GJ7919" s="3"/>
      <c r="GK7919" s="3"/>
      <c r="GL7919" s="3"/>
      <c r="GM7919" s="3"/>
      <c r="GN7919" s="3"/>
      <c r="GO7919" s="3"/>
      <c r="GP7919" s="3"/>
      <c r="GQ7919" s="3"/>
      <c r="GR7919" s="3"/>
      <c r="GS7919" s="3"/>
      <c r="GT7919" s="3"/>
      <c r="GU7919" s="3"/>
      <c r="GV7919" s="3"/>
      <c r="GW7919" s="3"/>
      <c r="GX7919" s="3"/>
      <c r="GY7919" s="3"/>
      <c r="GZ7919" s="3"/>
      <c r="HA7919" s="3"/>
      <c r="HB7919" s="3"/>
      <c r="HC7919" s="3"/>
      <c r="HD7919" s="3"/>
      <c r="HE7919" s="3"/>
      <c r="HF7919" s="3"/>
      <c r="HG7919" s="3"/>
      <c r="HH7919" s="3"/>
      <c r="HI7919" s="3"/>
      <c r="HJ7919" s="3"/>
      <c r="HK7919" s="3"/>
      <c r="HL7919" s="3"/>
      <c r="HM7919" s="45"/>
      <c r="HN7919" s="3"/>
      <c r="HO7919" s="3"/>
      <c r="HP7919" s="3"/>
      <c r="HQ7919" s="3"/>
      <c r="HR7919" s="3"/>
      <c r="HS7919" s="3"/>
      <c r="HT7919" s="3"/>
      <c r="HU7919" s="3"/>
      <c r="HV7919" s="3"/>
      <c r="HW7919" s="3"/>
      <c r="HX7919" s="3"/>
      <c r="HY7919" s="3"/>
      <c r="HZ7919" s="3"/>
      <c r="IA7919" s="3"/>
      <c r="IB7919" s="3"/>
      <c r="IC7919" s="3"/>
      <c r="ID7919" s="3"/>
      <c r="IE7919" s="3"/>
      <c r="IF7919" s="3"/>
      <c r="IG7919" s="3"/>
      <c r="IH7919" s="3"/>
      <c r="II7919" s="3"/>
      <c r="IJ7919" s="3"/>
      <c r="IK7919" s="3"/>
      <c r="IL7919" s="3"/>
      <c r="IM7919" s="3"/>
      <c r="IN7919" s="3"/>
      <c r="IO7919" s="15"/>
    </row>
    <row r="7920" spans="171:249">
      <c r="FO7920" s="3"/>
      <c r="FP7920" s="3"/>
      <c r="FQ7920" s="3"/>
      <c r="FR7920" s="3"/>
      <c r="FS7920" s="3"/>
      <c r="FT7920" s="3"/>
      <c r="FU7920" s="3"/>
      <c r="FV7920" s="3"/>
      <c r="FW7920" s="3"/>
      <c r="FX7920" s="3"/>
      <c r="FY7920" s="3"/>
      <c r="FZ7920" s="3"/>
      <c r="GA7920" s="3"/>
      <c r="GB7920" s="3"/>
      <c r="GC7920" s="3"/>
      <c r="GD7920" s="3"/>
      <c r="GE7920" s="3"/>
      <c r="GF7920" s="3"/>
      <c r="GG7920" s="3"/>
      <c r="GH7920" s="3"/>
      <c r="GI7920" s="3"/>
      <c r="GJ7920" s="3"/>
      <c r="GK7920" s="3"/>
      <c r="GL7920" s="3"/>
      <c r="GM7920" s="3"/>
      <c r="GN7920" s="3"/>
      <c r="GO7920" s="3"/>
      <c r="GP7920" s="3"/>
      <c r="GQ7920" s="3"/>
      <c r="GR7920" s="3"/>
      <c r="GS7920" s="3"/>
      <c r="GT7920" s="3"/>
      <c r="GU7920" s="3"/>
      <c r="GV7920" s="3"/>
      <c r="GW7920" s="3"/>
      <c r="GX7920" s="3"/>
      <c r="GY7920" s="3"/>
      <c r="GZ7920" s="3"/>
      <c r="HA7920" s="3"/>
      <c r="HB7920" s="3"/>
      <c r="HC7920" s="3"/>
      <c r="HD7920" s="3"/>
      <c r="HE7920" s="3"/>
      <c r="HF7920" s="3"/>
      <c r="HG7920" s="3"/>
      <c r="HH7920" s="3"/>
      <c r="HI7920" s="3"/>
      <c r="HJ7920" s="3"/>
      <c r="HK7920" s="3"/>
      <c r="HL7920" s="3"/>
      <c r="HM7920" s="45"/>
      <c r="HN7920" s="3"/>
      <c r="HO7920" s="3"/>
      <c r="HP7920" s="3"/>
      <c r="HQ7920" s="3"/>
      <c r="HR7920" s="3"/>
      <c r="HS7920" s="3"/>
      <c r="HT7920" s="3"/>
      <c r="HU7920" s="3"/>
      <c r="HV7920" s="3"/>
      <c r="HW7920" s="3"/>
      <c r="HX7920" s="3"/>
      <c r="HY7920" s="3"/>
      <c r="HZ7920" s="3"/>
      <c r="IA7920" s="3"/>
      <c r="IB7920" s="3"/>
      <c r="IC7920" s="3"/>
      <c r="ID7920" s="3"/>
      <c r="IE7920" s="3"/>
      <c r="IF7920" s="3"/>
      <c r="IG7920" s="3"/>
      <c r="IH7920" s="3"/>
      <c r="II7920" s="3"/>
      <c r="IJ7920" s="3"/>
      <c r="IK7920" s="3"/>
      <c r="IL7920" s="3"/>
      <c r="IM7920" s="3"/>
      <c r="IN7920" s="3"/>
      <c r="IO7920" s="15"/>
    </row>
    <row r="7921" spans="171:249">
      <c r="FO7921" s="3"/>
      <c r="FP7921" s="3"/>
      <c r="FQ7921" s="3"/>
      <c r="FR7921" s="3"/>
      <c r="FS7921" s="3"/>
      <c r="FT7921" s="3"/>
      <c r="FU7921" s="3"/>
      <c r="FV7921" s="3"/>
      <c r="FW7921" s="3"/>
      <c r="FX7921" s="3"/>
      <c r="FY7921" s="3"/>
      <c r="FZ7921" s="3"/>
      <c r="GA7921" s="3"/>
      <c r="GB7921" s="3"/>
      <c r="GC7921" s="3"/>
      <c r="GD7921" s="3"/>
      <c r="GE7921" s="3"/>
      <c r="GF7921" s="3"/>
      <c r="GG7921" s="3"/>
      <c r="GH7921" s="3"/>
      <c r="GI7921" s="3"/>
      <c r="GJ7921" s="3"/>
      <c r="GK7921" s="3"/>
      <c r="GL7921" s="3"/>
      <c r="GM7921" s="3"/>
      <c r="GN7921" s="3"/>
      <c r="GO7921" s="3"/>
      <c r="GP7921" s="3"/>
      <c r="GQ7921" s="3"/>
      <c r="GR7921" s="3"/>
      <c r="GS7921" s="3"/>
      <c r="GT7921" s="3"/>
      <c r="GU7921" s="3"/>
      <c r="GV7921" s="3"/>
      <c r="GW7921" s="3"/>
      <c r="GX7921" s="3"/>
      <c r="GY7921" s="3"/>
      <c r="GZ7921" s="3"/>
      <c r="HA7921" s="3"/>
      <c r="HB7921" s="3"/>
      <c r="HC7921" s="3"/>
      <c r="HD7921" s="3"/>
      <c r="HE7921" s="3"/>
      <c r="HF7921" s="3"/>
      <c r="HG7921" s="3"/>
      <c r="HH7921" s="3"/>
      <c r="HI7921" s="3"/>
      <c r="HJ7921" s="3"/>
      <c r="HK7921" s="3"/>
      <c r="HL7921" s="3"/>
      <c r="HM7921" s="45"/>
      <c r="HN7921" s="3"/>
      <c r="HO7921" s="3"/>
      <c r="HP7921" s="3"/>
      <c r="HQ7921" s="3"/>
      <c r="HR7921" s="3"/>
      <c r="HS7921" s="3"/>
      <c r="HT7921" s="3"/>
      <c r="HU7921" s="3"/>
      <c r="HV7921" s="3"/>
      <c r="HW7921" s="3"/>
      <c r="HX7921" s="3"/>
      <c r="HY7921" s="3"/>
      <c r="HZ7921" s="3"/>
      <c r="IA7921" s="3"/>
      <c r="IB7921" s="3"/>
      <c r="IC7921" s="3"/>
      <c r="ID7921" s="3"/>
      <c r="IE7921" s="3"/>
      <c r="IF7921" s="3"/>
      <c r="IG7921" s="3"/>
      <c r="IH7921" s="3"/>
      <c r="II7921" s="3"/>
      <c r="IJ7921" s="3"/>
      <c r="IK7921" s="3"/>
      <c r="IL7921" s="3"/>
      <c r="IM7921" s="3"/>
      <c r="IN7921" s="3"/>
      <c r="IO7921" s="15"/>
    </row>
    <row r="7922" spans="171:249">
      <c r="FO7922" s="3"/>
      <c r="FP7922" s="3"/>
      <c r="FQ7922" s="3"/>
      <c r="FR7922" s="3"/>
      <c r="FS7922" s="3"/>
      <c r="FT7922" s="3"/>
      <c r="FU7922" s="3"/>
      <c r="FV7922" s="3"/>
      <c r="FW7922" s="3"/>
      <c r="FX7922" s="3"/>
      <c r="FY7922" s="3"/>
      <c r="FZ7922" s="3"/>
      <c r="GA7922" s="3"/>
      <c r="GB7922" s="3"/>
      <c r="GC7922" s="3"/>
      <c r="GD7922" s="3"/>
      <c r="GE7922" s="3"/>
      <c r="GF7922" s="3"/>
      <c r="GG7922" s="3"/>
      <c r="GH7922" s="3"/>
      <c r="GI7922" s="3"/>
      <c r="GJ7922" s="3"/>
      <c r="GK7922" s="3"/>
      <c r="GL7922" s="3"/>
      <c r="GM7922" s="3"/>
      <c r="GN7922" s="3"/>
      <c r="GO7922" s="3"/>
      <c r="GP7922" s="3"/>
      <c r="GQ7922" s="3"/>
      <c r="GR7922" s="3"/>
      <c r="GS7922" s="3"/>
      <c r="GT7922" s="3"/>
      <c r="GU7922" s="3"/>
      <c r="GV7922" s="3"/>
      <c r="GW7922" s="3"/>
      <c r="GX7922" s="3"/>
      <c r="GY7922" s="3"/>
      <c r="GZ7922" s="3"/>
      <c r="HA7922" s="3"/>
      <c r="HB7922" s="3"/>
      <c r="HC7922" s="3"/>
      <c r="HD7922" s="3"/>
      <c r="HE7922" s="3"/>
      <c r="HF7922" s="3"/>
      <c r="HG7922" s="3"/>
      <c r="HH7922" s="3"/>
      <c r="HI7922" s="3"/>
      <c r="HJ7922" s="3"/>
      <c r="HK7922" s="3"/>
      <c r="HL7922" s="3"/>
      <c r="HM7922" s="45"/>
      <c r="HN7922" s="3"/>
      <c r="HO7922" s="3"/>
      <c r="HP7922" s="3"/>
      <c r="HQ7922" s="3"/>
      <c r="HR7922" s="3"/>
      <c r="HS7922" s="3"/>
      <c r="HT7922" s="3"/>
      <c r="HU7922" s="3"/>
      <c r="HV7922" s="3"/>
      <c r="HW7922" s="3"/>
      <c r="HX7922" s="3"/>
      <c r="HY7922" s="3"/>
      <c r="HZ7922" s="3"/>
      <c r="IA7922" s="3"/>
      <c r="IB7922" s="3"/>
      <c r="IC7922" s="3"/>
      <c r="ID7922" s="3"/>
      <c r="IE7922" s="3"/>
      <c r="IF7922" s="3"/>
      <c r="IG7922" s="3"/>
      <c r="IH7922" s="3"/>
      <c r="II7922" s="3"/>
      <c r="IJ7922" s="3"/>
      <c r="IK7922" s="3"/>
      <c r="IL7922" s="3"/>
      <c r="IM7922" s="3"/>
      <c r="IN7922" s="3"/>
      <c r="IO7922" s="15"/>
    </row>
    <row r="7923" spans="171:249">
      <c r="FO7923" s="3"/>
      <c r="FP7923" s="3"/>
      <c r="FQ7923" s="3"/>
      <c r="FR7923" s="3"/>
      <c r="FS7923" s="3"/>
      <c r="FT7923" s="3"/>
      <c r="FU7923" s="3"/>
      <c r="FV7923" s="3"/>
      <c r="FW7923" s="3"/>
      <c r="FX7923" s="3"/>
      <c r="FY7923" s="3"/>
      <c r="FZ7923" s="3"/>
      <c r="GA7923" s="3"/>
      <c r="GB7923" s="3"/>
      <c r="GC7923" s="3"/>
      <c r="GD7923" s="3"/>
      <c r="GE7923" s="3"/>
      <c r="GF7923" s="3"/>
      <c r="GG7923" s="3"/>
      <c r="GH7923" s="3"/>
      <c r="GI7923" s="3"/>
      <c r="GJ7923" s="3"/>
      <c r="GK7923" s="3"/>
      <c r="GL7923" s="3"/>
      <c r="GM7923" s="3"/>
      <c r="GN7923" s="3"/>
      <c r="GO7923" s="3"/>
      <c r="GP7923" s="3"/>
      <c r="GQ7923" s="3"/>
      <c r="GR7923" s="3"/>
      <c r="GS7923" s="3"/>
      <c r="GT7923" s="3"/>
      <c r="GU7923" s="3"/>
      <c r="GV7923" s="3"/>
      <c r="GW7923" s="3"/>
      <c r="GX7923" s="3"/>
      <c r="GY7923" s="3"/>
      <c r="GZ7923" s="3"/>
      <c r="HA7923" s="3"/>
      <c r="HB7923" s="3"/>
      <c r="HC7923" s="3"/>
      <c r="HD7923" s="3"/>
      <c r="HE7923" s="3"/>
      <c r="HF7923" s="3"/>
      <c r="HG7923" s="3"/>
      <c r="HH7923" s="3"/>
      <c r="HI7923" s="3"/>
      <c r="HJ7923" s="3"/>
      <c r="HK7923" s="3"/>
      <c r="HL7923" s="3"/>
      <c r="HM7923" s="45"/>
      <c r="HN7923" s="3"/>
      <c r="HO7923" s="3"/>
      <c r="HP7923" s="3"/>
      <c r="HQ7923" s="3"/>
      <c r="HR7923" s="3"/>
      <c r="HS7923" s="3"/>
      <c r="HT7923" s="3"/>
      <c r="HU7923" s="3"/>
      <c r="HV7923" s="3"/>
      <c r="HW7923" s="3"/>
      <c r="HX7923" s="3"/>
      <c r="HY7923" s="3"/>
      <c r="HZ7923" s="3"/>
      <c r="IA7923" s="3"/>
      <c r="IB7923" s="3"/>
      <c r="IC7923" s="3"/>
      <c r="ID7923" s="3"/>
      <c r="IE7923" s="3"/>
      <c r="IF7923" s="3"/>
      <c r="IG7923" s="3"/>
      <c r="IH7923" s="3"/>
      <c r="II7923" s="3"/>
      <c r="IJ7923" s="3"/>
      <c r="IK7923" s="3"/>
      <c r="IL7923" s="3"/>
      <c r="IM7923" s="3"/>
      <c r="IN7923" s="3"/>
      <c r="IO7923" s="15"/>
    </row>
    <row r="7924" spans="171:249">
      <c r="FO7924" s="3"/>
      <c r="FP7924" s="3"/>
      <c r="FQ7924" s="3"/>
      <c r="FR7924" s="3"/>
      <c r="FS7924" s="3"/>
      <c r="FT7924" s="3"/>
      <c r="FU7924" s="3"/>
      <c r="FV7924" s="3"/>
      <c r="FW7924" s="3"/>
      <c r="FX7924" s="3"/>
      <c r="FY7924" s="3"/>
      <c r="FZ7924" s="3"/>
      <c r="GA7924" s="3"/>
      <c r="GB7924" s="3"/>
      <c r="GC7924" s="3"/>
      <c r="GD7924" s="3"/>
      <c r="GE7924" s="3"/>
      <c r="GF7924" s="3"/>
      <c r="GG7924" s="3"/>
      <c r="GH7924" s="3"/>
      <c r="GI7924" s="3"/>
      <c r="GJ7924" s="3"/>
      <c r="GK7924" s="3"/>
      <c r="GL7924" s="3"/>
      <c r="GM7924" s="3"/>
      <c r="GN7924" s="3"/>
      <c r="GO7924" s="3"/>
      <c r="GP7924" s="3"/>
      <c r="GQ7924" s="3"/>
      <c r="GR7924" s="3"/>
      <c r="GS7924" s="3"/>
      <c r="GT7924" s="3"/>
      <c r="GU7924" s="3"/>
      <c r="GV7924" s="3"/>
      <c r="GW7924" s="3"/>
      <c r="GX7924" s="3"/>
      <c r="GY7924" s="3"/>
      <c r="GZ7924" s="3"/>
      <c r="HA7924" s="3"/>
      <c r="HB7924" s="3"/>
      <c r="HC7924" s="3"/>
      <c r="HD7924" s="3"/>
      <c r="HE7924" s="3"/>
      <c r="HF7924" s="3"/>
      <c r="HG7924" s="3"/>
      <c r="HH7924" s="3"/>
      <c r="HI7924" s="3"/>
      <c r="HJ7924" s="3"/>
      <c r="HK7924" s="3"/>
      <c r="HL7924" s="3"/>
      <c r="HM7924" s="45"/>
      <c r="HN7924" s="3"/>
      <c r="HO7924" s="3"/>
      <c r="HP7924" s="3"/>
      <c r="HQ7924" s="3"/>
      <c r="HR7924" s="3"/>
      <c r="HS7924" s="3"/>
      <c r="HT7924" s="3"/>
      <c r="HU7924" s="3"/>
      <c r="HV7924" s="3"/>
      <c r="HW7924" s="3"/>
      <c r="HX7924" s="3"/>
      <c r="HY7924" s="3"/>
      <c r="HZ7924" s="3"/>
      <c r="IA7924" s="3"/>
      <c r="IB7924" s="3"/>
      <c r="IC7924" s="3"/>
      <c r="ID7924" s="3"/>
      <c r="IE7924" s="3"/>
      <c r="IF7924" s="3"/>
      <c r="IG7924" s="3"/>
      <c r="IH7924" s="3"/>
      <c r="II7924" s="3"/>
      <c r="IJ7924" s="3"/>
      <c r="IK7924" s="3"/>
      <c r="IL7924" s="3"/>
      <c r="IM7924" s="3"/>
      <c r="IN7924" s="3"/>
      <c r="IO7924" s="15"/>
    </row>
    <row r="7925" spans="171:249">
      <c r="FO7925" s="3"/>
      <c r="FP7925" s="3"/>
      <c r="FQ7925" s="3"/>
      <c r="FR7925" s="3"/>
      <c r="FS7925" s="3"/>
      <c r="FT7925" s="3"/>
      <c r="FU7925" s="3"/>
      <c r="FV7925" s="3"/>
      <c r="FW7925" s="3"/>
      <c r="FX7925" s="3"/>
      <c r="FY7925" s="3"/>
      <c r="FZ7925" s="3"/>
      <c r="GA7925" s="3"/>
      <c r="GB7925" s="3"/>
      <c r="GC7925" s="3"/>
      <c r="GD7925" s="3"/>
      <c r="GE7925" s="3"/>
      <c r="GF7925" s="3"/>
      <c r="GG7925" s="3"/>
      <c r="GH7925" s="3"/>
      <c r="GI7925" s="3"/>
      <c r="GJ7925" s="3"/>
      <c r="GK7925" s="3"/>
      <c r="GL7925" s="3"/>
      <c r="GM7925" s="3"/>
      <c r="GN7925" s="3"/>
      <c r="GO7925" s="3"/>
      <c r="GP7925" s="3"/>
      <c r="GQ7925" s="3"/>
      <c r="GR7925" s="3"/>
      <c r="GS7925" s="3"/>
      <c r="GT7925" s="3"/>
      <c r="GU7925" s="3"/>
      <c r="GV7925" s="3"/>
      <c r="GW7925" s="3"/>
      <c r="GX7925" s="3"/>
      <c r="GY7925" s="3"/>
      <c r="GZ7925" s="3"/>
      <c r="HA7925" s="3"/>
      <c r="HB7925" s="3"/>
      <c r="HC7925" s="3"/>
      <c r="HD7925" s="3"/>
      <c r="HE7925" s="3"/>
      <c r="HF7925" s="3"/>
      <c r="HG7925" s="3"/>
      <c r="HH7925" s="3"/>
      <c r="HI7925" s="3"/>
      <c r="HJ7925" s="3"/>
      <c r="HK7925" s="3"/>
      <c r="HL7925" s="3"/>
      <c r="HM7925" s="45"/>
      <c r="HN7925" s="3"/>
      <c r="HO7925" s="3"/>
      <c r="HP7925" s="3"/>
      <c r="HQ7925" s="3"/>
      <c r="HR7925" s="3"/>
      <c r="HS7925" s="3"/>
      <c r="HT7925" s="3"/>
      <c r="HU7925" s="3"/>
      <c r="HV7925" s="3"/>
      <c r="HW7925" s="3"/>
      <c r="HX7925" s="3"/>
      <c r="HY7925" s="3"/>
      <c r="HZ7925" s="3"/>
      <c r="IA7925" s="3"/>
      <c r="IB7925" s="3"/>
      <c r="IC7925" s="3"/>
      <c r="ID7925" s="3"/>
      <c r="IE7925" s="3"/>
      <c r="IF7925" s="3"/>
      <c r="IG7925" s="3"/>
      <c r="IH7925" s="3"/>
      <c r="II7925" s="3"/>
      <c r="IJ7925" s="3"/>
      <c r="IK7925" s="3"/>
      <c r="IL7925" s="3"/>
      <c r="IM7925" s="3"/>
      <c r="IN7925" s="3"/>
      <c r="IO7925" s="15"/>
    </row>
    <row r="7926" spans="171:249">
      <c r="FO7926" s="3"/>
      <c r="FP7926" s="3"/>
      <c r="FQ7926" s="3"/>
      <c r="FR7926" s="3"/>
      <c r="FS7926" s="3"/>
      <c r="FT7926" s="3"/>
      <c r="FU7926" s="3"/>
      <c r="FV7926" s="3"/>
      <c r="FW7926" s="3"/>
      <c r="FX7926" s="3"/>
      <c r="FY7926" s="3"/>
      <c r="FZ7926" s="3"/>
      <c r="GA7926" s="3"/>
      <c r="GB7926" s="3"/>
      <c r="GC7926" s="3"/>
      <c r="GD7926" s="3"/>
      <c r="GE7926" s="3"/>
      <c r="GF7926" s="3"/>
      <c r="GG7926" s="3"/>
      <c r="GH7926" s="3"/>
      <c r="GI7926" s="3"/>
      <c r="GJ7926" s="3"/>
      <c r="GK7926" s="3"/>
      <c r="GL7926" s="3"/>
      <c r="GM7926" s="3"/>
      <c r="GN7926" s="3"/>
      <c r="GO7926" s="3"/>
      <c r="GP7926" s="3"/>
      <c r="GQ7926" s="3"/>
      <c r="GR7926" s="3"/>
      <c r="GS7926" s="3"/>
      <c r="GT7926" s="3"/>
      <c r="GU7926" s="3"/>
      <c r="GV7926" s="3"/>
      <c r="GW7926" s="3"/>
      <c r="GX7926" s="3"/>
      <c r="GY7926" s="3"/>
      <c r="GZ7926" s="3"/>
      <c r="HA7926" s="3"/>
      <c r="HB7926" s="3"/>
      <c r="HC7926" s="3"/>
      <c r="HD7926" s="3"/>
      <c r="HE7926" s="3"/>
      <c r="HF7926" s="3"/>
      <c r="HG7926" s="3"/>
      <c r="HH7926" s="3"/>
      <c r="HI7926" s="3"/>
      <c r="HJ7926" s="3"/>
      <c r="HK7926" s="3"/>
      <c r="HL7926" s="3"/>
      <c r="HM7926" s="45"/>
      <c r="HN7926" s="3"/>
      <c r="HO7926" s="3"/>
      <c r="HP7926" s="3"/>
      <c r="HQ7926" s="3"/>
      <c r="HR7926" s="3"/>
      <c r="HS7926" s="3"/>
      <c r="HT7926" s="3"/>
      <c r="HU7926" s="3"/>
      <c r="HV7926" s="3"/>
      <c r="HW7926" s="3"/>
      <c r="HX7926" s="3"/>
      <c r="HY7926" s="3"/>
      <c r="HZ7926" s="3"/>
      <c r="IA7926" s="3"/>
      <c r="IB7926" s="3"/>
      <c r="IC7926" s="3"/>
      <c r="ID7926" s="3"/>
      <c r="IE7926" s="3"/>
      <c r="IF7926" s="3"/>
      <c r="IG7926" s="3"/>
      <c r="IH7926" s="3"/>
      <c r="II7926" s="3"/>
      <c r="IJ7926" s="3"/>
      <c r="IK7926" s="3"/>
      <c r="IL7926" s="3"/>
      <c r="IM7926" s="3"/>
      <c r="IN7926" s="3"/>
      <c r="IO7926" s="15"/>
    </row>
    <row r="7927" spans="171:249">
      <c r="FO7927" s="3"/>
      <c r="FP7927" s="3"/>
      <c r="FQ7927" s="3"/>
      <c r="FR7927" s="3"/>
      <c r="FS7927" s="3"/>
      <c r="FT7927" s="3"/>
      <c r="FU7927" s="3"/>
      <c r="FV7927" s="3"/>
      <c r="FW7927" s="3"/>
      <c r="FX7927" s="3"/>
      <c r="FY7927" s="3"/>
      <c r="FZ7927" s="3"/>
      <c r="GA7927" s="3"/>
      <c r="GB7927" s="3"/>
      <c r="GC7927" s="3"/>
      <c r="GD7927" s="3"/>
      <c r="GE7927" s="3"/>
      <c r="GF7927" s="3"/>
      <c r="GG7927" s="3"/>
      <c r="GH7927" s="3"/>
      <c r="GI7927" s="3"/>
      <c r="GJ7927" s="3"/>
      <c r="GK7927" s="3"/>
      <c r="GL7927" s="3"/>
      <c r="GM7927" s="3"/>
      <c r="GN7927" s="3"/>
      <c r="GO7927" s="3"/>
      <c r="GP7927" s="3"/>
      <c r="GQ7927" s="3"/>
      <c r="GR7927" s="3"/>
      <c r="GS7927" s="3"/>
      <c r="GT7927" s="3"/>
      <c r="GU7927" s="3"/>
      <c r="GV7927" s="3"/>
      <c r="GW7927" s="3"/>
      <c r="GX7927" s="3"/>
      <c r="GY7927" s="3"/>
      <c r="GZ7927" s="3"/>
      <c r="HA7927" s="3"/>
      <c r="HB7927" s="3"/>
      <c r="HC7927" s="3"/>
      <c r="HD7927" s="3"/>
      <c r="HE7927" s="3"/>
      <c r="HF7927" s="3"/>
      <c r="HG7927" s="3"/>
      <c r="HH7927" s="3"/>
      <c r="HI7927" s="3"/>
      <c r="HJ7927" s="3"/>
      <c r="HK7927" s="3"/>
      <c r="HL7927" s="3"/>
      <c r="HM7927" s="45"/>
      <c r="HN7927" s="3"/>
      <c r="HO7927" s="3"/>
      <c r="HP7927" s="3"/>
      <c r="HQ7927" s="3"/>
      <c r="HR7927" s="3"/>
      <c r="HS7927" s="3"/>
      <c r="HT7927" s="3"/>
      <c r="HU7927" s="3"/>
      <c r="HV7927" s="3"/>
      <c r="HW7927" s="3"/>
      <c r="HX7927" s="3"/>
      <c r="HY7927" s="3"/>
      <c r="HZ7927" s="3"/>
      <c r="IA7927" s="3"/>
      <c r="IB7927" s="3"/>
      <c r="IC7927" s="3"/>
      <c r="ID7927" s="3"/>
      <c r="IE7927" s="3"/>
      <c r="IF7927" s="3"/>
      <c r="IG7927" s="3"/>
      <c r="IH7927" s="3"/>
      <c r="II7927" s="3"/>
      <c r="IJ7927" s="3"/>
      <c r="IK7927" s="3"/>
      <c r="IL7927" s="3"/>
      <c r="IM7927" s="3"/>
      <c r="IN7927" s="3"/>
      <c r="IO7927" s="15"/>
    </row>
    <row r="7928" spans="171:249">
      <c r="FO7928" s="3"/>
      <c r="FP7928" s="3"/>
      <c r="FQ7928" s="3"/>
      <c r="FR7928" s="3"/>
      <c r="FS7928" s="3"/>
      <c r="FT7928" s="3"/>
      <c r="FU7928" s="3"/>
      <c r="FV7928" s="3"/>
      <c r="FW7928" s="3"/>
      <c r="FX7928" s="3"/>
      <c r="FY7928" s="3"/>
      <c r="FZ7928" s="3"/>
      <c r="GA7928" s="3"/>
      <c r="GB7928" s="3"/>
      <c r="GC7928" s="3"/>
      <c r="GD7928" s="3"/>
      <c r="GE7928" s="3"/>
      <c r="GF7928" s="3"/>
      <c r="GG7928" s="3"/>
      <c r="GH7928" s="3"/>
      <c r="GI7928" s="3"/>
      <c r="GJ7928" s="3"/>
      <c r="GK7928" s="3"/>
      <c r="GL7928" s="3"/>
      <c r="GM7928" s="3"/>
      <c r="GN7928" s="3"/>
      <c r="GO7928" s="3"/>
      <c r="GP7928" s="3"/>
      <c r="GQ7928" s="3"/>
      <c r="GR7928" s="3"/>
      <c r="GS7928" s="3"/>
      <c r="GT7928" s="3"/>
      <c r="GU7928" s="3"/>
      <c r="GV7928" s="3"/>
      <c r="GW7928" s="3"/>
      <c r="GX7928" s="3"/>
      <c r="GY7928" s="3"/>
      <c r="GZ7928" s="3"/>
      <c r="HA7928" s="3"/>
      <c r="HB7928" s="3"/>
      <c r="HC7928" s="3"/>
      <c r="HD7928" s="3"/>
      <c r="HE7928" s="3"/>
      <c r="HF7928" s="3"/>
      <c r="HG7928" s="3"/>
      <c r="HH7928" s="3"/>
      <c r="HI7928" s="3"/>
      <c r="HJ7928" s="3"/>
      <c r="HK7928" s="3"/>
      <c r="HL7928" s="3"/>
      <c r="HM7928" s="45"/>
      <c r="HN7928" s="3"/>
      <c r="HO7928" s="3"/>
      <c r="HP7928" s="3"/>
      <c r="HQ7928" s="3"/>
      <c r="HR7928" s="3"/>
      <c r="HS7928" s="3"/>
      <c r="HT7928" s="3"/>
      <c r="HU7928" s="3"/>
      <c r="HV7928" s="3"/>
      <c r="HW7928" s="3"/>
      <c r="HX7928" s="3"/>
      <c r="HY7928" s="3"/>
      <c r="HZ7928" s="3"/>
      <c r="IA7928" s="3"/>
      <c r="IB7928" s="3"/>
      <c r="IC7928" s="3"/>
      <c r="ID7928" s="3"/>
      <c r="IE7928" s="3"/>
      <c r="IF7928" s="3"/>
      <c r="IG7928" s="3"/>
      <c r="IH7928" s="3"/>
      <c r="II7928" s="3"/>
      <c r="IJ7928" s="3"/>
      <c r="IK7928" s="3"/>
      <c r="IL7928" s="3"/>
      <c r="IM7928" s="3"/>
      <c r="IN7928" s="3"/>
      <c r="IO7928" s="15"/>
    </row>
    <row r="7929" spans="171:249">
      <c r="FO7929" s="3"/>
      <c r="FP7929" s="3"/>
      <c r="FQ7929" s="3"/>
      <c r="FR7929" s="3"/>
      <c r="FS7929" s="3"/>
      <c r="FT7929" s="3"/>
      <c r="FU7929" s="3"/>
      <c r="FV7929" s="3"/>
      <c r="FW7929" s="3"/>
      <c r="FX7929" s="3"/>
      <c r="FY7929" s="3"/>
      <c r="FZ7929" s="3"/>
      <c r="GA7929" s="3"/>
      <c r="GB7929" s="3"/>
      <c r="GC7929" s="3"/>
      <c r="GD7929" s="3"/>
      <c r="GE7929" s="3"/>
      <c r="GF7929" s="3"/>
      <c r="GG7929" s="3"/>
      <c r="GH7929" s="3"/>
      <c r="GI7929" s="3"/>
      <c r="GJ7929" s="3"/>
      <c r="GK7929" s="3"/>
      <c r="GL7929" s="3"/>
      <c r="GM7929" s="3"/>
      <c r="GN7929" s="3"/>
      <c r="GO7929" s="3"/>
      <c r="GP7929" s="3"/>
      <c r="GQ7929" s="3"/>
      <c r="GR7929" s="3"/>
      <c r="GS7929" s="3"/>
      <c r="GT7929" s="3"/>
      <c r="GU7929" s="3"/>
      <c r="GV7929" s="3"/>
      <c r="GW7929" s="3"/>
      <c r="GX7929" s="3"/>
      <c r="GY7929" s="3"/>
      <c r="GZ7929" s="3"/>
      <c r="HA7929" s="3"/>
      <c r="HB7929" s="3"/>
      <c r="HC7929" s="3"/>
      <c r="HD7929" s="3"/>
      <c r="HE7929" s="3"/>
      <c r="HF7929" s="3"/>
      <c r="HG7929" s="3"/>
      <c r="HH7929" s="3"/>
      <c r="HI7929" s="3"/>
      <c r="HJ7929" s="3"/>
      <c r="HK7929" s="3"/>
      <c r="HL7929" s="3"/>
      <c r="HM7929" s="45"/>
      <c r="HN7929" s="3"/>
      <c r="HO7929" s="3"/>
      <c r="HP7929" s="3"/>
      <c r="HQ7929" s="3"/>
      <c r="HR7929" s="3"/>
      <c r="HS7929" s="3"/>
      <c r="HT7929" s="3"/>
      <c r="HU7929" s="3"/>
      <c r="HV7929" s="3"/>
      <c r="HW7929" s="3"/>
      <c r="HX7929" s="3"/>
      <c r="HY7929" s="3"/>
      <c r="HZ7929" s="3"/>
      <c r="IA7929" s="3"/>
      <c r="IB7929" s="3"/>
      <c r="IC7929" s="3"/>
      <c r="ID7929" s="3"/>
      <c r="IE7929" s="3"/>
      <c r="IF7929" s="3"/>
      <c r="IG7929" s="3"/>
      <c r="IH7929" s="3"/>
      <c r="II7929" s="3"/>
      <c r="IJ7929" s="3"/>
      <c r="IK7929" s="3"/>
      <c r="IL7929" s="3"/>
      <c r="IM7929" s="3"/>
      <c r="IN7929" s="3"/>
      <c r="IO7929" s="15"/>
    </row>
    <row r="7930" spans="171:249">
      <c r="FO7930" s="3"/>
      <c r="FP7930" s="3"/>
      <c r="FQ7930" s="3"/>
      <c r="FR7930" s="3"/>
      <c r="FS7930" s="3"/>
      <c r="FT7930" s="3"/>
      <c r="FU7930" s="3"/>
      <c r="FV7930" s="3"/>
      <c r="FW7930" s="3"/>
      <c r="FX7930" s="3"/>
      <c r="FY7930" s="3"/>
      <c r="FZ7930" s="3"/>
      <c r="GA7930" s="3"/>
      <c r="GB7930" s="3"/>
      <c r="GC7930" s="3"/>
      <c r="GD7930" s="3"/>
      <c r="GE7930" s="3"/>
      <c r="GF7930" s="3"/>
      <c r="GG7930" s="3"/>
      <c r="GH7930" s="3"/>
      <c r="GI7930" s="3"/>
      <c r="GJ7930" s="3"/>
      <c r="GK7930" s="3"/>
      <c r="GL7930" s="3"/>
      <c r="GM7930" s="3"/>
      <c r="GN7930" s="3"/>
      <c r="GO7930" s="3"/>
      <c r="GP7930" s="3"/>
      <c r="GQ7930" s="3"/>
      <c r="GR7930" s="3"/>
      <c r="GS7930" s="3"/>
      <c r="GT7930" s="3"/>
      <c r="GU7930" s="3"/>
      <c r="GV7930" s="3"/>
      <c r="GW7930" s="3"/>
      <c r="GX7930" s="3"/>
      <c r="GY7930" s="3"/>
      <c r="GZ7930" s="3"/>
      <c r="HA7930" s="3"/>
      <c r="HB7930" s="3"/>
      <c r="HC7930" s="3"/>
      <c r="HD7930" s="3"/>
      <c r="HE7930" s="3"/>
      <c r="HF7930" s="3"/>
      <c r="HG7930" s="3"/>
      <c r="HH7930" s="3"/>
      <c r="HI7930" s="3"/>
      <c r="HJ7930" s="3"/>
      <c r="HK7930" s="3"/>
      <c r="HL7930" s="3"/>
      <c r="HM7930" s="45"/>
      <c r="HN7930" s="3"/>
      <c r="HO7930" s="3"/>
      <c r="HP7930" s="3"/>
      <c r="HQ7930" s="3"/>
      <c r="HR7930" s="3"/>
      <c r="HS7930" s="3"/>
      <c r="HT7930" s="3"/>
      <c r="HU7930" s="3"/>
      <c r="HV7930" s="3"/>
      <c r="HW7930" s="3"/>
      <c r="HX7930" s="3"/>
      <c r="HY7930" s="3"/>
      <c r="HZ7930" s="3"/>
      <c r="IA7930" s="3"/>
      <c r="IB7930" s="3"/>
      <c r="IC7930" s="3"/>
      <c r="ID7930" s="3"/>
      <c r="IE7930" s="3"/>
      <c r="IF7930" s="3"/>
      <c r="IG7930" s="3"/>
      <c r="IH7930" s="3"/>
      <c r="II7930" s="3"/>
      <c r="IJ7930" s="3"/>
      <c r="IK7930" s="3"/>
      <c r="IL7930" s="3"/>
      <c r="IM7930" s="3"/>
      <c r="IN7930" s="3"/>
      <c r="IO7930" s="15"/>
    </row>
    <row r="7931" spans="171:249">
      <c r="FO7931" s="3"/>
      <c r="FP7931" s="3"/>
      <c r="FQ7931" s="3"/>
      <c r="FR7931" s="3"/>
      <c r="FS7931" s="3"/>
      <c r="FT7931" s="3"/>
      <c r="FU7931" s="3"/>
      <c r="FV7931" s="3"/>
      <c r="FW7931" s="3"/>
      <c r="FX7931" s="3"/>
      <c r="FY7931" s="3"/>
      <c r="FZ7931" s="3"/>
      <c r="GA7931" s="3"/>
      <c r="GB7931" s="3"/>
      <c r="GC7931" s="3"/>
      <c r="GD7931" s="3"/>
      <c r="GE7931" s="3"/>
      <c r="GF7931" s="3"/>
      <c r="GG7931" s="3"/>
      <c r="GH7931" s="3"/>
      <c r="GI7931" s="3"/>
      <c r="GJ7931" s="3"/>
      <c r="GK7931" s="3"/>
      <c r="GL7931" s="3"/>
      <c r="GM7931" s="3"/>
      <c r="GN7931" s="3"/>
      <c r="GO7931" s="3"/>
      <c r="GP7931" s="3"/>
      <c r="GQ7931" s="3"/>
      <c r="GR7931" s="3"/>
      <c r="GS7931" s="3"/>
      <c r="GT7931" s="3"/>
      <c r="GU7931" s="3"/>
      <c r="GV7931" s="3"/>
      <c r="GW7931" s="3"/>
      <c r="GX7931" s="3"/>
      <c r="GY7931" s="3"/>
      <c r="GZ7931" s="3"/>
      <c r="HA7931" s="3"/>
      <c r="HB7931" s="3"/>
      <c r="HC7931" s="3"/>
      <c r="HD7931" s="3"/>
      <c r="HE7931" s="3"/>
      <c r="HF7931" s="3"/>
      <c r="HG7931" s="3"/>
      <c r="HH7931" s="3"/>
      <c r="HI7931" s="3"/>
      <c r="HJ7931" s="3"/>
      <c r="HK7931" s="3"/>
      <c r="HL7931" s="3"/>
      <c r="HM7931" s="45"/>
      <c r="HN7931" s="3"/>
      <c r="HO7931" s="3"/>
      <c r="HP7931" s="3"/>
      <c r="HQ7931" s="3"/>
      <c r="HR7931" s="3"/>
      <c r="HS7931" s="3"/>
      <c r="HT7931" s="3"/>
      <c r="HU7931" s="3"/>
      <c r="HV7931" s="3"/>
      <c r="HW7931" s="3"/>
      <c r="HX7931" s="3"/>
      <c r="HY7931" s="3"/>
      <c r="HZ7931" s="3"/>
      <c r="IA7931" s="3"/>
      <c r="IB7931" s="3"/>
      <c r="IC7931" s="3"/>
      <c r="ID7931" s="3"/>
      <c r="IE7931" s="3"/>
      <c r="IF7931" s="3"/>
      <c r="IG7931" s="3"/>
      <c r="IH7931" s="3"/>
      <c r="II7931" s="3"/>
      <c r="IJ7931" s="3"/>
      <c r="IK7931" s="3"/>
      <c r="IL7931" s="3"/>
      <c r="IM7931" s="3"/>
      <c r="IN7931" s="3"/>
      <c r="IO7931" s="15"/>
    </row>
    <row r="7932" spans="171:249">
      <c r="FO7932" s="3"/>
      <c r="FP7932" s="3"/>
      <c r="FQ7932" s="3"/>
      <c r="FR7932" s="3"/>
      <c r="FS7932" s="3"/>
      <c r="FT7932" s="3"/>
      <c r="FU7932" s="3"/>
      <c r="FV7932" s="3"/>
      <c r="FW7932" s="3"/>
      <c r="FX7932" s="3"/>
      <c r="FY7932" s="3"/>
      <c r="FZ7932" s="3"/>
      <c r="GA7932" s="3"/>
      <c r="GB7932" s="3"/>
      <c r="GC7932" s="3"/>
      <c r="GD7932" s="3"/>
      <c r="GE7932" s="3"/>
      <c r="GF7932" s="3"/>
      <c r="GG7932" s="3"/>
      <c r="GH7932" s="3"/>
      <c r="GI7932" s="3"/>
      <c r="GJ7932" s="3"/>
      <c r="GK7932" s="3"/>
      <c r="GL7932" s="3"/>
      <c r="GM7932" s="3"/>
      <c r="GN7932" s="3"/>
      <c r="GO7932" s="3"/>
      <c r="GP7932" s="3"/>
      <c r="GQ7932" s="3"/>
      <c r="GR7932" s="3"/>
      <c r="GS7932" s="3"/>
      <c r="GT7932" s="3"/>
      <c r="GU7932" s="3"/>
      <c r="GV7932" s="3"/>
      <c r="GW7932" s="3"/>
      <c r="GX7932" s="3"/>
      <c r="GY7932" s="3"/>
      <c r="GZ7932" s="3"/>
      <c r="HA7932" s="3"/>
      <c r="HB7932" s="3"/>
      <c r="HC7932" s="3"/>
      <c r="HD7932" s="3"/>
      <c r="HE7932" s="3"/>
      <c r="HF7932" s="3"/>
      <c r="HG7932" s="3"/>
      <c r="HH7932" s="3"/>
      <c r="HI7932" s="3"/>
      <c r="HJ7932" s="3"/>
      <c r="HK7932" s="3"/>
      <c r="HL7932" s="3"/>
      <c r="HM7932" s="45"/>
      <c r="HN7932" s="3"/>
      <c r="HO7932" s="3"/>
      <c r="HP7932" s="3"/>
      <c r="HQ7932" s="3"/>
      <c r="HR7932" s="3"/>
      <c r="HS7932" s="3"/>
      <c r="HT7932" s="3"/>
      <c r="HU7932" s="3"/>
      <c r="HV7932" s="3"/>
      <c r="HW7932" s="3"/>
      <c r="HX7932" s="3"/>
      <c r="HY7932" s="3"/>
      <c r="HZ7932" s="3"/>
      <c r="IA7932" s="3"/>
      <c r="IB7932" s="3"/>
      <c r="IC7932" s="3"/>
      <c r="ID7932" s="3"/>
      <c r="IE7932" s="3"/>
      <c r="IF7932" s="3"/>
      <c r="IG7932" s="3"/>
      <c r="IH7932" s="3"/>
      <c r="II7932" s="3"/>
      <c r="IJ7932" s="3"/>
      <c r="IK7932" s="3"/>
      <c r="IL7932" s="3"/>
      <c r="IM7932" s="3"/>
      <c r="IN7932" s="3"/>
      <c r="IO7932" s="15"/>
    </row>
    <row r="7933" spans="171:249">
      <c r="FO7933" s="3"/>
      <c r="FP7933" s="3"/>
      <c r="FQ7933" s="3"/>
      <c r="FR7933" s="3"/>
      <c r="FS7933" s="3"/>
      <c r="FT7933" s="3"/>
      <c r="FU7933" s="3"/>
      <c r="FV7933" s="3"/>
      <c r="FW7933" s="3"/>
      <c r="FX7933" s="3"/>
      <c r="FY7933" s="3"/>
      <c r="FZ7933" s="3"/>
      <c r="GA7933" s="3"/>
      <c r="GB7933" s="3"/>
      <c r="GC7933" s="3"/>
      <c r="GD7933" s="3"/>
      <c r="GE7933" s="3"/>
      <c r="GF7933" s="3"/>
      <c r="GG7933" s="3"/>
      <c r="GH7933" s="3"/>
      <c r="GI7933" s="3"/>
      <c r="GJ7933" s="3"/>
      <c r="GK7933" s="3"/>
      <c r="GL7933" s="3"/>
      <c r="GM7933" s="3"/>
      <c r="GN7933" s="3"/>
      <c r="GO7933" s="3"/>
      <c r="GP7933" s="3"/>
      <c r="GQ7933" s="3"/>
      <c r="GR7933" s="3"/>
      <c r="GS7933" s="3"/>
      <c r="GT7933" s="3"/>
      <c r="GU7933" s="3"/>
      <c r="GV7933" s="3"/>
      <c r="GW7933" s="3"/>
      <c r="GX7933" s="3"/>
      <c r="GY7933" s="3"/>
      <c r="GZ7933" s="3"/>
      <c r="HA7933" s="3"/>
      <c r="HB7933" s="3"/>
      <c r="HC7933" s="3"/>
      <c r="HD7933" s="3"/>
      <c r="HE7933" s="3"/>
      <c r="HF7933" s="3"/>
      <c r="HG7933" s="3"/>
      <c r="HH7933" s="3"/>
      <c r="HI7933" s="3"/>
      <c r="HJ7933" s="3"/>
      <c r="HK7933" s="3"/>
      <c r="HL7933" s="3"/>
      <c r="HM7933" s="45"/>
      <c r="HN7933" s="3"/>
      <c r="HO7933" s="3"/>
      <c r="HP7933" s="3"/>
      <c r="HQ7933" s="3"/>
      <c r="HR7933" s="3"/>
      <c r="HS7933" s="3"/>
      <c r="HT7933" s="3"/>
      <c r="HU7933" s="3"/>
      <c r="HV7933" s="3"/>
      <c r="HW7933" s="3"/>
      <c r="HX7933" s="3"/>
      <c r="HY7933" s="3"/>
      <c r="HZ7933" s="3"/>
      <c r="IA7933" s="3"/>
      <c r="IB7933" s="3"/>
      <c r="IC7933" s="3"/>
      <c r="ID7933" s="3"/>
      <c r="IE7933" s="3"/>
      <c r="IF7933" s="3"/>
      <c r="IG7933" s="3"/>
      <c r="IH7933" s="3"/>
      <c r="II7933" s="3"/>
      <c r="IJ7933" s="3"/>
      <c r="IK7933" s="3"/>
      <c r="IL7933" s="3"/>
      <c r="IM7933" s="3"/>
      <c r="IN7933" s="3"/>
      <c r="IO7933" s="15"/>
    </row>
    <row r="7934" spans="171:249">
      <c r="FO7934" s="3"/>
      <c r="FP7934" s="3"/>
      <c r="FQ7934" s="3"/>
      <c r="FR7934" s="3"/>
      <c r="FS7934" s="3"/>
      <c r="FT7934" s="3"/>
      <c r="FU7934" s="3"/>
      <c r="FV7934" s="3"/>
      <c r="FW7934" s="3"/>
      <c r="FX7934" s="3"/>
      <c r="FY7934" s="3"/>
      <c r="FZ7934" s="3"/>
      <c r="GA7934" s="3"/>
      <c r="GB7934" s="3"/>
      <c r="GC7934" s="3"/>
      <c r="GD7934" s="3"/>
      <c r="GE7934" s="3"/>
      <c r="GF7934" s="3"/>
      <c r="GG7934" s="3"/>
      <c r="GH7934" s="3"/>
      <c r="GI7934" s="3"/>
      <c r="GJ7934" s="3"/>
      <c r="GK7934" s="3"/>
      <c r="GL7934" s="3"/>
      <c r="GM7934" s="3"/>
      <c r="GN7934" s="3"/>
      <c r="GO7934" s="3"/>
      <c r="GP7934" s="3"/>
      <c r="GQ7934" s="3"/>
      <c r="GR7934" s="3"/>
      <c r="GS7934" s="3"/>
      <c r="GT7934" s="3"/>
      <c r="GU7934" s="3"/>
      <c r="GV7934" s="3"/>
      <c r="GW7934" s="3"/>
      <c r="GX7934" s="3"/>
      <c r="GY7934" s="3"/>
      <c r="GZ7934" s="3"/>
      <c r="HA7934" s="3"/>
      <c r="HB7934" s="3"/>
      <c r="HC7934" s="3"/>
      <c r="HD7934" s="3"/>
      <c r="HE7934" s="3"/>
      <c r="HF7934" s="3"/>
      <c r="HG7934" s="3"/>
      <c r="HH7934" s="3"/>
      <c r="HI7934" s="3"/>
      <c r="HJ7934" s="3"/>
      <c r="HK7934" s="3"/>
      <c r="HL7934" s="3"/>
      <c r="HM7934" s="45"/>
      <c r="HN7934" s="3"/>
      <c r="HO7934" s="3"/>
      <c r="HP7934" s="3"/>
      <c r="HQ7934" s="3"/>
      <c r="HR7934" s="3"/>
      <c r="HS7934" s="3"/>
      <c r="HT7934" s="3"/>
      <c r="HU7934" s="3"/>
      <c r="HV7934" s="3"/>
      <c r="HW7934" s="3"/>
      <c r="HX7934" s="3"/>
      <c r="HY7934" s="3"/>
      <c r="HZ7934" s="3"/>
      <c r="IA7934" s="3"/>
      <c r="IB7934" s="3"/>
      <c r="IC7934" s="3"/>
      <c r="ID7934" s="3"/>
      <c r="IE7934" s="3"/>
      <c r="IF7934" s="3"/>
      <c r="IG7934" s="3"/>
      <c r="IH7934" s="3"/>
      <c r="II7934" s="3"/>
      <c r="IJ7934" s="3"/>
      <c r="IK7934" s="3"/>
      <c r="IL7934" s="3"/>
      <c r="IM7934" s="3"/>
      <c r="IN7934" s="3"/>
      <c r="IO7934" s="15"/>
    </row>
    <row r="7935" spans="171:249">
      <c r="FO7935" s="3"/>
      <c r="FP7935" s="3"/>
      <c r="FQ7935" s="3"/>
      <c r="FR7935" s="3"/>
      <c r="FS7935" s="3"/>
      <c r="FT7935" s="3"/>
      <c r="FU7935" s="3"/>
      <c r="FV7935" s="3"/>
      <c r="FW7935" s="3"/>
      <c r="FX7935" s="3"/>
      <c r="FY7935" s="3"/>
      <c r="FZ7935" s="3"/>
      <c r="GA7935" s="3"/>
      <c r="GB7935" s="3"/>
      <c r="GC7935" s="3"/>
      <c r="GD7935" s="3"/>
      <c r="GE7935" s="3"/>
      <c r="GF7935" s="3"/>
      <c r="GG7935" s="3"/>
      <c r="GH7935" s="3"/>
      <c r="GI7935" s="3"/>
      <c r="GJ7935" s="3"/>
      <c r="GK7935" s="3"/>
      <c r="GL7935" s="3"/>
      <c r="GM7935" s="3"/>
      <c r="GN7935" s="3"/>
      <c r="GO7935" s="3"/>
      <c r="GP7935" s="3"/>
      <c r="GQ7935" s="3"/>
      <c r="GR7935" s="3"/>
      <c r="GS7935" s="3"/>
      <c r="GT7935" s="3"/>
      <c r="GU7935" s="3"/>
      <c r="GV7935" s="3"/>
      <c r="GW7935" s="3"/>
      <c r="GX7935" s="3"/>
      <c r="GY7935" s="3"/>
      <c r="GZ7935" s="3"/>
      <c r="HA7935" s="3"/>
      <c r="HB7935" s="3"/>
      <c r="HC7935" s="3"/>
      <c r="HD7935" s="3"/>
      <c r="HE7935" s="3"/>
      <c r="HF7935" s="3"/>
      <c r="HG7935" s="3"/>
      <c r="HH7935" s="3"/>
      <c r="HI7935" s="3"/>
      <c r="HJ7935" s="3"/>
      <c r="HK7935" s="3"/>
      <c r="HL7935" s="3"/>
      <c r="HM7935" s="45"/>
      <c r="HN7935" s="3"/>
      <c r="HO7935" s="3"/>
      <c r="HP7935" s="3"/>
      <c r="HQ7935" s="3"/>
      <c r="HR7935" s="3"/>
      <c r="HS7935" s="3"/>
      <c r="HT7935" s="3"/>
      <c r="HU7935" s="3"/>
      <c r="HV7935" s="3"/>
      <c r="HW7935" s="3"/>
      <c r="HX7935" s="3"/>
      <c r="HY7935" s="3"/>
      <c r="HZ7935" s="3"/>
      <c r="IA7935" s="3"/>
      <c r="IB7935" s="3"/>
      <c r="IC7935" s="3"/>
      <c r="ID7935" s="3"/>
      <c r="IE7935" s="3"/>
      <c r="IF7935" s="3"/>
      <c r="IG7935" s="3"/>
      <c r="IH7935" s="3"/>
      <c r="II7935" s="3"/>
      <c r="IJ7935" s="3"/>
      <c r="IK7935" s="3"/>
      <c r="IL7935" s="3"/>
      <c r="IM7935" s="3"/>
      <c r="IN7935" s="3"/>
      <c r="IO7935" s="15"/>
    </row>
    <row r="7936" spans="171:249">
      <c r="FO7936" s="3"/>
      <c r="FP7936" s="3"/>
      <c r="FQ7936" s="3"/>
      <c r="FR7936" s="3"/>
      <c r="FS7936" s="3"/>
      <c r="FT7936" s="3"/>
      <c r="FU7936" s="3"/>
      <c r="FV7936" s="3"/>
      <c r="FW7936" s="3"/>
      <c r="FX7936" s="3"/>
      <c r="FY7936" s="3"/>
      <c r="FZ7936" s="3"/>
      <c r="GA7936" s="3"/>
      <c r="GB7936" s="3"/>
      <c r="GC7936" s="3"/>
      <c r="GD7936" s="3"/>
      <c r="GE7936" s="3"/>
      <c r="GF7936" s="3"/>
      <c r="GG7936" s="3"/>
      <c r="GH7936" s="3"/>
      <c r="GI7936" s="3"/>
      <c r="GJ7936" s="3"/>
      <c r="GK7936" s="3"/>
      <c r="GL7936" s="3"/>
      <c r="GM7936" s="3"/>
      <c r="GN7936" s="3"/>
      <c r="GO7936" s="3"/>
      <c r="GP7936" s="3"/>
      <c r="GQ7936" s="3"/>
      <c r="GR7936" s="3"/>
      <c r="GS7936" s="3"/>
      <c r="GT7936" s="3"/>
      <c r="GU7936" s="3"/>
      <c r="GV7936" s="3"/>
      <c r="GW7936" s="3"/>
      <c r="GX7936" s="3"/>
      <c r="GY7936" s="3"/>
      <c r="GZ7936" s="3"/>
      <c r="HA7936" s="3"/>
      <c r="HB7936" s="3"/>
      <c r="HC7936" s="3"/>
      <c r="HD7936" s="3"/>
      <c r="HE7936" s="3"/>
      <c r="HF7936" s="3"/>
      <c r="HG7936" s="3"/>
      <c r="HH7936" s="3"/>
      <c r="HI7936" s="3"/>
      <c r="HJ7936" s="3"/>
      <c r="HK7936" s="3"/>
      <c r="HL7936" s="3"/>
      <c r="HM7936" s="45"/>
      <c r="HN7936" s="3"/>
      <c r="HO7936" s="3"/>
      <c r="HP7936" s="3"/>
      <c r="HQ7936" s="3"/>
      <c r="HR7936" s="3"/>
      <c r="HS7936" s="3"/>
      <c r="HT7936" s="3"/>
      <c r="HU7936" s="3"/>
      <c r="HV7936" s="3"/>
      <c r="HW7936" s="3"/>
      <c r="HX7936" s="3"/>
      <c r="HY7936" s="3"/>
      <c r="HZ7936" s="3"/>
      <c r="IA7936" s="3"/>
      <c r="IB7936" s="3"/>
      <c r="IC7936" s="3"/>
      <c r="ID7936" s="3"/>
      <c r="IE7936" s="3"/>
      <c r="IF7936" s="3"/>
      <c r="IG7936" s="3"/>
      <c r="IH7936" s="3"/>
      <c r="II7936" s="3"/>
      <c r="IJ7936" s="3"/>
      <c r="IK7936" s="3"/>
      <c r="IL7936" s="3"/>
      <c r="IM7936" s="3"/>
      <c r="IN7936" s="3"/>
      <c r="IO7936" s="15"/>
    </row>
    <row r="7937" spans="171:249">
      <c r="FO7937" s="3"/>
      <c r="FP7937" s="3"/>
      <c r="FQ7937" s="3"/>
      <c r="FR7937" s="3"/>
      <c r="FS7937" s="3"/>
      <c r="FT7937" s="3"/>
      <c r="FU7937" s="3"/>
      <c r="FV7937" s="3"/>
      <c r="FW7937" s="3"/>
      <c r="FX7937" s="3"/>
      <c r="FY7937" s="3"/>
      <c r="FZ7937" s="3"/>
      <c r="GA7937" s="3"/>
      <c r="GB7937" s="3"/>
      <c r="GC7937" s="3"/>
      <c r="GD7937" s="3"/>
      <c r="GE7937" s="3"/>
      <c r="GF7937" s="3"/>
      <c r="GG7937" s="3"/>
      <c r="GH7937" s="3"/>
      <c r="GI7937" s="3"/>
      <c r="GJ7937" s="3"/>
      <c r="GK7937" s="3"/>
      <c r="GL7937" s="3"/>
      <c r="GM7937" s="3"/>
      <c r="GN7937" s="3"/>
      <c r="GO7937" s="3"/>
      <c r="GP7937" s="3"/>
      <c r="GQ7937" s="3"/>
      <c r="GR7937" s="3"/>
      <c r="GS7937" s="3"/>
      <c r="GT7937" s="3"/>
      <c r="GU7937" s="3"/>
      <c r="GV7937" s="3"/>
      <c r="GW7937" s="3"/>
      <c r="GX7937" s="3"/>
      <c r="GY7937" s="3"/>
      <c r="GZ7937" s="3"/>
      <c r="HA7937" s="3"/>
      <c r="HB7937" s="3"/>
      <c r="HC7937" s="3"/>
      <c r="HD7937" s="3"/>
      <c r="HE7937" s="3"/>
      <c r="HF7937" s="3"/>
      <c r="HG7937" s="3"/>
      <c r="HH7937" s="3"/>
      <c r="HI7937" s="3"/>
      <c r="HJ7937" s="3"/>
      <c r="HK7937" s="3"/>
      <c r="HL7937" s="3"/>
      <c r="HM7937" s="45"/>
      <c r="HN7937" s="3"/>
      <c r="HO7937" s="3"/>
      <c r="HP7937" s="3"/>
      <c r="HQ7937" s="3"/>
      <c r="HR7937" s="3"/>
      <c r="HS7937" s="3"/>
      <c r="HT7937" s="3"/>
      <c r="HU7937" s="3"/>
      <c r="HV7937" s="3"/>
      <c r="HW7937" s="3"/>
      <c r="HX7937" s="3"/>
      <c r="HY7937" s="3"/>
      <c r="HZ7937" s="3"/>
      <c r="IA7937" s="3"/>
      <c r="IB7937" s="3"/>
      <c r="IC7937" s="3"/>
      <c r="ID7937" s="3"/>
      <c r="IE7937" s="3"/>
      <c r="IF7937" s="3"/>
      <c r="IG7937" s="3"/>
      <c r="IH7937" s="3"/>
      <c r="II7937" s="3"/>
      <c r="IJ7937" s="3"/>
      <c r="IK7937" s="3"/>
      <c r="IL7937" s="3"/>
      <c r="IM7937" s="3"/>
      <c r="IN7937" s="3"/>
      <c r="IO7937" s="15"/>
    </row>
    <row r="7938" spans="171:249">
      <c r="FO7938" s="3"/>
      <c r="FP7938" s="3"/>
      <c r="FQ7938" s="3"/>
      <c r="FR7938" s="3"/>
      <c r="FS7938" s="3"/>
      <c r="FT7938" s="3"/>
      <c r="FU7938" s="3"/>
      <c r="FV7938" s="3"/>
      <c r="FW7938" s="3"/>
      <c r="FX7938" s="3"/>
      <c r="FY7938" s="3"/>
      <c r="FZ7938" s="3"/>
      <c r="GA7938" s="3"/>
      <c r="GB7938" s="3"/>
      <c r="GC7938" s="3"/>
      <c r="GD7938" s="3"/>
      <c r="GE7938" s="3"/>
      <c r="GF7938" s="3"/>
      <c r="GG7938" s="3"/>
      <c r="GH7938" s="3"/>
      <c r="GI7938" s="3"/>
      <c r="GJ7938" s="3"/>
      <c r="GK7938" s="3"/>
      <c r="GL7938" s="3"/>
      <c r="GM7938" s="3"/>
      <c r="GN7938" s="3"/>
      <c r="GO7938" s="3"/>
      <c r="GP7938" s="3"/>
      <c r="GQ7938" s="3"/>
      <c r="GR7938" s="3"/>
      <c r="GS7938" s="3"/>
      <c r="GT7938" s="3"/>
      <c r="GU7938" s="3"/>
      <c r="GV7938" s="3"/>
      <c r="GW7938" s="3"/>
      <c r="GX7938" s="3"/>
      <c r="GY7938" s="3"/>
      <c r="GZ7938" s="3"/>
      <c r="HA7938" s="3"/>
      <c r="HB7938" s="3"/>
      <c r="HC7938" s="3"/>
      <c r="HD7938" s="3"/>
      <c r="HE7938" s="3"/>
      <c r="HF7938" s="3"/>
      <c r="HG7938" s="3"/>
      <c r="HH7938" s="3"/>
      <c r="HI7938" s="3"/>
      <c r="HJ7938" s="3"/>
      <c r="HK7938" s="3"/>
      <c r="HL7938" s="3"/>
      <c r="HM7938" s="45"/>
      <c r="HN7938" s="3"/>
      <c r="HO7938" s="3"/>
      <c r="HP7938" s="3"/>
      <c r="HQ7938" s="3"/>
      <c r="HR7938" s="3"/>
      <c r="HS7938" s="3"/>
      <c r="HT7938" s="3"/>
      <c r="HU7938" s="3"/>
      <c r="HV7938" s="3"/>
      <c r="HW7938" s="3"/>
      <c r="HX7938" s="3"/>
      <c r="HY7938" s="3"/>
      <c r="HZ7938" s="3"/>
      <c r="IA7938" s="3"/>
      <c r="IB7938" s="3"/>
      <c r="IC7938" s="3"/>
      <c r="ID7938" s="3"/>
      <c r="IE7938" s="3"/>
      <c r="IF7938" s="3"/>
      <c r="IG7938" s="3"/>
      <c r="IH7938" s="3"/>
      <c r="II7938" s="3"/>
      <c r="IJ7938" s="3"/>
      <c r="IK7938" s="3"/>
      <c r="IL7938" s="3"/>
      <c r="IM7938" s="3"/>
      <c r="IN7938" s="3"/>
      <c r="IO7938" s="15"/>
    </row>
    <row r="7939" spans="171:249">
      <c r="FO7939" s="3"/>
      <c r="FP7939" s="3"/>
      <c r="FQ7939" s="3"/>
      <c r="FR7939" s="3"/>
      <c r="FS7939" s="3"/>
      <c r="FT7939" s="3"/>
      <c r="FU7939" s="3"/>
      <c r="FV7939" s="3"/>
      <c r="FW7939" s="3"/>
      <c r="FX7939" s="3"/>
      <c r="FY7939" s="3"/>
      <c r="FZ7939" s="3"/>
      <c r="GA7939" s="3"/>
      <c r="GB7939" s="3"/>
      <c r="GC7939" s="3"/>
      <c r="GD7939" s="3"/>
      <c r="GE7939" s="3"/>
      <c r="GF7939" s="3"/>
      <c r="GG7939" s="3"/>
      <c r="GH7939" s="3"/>
      <c r="GI7939" s="3"/>
      <c r="GJ7939" s="3"/>
      <c r="GK7939" s="3"/>
      <c r="GL7939" s="3"/>
      <c r="GM7939" s="3"/>
      <c r="GN7939" s="3"/>
      <c r="GO7939" s="3"/>
      <c r="GP7939" s="3"/>
      <c r="GQ7939" s="3"/>
      <c r="GR7939" s="3"/>
      <c r="GS7939" s="3"/>
      <c r="GT7939" s="3"/>
      <c r="GU7939" s="3"/>
      <c r="GV7939" s="3"/>
      <c r="GW7939" s="3"/>
      <c r="GX7939" s="3"/>
      <c r="GY7939" s="3"/>
      <c r="GZ7939" s="3"/>
      <c r="HA7939" s="3"/>
      <c r="HB7939" s="3"/>
      <c r="HC7939" s="3"/>
      <c r="HD7939" s="3"/>
      <c r="HE7939" s="3"/>
      <c r="HF7939" s="3"/>
      <c r="HG7939" s="3"/>
      <c r="HH7939" s="3"/>
      <c r="HI7939" s="3"/>
      <c r="HJ7939" s="3"/>
      <c r="HK7939" s="3"/>
      <c r="HL7939" s="3"/>
      <c r="HM7939" s="45"/>
      <c r="HN7939" s="3"/>
      <c r="HO7939" s="3"/>
      <c r="HP7939" s="3"/>
      <c r="HQ7939" s="3"/>
      <c r="HR7939" s="3"/>
      <c r="HS7939" s="3"/>
      <c r="HT7939" s="3"/>
      <c r="HU7939" s="3"/>
      <c r="HV7939" s="3"/>
      <c r="HW7939" s="3"/>
      <c r="HX7939" s="3"/>
      <c r="HY7939" s="3"/>
      <c r="HZ7939" s="3"/>
      <c r="IA7939" s="3"/>
      <c r="IB7939" s="3"/>
      <c r="IC7939" s="3"/>
      <c r="ID7939" s="3"/>
      <c r="IE7939" s="3"/>
      <c r="IF7939" s="3"/>
      <c r="IG7939" s="3"/>
      <c r="IH7939" s="3"/>
      <c r="II7939" s="3"/>
      <c r="IJ7939" s="3"/>
      <c r="IK7939" s="3"/>
      <c r="IL7939" s="3"/>
      <c r="IM7939" s="3"/>
      <c r="IN7939" s="3"/>
      <c r="IO7939" s="15"/>
    </row>
    <row r="7940" spans="171:249">
      <c r="FO7940" s="3"/>
      <c r="FP7940" s="3"/>
      <c r="FQ7940" s="3"/>
      <c r="FR7940" s="3"/>
      <c r="FS7940" s="3"/>
      <c r="FT7940" s="3"/>
      <c r="FU7940" s="3"/>
      <c r="FV7940" s="3"/>
      <c r="FW7940" s="3"/>
      <c r="FX7940" s="3"/>
      <c r="FY7940" s="3"/>
      <c r="FZ7940" s="3"/>
      <c r="GA7940" s="3"/>
      <c r="GB7940" s="3"/>
      <c r="GC7940" s="3"/>
      <c r="GD7940" s="3"/>
      <c r="GE7940" s="3"/>
      <c r="GF7940" s="3"/>
      <c r="GG7940" s="3"/>
      <c r="GH7940" s="3"/>
      <c r="GI7940" s="3"/>
      <c r="GJ7940" s="3"/>
      <c r="GK7940" s="3"/>
      <c r="GL7940" s="3"/>
      <c r="GM7940" s="3"/>
      <c r="GN7940" s="3"/>
      <c r="GO7940" s="3"/>
      <c r="GP7940" s="3"/>
      <c r="GQ7940" s="3"/>
      <c r="GR7940" s="3"/>
      <c r="GS7940" s="3"/>
      <c r="GT7940" s="3"/>
      <c r="GU7940" s="3"/>
      <c r="GV7940" s="3"/>
      <c r="GW7940" s="3"/>
      <c r="GX7940" s="3"/>
      <c r="GY7940" s="3"/>
      <c r="GZ7940" s="3"/>
      <c r="HA7940" s="3"/>
      <c r="HB7940" s="3"/>
      <c r="HC7940" s="3"/>
      <c r="HD7940" s="3"/>
      <c r="HE7940" s="3"/>
      <c r="HF7940" s="3"/>
      <c r="HG7940" s="3"/>
      <c r="HH7940" s="3"/>
      <c r="HI7940" s="3"/>
      <c r="HJ7940" s="3"/>
      <c r="HK7940" s="3"/>
      <c r="HL7940" s="3"/>
      <c r="HM7940" s="45"/>
      <c r="HN7940" s="3"/>
      <c r="HO7940" s="3"/>
      <c r="HP7940" s="3"/>
      <c r="HQ7940" s="3"/>
      <c r="HR7940" s="3"/>
      <c r="HS7940" s="3"/>
      <c r="HT7940" s="3"/>
      <c r="HU7940" s="3"/>
      <c r="HV7940" s="3"/>
      <c r="HW7940" s="3"/>
      <c r="HX7940" s="3"/>
      <c r="HY7940" s="3"/>
      <c r="HZ7940" s="3"/>
      <c r="IA7940" s="3"/>
      <c r="IB7940" s="3"/>
      <c r="IC7940" s="3"/>
      <c r="ID7940" s="3"/>
      <c r="IE7940" s="3"/>
      <c r="IF7940" s="3"/>
      <c r="IG7940" s="3"/>
      <c r="IH7940" s="3"/>
      <c r="II7940" s="3"/>
      <c r="IJ7940" s="3"/>
      <c r="IK7940" s="3"/>
      <c r="IL7940" s="3"/>
      <c r="IM7940" s="3"/>
      <c r="IN7940" s="3"/>
      <c r="IO7940" s="15"/>
    </row>
    <row r="7941" spans="171:249">
      <c r="FO7941" s="3"/>
      <c r="FP7941" s="3"/>
      <c r="FQ7941" s="3"/>
      <c r="FR7941" s="3"/>
      <c r="FS7941" s="3"/>
      <c r="FT7941" s="3"/>
      <c r="FU7941" s="3"/>
      <c r="FV7941" s="3"/>
      <c r="FW7941" s="3"/>
      <c r="FX7941" s="3"/>
      <c r="FY7941" s="3"/>
      <c r="FZ7941" s="3"/>
      <c r="GA7941" s="3"/>
      <c r="GB7941" s="3"/>
      <c r="GC7941" s="3"/>
      <c r="GD7941" s="3"/>
      <c r="GE7941" s="3"/>
      <c r="GF7941" s="3"/>
      <c r="GG7941" s="3"/>
      <c r="GH7941" s="3"/>
      <c r="GI7941" s="3"/>
      <c r="GJ7941" s="3"/>
      <c r="GK7941" s="3"/>
      <c r="GL7941" s="3"/>
      <c r="GM7941" s="3"/>
      <c r="GN7941" s="3"/>
      <c r="GO7941" s="3"/>
      <c r="GP7941" s="3"/>
      <c r="GQ7941" s="3"/>
      <c r="GR7941" s="3"/>
      <c r="GS7941" s="3"/>
      <c r="GT7941" s="3"/>
      <c r="GU7941" s="3"/>
      <c r="GV7941" s="3"/>
      <c r="GW7941" s="3"/>
      <c r="GX7941" s="3"/>
      <c r="GY7941" s="3"/>
      <c r="GZ7941" s="3"/>
      <c r="HA7941" s="3"/>
      <c r="HB7941" s="3"/>
      <c r="HC7941" s="3"/>
      <c r="HD7941" s="3"/>
      <c r="HE7941" s="3"/>
      <c r="HF7941" s="3"/>
      <c r="HG7941" s="3"/>
      <c r="HH7941" s="3"/>
      <c r="HI7941" s="3"/>
      <c r="HJ7941" s="3"/>
      <c r="HK7941" s="3"/>
      <c r="HL7941" s="3"/>
      <c r="HM7941" s="45"/>
      <c r="HN7941" s="3"/>
      <c r="HO7941" s="3"/>
      <c r="HP7941" s="3"/>
      <c r="HQ7941" s="3"/>
      <c r="HR7941" s="3"/>
      <c r="HS7941" s="3"/>
      <c r="HT7941" s="3"/>
      <c r="HU7941" s="3"/>
      <c r="HV7941" s="3"/>
      <c r="HW7941" s="3"/>
      <c r="HX7941" s="3"/>
      <c r="HY7941" s="3"/>
      <c r="HZ7941" s="3"/>
      <c r="IA7941" s="3"/>
      <c r="IB7941" s="3"/>
      <c r="IC7941" s="3"/>
      <c r="ID7941" s="3"/>
      <c r="IE7941" s="3"/>
      <c r="IF7941" s="3"/>
      <c r="IG7941" s="3"/>
      <c r="IH7941" s="3"/>
      <c r="II7941" s="3"/>
      <c r="IJ7941" s="3"/>
      <c r="IK7941" s="3"/>
      <c r="IL7941" s="3"/>
      <c r="IM7941" s="3"/>
      <c r="IN7941" s="3"/>
      <c r="IO7941" s="15"/>
    </row>
    <row r="7942" spans="171:249">
      <c r="FO7942" s="3"/>
      <c r="FP7942" s="3"/>
      <c r="FQ7942" s="3"/>
      <c r="FR7942" s="3"/>
      <c r="FS7942" s="3"/>
      <c r="FT7942" s="3"/>
      <c r="FU7942" s="3"/>
      <c r="FV7942" s="3"/>
      <c r="FW7942" s="3"/>
      <c r="FX7942" s="3"/>
      <c r="FY7942" s="3"/>
      <c r="FZ7942" s="3"/>
      <c r="GA7942" s="3"/>
      <c r="GB7942" s="3"/>
      <c r="GC7942" s="3"/>
      <c r="GD7942" s="3"/>
      <c r="GE7942" s="3"/>
      <c r="GF7942" s="3"/>
      <c r="GG7942" s="3"/>
      <c r="GH7942" s="3"/>
      <c r="GI7942" s="3"/>
      <c r="GJ7942" s="3"/>
      <c r="GK7942" s="3"/>
      <c r="GL7942" s="3"/>
      <c r="GM7942" s="3"/>
      <c r="GN7942" s="3"/>
      <c r="GO7942" s="3"/>
      <c r="GP7942" s="3"/>
      <c r="GQ7942" s="3"/>
      <c r="GR7942" s="3"/>
      <c r="GS7942" s="3"/>
      <c r="GT7942" s="3"/>
      <c r="GU7942" s="3"/>
      <c r="GV7942" s="3"/>
      <c r="GW7942" s="3"/>
      <c r="GX7942" s="3"/>
      <c r="GY7942" s="3"/>
      <c r="GZ7942" s="3"/>
      <c r="HA7942" s="3"/>
      <c r="HB7942" s="3"/>
      <c r="HC7942" s="3"/>
      <c r="HD7942" s="3"/>
      <c r="HE7942" s="3"/>
      <c r="HF7942" s="3"/>
      <c r="HG7942" s="3"/>
      <c r="HH7942" s="3"/>
      <c r="HI7942" s="3"/>
      <c r="HJ7942" s="3"/>
      <c r="HK7942" s="3"/>
      <c r="HL7942" s="3"/>
      <c r="HM7942" s="45"/>
      <c r="HN7942" s="3"/>
      <c r="HO7942" s="3"/>
      <c r="HP7942" s="3"/>
      <c r="HQ7942" s="3"/>
      <c r="HR7942" s="3"/>
      <c r="HS7942" s="3"/>
      <c r="HT7942" s="3"/>
      <c r="HU7942" s="3"/>
      <c r="HV7942" s="3"/>
      <c r="HW7942" s="3"/>
      <c r="HX7942" s="3"/>
      <c r="HY7942" s="3"/>
      <c r="HZ7942" s="3"/>
      <c r="IA7942" s="3"/>
      <c r="IB7942" s="3"/>
      <c r="IC7942" s="3"/>
      <c r="ID7942" s="3"/>
      <c r="IE7942" s="3"/>
      <c r="IF7942" s="3"/>
      <c r="IG7942" s="3"/>
      <c r="IH7942" s="3"/>
      <c r="II7942" s="3"/>
      <c r="IJ7942" s="3"/>
      <c r="IK7942" s="3"/>
      <c r="IL7942" s="3"/>
      <c r="IM7942" s="3"/>
      <c r="IN7942" s="3"/>
      <c r="IO7942" s="15"/>
    </row>
    <row r="7943" spans="171:249">
      <c r="FO7943" s="3"/>
      <c r="FP7943" s="3"/>
      <c r="FQ7943" s="3"/>
      <c r="FR7943" s="3"/>
      <c r="FS7943" s="3"/>
      <c r="FT7943" s="3"/>
      <c r="FU7943" s="3"/>
      <c r="FV7943" s="3"/>
      <c r="FW7943" s="3"/>
      <c r="FX7943" s="3"/>
      <c r="FY7943" s="3"/>
      <c r="FZ7943" s="3"/>
      <c r="GA7943" s="3"/>
      <c r="GB7943" s="3"/>
      <c r="GC7943" s="3"/>
      <c r="GD7943" s="3"/>
      <c r="GE7943" s="3"/>
      <c r="GF7943" s="3"/>
      <c r="GG7943" s="3"/>
      <c r="GH7943" s="3"/>
      <c r="GI7943" s="3"/>
      <c r="GJ7943" s="3"/>
      <c r="GK7943" s="3"/>
      <c r="GL7943" s="3"/>
      <c r="GM7943" s="3"/>
      <c r="GN7943" s="3"/>
      <c r="GO7943" s="3"/>
      <c r="GP7943" s="3"/>
      <c r="GQ7943" s="3"/>
      <c r="GR7943" s="3"/>
      <c r="GS7943" s="3"/>
      <c r="GT7943" s="3"/>
      <c r="GU7943" s="3"/>
      <c r="GV7943" s="3"/>
      <c r="GW7943" s="3"/>
      <c r="GX7943" s="3"/>
      <c r="GY7943" s="3"/>
      <c r="GZ7943" s="3"/>
      <c r="HA7943" s="3"/>
      <c r="HB7943" s="3"/>
      <c r="HC7943" s="3"/>
      <c r="HD7943" s="3"/>
      <c r="HE7943" s="3"/>
      <c r="HF7943" s="3"/>
      <c r="HG7943" s="3"/>
      <c r="HH7943" s="3"/>
      <c r="HI7943" s="3"/>
      <c r="HJ7943" s="3"/>
      <c r="HK7943" s="3"/>
      <c r="HL7943" s="3"/>
      <c r="HM7943" s="45"/>
      <c r="HN7943" s="3"/>
      <c r="HO7943" s="3"/>
      <c r="HP7943" s="3"/>
      <c r="HQ7943" s="3"/>
      <c r="HR7943" s="3"/>
      <c r="HS7943" s="3"/>
      <c r="HT7943" s="3"/>
      <c r="HU7943" s="3"/>
      <c r="HV7943" s="3"/>
      <c r="HW7943" s="3"/>
      <c r="HX7943" s="3"/>
      <c r="HY7943" s="3"/>
      <c r="HZ7943" s="3"/>
      <c r="IA7943" s="3"/>
      <c r="IB7943" s="3"/>
      <c r="IC7943" s="3"/>
      <c r="ID7943" s="3"/>
      <c r="IE7943" s="3"/>
      <c r="IF7943" s="3"/>
      <c r="IG7943" s="3"/>
      <c r="IH7943" s="3"/>
      <c r="II7943" s="3"/>
      <c r="IJ7943" s="3"/>
      <c r="IK7943" s="3"/>
      <c r="IL7943" s="3"/>
      <c r="IM7943" s="3"/>
      <c r="IN7943" s="3"/>
      <c r="IO7943" s="15"/>
    </row>
    <row r="7944" spans="171:249">
      <c r="FO7944" s="3"/>
      <c r="FP7944" s="3"/>
      <c r="FQ7944" s="3"/>
      <c r="FR7944" s="3"/>
      <c r="FS7944" s="3"/>
      <c r="FT7944" s="3"/>
      <c r="FU7944" s="3"/>
      <c r="FV7944" s="3"/>
      <c r="FW7944" s="3"/>
      <c r="FX7944" s="3"/>
      <c r="FY7944" s="3"/>
      <c r="FZ7944" s="3"/>
      <c r="GA7944" s="3"/>
      <c r="GB7944" s="3"/>
      <c r="GC7944" s="3"/>
      <c r="GD7944" s="3"/>
      <c r="GE7944" s="3"/>
      <c r="GF7944" s="3"/>
      <c r="GG7944" s="3"/>
      <c r="GH7944" s="3"/>
      <c r="GI7944" s="3"/>
      <c r="GJ7944" s="3"/>
      <c r="GK7944" s="3"/>
      <c r="GL7944" s="3"/>
      <c r="GM7944" s="3"/>
      <c r="GN7944" s="3"/>
      <c r="GO7944" s="3"/>
      <c r="GP7944" s="3"/>
      <c r="GQ7944" s="3"/>
      <c r="GR7944" s="3"/>
      <c r="GS7944" s="3"/>
      <c r="GT7944" s="3"/>
      <c r="GU7944" s="3"/>
      <c r="GV7944" s="3"/>
      <c r="GW7944" s="3"/>
      <c r="GX7944" s="3"/>
      <c r="GY7944" s="3"/>
      <c r="GZ7944" s="3"/>
      <c r="HA7944" s="3"/>
      <c r="HB7944" s="3"/>
      <c r="HC7944" s="3"/>
      <c r="HD7944" s="3"/>
      <c r="HE7944" s="3"/>
      <c r="HF7944" s="3"/>
      <c r="HG7944" s="3"/>
      <c r="HH7944" s="3"/>
      <c r="HI7944" s="3"/>
      <c r="HJ7944" s="3"/>
      <c r="HK7944" s="3"/>
      <c r="HL7944" s="3"/>
      <c r="HM7944" s="45"/>
      <c r="HN7944" s="3"/>
      <c r="HO7944" s="3"/>
      <c r="HP7944" s="3"/>
      <c r="HQ7944" s="3"/>
      <c r="HR7944" s="3"/>
      <c r="HS7944" s="3"/>
      <c r="HT7944" s="3"/>
      <c r="HU7944" s="3"/>
      <c r="HV7944" s="3"/>
      <c r="HW7944" s="3"/>
      <c r="HX7944" s="3"/>
      <c r="HY7944" s="3"/>
      <c r="HZ7944" s="3"/>
      <c r="IA7944" s="3"/>
      <c r="IB7944" s="3"/>
      <c r="IC7944" s="3"/>
      <c r="ID7944" s="3"/>
      <c r="IE7944" s="3"/>
      <c r="IF7944" s="3"/>
      <c r="IG7944" s="3"/>
      <c r="IH7944" s="3"/>
      <c r="II7944" s="3"/>
      <c r="IJ7944" s="3"/>
      <c r="IK7944" s="3"/>
      <c r="IL7944" s="3"/>
      <c r="IM7944" s="3"/>
      <c r="IN7944" s="3"/>
      <c r="IO7944" s="15"/>
    </row>
    <row r="7945" spans="171:249">
      <c r="FO7945" s="3"/>
      <c r="FP7945" s="3"/>
      <c r="FQ7945" s="3"/>
      <c r="FR7945" s="3"/>
      <c r="FS7945" s="3"/>
      <c r="FT7945" s="3"/>
      <c r="FU7945" s="3"/>
      <c r="FV7945" s="3"/>
      <c r="FW7945" s="3"/>
      <c r="FX7945" s="3"/>
      <c r="FY7945" s="3"/>
      <c r="FZ7945" s="3"/>
      <c r="GA7945" s="3"/>
      <c r="GB7945" s="3"/>
      <c r="GC7945" s="3"/>
      <c r="GD7945" s="3"/>
      <c r="GE7945" s="3"/>
      <c r="GF7945" s="3"/>
      <c r="GG7945" s="3"/>
      <c r="GH7945" s="3"/>
      <c r="GI7945" s="3"/>
      <c r="GJ7945" s="3"/>
      <c r="GK7945" s="3"/>
      <c r="GL7945" s="3"/>
      <c r="GM7945" s="3"/>
      <c r="GN7945" s="3"/>
      <c r="GO7945" s="3"/>
      <c r="GP7945" s="3"/>
      <c r="GQ7945" s="3"/>
      <c r="GR7945" s="3"/>
      <c r="GS7945" s="3"/>
      <c r="GT7945" s="3"/>
      <c r="GU7945" s="3"/>
      <c r="GV7945" s="3"/>
      <c r="GW7945" s="3"/>
      <c r="GX7945" s="3"/>
      <c r="GY7945" s="3"/>
      <c r="GZ7945" s="3"/>
      <c r="HA7945" s="3"/>
      <c r="HB7945" s="3"/>
      <c r="HC7945" s="3"/>
      <c r="HD7945" s="3"/>
      <c r="HE7945" s="3"/>
      <c r="HF7945" s="3"/>
      <c r="HG7945" s="3"/>
      <c r="HH7945" s="3"/>
      <c r="HI7945" s="3"/>
      <c r="HJ7945" s="3"/>
      <c r="HK7945" s="3"/>
      <c r="HL7945" s="3"/>
      <c r="HM7945" s="45"/>
      <c r="HN7945" s="3"/>
      <c r="HO7945" s="3"/>
      <c r="HP7945" s="3"/>
      <c r="HQ7945" s="3"/>
      <c r="HR7945" s="3"/>
      <c r="HS7945" s="3"/>
      <c r="HT7945" s="3"/>
      <c r="HU7945" s="3"/>
      <c r="HV7945" s="3"/>
      <c r="HW7945" s="3"/>
      <c r="HX7945" s="3"/>
      <c r="HY7945" s="3"/>
      <c r="HZ7945" s="3"/>
      <c r="IA7945" s="3"/>
      <c r="IB7945" s="3"/>
      <c r="IC7945" s="3"/>
      <c r="ID7945" s="3"/>
      <c r="IE7945" s="3"/>
      <c r="IF7945" s="3"/>
      <c r="IG7945" s="3"/>
      <c r="IH7945" s="3"/>
      <c r="II7945" s="3"/>
      <c r="IJ7945" s="3"/>
      <c r="IK7945" s="3"/>
      <c r="IL7945" s="3"/>
      <c r="IM7945" s="3"/>
      <c r="IN7945" s="3"/>
      <c r="IO7945" s="15"/>
    </row>
    <row r="7946" spans="171:249">
      <c r="FO7946" s="3"/>
      <c r="FP7946" s="3"/>
      <c r="FQ7946" s="3"/>
      <c r="FR7946" s="3"/>
      <c r="FS7946" s="3"/>
      <c r="FT7946" s="3"/>
      <c r="FU7946" s="3"/>
      <c r="FV7946" s="3"/>
      <c r="FW7946" s="3"/>
      <c r="FX7946" s="3"/>
      <c r="FY7946" s="3"/>
      <c r="FZ7946" s="3"/>
      <c r="GA7946" s="3"/>
      <c r="GB7946" s="3"/>
      <c r="GC7946" s="3"/>
      <c r="GD7946" s="3"/>
      <c r="GE7946" s="3"/>
      <c r="GF7946" s="3"/>
      <c r="GG7946" s="3"/>
      <c r="GH7946" s="3"/>
      <c r="GI7946" s="3"/>
      <c r="GJ7946" s="3"/>
      <c r="GK7946" s="3"/>
      <c r="GL7946" s="3"/>
      <c r="GM7946" s="3"/>
      <c r="GN7946" s="3"/>
      <c r="GO7946" s="3"/>
      <c r="GP7946" s="3"/>
      <c r="GQ7946" s="3"/>
      <c r="GR7946" s="3"/>
      <c r="GS7946" s="3"/>
      <c r="GT7946" s="3"/>
      <c r="GU7946" s="3"/>
      <c r="GV7946" s="3"/>
      <c r="GW7946" s="3"/>
      <c r="GX7946" s="3"/>
      <c r="GY7946" s="3"/>
      <c r="GZ7946" s="3"/>
      <c r="HA7946" s="3"/>
      <c r="HB7946" s="3"/>
      <c r="HC7946" s="3"/>
      <c r="HD7946" s="3"/>
      <c r="HE7946" s="3"/>
      <c r="HF7946" s="3"/>
      <c r="HG7946" s="3"/>
      <c r="HH7946" s="3"/>
      <c r="HI7946" s="3"/>
      <c r="HJ7946" s="3"/>
      <c r="HK7946" s="3"/>
      <c r="HL7946" s="3"/>
      <c r="HM7946" s="45"/>
      <c r="HN7946" s="3"/>
      <c r="HO7946" s="3"/>
      <c r="HP7946" s="3"/>
      <c r="HQ7946" s="3"/>
      <c r="HR7946" s="3"/>
      <c r="HS7946" s="3"/>
      <c r="HT7946" s="3"/>
      <c r="HU7946" s="3"/>
      <c r="HV7946" s="3"/>
      <c r="HW7946" s="3"/>
      <c r="HX7946" s="3"/>
      <c r="HY7946" s="3"/>
      <c r="HZ7946" s="3"/>
      <c r="IA7946" s="3"/>
      <c r="IB7946" s="3"/>
      <c r="IC7946" s="3"/>
      <c r="ID7946" s="3"/>
      <c r="IE7946" s="3"/>
      <c r="IF7946" s="3"/>
      <c r="IG7946" s="3"/>
      <c r="IH7946" s="3"/>
      <c r="II7946" s="3"/>
      <c r="IJ7946" s="3"/>
      <c r="IK7946" s="3"/>
      <c r="IL7946" s="3"/>
      <c r="IM7946" s="3"/>
      <c r="IN7946" s="3"/>
      <c r="IO7946" s="15"/>
    </row>
    <row r="7947" spans="171:249">
      <c r="FO7947" s="3"/>
      <c r="FP7947" s="3"/>
      <c r="FQ7947" s="3"/>
      <c r="FR7947" s="3"/>
      <c r="FS7947" s="3"/>
      <c r="FT7947" s="3"/>
      <c r="FU7947" s="3"/>
      <c r="FV7947" s="3"/>
      <c r="FW7947" s="3"/>
      <c r="FX7947" s="3"/>
      <c r="FY7947" s="3"/>
      <c r="FZ7947" s="3"/>
      <c r="GA7947" s="3"/>
      <c r="GB7947" s="3"/>
      <c r="GC7947" s="3"/>
      <c r="GD7947" s="3"/>
      <c r="GE7947" s="3"/>
      <c r="GF7947" s="3"/>
      <c r="GG7947" s="3"/>
      <c r="GH7947" s="3"/>
      <c r="GI7947" s="3"/>
      <c r="GJ7947" s="3"/>
      <c r="GK7947" s="3"/>
      <c r="GL7947" s="3"/>
      <c r="GM7947" s="3"/>
      <c r="GN7947" s="3"/>
      <c r="GO7947" s="3"/>
      <c r="GP7947" s="3"/>
      <c r="GQ7947" s="3"/>
      <c r="GR7947" s="3"/>
      <c r="GS7947" s="3"/>
      <c r="GT7947" s="3"/>
      <c r="GU7947" s="3"/>
      <c r="GV7947" s="3"/>
      <c r="GW7947" s="3"/>
      <c r="GX7947" s="3"/>
      <c r="GY7947" s="3"/>
      <c r="GZ7947" s="3"/>
      <c r="HA7947" s="3"/>
      <c r="HB7947" s="3"/>
      <c r="HC7947" s="3"/>
      <c r="HD7947" s="3"/>
      <c r="HE7947" s="3"/>
      <c r="HF7947" s="3"/>
      <c r="HG7947" s="3"/>
      <c r="HH7947" s="3"/>
      <c r="HI7947" s="3"/>
      <c r="HJ7947" s="3"/>
      <c r="HK7947" s="3"/>
      <c r="HL7947" s="3"/>
      <c r="HM7947" s="45"/>
      <c r="HN7947" s="3"/>
      <c r="HO7947" s="3"/>
      <c r="HP7947" s="3"/>
      <c r="HQ7947" s="3"/>
      <c r="HR7947" s="3"/>
      <c r="HS7947" s="3"/>
      <c r="HT7947" s="3"/>
      <c r="HU7947" s="3"/>
      <c r="HV7947" s="3"/>
      <c r="HW7947" s="3"/>
      <c r="HX7947" s="3"/>
      <c r="HY7947" s="3"/>
      <c r="HZ7947" s="3"/>
      <c r="IA7947" s="3"/>
      <c r="IB7947" s="3"/>
      <c r="IC7947" s="3"/>
      <c r="ID7947" s="3"/>
      <c r="IE7947" s="3"/>
      <c r="IF7947" s="3"/>
      <c r="IG7947" s="3"/>
      <c r="IH7947" s="3"/>
      <c r="II7947" s="3"/>
      <c r="IJ7947" s="3"/>
      <c r="IK7947" s="3"/>
      <c r="IL7947" s="3"/>
      <c r="IM7947" s="3"/>
      <c r="IN7947" s="3"/>
      <c r="IO7947" s="15"/>
    </row>
    <row r="7948" spans="171:249">
      <c r="FO7948" s="3"/>
      <c r="FP7948" s="3"/>
      <c r="FQ7948" s="3"/>
      <c r="FR7948" s="3"/>
      <c r="FS7948" s="3"/>
      <c r="FT7948" s="3"/>
      <c r="FU7948" s="3"/>
      <c r="FV7948" s="3"/>
      <c r="FW7948" s="3"/>
      <c r="FX7948" s="3"/>
      <c r="FY7948" s="3"/>
      <c r="FZ7948" s="3"/>
      <c r="GA7948" s="3"/>
      <c r="GB7948" s="3"/>
      <c r="GC7948" s="3"/>
      <c r="GD7948" s="3"/>
      <c r="GE7948" s="3"/>
      <c r="GF7948" s="3"/>
      <c r="GG7948" s="3"/>
      <c r="GH7948" s="3"/>
      <c r="GI7948" s="3"/>
      <c r="GJ7948" s="3"/>
      <c r="GK7948" s="3"/>
      <c r="GL7948" s="3"/>
      <c r="GM7948" s="3"/>
      <c r="GN7948" s="3"/>
      <c r="GO7948" s="3"/>
      <c r="GP7948" s="3"/>
      <c r="GQ7948" s="3"/>
      <c r="GR7948" s="3"/>
      <c r="GS7948" s="3"/>
      <c r="GT7948" s="3"/>
      <c r="GU7948" s="3"/>
      <c r="GV7948" s="3"/>
      <c r="GW7948" s="3"/>
      <c r="GX7948" s="3"/>
      <c r="GY7948" s="3"/>
      <c r="GZ7948" s="3"/>
      <c r="HA7948" s="3"/>
      <c r="HB7948" s="3"/>
      <c r="HC7948" s="3"/>
      <c r="HD7948" s="3"/>
      <c r="HE7948" s="3"/>
      <c r="HF7948" s="3"/>
      <c r="HG7948" s="3"/>
      <c r="HH7948" s="3"/>
      <c r="HI7948" s="3"/>
      <c r="HJ7948" s="3"/>
      <c r="HK7948" s="3"/>
      <c r="HL7948" s="3"/>
      <c r="HM7948" s="45"/>
      <c r="HN7948" s="3"/>
      <c r="HO7948" s="3"/>
      <c r="HP7948" s="3"/>
      <c r="HQ7948" s="3"/>
      <c r="HR7948" s="3"/>
      <c r="HS7948" s="3"/>
      <c r="HT7948" s="3"/>
      <c r="HU7948" s="3"/>
      <c r="HV7948" s="3"/>
      <c r="HW7948" s="3"/>
      <c r="HX7948" s="3"/>
      <c r="HY7948" s="3"/>
      <c r="HZ7948" s="3"/>
      <c r="IA7948" s="3"/>
      <c r="IB7948" s="3"/>
      <c r="IC7948" s="3"/>
      <c r="ID7948" s="3"/>
      <c r="IE7948" s="3"/>
      <c r="IF7948" s="3"/>
      <c r="IG7948" s="3"/>
      <c r="IH7948" s="3"/>
      <c r="II7948" s="3"/>
      <c r="IJ7948" s="3"/>
      <c r="IK7948" s="3"/>
      <c r="IL7948" s="3"/>
      <c r="IM7948" s="3"/>
      <c r="IN7948" s="3"/>
      <c r="IO7948" s="15"/>
    </row>
    <row r="7949" spans="171:249">
      <c r="FO7949" s="3"/>
      <c r="FP7949" s="3"/>
      <c r="FQ7949" s="3"/>
      <c r="FR7949" s="3"/>
      <c r="FS7949" s="3"/>
      <c r="FT7949" s="3"/>
      <c r="FU7949" s="3"/>
      <c r="FV7949" s="3"/>
      <c r="FW7949" s="3"/>
      <c r="FX7949" s="3"/>
      <c r="FY7949" s="3"/>
      <c r="FZ7949" s="3"/>
      <c r="GA7949" s="3"/>
      <c r="GB7949" s="3"/>
      <c r="GC7949" s="3"/>
      <c r="GD7949" s="3"/>
      <c r="GE7949" s="3"/>
      <c r="GF7949" s="3"/>
      <c r="GG7949" s="3"/>
      <c r="GH7949" s="3"/>
      <c r="GI7949" s="3"/>
      <c r="GJ7949" s="3"/>
      <c r="GK7949" s="3"/>
      <c r="GL7949" s="3"/>
      <c r="GM7949" s="3"/>
      <c r="GN7949" s="3"/>
      <c r="GO7949" s="3"/>
      <c r="GP7949" s="3"/>
      <c r="GQ7949" s="3"/>
      <c r="GR7949" s="3"/>
      <c r="GS7949" s="3"/>
      <c r="GT7949" s="3"/>
      <c r="GU7949" s="3"/>
      <c r="GV7949" s="3"/>
      <c r="GW7949" s="3"/>
      <c r="GX7949" s="3"/>
      <c r="GY7949" s="3"/>
      <c r="GZ7949" s="3"/>
      <c r="HA7949" s="3"/>
      <c r="HB7949" s="3"/>
      <c r="HC7949" s="3"/>
      <c r="HD7949" s="3"/>
      <c r="HE7949" s="3"/>
      <c r="HF7949" s="3"/>
      <c r="HG7949" s="3"/>
      <c r="HH7949" s="3"/>
      <c r="HI7949" s="3"/>
      <c r="HJ7949" s="3"/>
      <c r="HK7949" s="3"/>
      <c r="HL7949" s="3"/>
      <c r="HM7949" s="45"/>
      <c r="HN7949" s="3"/>
      <c r="HO7949" s="3"/>
      <c r="HP7949" s="3"/>
      <c r="HQ7949" s="3"/>
      <c r="HR7949" s="3"/>
      <c r="HS7949" s="3"/>
      <c r="HT7949" s="3"/>
      <c r="HU7949" s="3"/>
      <c r="HV7949" s="3"/>
      <c r="HW7949" s="3"/>
      <c r="HX7949" s="3"/>
      <c r="HY7949" s="3"/>
      <c r="HZ7949" s="3"/>
      <c r="IA7949" s="3"/>
      <c r="IB7949" s="3"/>
      <c r="IC7949" s="3"/>
      <c r="ID7949" s="3"/>
      <c r="IE7949" s="3"/>
      <c r="IF7949" s="3"/>
      <c r="IG7949" s="3"/>
      <c r="IH7949" s="3"/>
      <c r="II7949" s="3"/>
      <c r="IJ7949" s="3"/>
      <c r="IK7949" s="3"/>
      <c r="IL7949" s="3"/>
      <c r="IM7949" s="3"/>
      <c r="IN7949" s="3"/>
      <c r="IO7949" s="15"/>
    </row>
    <row r="7950" spans="171:249">
      <c r="FO7950" s="3"/>
      <c r="FP7950" s="3"/>
      <c r="FQ7950" s="3"/>
      <c r="FR7950" s="3"/>
      <c r="FS7950" s="3"/>
      <c r="FT7950" s="3"/>
      <c r="FU7950" s="3"/>
      <c r="FV7950" s="3"/>
      <c r="FW7950" s="3"/>
      <c r="FX7950" s="3"/>
      <c r="FY7950" s="3"/>
      <c r="FZ7950" s="3"/>
      <c r="GA7950" s="3"/>
      <c r="GB7950" s="3"/>
      <c r="GC7950" s="3"/>
      <c r="GD7950" s="3"/>
      <c r="GE7950" s="3"/>
      <c r="GF7950" s="3"/>
      <c r="GG7950" s="3"/>
      <c r="GH7950" s="3"/>
      <c r="GI7950" s="3"/>
      <c r="GJ7950" s="3"/>
      <c r="GK7950" s="3"/>
      <c r="GL7950" s="3"/>
      <c r="GM7950" s="3"/>
      <c r="GN7950" s="3"/>
      <c r="GO7950" s="3"/>
      <c r="GP7950" s="3"/>
      <c r="GQ7950" s="3"/>
      <c r="GR7950" s="3"/>
      <c r="GS7950" s="3"/>
      <c r="GT7950" s="3"/>
      <c r="GU7950" s="3"/>
      <c r="GV7950" s="3"/>
      <c r="GW7950" s="3"/>
      <c r="GX7950" s="3"/>
      <c r="GY7950" s="3"/>
      <c r="GZ7950" s="3"/>
      <c r="HA7950" s="3"/>
      <c r="HB7950" s="3"/>
      <c r="HC7950" s="3"/>
      <c r="HD7950" s="3"/>
      <c r="HE7950" s="3"/>
      <c r="HF7950" s="3"/>
      <c r="HG7950" s="3"/>
      <c r="HH7950" s="3"/>
      <c r="HI7950" s="3"/>
      <c r="HJ7950" s="3"/>
      <c r="HK7950" s="3"/>
      <c r="HL7950" s="3"/>
      <c r="HM7950" s="45"/>
      <c r="HN7950" s="3"/>
      <c r="HO7950" s="3"/>
      <c r="HP7950" s="3"/>
      <c r="HQ7950" s="3"/>
      <c r="HR7950" s="3"/>
      <c r="HS7950" s="3"/>
      <c r="HT7950" s="3"/>
      <c r="HU7950" s="3"/>
      <c r="HV7950" s="3"/>
      <c r="HW7950" s="3"/>
      <c r="HX7950" s="3"/>
      <c r="HY7950" s="3"/>
      <c r="HZ7950" s="3"/>
      <c r="IA7950" s="3"/>
      <c r="IB7950" s="3"/>
      <c r="IC7950" s="3"/>
      <c r="ID7950" s="3"/>
      <c r="IE7950" s="3"/>
      <c r="IF7950" s="3"/>
      <c r="IG7950" s="3"/>
      <c r="IH7950" s="3"/>
      <c r="II7950" s="3"/>
      <c r="IJ7950" s="3"/>
      <c r="IK7950" s="3"/>
      <c r="IL7950" s="3"/>
      <c r="IM7950" s="3"/>
      <c r="IN7950" s="3"/>
      <c r="IO7950" s="15"/>
    </row>
    <row r="7951" spans="171:249">
      <c r="FO7951" s="3"/>
      <c r="FP7951" s="3"/>
      <c r="FQ7951" s="3"/>
      <c r="FR7951" s="3"/>
      <c r="FS7951" s="3"/>
      <c r="FT7951" s="3"/>
      <c r="FU7951" s="3"/>
      <c r="FV7951" s="3"/>
      <c r="FW7951" s="3"/>
      <c r="FX7951" s="3"/>
      <c r="FY7951" s="3"/>
      <c r="FZ7951" s="3"/>
      <c r="GA7951" s="3"/>
      <c r="GB7951" s="3"/>
      <c r="GC7951" s="3"/>
      <c r="GD7951" s="3"/>
      <c r="GE7951" s="3"/>
      <c r="GF7951" s="3"/>
      <c r="GG7951" s="3"/>
      <c r="GH7951" s="3"/>
      <c r="GI7951" s="3"/>
      <c r="GJ7951" s="3"/>
      <c r="GK7951" s="3"/>
      <c r="GL7951" s="3"/>
      <c r="GM7951" s="3"/>
      <c r="GN7951" s="3"/>
      <c r="GO7951" s="3"/>
      <c r="GP7951" s="3"/>
      <c r="GQ7951" s="3"/>
      <c r="GR7951" s="3"/>
      <c r="GS7951" s="3"/>
      <c r="GT7951" s="3"/>
      <c r="GU7951" s="3"/>
      <c r="GV7951" s="3"/>
      <c r="GW7951" s="3"/>
      <c r="GX7951" s="3"/>
      <c r="GY7951" s="3"/>
      <c r="GZ7951" s="3"/>
      <c r="HA7951" s="3"/>
      <c r="HB7951" s="3"/>
      <c r="HC7951" s="3"/>
      <c r="HD7951" s="3"/>
      <c r="HE7951" s="3"/>
      <c r="HF7951" s="3"/>
      <c r="HG7951" s="3"/>
      <c r="HH7951" s="3"/>
      <c r="HI7951" s="3"/>
      <c r="HJ7951" s="3"/>
      <c r="HK7951" s="3"/>
      <c r="HL7951" s="3"/>
      <c r="HM7951" s="45"/>
      <c r="HN7951" s="3"/>
      <c r="HO7951" s="3"/>
      <c r="HP7951" s="3"/>
      <c r="HQ7951" s="3"/>
      <c r="HR7951" s="3"/>
      <c r="HS7951" s="3"/>
      <c r="HT7951" s="3"/>
      <c r="HU7951" s="3"/>
      <c r="HV7951" s="3"/>
      <c r="HW7951" s="3"/>
      <c r="HX7951" s="3"/>
      <c r="HY7951" s="3"/>
      <c r="HZ7951" s="3"/>
      <c r="IA7951" s="3"/>
      <c r="IB7951" s="3"/>
      <c r="IC7951" s="3"/>
      <c r="ID7951" s="3"/>
      <c r="IE7951" s="3"/>
      <c r="IF7951" s="3"/>
      <c r="IG7951" s="3"/>
      <c r="IH7951" s="3"/>
      <c r="II7951" s="3"/>
      <c r="IJ7951" s="3"/>
      <c r="IK7951" s="3"/>
      <c r="IL7951" s="3"/>
      <c r="IM7951" s="3"/>
      <c r="IN7951" s="3"/>
      <c r="IO7951" s="15"/>
    </row>
    <row r="7952" spans="171:249">
      <c r="FO7952" s="3"/>
      <c r="FP7952" s="3"/>
      <c r="FQ7952" s="3"/>
      <c r="FR7952" s="3"/>
      <c r="FS7952" s="3"/>
      <c r="FT7952" s="3"/>
      <c r="FU7952" s="3"/>
      <c r="FV7952" s="3"/>
      <c r="FW7952" s="3"/>
      <c r="FX7952" s="3"/>
      <c r="FY7952" s="3"/>
      <c r="FZ7952" s="3"/>
      <c r="GA7952" s="3"/>
      <c r="GB7952" s="3"/>
      <c r="GC7952" s="3"/>
      <c r="GD7952" s="3"/>
      <c r="GE7952" s="3"/>
      <c r="GF7952" s="3"/>
      <c r="GG7952" s="3"/>
      <c r="GH7952" s="3"/>
      <c r="GI7952" s="3"/>
      <c r="GJ7952" s="3"/>
      <c r="GK7952" s="3"/>
      <c r="GL7952" s="3"/>
      <c r="GM7952" s="3"/>
      <c r="GN7952" s="3"/>
      <c r="GO7952" s="3"/>
      <c r="GP7952" s="3"/>
      <c r="GQ7952" s="3"/>
      <c r="GR7952" s="3"/>
      <c r="GS7952" s="3"/>
      <c r="GT7952" s="3"/>
      <c r="GU7952" s="3"/>
      <c r="GV7952" s="3"/>
      <c r="GW7952" s="3"/>
      <c r="GX7952" s="3"/>
      <c r="GY7952" s="3"/>
      <c r="GZ7952" s="3"/>
      <c r="HA7952" s="3"/>
      <c r="HB7952" s="3"/>
      <c r="HC7952" s="3"/>
      <c r="HD7952" s="3"/>
      <c r="HE7952" s="3"/>
      <c r="HF7952" s="3"/>
      <c r="HG7952" s="3"/>
      <c r="HH7952" s="3"/>
      <c r="HI7952" s="3"/>
      <c r="HJ7952" s="3"/>
      <c r="HK7952" s="3"/>
      <c r="HL7952" s="3"/>
      <c r="HM7952" s="45"/>
      <c r="HN7952" s="3"/>
      <c r="HO7952" s="3"/>
      <c r="HP7952" s="3"/>
      <c r="HQ7952" s="3"/>
      <c r="HR7952" s="3"/>
      <c r="HS7952" s="3"/>
      <c r="HT7952" s="3"/>
      <c r="HU7952" s="3"/>
      <c r="HV7952" s="3"/>
      <c r="HW7952" s="3"/>
      <c r="HX7952" s="3"/>
      <c r="HY7952" s="3"/>
      <c r="HZ7952" s="3"/>
      <c r="IA7952" s="3"/>
      <c r="IB7952" s="3"/>
      <c r="IC7952" s="3"/>
      <c r="ID7952" s="3"/>
      <c r="IE7952" s="3"/>
      <c r="IF7952" s="3"/>
      <c r="IG7952" s="3"/>
      <c r="IH7952" s="3"/>
      <c r="II7952" s="3"/>
      <c r="IJ7952" s="3"/>
      <c r="IK7952" s="3"/>
      <c r="IL7952" s="3"/>
      <c r="IM7952" s="3"/>
      <c r="IN7952" s="3"/>
      <c r="IO7952" s="15"/>
    </row>
    <row r="7953" spans="171:249">
      <c r="FO7953" s="3"/>
      <c r="FP7953" s="3"/>
      <c r="FQ7953" s="3"/>
      <c r="FR7953" s="3"/>
      <c r="FS7953" s="3"/>
      <c r="FT7953" s="3"/>
      <c r="FU7953" s="3"/>
      <c r="FV7953" s="3"/>
      <c r="FW7953" s="3"/>
      <c r="FX7953" s="3"/>
      <c r="FY7953" s="3"/>
      <c r="FZ7953" s="3"/>
      <c r="GA7953" s="3"/>
      <c r="GB7953" s="3"/>
      <c r="GC7953" s="3"/>
      <c r="GD7953" s="3"/>
      <c r="GE7953" s="3"/>
      <c r="GF7953" s="3"/>
      <c r="GG7953" s="3"/>
      <c r="GH7953" s="3"/>
      <c r="GI7953" s="3"/>
      <c r="GJ7953" s="3"/>
      <c r="GK7953" s="3"/>
      <c r="GL7953" s="3"/>
      <c r="GM7953" s="3"/>
      <c r="GN7953" s="3"/>
      <c r="GO7953" s="3"/>
      <c r="GP7953" s="3"/>
      <c r="GQ7953" s="3"/>
      <c r="GR7953" s="3"/>
      <c r="GS7953" s="3"/>
      <c r="GT7953" s="3"/>
      <c r="GU7953" s="3"/>
      <c r="GV7953" s="3"/>
      <c r="GW7953" s="3"/>
      <c r="GX7953" s="3"/>
      <c r="GY7953" s="3"/>
      <c r="GZ7953" s="3"/>
      <c r="HA7953" s="3"/>
      <c r="HB7953" s="3"/>
      <c r="HC7953" s="3"/>
      <c r="HD7953" s="3"/>
      <c r="HE7953" s="3"/>
      <c r="HF7953" s="3"/>
      <c r="HG7953" s="3"/>
      <c r="HH7953" s="3"/>
      <c r="HI7953" s="3"/>
      <c r="HJ7953" s="3"/>
      <c r="HK7953" s="3"/>
      <c r="HL7953" s="3"/>
      <c r="HM7953" s="45"/>
      <c r="HN7953" s="3"/>
      <c r="HO7953" s="3"/>
      <c r="HP7953" s="3"/>
      <c r="HQ7953" s="3"/>
      <c r="HR7953" s="3"/>
      <c r="HS7953" s="3"/>
      <c r="HT7953" s="3"/>
      <c r="HU7953" s="3"/>
      <c r="HV7953" s="3"/>
      <c r="HW7953" s="3"/>
      <c r="HX7953" s="3"/>
      <c r="HY7953" s="3"/>
      <c r="HZ7953" s="3"/>
      <c r="IA7953" s="3"/>
      <c r="IB7953" s="3"/>
      <c r="IC7953" s="3"/>
      <c r="ID7953" s="3"/>
      <c r="IE7953" s="3"/>
      <c r="IF7953" s="3"/>
      <c r="IG7953" s="3"/>
      <c r="IH7953" s="3"/>
      <c r="II7953" s="3"/>
      <c r="IJ7953" s="3"/>
      <c r="IK7953" s="3"/>
      <c r="IL7953" s="3"/>
      <c r="IM7953" s="3"/>
      <c r="IN7953" s="3"/>
      <c r="IO7953" s="15"/>
    </row>
    <row r="7954" spans="171:249">
      <c r="FO7954" s="3"/>
      <c r="FP7954" s="3"/>
      <c r="FQ7954" s="3"/>
      <c r="FR7954" s="3"/>
      <c r="FS7954" s="3"/>
      <c r="FT7954" s="3"/>
      <c r="FU7954" s="3"/>
      <c r="FV7954" s="3"/>
      <c r="FW7954" s="3"/>
      <c r="FX7954" s="3"/>
      <c r="FY7954" s="3"/>
      <c r="FZ7954" s="3"/>
      <c r="GA7954" s="3"/>
      <c r="GB7954" s="3"/>
      <c r="GC7954" s="3"/>
      <c r="GD7954" s="3"/>
      <c r="GE7954" s="3"/>
      <c r="GF7954" s="3"/>
      <c r="GG7954" s="3"/>
      <c r="GH7954" s="3"/>
      <c r="GI7954" s="3"/>
      <c r="GJ7954" s="3"/>
      <c r="GK7954" s="3"/>
      <c r="GL7954" s="3"/>
      <c r="GM7954" s="3"/>
      <c r="GN7954" s="3"/>
      <c r="GO7954" s="3"/>
      <c r="GP7954" s="3"/>
      <c r="GQ7954" s="3"/>
      <c r="GR7954" s="3"/>
      <c r="GS7954" s="3"/>
      <c r="GT7954" s="3"/>
      <c r="GU7954" s="3"/>
      <c r="GV7954" s="3"/>
      <c r="GW7954" s="3"/>
      <c r="GX7954" s="3"/>
      <c r="GY7954" s="3"/>
      <c r="GZ7954" s="3"/>
      <c r="HA7954" s="3"/>
      <c r="HB7954" s="3"/>
      <c r="HC7954" s="3"/>
      <c r="HD7954" s="3"/>
      <c r="HE7954" s="3"/>
      <c r="HF7954" s="3"/>
      <c r="HG7954" s="3"/>
      <c r="HH7954" s="3"/>
      <c r="HI7954" s="3"/>
      <c r="HJ7954" s="3"/>
      <c r="HK7954" s="3"/>
      <c r="HL7954" s="3"/>
      <c r="HM7954" s="45"/>
      <c r="HN7954" s="3"/>
      <c r="HO7954" s="3"/>
      <c r="HP7954" s="3"/>
      <c r="HQ7954" s="3"/>
      <c r="HR7954" s="3"/>
      <c r="HS7954" s="3"/>
      <c r="HT7954" s="3"/>
      <c r="HU7954" s="3"/>
      <c r="HV7954" s="3"/>
      <c r="HW7954" s="3"/>
      <c r="HX7954" s="3"/>
      <c r="HY7954" s="3"/>
      <c r="HZ7954" s="3"/>
      <c r="IA7954" s="3"/>
      <c r="IB7954" s="3"/>
      <c r="IC7954" s="3"/>
      <c r="ID7954" s="3"/>
      <c r="IE7954" s="3"/>
      <c r="IF7954" s="3"/>
      <c r="IG7954" s="3"/>
      <c r="IH7954" s="3"/>
      <c r="II7954" s="3"/>
      <c r="IJ7954" s="3"/>
      <c r="IK7954" s="3"/>
      <c r="IL7954" s="3"/>
      <c r="IM7954" s="3"/>
      <c r="IN7954" s="3"/>
      <c r="IO7954" s="15"/>
    </row>
    <row r="7955" spans="171:249">
      <c r="FO7955" s="3"/>
      <c r="FP7955" s="3"/>
      <c r="FQ7955" s="3"/>
      <c r="FR7955" s="3"/>
      <c r="FS7955" s="3"/>
      <c r="FT7955" s="3"/>
      <c r="FU7955" s="3"/>
      <c r="FV7955" s="3"/>
      <c r="FW7955" s="3"/>
      <c r="FX7955" s="3"/>
      <c r="FY7955" s="3"/>
      <c r="FZ7955" s="3"/>
      <c r="GA7955" s="3"/>
      <c r="GB7955" s="3"/>
      <c r="GC7955" s="3"/>
      <c r="GD7955" s="3"/>
      <c r="GE7955" s="3"/>
      <c r="GF7955" s="3"/>
      <c r="GG7955" s="3"/>
      <c r="GH7955" s="3"/>
      <c r="GI7955" s="3"/>
      <c r="GJ7955" s="3"/>
      <c r="GK7955" s="3"/>
      <c r="GL7955" s="3"/>
      <c r="GM7955" s="3"/>
      <c r="GN7955" s="3"/>
      <c r="GO7955" s="3"/>
      <c r="GP7955" s="3"/>
      <c r="GQ7955" s="3"/>
      <c r="GR7955" s="3"/>
      <c r="GS7955" s="3"/>
      <c r="GT7955" s="3"/>
      <c r="GU7955" s="3"/>
      <c r="GV7955" s="3"/>
      <c r="GW7955" s="3"/>
      <c r="GX7955" s="3"/>
      <c r="GY7955" s="3"/>
      <c r="GZ7955" s="3"/>
      <c r="HA7955" s="3"/>
      <c r="HB7955" s="3"/>
      <c r="HC7955" s="3"/>
      <c r="HD7955" s="3"/>
      <c r="HE7955" s="3"/>
      <c r="HF7955" s="3"/>
      <c r="HG7955" s="3"/>
      <c r="HH7955" s="3"/>
      <c r="HI7955" s="3"/>
      <c r="HJ7955" s="3"/>
      <c r="HK7955" s="3"/>
      <c r="HL7955" s="3"/>
      <c r="HM7955" s="45"/>
      <c r="HN7955" s="3"/>
      <c r="HO7955" s="3"/>
      <c r="HP7955" s="3"/>
      <c r="HQ7955" s="3"/>
      <c r="HR7955" s="3"/>
      <c r="HS7955" s="3"/>
      <c r="HT7955" s="3"/>
      <c r="HU7955" s="3"/>
      <c r="HV7955" s="3"/>
      <c r="HW7955" s="3"/>
      <c r="HX7955" s="3"/>
      <c r="HY7955" s="3"/>
      <c r="HZ7955" s="3"/>
      <c r="IA7955" s="3"/>
      <c r="IB7955" s="3"/>
      <c r="IC7955" s="3"/>
      <c r="ID7955" s="3"/>
      <c r="IE7955" s="3"/>
      <c r="IF7955" s="3"/>
      <c r="IG7955" s="3"/>
      <c r="IH7955" s="3"/>
      <c r="II7955" s="3"/>
      <c r="IJ7955" s="3"/>
      <c r="IK7955" s="3"/>
      <c r="IL7955" s="3"/>
      <c r="IM7955" s="3"/>
      <c r="IN7955" s="3"/>
      <c r="IO7955" s="15"/>
    </row>
    <row r="7956" spans="171:249">
      <c r="FO7956" s="3"/>
      <c r="FP7956" s="3"/>
      <c r="FQ7956" s="3"/>
      <c r="FR7956" s="3"/>
      <c r="FS7956" s="3"/>
      <c r="FT7956" s="3"/>
      <c r="FU7956" s="3"/>
      <c r="FV7956" s="3"/>
      <c r="FW7956" s="3"/>
      <c r="FX7956" s="3"/>
      <c r="FY7956" s="3"/>
      <c r="FZ7956" s="3"/>
      <c r="GA7956" s="3"/>
      <c r="GB7956" s="3"/>
      <c r="GC7956" s="3"/>
      <c r="GD7956" s="3"/>
      <c r="GE7956" s="3"/>
      <c r="GF7956" s="3"/>
      <c r="GG7956" s="3"/>
      <c r="GH7956" s="3"/>
      <c r="GI7956" s="3"/>
      <c r="GJ7956" s="3"/>
      <c r="GK7956" s="3"/>
      <c r="GL7956" s="3"/>
      <c r="GM7956" s="3"/>
      <c r="GN7956" s="3"/>
      <c r="GO7956" s="3"/>
      <c r="GP7956" s="3"/>
      <c r="GQ7956" s="3"/>
      <c r="GR7956" s="3"/>
      <c r="GS7956" s="3"/>
      <c r="GT7956" s="3"/>
      <c r="GU7956" s="3"/>
      <c r="GV7956" s="3"/>
      <c r="GW7956" s="3"/>
      <c r="GX7956" s="3"/>
      <c r="GY7956" s="3"/>
      <c r="GZ7956" s="3"/>
      <c r="HA7956" s="3"/>
      <c r="HB7956" s="3"/>
      <c r="HC7956" s="3"/>
      <c r="HD7956" s="3"/>
      <c r="HE7956" s="3"/>
      <c r="HF7956" s="3"/>
      <c r="HG7956" s="3"/>
      <c r="HH7956" s="3"/>
      <c r="HI7956" s="3"/>
      <c r="HJ7956" s="3"/>
      <c r="HK7956" s="3"/>
      <c r="HL7956" s="3"/>
      <c r="HM7956" s="45"/>
      <c r="HN7956" s="3"/>
      <c r="HO7956" s="3"/>
      <c r="HP7956" s="3"/>
      <c r="HQ7956" s="3"/>
      <c r="HR7956" s="3"/>
      <c r="HS7956" s="3"/>
      <c r="HT7956" s="3"/>
      <c r="HU7956" s="3"/>
      <c r="HV7956" s="3"/>
      <c r="HW7956" s="3"/>
      <c r="HX7956" s="3"/>
      <c r="HY7956" s="3"/>
      <c r="HZ7956" s="3"/>
      <c r="IA7956" s="3"/>
      <c r="IB7956" s="3"/>
      <c r="IC7956" s="3"/>
      <c r="ID7956" s="3"/>
      <c r="IE7956" s="3"/>
      <c r="IF7956" s="3"/>
      <c r="IG7956" s="3"/>
      <c r="IH7956" s="3"/>
      <c r="II7956" s="3"/>
      <c r="IJ7956" s="3"/>
      <c r="IK7956" s="3"/>
      <c r="IL7956" s="3"/>
      <c r="IM7956" s="3"/>
      <c r="IN7956" s="3"/>
      <c r="IO7956" s="15"/>
    </row>
    <row r="7957" spans="171:249">
      <c r="FO7957" s="3"/>
      <c r="FP7957" s="3"/>
      <c r="FQ7957" s="3"/>
      <c r="FR7957" s="3"/>
      <c r="FS7957" s="3"/>
      <c r="FT7957" s="3"/>
      <c r="FU7957" s="3"/>
      <c r="FV7957" s="3"/>
      <c r="FW7957" s="3"/>
      <c r="FX7957" s="3"/>
      <c r="FY7957" s="3"/>
      <c r="FZ7957" s="3"/>
      <c r="GA7957" s="3"/>
      <c r="GB7957" s="3"/>
      <c r="GC7957" s="3"/>
      <c r="GD7957" s="3"/>
      <c r="GE7957" s="3"/>
      <c r="GF7957" s="3"/>
      <c r="GG7957" s="3"/>
      <c r="GH7957" s="3"/>
      <c r="GI7957" s="3"/>
      <c r="GJ7957" s="3"/>
      <c r="GK7957" s="3"/>
      <c r="GL7957" s="3"/>
      <c r="GM7957" s="3"/>
      <c r="GN7957" s="3"/>
      <c r="GO7957" s="3"/>
      <c r="GP7957" s="3"/>
      <c r="GQ7957" s="3"/>
      <c r="GR7957" s="3"/>
      <c r="GS7957" s="3"/>
      <c r="GT7957" s="3"/>
      <c r="GU7957" s="3"/>
      <c r="GV7957" s="3"/>
      <c r="GW7957" s="3"/>
      <c r="GX7957" s="3"/>
      <c r="GY7957" s="3"/>
      <c r="GZ7957" s="3"/>
      <c r="HA7957" s="3"/>
      <c r="HB7957" s="3"/>
      <c r="HC7957" s="3"/>
      <c r="HD7957" s="3"/>
      <c r="HE7957" s="3"/>
      <c r="HF7957" s="3"/>
      <c r="HG7957" s="3"/>
      <c r="HH7957" s="3"/>
      <c r="HI7957" s="3"/>
      <c r="HJ7957" s="3"/>
      <c r="HK7957" s="3"/>
      <c r="HL7957" s="3"/>
      <c r="HM7957" s="45"/>
      <c r="HN7957" s="3"/>
      <c r="HO7957" s="3"/>
      <c r="HP7957" s="3"/>
      <c r="HQ7957" s="3"/>
      <c r="HR7957" s="3"/>
      <c r="HS7957" s="3"/>
      <c r="HT7957" s="3"/>
      <c r="HU7957" s="3"/>
      <c r="HV7957" s="3"/>
      <c r="HW7957" s="3"/>
      <c r="HX7957" s="3"/>
      <c r="HY7957" s="3"/>
      <c r="HZ7957" s="3"/>
      <c r="IA7957" s="3"/>
      <c r="IB7957" s="3"/>
      <c r="IC7957" s="3"/>
      <c r="ID7957" s="3"/>
      <c r="IE7957" s="3"/>
      <c r="IF7957" s="3"/>
      <c r="IG7957" s="3"/>
      <c r="IH7957" s="3"/>
      <c r="II7957" s="3"/>
      <c r="IJ7957" s="3"/>
      <c r="IK7957" s="3"/>
      <c r="IL7957" s="3"/>
      <c r="IM7957" s="3"/>
      <c r="IN7957" s="3"/>
      <c r="IO7957" s="15"/>
    </row>
    <row r="7958" spans="171:249">
      <c r="FO7958" s="3"/>
      <c r="FP7958" s="3"/>
      <c r="FQ7958" s="3"/>
      <c r="FR7958" s="3"/>
      <c r="FS7958" s="3"/>
      <c r="FT7958" s="3"/>
      <c r="FU7958" s="3"/>
      <c r="FV7958" s="3"/>
      <c r="FW7958" s="3"/>
      <c r="FX7958" s="3"/>
      <c r="FY7958" s="3"/>
      <c r="FZ7958" s="3"/>
      <c r="GA7958" s="3"/>
      <c r="GB7958" s="3"/>
      <c r="GC7958" s="3"/>
      <c r="GD7958" s="3"/>
      <c r="GE7958" s="3"/>
      <c r="GF7958" s="3"/>
      <c r="GG7958" s="3"/>
      <c r="GH7958" s="3"/>
      <c r="GI7958" s="3"/>
      <c r="GJ7958" s="3"/>
      <c r="GK7958" s="3"/>
      <c r="GL7958" s="3"/>
      <c r="GM7958" s="3"/>
      <c r="GN7958" s="3"/>
      <c r="GO7958" s="3"/>
      <c r="GP7958" s="3"/>
      <c r="GQ7958" s="3"/>
      <c r="GR7958" s="3"/>
      <c r="GS7958" s="3"/>
      <c r="GT7958" s="3"/>
      <c r="GU7958" s="3"/>
      <c r="GV7958" s="3"/>
      <c r="GW7958" s="3"/>
      <c r="GX7958" s="3"/>
      <c r="GY7958" s="3"/>
      <c r="GZ7958" s="3"/>
      <c r="HA7958" s="3"/>
      <c r="HB7958" s="3"/>
      <c r="HC7958" s="3"/>
      <c r="HD7958" s="3"/>
      <c r="HE7958" s="3"/>
      <c r="HF7958" s="3"/>
      <c r="HG7958" s="3"/>
      <c r="HH7958" s="3"/>
      <c r="HI7958" s="3"/>
      <c r="HJ7958" s="3"/>
      <c r="HK7958" s="3"/>
      <c r="HL7958" s="3"/>
      <c r="HM7958" s="45"/>
      <c r="HN7958" s="3"/>
      <c r="HO7958" s="3"/>
      <c r="HP7958" s="3"/>
      <c r="HQ7958" s="3"/>
      <c r="HR7958" s="3"/>
      <c r="HS7958" s="3"/>
      <c r="HT7958" s="3"/>
      <c r="HU7958" s="3"/>
      <c r="HV7958" s="3"/>
      <c r="HW7958" s="3"/>
      <c r="HX7958" s="3"/>
      <c r="HY7958" s="3"/>
      <c r="HZ7958" s="3"/>
      <c r="IA7958" s="3"/>
      <c r="IB7958" s="3"/>
      <c r="IC7958" s="3"/>
      <c r="ID7958" s="3"/>
      <c r="IE7958" s="3"/>
      <c r="IF7958" s="3"/>
      <c r="IG7958" s="3"/>
      <c r="IH7958" s="3"/>
      <c r="II7958" s="3"/>
      <c r="IJ7958" s="3"/>
      <c r="IK7958" s="3"/>
      <c r="IL7958" s="3"/>
      <c r="IM7958" s="3"/>
      <c r="IN7958" s="3"/>
      <c r="IO7958" s="15"/>
    </row>
    <row r="7959" spans="171:249">
      <c r="FO7959" s="3"/>
      <c r="FP7959" s="3"/>
      <c r="FQ7959" s="3"/>
      <c r="FR7959" s="3"/>
      <c r="FS7959" s="3"/>
      <c r="FT7959" s="3"/>
      <c r="FU7959" s="3"/>
      <c r="FV7959" s="3"/>
      <c r="FW7959" s="3"/>
      <c r="FX7959" s="3"/>
      <c r="FY7959" s="3"/>
      <c r="FZ7959" s="3"/>
      <c r="GA7959" s="3"/>
      <c r="GB7959" s="3"/>
      <c r="GC7959" s="3"/>
      <c r="GD7959" s="3"/>
      <c r="GE7959" s="3"/>
      <c r="GF7959" s="3"/>
      <c r="GG7959" s="3"/>
      <c r="GH7959" s="3"/>
      <c r="GI7959" s="3"/>
      <c r="GJ7959" s="3"/>
      <c r="GK7959" s="3"/>
      <c r="GL7959" s="3"/>
      <c r="GM7959" s="3"/>
      <c r="GN7959" s="3"/>
      <c r="GO7959" s="3"/>
      <c r="GP7959" s="3"/>
      <c r="GQ7959" s="3"/>
      <c r="GR7959" s="3"/>
      <c r="GS7959" s="3"/>
      <c r="GT7959" s="3"/>
      <c r="GU7959" s="3"/>
      <c r="GV7959" s="3"/>
      <c r="GW7959" s="3"/>
      <c r="GX7959" s="3"/>
      <c r="GY7959" s="3"/>
      <c r="GZ7959" s="3"/>
      <c r="HA7959" s="3"/>
      <c r="HB7959" s="3"/>
      <c r="HC7959" s="3"/>
      <c r="HD7959" s="3"/>
      <c r="HE7959" s="3"/>
      <c r="HF7959" s="3"/>
      <c r="HG7959" s="3"/>
      <c r="HH7959" s="3"/>
      <c r="HI7959" s="3"/>
      <c r="HJ7959" s="3"/>
      <c r="HK7959" s="3"/>
      <c r="HL7959" s="3"/>
      <c r="HM7959" s="45"/>
      <c r="HN7959" s="3"/>
      <c r="HO7959" s="3"/>
      <c r="HP7959" s="3"/>
      <c r="HQ7959" s="3"/>
      <c r="HR7959" s="3"/>
      <c r="HS7959" s="3"/>
      <c r="HT7959" s="3"/>
      <c r="HU7959" s="3"/>
      <c r="HV7959" s="3"/>
      <c r="HW7959" s="3"/>
      <c r="HX7959" s="3"/>
      <c r="HY7959" s="3"/>
      <c r="HZ7959" s="3"/>
      <c r="IA7959" s="3"/>
      <c r="IB7959" s="3"/>
      <c r="IC7959" s="3"/>
      <c r="ID7959" s="3"/>
      <c r="IE7959" s="3"/>
      <c r="IF7959" s="3"/>
      <c r="IG7959" s="3"/>
      <c r="IH7959" s="3"/>
      <c r="II7959" s="3"/>
      <c r="IJ7959" s="3"/>
      <c r="IK7959" s="3"/>
      <c r="IL7959" s="3"/>
      <c r="IM7959" s="3"/>
      <c r="IN7959" s="3"/>
      <c r="IO7959" s="15"/>
    </row>
    <row r="7960" spans="171:249">
      <c r="FO7960" s="3"/>
      <c r="FP7960" s="3"/>
      <c r="FQ7960" s="3"/>
      <c r="FR7960" s="3"/>
      <c r="FS7960" s="3"/>
      <c r="FT7960" s="3"/>
      <c r="FU7960" s="3"/>
      <c r="FV7960" s="3"/>
      <c r="FW7960" s="3"/>
      <c r="FX7960" s="3"/>
      <c r="FY7960" s="3"/>
      <c r="FZ7960" s="3"/>
      <c r="GA7960" s="3"/>
      <c r="GB7960" s="3"/>
      <c r="GC7960" s="3"/>
      <c r="GD7960" s="3"/>
      <c r="GE7960" s="3"/>
      <c r="GF7960" s="3"/>
      <c r="GG7960" s="3"/>
      <c r="GH7960" s="3"/>
      <c r="GI7960" s="3"/>
      <c r="GJ7960" s="3"/>
      <c r="GK7960" s="3"/>
      <c r="GL7960" s="3"/>
      <c r="GM7960" s="3"/>
      <c r="GN7960" s="3"/>
      <c r="GO7960" s="3"/>
      <c r="GP7960" s="3"/>
      <c r="GQ7960" s="3"/>
      <c r="GR7960" s="3"/>
      <c r="GS7960" s="3"/>
      <c r="GT7960" s="3"/>
      <c r="GU7960" s="3"/>
      <c r="GV7960" s="3"/>
      <c r="GW7960" s="3"/>
      <c r="GX7960" s="3"/>
      <c r="GY7960" s="3"/>
      <c r="GZ7960" s="3"/>
      <c r="HA7960" s="3"/>
      <c r="HB7960" s="3"/>
      <c r="HC7960" s="3"/>
      <c r="HD7960" s="3"/>
      <c r="HE7960" s="3"/>
      <c r="HF7960" s="3"/>
      <c r="HG7960" s="3"/>
      <c r="HH7960" s="3"/>
      <c r="HI7960" s="3"/>
      <c r="HJ7960" s="3"/>
      <c r="HK7960" s="3"/>
      <c r="HL7960" s="3"/>
      <c r="HM7960" s="45"/>
      <c r="HN7960" s="3"/>
      <c r="HO7960" s="3"/>
      <c r="HP7960" s="3"/>
      <c r="HQ7960" s="3"/>
      <c r="HR7960" s="3"/>
      <c r="HS7960" s="3"/>
      <c r="HT7960" s="3"/>
      <c r="HU7960" s="3"/>
      <c r="HV7960" s="3"/>
      <c r="HW7960" s="3"/>
      <c r="HX7960" s="3"/>
      <c r="HY7960" s="3"/>
      <c r="HZ7960" s="3"/>
      <c r="IA7960" s="3"/>
      <c r="IB7960" s="3"/>
      <c r="IC7960" s="3"/>
      <c r="ID7960" s="3"/>
      <c r="IE7960" s="3"/>
      <c r="IF7960" s="3"/>
      <c r="IG7960" s="3"/>
      <c r="IH7960" s="3"/>
      <c r="II7960" s="3"/>
      <c r="IJ7960" s="3"/>
      <c r="IK7960" s="3"/>
      <c r="IL7960" s="3"/>
      <c r="IM7960" s="3"/>
      <c r="IN7960" s="3"/>
      <c r="IO7960" s="15"/>
    </row>
    <row r="7961" spans="171:249">
      <c r="FO7961" s="3"/>
      <c r="FP7961" s="3"/>
      <c r="FQ7961" s="3"/>
      <c r="FR7961" s="3"/>
      <c r="FS7961" s="3"/>
      <c r="FT7961" s="3"/>
      <c r="FU7961" s="3"/>
      <c r="FV7961" s="3"/>
      <c r="FW7961" s="3"/>
      <c r="FX7961" s="3"/>
      <c r="FY7961" s="3"/>
      <c r="FZ7961" s="3"/>
      <c r="GA7961" s="3"/>
      <c r="GB7961" s="3"/>
      <c r="GC7961" s="3"/>
      <c r="GD7961" s="3"/>
      <c r="GE7961" s="3"/>
      <c r="GF7961" s="3"/>
      <c r="GG7961" s="3"/>
      <c r="GH7961" s="3"/>
      <c r="GI7961" s="3"/>
      <c r="GJ7961" s="3"/>
      <c r="GK7961" s="3"/>
      <c r="GL7961" s="3"/>
      <c r="GM7961" s="3"/>
      <c r="GN7961" s="3"/>
      <c r="GO7961" s="3"/>
      <c r="GP7961" s="3"/>
      <c r="GQ7961" s="3"/>
      <c r="GR7961" s="3"/>
      <c r="GS7961" s="3"/>
      <c r="GT7961" s="3"/>
      <c r="GU7961" s="3"/>
      <c r="GV7961" s="3"/>
      <c r="GW7961" s="3"/>
      <c r="GX7961" s="3"/>
      <c r="GY7961" s="3"/>
      <c r="GZ7961" s="3"/>
      <c r="HA7961" s="3"/>
      <c r="HB7961" s="3"/>
      <c r="HC7961" s="3"/>
      <c r="HD7961" s="3"/>
      <c r="HE7961" s="3"/>
      <c r="HF7961" s="3"/>
      <c r="HG7961" s="3"/>
      <c r="HH7961" s="3"/>
      <c r="HI7961" s="3"/>
      <c r="HJ7961" s="3"/>
      <c r="HK7961" s="3"/>
      <c r="HL7961" s="3"/>
      <c r="HM7961" s="45"/>
      <c r="HN7961" s="3"/>
      <c r="HO7961" s="3"/>
      <c r="HP7961" s="3"/>
      <c r="HQ7961" s="3"/>
      <c r="HR7961" s="3"/>
      <c r="HS7961" s="3"/>
      <c r="HT7961" s="3"/>
      <c r="HU7961" s="3"/>
      <c r="HV7961" s="3"/>
      <c r="HW7961" s="3"/>
      <c r="HX7961" s="3"/>
      <c r="HY7961" s="3"/>
      <c r="HZ7961" s="3"/>
      <c r="IA7961" s="3"/>
      <c r="IB7961" s="3"/>
      <c r="IC7961" s="3"/>
      <c r="ID7961" s="3"/>
      <c r="IE7961" s="3"/>
      <c r="IF7961" s="3"/>
      <c r="IG7961" s="3"/>
      <c r="IH7961" s="3"/>
      <c r="II7961" s="3"/>
      <c r="IJ7961" s="3"/>
      <c r="IK7961" s="3"/>
      <c r="IL7961" s="3"/>
      <c r="IM7961" s="3"/>
      <c r="IN7961" s="3"/>
      <c r="IO7961" s="15"/>
    </row>
    <row r="7962" spans="171:249">
      <c r="FO7962" s="3"/>
      <c r="FP7962" s="3"/>
      <c r="FQ7962" s="3"/>
      <c r="FR7962" s="3"/>
      <c r="FS7962" s="3"/>
      <c r="FT7962" s="3"/>
      <c r="FU7962" s="3"/>
      <c r="FV7962" s="3"/>
      <c r="FW7962" s="3"/>
      <c r="FX7962" s="3"/>
      <c r="FY7962" s="3"/>
      <c r="FZ7962" s="3"/>
      <c r="GA7962" s="3"/>
      <c r="GB7962" s="3"/>
      <c r="GC7962" s="3"/>
      <c r="GD7962" s="3"/>
      <c r="GE7962" s="3"/>
      <c r="GF7962" s="3"/>
      <c r="GG7962" s="3"/>
      <c r="GH7962" s="3"/>
      <c r="GI7962" s="3"/>
      <c r="GJ7962" s="3"/>
      <c r="GK7962" s="3"/>
      <c r="GL7962" s="3"/>
      <c r="GM7962" s="3"/>
      <c r="GN7962" s="3"/>
      <c r="GO7962" s="3"/>
      <c r="GP7962" s="3"/>
      <c r="GQ7962" s="3"/>
      <c r="GR7962" s="3"/>
      <c r="GS7962" s="3"/>
      <c r="GT7962" s="3"/>
      <c r="GU7962" s="3"/>
      <c r="GV7962" s="3"/>
      <c r="GW7962" s="3"/>
      <c r="GX7962" s="3"/>
      <c r="GY7962" s="3"/>
      <c r="GZ7962" s="3"/>
      <c r="HA7962" s="3"/>
      <c r="HB7962" s="3"/>
      <c r="HC7962" s="3"/>
      <c r="HD7962" s="3"/>
      <c r="HE7962" s="3"/>
      <c r="HF7962" s="3"/>
      <c r="HG7962" s="3"/>
      <c r="HH7962" s="3"/>
      <c r="HI7962" s="3"/>
      <c r="HJ7962" s="3"/>
      <c r="HK7962" s="3"/>
      <c r="HL7962" s="3"/>
      <c r="HM7962" s="45"/>
      <c r="HN7962" s="3"/>
      <c r="HO7962" s="3"/>
      <c r="HP7962" s="3"/>
      <c r="HQ7962" s="3"/>
      <c r="HR7962" s="3"/>
      <c r="HS7962" s="3"/>
      <c r="HT7962" s="3"/>
      <c r="HU7962" s="3"/>
      <c r="HV7962" s="3"/>
      <c r="HW7962" s="3"/>
      <c r="HX7962" s="3"/>
      <c r="HY7962" s="3"/>
      <c r="HZ7962" s="3"/>
      <c r="IA7962" s="3"/>
      <c r="IB7962" s="3"/>
      <c r="IC7962" s="3"/>
      <c r="ID7962" s="3"/>
      <c r="IE7962" s="3"/>
      <c r="IF7962" s="3"/>
      <c r="IG7962" s="3"/>
      <c r="IH7962" s="3"/>
      <c r="II7962" s="3"/>
      <c r="IJ7962" s="3"/>
      <c r="IK7962" s="3"/>
      <c r="IL7962" s="3"/>
      <c r="IM7962" s="3"/>
      <c r="IN7962" s="3"/>
      <c r="IO7962" s="15"/>
    </row>
    <row r="7963" spans="171:249">
      <c r="FO7963" s="3"/>
      <c r="FP7963" s="3"/>
      <c r="FQ7963" s="3"/>
      <c r="FR7963" s="3"/>
      <c r="FS7963" s="3"/>
      <c r="FT7963" s="3"/>
      <c r="FU7963" s="3"/>
      <c r="FV7963" s="3"/>
      <c r="FW7963" s="3"/>
      <c r="FX7963" s="3"/>
      <c r="FY7963" s="3"/>
      <c r="FZ7963" s="3"/>
      <c r="GA7963" s="3"/>
      <c r="GB7963" s="3"/>
      <c r="GC7963" s="3"/>
      <c r="GD7963" s="3"/>
      <c r="GE7963" s="3"/>
      <c r="GF7963" s="3"/>
      <c r="GG7963" s="3"/>
      <c r="GH7963" s="3"/>
      <c r="GI7963" s="3"/>
      <c r="GJ7963" s="3"/>
      <c r="GK7963" s="3"/>
      <c r="GL7963" s="3"/>
      <c r="GM7963" s="3"/>
      <c r="GN7963" s="3"/>
      <c r="GO7963" s="3"/>
      <c r="GP7963" s="3"/>
      <c r="GQ7963" s="3"/>
      <c r="GR7963" s="3"/>
      <c r="GS7963" s="3"/>
      <c r="GT7963" s="3"/>
      <c r="GU7963" s="3"/>
      <c r="GV7963" s="3"/>
      <c r="GW7963" s="3"/>
      <c r="GX7963" s="3"/>
      <c r="GY7963" s="3"/>
      <c r="GZ7963" s="3"/>
      <c r="HA7963" s="3"/>
      <c r="HB7963" s="3"/>
      <c r="HC7963" s="3"/>
      <c r="HD7963" s="3"/>
      <c r="HE7963" s="3"/>
      <c r="HF7963" s="3"/>
      <c r="HG7963" s="3"/>
      <c r="HH7963" s="3"/>
      <c r="HI7963" s="3"/>
      <c r="HJ7963" s="3"/>
      <c r="HK7963" s="3"/>
      <c r="HL7963" s="3"/>
      <c r="HM7963" s="45"/>
      <c r="HN7963" s="3"/>
      <c r="HO7963" s="3"/>
      <c r="HP7963" s="3"/>
      <c r="HQ7963" s="3"/>
      <c r="HR7963" s="3"/>
      <c r="HS7963" s="3"/>
      <c r="HT7963" s="3"/>
      <c r="HU7963" s="3"/>
      <c r="HV7963" s="3"/>
      <c r="HW7963" s="3"/>
      <c r="HX7963" s="3"/>
      <c r="HY7963" s="3"/>
      <c r="HZ7963" s="3"/>
      <c r="IA7963" s="3"/>
      <c r="IB7963" s="3"/>
      <c r="IC7963" s="3"/>
      <c r="ID7963" s="3"/>
      <c r="IE7963" s="3"/>
      <c r="IF7963" s="3"/>
      <c r="IG7963" s="3"/>
      <c r="IH7963" s="3"/>
      <c r="II7963" s="3"/>
      <c r="IJ7963" s="3"/>
      <c r="IK7963" s="3"/>
      <c r="IL7963" s="3"/>
      <c r="IM7963" s="3"/>
      <c r="IN7963" s="3"/>
      <c r="IO7963" s="15"/>
    </row>
    <row r="7964" spans="171:249">
      <c r="FO7964" s="3"/>
      <c r="FP7964" s="3"/>
      <c r="FQ7964" s="3"/>
      <c r="FR7964" s="3"/>
      <c r="FS7964" s="3"/>
      <c r="FT7964" s="3"/>
      <c r="FU7964" s="3"/>
      <c r="FV7964" s="3"/>
      <c r="FW7964" s="3"/>
      <c r="FX7964" s="3"/>
      <c r="FY7964" s="3"/>
      <c r="FZ7964" s="3"/>
      <c r="GA7964" s="3"/>
      <c r="GB7964" s="3"/>
      <c r="GC7964" s="3"/>
      <c r="GD7964" s="3"/>
      <c r="GE7964" s="3"/>
      <c r="GF7964" s="3"/>
      <c r="GG7964" s="3"/>
      <c r="GH7964" s="3"/>
      <c r="GI7964" s="3"/>
      <c r="GJ7964" s="3"/>
      <c r="GK7964" s="3"/>
      <c r="GL7964" s="3"/>
      <c r="GM7964" s="3"/>
      <c r="GN7964" s="3"/>
      <c r="GO7964" s="3"/>
      <c r="GP7964" s="3"/>
      <c r="GQ7964" s="3"/>
      <c r="GR7964" s="3"/>
      <c r="GS7964" s="3"/>
      <c r="GT7964" s="3"/>
      <c r="GU7964" s="3"/>
      <c r="GV7964" s="3"/>
      <c r="GW7964" s="3"/>
      <c r="GX7964" s="3"/>
      <c r="GY7964" s="3"/>
      <c r="GZ7964" s="3"/>
      <c r="HA7964" s="3"/>
      <c r="HB7964" s="3"/>
      <c r="HC7964" s="3"/>
      <c r="HD7964" s="3"/>
      <c r="HE7964" s="3"/>
      <c r="HF7964" s="3"/>
      <c r="HG7964" s="3"/>
      <c r="HH7964" s="3"/>
      <c r="HI7964" s="3"/>
      <c r="HJ7964" s="3"/>
      <c r="HK7964" s="3"/>
      <c r="HL7964" s="3"/>
      <c r="HM7964" s="45"/>
      <c r="HN7964" s="3"/>
      <c r="HO7964" s="3"/>
      <c r="HP7964" s="3"/>
      <c r="HQ7964" s="3"/>
      <c r="HR7964" s="3"/>
      <c r="HS7964" s="3"/>
      <c r="HT7964" s="3"/>
      <c r="HU7964" s="3"/>
      <c r="HV7964" s="3"/>
      <c r="HW7964" s="3"/>
      <c r="HX7964" s="3"/>
      <c r="HY7964" s="3"/>
      <c r="HZ7964" s="3"/>
      <c r="IA7964" s="3"/>
      <c r="IB7964" s="3"/>
      <c r="IC7964" s="3"/>
      <c r="ID7964" s="3"/>
      <c r="IE7964" s="3"/>
      <c r="IF7964" s="3"/>
      <c r="IG7964" s="3"/>
      <c r="IH7964" s="3"/>
      <c r="II7964" s="3"/>
      <c r="IJ7964" s="3"/>
      <c r="IK7964" s="3"/>
      <c r="IL7964" s="3"/>
      <c r="IM7964" s="3"/>
      <c r="IN7964" s="3"/>
      <c r="IO7964" s="15"/>
    </row>
    <row r="7965" spans="171:249">
      <c r="FO7965" s="3"/>
      <c r="FP7965" s="3"/>
      <c r="FQ7965" s="3"/>
      <c r="FR7965" s="3"/>
      <c r="FS7965" s="3"/>
      <c r="FT7965" s="3"/>
      <c r="FU7965" s="3"/>
      <c r="FV7965" s="3"/>
      <c r="FW7965" s="3"/>
      <c r="FX7965" s="3"/>
      <c r="FY7965" s="3"/>
      <c r="FZ7965" s="3"/>
      <c r="GA7965" s="3"/>
      <c r="GB7965" s="3"/>
      <c r="GC7965" s="3"/>
      <c r="GD7965" s="3"/>
      <c r="GE7965" s="3"/>
      <c r="GF7965" s="3"/>
      <c r="GG7965" s="3"/>
      <c r="GH7965" s="3"/>
      <c r="GI7965" s="3"/>
      <c r="GJ7965" s="3"/>
      <c r="GK7965" s="3"/>
      <c r="GL7965" s="3"/>
      <c r="GM7965" s="3"/>
      <c r="GN7965" s="3"/>
      <c r="GO7965" s="3"/>
      <c r="GP7965" s="3"/>
      <c r="GQ7965" s="3"/>
      <c r="GR7965" s="3"/>
      <c r="GS7965" s="3"/>
      <c r="GT7965" s="3"/>
      <c r="GU7965" s="3"/>
      <c r="GV7965" s="3"/>
      <c r="GW7965" s="3"/>
      <c r="GX7965" s="3"/>
      <c r="GY7965" s="3"/>
      <c r="GZ7965" s="3"/>
      <c r="HA7965" s="3"/>
      <c r="HB7965" s="3"/>
      <c r="HC7965" s="3"/>
      <c r="HD7965" s="3"/>
      <c r="HE7965" s="3"/>
      <c r="HF7965" s="3"/>
      <c r="HG7965" s="3"/>
      <c r="HH7965" s="3"/>
      <c r="HI7965" s="3"/>
      <c r="HJ7965" s="3"/>
      <c r="HK7965" s="3"/>
      <c r="HL7965" s="3"/>
      <c r="HM7965" s="45"/>
      <c r="HN7965" s="3"/>
      <c r="HO7965" s="3"/>
      <c r="HP7965" s="3"/>
      <c r="HQ7965" s="3"/>
      <c r="HR7965" s="3"/>
      <c r="HS7965" s="3"/>
      <c r="HT7965" s="3"/>
      <c r="HU7965" s="3"/>
      <c r="HV7965" s="3"/>
      <c r="HW7965" s="3"/>
      <c r="HX7965" s="3"/>
      <c r="HY7965" s="3"/>
      <c r="HZ7965" s="3"/>
      <c r="IA7965" s="3"/>
      <c r="IB7965" s="3"/>
      <c r="IC7965" s="3"/>
      <c r="ID7965" s="3"/>
      <c r="IE7965" s="3"/>
      <c r="IF7965" s="3"/>
      <c r="IG7965" s="3"/>
      <c r="IH7965" s="3"/>
      <c r="II7965" s="3"/>
      <c r="IJ7965" s="3"/>
      <c r="IK7965" s="3"/>
      <c r="IL7965" s="3"/>
      <c r="IM7965" s="3"/>
      <c r="IN7965" s="3"/>
      <c r="IO7965" s="15"/>
    </row>
    <row r="7966" spans="171:249">
      <c r="FO7966" s="3"/>
      <c r="FP7966" s="3"/>
      <c r="FQ7966" s="3"/>
      <c r="FR7966" s="3"/>
      <c r="FS7966" s="3"/>
      <c r="FT7966" s="3"/>
      <c r="FU7966" s="3"/>
      <c r="FV7966" s="3"/>
      <c r="FW7966" s="3"/>
      <c r="FX7966" s="3"/>
      <c r="FY7966" s="3"/>
      <c r="FZ7966" s="3"/>
      <c r="GA7966" s="3"/>
      <c r="GB7966" s="3"/>
      <c r="GC7966" s="3"/>
      <c r="GD7966" s="3"/>
      <c r="GE7966" s="3"/>
      <c r="GF7966" s="3"/>
      <c r="GG7966" s="3"/>
      <c r="GH7966" s="3"/>
      <c r="GI7966" s="3"/>
      <c r="GJ7966" s="3"/>
      <c r="GK7966" s="3"/>
      <c r="GL7966" s="3"/>
      <c r="GM7966" s="3"/>
      <c r="GN7966" s="3"/>
      <c r="GO7966" s="3"/>
      <c r="GP7966" s="3"/>
      <c r="GQ7966" s="3"/>
      <c r="GR7966" s="3"/>
      <c r="GS7966" s="3"/>
      <c r="GT7966" s="3"/>
      <c r="GU7966" s="3"/>
      <c r="GV7966" s="3"/>
      <c r="GW7966" s="3"/>
      <c r="GX7966" s="3"/>
      <c r="GY7966" s="3"/>
      <c r="GZ7966" s="3"/>
      <c r="HA7966" s="3"/>
      <c r="HB7966" s="3"/>
      <c r="HC7966" s="3"/>
      <c r="HD7966" s="3"/>
      <c r="HE7966" s="3"/>
      <c r="HF7966" s="3"/>
      <c r="HG7966" s="3"/>
      <c r="HH7966" s="3"/>
      <c r="HI7966" s="3"/>
      <c r="HJ7966" s="3"/>
      <c r="HK7966" s="3"/>
      <c r="HL7966" s="3"/>
      <c r="HM7966" s="45"/>
      <c r="HN7966" s="3"/>
      <c r="HO7966" s="3"/>
      <c r="HP7966" s="3"/>
      <c r="HQ7966" s="3"/>
      <c r="HR7966" s="3"/>
      <c r="HS7966" s="3"/>
      <c r="HT7966" s="3"/>
      <c r="HU7966" s="3"/>
      <c r="HV7966" s="3"/>
      <c r="HW7966" s="3"/>
      <c r="HX7966" s="3"/>
      <c r="HY7966" s="3"/>
      <c r="HZ7966" s="3"/>
      <c r="IA7966" s="3"/>
      <c r="IB7966" s="3"/>
      <c r="IC7966" s="3"/>
      <c r="ID7966" s="3"/>
      <c r="IE7966" s="3"/>
      <c r="IF7966" s="3"/>
      <c r="IG7966" s="3"/>
      <c r="IH7966" s="3"/>
      <c r="II7966" s="3"/>
      <c r="IJ7966" s="3"/>
      <c r="IK7966" s="3"/>
      <c r="IL7966" s="3"/>
      <c r="IM7966" s="3"/>
      <c r="IN7966" s="3"/>
      <c r="IO7966" s="15"/>
    </row>
    <row r="7967" spans="171:249">
      <c r="FO7967" s="3"/>
      <c r="FP7967" s="3"/>
      <c r="FQ7967" s="3"/>
      <c r="FR7967" s="3"/>
      <c r="FS7967" s="3"/>
      <c r="FT7967" s="3"/>
      <c r="FU7967" s="3"/>
      <c r="FV7967" s="3"/>
      <c r="FW7967" s="3"/>
      <c r="FX7967" s="3"/>
      <c r="FY7967" s="3"/>
      <c r="FZ7967" s="3"/>
      <c r="GA7967" s="3"/>
      <c r="GB7967" s="3"/>
      <c r="GC7967" s="3"/>
      <c r="GD7967" s="3"/>
      <c r="GE7967" s="3"/>
      <c r="GF7967" s="3"/>
      <c r="GG7967" s="3"/>
      <c r="GH7967" s="3"/>
      <c r="GI7967" s="3"/>
      <c r="GJ7967" s="3"/>
      <c r="GK7967" s="3"/>
      <c r="GL7967" s="3"/>
      <c r="GM7967" s="3"/>
      <c r="GN7967" s="3"/>
      <c r="GO7967" s="3"/>
      <c r="GP7967" s="3"/>
      <c r="GQ7967" s="3"/>
      <c r="GR7967" s="3"/>
      <c r="GS7967" s="3"/>
      <c r="GT7967" s="3"/>
      <c r="GU7967" s="3"/>
      <c r="GV7967" s="3"/>
      <c r="GW7967" s="3"/>
      <c r="GX7967" s="3"/>
      <c r="GY7967" s="3"/>
      <c r="GZ7967" s="3"/>
      <c r="HA7967" s="3"/>
      <c r="HB7967" s="3"/>
      <c r="HC7967" s="3"/>
      <c r="HD7967" s="3"/>
      <c r="HE7967" s="3"/>
      <c r="HF7967" s="3"/>
      <c r="HG7967" s="3"/>
      <c r="HH7967" s="3"/>
      <c r="HI7967" s="3"/>
      <c r="HJ7967" s="3"/>
      <c r="HK7967" s="3"/>
      <c r="HL7967" s="3"/>
      <c r="HM7967" s="45"/>
      <c r="HN7967" s="3"/>
      <c r="HO7967" s="3"/>
      <c r="HP7967" s="3"/>
      <c r="HQ7967" s="3"/>
      <c r="HR7967" s="3"/>
      <c r="HS7967" s="3"/>
      <c r="HT7967" s="3"/>
      <c r="HU7967" s="3"/>
      <c r="HV7967" s="3"/>
      <c r="HW7967" s="3"/>
      <c r="HX7967" s="3"/>
      <c r="HY7967" s="3"/>
      <c r="HZ7967" s="3"/>
      <c r="IA7967" s="3"/>
      <c r="IB7967" s="3"/>
      <c r="IC7967" s="3"/>
      <c r="ID7967" s="3"/>
      <c r="IE7967" s="3"/>
      <c r="IF7967" s="3"/>
      <c r="IG7967" s="3"/>
      <c r="IH7967" s="3"/>
      <c r="II7967" s="3"/>
      <c r="IJ7967" s="3"/>
      <c r="IK7967" s="3"/>
      <c r="IL7967" s="3"/>
      <c r="IM7967" s="3"/>
      <c r="IN7967" s="3"/>
      <c r="IO7967" s="15"/>
    </row>
    <row r="7968" spans="171:249">
      <c r="FO7968" s="3"/>
      <c r="FP7968" s="3"/>
      <c r="FQ7968" s="3"/>
      <c r="FR7968" s="3"/>
      <c r="FS7968" s="3"/>
      <c r="FT7968" s="3"/>
      <c r="FU7968" s="3"/>
      <c r="FV7968" s="3"/>
      <c r="FW7968" s="3"/>
      <c r="FX7968" s="3"/>
      <c r="FY7968" s="3"/>
      <c r="FZ7968" s="3"/>
      <c r="GA7968" s="3"/>
      <c r="GB7968" s="3"/>
      <c r="GC7968" s="3"/>
      <c r="GD7968" s="3"/>
      <c r="GE7968" s="3"/>
      <c r="GF7968" s="3"/>
      <c r="GG7968" s="3"/>
      <c r="GH7968" s="3"/>
      <c r="GI7968" s="3"/>
      <c r="GJ7968" s="3"/>
      <c r="GK7968" s="3"/>
      <c r="GL7968" s="3"/>
      <c r="GM7968" s="3"/>
      <c r="GN7968" s="3"/>
      <c r="GO7968" s="3"/>
      <c r="GP7968" s="3"/>
      <c r="GQ7968" s="3"/>
      <c r="GR7968" s="3"/>
      <c r="GS7968" s="3"/>
      <c r="GT7968" s="3"/>
      <c r="GU7968" s="3"/>
      <c r="GV7968" s="3"/>
      <c r="GW7968" s="3"/>
      <c r="GX7968" s="3"/>
      <c r="GY7968" s="3"/>
      <c r="GZ7968" s="3"/>
      <c r="HA7968" s="3"/>
      <c r="HB7968" s="3"/>
      <c r="HC7968" s="3"/>
      <c r="HD7968" s="3"/>
      <c r="HE7968" s="3"/>
      <c r="HF7968" s="3"/>
      <c r="HG7968" s="3"/>
      <c r="HH7968" s="3"/>
      <c r="HI7968" s="3"/>
      <c r="HJ7968" s="3"/>
      <c r="HK7968" s="3"/>
      <c r="HL7968" s="3"/>
      <c r="HM7968" s="45"/>
      <c r="HN7968" s="3"/>
      <c r="HO7968" s="3"/>
      <c r="HP7968" s="3"/>
      <c r="HQ7968" s="3"/>
      <c r="HR7968" s="3"/>
      <c r="HS7968" s="3"/>
      <c r="HT7968" s="3"/>
      <c r="HU7968" s="3"/>
      <c r="HV7968" s="3"/>
      <c r="HW7968" s="3"/>
      <c r="HX7968" s="3"/>
      <c r="HY7968" s="3"/>
      <c r="HZ7968" s="3"/>
      <c r="IA7968" s="3"/>
      <c r="IB7968" s="3"/>
      <c r="IC7968" s="3"/>
      <c r="ID7968" s="3"/>
      <c r="IE7968" s="3"/>
      <c r="IF7968" s="3"/>
      <c r="IG7968" s="3"/>
      <c r="IH7968" s="3"/>
      <c r="II7968" s="3"/>
      <c r="IJ7968" s="3"/>
      <c r="IK7968" s="3"/>
      <c r="IL7968" s="3"/>
      <c r="IM7968" s="3"/>
      <c r="IN7968" s="3"/>
      <c r="IO7968" s="15"/>
    </row>
    <row r="7969" spans="171:249">
      <c r="FO7969" s="3"/>
      <c r="FP7969" s="3"/>
      <c r="FQ7969" s="3"/>
      <c r="FR7969" s="3"/>
      <c r="FS7969" s="3"/>
      <c r="FT7969" s="3"/>
      <c r="FU7969" s="3"/>
      <c r="FV7969" s="3"/>
      <c r="FW7969" s="3"/>
      <c r="FX7969" s="3"/>
      <c r="FY7969" s="3"/>
      <c r="FZ7969" s="3"/>
      <c r="GA7969" s="3"/>
      <c r="GB7969" s="3"/>
      <c r="GC7969" s="3"/>
      <c r="GD7969" s="3"/>
      <c r="GE7969" s="3"/>
      <c r="GF7969" s="3"/>
      <c r="GG7969" s="3"/>
      <c r="GH7969" s="3"/>
      <c r="GI7969" s="3"/>
      <c r="GJ7969" s="3"/>
      <c r="GK7969" s="3"/>
      <c r="GL7969" s="3"/>
      <c r="GM7969" s="3"/>
      <c r="GN7969" s="3"/>
      <c r="GO7969" s="3"/>
      <c r="GP7969" s="3"/>
      <c r="GQ7969" s="3"/>
      <c r="GR7969" s="3"/>
      <c r="GS7969" s="3"/>
      <c r="GT7969" s="3"/>
      <c r="GU7969" s="3"/>
      <c r="GV7969" s="3"/>
      <c r="GW7969" s="3"/>
      <c r="GX7969" s="3"/>
      <c r="GY7969" s="3"/>
      <c r="GZ7969" s="3"/>
      <c r="HA7969" s="3"/>
      <c r="HB7969" s="3"/>
      <c r="HC7969" s="3"/>
      <c r="HD7969" s="3"/>
      <c r="HE7969" s="3"/>
      <c r="HF7969" s="3"/>
      <c r="HG7969" s="3"/>
      <c r="HH7969" s="3"/>
      <c r="HI7969" s="3"/>
      <c r="HJ7969" s="3"/>
      <c r="HK7969" s="3"/>
      <c r="HL7969" s="3"/>
      <c r="HM7969" s="45"/>
      <c r="HN7969" s="3"/>
      <c r="HO7969" s="3"/>
      <c r="HP7969" s="3"/>
      <c r="HQ7969" s="3"/>
      <c r="HR7969" s="3"/>
      <c r="HS7969" s="3"/>
      <c r="HT7969" s="3"/>
      <c r="HU7969" s="3"/>
      <c r="HV7969" s="3"/>
      <c r="HW7969" s="3"/>
      <c r="HX7969" s="3"/>
      <c r="HY7969" s="3"/>
      <c r="HZ7969" s="3"/>
      <c r="IA7969" s="3"/>
      <c r="IB7969" s="3"/>
      <c r="IC7969" s="3"/>
      <c r="ID7969" s="3"/>
      <c r="IE7969" s="3"/>
      <c r="IF7969" s="3"/>
      <c r="IG7969" s="3"/>
      <c r="IH7969" s="3"/>
      <c r="II7969" s="3"/>
      <c r="IJ7969" s="3"/>
      <c r="IK7969" s="3"/>
      <c r="IL7969" s="3"/>
      <c r="IM7969" s="3"/>
      <c r="IN7969" s="3"/>
      <c r="IO7969" s="15"/>
    </row>
    <row r="7970" spans="171:249">
      <c r="FO7970" s="3"/>
      <c r="FP7970" s="3"/>
      <c r="FQ7970" s="3"/>
      <c r="FR7970" s="3"/>
      <c r="FS7970" s="3"/>
      <c r="FT7970" s="3"/>
      <c r="FU7970" s="3"/>
      <c r="FV7970" s="3"/>
      <c r="FW7970" s="3"/>
      <c r="FX7970" s="3"/>
      <c r="FY7970" s="3"/>
      <c r="FZ7970" s="3"/>
      <c r="GA7970" s="3"/>
      <c r="GB7970" s="3"/>
      <c r="GC7970" s="3"/>
      <c r="GD7970" s="3"/>
      <c r="GE7970" s="3"/>
      <c r="GF7970" s="3"/>
      <c r="GG7970" s="3"/>
      <c r="GH7970" s="3"/>
      <c r="GI7970" s="3"/>
      <c r="GJ7970" s="3"/>
      <c r="GK7970" s="3"/>
      <c r="GL7970" s="3"/>
      <c r="GM7970" s="3"/>
      <c r="GN7970" s="3"/>
      <c r="GO7970" s="3"/>
      <c r="GP7970" s="3"/>
      <c r="GQ7970" s="3"/>
      <c r="GR7970" s="3"/>
      <c r="GS7970" s="3"/>
      <c r="GT7970" s="3"/>
      <c r="GU7970" s="3"/>
      <c r="GV7970" s="3"/>
      <c r="GW7970" s="3"/>
      <c r="GX7970" s="3"/>
      <c r="GY7970" s="3"/>
      <c r="GZ7970" s="3"/>
      <c r="HA7970" s="3"/>
      <c r="HB7970" s="3"/>
      <c r="HC7970" s="3"/>
      <c r="HD7970" s="3"/>
      <c r="HE7970" s="3"/>
      <c r="HF7970" s="3"/>
      <c r="HG7970" s="3"/>
      <c r="HH7970" s="3"/>
      <c r="HI7970" s="3"/>
      <c r="HJ7970" s="3"/>
      <c r="HK7970" s="3"/>
      <c r="HL7970" s="3"/>
      <c r="HM7970" s="45"/>
      <c r="HN7970" s="3"/>
      <c r="HO7970" s="3"/>
      <c r="HP7970" s="3"/>
      <c r="HQ7970" s="3"/>
      <c r="HR7970" s="3"/>
      <c r="HS7970" s="3"/>
      <c r="HT7970" s="3"/>
      <c r="HU7970" s="3"/>
      <c r="HV7970" s="3"/>
      <c r="HW7970" s="3"/>
      <c r="HX7970" s="3"/>
      <c r="HY7970" s="3"/>
      <c r="HZ7970" s="3"/>
      <c r="IA7970" s="3"/>
      <c r="IB7970" s="3"/>
      <c r="IC7970" s="3"/>
      <c r="ID7970" s="3"/>
      <c r="IE7970" s="3"/>
      <c r="IF7970" s="3"/>
      <c r="IG7970" s="3"/>
      <c r="IH7970" s="3"/>
      <c r="II7970" s="3"/>
      <c r="IJ7970" s="3"/>
      <c r="IK7970" s="3"/>
      <c r="IL7970" s="3"/>
      <c r="IM7970" s="3"/>
      <c r="IN7970" s="3"/>
      <c r="IO7970" s="15"/>
    </row>
    <row r="7971" spans="171:249">
      <c r="FO7971" s="3"/>
      <c r="FP7971" s="3"/>
      <c r="FQ7971" s="3"/>
      <c r="FR7971" s="3"/>
      <c r="FS7971" s="3"/>
      <c r="FT7971" s="3"/>
      <c r="FU7971" s="3"/>
      <c r="FV7971" s="3"/>
      <c r="FW7971" s="3"/>
      <c r="FX7971" s="3"/>
      <c r="FY7971" s="3"/>
      <c r="FZ7971" s="3"/>
      <c r="GA7971" s="3"/>
      <c r="GB7971" s="3"/>
      <c r="GC7971" s="3"/>
      <c r="GD7971" s="3"/>
      <c r="GE7971" s="3"/>
      <c r="GF7971" s="3"/>
      <c r="GG7971" s="3"/>
      <c r="GH7971" s="3"/>
      <c r="GI7971" s="3"/>
      <c r="GJ7971" s="3"/>
      <c r="GK7971" s="3"/>
      <c r="GL7971" s="3"/>
      <c r="GM7971" s="3"/>
      <c r="GN7971" s="3"/>
      <c r="GO7971" s="3"/>
      <c r="GP7971" s="3"/>
      <c r="GQ7971" s="3"/>
      <c r="GR7971" s="3"/>
      <c r="GS7971" s="3"/>
      <c r="GT7971" s="3"/>
      <c r="GU7971" s="3"/>
      <c r="GV7971" s="3"/>
      <c r="GW7971" s="3"/>
      <c r="GX7971" s="3"/>
      <c r="GY7971" s="3"/>
      <c r="GZ7971" s="3"/>
      <c r="HA7971" s="3"/>
      <c r="HB7971" s="3"/>
      <c r="HC7971" s="3"/>
      <c r="HD7971" s="3"/>
      <c r="HE7971" s="3"/>
      <c r="HF7971" s="3"/>
      <c r="HG7971" s="3"/>
      <c r="HH7971" s="3"/>
      <c r="HI7971" s="3"/>
      <c r="HJ7971" s="3"/>
      <c r="HK7971" s="3"/>
      <c r="HL7971" s="3"/>
      <c r="HM7971" s="45"/>
      <c r="HN7971" s="3"/>
      <c r="HO7971" s="3"/>
      <c r="HP7971" s="3"/>
      <c r="HQ7971" s="3"/>
      <c r="HR7971" s="3"/>
      <c r="HS7971" s="3"/>
      <c r="HT7971" s="3"/>
      <c r="HU7971" s="3"/>
      <c r="HV7971" s="3"/>
      <c r="HW7971" s="3"/>
      <c r="HX7971" s="3"/>
      <c r="HY7971" s="3"/>
      <c r="HZ7971" s="3"/>
      <c r="IA7971" s="3"/>
      <c r="IB7971" s="3"/>
      <c r="IC7971" s="3"/>
      <c r="ID7971" s="3"/>
      <c r="IE7971" s="3"/>
      <c r="IF7971" s="3"/>
      <c r="IG7971" s="3"/>
      <c r="IH7971" s="3"/>
      <c r="II7971" s="3"/>
      <c r="IJ7971" s="3"/>
      <c r="IK7971" s="3"/>
      <c r="IL7971" s="3"/>
      <c r="IM7971" s="3"/>
      <c r="IN7971" s="3"/>
      <c r="IO7971" s="15"/>
    </row>
    <row r="7972" spans="171:249">
      <c r="FO7972" s="3"/>
      <c r="FP7972" s="3"/>
      <c r="FQ7972" s="3"/>
      <c r="FR7972" s="3"/>
      <c r="FS7972" s="3"/>
      <c r="FT7972" s="3"/>
      <c r="FU7972" s="3"/>
      <c r="FV7972" s="3"/>
      <c r="FW7972" s="3"/>
      <c r="FX7972" s="3"/>
      <c r="FY7972" s="3"/>
      <c r="FZ7972" s="3"/>
      <c r="GA7972" s="3"/>
      <c r="GB7972" s="3"/>
      <c r="GC7972" s="3"/>
      <c r="GD7972" s="3"/>
      <c r="GE7972" s="3"/>
      <c r="GF7972" s="3"/>
      <c r="GG7972" s="3"/>
      <c r="GH7972" s="3"/>
      <c r="GI7972" s="3"/>
      <c r="GJ7972" s="3"/>
      <c r="GK7972" s="3"/>
      <c r="GL7972" s="3"/>
      <c r="GM7972" s="3"/>
      <c r="GN7972" s="3"/>
      <c r="GO7972" s="3"/>
      <c r="GP7972" s="3"/>
      <c r="GQ7972" s="3"/>
      <c r="GR7972" s="3"/>
      <c r="GS7972" s="3"/>
      <c r="GT7972" s="3"/>
      <c r="GU7972" s="3"/>
      <c r="GV7972" s="3"/>
      <c r="GW7972" s="3"/>
      <c r="GX7972" s="3"/>
      <c r="GY7972" s="3"/>
      <c r="GZ7972" s="3"/>
      <c r="HA7972" s="3"/>
      <c r="HB7972" s="3"/>
      <c r="HC7972" s="3"/>
      <c r="HD7972" s="3"/>
      <c r="HE7972" s="3"/>
      <c r="HF7972" s="3"/>
      <c r="HG7972" s="3"/>
      <c r="HH7972" s="3"/>
      <c r="HI7972" s="3"/>
      <c r="HJ7972" s="3"/>
      <c r="HK7972" s="3"/>
      <c r="HL7972" s="3"/>
      <c r="HM7972" s="45"/>
      <c r="HN7972" s="3"/>
      <c r="HO7972" s="3"/>
      <c r="HP7972" s="3"/>
      <c r="HQ7972" s="3"/>
      <c r="HR7972" s="3"/>
      <c r="HS7972" s="3"/>
      <c r="HT7972" s="3"/>
      <c r="HU7972" s="3"/>
      <c r="HV7972" s="3"/>
      <c r="HW7972" s="3"/>
      <c r="HX7972" s="3"/>
      <c r="HY7972" s="3"/>
      <c r="HZ7972" s="3"/>
      <c r="IA7972" s="3"/>
      <c r="IB7972" s="3"/>
      <c r="IC7972" s="3"/>
      <c r="ID7972" s="3"/>
      <c r="IE7972" s="3"/>
      <c r="IF7972" s="3"/>
      <c r="IG7972" s="3"/>
      <c r="IH7972" s="3"/>
      <c r="II7972" s="3"/>
      <c r="IJ7972" s="3"/>
      <c r="IK7972" s="3"/>
      <c r="IL7972" s="3"/>
      <c r="IM7972" s="3"/>
      <c r="IN7972" s="3"/>
      <c r="IO7972" s="15"/>
    </row>
    <row r="7973" spans="171:249">
      <c r="FO7973" s="3"/>
      <c r="FP7973" s="3"/>
      <c r="FQ7973" s="3"/>
      <c r="FR7973" s="3"/>
      <c r="FS7973" s="3"/>
      <c r="FT7973" s="3"/>
      <c r="FU7973" s="3"/>
      <c r="FV7973" s="3"/>
      <c r="FW7973" s="3"/>
      <c r="FX7973" s="3"/>
      <c r="FY7973" s="3"/>
      <c r="FZ7973" s="3"/>
      <c r="GA7973" s="3"/>
      <c r="GB7973" s="3"/>
      <c r="GC7973" s="3"/>
      <c r="GD7973" s="3"/>
      <c r="GE7973" s="3"/>
      <c r="GF7973" s="3"/>
      <c r="GG7973" s="3"/>
      <c r="GH7973" s="3"/>
      <c r="GI7973" s="3"/>
      <c r="GJ7973" s="3"/>
      <c r="GK7973" s="3"/>
      <c r="GL7973" s="3"/>
      <c r="GM7973" s="3"/>
      <c r="GN7973" s="3"/>
      <c r="GO7973" s="3"/>
      <c r="GP7973" s="3"/>
      <c r="GQ7973" s="3"/>
      <c r="GR7973" s="3"/>
      <c r="GS7973" s="3"/>
      <c r="GT7973" s="3"/>
      <c r="GU7973" s="3"/>
      <c r="GV7973" s="3"/>
      <c r="GW7973" s="3"/>
      <c r="GX7973" s="3"/>
      <c r="GY7973" s="3"/>
      <c r="GZ7973" s="3"/>
      <c r="HA7973" s="3"/>
      <c r="HB7973" s="3"/>
      <c r="HC7973" s="3"/>
      <c r="HD7973" s="3"/>
      <c r="HE7973" s="3"/>
      <c r="HF7973" s="3"/>
      <c r="HG7973" s="3"/>
      <c r="HH7973" s="3"/>
      <c r="HI7973" s="3"/>
      <c r="HJ7973" s="3"/>
      <c r="HK7973" s="3"/>
      <c r="HL7973" s="3"/>
      <c r="HM7973" s="45"/>
      <c r="HN7973" s="3"/>
      <c r="HO7973" s="3"/>
      <c r="HP7973" s="3"/>
      <c r="HQ7973" s="3"/>
      <c r="HR7973" s="3"/>
      <c r="HS7973" s="3"/>
      <c r="HT7973" s="3"/>
      <c r="HU7973" s="3"/>
      <c r="HV7973" s="3"/>
      <c r="HW7973" s="3"/>
      <c r="HX7973" s="3"/>
      <c r="HY7973" s="3"/>
      <c r="HZ7973" s="3"/>
      <c r="IA7973" s="3"/>
      <c r="IB7973" s="3"/>
      <c r="IC7973" s="3"/>
      <c r="ID7973" s="3"/>
      <c r="IE7973" s="3"/>
      <c r="IF7973" s="3"/>
      <c r="IG7973" s="3"/>
      <c r="IH7973" s="3"/>
      <c r="II7973" s="3"/>
      <c r="IJ7973" s="3"/>
      <c r="IK7973" s="3"/>
      <c r="IL7973" s="3"/>
      <c r="IM7973" s="3"/>
      <c r="IN7973" s="3"/>
      <c r="IO7973" s="15"/>
    </row>
    <row r="7974" spans="171:249">
      <c r="FO7974" s="3"/>
      <c r="FP7974" s="3"/>
      <c r="FQ7974" s="3"/>
      <c r="FR7974" s="3"/>
      <c r="FS7974" s="3"/>
      <c r="FT7974" s="3"/>
      <c r="FU7974" s="3"/>
      <c r="FV7974" s="3"/>
      <c r="FW7974" s="3"/>
      <c r="FX7974" s="3"/>
      <c r="FY7974" s="3"/>
      <c r="FZ7974" s="3"/>
      <c r="GA7974" s="3"/>
      <c r="GB7974" s="3"/>
      <c r="GC7974" s="3"/>
      <c r="GD7974" s="3"/>
      <c r="GE7974" s="3"/>
      <c r="GF7974" s="3"/>
      <c r="GG7974" s="3"/>
      <c r="GH7974" s="3"/>
      <c r="GI7974" s="3"/>
      <c r="GJ7974" s="3"/>
      <c r="GK7974" s="3"/>
      <c r="GL7974" s="3"/>
      <c r="GM7974" s="3"/>
      <c r="GN7974" s="3"/>
      <c r="GO7974" s="3"/>
      <c r="GP7974" s="3"/>
      <c r="GQ7974" s="3"/>
      <c r="GR7974" s="3"/>
      <c r="GS7974" s="3"/>
      <c r="GT7974" s="3"/>
      <c r="GU7974" s="3"/>
      <c r="GV7974" s="3"/>
      <c r="GW7974" s="3"/>
      <c r="GX7974" s="3"/>
      <c r="GY7974" s="3"/>
      <c r="GZ7974" s="3"/>
      <c r="HA7974" s="3"/>
      <c r="HB7974" s="3"/>
      <c r="HC7974" s="3"/>
      <c r="HD7974" s="3"/>
      <c r="HE7974" s="3"/>
      <c r="HF7974" s="3"/>
      <c r="HG7974" s="3"/>
      <c r="HH7974" s="3"/>
      <c r="HI7974" s="3"/>
      <c r="HJ7974" s="3"/>
      <c r="HK7974" s="3"/>
      <c r="HL7974" s="3"/>
      <c r="HM7974" s="45"/>
      <c r="HN7974" s="3"/>
      <c r="HO7974" s="3"/>
      <c r="HP7974" s="3"/>
      <c r="HQ7974" s="3"/>
      <c r="HR7974" s="3"/>
      <c r="HS7974" s="3"/>
      <c r="HT7974" s="3"/>
      <c r="HU7974" s="3"/>
      <c r="HV7974" s="3"/>
      <c r="HW7974" s="3"/>
      <c r="HX7974" s="3"/>
      <c r="HY7974" s="3"/>
      <c r="HZ7974" s="3"/>
      <c r="IA7974" s="3"/>
      <c r="IB7974" s="3"/>
      <c r="IC7974" s="3"/>
      <c r="ID7974" s="3"/>
      <c r="IE7974" s="3"/>
      <c r="IF7974" s="3"/>
      <c r="IG7974" s="3"/>
      <c r="IH7974" s="3"/>
      <c r="II7974" s="3"/>
      <c r="IJ7974" s="3"/>
      <c r="IK7974" s="3"/>
      <c r="IL7974" s="3"/>
      <c r="IM7974" s="3"/>
      <c r="IN7974" s="3"/>
      <c r="IO7974" s="15"/>
    </row>
    <row r="7975" spans="171:249">
      <c r="FO7975" s="3"/>
      <c r="FP7975" s="3"/>
      <c r="FQ7975" s="3"/>
      <c r="FR7975" s="3"/>
      <c r="FS7975" s="3"/>
      <c r="FT7975" s="3"/>
      <c r="FU7975" s="3"/>
      <c r="FV7975" s="3"/>
      <c r="FW7975" s="3"/>
      <c r="FX7975" s="3"/>
      <c r="FY7975" s="3"/>
      <c r="FZ7975" s="3"/>
      <c r="GA7975" s="3"/>
      <c r="GB7975" s="3"/>
      <c r="GC7975" s="3"/>
      <c r="GD7975" s="3"/>
      <c r="GE7975" s="3"/>
      <c r="GF7975" s="3"/>
      <c r="GG7975" s="3"/>
      <c r="GH7975" s="3"/>
      <c r="GI7975" s="3"/>
      <c r="GJ7975" s="3"/>
      <c r="GK7975" s="3"/>
      <c r="GL7975" s="3"/>
      <c r="GM7975" s="3"/>
      <c r="GN7975" s="3"/>
      <c r="GO7975" s="3"/>
      <c r="GP7975" s="3"/>
      <c r="GQ7975" s="3"/>
      <c r="GR7975" s="3"/>
      <c r="GS7975" s="3"/>
      <c r="GT7975" s="3"/>
      <c r="GU7975" s="3"/>
      <c r="GV7975" s="3"/>
      <c r="GW7975" s="3"/>
      <c r="GX7975" s="3"/>
      <c r="GY7975" s="3"/>
      <c r="GZ7975" s="3"/>
      <c r="HA7975" s="3"/>
      <c r="HB7975" s="3"/>
      <c r="HC7975" s="3"/>
      <c r="HD7975" s="3"/>
      <c r="HE7975" s="3"/>
      <c r="HF7975" s="3"/>
      <c r="HG7975" s="3"/>
      <c r="HH7975" s="3"/>
      <c r="HI7975" s="3"/>
      <c r="HJ7975" s="3"/>
      <c r="HK7975" s="3"/>
      <c r="HL7975" s="3"/>
      <c r="HM7975" s="45"/>
      <c r="HN7975" s="3"/>
      <c r="HO7975" s="3"/>
      <c r="HP7975" s="3"/>
      <c r="HQ7975" s="3"/>
      <c r="HR7975" s="3"/>
      <c r="HS7975" s="3"/>
      <c r="HT7975" s="3"/>
      <c r="HU7975" s="3"/>
      <c r="HV7975" s="3"/>
      <c r="HW7975" s="3"/>
      <c r="HX7975" s="3"/>
      <c r="HY7975" s="3"/>
      <c r="HZ7975" s="3"/>
      <c r="IA7975" s="3"/>
      <c r="IB7975" s="3"/>
      <c r="IC7975" s="3"/>
      <c r="ID7975" s="3"/>
      <c r="IE7975" s="3"/>
      <c r="IF7975" s="3"/>
      <c r="IG7975" s="3"/>
      <c r="IH7975" s="3"/>
      <c r="II7975" s="3"/>
      <c r="IJ7975" s="3"/>
      <c r="IK7975" s="3"/>
      <c r="IL7975" s="3"/>
      <c r="IM7975" s="3"/>
      <c r="IN7975" s="3"/>
      <c r="IO7975" s="15"/>
    </row>
    <row r="7976" spans="171:249">
      <c r="FO7976" s="3"/>
      <c r="FP7976" s="3"/>
      <c r="FQ7976" s="3"/>
      <c r="FR7976" s="3"/>
      <c r="FS7976" s="3"/>
      <c r="FT7976" s="3"/>
      <c r="FU7976" s="3"/>
      <c r="FV7976" s="3"/>
      <c r="FW7976" s="3"/>
      <c r="FX7976" s="3"/>
      <c r="FY7976" s="3"/>
      <c r="FZ7976" s="3"/>
      <c r="GA7976" s="3"/>
      <c r="GB7976" s="3"/>
      <c r="GC7976" s="3"/>
      <c r="GD7976" s="3"/>
      <c r="GE7976" s="3"/>
      <c r="GF7976" s="3"/>
      <c r="GG7976" s="3"/>
      <c r="GH7976" s="3"/>
      <c r="GI7976" s="3"/>
      <c r="GJ7976" s="3"/>
      <c r="GK7976" s="3"/>
      <c r="GL7976" s="3"/>
      <c r="GM7976" s="3"/>
      <c r="GN7976" s="3"/>
      <c r="GO7976" s="3"/>
      <c r="GP7976" s="3"/>
      <c r="GQ7976" s="3"/>
      <c r="GR7976" s="3"/>
      <c r="GS7976" s="3"/>
      <c r="GT7976" s="3"/>
      <c r="GU7976" s="3"/>
      <c r="GV7976" s="3"/>
      <c r="GW7976" s="3"/>
      <c r="GX7976" s="3"/>
      <c r="GY7976" s="3"/>
      <c r="GZ7976" s="3"/>
      <c r="HA7976" s="3"/>
      <c r="HB7976" s="3"/>
      <c r="HC7976" s="3"/>
      <c r="HD7976" s="3"/>
      <c r="HE7976" s="3"/>
      <c r="HF7976" s="3"/>
      <c r="HG7976" s="3"/>
      <c r="HH7976" s="3"/>
      <c r="HI7976" s="3"/>
      <c r="HJ7976" s="3"/>
      <c r="HK7976" s="3"/>
      <c r="HL7976" s="3"/>
      <c r="HM7976" s="45"/>
      <c r="HN7976" s="3"/>
      <c r="HO7976" s="3"/>
      <c r="HP7976" s="3"/>
      <c r="HQ7976" s="3"/>
      <c r="HR7976" s="3"/>
      <c r="HS7976" s="3"/>
      <c r="HT7976" s="3"/>
      <c r="HU7976" s="3"/>
      <c r="HV7976" s="3"/>
      <c r="HW7976" s="3"/>
      <c r="HX7976" s="3"/>
      <c r="HY7976" s="3"/>
      <c r="HZ7976" s="3"/>
      <c r="IA7976" s="3"/>
      <c r="IB7976" s="3"/>
      <c r="IC7976" s="3"/>
      <c r="ID7976" s="3"/>
      <c r="IE7976" s="3"/>
      <c r="IF7976" s="3"/>
      <c r="IG7976" s="3"/>
      <c r="IH7976" s="3"/>
      <c r="II7976" s="3"/>
      <c r="IJ7976" s="3"/>
      <c r="IK7976" s="3"/>
      <c r="IL7976" s="3"/>
      <c r="IM7976" s="3"/>
      <c r="IN7976" s="3"/>
      <c r="IO7976" s="15"/>
    </row>
    <row r="7977" spans="171:249">
      <c r="FO7977" s="3"/>
      <c r="FP7977" s="3"/>
      <c r="FQ7977" s="3"/>
      <c r="FR7977" s="3"/>
      <c r="FS7977" s="3"/>
      <c r="FT7977" s="3"/>
      <c r="FU7977" s="3"/>
      <c r="FV7977" s="3"/>
      <c r="FW7977" s="3"/>
      <c r="FX7977" s="3"/>
      <c r="FY7977" s="3"/>
      <c r="FZ7977" s="3"/>
      <c r="GA7977" s="3"/>
      <c r="GB7977" s="3"/>
      <c r="GC7977" s="3"/>
      <c r="GD7977" s="3"/>
      <c r="GE7977" s="3"/>
      <c r="GF7977" s="3"/>
      <c r="GG7977" s="3"/>
      <c r="GH7977" s="3"/>
      <c r="GI7977" s="3"/>
      <c r="GJ7977" s="3"/>
      <c r="GK7977" s="3"/>
      <c r="GL7977" s="3"/>
      <c r="GM7977" s="3"/>
      <c r="GN7977" s="3"/>
      <c r="GO7977" s="3"/>
      <c r="GP7977" s="3"/>
      <c r="GQ7977" s="3"/>
      <c r="GR7977" s="3"/>
      <c r="GS7977" s="3"/>
      <c r="GT7977" s="3"/>
      <c r="GU7977" s="3"/>
      <c r="GV7977" s="3"/>
      <c r="GW7977" s="3"/>
      <c r="GX7977" s="3"/>
      <c r="GY7977" s="3"/>
      <c r="GZ7977" s="3"/>
      <c r="HA7977" s="3"/>
      <c r="HB7977" s="3"/>
      <c r="HC7977" s="3"/>
      <c r="HD7977" s="3"/>
      <c r="HE7977" s="3"/>
      <c r="HF7977" s="3"/>
      <c r="HG7977" s="3"/>
      <c r="HH7977" s="3"/>
      <c r="HI7977" s="3"/>
      <c r="HJ7977" s="3"/>
      <c r="HK7977" s="3"/>
      <c r="HL7977" s="3"/>
      <c r="HM7977" s="45"/>
      <c r="HN7977" s="3"/>
      <c r="HO7977" s="3"/>
      <c r="HP7977" s="3"/>
      <c r="HQ7977" s="3"/>
      <c r="HR7977" s="3"/>
      <c r="HS7977" s="3"/>
      <c r="HT7977" s="3"/>
      <c r="HU7977" s="3"/>
      <c r="HV7977" s="3"/>
      <c r="HW7977" s="3"/>
      <c r="HX7977" s="3"/>
      <c r="HY7977" s="3"/>
      <c r="HZ7977" s="3"/>
      <c r="IA7977" s="3"/>
      <c r="IB7977" s="3"/>
      <c r="IC7977" s="3"/>
      <c r="ID7977" s="3"/>
      <c r="IE7977" s="3"/>
      <c r="IF7977" s="3"/>
      <c r="IG7977" s="3"/>
      <c r="IH7977" s="3"/>
      <c r="II7977" s="3"/>
      <c r="IJ7977" s="3"/>
      <c r="IK7977" s="3"/>
      <c r="IL7977" s="3"/>
      <c r="IM7977" s="3"/>
      <c r="IN7977" s="3"/>
      <c r="IO7977" s="15"/>
    </row>
    <row r="7978" spans="171:249">
      <c r="FO7978" s="3"/>
      <c r="FP7978" s="3"/>
      <c r="FQ7978" s="3"/>
      <c r="FR7978" s="3"/>
      <c r="FS7978" s="3"/>
      <c r="FT7978" s="3"/>
      <c r="FU7978" s="3"/>
      <c r="FV7978" s="3"/>
      <c r="FW7978" s="3"/>
      <c r="FX7978" s="3"/>
      <c r="FY7978" s="3"/>
      <c r="FZ7978" s="3"/>
      <c r="GA7978" s="3"/>
      <c r="GB7978" s="3"/>
      <c r="GC7978" s="3"/>
      <c r="GD7978" s="3"/>
      <c r="GE7978" s="3"/>
      <c r="GF7978" s="3"/>
      <c r="GG7978" s="3"/>
      <c r="GH7978" s="3"/>
      <c r="GI7978" s="3"/>
      <c r="GJ7978" s="3"/>
      <c r="GK7978" s="3"/>
      <c r="GL7978" s="3"/>
      <c r="GM7978" s="3"/>
      <c r="GN7978" s="3"/>
      <c r="GO7978" s="3"/>
      <c r="GP7978" s="3"/>
      <c r="GQ7978" s="3"/>
      <c r="GR7978" s="3"/>
      <c r="GS7978" s="3"/>
      <c r="GT7978" s="3"/>
      <c r="GU7978" s="3"/>
      <c r="GV7978" s="3"/>
      <c r="GW7978" s="3"/>
      <c r="GX7978" s="3"/>
      <c r="GY7978" s="3"/>
      <c r="GZ7978" s="3"/>
      <c r="HA7978" s="3"/>
      <c r="HB7978" s="3"/>
      <c r="HC7978" s="3"/>
      <c r="HD7978" s="3"/>
      <c r="HE7978" s="3"/>
      <c r="HF7978" s="3"/>
      <c r="HG7978" s="3"/>
      <c r="HH7978" s="3"/>
      <c r="HI7978" s="3"/>
      <c r="HJ7978" s="3"/>
      <c r="HK7978" s="3"/>
      <c r="HL7978" s="3"/>
      <c r="HM7978" s="45"/>
      <c r="HN7978" s="3"/>
      <c r="HO7978" s="3"/>
      <c r="HP7978" s="3"/>
      <c r="HQ7978" s="3"/>
      <c r="HR7978" s="3"/>
      <c r="HS7978" s="3"/>
      <c r="HT7978" s="3"/>
      <c r="HU7978" s="3"/>
      <c r="HV7978" s="3"/>
      <c r="HW7978" s="3"/>
      <c r="HX7978" s="3"/>
      <c r="HY7978" s="3"/>
      <c r="HZ7978" s="3"/>
      <c r="IA7978" s="3"/>
      <c r="IB7978" s="3"/>
      <c r="IC7978" s="3"/>
      <c r="ID7978" s="3"/>
      <c r="IE7978" s="3"/>
      <c r="IF7978" s="3"/>
      <c r="IG7978" s="3"/>
      <c r="IH7978" s="3"/>
      <c r="II7978" s="3"/>
      <c r="IJ7978" s="3"/>
      <c r="IK7978" s="3"/>
      <c r="IL7978" s="3"/>
      <c r="IM7978" s="3"/>
      <c r="IN7978" s="3"/>
      <c r="IO7978" s="15"/>
    </row>
    <row r="7979" spans="171:249">
      <c r="FO7979" s="3"/>
      <c r="FP7979" s="3"/>
      <c r="FQ7979" s="3"/>
      <c r="FR7979" s="3"/>
      <c r="FS7979" s="3"/>
      <c r="FT7979" s="3"/>
      <c r="FU7979" s="3"/>
      <c r="FV7979" s="3"/>
      <c r="FW7979" s="3"/>
      <c r="FX7979" s="3"/>
      <c r="FY7979" s="3"/>
      <c r="FZ7979" s="3"/>
      <c r="GA7979" s="3"/>
      <c r="GB7979" s="3"/>
      <c r="GC7979" s="3"/>
      <c r="GD7979" s="3"/>
      <c r="GE7979" s="3"/>
      <c r="GF7979" s="3"/>
      <c r="GG7979" s="3"/>
      <c r="GH7979" s="3"/>
      <c r="GI7979" s="3"/>
      <c r="GJ7979" s="3"/>
      <c r="GK7979" s="3"/>
      <c r="GL7979" s="3"/>
      <c r="GM7979" s="3"/>
      <c r="GN7979" s="3"/>
      <c r="GO7979" s="3"/>
      <c r="GP7979" s="3"/>
      <c r="GQ7979" s="3"/>
      <c r="GR7979" s="3"/>
      <c r="GS7979" s="3"/>
      <c r="GT7979" s="3"/>
      <c r="GU7979" s="3"/>
      <c r="GV7979" s="3"/>
      <c r="GW7979" s="3"/>
      <c r="GX7979" s="3"/>
      <c r="GY7979" s="3"/>
      <c r="GZ7979" s="3"/>
      <c r="HA7979" s="3"/>
      <c r="HB7979" s="3"/>
      <c r="HC7979" s="3"/>
      <c r="HD7979" s="3"/>
      <c r="HE7979" s="3"/>
      <c r="HF7979" s="3"/>
      <c r="HG7979" s="3"/>
      <c r="HH7979" s="3"/>
      <c r="HI7979" s="3"/>
      <c r="HJ7979" s="3"/>
      <c r="HK7979" s="3"/>
      <c r="HL7979" s="3"/>
      <c r="HM7979" s="45"/>
      <c r="HN7979" s="3"/>
      <c r="HO7979" s="3"/>
      <c r="HP7979" s="3"/>
      <c r="HQ7979" s="3"/>
      <c r="HR7979" s="3"/>
      <c r="HS7979" s="3"/>
      <c r="HT7979" s="3"/>
      <c r="HU7979" s="3"/>
      <c r="HV7979" s="3"/>
      <c r="HW7979" s="3"/>
      <c r="HX7979" s="3"/>
      <c r="HY7979" s="3"/>
      <c r="HZ7979" s="3"/>
      <c r="IA7979" s="3"/>
      <c r="IB7979" s="3"/>
      <c r="IC7979" s="3"/>
      <c r="ID7979" s="3"/>
      <c r="IE7979" s="3"/>
      <c r="IF7979" s="3"/>
      <c r="IG7979" s="3"/>
      <c r="IH7979" s="3"/>
      <c r="II7979" s="3"/>
      <c r="IJ7979" s="3"/>
      <c r="IK7979" s="3"/>
      <c r="IL7979" s="3"/>
      <c r="IM7979" s="3"/>
      <c r="IN7979" s="3"/>
      <c r="IO7979" s="15"/>
    </row>
    <row r="7980" spans="171:249">
      <c r="FO7980" s="3"/>
      <c r="FP7980" s="3"/>
      <c r="FQ7980" s="3"/>
      <c r="FR7980" s="3"/>
      <c r="FS7980" s="3"/>
      <c r="FT7980" s="3"/>
      <c r="FU7980" s="3"/>
      <c r="FV7980" s="3"/>
      <c r="FW7980" s="3"/>
      <c r="FX7980" s="3"/>
      <c r="FY7980" s="3"/>
      <c r="FZ7980" s="3"/>
      <c r="GA7980" s="3"/>
      <c r="GB7980" s="3"/>
      <c r="GC7980" s="3"/>
      <c r="GD7980" s="3"/>
      <c r="GE7980" s="3"/>
      <c r="GF7980" s="3"/>
      <c r="GG7980" s="3"/>
      <c r="GH7980" s="3"/>
      <c r="GI7980" s="3"/>
      <c r="GJ7980" s="3"/>
      <c r="GK7980" s="3"/>
      <c r="GL7980" s="3"/>
      <c r="GM7980" s="3"/>
      <c r="GN7980" s="3"/>
      <c r="GO7980" s="3"/>
      <c r="GP7980" s="3"/>
      <c r="GQ7980" s="3"/>
      <c r="GR7980" s="3"/>
      <c r="GS7980" s="3"/>
      <c r="GT7980" s="3"/>
      <c r="GU7980" s="3"/>
      <c r="GV7980" s="3"/>
      <c r="GW7980" s="3"/>
      <c r="GX7980" s="3"/>
      <c r="GY7980" s="3"/>
      <c r="GZ7980" s="3"/>
      <c r="HA7980" s="3"/>
      <c r="HB7980" s="3"/>
      <c r="HC7980" s="3"/>
      <c r="HD7980" s="3"/>
      <c r="HE7980" s="3"/>
      <c r="HF7980" s="3"/>
      <c r="HG7980" s="3"/>
      <c r="HH7980" s="3"/>
      <c r="HI7980" s="3"/>
      <c r="HJ7980" s="3"/>
      <c r="HK7980" s="3"/>
      <c r="HL7980" s="3"/>
      <c r="HM7980" s="45"/>
      <c r="HN7980" s="3"/>
      <c r="HO7980" s="3"/>
      <c r="HP7980" s="3"/>
      <c r="HQ7980" s="3"/>
      <c r="HR7980" s="3"/>
      <c r="HS7980" s="3"/>
      <c r="HT7980" s="3"/>
      <c r="HU7980" s="3"/>
      <c r="HV7980" s="3"/>
      <c r="HW7980" s="3"/>
      <c r="HX7980" s="3"/>
      <c r="HY7980" s="3"/>
      <c r="HZ7980" s="3"/>
      <c r="IA7980" s="3"/>
      <c r="IB7980" s="3"/>
      <c r="IC7980" s="3"/>
      <c r="ID7980" s="3"/>
      <c r="IE7980" s="3"/>
      <c r="IF7980" s="3"/>
      <c r="IG7980" s="3"/>
      <c r="IH7980" s="3"/>
      <c r="II7980" s="3"/>
      <c r="IJ7980" s="3"/>
      <c r="IK7980" s="3"/>
      <c r="IL7980" s="3"/>
      <c r="IM7980" s="3"/>
      <c r="IN7980" s="3"/>
      <c r="IO7980" s="15"/>
    </row>
    <row r="7981" spans="171:249">
      <c r="FO7981" s="3"/>
      <c r="FP7981" s="3"/>
      <c r="FQ7981" s="3"/>
      <c r="FR7981" s="3"/>
      <c r="FS7981" s="3"/>
      <c r="FT7981" s="3"/>
      <c r="FU7981" s="3"/>
      <c r="FV7981" s="3"/>
      <c r="FW7981" s="3"/>
      <c r="FX7981" s="3"/>
      <c r="FY7981" s="3"/>
      <c r="FZ7981" s="3"/>
      <c r="GA7981" s="3"/>
      <c r="GB7981" s="3"/>
      <c r="GC7981" s="3"/>
      <c r="GD7981" s="3"/>
      <c r="GE7981" s="3"/>
      <c r="GF7981" s="3"/>
      <c r="GG7981" s="3"/>
      <c r="GH7981" s="3"/>
      <c r="GI7981" s="3"/>
      <c r="GJ7981" s="3"/>
      <c r="GK7981" s="3"/>
      <c r="GL7981" s="3"/>
      <c r="GM7981" s="3"/>
      <c r="GN7981" s="3"/>
      <c r="GO7981" s="3"/>
      <c r="GP7981" s="3"/>
      <c r="GQ7981" s="3"/>
      <c r="GR7981" s="3"/>
      <c r="GS7981" s="3"/>
      <c r="GT7981" s="3"/>
      <c r="GU7981" s="3"/>
      <c r="GV7981" s="3"/>
      <c r="GW7981" s="3"/>
      <c r="GX7981" s="3"/>
      <c r="GY7981" s="3"/>
      <c r="GZ7981" s="3"/>
      <c r="HA7981" s="3"/>
      <c r="HB7981" s="3"/>
      <c r="HC7981" s="3"/>
      <c r="HD7981" s="3"/>
      <c r="HE7981" s="3"/>
      <c r="HF7981" s="3"/>
      <c r="HG7981" s="3"/>
      <c r="HH7981" s="3"/>
      <c r="HI7981" s="3"/>
      <c r="HJ7981" s="3"/>
      <c r="HK7981" s="3"/>
      <c r="HL7981" s="3"/>
      <c r="HM7981" s="45"/>
      <c r="HN7981" s="3"/>
      <c r="HO7981" s="3"/>
      <c r="HP7981" s="3"/>
      <c r="HQ7981" s="3"/>
      <c r="HR7981" s="3"/>
      <c r="HS7981" s="3"/>
      <c r="HT7981" s="3"/>
      <c r="HU7981" s="3"/>
      <c r="HV7981" s="3"/>
      <c r="HW7981" s="3"/>
      <c r="HX7981" s="3"/>
      <c r="HY7981" s="3"/>
      <c r="HZ7981" s="3"/>
      <c r="IA7981" s="3"/>
      <c r="IB7981" s="3"/>
      <c r="IC7981" s="3"/>
      <c r="ID7981" s="3"/>
      <c r="IE7981" s="3"/>
      <c r="IF7981" s="3"/>
      <c r="IG7981" s="3"/>
      <c r="IH7981" s="3"/>
      <c r="II7981" s="3"/>
      <c r="IJ7981" s="3"/>
      <c r="IK7981" s="3"/>
      <c r="IL7981" s="3"/>
      <c r="IM7981" s="3"/>
      <c r="IN7981" s="3"/>
      <c r="IO7981" s="15"/>
    </row>
    <row r="7982" spans="171:249">
      <c r="FO7982" s="3"/>
      <c r="FP7982" s="3"/>
      <c r="FQ7982" s="3"/>
      <c r="FR7982" s="3"/>
      <c r="FS7982" s="3"/>
      <c r="FT7982" s="3"/>
      <c r="FU7982" s="3"/>
      <c r="FV7982" s="3"/>
      <c r="FW7982" s="3"/>
      <c r="FX7982" s="3"/>
      <c r="FY7982" s="3"/>
      <c r="FZ7982" s="3"/>
      <c r="GA7982" s="3"/>
      <c r="GB7982" s="3"/>
      <c r="GC7982" s="3"/>
      <c r="GD7982" s="3"/>
      <c r="GE7982" s="3"/>
      <c r="GF7982" s="3"/>
      <c r="GG7982" s="3"/>
      <c r="GH7982" s="3"/>
      <c r="GI7982" s="3"/>
      <c r="GJ7982" s="3"/>
      <c r="GK7982" s="3"/>
      <c r="GL7982" s="3"/>
      <c r="GM7982" s="3"/>
      <c r="GN7982" s="3"/>
      <c r="GO7982" s="3"/>
      <c r="GP7982" s="3"/>
      <c r="GQ7982" s="3"/>
      <c r="GR7982" s="3"/>
      <c r="GS7982" s="3"/>
      <c r="GT7982" s="3"/>
      <c r="GU7982" s="3"/>
      <c r="GV7982" s="3"/>
      <c r="GW7982" s="3"/>
      <c r="GX7982" s="3"/>
      <c r="GY7982" s="3"/>
      <c r="GZ7982" s="3"/>
      <c r="HA7982" s="3"/>
      <c r="HB7982" s="3"/>
      <c r="HC7982" s="3"/>
      <c r="HD7982" s="3"/>
      <c r="HE7982" s="3"/>
      <c r="HF7982" s="3"/>
      <c r="HG7982" s="3"/>
      <c r="HH7982" s="3"/>
      <c r="HI7982" s="3"/>
      <c r="HJ7982" s="3"/>
      <c r="HK7982" s="3"/>
      <c r="HL7982" s="3"/>
      <c r="HM7982" s="45"/>
      <c r="HN7982" s="3"/>
      <c r="HO7982" s="3"/>
      <c r="HP7982" s="3"/>
      <c r="HQ7982" s="3"/>
      <c r="HR7982" s="3"/>
      <c r="HS7982" s="3"/>
      <c r="HT7982" s="3"/>
      <c r="HU7982" s="3"/>
      <c r="HV7982" s="3"/>
      <c r="HW7982" s="3"/>
      <c r="HX7982" s="3"/>
      <c r="HY7982" s="3"/>
      <c r="HZ7982" s="3"/>
      <c r="IA7982" s="3"/>
      <c r="IB7982" s="3"/>
      <c r="IC7982" s="3"/>
      <c r="ID7982" s="3"/>
      <c r="IE7982" s="3"/>
      <c r="IF7982" s="3"/>
      <c r="IG7982" s="3"/>
      <c r="IH7982" s="3"/>
      <c r="II7982" s="3"/>
      <c r="IJ7982" s="3"/>
      <c r="IK7982" s="3"/>
      <c r="IL7982" s="3"/>
      <c r="IM7982" s="3"/>
      <c r="IN7982" s="3"/>
      <c r="IO7982" s="15"/>
    </row>
    <row r="7983" spans="171:249">
      <c r="FO7983" s="3"/>
      <c r="FP7983" s="3"/>
      <c r="FQ7983" s="3"/>
      <c r="FR7983" s="3"/>
      <c r="FS7983" s="3"/>
      <c r="FT7983" s="3"/>
      <c r="FU7983" s="3"/>
      <c r="FV7983" s="3"/>
      <c r="FW7983" s="3"/>
      <c r="FX7983" s="3"/>
      <c r="FY7983" s="3"/>
      <c r="FZ7983" s="3"/>
      <c r="GA7983" s="3"/>
      <c r="GB7983" s="3"/>
      <c r="GC7983" s="3"/>
      <c r="GD7983" s="3"/>
      <c r="GE7983" s="3"/>
      <c r="GF7983" s="3"/>
      <c r="GG7983" s="3"/>
      <c r="GH7983" s="3"/>
      <c r="GI7983" s="3"/>
      <c r="GJ7983" s="3"/>
      <c r="GK7983" s="3"/>
      <c r="GL7983" s="3"/>
      <c r="GM7983" s="3"/>
      <c r="GN7983" s="3"/>
      <c r="GO7983" s="3"/>
      <c r="GP7983" s="3"/>
      <c r="GQ7983" s="3"/>
      <c r="GR7983" s="3"/>
      <c r="GS7983" s="3"/>
      <c r="GT7983" s="3"/>
      <c r="GU7983" s="3"/>
      <c r="GV7983" s="3"/>
      <c r="GW7983" s="3"/>
      <c r="GX7983" s="3"/>
      <c r="GY7983" s="3"/>
      <c r="GZ7983" s="3"/>
      <c r="HA7983" s="3"/>
      <c r="HB7983" s="3"/>
      <c r="HC7983" s="3"/>
      <c r="HD7983" s="3"/>
      <c r="HE7983" s="3"/>
      <c r="HF7983" s="3"/>
      <c r="HG7983" s="3"/>
      <c r="HH7983" s="3"/>
      <c r="HI7983" s="3"/>
      <c r="HJ7983" s="3"/>
      <c r="HK7983" s="3"/>
      <c r="HL7983" s="3"/>
      <c r="HM7983" s="45"/>
      <c r="HN7983" s="3"/>
      <c r="HO7983" s="3"/>
      <c r="HP7983" s="3"/>
      <c r="HQ7983" s="3"/>
      <c r="HR7983" s="3"/>
      <c r="HS7983" s="3"/>
      <c r="HT7983" s="3"/>
      <c r="HU7983" s="3"/>
      <c r="HV7983" s="3"/>
      <c r="HW7983" s="3"/>
      <c r="HX7983" s="3"/>
      <c r="HY7983" s="3"/>
      <c r="HZ7983" s="3"/>
      <c r="IA7983" s="3"/>
      <c r="IB7983" s="3"/>
      <c r="IC7983" s="3"/>
      <c r="ID7983" s="3"/>
      <c r="IE7983" s="3"/>
      <c r="IF7983" s="3"/>
      <c r="IG7983" s="3"/>
      <c r="IH7983" s="3"/>
      <c r="II7983" s="3"/>
      <c r="IJ7983" s="3"/>
      <c r="IK7983" s="3"/>
      <c r="IL7983" s="3"/>
      <c r="IM7983" s="3"/>
      <c r="IN7983" s="3"/>
      <c r="IO7983" s="15"/>
    </row>
    <row r="7984" spans="171:249">
      <c r="FO7984" s="3"/>
      <c r="FP7984" s="3"/>
      <c r="FQ7984" s="3"/>
      <c r="FR7984" s="3"/>
      <c r="FS7984" s="3"/>
      <c r="FT7984" s="3"/>
      <c r="FU7984" s="3"/>
      <c r="FV7984" s="3"/>
      <c r="FW7984" s="3"/>
      <c r="FX7984" s="3"/>
      <c r="FY7984" s="3"/>
      <c r="FZ7984" s="3"/>
      <c r="GA7984" s="3"/>
      <c r="GB7984" s="3"/>
      <c r="GC7984" s="3"/>
      <c r="GD7984" s="3"/>
      <c r="GE7984" s="3"/>
      <c r="GF7984" s="3"/>
      <c r="GG7984" s="3"/>
      <c r="GH7984" s="3"/>
      <c r="GI7984" s="3"/>
      <c r="GJ7984" s="3"/>
      <c r="GK7984" s="3"/>
      <c r="GL7984" s="3"/>
      <c r="GM7984" s="3"/>
      <c r="GN7984" s="3"/>
      <c r="GO7984" s="3"/>
      <c r="GP7984" s="3"/>
      <c r="GQ7984" s="3"/>
      <c r="GR7984" s="3"/>
      <c r="GS7984" s="3"/>
      <c r="GT7984" s="3"/>
      <c r="GU7984" s="3"/>
      <c r="GV7984" s="3"/>
      <c r="GW7984" s="3"/>
      <c r="GX7984" s="3"/>
      <c r="GY7984" s="3"/>
      <c r="GZ7984" s="3"/>
      <c r="HA7984" s="3"/>
      <c r="HB7984" s="3"/>
      <c r="HC7984" s="3"/>
      <c r="HD7984" s="3"/>
      <c r="HE7984" s="3"/>
      <c r="HF7984" s="3"/>
      <c r="HG7984" s="3"/>
      <c r="HH7984" s="3"/>
      <c r="HI7984" s="3"/>
      <c r="HJ7984" s="3"/>
      <c r="HK7984" s="3"/>
      <c r="HL7984" s="3"/>
      <c r="HM7984" s="45"/>
      <c r="HN7984" s="3"/>
      <c r="HO7984" s="3"/>
      <c r="HP7984" s="3"/>
      <c r="HQ7984" s="3"/>
      <c r="HR7984" s="3"/>
      <c r="HS7984" s="3"/>
      <c r="HT7984" s="3"/>
      <c r="HU7984" s="3"/>
      <c r="HV7984" s="3"/>
      <c r="HW7984" s="3"/>
      <c r="HX7984" s="3"/>
      <c r="HY7984" s="3"/>
      <c r="HZ7984" s="3"/>
      <c r="IA7984" s="3"/>
      <c r="IB7984" s="3"/>
      <c r="IC7984" s="3"/>
      <c r="ID7984" s="3"/>
      <c r="IE7984" s="3"/>
      <c r="IF7984" s="3"/>
      <c r="IG7984" s="3"/>
      <c r="IH7984" s="3"/>
      <c r="II7984" s="3"/>
      <c r="IJ7984" s="3"/>
      <c r="IK7984" s="3"/>
      <c r="IL7984" s="3"/>
      <c r="IM7984" s="3"/>
      <c r="IN7984" s="3"/>
      <c r="IO7984" s="15"/>
    </row>
    <row r="7985" spans="171:249">
      <c r="FO7985" s="3"/>
      <c r="FP7985" s="3"/>
      <c r="FQ7985" s="3"/>
      <c r="FR7985" s="3"/>
      <c r="FS7985" s="3"/>
      <c r="FT7985" s="3"/>
      <c r="FU7985" s="3"/>
      <c r="FV7985" s="3"/>
      <c r="FW7985" s="3"/>
      <c r="FX7985" s="3"/>
      <c r="FY7985" s="3"/>
      <c r="FZ7985" s="3"/>
      <c r="GA7985" s="3"/>
      <c r="GB7985" s="3"/>
      <c r="GC7985" s="3"/>
      <c r="GD7985" s="3"/>
      <c r="GE7985" s="3"/>
      <c r="GF7985" s="3"/>
      <c r="GG7985" s="3"/>
      <c r="GH7985" s="3"/>
      <c r="GI7985" s="3"/>
      <c r="GJ7985" s="3"/>
      <c r="GK7985" s="3"/>
      <c r="GL7985" s="3"/>
      <c r="GM7985" s="3"/>
      <c r="GN7985" s="3"/>
      <c r="GO7985" s="3"/>
      <c r="GP7985" s="3"/>
      <c r="GQ7985" s="3"/>
      <c r="GR7985" s="3"/>
      <c r="GS7985" s="3"/>
      <c r="GT7985" s="3"/>
      <c r="GU7985" s="3"/>
      <c r="GV7985" s="3"/>
      <c r="GW7985" s="3"/>
      <c r="GX7985" s="3"/>
      <c r="GY7985" s="3"/>
      <c r="GZ7985" s="3"/>
      <c r="HA7985" s="3"/>
      <c r="HB7985" s="3"/>
      <c r="HC7985" s="3"/>
      <c r="HD7985" s="3"/>
      <c r="HE7985" s="3"/>
      <c r="HF7985" s="3"/>
      <c r="HG7985" s="3"/>
      <c r="HH7985" s="3"/>
      <c r="HI7985" s="3"/>
      <c r="HJ7985" s="3"/>
      <c r="HK7985" s="3"/>
      <c r="HL7985" s="3"/>
      <c r="HM7985" s="45"/>
      <c r="HN7985" s="3"/>
      <c r="HO7985" s="3"/>
      <c r="HP7985" s="3"/>
      <c r="HQ7985" s="3"/>
      <c r="HR7985" s="3"/>
      <c r="HS7985" s="3"/>
      <c r="HT7985" s="3"/>
      <c r="HU7985" s="3"/>
      <c r="HV7985" s="3"/>
      <c r="HW7985" s="3"/>
      <c r="HX7985" s="3"/>
      <c r="HY7985" s="3"/>
      <c r="HZ7985" s="3"/>
      <c r="IA7985" s="3"/>
      <c r="IB7985" s="3"/>
      <c r="IC7985" s="3"/>
      <c r="ID7985" s="3"/>
      <c r="IE7985" s="3"/>
      <c r="IF7985" s="3"/>
      <c r="IG7985" s="3"/>
      <c r="IH7985" s="3"/>
      <c r="II7985" s="3"/>
      <c r="IJ7985" s="3"/>
      <c r="IK7985" s="3"/>
      <c r="IL7985" s="3"/>
      <c r="IM7985" s="3"/>
      <c r="IN7985" s="3"/>
      <c r="IO7985" s="15"/>
    </row>
    <row r="7986" spans="171:249">
      <c r="FO7986" s="3"/>
      <c r="FP7986" s="3"/>
      <c r="FQ7986" s="3"/>
      <c r="FR7986" s="3"/>
      <c r="FS7986" s="3"/>
      <c r="FT7986" s="3"/>
      <c r="FU7986" s="3"/>
      <c r="FV7986" s="3"/>
      <c r="FW7986" s="3"/>
      <c r="FX7986" s="3"/>
      <c r="FY7986" s="3"/>
      <c r="FZ7986" s="3"/>
      <c r="GA7986" s="3"/>
      <c r="GB7986" s="3"/>
      <c r="GC7986" s="3"/>
      <c r="GD7986" s="3"/>
      <c r="GE7986" s="3"/>
      <c r="GF7986" s="3"/>
      <c r="GG7986" s="3"/>
      <c r="GH7986" s="3"/>
      <c r="GI7986" s="3"/>
      <c r="GJ7986" s="3"/>
      <c r="GK7986" s="3"/>
      <c r="GL7986" s="3"/>
      <c r="GM7986" s="3"/>
      <c r="GN7986" s="3"/>
      <c r="GO7986" s="3"/>
      <c r="GP7986" s="3"/>
      <c r="GQ7986" s="3"/>
      <c r="GR7986" s="3"/>
      <c r="GS7986" s="3"/>
      <c r="GT7986" s="3"/>
      <c r="GU7986" s="3"/>
      <c r="GV7986" s="3"/>
      <c r="GW7986" s="3"/>
      <c r="GX7986" s="3"/>
      <c r="GY7986" s="3"/>
      <c r="GZ7986" s="3"/>
      <c r="HA7986" s="3"/>
      <c r="HB7986" s="3"/>
      <c r="HC7986" s="3"/>
      <c r="HD7986" s="3"/>
      <c r="HE7986" s="3"/>
      <c r="HF7986" s="3"/>
      <c r="HG7986" s="3"/>
      <c r="HH7986" s="3"/>
      <c r="HI7986" s="3"/>
      <c r="HJ7986" s="3"/>
      <c r="HK7986" s="3"/>
      <c r="HL7986" s="3"/>
      <c r="HM7986" s="45"/>
      <c r="HN7986" s="3"/>
      <c r="HO7986" s="3"/>
      <c r="HP7986" s="3"/>
      <c r="HQ7986" s="3"/>
      <c r="HR7986" s="3"/>
      <c r="HS7986" s="3"/>
      <c r="HT7986" s="3"/>
      <c r="HU7986" s="3"/>
      <c r="HV7986" s="3"/>
      <c r="HW7986" s="3"/>
      <c r="HX7986" s="3"/>
      <c r="HY7986" s="3"/>
      <c r="HZ7986" s="3"/>
      <c r="IA7986" s="3"/>
      <c r="IB7986" s="3"/>
      <c r="IC7986" s="3"/>
      <c r="ID7986" s="3"/>
      <c r="IE7986" s="3"/>
      <c r="IF7986" s="3"/>
      <c r="IG7986" s="3"/>
      <c r="IH7986" s="3"/>
      <c r="II7986" s="3"/>
      <c r="IJ7986" s="3"/>
      <c r="IK7986" s="3"/>
      <c r="IL7986" s="3"/>
      <c r="IM7986" s="3"/>
      <c r="IN7986" s="3"/>
      <c r="IO7986" s="15"/>
    </row>
    <row r="7987" spans="171:249">
      <c r="FO7987" s="3"/>
      <c r="FP7987" s="3"/>
      <c r="FQ7987" s="3"/>
      <c r="FR7987" s="3"/>
      <c r="FS7987" s="3"/>
      <c r="FT7987" s="3"/>
      <c r="FU7987" s="3"/>
      <c r="FV7987" s="3"/>
      <c r="FW7987" s="3"/>
      <c r="FX7987" s="3"/>
      <c r="FY7987" s="3"/>
      <c r="FZ7987" s="3"/>
      <c r="GA7987" s="3"/>
      <c r="GB7987" s="3"/>
      <c r="GC7987" s="3"/>
      <c r="GD7987" s="3"/>
      <c r="GE7987" s="3"/>
      <c r="GF7987" s="3"/>
      <c r="GG7987" s="3"/>
      <c r="GH7987" s="3"/>
      <c r="GI7987" s="3"/>
      <c r="GJ7987" s="3"/>
      <c r="GK7987" s="3"/>
      <c r="GL7987" s="3"/>
      <c r="GM7987" s="3"/>
      <c r="GN7987" s="3"/>
      <c r="GO7987" s="3"/>
      <c r="GP7987" s="3"/>
      <c r="GQ7987" s="3"/>
      <c r="GR7987" s="3"/>
      <c r="GS7987" s="3"/>
      <c r="GT7987" s="3"/>
      <c r="GU7987" s="3"/>
      <c r="GV7987" s="3"/>
      <c r="GW7987" s="3"/>
      <c r="GX7987" s="3"/>
      <c r="GY7987" s="3"/>
      <c r="GZ7987" s="3"/>
      <c r="HA7987" s="3"/>
      <c r="HB7987" s="3"/>
      <c r="HC7987" s="3"/>
      <c r="HD7987" s="3"/>
      <c r="HE7987" s="3"/>
      <c r="HF7987" s="3"/>
      <c r="HG7987" s="3"/>
      <c r="HH7987" s="3"/>
      <c r="HI7987" s="3"/>
      <c r="HJ7987" s="3"/>
      <c r="HK7987" s="3"/>
      <c r="HL7987" s="3"/>
      <c r="HM7987" s="45"/>
      <c r="HN7987" s="3"/>
      <c r="HO7987" s="3"/>
      <c r="HP7987" s="3"/>
      <c r="HQ7987" s="3"/>
      <c r="HR7987" s="3"/>
      <c r="HS7987" s="3"/>
      <c r="HT7987" s="3"/>
      <c r="HU7987" s="3"/>
      <c r="HV7987" s="3"/>
      <c r="HW7987" s="3"/>
      <c r="HX7987" s="3"/>
      <c r="HY7987" s="3"/>
      <c r="HZ7987" s="3"/>
      <c r="IA7987" s="3"/>
      <c r="IB7987" s="3"/>
      <c r="IC7987" s="3"/>
      <c r="ID7987" s="3"/>
      <c r="IE7987" s="3"/>
      <c r="IF7987" s="3"/>
      <c r="IG7987" s="3"/>
      <c r="IH7987" s="3"/>
      <c r="II7987" s="3"/>
      <c r="IJ7987" s="3"/>
      <c r="IK7987" s="3"/>
      <c r="IL7987" s="3"/>
      <c r="IM7987" s="3"/>
      <c r="IN7987" s="3"/>
      <c r="IO7987" s="15"/>
    </row>
    <row r="7988" spans="171:249">
      <c r="FO7988" s="3"/>
      <c r="FP7988" s="3"/>
      <c r="FQ7988" s="3"/>
      <c r="FR7988" s="3"/>
      <c r="FS7988" s="3"/>
      <c r="FT7988" s="3"/>
      <c r="FU7988" s="3"/>
      <c r="FV7988" s="3"/>
      <c r="FW7988" s="3"/>
      <c r="FX7988" s="3"/>
      <c r="FY7988" s="3"/>
      <c r="FZ7988" s="3"/>
      <c r="GA7988" s="3"/>
      <c r="GB7988" s="3"/>
      <c r="GC7988" s="3"/>
      <c r="GD7988" s="3"/>
      <c r="GE7988" s="3"/>
      <c r="GF7988" s="3"/>
      <c r="GG7988" s="3"/>
      <c r="GH7988" s="3"/>
      <c r="GI7988" s="3"/>
      <c r="GJ7988" s="3"/>
      <c r="GK7988" s="3"/>
      <c r="GL7988" s="3"/>
      <c r="GM7988" s="3"/>
      <c r="GN7988" s="3"/>
      <c r="GO7988" s="3"/>
      <c r="GP7988" s="3"/>
      <c r="GQ7988" s="3"/>
      <c r="GR7988" s="3"/>
      <c r="GS7988" s="3"/>
      <c r="GT7988" s="3"/>
      <c r="GU7988" s="3"/>
      <c r="GV7988" s="3"/>
      <c r="GW7988" s="3"/>
      <c r="GX7988" s="3"/>
      <c r="GY7988" s="3"/>
      <c r="GZ7988" s="3"/>
      <c r="HA7988" s="3"/>
      <c r="HB7988" s="3"/>
      <c r="HC7988" s="3"/>
      <c r="HD7988" s="3"/>
      <c r="HE7988" s="3"/>
      <c r="HF7988" s="3"/>
      <c r="HG7988" s="3"/>
      <c r="HH7988" s="3"/>
      <c r="HI7988" s="3"/>
      <c r="HJ7988" s="3"/>
      <c r="HK7988" s="3"/>
      <c r="HL7988" s="3"/>
      <c r="HM7988" s="45"/>
      <c r="HN7988" s="3"/>
      <c r="HO7988" s="3"/>
      <c r="HP7988" s="3"/>
      <c r="HQ7988" s="3"/>
      <c r="HR7988" s="3"/>
      <c r="HS7988" s="3"/>
      <c r="HT7988" s="3"/>
      <c r="HU7988" s="3"/>
      <c r="HV7988" s="3"/>
      <c r="HW7988" s="3"/>
      <c r="HX7988" s="3"/>
      <c r="HY7988" s="3"/>
      <c r="HZ7988" s="3"/>
      <c r="IA7988" s="3"/>
      <c r="IB7988" s="3"/>
      <c r="IC7988" s="3"/>
      <c r="ID7988" s="3"/>
      <c r="IE7988" s="3"/>
      <c r="IF7988" s="3"/>
      <c r="IG7988" s="3"/>
      <c r="IH7988" s="3"/>
      <c r="II7988" s="3"/>
      <c r="IJ7988" s="3"/>
      <c r="IK7988" s="3"/>
      <c r="IL7988" s="3"/>
      <c r="IM7988" s="3"/>
      <c r="IN7988" s="3"/>
      <c r="IO7988" s="15"/>
    </row>
    <row r="7989" spans="171:249">
      <c r="FO7989" s="3"/>
      <c r="FP7989" s="3"/>
      <c r="FQ7989" s="3"/>
      <c r="FR7989" s="3"/>
      <c r="FS7989" s="3"/>
      <c r="FT7989" s="3"/>
      <c r="FU7989" s="3"/>
      <c r="FV7989" s="3"/>
      <c r="FW7989" s="3"/>
      <c r="FX7989" s="3"/>
      <c r="FY7989" s="3"/>
      <c r="FZ7989" s="3"/>
      <c r="GA7989" s="3"/>
      <c r="GB7989" s="3"/>
      <c r="GC7989" s="3"/>
      <c r="GD7989" s="3"/>
      <c r="GE7989" s="3"/>
      <c r="GF7989" s="3"/>
      <c r="GG7989" s="3"/>
      <c r="GH7989" s="3"/>
      <c r="GI7989" s="3"/>
      <c r="GJ7989" s="3"/>
      <c r="GK7989" s="3"/>
      <c r="GL7989" s="3"/>
      <c r="GM7989" s="3"/>
      <c r="GN7989" s="3"/>
      <c r="GO7989" s="3"/>
      <c r="GP7989" s="3"/>
      <c r="GQ7989" s="3"/>
      <c r="GR7989" s="3"/>
      <c r="GS7989" s="3"/>
      <c r="GT7989" s="3"/>
      <c r="GU7989" s="3"/>
      <c r="GV7989" s="3"/>
      <c r="GW7989" s="3"/>
      <c r="GX7989" s="3"/>
      <c r="GY7989" s="3"/>
      <c r="GZ7989" s="3"/>
      <c r="HA7989" s="3"/>
      <c r="HB7989" s="3"/>
      <c r="HC7989" s="3"/>
      <c r="HD7989" s="3"/>
      <c r="HE7989" s="3"/>
      <c r="HF7989" s="3"/>
      <c r="HG7989" s="3"/>
      <c r="HH7989" s="3"/>
      <c r="HI7989" s="3"/>
      <c r="HJ7989" s="3"/>
      <c r="HK7989" s="3"/>
      <c r="HL7989" s="3"/>
      <c r="HM7989" s="45"/>
      <c r="HN7989" s="3"/>
      <c r="HO7989" s="3"/>
      <c r="HP7989" s="3"/>
      <c r="HQ7989" s="3"/>
      <c r="HR7989" s="3"/>
      <c r="HS7989" s="3"/>
      <c r="HT7989" s="3"/>
      <c r="HU7989" s="3"/>
      <c r="HV7989" s="3"/>
      <c r="HW7989" s="3"/>
      <c r="HX7989" s="3"/>
      <c r="HY7989" s="3"/>
      <c r="HZ7989" s="3"/>
      <c r="IA7989" s="3"/>
      <c r="IB7989" s="3"/>
      <c r="IC7989" s="3"/>
      <c r="ID7989" s="3"/>
      <c r="IE7989" s="3"/>
      <c r="IF7989" s="3"/>
      <c r="IG7989" s="3"/>
      <c r="IH7989" s="3"/>
      <c r="II7989" s="3"/>
      <c r="IJ7989" s="3"/>
      <c r="IK7989" s="3"/>
      <c r="IL7989" s="3"/>
      <c r="IM7989" s="3"/>
      <c r="IN7989" s="3"/>
      <c r="IO7989" s="15"/>
    </row>
    <row r="7990" spans="171:249">
      <c r="FO7990" s="3"/>
      <c r="FP7990" s="3"/>
      <c r="FQ7990" s="3"/>
      <c r="FR7990" s="3"/>
      <c r="FS7990" s="3"/>
      <c r="FT7990" s="3"/>
      <c r="FU7990" s="3"/>
      <c r="FV7990" s="3"/>
      <c r="FW7990" s="3"/>
      <c r="FX7990" s="3"/>
      <c r="FY7990" s="3"/>
      <c r="FZ7990" s="3"/>
      <c r="GA7990" s="3"/>
      <c r="GB7990" s="3"/>
      <c r="GC7990" s="3"/>
      <c r="GD7990" s="3"/>
      <c r="GE7990" s="3"/>
      <c r="GF7990" s="3"/>
      <c r="GG7990" s="3"/>
      <c r="GH7990" s="3"/>
      <c r="GI7990" s="3"/>
      <c r="GJ7990" s="3"/>
      <c r="GK7990" s="3"/>
      <c r="GL7990" s="3"/>
      <c r="GM7990" s="3"/>
      <c r="GN7990" s="3"/>
      <c r="GO7990" s="3"/>
      <c r="GP7990" s="3"/>
      <c r="GQ7990" s="3"/>
      <c r="GR7990" s="3"/>
      <c r="GS7990" s="3"/>
      <c r="GT7990" s="3"/>
      <c r="GU7990" s="3"/>
      <c r="GV7990" s="3"/>
      <c r="GW7990" s="3"/>
      <c r="GX7990" s="3"/>
      <c r="GY7990" s="3"/>
      <c r="GZ7990" s="3"/>
      <c r="HA7990" s="3"/>
      <c r="HB7990" s="3"/>
      <c r="HC7990" s="3"/>
      <c r="HD7990" s="3"/>
      <c r="HE7990" s="3"/>
      <c r="HF7990" s="3"/>
      <c r="HG7990" s="3"/>
      <c r="HH7990" s="3"/>
      <c r="HI7990" s="3"/>
      <c r="HJ7990" s="3"/>
      <c r="HK7990" s="3"/>
      <c r="HL7990" s="3"/>
      <c r="HM7990" s="45"/>
      <c r="HN7990" s="3"/>
      <c r="HO7990" s="3"/>
      <c r="HP7990" s="3"/>
      <c r="HQ7990" s="3"/>
      <c r="HR7990" s="3"/>
      <c r="HS7990" s="3"/>
      <c r="HT7990" s="3"/>
      <c r="HU7990" s="3"/>
      <c r="HV7990" s="3"/>
      <c r="HW7990" s="3"/>
      <c r="HX7990" s="3"/>
      <c r="HY7990" s="3"/>
      <c r="HZ7990" s="3"/>
      <c r="IA7990" s="3"/>
      <c r="IB7990" s="3"/>
      <c r="IC7990" s="3"/>
      <c r="ID7990" s="3"/>
      <c r="IE7990" s="3"/>
      <c r="IF7990" s="3"/>
      <c r="IG7990" s="3"/>
      <c r="IH7990" s="3"/>
      <c r="II7990" s="3"/>
      <c r="IJ7990" s="3"/>
      <c r="IK7990" s="3"/>
      <c r="IL7990" s="3"/>
      <c r="IM7990" s="3"/>
      <c r="IN7990" s="3"/>
      <c r="IO7990" s="15"/>
    </row>
    <row r="7991" spans="171:249">
      <c r="FO7991" s="3"/>
      <c r="FP7991" s="3"/>
      <c r="FQ7991" s="3"/>
      <c r="FR7991" s="3"/>
      <c r="FS7991" s="3"/>
      <c r="FT7991" s="3"/>
      <c r="FU7991" s="3"/>
      <c r="FV7991" s="3"/>
      <c r="FW7991" s="3"/>
      <c r="FX7991" s="3"/>
      <c r="FY7991" s="3"/>
      <c r="FZ7991" s="3"/>
      <c r="GA7991" s="3"/>
      <c r="GB7991" s="3"/>
      <c r="GC7991" s="3"/>
      <c r="GD7991" s="3"/>
      <c r="GE7991" s="3"/>
      <c r="GF7991" s="3"/>
      <c r="GG7991" s="3"/>
      <c r="GH7991" s="3"/>
      <c r="GI7991" s="3"/>
      <c r="GJ7991" s="3"/>
      <c r="GK7991" s="3"/>
      <c r="GL7991" s="3"/>
      <c r="GM7991" s="3"/>
      <c r="GN7991" s="3"/>
      <c r="GO7991" s="3"/>
      <c r="GP7991" s="3"/>
      <c r="GQ7991" s="3"/>
      <c r="GR7991" s="3"/>
      <c r="GS7991" s="3"/>
      <c r="GT7991" s="3"/>
      <c r="GU7991" s="3"/>
      <c r="GV7991" s="3"/>
      <c r="GW7991" s="3"/>
      <c r="GX7991" s="3"/>
      <c r="GY7991" s="3"/>
      <c r="GZ7991" s="3"/>
      <c r="HA7991" s="3"/>
      <c r="HB7991" s="3"/>
      <c r="HC7991" s="3"/>
      <c r="HD7991" s="3"/>
      <c r="HE7991" s="3"/>
      <c r="HF7991" s="3"/>
      <c r="HG7991" s="3"/>
      <c r="HH7991" s="3"/>
      <c r="HI7991" s="3"/>
      <c r="HJ7991" s="3"/>
      <c r="HK7991" s="3"/>
      <c r="HL7991" s="3"/>
      <c r="HM7991" s="45"/>
      <c r="HN7991" s="3"/>
      <c r="HO7991" s="3"/>
      <c r="HP7991" s="3"/>
      <c r="HQ7991" s="3"/>
      <c r="HR7991" s="3"/>
      <c r="HS7991" s="3"/>
      <c r="HT7991" s="3"/>
      <c r="HU7991" s="3"/>
      <c r="HV7991" s="3"/>
      <c r="HW7991" s="3"/>
      <c r="HX7991" s="3"/>
      <c r="HY7991" s="3"/>
      <c r="HZ7991" s="3"/>
      <c r="IA7991" s="3"/>
      <c r="IB7991" s="3"/>
      <c r="IC7991" s="3"/>
      <c r="ID7991" s="3"/>
      <c r="IE7991" s="3"/>
      <c r="IF7991" s="3"/>
      <c r="IG7991" s="3"/>
      <c r="IH7991" s="3"/>
      <c r="II7991" s="3"/>
      <c r="IJ7991" s="3"/>
      <c r="IK7991" s="3"/>
      <c r="IL7991" s="3"/>
      <c r="IM7991" s="3"/>
      <c r="IN7991" s="3"/>
      <c r="IO7991" s="15"/>
    </row>
    <row r="7992" spans="171:249">
      <c r="FO7992" s="3"/>
      <c r="FP7992" s="3"/>
      <c r="FQ7992" s="3"/>
      <c r="FR7992" s="3"/>
      <c r="FS7992" s="3"/>
      <c r="FT7992" s="3"/>
      <c r="FU7992" s="3"/>
      <c r="FV7992" s="3"/>
      <c r="FW7992" s="3"/>
      <c r="FX7992" s="3"/>
      <c r="FY7992" s="3"/>
      <c r="FZ7992" s="3"/>
      <c r="GA7992" s="3"/>
      <c r="GB7992" s="3"/>
      <c r="GC7992" s="3"/>
      <c r="GD7992" s="3"/>
      <c r="GE7992" s="3"/>
      <c r="GF7992" s="3"/>
      <c r="GG7992" s="3"/>
      <c r="GH7992" s="3"/>
      <c r="GI7992" s="3"/>
      <c r="GJ7992" s="3"/>
      <c r="GK7992" s="3"/>
      <c r="GL7992" s="3"/>
      <c r="GM7992" s="3"/>
      <c r="GN7992" s="3"/>
      <c r="GO7992" s="3"/>
      <c r="GP7992" s="3"/>
      <c r="GQ7992" s="3"/>
      <c r="GR7992" s="3"/>
      <c r="GS7992" s="3"/>
      <c r="GT7992" s="3"/>
      <c r="GU7992" s="3"/>
      <c r="GV7992" s="3"/>
      <c r="GW7992" s="3"/>
      <c r="GX7992" s="3"/>
      <c r="GY7992" s="3"/>
      <c r="GZ7992" s="3"/>
      <c r="HA7992" s="3"/>
      <c r="HB7992" s="3"/>
      <c r="HC7992" s="3"/>
      <c r="HD7992" s="3"/>
      <c r="HE7992" s="3"/>
      <c r="HF7992" s="3"/>
      <c r="HG7992" s="3"/>
      <c r="HH7992" s="3"/>
      <c r="HI7992" s="3"/>
      <c r="HJ7992" s="3"/>
      <c r="HK7992" s="3"/>
      <c r="HL7992" s="3"/>
      <c r="HM7992" s="45"/>
      <c r="HN7992" s="3"/>
      <c r="HO7992" s="3"/>
      <c r="HP7992" s="3"/>
      <c r="HQ7992" s="3"/>
      <c r="HR7992" s="3"/>
      <c r="HS7992" s="3"/>
      <c r="HT7992" s="3"/>
      <c r="HU7992" s="3"/>
      <c r="HV7992" s="3"/>
      <c r="HW7992" s="3"/>
      <c r="HX7992" s="3"/>
      <c r="HY7992" s="3"/>
      <c r="HZ7992" s="3"/>
      <c r="IA7992" s="3"/>
      <c r="IB7992" s="3"/>
      <c r="IC7992" s="3"/>
      <c r="ID7992" s="3"/>
      <c r="IE7992" s="3"/>
      <c r="IF7992" s="3"/>
      <c r="IG7992" s="3"/>
      <c r="IH7992" s="3"/>
      <c r="II7992" s="3"/>
      <c r="IJ7992" s="3"/>
      <c r="IK7992" s="3"/>
      <c r="IL7992" s="3"/>
      <c r="IM7992" s="3"/>
      <c r="IN7992" s="3"/>
      <c r="IO7992" s="15"/>
    </row>
    <row r="7993" spans="171:249">
      <c r="FO7993" s="3"/>
      <c r="FP7993" s="3"/>
      <c r="FQ7993" s="3"/>
      <c r="FR7993" s="3"/>
      <c r="FS7993" s="3"/>
      <c r="FT7993" s="3"/>
      <c r="FU7993" s="3"/>
      <c r="FV7993" s="3"/>
      <c r="FW7993" s="3"/>
      <c r="FX7993" s="3"/>
      <c r="FY7993" s="3"/>
      <c r="FZ7993" s="3"/>
      <c r="GA7993" s="3"/>
      <c r="GB7993" s="3"/>
      <c r="GC7993" s="3"/>
      <c r="GD7993" s="3"/>
      <c r="GE7993" s="3"/>
      <c r="GF7993" s="3"/>
      <c r="GG7993" s="3"/>
      <c r="GH7993" s="3"/>
      <c r="GI7993" s="3"/>
      <c r="GJ7993" s="3"/>
      <c r="GK7993" s="3"/>
      <c r="GL7993" s="3"/>
      <c r="GM7993" s="3"/>
      <c r="GN7993" s="3"/>
      <c r="GO7993" s="3"/>
      <c r="GP7993" s="3"/>
      <c r="GQ7993" s="3"/>
      <c r="GR7993" s="3"/>
      <c r="GS7993" s="3"/>
      <c r="GT7993" s="3"/>
      <c r="GU7993" s="3"/>
      <c r="GV7993" s="3"/>
      <c r="GW7993" s="3"/>
      <c r="GX7993" s="3"/>
      <c r="GY7993" s="3"/>
      <c r="GZ7993" s="3"/>
      <c r="HA7993" s="3"/>
      <c r="HB7993" s="3"/>
      <c r="HC7993" s="3"/>
      <c r="HD7993" s="3"/>
      <c r="HE7993" s="3"/>
      <c r="HF7993" s="3"/>
      <c r="HG7993" s="3"/>
      <c r="HH7993" s="3"/>
      <c r="HI7993" s="3"/>
      <c r="HJ7993" s="3"/>
      <c r="HK7993" s="3"/>
      <c r="HL7993" s="3"/>
      <c r="HM7993" s="45"/>
      <c r="HN7993" s="3"/>
      <c r="HO7993" s="3"/>
      <c r="HP7993" s="3"/>
      <c r="HQ7993" s="3"/>
      <c r="HR7993" s="3"/>
      <c r="HS7993" s="3"/>
      <c r="HT7993" s="3"/>
      <c r="HU7993" s="3"/>
      <c r="HV7993" s="3"/>
      <c r="HW7993" s="3"/>
      <c r="HX7993" s="3"/>
      <c r="HY7993" s="3"/>
      <c r="HZ7993" s="3"/>
      <c r="IA7993" s="3"/>
      <c r="IB7993" s="3"/>
      <c r="IC7993" s="3"/>
      <c r="ID7993" s="3"/>
      <c r="IE7993" s="3"/>
      <c r="IF7993" s="3"/>
      <c r="IG7993" s="3"/>
      <c r="IH7993" s="3"/>
      <c r="II7993" s="3"/>
      <c r="IJ7993" s="3"/>
      <c r="IK7993" s="3"/>
      <c r="IL7993" s="3"/>
      <c r="IM7993" s="3"/>
      <c r="IN7993" s="3"/>
      <c r="IO7993" s="15"/>
    </row>
    <row r="7994" spans="171:249">
      <c r="FO7994" s="3"/>
      <c r="FP7994" s="3"/>
      <c r="FQ7994" s="3"/>
      <c r="FR7994" s="3"/>
      <c r="FS7994" s="3"/>
      <c r="FT7994" s="3"/>
      <c r="FU7994" s="3"/>
      <c r="FV7994" s="3"/>
      <c r="FW7994" s="3"/>
      <c r="FX7994" s="3"/>
      <c r="FY7994" s="3"/>
      <c r="FZ7994" s="3"/>
      <c r="GA7994" s="3"/>
      <c r="GB7994" s="3"/>
      <c r="GC7994" s="3"/>
      <c r="GD7994" s="3"/>
      <c r="GE7994" s="3"/>
      <c r="GF7994" s="3"/>
      <c r="GG7994" s="3"/>
      <c r="GH7994" s="3"/>
      <c r="GI7994" s="3"/>
      <c r="GJ7994" s="3"/>
      <c r="GK7994" s="3"/>
      <c r="GL7994" s="3"/>
      <c r="GM7994" s="3"/>
      <c r="GN7994" s="3"/>
      <c r="GO7994" s="3"/>
      <c r="GP7994" s="3"/>
      <c r="GQ7994" s="3"/>
      <c r="GR7994" s="3"/>
      <c r="GS7994" s="3"/>
      <c r="GT7994" s="3"/>
      <c r="GU7994" s="3"/>
      <c r="GV7994" s="3"/>
      <c r="GW7994" s="3"/>
      <c r="GX7994" s="3"/>
      <c r="GY7994" s="3"/>
      <c r="GZ7994" s="3"/>
      <c r="HA7994" s="3"/>
      <c r="HB7994" s="3"/>
      <c r="HC7994" s="3"/>
      <c r="HD7994" s="3"/>
      <c r="HE7994" s="3"/>
      <c r="HF7994" s="3"/>
      <c r="HG7994" s="3"/>
      <c r="HH7994" s="3"/>
      <c r="HI7994" s="3"/>
      <c r="HJ7994" s="3"/>
      <c r="HK7994" s="3"/>
      <c r="HL7994" s="3"/>
      <c r="HM7994" s="45"/>
      <c r="HN7994" s="3"/>
      <c r="HO7994" s="3"/>
      <c r="HP7994" s="3"/>
      <c r="HQ7994" s="3"/>
      <c r="HR7994" s="3"/>
      <c r="HS7994" s="3"/>
      <c r="HT7994" s="3"/>
      <c r="HU7994" s="3"/>
      <c r="HV7994" s="3"/>
      <c r="HW7994" s="3"/>
      <c r="HX7994" s="3"/>
      <c r="HY7994" s="3"/>
      <c r="HZ7994" s="3"/>
      <c r="IA7994" s="3"/>
      <c r="IB7994" s="3"/>
      <c r="IC7994" s="3"/>
      <c r="ID7994" s="3"/>
      <c r="IE7994" s="3"/>
      <c r="IF7994" s="3"/>
      <c r="IG7994" s="3"/>
      <c r="IH7994" s="3"/>
      <c r="II7994" s="3"/>
      <c r="IJ7994" s="3"/>
      <c r="IK7994" s="3"/>
      <c r="IL7994" s="3"/>
      <c r="IM7994" s="3"/>
      <c r="IN7994" s="3"/>
      <c r="IO7994" s="15"/>
    </row>
    <row r="7995" spans="171:249">
      <c r="FO7995" s="3"/>
      <c r="FP7995" s="3"/>
      <c r="FQ7995" s="3"/>
      <c r="FR7995" s="3"/>
      <c r="FS7995" s="3"/>
      <c r="FT7995" s="3"/>
      <c r="FU7995" s="3"/>
      <c r="FV7995" s="3"/>
      <c r="FW7995" s="3"/>
      <c r="FX7995" s="3"/>
      <c r="FY7995" s="3"/>
      <c r="FZ7995" s="3"/>
      <c r="GA7995" s="3"/>
      <c r="GB7995" s="3"/>
      <c r="GC7995" s="3"/>
      <c r="GD7995" s="3"/>
      <c r="GE7995" s="3"/>
      <c r="GF7995" s="3"/>
      <c r="GG7995" s="3"/>
      <c r="GH7995" s="3"/>
      <c r="GI7995" s="3"/>
      <c r="GJ7995" s="3"/>
      <c r="GK7995" s="3"/>
      <c r="GL7995" s="3"/>
      <c r="GM7995" s="3"/>
      <c r="GN7995" s="3"/>
      <c r="GO7995" s="3"/>
      <c r="GP7995" s="3"/>
      <c r="GQ7995" s="3"/>
      <c r="GR7995" s="3"/>
      <c r="GS7995" s="3"/>
      <c r="GT7995" s="3"/>
      <c r="GU7995" s="3"/>
      <c r="GV7995" s="3"/>
      <c r="GW7995" s="3"/>
      <c r="GX7995" s="3"/>
      <c r="GY7995" s="3"/>
      <c r="GZ7995" s="3"/>
      <c r="HA7995" s="3"/>
      <c r="HB7995" s="3"/>
      <c r="HC7995" s="3"/>
      <c r="HD7995" s="3"/>
      <c r="HE7995" s="3"/>
      <c r="HF7995" s="3"/>
      <c r="HG7995" s="3"/>
      <c r="HH7995" s="3"/>
      <c r="HI7995" s="3"/>
      <c r="HJ7995" s="3"/>
      <c r="HK7995" s="3"/>
      <c r="HL7995" s="3"/>
      <c r="HM7995" s="45"/>
      <c r="HN7995" s="3"/>
      <c r="HO7995" s="3"/>
      <c r="HP7995" s="3"/>
      <c r="HQ7995" s="3"/>
      <c r="HR7995" s="3"/>
      <c r="HS7995" s="3"/>
      <c r="HT7995" s="3"/>
      <c r="HU7995" s="3"/>
      <c r="HV7995" s="3"/>
      <c r="HW7995" s="3"/>
      <c r="HX7995" s="3"/>
      <c r="HY7995" s="3"/>
      <c r="HZ7995" s="3"/>
      <c r="IA7995" s="3"/>
      <c r="IB7995" s="3"/>
      <c r="IC7995" s="3"/>
      <c r="ID7995" s="3"/>
      <c r="IE7995" s="3"/>
      <c r="IF7995" s="3"/>
      <c r="IG7995" s="3"/>
      <c r="IH7995" s="3"/>
      <c r="II7995" s="3"/>
      <c r="IJ7995" s="3"/>
      <c r="IK7995" s="3"/>
      <c r="IL7995" s="3"/>
      <c r="IM7995" s="3"/>
      <c r="IN7995" s="3"/>
      <c r="IO7995" s="15"/>
    </row>
    <row r="7996" spans="171:249">
      <c r="FO7996" s="3"/>
      <c r="FP7996" s="3"/>
      <c r="FQ7996" s="3"/>
      <c r="FR7996" s="3"/>
      <c r="FS7996" s="3"/>
      <c r="FT7996" s="3"/>
      <c r="FU7996" s="3"/>
      <c r="FV7996" s="3"/>
      <c r="FW7996" s="3"/>
      <c r="FX7996" s="3"/>
      <c r="FY7996" s="3"/>
      <c r="FZ7996" s="3"/>
      <c r="GA7996" s="3"/>
      <c r="GB7996" s="3"/>
      <c r="GC7996" s="3"/>
      <c r="GD7996" s="3"/>
      <c r="GE7996" s="3"/>
      <c r="GF7996" s="3"/>
      <c r="GG7996" s="3"/>
      <c r="GH7996" s="3"/>
      <c r="GI7996" s="3"/>
      <c r="GJ7996" s="3"/>
      <c r="GK7996" s="3"/>
      <c r="GL7996" s="3"/>
      <c r="GM7996" s="3"/>
      <c r="GN7996" s="3"/>
      <c r="GO7996" s="3"/>
      <c r="GP7996" s="3"/>
      <c r="GQ7996" s="3"/>
      <c r="GR7996" s="3"/>
      <c r="GS7996" s="3"/>
      <c r="GT7996" s="3"/>
      <c r="GU7996" s="3"/>
      <c r="GV7996" s="3"/>
      <c r="GW7996" s="3"/>
      <c r="GX7996" s="3"/>
      <c r="GY7996" s="3"/>
      <c r="GZ7996" s="3"/>
      <c r="HA7996" s="3"/>
      <c r="HB7996" s="3"/>
      <c r="HC7996" s="3"/>
      <c r="HD7996" s="3"/>
      <c r="HE7996" s="3"/>
      <c r="HF7996" s="3"/>
      <c r="HG7996" s="3"/>
      <c r="HH7996" s="3"/>
      <c r="HI7996" s="3"/>
      <c r="HJ7996" s="3"/>
      <c r="HK7996" s="3"/>
      <c r="HL7996" s="3"/>
      <c r="HM7996" s="45"/>
      <c r="HN7996" s="3"/>
      <c r="HO7996" s="3"/>
      <c r="HP7996" s="3"/>
      <c r="HQ7996" s="3"/>
      <c r="HR7996" s="3"/>
      <c r="HS7996" s="3"/>
      <c r="HT7996" s="3"/>
      <c r="HU7996" s="3"/>
      <c r="HV7996" s="3"/>
      <c r="HW7996" s="3"/>
      <c r="HX7996" s="3"/>
      <c r="HY7996" s="3"/>
      <c r="HZ7996" s="3"/>
      <c r="IA7996" s="3"/>
      <c r="IB7996" s="3"/>
      <c r="IC7996" s="3"/>
      <c r="ID7996" s="3"/>
      <c r="IE7996" s="3"/>
      <c r="IF7996" s="3"/>
      <c r="IG7996" s="3"/>
      <c r="IH7996" s="3"/>
      <c r="II7996" s="3"/>
      <c r="IJ7996" s="3"/>
      <c r="IK7996" s="3"/>
      <c r="IL7996" s="3"/>
      <c r="IM7996" s="3"/>
      <c r="IN7996" s="3"/>
      <c r="IO7996" s="15"/>
    </row>
    <row r="7997" spans="171:249">
      <c r="FO7997" s="3"/>
      <c r="FP7997" s="3"/>
      <c r="FQ7997" s="3"/>
      <c r="FR7997" s="3"/>
      <c r="FS7997" s="3"/>
      <c r="FT7997" s="3"/>
      <c r="FU7997" s="3"/>
      <c r="FV7997" s="3"/>
      <c r="FW7997" s="3"/>
      <c r="FX7997" s="3"/>
      <c r="FY7997" s="3"/>
      <c r="FZ7997" s="3"/>
      <c r="GA7997" s="3"/>
      <c r="GB7997" s="3"/>
      <c r="GC7997" s="3"/>
      <c r="GD7997" s="3"/>
      <c r="GE7997" s="3"/>
      <c r="GF7997" s="3"/>
      <c r="GG7997" s="3"/>
      <c r="GH7997" s="3"/>
      <c r="GI7997" s="3"/>
      <c r="GJ7997" s="3"/>
      <c r="GK7997" s="3"/>
      <c r="GL7997" s="3"/>
      <c r="GM7997" s="3"/>
      <c r="GN7997" s="3"/>
      <c r="GO7997" s="3"/>
      <c r="GP7997" s="3"/>
      <c r="GQ7997" s="3"/>
      <c r="GR7997" s="3"/>
      <c r="GS7997" s="3"/>
      <c r="GT7997" s="3"/>
      <c r="GU7997" s="3"/>
      <c r="GV7997" s="3"/>
      <c r="GW7997" s="3"/>
      <c r="GX7997" s="3"/>
      <c r="GY7997" s="3"/>
      <c r="GZ7997" s="3"/>
      <c r="HA7997" s="3"/>
      <c r="HB7997" s="3"/>
      <c r="HC7997" s="3"/>
      <c r="HD7997" s="3"/>
      <c r="HE7997" s="3"/>
      <c r="HF7997" s="3"/>
      <c r="HG7997" s="3"/>
      <c r="HH7997" s="3"/>
      <c r="HI7997" s="3"/>
      <c r="HJ7997" s="3"/>
      <c r="HK7997" s="3"/>
      <c r="HL7997" s="3"/>
      <c r="HM7997" s="45"/>
      <c r="HN7997" s="3"/>
      <c r="HO7997" s="3"/>
      <c r="HP7997" s="3"/>
      <c r="HQ7997" s="3"/>
      <c r="HR7997" s="3"/>
      <c r="HS7997" s="3"/>
      <c r="HT7997" s="3"/>
      <c r="HU7997" s="3"/>
      <c r="HV7997" s="3"/>
      <c r="HW7997" s="3"/>
      <c r="HX7997" s="3"/>
      <c r="HY7997" s="3"/>
      <c r="HZ7997" s="3"/>
      <c r="IA7997" s="3"/>
      <c r="IB7997" s="3"/>
      <c r="IC7997" s="3"/>
      <c r="ID7997" s="3"/>
      <c r="IE7997" s="3"/>
      <c r="IF7997" s="3"/>
      <c r="IG7997" s="3"/>
      <c r="IH7997" s="3"/>
      <c r="II7997" s="3"/>
      <c r="IJ7997" s="3"/>
      <c r="IK7997" s="3"/>
      <c r="IL7997" s="3"/>
      <c r="IM7997" s="3"/>
      <c r="IN7997" s="3"/>
      <c r="IO7997" s="15"/>
    </row>
    <row r="7998" spans="171:249">
      <c r="FO7998" s="3"/>
      <c r="FP7998" s="3"/>
      <c r="FQ7998" s="3"/>
      <c r="FR7998" s="3"/>
      <c r="FS7998" s="3"/>
      <c r="FT7998" s="3"/>
      <c r="FU7998" s="3"/>
      <c r="FV7998" s="3"/>
      <c r="FW7998" s="3"/>
      <c r="FX7998" s="3"/>
      <c r="FY7998" s="3"/>
      <c r="FZ7998" s="3"/>
      <c r="GA7998" s="3"/>
      <c r="GB7998" s="3"/>
      <c r="GC7998" s="3"/>
      <c r="GD7998" s="3"/>
      <c r="GE7998" s="3"/>
      <c r="GF7998" s="3"/>
      <c r="GG7998" s="3"/>
      <c r="GH7998" s="3"/>
      <c r="GI7998" s="3"/>
      <c r="GJ7998" s="3"/>
      <c r="GK7998" s="3"/>
      <c r="GL7998" s="3"/>
      <c r="GM7998" s="3"/>
      <c r="GN7998" s="3"/>
      <c r="GO7998" s="3"/>
      <c r="GP7998" s="3"/>
      <c r="GQ7998" s="3"/>
      <c r="GR7998" s="3"/>
      <c r="GS7998" s="3"/>
      <c r="GT7998" s="3"/>
      <c r="GU7998" s="3"/>
      <c r="GV7998" s="3"/>
      <c r="GW7998" s="3"/>
      <c r="GX7998" s="3"/>
      <c r="GY7998" s="3"/>
      <c r="GZ7998" s="3"/>
      <c r="HA7998" s="3"/>
      <c r="HB7998" s="3"/>
      <c r="HC7998" s="3"/>
      <c r="HD7998" s="3"/>
      <c r="HE7998" s="3"/>
      <c r="HF7998" s="3"/>
      <c r="HG7998" s="3"/>
      <c r="HH7998" s="3"/>
      <c r="HI7998" s="3"/>
      <c r="HJ7998" s="3"/>
      <c r="HK7998" s="3"/>
      <c r="HL7998" s="3"/>
      <c r="HM7998" s="45"/>
      <c r="HN7998" s="3"/>
      <c r="HO7998" s="3"/>
      <c r="HP7998" s="3"/>
      <c r="HQ7998" s="3"/>
      <c r="HR7998" s="3"/>
      <c r="HS7998" s="3"/>
      <c r="HT7998" s="3"/>
      <c r="HU7998" s="3"/>
      <c r="HV7998" s="3"/>
      <c r="HW7998" s="3"/>
      <c r="HX7998" s="3"/>
      <c r="HY7998" s="3"/>
      <c r="HZ7998" s="3"/>
      <c r="IA7998" s="3"/>
      <c r="IB7998" s="3"/>
      <c r="IC7998" s="3"/>
      <c r="ID7998" s="3"/>
      <c r="IE7998" s="3"/>
      <c r="IF7998" s="3"/>
      <c r="IG7998" s="3"/>
      <c r="IH7998" s="3"/>
      <c r="II7998" s="3"/>
      <c r="IJ7998" s="3"/>
      <c r="IK7998" s="3"/>
      <c r="IL7998" s="3"/>
      <c r="IM7998" s="3"/>
      <c r="IN7998" s="3"/>
      <c r="IO7998" s="15"/>
    </row>
    <row r="7999" spans="171:249">
      <c r="FO7999" s="3"/>
      <c r="FP7999" s="3"/>
      <c r="FQ7999" s="3"/>
      <c r="FR7999" s="3"/>
      <c r="FS7999" s="3"/>
      <c r="FT7999" s="3"/>
      <c r="FU7999" s="3"/>
      <c r="FV7999" s="3"/>
      <c r="FW7999" s="3"/>
      <c r="FX7999" s="3"/>
      <c r="FY7999" s="3"/>
      <c r="FZ7999" s="3"/>
      <c r="GA7999" s="3"/>
      <c r="GB7999" s="3"/>
      <c r="GC7999" s="3"/>
      <c r="GD7999" s="3"/>
      <c r="GE7999" s="3"/>
      <c r="GF7999" s="3"/>
      <c r="GG7999" s="3"/>
      <c r="GH7999" s="3"/>
      <c r="GI7999" s="3"/>
      <c r="GJ7999" s="3"/>
      <c r="GK7999" s="3"/>
      <c r="GL7999" s="3"/>
      <c r="GM7999" s="3"/>
      <c r="GN7999" s="3"/>
      <c r="GO7999" s="3"/>
      <c r="GP7999" s="3"/>
      <c r="GQ7999" s="3"/>
      <c r="GR7999" s="3"/>
      <c r="GS7999" s="3"/>
      <c r="GT7999" s="3"/>
      <c r="GU7999" s="3"/>
      <c r="GV7999" s="3"/>
      <c r="GW7999" s="3"/>
      <c r="GX7999" s="3"/>
      <c r="GY7999" s="3"/>
      <c r="GZ7999" s="3"/>
      <c r="HA7999" s="3"/>
      <c r="HB7999" s="3"/>
      <c r="HC7999" s="3"/>
      <c r="HD7999" s="3"/>
      <c r="HE7999" s="3"/>
      <c r="HF7999" s="3"/>
      <c r="HG7999" s="3"/>
      <c r="HH7999" s="3"/>
      <c r="HI7999" s="3"/>
      <c r="HJ7999" s="3"/>
      <c r="HK7999" s="3"/>
      <c r="HL7999" s="3"/>
      <c r="HM7999" s="45"/>
      <c r="HN7999" s="3"/>
      <c r="HO7999" s="3"/>
      <c r="HP7999" s="3"/>
      <c r="HQ7999" s="3"/>
      <c r="HR7999" s="3"/>
      <c r="HS7999" s="3"/>
      <c r="HT7999" s="3"/>
      <c r="HU7999" s="3"/>
      <c r="HV7999" s="3"/>
      <c r="HW7999" s="3"/>
      <c r="HX7999" s="3"/>
      <c r="HY7999" s="3"/>
      <c r="HZ7999" s="3"/>
      <c r="IA7999" s="3"/>
      <c r="IB7999" s="3"/>
      <c r="IC7999" s="3"/>
      <c r="ID7999" s="3"/>
      <c r="IE7999" s="3"/>
      <c r="IF7999" s="3"/>
      <c r="IG7999" s="3"/>
      <c r="IH7999" s="3"/>
      <c r="II7999" s="3"/>
      <c r="IJ7999" s="3"/>
      <c r="IK7999" s="3"/>
      <c r="IL7999" s="3"/>
      <c r="IM7999" s="3"/>
      <c r="IN7999" s="3"/>
      <c r="IO7999" s="15"/>
    </row>
    <row r="8000" spans="171:249">
      <c r="FO8000" s="3"/>
      <c r="FP8000" s="3"/>
      <c r="FQ8000" s="3"/>
      <c r="FR8000" s="3"/>
      <c r="FS8000" s="3"/>
      <c r="FT8000" s="3"/>
      <c r="FU8000" s="3"/>
      <c r="FV8000" s="3"/>
      <c r="FW8000" s="3"/>
      <c r="FX8000" s="3"/>
      <c r="FY8000" s="3"/>
      <c r="FZ8000" s="3"/>
      <c r="GA8000" s="3"/>
      <c r="GB8000" s="3"/>
      <c r="GC8000" s="3"/>
      <c r="GD8000" s="3"/>
      <c r="GE8000" s="3"/>
      <c r="GF8000" s="3"/>
      <c r="GG8000" s="3"/>
      <c r="GH8000" s="3"/>
      <c r="GI8000" s="3"/>
      <c r="GJ8000" s="3"/>
      <c r="GK8000" s="3"/>
      <c r="GL8000" s="3"/>
      <c r="GM8000" s="3"/>
      <c r="GN8000" s="3"/>
      <c r="GO8000" s="3"/>
      <c r="GP8000" s="3"/>
      <c r="GQ8000" s="3"/>
      <c r="GR8000" s="3"/>
      <c r="GS8000" s="3"/>
      <c r="GT8000" s="3"/>
      <c r="GU8000" s="3"/>
      <c r="GV8000" s="3"/>
      <c r="GW8000" s="3"/>
      <c r="GX8000" s="3"/>
      <c r="GY8000" s="3"/>
      <c r="GZ8000" s="3"/>
      <c r="HA8000" s="3"/>
      <c r="HB8000" s="3"/>
      <c r="HC8000" s="3"/>
      <c r="HD8000" s="3"/>
      <c r="HE8000" s="3"/>
      <c r="HF8000" s="3"/>
      <c r="HG8000" s="3"/>
      <c r="HH8000" s="3"/>
      <c r="HI8000" s="3"/>
      <c r="HJ8000" s="3"/>
      <c r="HK8000" s="3"/>
      <c r="HL8000" s="3"/>
      <c r="HM8000" s="45"/>
      <c r="HN8000" s="3"/>
      <c r="HO8000" s="3"/>
      <c r="HP8000" s="3"/>
      <c r="HQ8000" s="3"/>
      <c r="HR8000" s="3"/>
      <c r="HS8000" s="3"/>
      <c r="HT8000" s="3"/>
      <c r="HU8000" s="3"/>
      <c r="HV8000" s="3"/>
      <c r="HW8000" s="3"/>
      <c r="HX8000" s="3"/>
      <c r="HY8000" s="3"/>
      <c r="HZ8000" s="3"/>
      <c r="IA8000" s="3"/>
      <c r="IB8000" s="3"/>
      <c r="IC8000" s="3"/>
      <c r="ID8000" s="3"/>
      <c r="IE8000" s="3"/>
      <c r="IF8000" s="3"/>
      <c r="IG8000" s="3"/>
      <c r="IH8000" s="3"/>
      <c r="II8000" s="3"/>
      <c r="IJ8000" s="3"/>
      <c r="IK8000" s="3"/>
      <c r="IL8000" s="3"/>
      <c r="IM8000" s="3"/>
      <c r="IN8000" s="3"/>
      <c r="IO8000" s="15"/>
    </row>
    <row r="8001" spans="171:249">
      <c r="FO8001" s="3"/>
      <c r="FP8001" s="3"/>
      <c r="FQ8001" s="3"/>
      <c r="FR8001" s="3"/>
      <c r="FS8001" s="3"/>
      <c r="FT8001" s="3"/>
      <c r="FU8001" s="3"/>
      <c r="FV8001" s="3"/>
      <c r="FW8001" s="3"/>
      <c r="FX8001" s="3"/>
      <c r="FY8001" s="3"/>
      <c r="FZ8001" s="3"/>
      <c r="GA8001" s="3"/>
      <c r="GB8001" s="3"/>
      <c r="GC8001" s="3"/>
      <c r="GD8001" s="3"/>
      <c r="GE8001" s="3"/>
      <c r="GF8001" s="3"/>
      <c r="GG8001" s="3"/>
      <c r="GH8001" s="3"/>
      <c r="GI8001" s="3"/>
      <c r="GJ8001" s="3"/>
      <c r="GK8001" s="3"/>
      <c r="GL8001" s="3"/>
      <c r="GM8001" s="3"/>
      <c r="GN8001" s="3"/>
      <c r="GO8001" s="3"/>
      <c r="GP8001" s="3"/>
      <c r="GQ8001" s="3"/>
      <c r="GR8001" s="3"/>
      <c r="GS8001" s="3"/>
      <c r="GT8001" s="3"/>
      <c r="GU8001" s="3"/>
      <c r="GV8001" s="3"/>
      <c r="GW8001" s="3"/>
      <c r="GX8001" s="3"/>
      <c r="GY8001" s="3"/>
      <c r="GZ8001" s="3"/>
      <c r="HA8001" s="3"/>
      <c r="HB8001" s="3"/>
      <c r="HC8001" s="3"/>
      <c r="HD8001" s="3"/>
      <c r="HE8001" s="3"/>
      <c r="HF8001" s="3"/>
      <c r="HG8001" s="3"/>
      <c r="HH8001" s="3"/>
      <c r="HI8001" s="3"/>
      <c r="HJ8001" s="3"/>
      <c r="HK8001" s="3"/>
      <c r="HL8001" s="3"/>
      <c r="HM8001" s="45"/>
      <c r="HN8001" s="3"/>
      <c r="HO8001" s="3"/>
      <c r="HP8001" s="3"/>
      <c r="HQ8001" s="3"/>
      <c r="HR8001" s="3"/>
      <c r="HS8001" s="3"/>
      <c r="HT8001" s="3"/>
      <c r="HU8001" s="3"/>
      <c r="HV8001" s="3"/>
      <c r="HW8001" s="3"/>
      <c r="HX8001" s="3"/>
      <c r="HY8001" s="3"/>
      <c r="HZ8001" s="3"/>
      <c r="IA8001" s="3"/>
      <c r="IB8001" s="3"/>
      <c r="IC8001" s="3"/>
      <c r="ID8001" s="3"/>
      <c r="IE8001" s="3"/>
      <c r="IF8001" s="3"/>
      <c r="IG8001" s="3"/>
      <c r="IH8001" s="3"/>
      <c r="II8001" s="3"/>
      <c r="IJ8001" s="3"/>
      <c r="IK8001" s="3"/>
      <c r="IL8001" s="3"/>
      <c r="IM8001" s="3"/>
      <c r="IN8001" s="3"/>
      <c r="IO8001" s="15"/>
    </row>
    <row r="8002" spans="171:249">
      <c r="FO8002" s="3"/>
      <c r="FP8002" s="3"/>
      <c r="FQ8002" s="3"/>
      <c r="FR8002" s="3"/>
      <c r="FS8002" s="3"/>
      <c r="FT8002" s="3"/>
      <c r="FU8002" s="3"/>
      <c r="FV8002" s="3"/>
      <c r="FW8002" s="3"/>
      <c r="FX8002" s="3"/>
      <c r="FY8002" s="3"/>
      <c r="FZ8002" s="3"/>
      <c r="GA8002" s="3"/>
      <c r="GB8002" s="3"/>
      <c r="GC8002" s="3"/>
      <c r="GD8002" s="3"/>
      <c r="GE8002" s="3"/>
      <c r="GF8002" s="3"/>
      <c r="GG8002" s="3"/>
      <c r="GH8002" s="3"/>
      <c r="GI8002" s="3"/>
      <c r="GJ8002" s="3"/>
      <c r="GK8002" s="3"/>
      <c r="GL8002" s="3"/>
      <c r="GM8002" s="3"/>
      <c r="GN8002" s="3"/>
      <c r="GO8002" s="3"/>
      <c r="GP8002" s="3"/>
      <c r="GQ8002" s="3"/>
      <c r="GR8002" s="3"/>
      <c r="GS8002" s="3"/>
      <c r="GT8002" s="3"/>
      <c r="GU8002" s="3"/>
      <c r="GV8002" s="3"/>
      <c r="GW8002" s="3"/>
      <c r="GX8002" s="3"/>
      <c r="GY8002" s="3"/>
      <c r="GZ8002" s="3"/>
      <c r="HA8002" s="3"/>
      <c r="HB8002" s="3"/>
      <c r="HC8002" s="3"/>
      <c r="HD8002" s="3"/>
      <c r="HE8002" s="3"/>
      <c r="HF8002" s="3"/>
      <c r="HG8002" s="3"/>
      <c r="HH8002" s="3"/>
      <c r="HI8002" s="3"/>
      <c r="HJ8002" s="3"/>
      <c r="HK8002" s="3"/>
      <c r="HL8002" s="3"/>
      <c r="HM8002" s="45"/>
      <c r="HN8002" s="3"/>
      <c r="HO8002" s="3"/>
      <c r="HP8002" s="3"/>
      <c r="HQ8002" s="3"/>
      <c r="HR8002" s="3"/>
      <c r="HS8002" s="3"/>
      <c r="HT8002" s="3"/>
      <c r="HU8002" s="3"/>
      <c r="HV8002" s="3"/>
      <c r="HW8002" s="3"/>
      <c r="HX8002" s="3"/>
      <c r="HY8002" s="3"/>
      <c r="HZ8002" s="3"/>
      <c r="IA8002" s="3"/>
      <c r="IB8002" s="3"/>
      <c r="IC8002" s="3"/>
      <c r="ID8002" s="3"/>
      <c r="IE8002" s="3"/>
      <c r="IF8002" s="3"/>
      <c r="IG8002" s="3"/>
      <c r="IH8002" s="3"/>
      <c r="II8002" s="3"/>
      <c r="IJ8002" s="3"/>
      <c r="IK8002" s="3"/>
      <c r="IL8002" s="3"/>
      <c r="IM8002" s="3"/>
      <c r="IN8002" s="3"/>
      <c r="IO8002" s="15"/>
    </row>
    <row r="8003" spans="171:249">
      <c r="FO8003" s="3"/>
      <c r="FP8003" s="3"/>
      <c r="FQ8003" s="3"/>
      <c r="FR8003" s="3"/>
      <c r="FS8003" s="3"/>
      <c r="FT8003" s="3"/>
      <c r="FU8003" s="3"/>
      <c r="FV8003" s="3"/>
      <c r="FW8003" s="3"/>
      <c r="FX8003" s="3"/>
      <c r="FY8003" s="3"/>
      <c r="FZ8003" s="3"/>
      <c r="GA8003" s="3"/>
      <c r="GB8003" s="3"/>
      <c r="GC8003" s="3"/>
      <c r="GD8003" s="3"/>
      <c r="GE8003" s="3"/>
      <c r="GF8003" s="3"/>
      <c r="GG8003" s="3"/>
      <c r="GH8003" s="3"/>
      <c r="GI8003" s="3"/>
      <c r="GJ8003" s="3"/>
      <c r="GK8003" s="3"/>
      <c r="GL8003" s="3"/>
      <c r="GM8003" s="3"/>
      <c r="GN8003" s="3"/>
      <c r="GO8003" s="3"/>
      <c r="GP8003" s="3"/>
      <c r="GQ8003" s="3"/>
      <c r="GR8003" s="3"/>
      <c r="GS8003" s="3"/>
      <c r="GT8003" s="3"/>
      <c r="GU8003" s="3"/>
      <c r="GV8003" s="3"/>
      <c r="GW8003" s="3"/>
      <c r="GX8003" s="3"/>
      <c r="GY8003" s="3"/>
      <c r="GZ8003" s="3"/>
      <c r="HA8003" s="3"/>
      <c r="HB8003" s="3"/>
      <c r="HC8003" s="3"/>
      <c r="HD8003" s="3"/>
      <c r="HE8003" s="3"/>
      <c r="HF8003" s="3"/>
      <c r="HG8003" s="3"/>
      <c r="HH8003" s="3"/>
      <c r="HI8003" s="3"/>
      <c r="HJ8003" s="3"/>
      <c r="HK8003" s="3"/>
      <c r="HL8003" s="3"/>
      <c r="HM8003" s="45"/>
      <c r="HN8003" s="3"/>
      <c r="HO8003" s="3"/>
      <c r="HP8003" s="3"/>
      <c r="HQ8003" s="3"/>
      <c r="HR8003" s="3"/>
      <c r="HS8003" s="3"/>
      <c r="HT8003" s="3"/>
      <c r="HU8003" s="3"/>
      <c r="HV8003" s="3"/>
      <c r="HW8003" s="3"/>
      <c r="HX8003" s="3"/>
      <c r="HY8003" s="3"/>
      <c r="HZ8003" s="3"/>
      <c r="IA8003" s="3"/>
      <c r="IB8003" s="3"/>
      <c r="IC8003" s="3"/>
      <c r="ID8003" s="3"/>
      <c r="IE8003" s="3"/>
      <c r="IF8003" s="3"/>
      <c r="IG8003" s="3"/>
      <c r="IH8003" s="3"/>
      <c r="II8003" s="3"/>
      <c r="IJ8003" s="3"/>
      <c r="IK8003" s="3"/>
      <c r="IL8003" s="3"/>
      <c r="IM8003" s="3"/>
      <c r="IN8003" s="3"/>
      <c r="IO8003" s="15"/>
    </row>
    <row r="8004" spans="171:249">
      <c r="FO8004" s="3"/>
      <c r="FP8004" s="3"/>
      <c r="FQ8004" s="3"/>
      <c r="FR8004" s="3"/>
      <c r="FS8004" s="3"/>
      <c r="FT8004" s="3"/>
      <c r="FU8004" s="3"/>
      <c r="FV8004" s="3"/>
      <c r="FW8004" s="3"/>
      <c r="FX8004" s="3"/>
      <c r="FY8004" s="3"/>
      <c r="FZ8004" s="3"/>
      <c r="GA8004" s="3"/>
      <c r="GB8004" s="3"/>
      <c r="GC8004" s="3"/>
      <c r="GD8004" s="3"/>
      <c r="GE8004" s="3"/>
      <c r="GF8004" s="3"/>
      <c r="GG8004" s="3"/>
      <c r="GH8004" s="3"/>
      <c r="GI8004" s="3"/>
      <c r="GJ8004" s="3"/>
      <c r="GK8004" s="3"/>
      <c r="GL8004" s="3"/>
      <c r="GM8004" s="3"/>
      <c r="GN8004" s="3"/>
      <c r="GO8004" s="3"/>
      <c r="GP8004" s="3"/>
      <c r="GQ8004" s="3"/>
      <c r="GR8004" s="3"/>
      <c r="GS8004" s="3"/>
      <c r="GT8004" s="3"/>
      <c r="GU8004" s="3"/>
      <c r="GV8004" s="3"/>
      <c r="GW8004" s="3"/>
      <c r="GX8004" s="3"/>
      <c r="GY8004" s="3"/>
      <c r="GZ8004" s="3"/>
      <c r="HA8004" s="3"/>
      <c r="HB8004" s="3"/>
      <c r="HC8004" s="3"/>
      <c r="HD8004" s="3"/>
      <c r="HE8004" s="3"/>
      <c r="HF8004" s="3"/>
      <c r="HG8004" s="3"/>
      <c r="HH8004" s="3"/>
      <c r="HI8004" s="3"/>
      <c r="HJ8004" s="3"/>
      <c r="HK8004" s="3"/>
      <c r="HL8004" s="3"/>
      <c r="HM8004" s="45"/>
      <c r="HN8004" s="3"/>
      <c r="HO8004" s="3"/>
      <c r="HP8004" s="3"/>
      <c r="HQ8004" s="3"/>
      <c r="HR8004" s="3"/>
      <c r="HS8004" s="3"/>
      <c r="HT8004" s="3"/>
      <c r="HU8004" s="3"/>
      <c r="HV8004" s="3"/>
      <c r="HW8004" s="3"/>
      <c r="HX8004" s="3"/>
      <c r="HY8004" s="3"/>
      <c r="HZ8004" s="3"/>
      <c r="IA8004" s="3"/>
      <c r="IB8004" s="3"/>
      <c r="IC8004" s="3"/>
      <c r="ID8004" s="3"/>
      <c r="IE8004" s="3"/>
      <c r="IF8004" s="3"/>
      <c r="IG8004" s="3"/>
      <c r="IH8004" s="3"/>
      <c r="II8004" s="3"/>
      <c r="IJ8004" s="3"/>
      <c r="IK8004" s="3"/>
      <c r="IL8004" s="3"/>
      <c r="IM8004" s="3"/>
      <c r="IN8004" s="3"/>
      <c r="IO8004" s="15"/>
    </row>
    <row r="8005" spans="171:249">
      <c r="FO8005" s="3"/>
      <c r="FP8005" s="3"/>
      <c r="FQ8005" s="3"/>
      <c r="FR8005" s="3"/>
      <c r="FS8005" s="3"/>
      <c r="FT8005" s="3"/>
      <c r="FU8005" s="3"/>
      <c r="FV8005" s="3"/>
      <c r="FW8005" s="3"/>
      <c r="FX8005" s="3"/>
      <c r="FY8005" s="3"/>
      <c r="FZ8005" s="3"/>
      <c r="GA8005" s="3"/>
      <c r="GB8005" s="3"/>
      <c r="GC8005" s="3"/>
      <c r="GD8005" s="3"/>
      <c r="GE8005" s="3"/>
      <c r="GF8005" s="3"/>
      <c r="GG8005" s="3"/>
      <c r="GH8005" s="3"/>
      <c r="GI8005" s="3"/>
      <c r="GJ8005" s="3"/>
      <c r="GK8005" s="3"/>
      <c r="GL8005" s="3"/>
      <c r="GM8005" s="3"/>
      <c r="GN8005" s="3"/>
      <c r="GO8005" s="3"/>
      <c r="GP8005" s="3"/>
      <c r="GQ8005" s="3"/>
      <c r="GR8005" s="3"/>
      <c r="GS8005" s="3"/>
      <c r="GT8005" s="3"/>
      <c r="GU8005" s="3"/>
      <c r="GV8005" s="3"/>
      <c r="GW8005" s="3"/>
      <c r="GX8005" s="3"/>
      <c r="GY8005" s="3"/>
      <c r="GZ8005" s="3"/>
      <c r="HA8005" s="3"/>
      <c r="HB8005" s="3"/>
      <c r="HC8005" s="3"/>
      <c r="HD8005" s="3"/>
      <c r="HE8005" s="3"/>
      <c r="HF8005" s="3"/>
      <c r="HG8005" s="3"/>
      <c r="HH8005" s="3"/>
      <c r="HI8005" s="3"/>
      <c r="HJ8005" s="3"/>
      <c r="HK8005" s="3"/>
      <c r="HL8005" s="3"/>
      <c r="HM8005" s="45"/>
      <c r="HN8005" s="3"/>
      <c r="HO8005" s="3"/>
      <c r="HP8005" s="3"/>
      <c r="HQ8005" s="3"/>
      <c r="HR8005" s="3"/>
      <c r="HS8005" s="3"/>
      <c r="HT8005" s="3"/>
      <c r="HU8005" s="3"/>
      <c r="HV8005" s="3"/>
      <c r="HW8005" s="3"/>
      <c r="HX8005" s="3"/>
      <c r="HY8005" s="3"/>
      <c r="HZ8005" s="3"/>
      <c r="IA8005" s="3"/>
      <c r="IB8005" s="3"/>
      <c r="IC8005" s="3"/>
      <c r="ID8005" s="3"/>
      <c r="IE8005" s="3"/>
      <c r="IF8005" s="3"/>
      <c r="IG8005" s="3"/>
      <c r="IH8005" s="3"/>
      <c r="II8005" s="3"/>
      <c r="IJ8005" s="3"/>
      <c r="IK8005" s="3"/>
      <c r="IL8005" s="3"/>
      <c r="IM8005" s="3"/>
      <c r="IN8005" s="3"/>
      <c r="IO8005" s="15"/>
    </row>
    <row r="8006" spans="171:249">
      <c r="FO8006" s="3"/>
      <c r="FP8006" s="3"/>
      <c r="FQ8006" s="3"/>
      <c r="FR8006" s="3"/>
      <c r="FS8006" s="3"/>
      <c r="FT8006" s="3"/>
      <c r="FU8006" s="3"/>
      <c r="FV8006" s="3"/>
      <c r="FW8006" s="3"/>
      <c r="FX8006" s="3"/>
      <c r="FY8006" s="3"/>
      <c r="FZ8006" s="3"/>
      <c r="GA8006" s="3"/>
      <c r="GB8006" s="3"/>
      <c r="GC8006" s="3"/>
      <c r="GD8006" s="3"/>
      <c r="GE8006" s="3"/>
      <c r="GF8006" s="3"/>
      <c r="GG8006" s="3"/>
      <c r="GH8006" s="3"/>
      <c r="GI8006" s="3"/>
      <c r="GJ8006" s="3"/>
      <c r="GK8006" s="3"/>
      <c r="GL8006" s="3"/>
      <c r="GM8006" s="3"/>
      <c r="GN8006" s="3"/>
      <c r="GO8006" s="3"/>
      <c r="GP8006" s="3"/>
      <c r="GQ8006" s="3"/>
      <c r="GR8006" s="3"/>
      <c r="GS8006" s="3"/>
      <c r="GT8006" s="3"/>
      <c r="GU8006" s="3"/>
      <c r="GV8006" s="3"/>
      <c r="GW8006" s="3"/>
      <c r="GX8006" s="3"/>
      <c r="GY8006" s="3"/>
      <c r="GZ8006" s="3"/>
      <c r="HA8006" s="3"/>
      <c r="HB8006" s="3"/>
      <c r="HC8006" s="3"/>
      <c r="HD8006" s="3"/>
      <c r="HE8006" s="3"/>
      <c r="HF8006" s="3"/>
      <c r="HG8006" s="3"/>
      <c r="HH8006" s="3"/>
      <c r="HI8006" s="3"/>
      <c r="HJ8006" s="3"/>
      <c r="HK8006" s="3"/>
      <c r="HL8006" s="3"/>
      <c r="HM8006" s="45"/>
      <c r="HN8006" s="3"/>
      <c r="HO8006" s="3"/>
      <c r="HP8006" s="3"/>
      <c r="HQ8006" s="3"/>
      <c r="HR8006" s="3"/>
      <c r="HS8006" s="3"/>
      <c r="HT8006" s="3"/>
      <c r="HU8006" s="3"/>
      <c r="HV8006" s="3"/>
      <c r="HW8006" s="3"/>
      <c r="HX8006" s="3"/>
      <c r="HY8006" s="3"/>
      <c r="HZ8006" s="3"/>
      <c r="IA8006" s="3"/>
      <c r="IB8006" s="3"/>
      <c r="IC8006" s="3"/>
      <c r="ID8006" s="3"/>
      <c r="IE8006" s="3"/>
      <c r="IF8006" s="3"/>
      <c r="IG8006" s="3"/>
      <c r="IH8006" s="3"/>
      <c r="II8006" s="3"/>
      <c r="IJ8006" s="3"/>
      <c r="IK8006" s="3"/>
      <c r="IL8006" s="3"/>
      <c r="IM8006" s="3"/>
      <c r="IN8006" s="3"/>
      <c r="IO8006" s="15"/>
    </row>
    <row r="8007" spans="171:249">
      <c r="FO8007" s="3"/>
      <c r="FP8007" s="3"/>
      <c r="FQ8007" s="3"/>
      <c r="FR8007" s="3"/>
      <c r="FS8007" s="3"/>
      <c r="FT8007" s="3"/>
      <c r="FU8007" s="3"/>
      <c r="FV8007" s="3"/>
      <c r="FW8007" s="3"/>
      <c r="FX8007" s="3"/>
      <c r="FY8007" s="3"/>
      <c r="FZ8007" s="3"/>
      <c r="GA8007" s="3"/>
      <c r="GB8007" s="3"/>
      <c r="GC8007" s="3"/>
      <c r="GD8007" s="3"/>
      <c r="GE8007" s="3"/>
      <c r="GF8007" s="3"/>
      <c r="GG8007" s="3"/>
      <c r="GH8007" s="3"/>
      <c r="GI8007" s="3"/>
      <c r="GJ8007" s="3"/>
      <c r="GK8007" s="3"/>
      <c r="GL8007" s="3"/>
      <c r="GM8007" s="3"/>
      <c r="GN8007" s="3"/>
      <c r="GO8007" s="3"/>
      <c r="GP8007" s="3"/>
      <c r="GQ8007" s="3"/>
      <c r="GR8007" s="3"/>
      <c r="GS8007" s="3"/>
      <c r="GT8007" s="3"/>
      <c r="GU8007" s="3"/>
      <c r="GV8007" s="3"/>
      <c r="GW8007" s="3"/>
      <c r="GX8007" s="3"/>
      <c r="GY8007" s="3"/>
      <c r="GZ8007" s="3"/>
      <c r="HA8007" s="3"/>
      <c r="HB8007" s="3"/>
      <c r="HC8007" s="3"/>
      <c r="HD8007" s="3"/>
      <c r="HE8007" s="3"/>
      <c r="HF8007" s="3"/>
      <c r="HG8007" s="3"/>
      <c r="HH8007" s="3"/>
      <c r="HI8007" s="3"/>
      <c r="HJ8007" s="3"/>
      <c r="HK8007" s="3"/>
      <c r="HL8007" s="3"/>
      <c r="HM8007" s="45"/>
      <c r="HN8007" s="3"/>
      <c r="HO8007" s="3"/>
      <c r="HP8007" s="3"/>
      <c r="HQ8007" s="3"/>
      <c r="HR8007" s="3"/>
      <c r="HS8007" s="3"/>
      <c r="HT8007" s="3"/>
      <c r="HU8007" s="3"/>
      <c r="HV8007" s="3"/>
      <c r="HW8007" s="3"/>
      <c r="HX8007" s="3"/>
      <c r="HY8007" s="3"/>
      <c r="HZ8007" s="3"/>
      <c r="IA8007" s="3"/>
      <c r="IB8007" s="3"/>
      <c r="IC8007" s="3"/>
      <c r="ID8007" s="3"/>
      <c r="IE8007" s="3"/>
      <c r="IF8007" s="3"/>
      <c r="IG8007" s="3"/>
      <c r="IH8007" s="3"/>
      <c r="II8007" s="3"/>
      <c r="IJ8007" s="3"/>
      <c r="IK8007" s="3"/>
      <c r="IL8007" s="3"/>
      <c r="IM8007" s="3"/>
      <c r="IN8007" s="3"/>
      <c r="IO8007" s="15"/>
    </row>
    <row r="8008" spans="171:249">
      <c r="FO8008" s="3"/>
      <c r="FP8008" s="3"/>
      <c r="FQ8008" s="3"/>
      <c r="FR8008" s="3"/>
      <c r="FS8008" s="3"/>
      <c r="FT8008" s="3"/>
      <c r="FU8008" s="3"/>
      <c r="FV8008" s="3"/>
      <c r="FW8008" s="3"/>
      <c r="FX8008" s="3"/>
      <c r="FY8008" s="3"/>
      <c r="FZ8008" s="3"/>
      <c r="GA8008" s="3"/>
      <c r="GB8008" s="3"/>
      <c r="GC8008" s="3"/>
      <c r="GD8008" s="3"/>
      <c r="GE8008" s="3"/>
      <c r="GF8008" s="3"/>
      <c r="GG8008" s="3"/>
      <c r="GH8008" s="3"/>
      <c r="GI8008" s="3"/>
      <c r="GJ8008" s="3"/>
      <c r="GK8008" s="3"/>
      <c r="GL8008" s="3"/>
      <c r="GM8008" s="3"/>
      <c r="GN8008" s="3"/>
      <c r="GO8008" s="3"/>
      <c r="GP8008" s="3"/>
      <c r="GQ8008" s="3"/>
      <c r="GR8008" s="3"/>
      <c r="GS8008" s="3"/>
      <c r="GT8008" s="3"/>
      <c r="GU8008" s="3"/>
      <c r="GV8008" s="3"/>
      <c r="GW8008" s="3"/>
      <c r="GX8008" s="3"/>
      <c r="GY8008" s="3"/>
      <c r="GZ8008" s="3"/>
      <c r="HA8008" s="3"/>
      <c r="HB8008" s="3"/>
      <c r="HC8008" s="3"/>
      <c r="HD8008" s="3"/>
      <c r="HE8008" s="3"/>
      <c r="HF8008" s="3"/>
      <c r="HG8008" s="3"/>
      <c r="HH8008" s="3"/>
      <c r="HI8008" s="3"/>
      <c r="HJ8008" s="3"/>
      <c r="HK8008" s="3"/>
      <c r="HL8008" s="3"/>
      <c r="HM8008" s="45"/>
      <c r="HN8008" s="3"/>
      <c r="HO8008" s="3"/>
      <c r="HP8008" s="3"/>
      <c r="HQ8008" s="3"/>
      <c r="HR8008" s="3"/>
      <c r="HS8008" s="3"/>
      <c r="HT8008" s="3"/>
      <c r="HU8008" s="3"/>
      <c r="HV8008" s="3"/>
      <c r="HW8008" s="3"/>
      <c r="HX8008" s="3"/>
      <c r="HY8008" s="3"/>
      <c r="HZ8008" s="3"/>
      <c r="IA8008" s="3"/>
      <c r="IB8008" s="3"/>
      <c r="IC8008" s="3"/>
      <c r="ID8008" s="3"/>
      <c r="IE8008" s="3"/>
      <c r="IF8008" s="3"/>
      <c r="IG8008" s="3"/>
      <c r="IH8008" s="3"/>
      <c r="II8008" s="3"/>
      <c r="IJ8008" s="3"/>
      <c r="IK8008" s="3"/>
      <c r="IL8008" s="3"/>
      <c r="IM8008" s="3"/>
      <c r="IN8008" s="3"/>
      <c r="IO8008" s="15"/>
    </row>
    <row r="8009" spans="171:249">
      <c r="FO8009" s="3"/>
      <c r="FP8009" s="3"/>
      <c r="FQ8009" s="3"/>
      <c r="FR8009" s="3"/>
      <c r="FS8009" s="3"/>
      <c r="FT8009" s="3"/>
      <c r="FU8009" s="3"/>
      <c r="FV8009" s="3"/>
      <c r="FW8009" s="3"/>
      <c r="FX8009" s="3"/>
      <c r="FY8009" s="3"/>
      <c r="FZ8009" s="3"/>
      <c r="GA8009" s="3"/>
      <c r="GB8009" s="3"/>
      <c r="GC8009" s="3"/>
      <c r="GD8009" s="3"/>
      <c r="GE8009" s="3"/>
      <c r="GF8009" s="3"/>
      <c r="GG8009" s="3"/>
      <c r="GH8009" s="3"/>
      <c r="GI8009" s="3"/>
      <c r="GJ8009" s="3"/>
      <c r="GK8009" s="3"/>
      <c r="GL8009" s="3"/>
      <c r="GM8009" s="3"/>
      <c r="GN8009" s="3"/>
      <c r="GO8009" s="3"/>
      <c r="GP8009" s="3"/>
      <c r="GQ8009" s="3"/>
      <c r="GR8009" s="3"/>
      <c r="GS8009" s="3"/>
      <c r="GT8009" s="3"/>
      <c r="GU8009" s="3"/>
      <c r="GV8009" s="3"/>
      <c r="GW8009" s="3"/>
      <c r="GX8009" s="3"/>
      <c r="GY8009" s="3"/>
      <c r="GZ8009" s="3"/>
      <c r="HA8009" s="3"/>
      <c r="HB8009" s="3"/>
      <c r="HC8009" s="3"/>
      <c r="HD8009" s="3"/>
      <c r="HE8009" s="3"/>
      <c r="HF8009" s="3"/>
      <c r="HG8009" s="3"/>
      <c r="HH8009" s="3"/>
      <c r="HI8009" s="3"/>
      <c r="HJ8009" s="3"/>
      <c r="HK8009" s="3"/>
      <c r="HL8009" s="3"/>
      <c r="HM8009" s="45"/>
      <c r="HN8009" s="3"/>
      <c r="HO8009" s="3"/>
      <c r="HP8009" s="3"/>
      <c r="HQ8009" s="3"/>
      <c r="HR8009" s="3"/>
      <c r="HS8009" s="3"/>
      <c r="HT8009" s="3"/>
      <c r="HU8009" s="3"/>
      <c r="HV8009" s="3"/>
      <c r="HW8009" s="3"/>
      <c r="HX8009" s="3"/>
      <c r="HY8009" s="3"/>
      <c r="HZ8009" s="3"/>
      <c r="IA8009" s="3"/>
      <c r="IB8009" s="3"/>
      <c r="IC8009" s="3"/>
      <c r="ID8009" s="3"/>
      <c r="IE8009" s="3"/>
      <c r="IF8009" s="3"/>
      <c r="IG8009" s="3"/>
      <c r="IH8009" s="3"/>
      <c r="II8009" s="3"/>
      <c r="IJ8009" s="3"/>
      <c r="IK8009" s="3"/>
      <c r="IL8009" s="3"/>
      <c r="IM8009" s="3"/>
      <c r="IN8009" s="3"/>
      <c r="IO8009" s="15"/>
    </row>
    <row r="8010" spans="171:249">
      <c r="FO8010" s="3"/>
      <c r="FP8010" s="3"/>
      <c r="FQ8010" s="3"/>
      <c r="FR8010" s="3"/>
      <c r="FS8010" s="3"/>
      <c r="FT8010" s="3"/>
      <c r="FU8010" s="3"/>
      <c r="FV8010" s="3"/>
      <c r="FW8010" s="3"/>
      <c r="FX8010" s="3"/>
      <c r="FY8010" s="3"/>
      <c r="FZ8010" s="3"/>
      <c r="GA8010" s="3"/>
      <c r="GB8010" s="3"/>
      <c r="GC8010" s="3"/>
      <c r="GD8010" s="3"/>
      <c r="GE8010" s="3"/>
      <c r="GF8010" s="3"/>
      <c r="GG8010" s="3"/>
      <c r="GH8010" s="3"/>
      <c r="GI8010" s="3"/>
      <c r="GJ8010" s="3"/>
      <c r="GK8010" s="3"/>
      <c r="GL8010" s="3"/>
      <c r="GM8010" s="3"/>
      <c r="GN8010" s="3"/>
      <c r="GO8010" s="3"/>
      <c r="GP8010" s="3"/>
      <c r="GQ8010" s="3"/>
      <c r="GR8010" s="3"/>
      <c r="GS8010" s="3"/>
      <c r="GT8010" s="3"/>
      <c r="GU8010" s="3"/>
      <c r="GV8010" s="3"/>
      <c r="GW8010" s="3"/>
      <c r="GX8010" s="3"/>
      <c r="GY8010" s="3"/>
      <c r="GZ8010" s="3"/>
      <c r="HA8010" s="3"/>
      <c r="HB8010" s="3"/>
      <c r="HC8010" s="3"/>
      <c r="HD8010" s="3"/>
      <c r="HE8010" s="3"/>
      <c r="HF8010" s="3"/>
      <c r="HG8010" s="3"/>
      <c r="HH8010" s="3"/>
      <c r="HI8010" s="3"/>
      <c r="HJ8010" s="3"/>
      <c r="HK8010" s="3"/>
      <c r="HL8010" s="3"/>
      <c r="HM8010" s="45"/>
      <c r="HN8010" s="3"/>
      <c r="HO8010" s="3"/>
      <c r="HP8010" s="3"/>
      <c r="HQ8010" s="3"/>
      <c r="HR8010" s="3"/>
      <c r="HS8010" s="3"/>
      <c r="HT8010" s="3"/>
      <c r="HU8010" s="3"/>
      <c r="HV8010" s="3"/>
      <c r="HW8010" s="3"/>
      <c r="HX8010" s="3"/>
      <c r="HY8010" s="3"/>
      <c r="HZ8010" s="3"/>
      <c r="IA8010" s="3"/>
      <c r="IB8010" s="3"/>
      <c r="IC8010" s="3"/>
      <c r="ID8010" s="3"/>
      <c r="IE8010" s="3"/>
      <c r="IF8010" s="3"/>
      <c r="IG8010" s="3"/>
      <c r="IH8010" s="3"/>
      <c r="II8010" s="3"/>
      <c r="IJ8010" s="3"/>
      <c r="IK8010" s="3"/>
      <c r="IL8010" s="3"/>
      <c r="IM8010" s="3"/>
      <c r="IN8010" s="3"/>
      <c r="IO8010" s="15"/>
    </row>
    <row r="8011" spans="171:249">
      <c r="FO8011" s="3"/>
      <c r="FP8011" s="3"/>
      <c r="FQ8011" s="3"/>
      <c r="FR8011" s="3"/>
      <c r="FS8011" s="3"/>
      <c r="FT8011" s="3"/>
      <c r="FU8011" s="3"/>
      <c r="FV8011" s="3"/>
      <c r="FW8011" s="3"/>
      <c r="FX8011" s="3"/>
      <c r="FY8011" s="3"/>
      <c r="FZ8011" s="3"/>
      <c r="GA8011" s="3"/>
      <c r="GB8011" s="3"/>
      <c r="GC8011" s="3"/>
      <c r="GD8011" s="3"/>
      <c r="GE8011" s="3"/>
      <c r="GF8011" s="3"/>
      <c r="GG8011" s="3"/>
      <c r="GH8011" s="3"/>
      <c r="GI8011" s="3"/>
      <c r="GJ8011" s="3"/>
      <c r="GK8011" s="3"/>
      <c r="GL8011" s="3"/>
      <c r="GM8011" s="3"/>
      <c r="GN8011" s="3"/>
      <c r="GO8011" s="3"/>
      <c r="GP8011" s="3"/>
      <c r="GQ8011" s="3"/>
      <c r="GR8011" s="3"/>
      <c r="GS8011" s="3"/>
      <c r="GT8011" s="3"/>
      <c r="GU8011" s="3"/>
      <c r="GV8011" s="3"/>
      <c r="GW8011" s="3"/>
      <c r="GX8011" s="3"/>
      <c r="GY8011" s="3"/>
      <c r="GZ8011" s="3"/>
      <c r="HA8011" s="3"/>
      <c r="HB8011" s="3"/>
      <c r="HC8011" s="3"/>
      <c r="HD8011" s="3"/>
      <c r="HE8011" s="3"/>
      <c r="HF8011" s="3"/>
      <c r="HG8011" s="3"/>
      <c r="HH8011" s="3"/>
      <c r="HI8011" s="3"/>
      <c r="HJ8011" s="3"/>
      <c r="HK8011" s="3"/>
      <c r="HL8011" s="3"/>
      <c r="HM8011" s="45"/>
      <c r="HN8011" s="3"/>
      <c r="HO8011" s="3"/>
      <c r="HP8011" s="3"/>
      <c r="HQ8011" s="3"/>
      <c r="HR8011" s="3"/>
      <c r="HS8011" s="3"/>
      <c r="HT8011" s="3"/>
      <c r="HU8011" s="3"/>
      <c r="HV8011" s="3"/>
      <c r="HW8011" s="3"/>
      <c r="HX8011" s="3"/>
      <c r="HY8011" s="3"/>
      <c r="HZ8011" s="3"/>
      <c r="IA8011" s="3"/>
      <c r="IB8011" s="3"/>
      <c r="IC8011" s="3"/>
      <c r="ID8011" s="3"/>
      <c r="IE8011" s="3"/>
      <c r="IF8011" s="3"/>
      <c r="IG8011" s="3"/>
      <c r="IH8011" s="3"/>
      <c r="II8011" s="3"/>
      <c r="IJ8011" s="3"/>
      <c r="IK8011" s="3"/>
      <c r="IL8011" s="3"/>
      <c r="IM8011" s="3"/>
      <c r="IN8011" s="3"/>
      <c r="IO8011" s="15"/>
    </row>
    <row r="8012" spans="171:249">
      <c r="FO8012" s="3"/>
      <c r="FP8012" s="3"/>
      <c r="FQ8012" s="3"/>
      <c r="FR8012" s="3"/>
      <c r="FS8012" s="3"/>
      <c r="FT8012" s="3"/>
      <c r="FU8012" s="3"/>
      <c r="FV8012" s="3"/>
      <c r="FW8012" s="3"/>
      <c r="FX8012" s="3"/>
      <c r="FY8012" s="3"/>
      <c r="FZ8012" s="3"/>
      <c r="GA8012" s="3"/>
      <c r="GB8012" s="3"/>
      <c r="GC8012" s="3"/>
      <c r="GD8012" s="3"/>
      <c r="GE8012" s="3"/>
      <c r="GF8012" s="3"/>
      <c r="GG8012" s="3"/>
      <c r="GH8012" s="3"/>
      <c r="GI8012" s="3"/>
      <c r="GJ8012" s="3"/>
      <c r="GK8012" s="3"/>
      <c r="GL8012" s="3"/>
      <c r="GM8012" s="3"/>
      <c r="GN8012" s="3"/>
      <c r="GO8012" s="3"/>
      <c r="GP8012" s="3"/>
      <c r="GQ8012" s="3"/>
      <c r="GR8012" s="3"/>
      <c r="GS8012" s="3"/>
      <c r="GT8012" s="3"/>
      <c r="GU8012" s="3"/>
      <c r="GV8012" s="3"/>
      <c r="GW8012" s="3"/>
      <c r="GX8012" s="3"/>
      <c r="GY8012" s="3"/>
      <c r="GZ8012" s="3"/>
      <c r="HA8012" s="3"/>
      <c r="HB8012" s="3"/>
      <c r="HC8012" s="3"/>
      <c r="HD8012" s="3"/>
      <c r="HE8012" s="3"/>
      <c r="HF8012" s="3"/>
      <c r="HG8012" s="3"/>
      <c r="HH8012" s="3"/>
      <c r="HI8012" s="3"/>
      <c r="HJ8012" s="3"/>
      <c r="HK8012" s="3"/>
      <c r="HL8012" s="3"/>
      <c r="HM8012" s="45"/>
      <c r="HN8012" s="3"/>
      <c r="HO8012" s="3"/>
      <c r="HP8012" s="3"/>
      <c r="HQ8012" s="3"/>
      <c r="HR8012" s="3"/>
      <c r="HS8012" s="3"/>
      <c r="HT8012" s="3"/>
      <c r="HU8012" s="3"/>
      <c r="HV8012" s="3"/>
      <c r="HW8012" s="3"/>
      <c r="HX8012" s="3"/>
      <c r="HY8012" s="3"/>
      <c r="HZ8012" s="3"/>
      <c r="IA8012" s="3"/>
      <c r="IB8012" s="3"/>
      <c r="IC8012" s="3"/>
      <c r="ID8012" s="3"/>
      <c r="IE8012" s="3"/>
      <c r="IF8012" s="3"/>
      <c r="IG8012" s="3"/>
      <c r="IH8012" s="3"/>
      <c r="II8012" s="3"/>
      <c r="IJ8012" s="3"/>
      <c r="IK8012" s="3"/>
      <c r="IL8012" s="3"/>
      <c r="IM8012" s="3"/>
      <c r="IN8012" s="3"/>
      <c r="IO8012" s="15"/>
    </row>
    <row r="8013" spans="171:249">
      <c r="FO8013" s="3"/>
      <c r="FP8013" s="3"/>
      <c r="FQ8013" s="3"/>
      <c r="FR8013" s="3"/>
      <c r="FS8013" s="3"/>
      <c r="FT8013" s="3"/>
      <c r="FU8013" s="3"/>
      <c r="FV8013" s="3"/>
      <c r="FW8013" s="3"/>
      <c r="FX8013" s="3"/>
      <c r="FY8013" s="3"/>
      <c r="FZ8013" s="3"/>
      <c r="GA8013" s="3"/>
      <c r="GB8013" s="3"/>
      <c r="GC8013" s="3"/>
      <c r="GD8013" s="3"/>
      <c r="GE8013" s="3"/>
      <c r="GF8013" s="3"/>
      <c r="GG8013" s="3"/>
      <c r="GH8013" s="3"/>
      <c r="GI8013" s="3"/>
      <c r="GJ8013" s="3"/>
      <c r="GK8013" s="3"/>
      <c r="GL8013" s="3"/>
      <c r="GM8013" s="3"/>
      <c r="GN8013" s="3"/>
      <c r="GO8013" s="3"/>
      <c r="GP8013" s="3"/>
      <c r="GQ8013" s="3"/>
      <c r="GR8013" s="3"/>
      <c r="GS8013" s="3"/>
      <c r="GT8013" s="3"/>
      <c r="GU8013" s="3"/>
      <c r="GV8013" s="3"/>
      <c r="GW8013" s="3"/>
      <c r="GX8013" s="3"/>
      <c r="GY8013" s="3"/>
      <c r="GZ8013" s="3"/>
      <c r="HA8013" s="3"/>
      <c r="HB8013" s="3"/>
      <c r="HC8013" s="3"/>
      <c r="HD8013" s="3"/>
      <c r="HE8013" s="3"/>
      <c r="HF8013" s="3"/>
      <c r="HG8013" s="3"/>
      <c r="HH8013" s="3"/>
      <c r="HI8013" s="3"/>
      <c r="HJ8013" s="3"/>
      <c r="HK8013" s="3"/>
      <c r="HL8013" s="3"/>
      <c r="HM8013" s="45"/>
      <c r="HN8013" s="3"/>
      <c r="HO8013" s="3"/>
      <c r="HP8013" s="3"/>
      <c r="HQ8013" s="3"/>
      <c r="HR8013" s="3"/>
      <c r="HS8013" s="3"/>
      <c r="HT8013" s="3"/>
      <c r="HU8013" s="3"/>
      <c r="HV8013" s="3"/>
      <c r="HW8013" s="3"/>
      <c r="HX8013" s="3"/>
      <c r="HY8013" s="3"/>
      <c r="HZ8013" s="3"/>
      <c r="IA8013" s="3"/>
      <c r="IB8013" s="3"/>
      <c r="IC8013" s="3"/>
      <c r="ID8013" s="3"/>
      <c r="IE8013" s="3"/>
      <c r="IF8013" s="3"/>
      <c r="IG8013" s="3"/>
      <c r="IH8013" s="3"/>
      <c r="II8013" s="3"/>
      <c r="IJ8013" s="3"/>
      <c r="IK8013" s="3"/>
      <c r="IL8013" s="3"/>
      <c r="IM8013" s="3"/>
      <c r="IN8013" s="3"/>
      <c r="IO8013" s="15"/>
    </row>
    <row r="8014" spans="171:249">
      <c r="FO8014" s="3"/>
      <c r="FP8014" s="3"/>
      <c r="FQ8014" s="3"/>
      <c r="FR8014" s="3"/>
      <c r="FS8014" s="3"/>
      <c r="FT8014" s="3"/>
      <c r="FU8014" s="3"/>
      <c r="FV8014" s="3"/>
      <c r="FW8014" s="3"/>
      <c r="FX8014" s="3"/>
      <c r="FY8014" s="3"/>
      <c r="FZ8014" s="3"/>
      <c r="GA8014" s="3"/>
      <c r="GB8014" s="3"/>
      <c r="GC8014" s="3"/>
      <c r="GD8014" s="3"/>
      <c r="GE8014" s="3"/>
      <c r="GF8014" s="3"/>
      <c r="GG8014" s="3"/>
      <c r="GH8014" s="3"/>
      <c r="GI8014" s="3"/>
      <c r="GJ8014" s="3"/>
      <c r="GK8014" s="3"/>
      <c r="GL8014" s="3"/>
      <c r="GM8014" s="3"/>
      <c r="GN8014" s="3"/>
      <c r="GO8014" s="3"/>
      <c r="GP8014" s="3"/>
      <c r="GQ8014" s="3"/>
      <c r="GR8014" s="3"/>
      <c r="GS8014" s="3"/>
      <c r="GT8014" s="3"/>
      <c r="GU8014" s="3"/>
      <c r="GV8014" s="3"/>
      <c r="GW8014" s="3"/>
      <c r="GX8014" s="3"/>
      <c r="GY8014" s="3"/>
      <c r="GZ8014" s="3"/>
      <c r="HA8014" s="3"/>
      <c r="HB8014" s="3"/>
      <c r="HC8014" s="3"/>
      <c r="HD8014" s="3"/>
      <c r="HE8014" s="3"/>
      <c r="HF8014" s="3"/>
      <c r="HG8014" s="3"/>
      <c r="HH8014" s="3"/>
      <c r="HI8014" s="3"/>
      <c r="HJ8014" s="3"/>
      <c r="HK8014" s="3"/>
      <c r="HL8014" s="3"/>
      <c r="HM8014" s="45"/>
      <c r="HN8014" s="3"/>
      <c r="HO8014" s="3"/>
      <c r="HP8014" s="3"/>
      <c r="HQ8014" s="3"/>
      <c r="HR8014" s="3"/>
      <c r="HS8014" s="3"/>
      <c r="HT8014" s="3"/>
      <c r="HU8014" s="3"/>
      <c r="HV8014" s="3"/>
      <c r="HW8014" s="3"/>
      <c r="HX8014" s="3"/>
      <c r="HY8014" s="3"/>
      <c r="HZ8014" s="3"/>
      <c r="IA8014" s="3"/>
      <c r="IB8014" s="3"/>
      <c r="IC8014" s="3"/>
      <c r="ID8014" s="3"/>
      <c r="IE8014" s="3"/>
      <c r="IF8014" s="3"/>
      <c r="IG8014" s="3"/>
      <c r="IH8014" s="3"/>
      <c r="II8014" s="3"/>
      <c r="IJ8014" s="3"/>
      <c r="IK8014" s="3"/>
      <c r="IL8014" s="3"/>
      <c r="IM8014" s="3"/>
      <c r="IN8014" s="3"/>
      <c r="IO8014" s="15"/>
    </row>
    <row r="8015" spans="171:249">
      <c r="FO8015" s="3"/>
      <c r="FP8015" s="3"/>
      <c r="FQ8015" s="3"/>
      <c r="FR8015" s="3"/>
      <c r="FS8015" s="3"/>
      <c r="FT8015" s="3"/>
      <c r="FU8015" s="3"/>
      <c r="FV8015" s="3"/>
      <c r="FW8015" s="3"/>
      <c r="FX8015" s="3"/>
      <c r="FY8015" s="3"/>
      <c r="FZ8015" s="3"/>
      <c r="GA8015" s="3"/>
      <c r="GB8015" s="3"/>
      <c r="GC8015" s="3"/>
      <c r="GD8015" s="3"/>
      <c r="GE8015" s="3"/>
      <c r="GF8015" s="3"/>
      <c r="GG8015" s="3"/>
      <c r="GH8015" s="3"/>
      <c r="GI8015" s="3"/>
      <c r="GJ8015" s="3"/>
      <c r="GK8015" s="3"/>
      <c r="GL8015" s="3"/>
      <c r="GM8015" s="3"/>
      <c r="GN8015" s="3"/>
      <c r="GO8015" s="3"/>
      <c r="GP8015" s="3"/>
      <c r="GQ8015" s="3"/>
      <c r="GR8015" s="3"/>
      <c r="GS8015" s="3"/>
      <c r="GT8015" s="3"/>
      <c r="GU8015" s="3"/>
      <c r="GV8015" s="3"/>
      <c r="GW8015" s="3"/>
      <c r="GX8015" s="3"/>
      <c r="GY8015" s="3"/>
      <c r="GZ8015" s="3"/>
      <c r="HA8015" s="3"/>
      <c r="HB8015" s="3"/>
      <c r="HC8015" s="3"/>
      <c r="HD8015" s="3"/>
      <c r="HE8015" s="3"/>
      <c r="HF8015" s="3"/>
      <c r="HG8015" s="3"/>
      <c r="HH8015" s="3"/>
      <c r="HI8015" s="3"/>
      <c r="HJ8015" s="3"/>
      <c r="HK8015" s="3"/>
      <c r="HL8015" s="3"/>
      <c r="HM8015" s="45"/>
      <c r="HN8015" s="3"/>
      <c r="HO8015" s="3"/>
      <c r="HP8015" s="3"/>
      <c r="HQ8015" s="3"/>
      <c r="HR8015" s="3"/>
      <c r="HS8015" s="3"/>
      <c r="HT8015" s="3"/>
      <c r="HU8015" s="3"/>
      <c r="HV8015" s="3"/>
      <c r="HW8015" s="3"/>
      <c r="HX8015" s="3"/>
      <c r="HY8015" s="3"/>
      <c r="HZ8015" s="3"/>
      <c r="IA8015" s="3"/>
      <c r="IB8015" s="3"/>
      <c r="IC8015" s="3"/>
      <c r="ID8015" s="3"/>
      <c r="IE8015" s="3"/>
      <c r="IF8015" s="3"/>
      <c r="IG8015" s="3"/>
      <c r="IH8015" s="3"/>
      <c r="II8015" s="3"/>
      <c r="IJ8015" s="3"/>
      <c r="IK8015" s="3"/>
      <c r="IL8015" s="3"/>
      <c r="IM8015" s="3"/>
      <c r="IN8015" s="3"/>
      <c r="IO8015" s="15"/>
    </row>
    <row r="8016" spans="171:249">
      <c r="FO8016" s="3"/>
      <c r="FP8016" s="3"/>
      <c r="FQ8016" s="3"/>
      <c r="FR8016" s="3"/>
      <c r="FS8016" s="3"/>
      <c r="FT8016" s="3"/>
      <c r="FU8016" s="3"/>
      <c r="FV8016" s="3"/>
      <c r="FW8016" s="3"/>
      <c r="FX8016" s="3"/>
      <c r="FY8016" s="3"/>
      <c r="FZ8016" s="3"/>
      <c r="GA8016" s="3"/>
      <c r="GB8016" s="3"/>
      <c r="GC8016" s="3"/>
      <c r="GD8016" s="3"/>
      <c r="GE8016" s="3"/>
      <c r="GF8016" s="3"/>
      <c r="GG8016" s="3"/>
      <c r="GH8016" s="3"/>
      <c r="GI8016" s="3"/>
      <c r="GJ8016" s="3"/>
      <c r="GK8016" s="3"/>
      <c r="GL8016" s="3"/>
      <c r="GM8016" s="3"/>
      <c r="GN8016" s="3"/>
      <c r="GO8016" s="3"/>
      <c r="GP8016" s="3"/>
      <c r="GQ8016" s="3"/>
      <c r="GR8016" s="3"/>
      <c r="GS8016" s="3"/>
      <c r="GT8016" s="3"/>
      <c r="GU8016" s="3"/>
      <c r="GV8016" s="3"/>
      <c r="GW8016" s="3"/>
      <c r="GX8016" s="3"/>
      <c r="GY8016" s="3"/>
      <c r="GZ8016" s="3"/>
      <c r="HA8016" s="3"/>
      <c r="HB8016" s="3"/>
      <c r="HC8016" s="3"/>
      <c r="HD8016" s="3"/>
      <c r="HE8016" s="3"/>
      <c r="HF8016" s="3"/>
      <c r="HG8016" s="3"/>
      <c r="HH8016" s="3"/>
      <c r="HI8016" s="3"/>
      <c r="HJ8016" s="3"/>
      <c r="HK8016" s="3"/>
      <c r="HL8016" s="3"/>
      <c r="HM8016" s="45"/>
      <c r="HN8016" s="3"/>
      <c r="HO8016" s="3"/>
      <c r="HP8016" s="3"/>
      <c r="HQ8016" s="3"/>
      <c r="HR8016" s="3"/>
      <c r="HS8016" s="3"/>
      <c r="HT8016" s="3"/>
      <c r="HU8016" s="3"/>
      <c r="HV8016" s="3"/>
      <c r="HW8016" s="3"/>
      <c r="HX8016" s="3"/>
      <c r="HY8016" s="3"/>
      <c r="HZ8016" s="3"/>
      <c r="IA8016" s="3"/>
      <c r="IB8016" s="3"/>
      <c r="IC8016" s="3"/>
      <c r="ID8016" s="3"/>
      <c r="IE8016" s="3"/>
      <c r="IF8016" s="3"/>
      <c r="IG8016" s="3"/>
      <c r="IH8016" s="3"/>
      <c r="II8016" s="3"/>
      <c r="IJ8016" s="3"/>
      <c r="IK8016" s="3"/>
      <c r="IL8016" s="3"/>
      <c r="IM8016" s="3"/>
      <c r="IN8016" s="3"/>
      <c r="IO8016" s="15"/>
    </row>
    <row r="8017" spans="171:249">
      <c r="FO8017" s="3"/>
      <c r="FP8017" s="3"/>
      <c r="FQ8017" s="3"/>
      <c r="FR8017" s="3"/>
      <c r="FS8017" s="3"/>
      <c r="FT8017" s="3"/>
      <c r="FU8017" s="3"/>
      <c r="FV8017" s="3"/>
      <c r="FW8017" s="3"/>
      <c r="FX8017" s="3"/>
      <c r="FY8017" s="3"/>
      <c r="FZ8017" s="3"/>
      <c r="GA8017" s="3"/>
      <c r="GB8017" s="3"/>
      <c r="GC8017" s="3"/>
      <c r="GD8017" s="3"/>
      <c r="GE8017" s="3"/>
      <c r="GF8017" s="3"/>
      <c r="GG8017" s="3"/>
      <c r="GH8017" s="3"/>
      <c r="GI8017" s="3"/>
      <c r="GJ8017" s="3"/>
      <c r="GK8017" s="3"/>
      <c r="GL8017" s="3"/>
      <c r="GM8017" s="3"/>
      <c r="GN8017" s="3"/>
      <c r="GO8017" s="3"/>
      <c r="GP8017" s="3"/>
      <c r="GQ8017" s="3"/>
      <c r="GR8017" s="3"/>
      <c r="GS8017" s="3"/>
      <c r="GT8017" s="3"/>
      <c r="GU8017" s="3"/>
      <c r="GV8017" s="3"/>
      <c r="GW8017" s="3"/>
      <c r="GX8017" s="3"/>
      <c r="GY8017" s="3"/>
      <c r="GZ8017" s="3"/>
      <c r="HA8017" s="3"/>
      <c r="HB8017" s="3"/>
      <c r="HC8017" s="3"/>
      <c r="HD8017" s="3"/>
      <c r="HE8017" s="3"/>
      <c r="HF8017" s="3"/>
      <c r="HG8017" s="3"/>
      <c r="HH8017" s="3"/>
      <c r="HI8017" s="3"/>
      <c r="HJ8017" s="3"/>
      <c r="HK8017" s="3"/>
      <c r="HL8017" s="3"/>
      <c r="HM8017" s="45"/>
      <c r="HN8017" s="3"/>
      <c r="HO8017" s="3"/>
      <c r="HP8017" s="3"/>
      <c r="HQ8017" s="3"/>
      <c r="HR8017" s="3"/>
      <c r="HS8017" s="3"/>
      <c r="HT8017" s="3"/>
      <c r="HU8017" s="3"/>
      <c r="HV8017" s="3"/>
      <c r="HW8017" s="3"/>
      <c r="HX8017" s="3"/>
      <c r="HY8017" s="3"/>
      <c r="HZ8017" s="3"/>
      <c r="IA8017" s="3"/>
      <c r="IB8017" s="3"/>
      <c r="IC8017" s="3"/>
      <c r="ID8017" s="3"/>
      <c r="IE8017" s="3"/>
      <c r="IF8017" s="3"/>
      <c r="IG8017" s="3"/>
      <c r="IH8017" s="3"/>
      <c r="II8017" s="3"/>
      <c r="IJ8017" s="3"/>
      <c r="IK8017" s="3"/>
      <c r="IL8017" s="3"/>
      <c r="IM8017" s="3"/>
      <c r="IN8017" s="3"/>
      <c r="IO8017" s="15"/>
    </row>
    <row r="8018" spans="171:249">
      <c r="FO8018" s="3"/>
      <c r="FP8018" s="3"/>
      <c r="FQ8018" s="3"/>
      <c r="FR8018" s="3"/>
      <c r="FS8018" s="3"/>
      <c r="FT8018" s="3"/>
      <c r="FU8018" s="3"/>
      <c r="FV8018" s="3"/>
      <c r="FW8018" s="3"/>
      <c r="FX8018" s="3"/>
      <c r="FY8018" s="3"/>
      <c r="FZ8018" s="3"/>
      <c r="GA8018" s="3"/>
      <c r="GB8018" s="3"/>
      <c r="GC8018" s="3"/>
      <c r="GD8018" s="3"/>
      <c r="GE8018" s="3"/>
      <c r="GF8018" s="3"/>
      <c r="GG8018" s="3"/>
      <c r="GH8018" s="3"/>
      <c r="GI8018" s="3"/>
      <c r="GJ8018" s="3"/>
      <c r="GK8018" s="3"/>
      <c r="GL8018" s="3"/>
      <c r="GM8018" s="3"/>
      <c r="GN8018" s="3"/>
      <c r="GO8018" s="3"/>
      <c r="GP8018" s="3"/>
      <c r="GQ8018" s="3"/>
      <c r="GR8018" s="3"/>
      <c r="GS8018" s="3"/>
      <c r="GT8018" s="3"/>
      <c r="GU8018" s="3"/>
      <c r="GV8018" s="3"/>
      <c r="GW8018" s="3"/>
      <c r="GX8018" s="3"/>
      <c r="GY8018" s="3"/>
      <c r="GZ8018" s="3"/>
      <c r="HA8018" s="3"/>
      <c r="HB8018" s="3"/>
      <c r="HC8018" s="3"/>
      <c r="HD8018" s="3"/>
      <c r="HE8018" s="3"/>
      <c r="HF8018" s="3"/>
      <c r="HG8018" s="3"/>
      <c r="HH8018" s="3"/>
      <c r="HI8018" s="3"/>
      <c r="HJ8018" s="3"/>
      <c r="HK8018" s="3"/>
      <c r="HL8018" s="3"/>
      <c r="HM8018" s="45"/>
      <c r="HN8018" s="3"/>
      <c r="HO8018" s="3"/>
      <c r="HP8018" s="3"/>
      <c r="HQ8018" s="3"/>
      <c r="HR8018" s="3"/>
      <c r="HS8018" s="3"/>
      <c r="HT8018" s="3"/>
      <c r="HU8018" s="3"/>
      <c r="HV8018" s="3"/>
      <c r="HW8018" s="3"/>
      <c r="HX8018" s="3"/>
      <c r="HY8018" s="3"/>
      <c r="HZ8018" s="3"/>
      <c r="IA8018" s="3"/>
      <c r="IB8018" s="3"/>
      <c r="IC8018" s="3"/>
      <c r="ID8018" s="3"/>
      <c r="IE8018" s="3"/>
      <c r="IF8018" s="3"/>
      <c r="IG8018" s="3"/>
      <c r="IH8018" s="3"/>
      <c r="II8018" s="3"/>
      <c r="IJ8018" s="3"/>
      <c r="IK8018" s="3"/>
      <c r="IL8018" s="3"/>
      <c r="IM8018" s="3"/>
      <c r="IN8018" s="3"/>
      <c r="IO8018" s="15"/>
    </row>
    <row r="8019" spans="171:249">
      <c r="FO8019" s="3"/>
      <c r="FP8019" s="3"/>
      <c r="FQ8019" s="3"/>
      <c r="FR8019" s="3"/>
      <c r="FS8019" s="3"/>
      <c r="FT8019" s="3"/>
      <c r="FU8019" s="3"/>
      <c r="FV8019" s="3"/>
      <c r="FW8019" s="3"/>
      <c r="FX8019" s="3"/>
      <c r="FY8019" s="3"/>
      <c r="FZ8019" s="3"/>
      <c r="GA8019" s="3"/>
      <c r="GB8019" s="3"/>
      <c r="GC8019" s="3"/>
      <c r="GD8019" s="3"/>
      <c r="GE8019" s="3"/>
      <c r="GF8019" s="3"/>
      <c r="GG8019" s="3"/>
      <c r="GH8019" s="3"/>
      <c r="GI8019" s="3"/>
      <c r="GJ8019" s="3"/>
      <c r="GK8019" s="3"/>
      <c r="GL8019" s="3"/>
      <c r="GM8019" s="3"/>
      <c r="GN8019" s="3"/>
      <c r="GO8019" s="3"/>
      <c r="GP8019" s="3"/>
      <c r="GQ8019" s="3"/>
      <c r="GR8019" s="3"/>
      <c r="GS8019" s="3"/>
      <c r="GT8019" s="3"/>
      <c r="GU8019" s="3"/>
      <c r="GV8019" s="3"/>
      <c r="GW8019" s="3"/>
      <c r="GX8019" s="3"/>
      <c r="GY8019" s="3"/>
      <c r="GZ8019" s="3"/>
      <c r="HA8019" s="3"/>
      <c r="HB8019" s="3"/>
      <c r="HC8019" s="3"/>
      <c r="HD8019" s="3"/>
      <c r="HE8019" s="3"/>
      <c r="HF8019" s="3"/>
      <c r="HG8019" s="3"/>
      <c r="HH8019" s="3"/>
      <c r="HI8019" s="3"/>
      <c r="HJ8019" s="3"/>
      <c r="HK8019" s="3"/>
      <c r="HL8019" s="3"/>
      <c r="HM8019" s="45"/>
      <c r="HN8019" s="3"/>
      <c r="HO8019" s="3"/>
      <c r="HP8019" s="3"/>
      <c r="HQ8019" s="3"/>
      <c r="HR8019" s="3"/>
      <c r="HS8019" s="3"/>
      <c r="HT8019" s="3"/>
      <c r="HU8019" s="3"/>
      <c r="HV8019" s="3"/>
      <c r="HW8019" s="3"/>
      <c r="HX8019" s="3"/>
      <c r="HY8019" s="3"/>
      <c r="HZ8019" s="3"/>
      <c r="IA8019" s="3"/>
      <c r="IB8019" s="3"/>
      <c r="IC8019" s="3"/>
      <c r="ID8019" s="3"/>
      <c r="IE8019" s="3"/>
      <c r="IF8019" s="3"/>
      <c r="IG8019" s="3"/>
      <c r="IH8019" s="3"/>
      <c r="II8019" s="3"/>
      <c r="IJ8019" s="3"/>
      <c r="IK8019" s="3"/>
      <c r="IL8019" s="3"/>
      <c r="IM8019" s="3"/>
      <c r="IN8019" s="3"/>
      <c r="IO8019" s="15"/>
    </row>
    <row r="8020" spans="171:249">
      <c r="FO8020" s="3"/>
      <c r="FP8020" s="3"/>
      <c r="FQ8020" s="3"/>
      <c r="FR8020" s="3"/>
      <c r="FS8020" s="3"/>
      <c r="FT8020" s="3"/>
      <c r="FU8020" s="3"/>
      <c r="FV8020" s="3"/>
      <c r="FW8020" s="3"/>
      <c r="FX8020" s="3"/>
      <c r="FY8020" s="3"/>
      <c r="FZ8020" s="3"/>
      <c r="GA8020" s="3"/>
      <c r="GB8020" s="3"/>
      <c r="GC8020" s="3"/>
      <c r="GD8020" s="3"/>
      <c r="GE8020" s="3"/>
      <c r="GF8020" s="3"/>
      <c r="GG8020" s="3"/>
      <c r="GH8020" s="3"/>
      <c r="GI8020" s="3"/>
      <c r="GJ8020" s="3"/>
      <c r="GK8020" s="3"/>
      <c r="GL8020" s="3"/>
      <c r="GM8020" s="3"/>
      <c r="GN8020" s="3"/>
      <c r="GO8020" s="3"/>
      <c r="GP8020" s="3"/>
      <c r="GQ8020" s="3"/>
      <c r="GR8020" s="3"/>
      <c r="GS8020" s="3"/>
      <c r="GT8020" s="3"/>
      <c r="GU8020" s="3"/>
      <c r="GV8020" s="3"/>
      <c r="GW8020" s="3"/>
      <c r="GX8020" s="3"/>
      <c r="GY8020" s="3"/>
      <c r="GZ8020" s="3"/>
      <c r="HA8020" s="3"/>
      <c r="HB8020" s="3"/>
      <c r="HC8020" s="3"/>
      <c r="HD8020" s="3"/>
      <c r="HE8020" s="3"/>
      <c r="HF8020" s="3"/>
      <c r="HG8020" s="3"/>
      <c r="HH8020" s="3"/>
      <c r="HI8020" s="3"/>
      <c r="HJ8020" s="3"/>
      <c r="HK8020" s="3"/>
      <c r="HL8020" s="3"/>
      <c r="HM8020" s="45"/>
      <c r="HN8020" s="3"/>
      <c r="HO8020" s="3"/>
      <c r="HP8020" s="3"/>
      <c r="HQ8020" s="3"/>
      <c r="HR8020" s="3"/>
      <c r="HS8020" s="3"/>
      <c r="HT8020" s="3"/>
      <c r="HU8020" s="3"/>
      <c r="HV8020" s="3"/>
      <c r="HW8020" s="3"/>
      <c r="HX8020" s="3"/>
      <c r="HY8020" s="3"/>
      <c r="HZ8020" s="3"/>
      <c r="IA8020" s="3"/>
      <c r="IB8020" s="3"/>
      <c r="IC8020" s="3"/>
      <c r="ID8020" s="3"/>
      <c r="IE8020" s="3"/>
      <c r="IF8020" s="3"/>
      <c r="IG8020" s="3"/>
      <c r="IH8020" s="3"/>
      <c r="II8020" s="3"/>
      <c r="IJ8020" s="3"/>
      <c r="IK8020" s="3"/>
      <c r="IL8020" s="3"/>
      <c r="IM8020" s="3"/>
      <c r="IN8020" s="3"/>
      <c r="IO8020" s="15"/>
    </row>
    <row r="8021" spans="171:249">
      <c r="FO8021" s="3"/>
      <c r="FP8021" s="3"/>
      <c r="FQ8021" s="3"/>
      <c r="FR8021" s="3"/>
      <c r="FS8021" s="3"/>
      <c r="FT8021" s="3"/>
      <c r="FU8021" s="3"/>
      <c r="FV8021" s="3"/>
      <c r="FW8021" s="3"/>
      <c r="FX8021" s="3"/>
      <c r="FY8021" s="3"/>
      <c r="FZ8021" s="3"/>
      <c r="GA8021" s="3"/>
      <c r="GB8021" s="3"/>
      <c r="GC8021" s="3"/>
      <c r="GD8021" s="3"/>
      <c r="GE8021" s="3"/>
      <c r="GF8021" s="3"/>
      <c r="GG8021" s="3"/>
      <c r="GH8021" s="3"/>
      <c r="GI8021" s="3"/>
      <c r="GJ8021" s="3"/>
      <c r="GK8021" s="3"/>
      <c r="GL8021" s="3"/>
      <c r="GM8021" s="3"/>
      <c r="GN8021" s="3"/>
      <c r="GO8021" s="3"/>
      <c r="GP8021" s="3"/>
      <c r="GQ8021" s="3"/>
      <c r="GR8021" s="3"/>
      <c r="GS8021" s="3"/>
      <c r="GT8021" s="3"/>
      <c r="GU8021" s="3"/>
      <c r="GV8021" s="3"/>
      <c r="GW8021" s="3"/>
      <c r="GX8021" s="3"/>
      <c r="GY8021" s="3"/>
      <c r="GZ8021" s="3"/>
      <c r="HA8021" s="3"/>
      <c r="HB8021" s="3"/>
      <c r="HC8021" s="3"/>
      <c r="HD8021" s="3"/>
      <c r="HE8021" s="3"/>
      <c r="HF8021" s="3"/>
      <c r="HG8021" s="3"/>
      <c r="HH8021" s="3"/>
      <c r="HI8021" s="3"/>
      <c r="HJ8021" s="3"/>
      <c r="HK8021" s="3"/>
      <c r="HL8021" s="3"/>
      <c r="HM8021" s="45"/>
      <c r="HN8021" s="3"/>
      <c r="HO8021" s="3"/>
      <c r="HP8021" s="3"/>
      <c r="HQ8021" s="3"/>
      <c r="HR8021" s="3"/>
      <c r="HS8021" s="3"/>
      <c r="HT8021" s="3"/>
      <c r="HU8021" s="3"/>
      <c r="HV8021" s="3"/>
      <c r="HW8021" s="3"/>
      <c r="HX8021" s="3"/>
      <c r="HY8021" s="3"/>
      <c r="HZ8021" s="3"/>
      <c r="IA8021" s="3"/>
      <c r="IB8021" s="3"/>
      <c r="IC8021" s="3"/>
      <c r="ID8021" s="3"/>
      <c r="IE8021" s="3"/>
      <c r="IF8021" s="3"/>
      <c r="IG8021" s="3"/>
      <c r="IH8021" s="3"/>
      <c r="II8021" s="3"/>
      <c r="IJ8021" s="3"/>
      <c r="IK8021" s="3"/>
      <c r="IL8021" s="3"/>
      <c r="IM8021" s="3"/>
      <c r="IN8021" s="3"/>
      <c r="IO8021" s="15"/>
    </row>
    <row r="8022" spans="171:249">
      <c r="FO8022" s="3"/>
      <c r="FP8022" s="3"/>
      <c r="FQ8022" s="3"/>
      <c r="FR8022" s="3"/>
      <c r="FS8022" s="3"/>
      <c r="FT8022" s="3"/>
      <c r="FU8022" s="3"/>
      <c r="FV8022" s="3"/>
      <c r="FW8022" s="3"/>
      <c r="FX8022" s="3"/>
      <c r="FY8022" s="3"/>
      <c r="FZ8022" s="3"/>
      <c r="GA8022" s="3"/>
      <c r="GB8022" s="3"/>
      <c r="GC8022" s="3"/>
      <c r="GD8022" s="3"/>
      <c r="GE8022" s="3"/>
      <c r="GF8022" s="3"/>
      <c r="GG8022" s="3"/>
      <c r="GH8022" s="3"/>
      <c r="GI8022" s="3"/>
      <c r="GJ8022" s="3"/>
      <c r="GK8022" s="3"/>
      <c r="GL8022" s="3"/>
      <c r="GM8022" s="3"/>
      <c r="GN8022" s="3"/>
      <c r="GO8022" s="3"/>
      <c r="GP8022" s="3"/>
      <c r="GQ8022" s="3"/>
      <c r="GR8022" s="3"/>
      <c r="GS8022" s="3"/>
      <c r="GT8022" s="3"/>
      <c r="GU8022" s="3"/>
      <c r="GV8022" s="3"/>
      <c r="GW8022" s="3"/>
      <c r="GX8022" s="3"/>
      <c r="GY8022" s="3"/>
      <c r="GZ8022" s="3"/>
      <c r="HA8022" s="3"/>
      <c r="HB8022" s="3"/>
      <c r="HC8022" s="3"/>
      <c r="HD8022" s="3"/>
      <c r="HE8022" s="3"/>
      <c r="HF8022" s="3"/>
      <c r="HG8022" s="3"/>
      <c r="HH8022" s="3"/>
      <c r="HI8022" s="3"/>
      <c r="HJ8022" s="3"/>
      <c r="HK8022" s="3"/>
      <c r="HL8022" s="3"/>
      <c r="HM8022" s="45"/>
      <c r="HN8022" s="3"/>
      <c r="HO8022" s="3"/>
      <c r="HP8022" s="3"/>
      <c r="HQ8022" s="3"/>
      <c r="HR8022" s="3"/>
      <c r="HS8022" s="3"/>
      <c r="HT8022" s="3"/>
      <c r="HU8022" s="3"/>
      <c r="HV8022" s="3"/>
      <c r="HW8022" s="3"/>
      <c r="HX8022" s="3"/>
      <c r="HY8022" s="3"/>
      <c r="HZ8022" s="3"/>
      <c r="IA8022" s="3"/>
      <c r="IB8022" s="3"/>
      <c r="IC8022" s="3"/>
      <c r="ID8022" s="3"/>
      <c r="IE8022" s="3"/>
      <c r="IF8022" s="3"/>
      <c r="IG8022" s="3"/>
      <c r="IH8022" s="3"/>
      <c r="II8022" s="3"/>
      <c r="IJ8022" s="3"/>
      <c r="IK8022" s="3"/>
      <c r="IL8022" s="3"/>
      <c r="IM8022" s="3"/>
      <c r="IN8022" s="3"/>
      <c r="IO8022" s="15"/>
    </row>
    <row r="8023" spans="171:249">
      <c r="FO8023" s="3"/>
      <c r="FP8023" s="3"/>
      <c r="FQ8023" s="3"/>
      <c r="FR8023" s="3"/>
      <c r="FS8023" s="3"/>
      <c r="FT8023" s="3"/>
      <c r="FU8023" s="3"/>
      <c r="FV8023" s="3"/>
      <c r="FW8023" s="3"/>
      <c r="FX8023" s="3"/>
      <c r="FY8023" s="3"/>
      <c r="FZ8023" s="3"/>
      <c r="GA8023" s="3"/>
      <c r="GB8023" s="3"/>
      <c r="GC8023" s="3"/>
      <c r="GD8023" s="3"/>
      <c r="GE8023" s="3"/>
      <c r="GF8023" s="3"/>
      <c r="GG8023" s="3"/>
      <c r="GH8023" s="3"/>
      <c r="GI8023" s="3"/>
      <c r="GJ8023" s="3"/>
      <c r="GK8023" s="3"/>
      <c r="GL8023" s="3"/>
      <c r="GM8023" s="3"/>
      <c r="GN8023" s="3"/>
      <c r="GO8023" s="3"/>
      <c r="GP8023" s="3"/>
      <c r="GQ8023" s="3"/>
      <c r="GR8023" s="3"/>
      <c r="GS8023" s="3"/>
      <c r="GT8023" s="3"/>
      <c r="GU8023" s="3"/>
      <c r="GV8023" s="3"/>
      <c r="GW8023" s="3"/>
      <c r="GX8023" s="3"/>
      <c r="GY8023" s="3"/>
      <c r="GZ8023" s="3"/>
      <c r="HA8023" s="3"/>
      <c r="HB8023" s="3"/>
      <c r="HC8023" s="3"/>
      <c r="HD8023" s="3"/>
      <c r="HE8023" s="3"/>
      <c r="HF8023" s="3"/>
      <c r="HG8023" s="3"/>
      <c r="HH8023" s="3"/>
      <c r="HI8023" s="3"/>
      <c r="HJ8023" s="3"/>
      <c r="HK8023" s="3"/>
      <c r="HL8023" s="3"/>
      <c r="HM8023" s="45"/>
      <c r="HN8023" s="3"/>
      <c r="HO8023" s="3"/>
      <c r="HP8023" s="3"/>
      <c r="HQ8023" s="3"/>
      <c r="HR8023" s="3"/>
      <c r="HS8023" s="3"/>
      <c r="HT8023" s="3"/>
      <c r="HU8023" s="3"/>
      <c r="HV8023" s="3"/>
      <c r="HW8023" s="3"/>
      <c r="HX8023" s="3"/>
      <c r="HY8023" s="3"/>
      <c r="HZ8023" s="3"/>
      <c r="IA8023" s="3"/>
      <c r="IB8023" s="3"/>
      <c r="IC8023" s="3"/>
      <c r="ID8023" s="3"/>
      <c r="IE8023" s="3"/>
      <c r="IF8023" s="3"/>
      <c r="IG8023" s="3"/>
      <c r="IH8023" s="3"/>
      <c r="II8023" s="3"/>
      <c r="IJ8023" s="3"/>
      <c r="IK8023" s="3"/>
      <c r="IL8023" s="3"/>
      <c r="IM8023" s="3"/>
      <c r="IN8023" s="3"/>
      <c r="IO8023" s="15"/>
    </row>
    <row r="8024" spans="171:249">
      <c r="FO8024" s="3"/>
      <c r="FP8024" s="3"/>
      <c r="FQ8024" s="3"/>
      <c r="FR8024" s="3"/>
      <c r="FS8024" s="3"/>
      <c r="FT8024" s="3"/>
      <c r="FU8024" s="3"/>
      <c r="FV8024" s="3"/>
      <c r="FW8024" s="3"/>
      <c r="FX8024" s="3"/>
      <c r="FY8024" s="3"/>
      <c r="FZ8024" s="3"/>
      <c r="GA8024" s="3"/>
      <c r="GB8024" s="3"/>
      <c r="GC8024" s="3"/>
      <c r="GD8024" s="3"/>
      <c r="GE8024" s="3"/>
      <c r="GF8024" s="3"/>
      <c r="GG8024" s="3"/>
      <c r="GH8024" s="3"/>
      <c r="GI8024" s="3"/>
      <c r="GJ8024" s="3"/>
      <c r="GK8024" s="3"/>
      <c r="GL8024" s="3"/>
      <c r="GM8024" s="3"/>
      <c r="GN8024" s="3"/>
      <c r="GO8024" s="3"/>
      <c r="GP8024" s="3"/>
      <c r="GQ8024" s="3"/>
      <c r="GR8024" s="3"/>
      <c r="GS8024" s="3"/>
      <c r="GT8024" s="3"/>
      <c r="GU8024" s="3"/>
      <c r="GV8024" s="3"/>
      <c r="GW8024" s="3"/>
      <c r="GX8024" s="3"/>
      <c r="GY8024" s="3"/>
      <c r="GZ8024" s="3"/>
      <c r="HA8024" s="3"/>
      <c r="HB8024" s="3"/>
      <c r="HC8024" s="3"/>
      <c r="HD8024" s="3"/>
      <c r="HE8024" s="3"/>
      <c r="HF8024" s="3"/>
      <c r="HG8024" s="3"/>
      <c r="HH8024" s="3"/>
      <c r="HI8024" s="3"/>
      <c r="HJ8024" s="3"/>
      <c r="HK8024" s="3"/>
      <c r="HL8024" s="3"/>
      <c r="HM8024" s="45"/>
      <c r="HN8024" s="3"/>
      <c r="HO8024" s="3"/>
      <c r="HP8024" s="3"/>
      <c r="HQ8024" s="3"/>
      <c r="HR8024" s="3"/>
      <c r="HS8024" s="3"/>
      <c r="HT8024" s="3"/>
      <c r="HU8024" s="3"/>
      <c r="HV8024" s="3"/>
      <c r="HW8024" s="3"/>
      <c r="HX8024" s="3"/>
      <c r="HY8024" s="3"/>
      <c r="HZ8024" s="3"/>
      <c r="IA8024" s="3"/>
      <c r="IB8024" s="3"/>
      <c r="IC8024" s="3"/>
      <c r="ID8024" s="3"/>
      <c r="IE8024" s="3"/>
      <c r="IF8024" s="3"/>
      <c r="IG8024" s="3"/>
      <c r="IH8024" s="3"/>
      <c r="II8024" s="3"/>
      <c r="IJ8024" s="3"/>
      <c r="IK8024" s="3"/>
      <c r="IL8024" s="3"/>
      <c r="IM8024" s="3"/>
      <c r="IN8024" s="3"/>
      <c r="IO8024" s="15"/>
    </row>
    <row r="8025" spans="171:249">
      <c r="FO8025" s="3"/>
      <c r="FP8025" s="3"/>
      <c r="FQ8025" s="3"/>
      <c r="FR8025" s="3"/>
      <c r="FS8025" s="3"/>
      <c r="FT8025" s="3"/>
      <c r="FU8025" s="3"/>
      <c r="FV8025" s="3"/>
      <c r="FW8025" s="3"/>
      <c r="FX8025" s="3"/>
      <c r="FY8025" s="3"/>
      <c r="FZ8025" s="3"/>
      <c r="GA8025" s="3"/>
      <c r="GB8025" s="3"/>
      <c r="GC8025" s="3"/>
      <c r="GD8025" s="3"/>
      <c r="GE8025" s="3"/>
      <c r="GF8025" s="3"/>
      <c r="GG8025" s="3"/>
      <c r="GH8025" s="3"/>
      <c r="GI8025" s="3"/>
      <c r="GJ8025" s="3"/>
      <c r="GK8025" s="3"/>
      <c r="GL8025" s="3"/>
      <c r="GM8025" s="3"/>
      <c r="GN8025" s="3"/>
      <c r="GO8025" s="3"/>
      <c r="GP8025" s="3"/>
      <c r="GQ8025" s="3"/>
      <c r="GR8025" s="3"/>
      <c r="GS8025" s="3"/>
      <c r="GT8025" s="3"/>
      <c r="GU8025" s="3"/>
      <c r="GV8025" s="3"/>
      <c r="GW8025" s="3"/>
      <c r="GX8025" s="3"/>
      <c r="GY8025" s="3"/>
      <c r="GZ8025" s="3"/>
      <c r="HA8025" s="3"/>
      <c r="HB8025" s="3"/>
      <c r="HC8025" s="3"/>
      <c r="HD8025" s="3"/>
      <c r="HE8025" s="3"/>
      <c r="HF8025" s="3"/>
      <c r="HG8025" s="3"/>
      <c r="HH8025" s="3"/>
      <c r="HI8025" s="3"/>
      <c r="HJ8025" s="3"/>
      <c r="HK8025" s="3"/>
      <c r="HL8025" s="3"/>
      <c r="HM8025" s="45"/>
      <c r="HN8025" s="3"/>
      <c r="HO8025" s="3"/>
      <c r="HP8025" s="3"/>
      <c r="HQ8025" s="3"/>
      <c r="HR8025" s="3"/>
      <c r="HS8025" s="3"/>
      <c r="HT8025" s="3"/>
      <c r="HU8025" s="3"/>
      <c r="HV8025" s="3"/>
      <c r="HW8025" s="3"/>
      <c r="HX8025" s="3"/>
      <c r="HY8025" s="3"/>
      <c r="HZ8025" s="3"/>
      <c r="IA8025" s="3"/>
      <c r="IB8025" s="3"/>
      <c r="IC8025" s="3"/>
      <c r="ID8025" s="3"/>
      <c r="IE8025" s="3"/>
      <c r="IF8025" s="3"/>
      <c r="IG8025" s="3"/>
      <c r="IH8025" s="3"/>
      <c r="II8025" s="3"/>
      <c r="IJ8025" s="3"/>
      <c r="IK8025" s="3"/>
      <c r="IL8025" s="3"/>
      <c r="IM8025" s="3"/>
      <c r="IN8025" s="3"/>
      <c r="IO8025" s="15"/>
    </row>
    <row r="8026" spans="171:249">
      <c r="FO8026" s="3"/>
      <c r="FP8026" s="3"/>
      <c r="FQ8026" s="3"/>
      <c r="FR8026" s="3"/>
      <c r="FS8026" s="3"/>
      <c r="FT8026" s="3"/>
      <c r="FU8026" s="3"/>
      <c r="FV8026" s="3"/>
      <c r="FW8026" s="3"/>
      <c r="FX8026" s="3"/>
      <c r="FY8026" s="3"/>
      <c r="FZ8026" s="3"/>
      <c r="GA8026" s="3"/>
      <c r="GB8026" s="3"/>
      <c r="GC8026" s="3"/>
      <c r="GD8026" s="3"/>
      <c r="GE8026" s="3"/>
      <c r="GF8026" s="3"/>
      <c r="GG8026" s="3"/>
      <c r="GH8026" s="3"/>
      <c r="GI8026" s="3"/>
      <c r="GJ8026" s="3"/>
      <c r="GK8026" s="3"/>
      <c r="GL8026" s="3"/>
      <c r="GM8026" s="3"/>
      <c r="GN8026" s="3"/>
      <c r="GO8026" s="3"/>
      <c r="GP8026" s="3"/>
      <c r="GQ8026" s="3"/>
      <c r="GR8026" s="3"/>
      <c r="GS8026" s="3"/>
      <c r="GT8026" s="3"/>
      <c r="GU8026" s="3"/>
      <c r="GV8026" s="3"/>
      <c r="GW8026" s="3"/>
      <c r="GX8026" s="3"/>
      <c r="GY8026" s="3"/>
      <c r="GZ8026" s="3"/>
      <c r="HA8026" s="3"/>
      <c r="HB8026" s="3"/>
      <c r="HC8026" s="3"/>
      <c r="HD8026" s="3"/>
      <c r="HE8026" s="3"/>
      <c r="HF8026" s="3"/>
      <c r="HG8026" s="3"/>
      <c r="HH8026" s="3"/>
      <c r="HI8026" s="3"/>
      <c r="HJ8026" s="3"/>
      <c r="HK8026" s="3"/>
      <c r="HL8026" s="3"/>
      <c r="HM8026" s="45"/>
      <c r="HN8026" s="3"/>
      <c r="HO8026" s="3"/>
      <c r="HP8026" s="3"/>
      <c r="HQ8026" s="3"/>
      <c r="HR8026" s="3"/>
      <c r="HS8026" s="3"/>
      <c r="HT8026" s="3"/>
      <c r="HU8026" s="3"/>
      <c r="HV8026" s="3"/>
      <c r="HW8026" s="3"/>
      <c r="HX8026" s="3"/>
      <c r="HY8026" s="3"/>
      <c r="HZ8026" s="3"/>
      <c r="IA8026" s="3"/>
      <c r="IB8026" s="3"/>
      <c r="IC8026" s="3"/>
      <c r="ID8026" s="3"/>
      <c r="IE8026" s="3"/>
      <c r="IF8026" s="3"/>
      <c r="IG8026" s="3"/>
      <c r="IH8026" s="3"/>
      <c r="II8026" s="3"/>
      <c r="IJ8026" s="3"/>
      <c r="IK8026" s="3"/>
      <c r="IL8026" s="3"/>
      <c r="IM8026" s="3"/>
      <c r="IN8026" s="3"/>
      <c r="IO8026" s="15"/>
    </row>
    <row r="8027" spans="171:249">
      <c r="FO8027" s="3"/>
      <c r="FP8027" s="3"/>
      <c r="FQ8027" s="3"/>
      <c r="FR8027" s="3"/>
      <c r="FS8027" s="3"/>
      <c r="FT8027" s="3"/>
      <c r="FU8027" s="3"/>
      <c r="FV8027" s="3"/>
      <c r="FW8027" s="3"/>
      <c r="FX8027" s="3"/>
      <c r="FY8027" s="3"/>
      <c r="FZ8027" s="3"/>
      <c r="GA8027" s="3"/>
      <c r="GB8027" s="3"/>
      <c r="GC8027" s="3"/>
      <c r="GD8027" s="3"/>
      <c r="GE8027" s="3"/>
      <c r="GF8027" s="3"/>
      <c r="GG8027" s="3"/>
      <c r="GH8027" s="3"/>
      <c r="GI8027" s="3"/>
      <c r="GJ8027" s="3"/>
      <c r="GK8027" s="3"/>
      <c r="GL8027" s="3"/>
      <c r="GM8027" s="3"/>
      <c r="GN8027" s="3"/>
      <c r="GO8027" s="3"/>
      <c r="GP8027" s="3"/>
      <c r="GQ8027" s="3"/>
      <c r="GR8027" s="3"/>
      <c r="GS8027" s="3"/>
      <c r="GT8027" s="3"/>
      <c r="GU8027" s="3"/>
      <c r="GV8027" s="3"/>
      <c r="GW8027" s="3"/>
      <c r="GX8027" s="3"/>
      <c r="GY8027" s="3"/>
      <c r="GZ8027" s="3"/>
      <c r="HA8027" s="3"/>
      <c r="HB8027" s="3"/>
      <c r="HC8027" s="3"/>
      <c r="HD8027" s="3"/>
      <c r="HE8027" s="3"/>
      <c r="HF8027" s="3"/>
      <c r="HG8027" s="3"/>
      <c r="HH8027" s="3"/>
      <c r="HI8027" s="3"/>
      <c r="HJ8027" s="3"/>
      <c r="HK8027" s="3"/>
      <c r="HL8027" s="3"/>
      <c r="HM8027" s="45"/>
      <c r="HN8027" s="3"/>
      <c r="HO8027" s="3"/>
      <c r="HP8027" s="3"/>
      <c r="HQ8027" s="3"/>
      <c r="HR8027" s="3"/>
      <c r="HS8027" s="3"/>
      <c r="HT8027" s="3"/>
      <c r="HU8027" s="3"/>
      <c r="HV8027" s="3"/>
      <c r="HW8027" s="3"/>
      <c r="HX8027" s="3"/>
      <c r="HY8027" s="3"/>
      <c r="HZ8027" s="3"/>
      <c r="IA8027" s="3"/>
      <c r="IB8027" s="3"/>
      <c r="IC8027" s="3"/>
      <c r="ID8027" s="3"/>
      <c r="IE8027" s="3"/>
      <c r="IF8027" s="3"/>
      <c r="IG8027" s="3"/>
      <c r="IH8027" s="3"/>
      <c r="II8027" s="3"/>
      <c r="IJ8027" s="3"/>
      <c r="IK8027" s="3"/>
      <c r="IL8027" s="3"/>
      <c r="IM8027" s="3"/>
      <c r="IN8027" s="3"/>
      <c r="IO8027" s="15"/>
    </row>
    <row r="8028" spans="171:249">
      <c r="FO8028" s="3"/>
      <c r="FP8028" s="3"/>
      <c r="FQ8028" s="3"/>
      <c r="FR8028" s="3"/>
      <c r="FS8028" s="3"/>
      <c r="FT8028" s="3"/>
      <c r="FU8028" s="3"/>
      <c r="FV8028" s="3"/>
      <c r="FW8028" s="3"/>
      <c r="FX8028" s="3"/>
      <c r="FY8028" s="3"/>
      <c r="FZ8028" s="3"/>
      <c r="GA8028" s="3"/>
      <c r="GB8028" s="3"/>
      <c r="GC8028" s="3"/>
      <c r="GD8028" s="3"/>
      <c r="GE8028" s="3"/>
      <c r="GF8028" s="3"/>
      <c r="GG8028" s="3"/>
      <c r="GH8028" s="3"/>
      <c r="GI8028" s="3"/>
      <c r="GJ8028" s="3"/>
      <c r="GK8028" s="3"/>
      <c r="GL8028" s="3"/>
      <c r="GM8028" s="3"/>
      <c r="GN8028" s="3"/>
      <c r="GO8028" s="3"/>
      <c r="GP8028" s="3"/>
      <c r="GQ8028" s="3"/>
      <c r="GR8028" s="3"/>
      <c r="GS8028" s="3"/>
      <c r="GT8028" s="3"/>
      <c r="GU8028" s="3"/>
      <c r="GV8028" s="3"/>
      <c r="GW8028" s="3"/>
      <c r="GX8028" s="3"/>
      <c r="GY8028" s="3"/>
      <c r="GZ8028" s="3"/>
      <c r="HA8028" s="3"/>
      <c r="HB8028" s="3"/>
      <c r="HC8028" s="3"/>
      <c r="HD8028" s="3"/>
      <c r="HE8028" s="3"/>
      <c r="HF8028" s="3"/>
      <c r="HG8028" s="3"/>
      <c r="HH8028" s="3"/>
      <c r="HI8028" s="3"/>
      <c r="HJ8028" s="3"/>
      <c r="HK8028" s="3"/>
      <c r="HL8028" s="3"/>
      <c r="HM8028" s="45"/>
      <c r="HN8028" s="3"/>
      <c r="HO8028" s="3"/>
      <c r="HP8028" s="3"/>
      <c r="HQ8028" s="3"/>
      <c r="HR8028" s="3"/>
      <c r="HS8028" s="3"/>
      <c r="HT8028" s="3"/>
      <c r="HU8028" s="3"/>
      <c r="HV8028" s="3"/>
      <c r="HW8028" s="3"/>
      <c r="HX8028" s="3"/>
      <c r="HY8028" s="3"/>
      <c r="HZ8028" s="3"/>
      <c r="IA8028" s="3"/>
      <c r="IB8028" s="3"/>
      <c r="IC8028" s="3"/>
      <c r="ID8028" s="3"/>
      <c r="IE8028" s="3"/>
      <c r="IF8028" s="3"/>
      <c r="IG8028" s="3"/>
      <c r="IH8028" s="3"/>
      <c r="II8028" s="3"/>
      <c r="IJ8028" s="3"/>
      <c r="IK8028" s="3"/>
      <c r="IL8028" s="3"/>
      <c r="IM8028" s="3"/>
      <c r="IN8028" s="3"/>
      <c r="IO8028" s="15"/>
    </row>
    <row r="8029" spans="171:249">
      <c r="FO8029" s="3"/>
      <c r="FP8029" s="3"/>
      <c r="FQ8029" s="3"/>
      <c r="FR8029" s="3"/>
      <c r="FS8029" s="3"/>
      <c r="FT8029" s="3"/>
      <c r="FU8029" s="3"/>
      <c r="FV8029" s="3"/>
      <c r="FW8029" s="3"/>
      <c r="FX8029" s="3"/>
      <c r="FY8029" s="3"/>
      <c r="FZ8029" s="3"/>
      <c r="GA8029" s="3"/>
      <c r="GB8029" s="3"/>
      <c r="GC8029" s="3"/>
      <c r="GD8029" s="3"/>
      <c r="GE8029" s="3"/>
      <c r="GF8029" s="3"/>
      <c r="GG8029" s="3"/>
      <c r="GH8029" s="3"/>
      <c r="GI8029" s="3"/>
      <c r="GJ8029" s="3"/>
      <c r="GK8029" s="3"/>
      <c r="GL8029" s="3"/>
      <c r="GM8029" s="3"/>
      <c r="GN8029" s="3"/>
      <c r="GO8029" s="3"/>
      <c r="GP8029" s="3"/>
      <c r="GQ8029" s="3"/>
      <c r="GR8029" s="3"/>
      <c r="GS8029" s="3"/>
      <c r="GT8029" s="3"/>
      <c r="GU8029" s="3"/>
      <c r="GV8029" s="3"/>
      <c r="GW8029" s="3"/>
      <c r="GX8029" s="3"/>
      <c r="GY8029" s="3"/>
      <c r="GZ8029" s="3"/>
      <c r="HA8029" s="3"/>
      <c r="HB8029" s="3"/>
      <c r="HC8029" s="3"/>
      <c r="HD8029" s="3"/>
      <c r="HE8029" s="3"/>
      <c r="HF8029" s="3"/>
      <c r="HG8029" s="3"/>
      <c r="HH8029" s="3"/>
      <c r="HI8029" s="3"/>
      <c r="HJ8029" s="3"/>
      <c r="HK8029" s="3"/>
      <c r="HL8029" s="3"/>
      <c r="HM8029" s="45"/>
      <c r="HN8029" s="3"/>
      <c r="HO8029" s="3"/>
      <c r="HP8029" s="3"/>
      <c r="HQ8029" s="3"/>
      <c r="HR8029" s="3"/>
      <c r="HS8029" s="3"/>
      <c r="HT8029" s="3"/>
      <c r="HU8029" s="3"/>
      <c r="HV8029" s="3"/>
      <c r="HW8029" s="3"/>
      <c r="HX8029" s="3"/>
      <c r="HY8029" s="3"/>
      <c r="HZ8029" s="3"/>
      <c r="IA8029" s="3"/>
      <c r="IB8029" s="3"/>
      <c r="IC8029" s="3"/>
      <c r="ID8029" s="3"/>
      <c r="IE8029" s="3"/>
      <c r="IF8029" s="3"/>
      <c r="IG8029" s="3"/>
      <c r="IH8029" s="3"/>
      <c r="II8029" s="3"/>
      <c r="IJ8029" s="3"/>
      <c r="IK8029" s="3"/>
      <c r="IL8029" s="3"/>
      <c r="IM8029" s="3"/>
      <c r="IN8029" s="3"/>
      <c r="IO8029" s="15"/>
    </row>
    <row r="8030" spans="171:249">
      <c r="FO8030" s="3"/>
      <c r="FP8030" s="3"/>
      <c r="FQ8030" s="3"/>
      <c r="FR8030" s="3"/>
      <c r="FS8030" s="3"/>
      <c r="FT8030" s="3"/>
      <c r="FU8030" s="3"/>
      <c r="FV8030" s="3"/>
      <c r="FW8030" s="3"/>
      <c r="FX8030" s="3"/>
      <c r="FY8030" s="3"/>
      <c r="FZ8030" s="3"/>
      <c r="GA8030" s="3"/>
      <c r="GB8030" s="3"/>
      <c r="GC8030" s="3"/>
      <c r="GD8030" s="3"/>
      <c r="GE8030" s="3"/>
      <c r="GF8030" s="3"/>
      <c r="GG8030" s="3"/>
      <c r="GH8030" s="3"/>
      <c r="GI8030" s="3"/>
      <c r="GJ8030" s="3"/>
      <c r="GK8030" s="3"/>
      <c r="GL8030" s="3"/>
      <c r="GM8030" s="3"/>
      <c r="GN8030" s="3"/>
      <c r="GO8030" s="3"/>
      <c r="GP8030" s="3"/>
      <c r="GQ8030" s="3"/>
      <c r="GR8030" s="3"/>
      <c r="GS8030" s="3"/>
      <c r="GT8030" s="3"/>
      <c r="GU8030" s="3"/>
      <c r="GV8030" s="3"/>
      <c r="GW8030" s="3"/>
      <c r="GX8030" s="3"/>
      <c r="GY8030" s="3"/>
      <c r="GZ8030" s="3"/>
      <c r="HA8030" s="3"/>
      <c r="HB8030" s="3"/>
      <c r="HC8030" s="3"/>
      <c r="HD8030" s="3"/>
      <c r="HE8030" s="3"/>
      <c r="HF8030" s="3"/>
      <c r="HG8030" s="3"/>
      <c r="HH8030" s="3"/>
      <c r="HI8030" s="3"/>
      <c r="HJ8030" s="3"/>
      <c r="HK8030" s="3"/>
      <c r="HL8030" s="3"/>
      <c r="HM8030" s="45"/>
      <c r="HN8030" s="3"/>
      <c r="HO8030" s="3"/>
      <c r="HP8030" s="3"/>
      <c r="HQ8030" s="3"/>
      <c r="HR8030" s="3"/>
      <c r="HS8030" s="3"/>
      <c r="HT8030" s="3"/>
      <c r="HU8030" s="3"/>
      <c r="HV8030" s="3"/>
      <c r="HW8030" s="3"/>
      <c r="HX8030" s="3"/>
      <c r="HY8030" s="3"/>
      <c r="HZ8030" s="3"/>
      <c r="IA8030" s="3"/>
      <c r="IB8030" s="3"/>
      <c r="IC8030" s="3"/>
      <c r="ID8030" s="3"/>
      <c r="IE8030" s="3"/>
      <c r="IF8030" s="3"/>
      <c r="IG8030" s="3"/>
      <c r="IH8030" s="3"/>
      <c r="II8030" s="3"/>
      <c r="IJ8030" s="3"/>
      <c r="IK8030" s="3"/>
      <c r="IL8030" s="3"/>
      <c r="IM8030" s="3"/>
      <c r="IN8030" s="3"/>
      <c r="IO8030" s="15"/>
    </row>
    <row r="8031" spans="171:249">
      <c r="FO8031" s="3"/>
      <c r="FP8031" s="3"/>
      <c r="FQ8031" s="3"/>
      <c r="FR8031" s="3"/>
      <c r="FS8031" s="3"/>
      <c r="FT8031" s="3"/>
      <c r="FU8031" s="3"/>
      <c r="FV8031" s="3"/>
      <c r="FW8031" s="3"/>
      <c r="FX8031" s="3"/>
      <c r="FY8031" s="3"/>
      <c r="FZ8031" s="3"/>
      <c r="GA8031" s="3"/>
      <c r="GB8031" s="3"/>
      <c r="GC8031" s="3"/>
      <c r="GD8031" s="3"/>
      <c r="GE8031" s="3"/>
      <c r="GF8031" s="3"/>
      <c r="GG8031" s="3"/>
      <c r="GH8031" s="3"/>
      <c r="GI8031" s="3"/>
      <c r="GJ8031" s="3"/>
      <c r="GK8031" s="3"/>
      <c r="GL8031" s="3"/>
      <c r="GM8031" s="3"/>
      <c r="GN8031" s="3"/>
      <c r="GO8031" s="3"/>
      <c r="GP8031" s="3"/>
      <c r="GQ8031" s="3"/>
      <c r="GR8031" s="3"/>
      <c r="GS8031" s="3"/>
      <c r="GT8031" s="3"/>
      <c r="GU8031" s="3"/>
      <c r="GV8031" s="3"/>
      <c r="GW8031" s="3"/>
      <c r="GX8031" s="3"/>
      <c r="GY8031" s="3"/>
      <c r="GZ8031" s="3"/>
      <c r="HA8031" s="3"/>
      <c r="HB8031" s="3"/>
      <c r="HC8031" s="3"/>
      <c r="HD8031" s="3"/>
      <c r="HE8031" s="3"/>
      <c r="HF8031" s="3"/>
      <c r="HG8031" s="3"/>
      <c r="HH8031" s="3"/>
      <c r="HI8031" s="3"/>
      <c r="HJ8031" s="3"/>
      <c r="HK8031" s="3"/>
      <c r="HL8031" s="3"/>
      <c r="HM8031" s="45"/>
      <c r="HN8031" s="3"/>
      <c r="HO8031" s="3"/>
      <c r="HP8031" s="3"/>
      <c r="HQ8031" s="3"/>
      <c r="HR8031" s="3"/>
      <c r="HS8031" s="3"/>
      <c r="HT8031" s="3"/>
      <c r="HU8031" s="3"/>
      <c r="HV8031" s="3"/>
      <c r="HW8031" s="3"/>
      <c r="HX8031" s="3"/>
      <c r="HY8031" s="3"/>
      <c r="HZ8031" s="3"/>
      <c r="IA8031" s="3"/>
      <c r="IB8031" s="3"/>
      <c r="IC8031" s="3"/>
      <c r="ID8031" s="3"/>
      <c r="IE8031" s="3"/>
      <c r="IF8031" s="3"/>
      <c r="IG8031" s="3"/>
      <c r="IH8031" s="3"/>
      <c r="II8031" s="3"/>
      <c r="IJ8031" s="3"/>
      <c r="IK8031" s="3"/>
      <c r="IL8031" s="3"/>
      <c r="IM8031" s="3"/>
      <c r="IN8031" s="3"/>
      <c r="IO8031" s="15"/>
    </row>
    <row r="8032" spans="171:249">
      <c r="FO8032" s="3"/>
      <c r="FP8032" s="3"/>
      <c r="FQ8032" s="3"/>
      <c r="FR8032" s="3"/>
      <c r="FS8032" s="3"/>
      <c r="FT8032" s="3"/>
      <c r="FU8032" s="3"/>
      <c r="FV8032" s="3"/>
      <c r="FW8032" s="3"/>
      <c r="FX8032" s="3"/>
      <c r="FY8032" s="3"/>
      <c r="FZ8032" s="3"/>
      <c r="GA8032" s="3"/>
      <c r="GB8032" s="3"/>
      <c r="GC8032" s="3"/>
      <c r="GD8032" s="3"/>
      <c r="GE8032" s="3"/>
      <c r="GF8032" s="3"/>
      <c r="GG8032" s="3"/>
      <c r="GH8032" s="3"/>
      <c r="GI8032" s="3"/>
      <c r="GJ8032" s="3"/>
      <c r="GK8032" s="3"/>
      <c r="GL8032" s="3"/>
      <c r="GM8032" s="3"/>
      <c r="GN8032" s="3"/>
      <c r="GO8032" s="3"/>
      <c r="GP8032" s="3"/>
      <c r="GQ8032" s="3"/>
      <c r="GR8032" s="3"/>
      <c r="GS8032" s="3"/>
      <c r="GT8032" s="3"/>
      <c r="GU8032" s="3"/>
      <c r="GV8032" s="3"/>
      <c r="GW8032" s="3"/>
      <c r="GX8032" s="3"/>
      <c r="GY8032" s="3"/>
      <c r="GZ8032" s="3"/>
      <c r="HA8032" s="3"/>
      <c r="HB8032" s="3"/>
      <c r="HC8032" s="3"/>
      <c r="HD8032" s="3"/>
      <c r="HE8032" s="3"/>
      <c r="HF8032" s="3"/>
      <c r="HG8032" s="3"/>
      <c r="HH8032" s="3"/>
      <c r="HI8032" s="3"/>
      <c r="HJ8032" s="3"/>
      <c r="HK8032" s="3"/>
      <c r="HL8032" s="3"/>
      <c r="HM8032" s="45"/>
      <c r="HN8032" s="3"/>
      <c r="HO8032" s="3"/>
      <c r="HP8032" s="3"/>
      <c r="HQ8032" s="3"/>
      <c r="HR8032" s="3"/>
      <c r="HS8032" s="3"/>
      <c r="HT8032" s="3"/>
      <c r="HU8032" s="3"/>
      <c r="HV8032" s="3"/>
      <c r="HW8032" s="3"/>
      <c r="HX8032" s="3"/>
      <c r="HY8032" s="3"/>
      <c r="HZ8032" s="3"/>
      <c r="IA8032" s="3"/>
      <c r="IB8032" s="3"/>
      <c r="IC8032" s="3"/>
      <c r="ID8032" s="3"/>
      <c r="IE8032" s="3"/>
      <c r="IF8032" s="3"/>
      <c r="IG8032" s="3"/>
      <c r="IH8032" s="3"/>
      <c r="II8032" s="3"/>
      <c r="IJ8032" s="3"/>
      <c r="IK8032" s="3"/>
      <c r="IL8032" s="3"/>
      <c r="IM8032" s="3"/>
      <c r="IN8032" s="3"/>
      <c r="IO8032" s="15"/>
    </row>
    <row r="8033" spans="171:249">
      <c r="FO8033" s="3"/>
      <c r="FP8033" s="3"/>
      <c r="FQ8033" s="3"/>
      <c r="FR8033" s="3"/>
      <c r="FS8033" s="3"/>
      <c r="FT8033" s="3"/>
      <c r="FU8033" s="3"/>
      <c r="FV8033" s="3"/>
      <c r="FW8033" s="3"/>
      <c r="FX8033" s="3"/>
      <c r="FY8033" s="3"/>
      <c r="FZ8033" s="3"/>
      <c r="GA8033" s="3"/>
      <c r="GB8033" s="3"/>
      <c r="GC8033" s="3"/>
      <c r="GD8033" s="3"/>
      <c r="GE8033" s="3"/>
      <c r="GF8033" s="3"/>
      <c r="GG8033" s="3"/>
      <c r="GH8033" s="3"/>
      <c r="GI8033" s="3"/>
      <c r="GJ8033" s="3"/>
      <c r="GK8033" s="3"/>
      <c r="GL8033" s="3"/>
      <c r="GM8033" s="3"/>
      <c r="GN8033" s="3"/>
      <c r="GO8033" s="3"/>
      <c r="GP8033" s="3"/>
      <c r="GQ8033" s="3"/>
      <c r="GR8033" s="3"/>
      <c r="GS8033" s="3"/>
      <c r="GT8033" s="3"/>
      <c r="GU8033" s="3"/>
      <c r="GV8033" s="3"/>
      <c r="GW8033" s="3"/>
      <c r="GX8033" s="3"/>
      <c r="GY8033" s="3"/>
      <c r="GZ8033" s="3"/>
      <c r="HA8033" s="3"/>
      <c r="HB8033" s="3"/>
      <c r="HC8033" s="3"/>
      <c r="HD8033" s="3"/>
      <c r="HE8033" s="3"/>
      <c r="HF8033" s="3"/>
      <c r="HG8033" s="3"/>
      <c r="HH8033" s="3"/>
      <c r="HI8033" s="3"/>
      <c r="HJ8033" s="3"/>
      <c r="HK8033" s="3"/>
      <c r="HL8033" s="3"/>
      <c r="HM8033" s="45"/>
      <c r="HN8033" s="3"/>
      <c r="HO8033" s="3"/>
      <c r="HP8033" s="3"/>
      <c r="HQ8033" s="3"/>
      <c r="HR8033" s="3"/>
      <c r="HS8033" s="3"/>
      <c r="HT8033" s="3"/>
      <c r="HU8033" s="3"/>
      <c r="HV8033" s="3"/>
      <c r="HW8033" s="3"/>
      <c r="HX8033" s="3"/>
      <c r="HY8033" s="3"/>
      <c r="HZ8033" s="3"/>
      <c r="IA8033" s="3"/>
      <c r="IB8033" s="3"/>
      <c r="IC8033" s="3"/>
      <c r="ID8033" s="3"/>
      <c r="IE8033" s="3"/>
      <c r="IF8033" s="3"/>
      <c r="IG8033" s="3"/>
      <c r="IH8033" s="3"/>
      <c r="II8033" s="3"/>
      <c r="IJ8033" s="3"/>
      <c r="IK8033" s="3"/>
      <c r="IL8033" s="3"/>
      <c r="IM8033" s="3"/>
      <c r="IN8033" s="3"/>
      <c r="IO8033" s="15"/>
    </row>
    <row r="8034" spans="171:249">
      <c r="FO8034" s="3"/>
      <c r="FP8034" s="3"/>
      <c r="FQ8034" s="3"/>
      <c r="FR8034" s="3"/>
      <c r="FS8034" s="3"/>
      <c r="FT8034" s="3"/>
      <c r="FU8034" s="3"/>
      <c r="FV8034" s="3"/>
      <c r="FW8034" s="3"/>
      <c r="FX8034" s="3"/>
      <c r="FY8034" s="3"/>
      <c r="FZ8034" s="3"/>
      <c r="GA8034" s="3"/>
      <c r="GB8034" s="3"/>
      <c r="GC8034" s="3"/>
      <c r="GD8034" s="3"/>
      <c r="GE8034" s="3"/>
      <c r="GF8034" s="3"/>
      <c r="GG8034" s="3"/>
      <c r="GH8034" s="3"/>
      <c r="GI8034" s="3"/>
      <c r="GJ8034" s="3"/>
      <c r="GK8034" s="3"/>
      <c r="GL8034" s="3"/>
      <c r="GM8034" s="3"/>
      <c r="GN8034" s="3"/>
      <c r="GO8034" s="3"/>
      <c r="GP8034" s="3"/>
      <c r="GQ8034" s="3"/>
      <c r="GR8034" s="3"/>
      <c r="GS8034" s="3"/>
      <c r="GT8034" s="3"/>
      <c r="GU8034" s="3"/>
      <c r="GV8034" s="3"/>
      <c r="GW8034" s="3"/>
      <c r="GX8034" s="3"/>
      <c r="GY8034" s="3"/>
      <c r="GZ8034" s="3"/>
      <c r="HA8034" s="3"/>
      <c r="HB8034" s="3"/>
      <c r="HC8034" s="3"/>
      <c r="HD8034" s="3"/>
      <c r="HE8034" s="3"/>
      <c r="HF8034" s="3"/>
      <c r="HG8034" s="3"/>
      <c r="HH8034" s="3"/>
      <c r="HI8034" s="3"/>
      <c r="HJ8034" s="3"/>
      <c r="HK8034" s="3"/>
      <c r="HL8034" s="3"/>
      <c r="HM8034" s="45"/>
      <c r="HN8034" s="3"/>
      <c r="HO8034" s="3"/>
      <c r="HP8034" s="3"/>
      <c r="HQ8034" s="3"/>
      <c r="HR8034" s="3"/>
      <c r="HS8034" s="3"/>
      <c r="HT8034" s="3"/>
      <c r="HU8034" s="3"/>
      <c r="HV8034" s="3"/>
      <c r="HW8034" s="3"/>
      <c r="HX8034" s="3"/>
      <c r="HY8034" s="3"/>
      <c r="HZ8034" s="3"/>
      <c r="IA8034" s="3"/>
      <c r="IB8034" s="3"/>
      <c r="IC8034" s="3"/>
      <c r="ID8034" s="3"/>
      <c r="IE8034" s="3"/>
      <c r="IF8034" s="3"/>
      <c r="IG8034" s="3"/>
      <c r="IH8034" s="3"/>
      <c r="II8034" s="3"/>
      <c r="IJ8034" s="3"/>
      <c r="IK8034" s="3"/>
      <c r="IL8034" s="3"/>
      <c r="IM8034" s="3"/>
      <c r="IN8034" s="3"/>
      <c r="IO8034" s="15"/>
    </row>
    <row r="8035" spans="171:249">
      <c r="FO8035" s="3"/>
      <c r="FP8035" s="3"/>
      <c r="FQ8035" s="3"/>
      <c r="FR8035" s="3"/>
      <c r="FS8035" s="3"/>
      <c r="FT8035" s="3"/>
      <c r="FU8035" s="3"/>
      <c r="FV8035" s="3"/>
      <c r="FW8035" s="3"/>
      <c r="FX8035" s="3"/>
      <c r="FY8035" s="3"/>
      <c r="FZ8035" s="3"/>
      <c r="GA8035" s="3"/>
      <c r="GB8035" s="3"/>
      <c r="GC8035" s="3"/>
      <c r="GD8035" s="3"/>
      <c r="GE8035" s="3"/>
      <c r="GF8035" s="3"/>
      <c r="GG8035" s="3"/>
      <c r="GH8035" s="3"/>
      <c r="GI8035" s="3"/>
      <c r="GJ8035" s="3"/>
      <c r="GK8035" s="3"/>
      <c r="GL8035" s="3"/>
      <c r="GM8035" s="3"/>
      <c r="GN8035" s="3"/>
      <c r="GO8035" s="3"/>
      <c r="GP8035" s="3"/>
      <c r="GQ8035" s="3"/>
      <c r="GR8035" s="3"/>
      <c r="GS8035" s="3"/>
      <c r="GT8035" s="3"/>
      <c r="GU8035" s="3"/>
      <c r="GV8035" s="3"/>
      <c r="GW8035" s="3"/>
      <c r="GX8035" s="3"/>
      <c r="GY8035" s="3"/>
      <c r="GZ8035" s="3"/>
      <c r="HA8035" s="3"/>
      <c r="HB8035" s="3"/>
      <c r="HC8035" s="3"/>
      <c r="HD8035" s="3"/>
      <c r="HE8035" s="3"/>
      <c r="HF8035" s="3"/>
      <c r="HG8035" s="3"/>
      <c r="HH8035" s="3"/>
      <c r="HI8035" s="3"/>
      <c r="HJ8035" s="3"/>
      <c r="HK8035" s="3"/>
      <c r="HL8035" s="3"/>
      <c r="HM8035" s="45"/>
      <c r="HN8035" s="3"/>
      <c r="HO8035" s="3"/>
      <c r="HP8035" s="3"/>
      <c r="HQ8035" s="3"/>
      <c r="HR8035" s="3"/>
      <c r="HS8035" s="3"/>
      <c r="HT8035" s="3"/>
      <c r="HU8035" s="3"/>
      <c r="HV8035" s="3"/>
      <c r="HW8035" s="3"/>
      <c r="HX8035" s="3"/>
      <c r="HY8035" s="3"/>
      <c r="HZ8035" s="3"/>
      <c r="IA8035" s="3"/>
      <c r="IB8035" s="3"/>
      <c r="IC8035" s="3"/>
      <c r="ID8035" s="3"/>
      <c r="IE8035" s="3"/>
      <c r="IF8035" s="3"/>
      <c r="IG8035" s="3"/>
      <c r="IH8035" s="3"/>
      <c r="II8035" s="3"/>
      <c r="IJ8035" s="3"/>
      <c r="IK8035" s="3"/>
      <c r="IL8035" s="3"/>
      <c r="IM8035" s="3"/>
      <c r="IN8035" s="3"/>
      <c r="IO8035" s="15"/>
    </row>
    <row r="8036" spans="171:249">
      <c r="FO8036" s="3"/>
      <c r="FP8036" s="3"/>
      <c r="FQ8036" s="3"/>
      <c r="FR8036" s="3"/>
      <c r="FS8036" s="3"/>
      <c r="FT8036" s="3"/>
      <c r="FU8036" s="3"/>
      <c r="FV8036" s="3"/>
      <c r="FW8036" s="3"/>
      <c r="FX8036" s="3"/>
      <c r="FY8036" s="3"/>
      <c r="FZ8036" s="3"/>
      <c r="GA8036" s="3"/>
      <c r="GB8036" s="3"/>
      <c r="GC8036" s="3"/>
      <c r="GD8036" s="3"/>
      <c r="GE8036" s="3"/>
      <c r="GF8036" s="3"/>
      <c r="GG8036" s="3"/>
      <c r="GH8036" s="3"/>
      <c r="GI8036" s="3"/>
      <c r="GJ8036" s="3"/>
      <c r="GK8036" s="3"/>
      <c r="GL8036" s="3"/>
      <c r="GM8036" s="3"/>
      <c r="GN8036" s="3"/>
      <c r="GO8036" s="3"/>
      <c r="GP8036" s="3"/>
      <c r="GQ8036" s="3"/>
      <c r="GR8036" s="3"/>
      <c r="GS8036" s="3"/>
      <c r="GT8036" s="3"/>
      <c r="GU8036" s="3"/>
      <c r="GV8036" s="3"/>
      <c r="GW8036" s="3"/>
      <c r="GX8036" s="3"/>
      <c r="GY8036" s="3"/>
      <c r="GZ8036" s="3"/>
      <c r="HA8036" s="3"/>
      <c r="HB8036" s="3"/>
      <c r="HC8036" s="3"/>
      <c r="HD8036" s="3"/>
      <c r="HE8036" s="3"/>
      <c r="HF8036" s="3"/>
      <c r="HG8036" s="3"/>
      <c r="HH8036" s="3"/>
      <c r="HI8036" s="3"/>
      <c r="HJ8036" s="3"/>
      <c r="HK8036" s="3"/>
      <c r="HL8036" s="3"/>
      <c r="HM8036" s="45"/>
      <c r="HN8036" s="3"/>
      <c r="HO8036" s="3"/>
      <c r="HP8036" s="3"/>
      <c r="HQ8036" s="3"/>
      <c r="HR8036" s="3"/>
      <c r="HS8036" s="3"/>
      <c r="HT8036" s="3"/>
      <c r="HU8036" s="3"/>
      <c r="HV8036" s="3"/>
      <c r="HW8036" s="3"/>
      <c r="HX8036" s="3"/>
      <c r="HY8036" s="3"/>
      <c r="HZ8036" s="3"/>
      <c r="IA8036" s="3"/>
      <c r="IB8036" s="3"/>
      <c r="IC8036" s="3"/>
      <c r="ID8036" s="3"/>
      <c r="IE8036" s="3"/>
      <c r="IF8036" s="3"/>
      <c r="IG8036" s="3"/>
      <c r="IH8036" s="3"/>
      <c r="II8036" s="3"/>
      <c r="IJ8036" s="3"/>
      <c r="IK8036" s="3"/>
      <c r="IL8036" s="3"/>
      <c r="IM8036" s="3"/>
      <c r="IN8036" s="3"/>
      <c r="IO8036" s="15"/>
    </row>
    <row r="8037" spans="171:249">
      <c r="FO8037" s="3"/>
      <c r="FP8037" s="3"/>
      <c r="FQ8037" s="3"/>
      <c r="FR8037" s="3"/>
      <c r="FS8037" s="3"/>
      <c r="FT8037" s="3"/>
      <c r="FU8037" s="3"/>
      <c r="FV8037" s="3"/>
      <c r="FW8037" s="3"/>
      <c r="FX8037" s="3"/>
      <c r="FY8037" s="3"/>
      <c r="FZ8037" s="3"/>
      <c r="GA8037" s="3"/>
      <c r="GB8037" s="3"/>
      <c r="GC8037" s="3"/>
      <c r="GD8037" s="3"/>
      <c r="GE8037" s="3"/>
      <c r="GF8037" s="3"/>
      <c r="GG8037" s="3"/>
      <c r="GH8037" s="3"/>
      <c r="GI8037" s="3"/>
      <c r="GJ8037" s="3"/>
      <c r="GK8037" s="3"/>
      <c r="GL8037" s="3"/>
      <c r="GM8037" s="3"/>
      <c r="GN8037" s="3"/>
      <c r="GO8037" s="3"/>
      <c r="GP8037" s="3"/>
      <c r="GQ8037" s="3"/>
      <c r="GR8037" s="3"/>
      <c r="GS8037" s="3"/>
      <c r="GT8037" s="3"/>
      <c r="GU8037" s="3"/>
      <c r="GV8037" s="3"/>
      <c r="GW8037" s="3"/>
      <c r="GX8037" s="3"/>
      <c r="GY8037" s="3"/>
      <c r="GZ8037" s="3"/>
      <c r="HA8037" s="3"/>
      <c r="HB8037" s="3"/>
      <c r="HC8037" s="3"/>
      <c r="HD8037" s="3"/>
      <c r="HE8037" s="3"/>
      <c r="HF8037" s="3"/>
      <c r="HG8037" s="3"/>
      <c r="HH8037" s="3"/>
      <c r="HI8037" s="3"/>
      <c r="HJ8037" s="3"/>
      <c r="HK8037" s="3"/>
      <c r="HL8037" s="3"/>
      <c r="HM8037" s="45"/>
      <c r="HN8037" s="3"/>
      <c r="HO8037" s="3"/>
      <c r="HP8037" s="3"/>
      <c r="HQ8037" s="3"/>
      <c r="HR8037" s="3"/>
      <c r="HS8037" s="3"/>
      <c r="HT8037" s="3"/>
      <c r="HU8037" s="3"/>
      <c r="HV8037" s="3"/>
      <c r="HW8037" s="3"/>
      <c r="HX8037" s="3"/>
      <c r="HY8037" s="3"/>
      <c r="HZ8037" s="3"/>
      <c r="IA8037" s="3"/>
      <c r="IB8037" s="3"/>
      <c r="IC8037" s="3"/>
      <c r="ID8037" s="3"/>
      <c r="IE8037" s="3"/>
      <c r="IF8037" s="3"/>
      <c r="IG8037" s="3"/>
      <c r="IH8037" s="3"/>
      <c r="II8037" s="3"/>
      <c r="IJ8037" s="3"/>
      <c r="IK8037" s="3"/>
      <c r="IL8037" s="3"/>
      <c r="IM8037" s="3"/>
      <c r="IN8037" s="3"/>
      <c r="IO8037" s="15"/>
    </row>
    <row r="8038" spans="171:249">
      <c r="FO8038" s="3"/>
      <c r="FP8038" s="3"/>
      <c r="FQ8038" s="3"/>
      <c r="FR8038" s="3"/>
      <c r="FS8038" s="3"/>
      <c r="FT8038" s="3"/>
      <c r="FU8038" s="3"/>
      <c r="FV8038" s="3"/>
      <c r="FW8038" s="3"/>
      <c r="FX8038" s="3"/>
      <c r="FY8038" s="3"/>
      <c r="FZ8038" s="3"/>
      <c r="GA8038" s="3"/>
      <c r="GB8038" s="3"/>
      <c r="GC8038" s="3"/>
      <c r="GD8038" s="3"/>
      <c r="GE8038" s="3"/>
      <c r="GF8038" s="3"/>
      <c r="GG8038" s="3"/>
      <c r="GH8038" s="3"/>
      <c r="GI8038" s="3"/>
      <c r="GJ8038" s="3"/>
      <c r="GK8038" s="3"/>
      <c r="GL8038" s="3"/>
      <c r="GM8038" s="3"/>
      <c r="GN8038" s="3"/>
      <c r="GO8038" s="3"/>
      <c r="GP8038" s="3"/>
      <c r="GQ8038" s="3"/>
      <c r="GR8038" s="3"/>
      <c r="GS8038" s="3"/>
      <c r="GT8038" s="3"/>
      <c r="GU8038" s="3"/>
      <c r="GV8038" s="3"/>
      <c r="GW8038" s="3"/>
      <c r="GX8038" s="3"/>
      <c r="GY8038" s="3"/>
      <c r="GZ8038" s="3"/>
      <c r="HA8038" s="3"/>
      <c r="HB8038" s="3"/>
      <c r="HC8038" s="3"/>
      <c r="HD8038" s="3"/>
      <c r="HE8038" s="3"/>
      <c r="HF8038" s="3"/>
      <c r="HG8038" s="3"/>
      <c r="HH8038" s="3"/>
      <c r="HI8038" s="3"/>
      <c r="HJ8038" s="3"/>
      <c r="HK8038" s="3"/>
      <c r="HL8038" s="3"/>
      <c r="HM8038" s="45"/>
      <c r="HN8038" s="3"/>
      <c r="HO8038" s="3"/>
      <c r="HP8038" s="3"/>
      <c r="HQ8038" s="3"/>
      <c r="HR8038" s="3"/>
      <c r="HS8038" s="3"/>
      <c r="HT8038" s="3"/>
      <c r="HU8038" s="3"/>
      <c r="HV8038" s="3"/>
      <c r="HW8038" s="3"/>
      <c r="HX8038" s="3"/>
      <c r="HY8038" s="3"/>
      <c r="HZ8038" s="3"/>
      <c r="IA8038" s="3"/>
      <c r="IB8038" s="3"/>
      <c r="IC8038" s="3"/>
      <c r="ID8038" s="3"/>
      <c r="IE8038" s="3"/>
      <c r="IF8038" s="3"/>
      <c r="IG8038" s="3"/>
      <c r="IH8038" s="3"/>
      <c r="II8038" s="3"/>
      <c r="IJ8038" s="3"/>
      <c r="IK8038" s="3"/>
      <c r="IL8038" s="3"/>
      <c r="IM8038" s="3"/>
      <c r="IN8038" s="3"/>
      <c r="IO8038" s="15"/>
    </row>
    <row r="8039" spans="171:249">
      <c r="FO8039" s="3"/>
      <c r="FP8039" s="3"/>
      <c r="FQ8039" s="3"/>
      <c r="FR8039" s="3"/>
      <c r="FS8039" s="3"/>
      <c r="FT8039" s="3"/>
      <c r="FU8039" s="3"/>
      <c r="FV8039" s="3"/>
      <c r="FW8039" s="3"/>
      <c r="FX8039" s="3"/>
      <c r="FY8039" s="3"/>
      <c r="FZ8039" s="3"/>
      <c r="GA8039" s="3"/>
      <c r="GB8039" s="3"/>
      <c r="GC8039" s="3"/>
      <c r="GD8039" s="3"/>
      <c r="GE8039" s="3"/>
      <c r="GF8039" s="3"/>
      <c r="GG8039" s="3"/>
      <c r="GH8039" s="3"/>
      <c r="GI8039" s="3"/>
      <c r="GJ8039" s="3"/>
      <c r="GK8039" s="3"/>
      <c r="GL8039" s="3"/>
      <c r="GM8039" s="3"/>
      <c r="GN8039" s="3"/>
      <c r="GO8039" s="3"/>
      <c r="GP8039" s="3"/>
      <c r="GQ8039" s="3"/>
      <c r="GR8039" s="3"/>
      <c r="GS8039" s="3"/>
      <c r="GT8039" s="3"/>
      <c r="GU8039" s="3"/>
      <c r="GV8039" s="3"/>
      <c r="GW8039" s="3"/>
      <c r="GX8039" s="3"/>
      <c r="GY8039" s="3"/>
      <c r="GZ8039" s="3"/>
      <c r="HA8039" s="3"/>
      <c r="HB8039" s="3"/>
      <c r="HC8039" s="3"/>
      <c r="HD8039" s="3"/>
      <c r="HE8039" s="3"/>
      <c r="HF8039" s="3"/>
      <c r="HG8039" s="3"/>
      <c r="HH8039" s="3"/>
      <c r="HI8039" s="3"/>
      <c r="HJ8039" s="3"/>
      <c r="HK8039" s="3"/>
      <c r="HL8039" s="3"/>
      <c r="HM8039" s="45"/>
      <c r="HN8039" s="3"/>
      <c r="HO8039" s="3"/>
      <c r="HP8039" s="3"/>
      <c r="HQ8039" s="3"/>
      <c r="HR8039" s="3"/>
      <c r="HS8039" s="3"/>
      <c r="HT8039" s="3"/>
      <c r="HU8039" s="3"/>
      <c r="HV8039" s="3"/>
      <c r="HW8039" s="3"/>
      <c r="HX8039" s="3"/>
      <c r="HY8039" s="3"/>
      <c r="HZ8039" s="3"/>
      <c r="IA8039" s="3"/>
      <c r="IB8039" s="3"/>
      <c r="IC8039" s="3"/>
      <c r="ID8039" s="3"/>
      <c r="IE8039" s="3"/>
      <c r="IF8039" s="3"/>
      <c r="IG8039" s="3"/>
      <c r="IH8039" s="3"/>
      <c r="II8039" s="3"/>
      <c r="IJ8039" s="3"/>
      <c r="IK8039" s="3"/>
      <c r="IL8039" s="3"/>
      <c r="IM8039" s="3"/>
      <c r="IN8039" s="3"/>
      <c r="IO8039" s="15"/>
    </row>
    <row r="8040" spans="171:249">
      <c r="FO8040" s="3"/>
      <c r="FP8040" s="3"/>
      <c r="FQ8040" s="3"/>
      <c r="FR8040" s="3"/>
      <c r="FS8040" s="3"/>
      <c r="FT8040" s="3"/>
      <c r="FU8040" s="3"/>
      <c r="FV8040" s="3"/>
      <c r="FW8040" s="3"/>
      <c r="FX8040" s="3"/>
      <c r="FY8040" s="3"/>
      <c r="FZ8040" s="3"/>
      <c r="GA8040" s="3"/>
      <c r="GB8040" s="3"/>
      <c r="GC8040" s="3"/>
      <c r="GD8040" s="3"/>
      <c r="GE8040" s="3"/>
      <c r="GF8040" s="3"/>
      <c r="GG8040" s="3"/>
      <c r="GH8040" s="3"/>
      <c r="GI8040" s="3"/>
      <c r="GJ8040" s="3"/>
      <c r="GK8040" s="3"/>
      <c r="GL8040" s="3"/>
      <c r="GM8040" s="3"/>
      <c r="GN8040" s="3"/>
      <c r="GO8040" s="3"/>
      <c r="GP8040" s="3"/>
      <c r="GQ8040" s="3"/>
      <c r="GR8040" s="3"/>
      <c r="GS8040" s="3"/>
      <c r="GT8040" s="3"/>
      <c r="GU8040" s="3"/>
      <c r="GV8040" s="3"/>
      <c r="GW8040" s="3"/>
      <c r="GX8040" s="3"/>
      <c r="GY8040" s="3"/>
      <c r="GZ8040" s="3"/>
      <c r="HA8040" s="3"/>
      <c r="HB8040" s="3"/>
      <c r="HC8040" s="3"/>
      <c r="HD8040" s="3"/>
      <c r="HE8040" s="3"/>
      <c r="HF8040" s="3"/>
      <c r="HG8040" s="3"/>
      <c r="HH8040" s="3"/>
      <c r="HI8040" s="3"/>
      <c r="HJ8040" s="3"/>
      <c r="HK8040" s="3"/>
      <c r="HL8040" s="3"/>
      <c r="HM8040" s="45"/>
      <c r="HN8040" s="3"/>
      <c r="HO8040" s="3"/>
      <c r="HP8040" s="3"/>
      <c r="HQ8040" s="3"/>
      <c r="HR8040" s="3"/>
      <c r="HS8040" s="3"/>
      <c r="HT8040" s="3"/>
      <c r="HU8040" s="3"/>
      <c r="HV8040" s="3"/>
      <c r="HW8040" s="3"/>
      <c r="HX8040" s="3"/>
      <c r="HY8040" s="3"/>
      <c r="HZ8040" s="3"/>
      <c r="IA8040" s="3"/>
      <c r="IB8040" s="3"/>
      <c r="IC8040" s="3"/>
      <c r="ID8040" s="3"/>
      <c r="IE8040" s="3"/>
      <c r="IF8040" s="3"/>
      <c r="IG8040" s="3"/>
      <c r="IH8040" s="3"/>
      <c r="II8040" s="3"/>
      <c r="IJ8040" s="3"/>
      <c r="IK8040" s="3"/>
      <c r="IL8040" s="3"/>
      <c r="IM8040" s="3"/>
      <c r="IN8040" s="3"/>
      <c r="IO8040" s="15"/>
    </row>
    <row r="8041" spans="171:249">
      <c r="FO8041" s="3"/>
      <c r="FP8041" s="3"/>
      <c r="FQ8041" s="3"/>
      <c r="FR8041" s="3"/>
      <c r="FS8041" s="3"/>
      <c r="FT8041" s="3"/>
      <c r="FU8041" s="3"/>
      <c r="FV8041" s="3"/>
      <c r="FW8041" s="3"/>
      <c r="FX8041" s="3"/>
      <c r="FY8041" s="3"/>
      <c r="FZ8041" s="3"/>
      <c r="GA8041" s="3"/>
      <c r="GB8041" s="3"/>
      <c r="GC8041" s="3"/>
      <c r="GD8041" s="3"/>
      <c r="GE8041" s="3"/>
      <c r="GF8041" s="3"/>
      <c r="GG8041" s="3"/>
      <c r="GH8041" s="3"/>
      <c r="GI8041" s="3"/>
      <c r="GJ8041" s="3"/>
      <c r="GK8041" s="3"/>
      <c r="GL8041" s="3"/>
      <c r="GM8041" s="3"/>
      <c r="GN8041" s="3"/>
      <c r="GO8041" s="3"/>
      <c r="GP8041" s="3"/>
      <c r="GQ8041" s="3"/>
      <c r="GR8041" s="3"/>
      <c r="GS8041" s="3"/>
      <c r="GT8041" s="3"/>
      <c r="GU8041" s="3"/>
      <c r="GV8041" s="3"/>
      <c r="GW8041" s="3"/>
      <c r="GX8041" s="3"/>
      <c r="GY8041" s="3"/>
      <c r="GZ8041" s="3"/>
      <c r="HA8041" s="3"/>
      <c r="HB8041" s="3"/>
      <c r="HC8041" s="3"/>
      <c r="HD8041" s="3"/>
      <c r="HE8041" s="3"/>
      <c r="HF8041" s="3"/>
      <c r="HG8041" s="3"/>
      <c r="HH8041" s="3"/>
      <c r="HI8041" s="3"/>
      <c r="HJ8041" s="3"/>
      <c r="HK8041" s="3"/>
      <c r="HL8041" s="3"/>
      <c r="HM8041" s="45"/>
      <c r="HN8041" s="3"/>
      <c r="HO8041" s="3"/>
      <c r="HP8041" s="3"/>
      <c r="HQ8041" s="3"/>
      <c r="HR8041" s="3"/>
      <c r="HS8041" s="3"/>
      <c r="HT8041" s="3"/>
      <c r="HU8041" s="3"/>
      <c r="HV8041" s="3"/>
      <c r="HW8041" s="3"/>
      <c r="HX8041" s="3"/>
      <c r="HY8041" s="3"/>
      <c r="HZ8041" s="3"/>
      <c r="IA8041" s="3"/>
      <c r="IB8041" s="3"/>
      <c r="IC8041" s="3"/>
      <c r="ID8041" s="3"/>
      <c r="IE8041" s="3"/>
      <c r="IF8041" s="3"/>
      <c r="IG8041" s="3"/>
      <c r="IH8041" s="3"/>
      <c r="II8041" s="3"/>
      <c r="IJ8041" s="3"/>
      <c r="IK8041" s="3"/>
      <c r="IL8041" s="3"/>
      <c r="IM8041" s="3"/>
      <c r="IN8041" s="3"/>
      <c r="IO8041" s="15"/>
    </row>
    <row r="8042" spans="171:249">
      <c r="FO8042" s="3"/>
      <c r="FP8042" s="3"/>
      <c r="FQ8042" s="3"/>
      <c r="FR8042" s="3"/>
      <c r="FS8042" s="3"/>
      <c r="FT8042" s="3"/>
      <c r="FU8042" s="3"/>
      <c r="FV8042" s="3"/>
      <c r="FW8042" s="3"/>
      <c r="FX8042" s="3"/>
      <c r="FY8042" s="3"/>
      <c r="FZ8042" s="3"/>
      <c r="GA8042" s="3"/>
      <c r="GB8042" s="3"/>
      <c r="GC8042" s="3"/>
      <c r="GD8042" s="3"/>
      <c r="GE8042" s="3"/>
      <c r="GF8042" s="3"/>
      <c r="GG8042" s="3"/>
      <c r="GH8042" s="3"/>
      <c r="GI8042" s="3"/>
      <c r="GJ8042" s="3"/>
      <c r="GK8042" s="3"/>
      <c r="GL8042" s="3"/>
      <c r="GM8042" s="3"/>
      <c r="GN8042" s="3"/>
      <c r="GO8042" s="3"/>
      <c r="GP8042" s="3"/>
      <c r="GQ8042" s="3"/>
      <c r="GR8042" s="3"/>
      <c r="GS8042" s="3"/>
      <c r="GT8042" s="3"/>
      <c r="GU8042" s="3"/>
      <c r="GV8042" s="3"/>
      <c r="GW8042" s="3"/>
      <c r="GX8042" s="3"/>
      <c r="GY8042" s="3"/>
      <c r="GZ8042" s="3"/>
      <c r="HA8042" s="3"/>
      <c r="HB8042" s="3"/>
      <c r="HC8042" s="3"/>
      <c r="HD8042" s="3"/>
      <c r="HE8042" s="3"/>
      <c r="HF8042" s="3"/>
      <c r="HG8042" s="3"/>
      <c r="HH8042" s="3"/>
      <c r="HI8042" s="3"/>
      <c r="HJ8042" s="3"/>
      <c r="HK8042" s="3"/>
      <c r="HL8042" s="3"/>
      <c r="HM8042" s="45"/>
      <c r="HN8042" s="3"/>
      <c r="HO8042" s="3"/>
      <c r="HP8042" s="3"/>
      <c r="HQ8042" s="3"/>
      <c r="HR8042" s="3"/>
      <c r="HS8042" s="3"/>
      <c r="HT8042" s="3"/>
      <c r="HU8042" s="3"/>
      <c r="HV8042" s="3"/>
      <c r="HW8042" s="3"/>
      <c r="HX8042" s="3"/>
      <c r="HY8042" s="3"/>
      <c r="HZ8042" s="3"/>
      <c r="IA8042" s="3"/>
      <c r="IB8042" s="3"/>
      <c r="IC8042" s="3"/>
      <c r="ID8042" s="3"/>
      <c r="IE8042" s="3"/>
      <c r="IF8042" s="3"/>
      <c r="IG8042" s="3"/>
      <c r="IH8042" s="3"/>
      <c r="II8042" s="3"/>
      <c r="IJ8042" s="3"/>
      <c r="IK8042" s="3"/>
      <c r="IL8042" s="3"/>
      <c r="IM8042" s="3"/>
      <c r="IN8042" s="3"/>
      <c r="IO8042" s="15"/>
    </row>
    <row r="8043" spans="171:249">
      <c r="FO8043" s="3"/>
      <c r="FP8043" s="3"/>
      <c r="FQ8043" s="3"/>
      <c r="FR8043" s="3"/>
      <c r="FS8043" s="3"/>
      <c r="FT8043" s="3"/>
      <c r="FU8043" s="3"/>
      <c r="FV8043" s="3"/>
      <c r="FW8043" s="3"/>
      <c r="FX8043" s="3"/>
      <c r="FY8043" s="3"/>
      <c r="FZ8043" s="3"/>
      <c r="GA8043" s="3"/>
      <c r="GB8043" s="3"/>
      <c r="GC8043" s="3"/>
      <c r="GD8043" s="3"/>
      <c r="GE8043" s="3"/>
      <c r="GF8043" s="3"/>
      <c r="GG8043" s="3"/>
      <c r="GH8043" s="3"/>
      <c r="GI8043" s="3"/>
      <c r="GJ8043" s="3"/>
      <c r="GK8043" s="3"/>
      <c r="GL8043" s="3"/>
      <c r="GM8043" s="3"/>
      <c r="GN8043" s="3"/>
      <c r="GO8043" s="3"/>
      <c r="GP8043" s="3"/>
      <c r="GQ8043" s="3"/>
      <c r="GR8043" s="3"/>
      <c r="GS8043" s="3"/>
      <c r="GT8043" s="3"/>
      <c r="GU8043" s="3"/>
      <c r="GV8043" s="3"/>
      <c r="GW8043" s="3"/>
      <c r="GX8043" s="3"/>
      <c r="GY8043" s="3"/>
      <c r="GZ8043" s="3"/>
      <c r="HA8043" s="3"/>
      <c r="HB8043" s="3"/>
      <c r="HC8043" s="3"/>
      <c r="HD8043" s="3"/>
      <c r="HE8043" s="3"/>
      <c r="HF8043" s="3"/>
      <c r="HG8043" s="3"/>
      <c r="HH8043" s="3"/>
      <c r="HI8043" s="3"/>
      <c r="HJ8043" s="3"/>
      <c r="HK8043" s="3"/>
      <c r="HL8043" s="3"/>
      <c r="HM8043" s="45"/>
      <c r="HN8043" s="3"/>
      <c r="HO8043" s="3"/>
      <c r="HP8043" s="3"/>
      <c r="HQ8043" s="3"/>
      <c r="HR8043" s="3"/>
      <c r="HS8043" s="3"/>
      <c r="HT8043" s="3"/>
      <c r="HU8043" s="3"/>
      <c r="HV8043" s="3"/>
      <c r="HW8043" s="3"/>
      <c r="HX8043" s="3"/>
      <c r="HY8043" s="3"/>
      <c r="HZ8043" s="3"/>
      <c r="IA8043" s="3"/>
      <c r="IB8043" s="3"/>
      <c r="IC8043" s="3"/>
      <c r="ID8043" s="3"/>
      <c r="IE8043" s="3"/>
      <c r="IF8043" s="3"/>
      <c r="IG8043" s="3"/>
      <c r="IH8043" s="3"/>
      <c r="II8043" s="3"/>
      <c r="IJ8043" s="3"/>
      <c r="IK8043" s="3"/>
      <c r="IL8043" s="3"/>
      <c r="IM8043" s="3"/>
      <c r="IN8043" s="3"/>
      <c r="IO8043" s="15"/>
    </row>
    <row r="8044" spans="171:249">
      <c r="FO8044" s="3"/>
      <c r="FP8044" s="3"/>
      <c r="FQ8044" s="3"/>
      <c r="FR8044" s="3"/>
      <c r="FS8044" s="3"/>
      <c r="FT8044" s="3"/>
      <c r="FU8044" s="3"/>
      <c r="FV8044" s="3"/>
      <c r="FW8044" s="3"/>
      <c r="FX8044" s="3"/>
      <c r="FY8044" s="3"/>
      <c r="FZ8044" s="3"/>
      <c r="GA8044" s="3"/>
      <c r="GB8044" s="3"/>
      <c r="GC8044" s="3"/>
      <c r="GD8044" s="3"/>
      <c r="GE8044" s="3"/>
      <c r="GF8044" s="3"/>
      <c r="GG8044" s="3"/>
      <c r="GH8044" s="3"/>
      <c r="GI8044" s="3"/>
      <c r="GJ8044" s="3"/>
      <c r="GK8044" s="3"/>
      <c r="GL8044" s="3"/>
      <c r="GM8044" s="3"/>
      <c r="GN8044" s="3"/>
      <c r="GO8044" s="3"/>
      <c r="GP8044" s="3"/>
      <c r="GQ8044" s="3"/>
      <c r="GR8044" s="3"/>
      <c r="GS8044" s="3"/>
      <c r="GT8044" s="3"/>
      <c r="GU8044" s="3"/>
      <c r="GV8044" s="3"/>
      <c r="GW8044" s="3"/>
      <c r="GX8044" s="3"/>
      <c r="GY8044" s="3"/>
      <c r="GZ8044" s="3"/>
      <c r="HA8044" s="3"/>
      <c r="HB8044" s="3"/>
      <c r="HC8044" s="3"/>
      <c r="HD8044" s="3"/>
      <c r="HE8044" s="3"/>
      <c r="HF8044" s="3"/>
      <c r="HG8044" s="3"/>
      <c r="HH8044" s="3"/>
      <c r="HI8044" s="3"/>
      <c r="HJ8044" s="3"/>
      <c r="HK8044" s="3"/>
      <c r="HL8044" s="3"/>
      <c r="HM8044" s="45"/>
      <c r="HN8044" s="3"/>
      <c r="HO8044" s="3"/>
      <c r="HP8044" s="3"/>
      <c r="HQ8044" s="3"/>
      <c r="HR8044" s="3"/>
      <c r="HS8044" s="3"/>
      <c r="HT8044" s="3"/>
      <c r="HU8044" s="3"/>
      <c r="HV8044" s="3"/>
      <c r="HW8044" s="3"/>
      <c r="HX8044" s="3"/>
      <c r="HY8044" s="3"/>
      <c r="HZ8044" s="3"/>
      <c r="IA8044" s="3"/>
      <c r="IB8044" s="3"/>
      <c r="IC8044" s="3"/>
      <c r="ID8044" s="3"/>
      <c r="IE8044" s="3"/>
      <c r="IF8044" s="3"/>
      <c r="IG8044" s="3"/>
      <c r="IH8044" s="3"/>
      <c r="II8044" s="3"/>
      <c r="IJ8044" s="3"/>
      <c r="IK8044" s="3"/>
      <c r="IL8044" s="3"/>
      <c r="IM8044" s="3"/>
      <c r="IN8044" s="3"/>
      <c r="IO8044" s="15"/>
    </row>
    <row r="8045" spans="171:249">
      <c r="FO8045" s="3"/>
      <c r="FP8045" s="3"/>
      <c r="FQ8045" s="3"/>
      <c r="FR8045" s="3"/>
      <c r="FS8045" s="3"/>
      <c r="FT8045" s="3"/>
      <c r="FU8045" s="3"/>
      <c r="FV8045" s="3"/>
      <c r="FW8045" s="3"/>
      <c r="FX8045" s="3"/>
      <c r="FY8045" s="3"/>
      <c r="FZ8045" s="3"/>
      <c r="GA8045" s="3"/>
      <c r="GB8045" s="3"/>
      <c r="GC8045" s="3"/>
      <c r="GD8045" s="3"/>
      <c r="GE8045" s="3"/>
      <c r="GF8045" s="3"/>
      <c r="GG8045" s="3"/>
      <c r="GH8045" s="3"/>
      <c r="GI8045" s="3"/>
      <c r="GJ8045" s="3"/>
      <c r="GK8045" s="3"/>
      <c r="GL8045" s="3"/>
      <c r="GM8045" s="3"/>
      <c r="GN8045" s="3"/>
      <c r="GO8045" s="3"/>
      <c r="GP8045" s="3"/>
      <c r="GQ8045" s="3"/>
      <c r="GR8045" s="3"/>
      <c r="GS8045" s="3"/>
      <c r="GT8045" s="3"/>
      <c r="GU8045" s="3"/>
      <c r="GV8045" s="3"/>
      <c r="GW8045" s="3"/>
      <c r="GX8045" s="3"/>
      <c r="GY8045" s="3"/>
      <c r="GZ8045" s="3"/>
      <c r="HA8045" s="3"/>
      <c r="HB8045" s="3"/>
      <c r="HC8045" s="3"/>
      <c r="HD8045" s="3"/>
      <c r="HE8045" s="3"/>
      <c r="HF8045" s="3"/>
      <c r="HG8045" s="3"/>
      <c r="HH8045" s="3"/>
      <c r="HI8045" s="3"/>
      <c r="HJ8045" s="3"/>
      <c r="HK8045" s="3"/>
      <c r="HL8045" s="3"/>
      <c r="HM8045" s="45"/>
      <c r="HN8045" s="3"/>
      <c r="HO8045" s="3"/>
      <c r="HP8045" s="3"/>
      <c r="HQ8045" s="3"/>
      <c r="HR8045" s="3"/>
      <c r="HS8045" s="3"/>
      <c r="HT8045" s="3"/>
      <c r="HU8045" s="3"/>
      <c r="HV8045" s="3"/>
      <c r="HW8045" s="3"/>
      <c r="HX8045" s="3"/>
      <c r="HY8045" s="3"/>
      <c r="HZ8045" s="3"/>
      <c r="IA8045" s="3"/>
      <c r="IB8045" s="3"/>
      <c r="IC8045" s="3"/>
      <c r="ID8045" s="3"/>
      <c r="IE8045" s="3"/>
      <c r="IF8045" s="3"/>
      <c r="IG8045" s="3"/>
      <c r="IH8045" s="3"/>
      <c r="II8045" s="3"/>
      <c r="IJ8045" s="3"/>
      <c r="IK8045" s="3"/>
      <c r="IL8045" s="3"/>
      <c r="IM8045" s="3"/>
      <c r="IN8045" s="3"/>
      <c r="IO8045" s="15"/>
    </row>
    <row r="8046" spans="171:249">
      <c r="FO8046" s="3"/>
      <c r="FP8046" s="3"/>
      <c r="FQ8046" s="3"/>
      <c r="FR8046" s="3"/>
      <c r="FS8046" s="3"/>
      <c r="FT8046" s="3"/>
      <c r="FU8046" s="3"/>
      <c r="FV8046" s="3"/>
      <c r="FW8046" s="3"/>
      <c r="FX8046" s="3"/>
      <c r="FY8046" s="3"/>
      <c r="FZ8046" s="3"/>
      <c r="GA8046" s="3"/>
      <c r="GB8046" s="3"/>
      <c r="GC8046" s="3"/>
      <c r="GD8046" s="3"/>
      <c r="GE8046" s="3"/>
      <c r="GF8046" s="3"/>
      <c r="GG8046" s="3"/>
      <c r="GH8046" s="3"/>
      <c r="GI8046" s="3"/>
      <c r="GJ8046" s="3"/>
      <c r="GK8046" s="3"/>
      <c r="GL8046" s="3"/>
      <c r="GM8046" s="3"/>
      <c r="GN8046" s="3"/>
      <c r="GO8046" s="3"/>
      <c r="GP8046" s="3"/>
      <c r="GQ8046" s="3"/>
      <c r="GR8046" s="3"/>
      <c r="GS8046" s="3"/>
      <c r="GT8046" s="3"/>
      <c r="GU8046" s="3"/>
      <c r="GV8046" s="3"/>
      <c r="GW8046" s="3"/>
      <c r="GX8046" s="3"/>
      <c r="GY8046" s="3"/>
      <c r="GZ8046" s="3"/>
      <c r="HA8046" s="3"/>
      <c r="HB8046" s="3"/>
      <c r="HC8046" s="3"/>
      <c r="HD8046" s="3"/>
      <c r="HE8046" s="3"/>
      <c r="HF8046" s="3"/>
      <c r="HG8046" s="3"/>
      <c r="HH8046" s="3"/>
      <c r="HI8046" s="3"/>
      <c r="HJ8046" s="3"/>
      <c r="HK8046" s="3"/>
      <c r="HL8046" s="3"/>
      <c r="HM8046" s="45"/>
      <c r="HN8046" s="3"/>
      <c r="HO8046" s="3"/>
      <c r="HP8046" s="3"/>
      <c r="HQ8046" s="3"/>
      <c r="HR8046" s="3"/>
      <c r="HS8046" s="3"/>
      <c r="HT8046" s="3"/>
      <c r="HU8046" s="3"/>
      <c r="HV8046" s="3"/>
      <c r="HW8046" s="3"/>
      <c r="HX8046" s="3"/>
      <c r="HY8046" s="3"/>
      <c r="HZ8046" s="3"/>
      <c r="IA8046" s="3"/>
      <c r="IB8046" s="3"/>
      <c r="IC8046" s="3"/>
      <c r="ID8046" s="3"/>
      <c r="IE8046" s="3"/>
      <c r="IF8046" s="3"/>
      <c r="IG8046" s="3"/>
      <c r="IH8046" s="3"/>
      <c r="II8046" s="3"/>
      <c r="IJ8046" s="3"/>
      <c r="IK8046" s="3"/>
      <c r="IL8046" s="3"/>
      <c r="IM8046" s="3"/>
      <c r="IN8046" s="3"/>
      <c r="IO8046" s="15"/>
    </row>
    <row r="8047" spans="171:249">
      <c r="FO8047" s="3"/>
      <c r="FP8047" s="3"/>
      <c r="FQ8047" s="3"/>
      <c r="FR8047" s="3"/>
      <c r="FS8047" s="3"/>
      <c r="FT8047" s="3"/>
      <c r="FU8047" s="3"/>
      <c r="FV8047" s="3"/>
      <c r="FW8047" s="3"/>
      <c r="FX8047" s="3"/>
      <c r="FY8047" s="3"/>
      <c r="FZ8047" s="3"/>
      <c r="GA8047" s="3"/>
      <c r="GB8047" s="3"/>
      <c r="GC8047" s="3"/>
      <c r="GD8047" s="3"/>
      <c r="GE8047" s="3"/>
      <c r="GF8047" s="3"/>
      <c r="GG8047" s="3"/>
      <c r="GH8047" s="3"/>
      <c r="GI8047" s="3"/>
      <c r="GJ8047" s="3"/>
      <c r="GK8047" s="3"/>
      <c r="GL8047" s="3"/>
      <c r="GM8047" s="3"/>
      <c r="GN8047" s="3"/>
      <c r="GO8047" s="3"/>
      <c r="GP8047" s="3"/>
      <c r="GQ8047" s="3"/>
      <c r="GR8047" s="3"/>
      <c r="GS8047" s="3"/>
      <c r="GT8047" s="3"/>
      <c r="GU8047" s="3"/>
      <c r="GV8047" s="3"/>
      <c r="GW8047" s="3"/>
      <c r="GX8047" s="3"/>
      <c r="GY8047" s="3"/>
      <c r="GZ8047" s="3"/>
      <c r="HA8047" s="3"/>
      <c r="HB8047" s="3"/>
      <c r="HC8047" s="3"/>
      <c r="HD8047" s="3"/>
      <c r="HE8047" s="3"/>
      <c r="HF8047" s="3"/>
      <c r="HG8047" s="3"/>
      <c r="HH8047" s="3"/>
      <c r="HI8047" s="3"/>
      <c r="HJ8047" s="3"/>
      <c r="HK8047" s="3"/>
      <c r="HL8047" s="3"/>
      <c r="HM8047" s="45"/>
      <c r="HN8047" s="3"/>
      <c r="HO8047" s="3"/>
      <c r="HP8047" s="3"/>
      <c r="HQ8047" s="3"/>
      <c r="HR8047" s="3"/>
      <c r="HS8047" s="3"/>
      <c r="HT8047" s="3"/>
      <c r="HU8047" s="3"/>
      <c r="HV8047" s="3"/>
      <c r="HW8047" s="3"/>
      <c r="HX8047" s="3"/>
      <c r="HY8047" s="3"/>
      <c r="HZ8047" s="3"/>
      <c r="IA8047" s="3"/>
      <c r="IB8047" s="3"/>
      <c r="IC8047" s="3"/>
      <c r="ID8047" s="3"/>
      <c r="IE8047" s="3"/>
      <c r="IF8047" s="3"/>
      <c r="IG8047" s="3"/>
      <c r="IH8047" s="3"/>
      <c r="II8047" s="3"/>
      <c r="IJ8047" s="3"/>
      <c r="IK8047" s="3"/>
      <c r="IL8047" s="3"/>
      <c r="IM8047" s="3"/>
      <c r="IN8047" s="3"/>
      <c r="IO8047" s="15"/>
    </row>
    <row r="8048" spans="171:249">
      <c r="FO8048" s="3"/>
      <c r="FP8048" s="3"/>
      <c r="FQ8048" s="3"/>
      <c r="FR8048" s="3"/>
      <c r="FS8048" s="3"/>
      <c r="FT8048" s="3"/>
      <c r="FU8048" s="3"/>
      <c r="FV8048" s="3"/>
      <c r="FW8048" s="3"/>
      <c r="FX8048" s="3"/>
      <c r="FY8048" s="3"/>
      <c r="FZ8048" s="3"/>
      <c r="GA8048" s="3"/>
      <c r="GB8048" s="3"/>
      <c r="GC8048" s="3"/>
      <c r="GD8048" s="3"/>
      <c r="GE8048" s="3"/>
      <c r="GF8048" s="3"/>
      <c r="GG8048" s="3"/>
      <c r="GH8048" s="3"/>
      <c r="GI8048" s="3"/>
      <c r="GJ8048" s="3"/>
      <c r="GK8048" s="3"/>
      <c r="GL8048" s="3"/>
      <c r="GM8048" s="3"/>
      <c r="GN8048" s="3"/>
      <c r="GO8048" s="3"/>
      <c r="GP8048" s="3"/>
      <c r="GQ8048" s="3"/>
      <c r="GR8048" s="3"/>
      <c r="GS8048" s="3"/>
      <c r="GT8048" s="3"/>
      <c r="GU8048" s="3"/>
      <c r="GV8048" s="3"/>
      <c r="GW8048" s="3"/>
      <c r="GX8048" s="3"/>
      <c r="GY8048" s="3"/>
      <c r="GZ8048" s="3"/>
      <c r="HA8048" s="3"/>
      <c r="HB8048" s="3"/>
      <c r="HC8048" s="3"/>
      <c r="HD8048" s="3"/>
      <c r="HE8048" s="3"/>
      <c r="HF8048" s="3"/>
      <c r="HG8048" s="3"/>
      <c r="HH8048" s="3"/>
      <c r="HI8048" s="3"/>
      <c r="HJ8048" s="3"/>
      <c r="HK8048" s="3"/>
      <c r="HL8048" s="3"/>
      <c r="HM8048" s="45"/>
      <c r="HN8048" s="3"/>
      <c r="HO8048" s="3"/>
      <c r="HP8048" s="3"/>
      <c r="HQ8048" s="3"/>
      <c r="HR8048" s="3"/>
      <c r="HS8048" s="3"/>
      <c r="HT8048" s="3"/>
      <c r="HU8048" s="3"/>
      <c r="HV8048" s="3"/>
      <c r="HW8048" s="3"/>
      <c r="HX8048" s="3"/>
      <c r="HY8048" s="3"/>
      <c r="HZ8048" s="3"/>
      <c r="IA8048" s="3"/>
      <c r="IB8048" s="3"/>
      <c r="IC8048" s="3"/>
      <c r="ID8048" s="3"/>
      <c r="IE8048" s="3"/>
      <c r="IF8048" s="3"/>
      <c r="IG8048" s="3"/>
      <c r="IH8048" s="3"/>
      <c r="II8048" s="3"/>
      <c r="IJ8048" s="3"/>
      <c r="IK8048" s="3"/>
      <c r="IL8048" s="3"/>
      <c r="IM8048" s="3"/>
      <c r="IN8048" s="3"/>
      <c r="IO8048" s="15"/>
    </row>
    <row r="8049" spans="171:249">
      <c r="FO8049" s="3"/>
      <c r="FP8049" s="3"/>
      <c r="FQ8049" s="3"/>
      <c r="FR8049" s="3"/>
      <c r="FS8049" s="3"/>
      <c r="FT8049" s="3"/>
      <c r="FU8049" s="3"/>
      <c r="FV8049" s="3"/>
      <c r="FW8049" s="3"/>
      <c r="FX8049" s="3"/>
      <c r="FY8049" s="3"/>
      <c r="FZ8049" s="3"/>
      <c r="GA8049" s="3"/>
      <c r="GB8049" s="3"/>
      <c r="GC8049" s="3"/>
      <c r="GD8049" s="3"/>
      <c r="GE8049" s="3"/>
      <c r="GF8049" s="3"/>
      <c r="GG8049" s="3"/>
      <c r="GH8049" s="3"/>
      <c r="GI8049" s="3"/>
      <c r="GJ8049" s="3"/>
      <c r="GK8049" s="3"/>
      <c r="GL8049" s="3"/>
      <c r="GM8049" s="3"/>
      <c r="GN8049" s="3"/>
      <c r="GO8049" s="3"/>
      <c r="GP8049" s="3"/>
      <c r="GQ8049" s="3"/>
      <c r="GR8049" s="3"/>
      <c r="GS8049" s="3"/>
      <c r="GT8049" s="3"/>
      <c r="GU8049" s="3"/>
      <c r="GV8049" s="3"/>
      <c r="GW8049" s="3"/>
      <c r="GX8049" s="3"/>
      <c r="GY8049" s="3"/>
      <c r="GZ8049" s="3"/>
      <c r="HA8049" s="3"/>
      <c r="HB8049" s="3"/>
      <c r="HC8049" s="3"/>
      <c r="HD8049" s="3"/>
      <c r="HE8049" s="3"/>
      <c r="HF8049" s="3"/>
      <c r="HG8049" s="3"/>
      <c r="HH8049" s="3"/>
      <c r="HI8049" s="3"/>
      <c r="HJ8049" s="3"/>
      <c r="HK8049" s="3"/>
      <c r="HL8049" s="3"/>
      <c r="HM8049" s="45"/>
      <c r="HN8049" s="3"/>
      <c r="HO8049" s="3"/>
      <c r="HP8049" s="3"/>
      <c r="HQ8049" s="3"/>
      <c r="HR8049" s="3"/>
      <c r="HS8049" s="3"/>
      <c r="HT8049" s="3"/>
      <c r="HU8049" s="3"/>
      <c r="HV8049" s="3"/>
      <c r="HW8049" s="3"/>
      <c r="HX8049" s="3"/>
      <c r="HY8049" s="3"/>
      <c r="HZ8049" s="3"/>
      <c r="IA8049" s="3"/>
      <c r="IB8049" s="3"/>
      <c r="IC8049" s="3"/>
      <c r="ID8049" s="3"/>
      <c r="IE8049" s="3"/>
      <c r="IF8049" s="3"/>
      <c r="IG8049" s="3"/>
      <c r="IH8049" s="3"/>
      <c r="II8049" s="3"/>
      <c r="IJ8049" s="3"/>
      <c r="IK8049" s="3"/>
      <c r="IL8049" s="3"/>
      <c r="IM8049" s="3"/>
      <c r="IN8049" s="3"/>
      <c r="IO8049" s="15"/>
    </row>
    <row r="8050" spans="171:249">
      <c r="FO8050" s="3"/>
      <c r="FP8050" s="3"/>
      <c r="FQ8050" s="3"/>
      <c r="FR8050" s="3"/>
      <c r="FS8050" s="3"/>
      <c r="FT8050" s="3"/>
      <c r="FU8050" s="3"/>
      <c r="FV8050" s="3"/>
      <c r="FW8050" s="3"/>
      <c r="FX8050" s="3"/>
      <c r="FY8050" s="3"/>
      <c r="FZ8050" s="3"/>
      <c r="GA8050" s="3"/>
      <c r="GB8050" s="3"/>
      <c r="GC8050" s="3"/>
      <c r="GD8050" s="3"/>
      <c r="GE8050" s="3"/>
      <c r="GF8050" s="3"/>
      <c r="GG8050" s="3"/>
      <c r="GH8050" s="3"/>
      <c r="GI8050" s="3"/>
      <c r="GJ8050" s="3"/>
      <c r="GK8050" s="3"/>
      <c r="GL8050" s="3"/>
      <c r="GM8050" s="3"/>
      <c r="GN8050" s="3"/>
      <c r="GO8050" s="3"/>
      <c r="GP8050" s="3"/>
      <c r="GQ8050" s="3"/>
      <c r="GR8050" s="3"/>
      <c r="GS8050" s="3"/>
      <c r="GT8050" s="3"/>
      <c r="GU8050" s="3"/>
      <c r="GV8050" s="3"/>
      <c r="GW8050" s="3"/>
      <c r="GX8050" s="3"/>
      <c r="GY8050" s="3"/>
      <c r="GZ8050" s="3"/>
      <c r="HA8050" s="3"/>
      <c r="HB8050" s="3"/>
      <c r="HC8050" s="3"/>
      <c r="HD8050" s="3"/>
      <c r="HE8050" s="3"/>
      <c r="HF8050" s="3"/>
      <c r="HG8050" s="3"/>
      <c r="HH8050" s="3"/>
      <c r="HI8050" s="3"/>
      <c r="HJ8050" s="3"/>
      <c r="HK8050" s="3"/>
      <c r="HL8050" s="3"/>
      <c r="HM8050" s="45"/>
      <c r="HN8050" s="3"/>
      <c r="HO8050" s="3"/>
      <c r="HP8050" s="3"/>
      <c r="HQ8050" s="3"/>
      <c r="HR8050" s="3"/>
      <c r="HS8050" s="3"/>
      <c r="HT8050" s="3"/>
      <c r="HU8050" s="3"/>
      <c r="HV8050" s="3"/>
      <c r="HW8050" s="3"/>
      <c r="HX8050" s="3"/>
      <c r="HY8050" s="3"/>
      <c r="HZ8050" s="3"/>
      <c r="IA8050" s="3"/>
      <c r="IB8050" s="3"/>
      <c r="IC8050" s="3"/>
      <c r="ID8050" s="3"/>
      <c r="IE8050" s="3"/>
      <c r="IF8050" s="3"/>
      <c r="IG8050" s="3"/>
      <c r="IH8050" s="3"/>
      <c r="II8050" s="3"/>
      <c r="IJ8050" s="3"/>
      <c r="IK8050" s="3"/>
      <c r="IL8050" s="3"/>
      <c r="IM8050" s="3"/>
      <c r="IN8050" s="3"/>
      <c r="IO8050" s="15"/>
    </row>
    <row r="8051" spans="171:249">
      <c r="FO8051" s="3"/>
      <c r="FP8051" s="3"/>
      <c r="FQ8051" s="3"/>
      <c r="FR8051" s="3"/>
      <c r="FS8051" s="3"/>
      <c r="FT8051" s="3"/>
      <c r="FU8051" s="3"/>
      <c r="FV8051" s="3"/>
      <c r="FW8051" s="3"/>
      <c r="FX8051" s="3"/>
      <c r="FY8051" s="3"/>
      <c r="FZ8051" s="3"/>
      <c r="GA8051" s="3"/>
      <c r="GB8051" s="3"/>
      <c r="GC8051" s="3"/>
      <c r="GD8051" s="3"/>
      <c r="GE8051" s="3"/>
      <c r="GF8051" s="3"/>
      <c r="GG8051" s="3"/>
      <c r="GH8051" s="3"/>
      <c r="GI8051" s="3"/>
      <c r="GJ8051" s="3"/>
      <c r="GK8051" s="3"/>
      <c r="GL8051" s="3"/>
      <c r="GM8051" s="3"/>
      <c r="GN8051" s="3"/>
      <c r="GO8051" s="3"/>
      <c r="GP8051" s="3"/>
      <c r="GQ8051" s="3"/>
      <c r="GR8051" s="3"/>
      <c r="GS8051" s="3"/>
      <c r="GT8051" s="3"/>
      <c r="GU8051" s="3"/>
      <c r="GV8051" s="3"/>
      <c r="GW8051" s="3"/>
      <c r="GX8051" s="3"/>
      <c r="GY8051" s="3"/>
      <c r="GZ8051" s="3"/>
      <c r="HA8051" s="3"/>
      <c r="HB8051" s="3"/>
      <c r="HC8051" s="3"/>
      <c r="HD8051" s="3"/>
      <c r="HE8051" s="3"/>
      <c r="HF8051" s="3"/>
      <c r="HG8051" s="3"/>
      <c r="HH8051" s="3"/>
      <c r="HI8051" s="3"/>
      <c r="HJ8051" s="3"/>
      <c r="HK8051" s="3"/>
      <c r="HL8051" s="3"/>
      <c r="HM8051" s="45"/>
      <c r="HN8051" s="3"/>
      <c r="HO8051" s="3"/>
      <c r="HP8051" s="3"/>
      <c r="HQ8051" s="3"/>
      <c r="HR8051" s="3"/>
      <c r="HS8051" s="3"/>
      <c r="HT8051" s="3"/>
      <c r="HU8051" s="3"/>
      <c r="HV8051" s="3"/>
      <c r="HW8051" s="3"/>
      <c r="HX8051" s="3"/>
      <c r="HY8051" s="3"/>
      <c r="HZ8051" s="3"/>
      <c r="IA8051" s="3"/>
      <c r="IB8051" s="3"/>
      <c r="IC8051" s="3"/>
      <c r="ID8051" s="3"/>
      <c r="IE8051" s="3"/>
      <c r="IF8051" s="3"/>
      <c r="IG8051" s="3"/>
      <c r="IH8051" s="3"/>
      <c r="II8051" s="3"/>
      <c r="IJ8051" s="3"/>
      <c r="IK8051" s="3"/>
      <c r="IL8051" s="3"/>
      <c r="IM8051" s="3"/>
      <c r="IN8051" s="3"/>
      <c r="IO8051" s="15"/>
    </row>
    <row r="8052" spans="171:249">
      <c r="FO8052" s="3"/>
      <c r="FP8052" s="3"/>
      <c r="FQ8052" s="3"/>
      <c r="FR8052" s="3"/>
      <c r="FS8052" s="3"/>
      <c r="FT8052" s="3"/>
      <c r="FU8052" s="3"/>
      <c r="FV8052" s="3"/>
      <c r="FW8052" s="3"/>
      <c r="FX8052" s="3"/>
      <c r="FY8052" s="3"/>
      <c r="FZ8052" s="3"/>
      <c r="GA8052" s="3"/>
      <c r="GB8052" s="3"/>
      <c r="GC8052" s="3"/>
      <c r="GD8052" s="3"/>
      <c r="GE8052" s="3"/>
      <c r="GF8052" s="3"/>
      <c r="GG8052" s="3"/>
      <c r="GH8052" s="3"/>
      <c r="GI8052" s="3"/>
      <c r="GJ8052" s="3"/>
      <c r="GK8052" s="3"/>
      <c r="GL8052" s="3"/>
      <c r="GM8052" s="3"/>
      <c r="GN8052" s="3"/>
      <c r="GO8052" s="3"/>
      <c r="GP8052" s="3"/>
      <c r="GQ8052" s="3"/>
      <c r="GR8052" s="3"/>
      <c r="GS8052" s="3"/>
      <c r="GT8052" s="3"/>
      <c r="GU8052" s="3"/>
      <c r="GV8052" s="3"/>
      <c r="GW8052" s="3"/>
      <c r="GX8052" s="3"/>
      <c r="GY8052" s="3"/>
      <c r="GZ8052" s="3"/>
      <c r="HA8052" s="3"/>
      <c r="HB8052" s="3"/>
      <c r="HC8052" s="3"/>
      <c r="HD8052" s="3"/>
      <c r="HE8052" s="3"/>
      <c r="HF8052" s="3"/>
      <c r="HG8052" s="3"/>
      <c r="HH8052" s="3"/>
      <c r="HI8052" s="3"/>
      <c r="HJ8052" s="3"/>
      <c r="HK8052" s="3"/>
      <c r="HL8052" s="3"/>
      <c r="HM8052" s="45"/>
      <c r="HN8052" s="3"/>
      <c r="HO8052" s="3"/>
      <c r="HP8052" s="3"/>
      <c r="HQ8052" s="3"/>
      <c r="HR8052" s="3"/>
      <c r="HS8052" s="3"/>
      <c r="HT8052" s="3"/>
      <c r="HU8052" s="3"/>
      <c r="HV8052" s="3"/>
      <c r="HW8052" s="3"/>
      <c r="HX8052" s="3"/>
      <c r="HY8052" s="3"/>
      <c r="HZ8052" s="3"/>
      <c r="IA8052" s="3"/>
      <c r="IB8052" s="3"/>
      <c r="IC8052" s="3"/>
      <c r="ID8052" s="3"/>
      <c r="IE8052" s="3"/>
      <c r="IF8052" s="3"/>
      <c r="IG8052" s="3"/>
      <c r="IH8052" s="3"/>
      <c r="II8052" s="3"/>
      <c r="IJ8052" s="3"/>
      <c r="IK8052" s="3"/>
      <c r="IL8052" s="3"/>
      <c r="IM8052" s="3"/>
      <c r="IN8052" s="3"/>
      <c r="IO8052" s="15"/>
    </row>
    <row r="8053" spans="171:249">
      <c r="FO8053" s="3"/>
      <c r="FP8053" s="3"/>
      <c r="FQ8053" s="3"/>
      <c r="FR8053" s="3"/>
      <c r="FS8053" s="3"/>
      <c r="FT8053" s="3"/>
      <c r="FU8053" s="3"/>
      <c r="FV8053" s="3"/>
      <c r="FW8053" s="3"/>
      <c r="FX8053" s="3"/>
      <c r="FY8053" s="3"/>
      <c r="FZ8053" s="3"/>
      <c r="GA8053" s="3"/>
      <c r="GB8053" s="3"/>
      <c r="GC8053" s="3"/>
      <c r="GD8053" s="3"/>
      <c r="GE8053" s="3"/>
      <c r="GF8053" s="3"/>
      <c r="GG8053" s="3"/>
      <c r="GH8053" s="3"/>
      <c r="GI8053" s="3"/>
      <c r="GJ8053" s="3"/>
      <c r="GK8053" s="3"/>
      <c r="GL8053" s="3"/>
      <c r="GM8053" s="3"/>
      <c r="GN8053" s="3"/>
      <c r="GO8053" s="3"/>
      <c r="GP8053" s="3"/>
      <c r="GQ8053" s="3"/>
      <c r="GR8053" s="3"/>
      <c r="GS8053" s="3"/>
      <c r="GT8053" s="3"/>
      <c r="GU8053" s="3"/>
      <c r="GV8053" s="3"/>
      <c r="GW8053" s="3"/>
      <c r="GX8053" s="3"/>
      <c r="GY8053" s="3"/>
      <c r="GZ8053" s="3"/>
      <c r="HA8053" s="3"/>
      <c r="HB8053" s="3"/>
      <c r="HC8053" s="3"/>
      <c r="HD8053" s="3"/>
      <c r="HE8053" s="3"/>
      <c r="HF8053" s="3"/>
      <c r="HG8053" s="3"/>
      <c r="HH8053" s="3"/>
      <c r="HI8053" s="3"/>
      <c r="HJ8053" s="3"/>
      <c r="HK8053" s="3"/>
      <c r="HL8053" s="3"/>
      <c r="HM8053" s="45"/>
      <c r="HN8053" s="3"/>
      <c r="HO8053" s="3"/>
      <c r="HP8053" s="3"/>
      <c r="HQ8053" s="3"/>
      <c r="HR8053" s="3"/>
      <c r="HS8053" s="3"/>
      <c r="HT8053" s="3"/>
      <c r="HU8053" s="3"/>
      <c r="HV8053" s="3"/>
      <c r="HW8053" s="3"/>
      <c r="HX8053" s="3"/>
      <c r="HY8053" s="3"/>
      <c r="HZ8053" s="3"/>
      <c r="IA8053" s="3"/>
      <c r="IB8053" s="3"/>
      <c r="IC8053" s="3"/>
      <c r="ID8053" s="3"/>
      <c r="IE8053" s="3"/>
      <c r="IF8053" s="3"/>
      <c r="IG8053" s="3"/>
      <c r="IH8053" s="3"/>
      <c r="II8053" s="3"/>
      <c r="IJ8053" s="3"/>
      <c r="IK8053" s="3"/>
      <c r="IL8053" s="3"/>
      <c r="IM8053" s="3"/>
      <c r="IN8053" s="3"/>
      <c r="IO8053" s="15"/>
    </row>
    <row r="8054" spans="171:249">
      <c r="FO8054" s="3"/>
      <c r="FP8054" s="3"/>
      <c r="FQ8054" s="3"/>
      <c r="FR8054" s="3"/>
      <c r="FS8054" s="3"/>
      <c r="FT8054" s="3"/>
      <c r="FU8054" s="3"/>
      <c r="FV8054" s="3"/>
      <c r="FW8054" s="3"/>
      <c r="FX8054" s="3"/>
      <c r="FY8054" s="3"/>
      <c r="FZ8054" s="3"/>
      <c r="GA8054" s="3"/>
      <c r="GB8054" s="3"/>
      <c r="GC8054" s="3"/>
      <c r="GD8054" s="3"/>
      <c r="GE8054" s="3"/>
      <c r="GF8054" s="3"/>
      <c r="GG8054" s="3"/>
      <c r="GH8054" s="3"/>
      <c r="GI8054" s="3"/>
      <c r="GJ8054" s="3"/>
      <c r="GK8054" s="3"/>
      <c r="GL8054" s="3"/>
      <c r="GM8054" s="3"/>
      <c r="GN8054" s="3"/>
      <c r="GO8054" s="3"/>
      <c r="GP8054" s="3"/>
      <c r="GQ8054" s="3"/>
      <c r="GR8054" s="3"/>
      <c r="GS8054" s="3"/>
      <c r="GT8054" s="3"/>
      <c r="GU8054" s="3"/>
      <c r="GV8054" s="3"/>
      <c r="GW8054" s="3"/>
      <c r="GX8054" s="3"/>
      <c r="GY8054" s="3"/>
      <c r="GZ8054" s="3"/>
      <c r="HA8054" s="3"/>
      <c r="HB8054" s="3"/>
      <c r="HC8054" s="3"/>
      <c r="HD8054" s="3"/>
      <c r="HE8054" s="3"/>
      <c r="HF8054" s="3"/>
      <c r="HG8054" s="3"/>
      <c r="HH8054" s="3"/>
      <c r="HI8054" s="3"/>
      <c r="HJ8054" s="3"/>
      <c r="HK8054" s="3"/>
      <c r="HL8054" s="3"/>
      <c r="HM8054" s="45"/>
      <c r="HN8054" s="3"/>
      <c r="HO8054" s="3"/>
      <c r="HP8054" s="3"/>
      <c r="HQ8054" s="3"/>
      <c r="HR8054" s="3"/>
      <c r="HS8054" s="3"/>
      <c r="HT8054" s="3"/>
      <c r="HU8054" s="3"/>
      <c r="HV8054" s="3"/>
      <c r="HW8054" s="3"/>
      <c r="HX8054" s="3"/>
      <c r="HY8054" s="3"/>
      <c r="HZ8054" s="3"/>
      <c r="IA8054" s="3"/>
      <c r="IB8054" s="3"/>
      <c r="IC8054" s="3"/>
      <c r="ID8054" s="3"/>
      <c r="IE8054" s="3"/>
      <c r="IF8054" s="3"/>
      <c r="IG8054" s="3"/>
      <c r="IH8054" s="3"/>
      <c r="II8054" s="3"/>
      <c r="IJ8054" s="3"/>
      <c r="IK8054" s="3"/>
      <c r="IL8054" s="3"/>
      <c r="IM8054" s="3"/>
      <c r="IN8054" s="3"/>
      <c r="IO8054" s="15"/>
    </row>
    <row r="8055" spans="171:249">
      <c r="FO8055" s="3"/>
      <c r="FP8055" s="3"/>
      <c r="FQ8055" s="3"/>
      <c r="FR8055" s="3"/>
      <c r="FS8055" s="3"/>
      <c r="FT8055" s="3"/>
      <c r="FU8055" s="3"/>
      <c r="FV8055" s="3"/>
      <c r="FW8055" s="3"/>
      <c r="FX8055" s="3"/>
      <c r="FY8055" s="3"/>
      <c r="FZ8055" s="3"/>
      <c r="GA8055" s="3"/>
      <c r="GB8055" s="3"/>
      <c r="GC8055" s="3"/>
      <c r="GD8055" s="3"/>
      <c r="GE8055" s="3"/>
      <c r="GF8055" s="3"/>
      <c r="GG8055" s="3"/>
      <c r="GH8055" s="3"/>
      <c r="GI8055" s="3"/>
      <c r="GJ8055" s="3"/>
      <c r="GK8055" s="3"/>
      <c r="GL8055" s="3"/>
      <c r="GM8055" s="3"/>
      <c r="GN8055" s="3"/>
      <c r="GO8055" s="3"/>
      <c r="GP8055" s="3"/>
      <c r="GQ8055" s="3"/>
      <c r="GR8055" s="3"/>
      <c r="GS8055" s="3"/>
      <c r="GT8055" s="3"/>
      <c r="GU8055" s="3"/>
      <c r="GV8055" s="3"/>
      <c r="GW8055" s="3"/>
      <c r="GX8055" s="3"/>
      <c r="GY8055" s="3"/>
      <c r="GZ8055" s="3"/>
      <c r="HA8055" s="3"/>
      <c r="HB8055" s="3"/>
      <c r="HC8055" s="3"/>
      <c r="HD8055" s="3"/>
      <c r="HE8055" s="3"/>
      <c r="HF8055" s="3"/>
      <c r="HG8055" s="3"/>
      <c r="HH8055" s="3"/>
      <c r="HI8055" s="3"/>
      <c r="HJ8055" s="3"/>
      <c r="HK8055" s="3"/>
      <c r="HL8055" s="3"/>
      <c r="HM8055" s="45"/>
      <c r="HN8055" s="3"/>
      <c r="HO8055" s="3"/>
      <c r="HP8055" s="3"/>
      <c r="HQ8055" s="3"/>
      <c r="HR8055" s="3"/>
      <c r="HS8055" s="3"/>
      <c r="HT8055" s="3"/>
      <c r="HU8055" s="3"/>
      <c r="HV8055" s="3"/>
      <c r="HW8055" s="3"/>
      <c r="HX8055" s="3"/>
      <c r="HY8055" s="3"/>
      <c r="HZ8055" s="3"/>
      <c r="IA8055" s="3"/>
      <c r="IB8055" s="3"/>
      <c r="IC8055" s="3"/>
      <c r="ID8055" s="3"/>
      <c r="IE8055" s="3"/>
      <c r="IF8055" s="3"/>
      <c r="IG8055" s="3"/>
      <c r="IH8055" s="3"/>
      <c r="II8055" s="3"/>
      <c r="IJ8055" s="3"/>
      <c r="IK8055" s="3"/>
      <c r="IL8055" s="3"/>
      <c r="IM8055" s="3"/>
      <c r="IN8055" s="3"/>
      <c r="IO8055" s="15"/>
    </row>
    <row r="8056" spans="171:249">
      <c r="FO8056" s="3"/>
      <c r="FP8056" s="3"/>
      <c r="FQ8056" s="3"/>
      <c r="FR8056" s="3"/>
      <c r="FS8056" s="3"/>
      <c r="FT8056" s="3"/>
      <c r="FU8056" s="3"/>
      <c r="FV8056" s="3"/>
      <c r="FW8056" s="3"/>
      <c r="FX8056" s="3"/>
      <c r="FY8056" s="3"/>
      <c r="FZ8056" s="3"/>
      <c r="GA8056" s="3"/>
      <c r="GB8056" s="3"/>
      <c r="GC8056" s="3"/>
      <c r="GD8056" s="3"/>
      <c r="GE8056" s="3"/>
      <c r="GF8056" s="3"/>
      <c r="GG8056" s="3"/>
      <c r="GH8056" s="3"/>
      <c r="GI8056" s="3"/>
      <c r="GJ8056" s="3"/>
      <c r="GK8056" s="3"/>
      <c r="GL8056" s="3"/>
      <c r="GM8056" s="3"/>
      <c r="GN8056" s="3"/>
      <c r="GO8056" s="3"/>
      <c r="GP8056" s="3"/>
      <c r="GQ8056" s="3"/>
      <c r="GR8056" s="3"/>
      <c r="GS8056" s="3"/>
      <c r="GT8056" s="3"/>
      <c r="GU8056" s="3"/>
      <c r="GV8056" s="3"/>
      <c r="GW8056" s="3"/>
      <c r="GX8056" s="3"/>
      <c r="GY8056" s="3"/>
      <c r="GZ8056" s="3"/>
      <c r="HA8056" s="3"/>
      <c r="HB8056" s="3"/>
      <c r="HC8056" s="3"/>
      <c r="HD8056" s="3"/>
      <c r="HE8056" s="3"/>
      <c r="HF8056" s="3"/>
      <c r="HG8056" s="3"/>
      <c r="HH8056" s="3"/>
      <c r="HI8056" s="3"/>
      <c r="HJ8056" s="3"/>
      <c r="HK8056" s="3"/>
      <c r="HL8056" s="3"/>
      <c r="HM8056" s="45"/>
      <c r="HN8056" s="3"/>
      <c r="HO8056" s="3"/>
      <c r="HP8056" s="3"/>
      <c r="HQ8056" s="3"/>
      <c r="HR8056" s="3"/>
      <c r="HS8056" s="3"/>
      <c r="HT8056" s="3"/>
      <c r="HU8056" s="3"/>
      <c r="HV8056" s="3"/>
      <c r="HW8056" s="3"/>
      <c r="HX8056" s="3"/>
      <c r="HY8056" s="3"/>
      <c r="HZ8056" s="3"/>
      <c r="IA8056" s="3"/>
      <c r="IB8056" s="3"/>
      <c r="IC8056" s="3"/>
      <c r="ID8056" s="3"/>
      <c r="IE8056" s="3"/>
      <c r="IF8056" s="3"/>
      <c r="IG8056" s="3"/>
      <c r="IH8056" s="3"/>
      <c r="II8056" s="3"/>
      <c r="IJ8056" s="3"/>
      <c r="IK8056" s="3"/>
      <c r="IL8056" s="3"/>
      <c r="IM8056" s="3"/>
      <c r="IN8056" s="3"/>
      <c r="IO8056" s="15"/>
    </row>
    <row r="8057" spans="171:249">
      <c r="FO8057" s="3"/>
      <c r="FP8057" s="3"/>
      <c r="FQ8057" s="3"/>
      <c r="FR8057" s="3"/>
      <c r="FS8057" s="3"/>
      <c r="FT8057" s="3"/>
      <c r="FU8057" s="3"/>
      <c r="FV8057" s="3"/>
      <c r="FW8057" s="3"/>
      <c r="FX8057" s="3"/>
      <c r="FY8057" s="3"/>
      <c r="FZ8057" s="3"/>
      <c r="GA8057" s="3"/>
      <c r="GB8057" s="3"/>
      <c r="GC8057" s="3"/>
      <c r="GD8057" s="3"/>
      <c r="GE8057" s="3"/>
      <c r="GF8057" s="3"/>
      <c r="GG8057" s="3"/>
      <c r="GH8057" s="3"/>
      <c r="GI8057" s="3"/>
      <c r="GJ8057" s="3"/>
      <c r="GK8057" s="3"/>
      <c r="GL8057" s="3"/>
      <c r="GM8057" s="3"/>
      <c r="GN8057" s="3"/>
      <c r="GO8057" s="3"/>
      <c r="GP8057" s="3"/>
      <c r="GQ8057" s="3"/>
      <c r="GR8057" s="3"/>
      <c r="GS8057" s="3"/>
      <c r="GT8057" s="3"/>
      <c r="GU8057" s="3"/>
      <c r="GV8057" s="3"/>
      <c r="GW8057" s="3"/>
      <c r="GX8057" s="3"/>
      <c r="GY8057" s="3"/>
      <c r="GZ8057" s="3"/>
      <c r="HA8057" s="3"/>
      <c r="HB8057" s="3"/>
      <c r="HC8057" s="3"/>
      <c r="HD8057" s="3"/>
      <c r="HE8057" s="3"/>
      <c r="HF8057" s="3"/>
      <c r="HG8057" s="3"/>
      <c r="HH8057" s="3"/>
      <c r="HI8057" s="3"/>
      <c r="HJ8057" s="3"/>
      <c r="HK8057" s="3"/>
      <c r="HL8057" s="3"/>
      <c r="HM8057" s="45"/>
      <c r="HN8057" s="3"/>
      <c r="HO8057" s="3"/>
      <c r="HP8057" s="3"/>
      <c r="HQ8057" s="3"/>
      <c r="HR8057" s="3"/>
      <c r="HS8057" s="3"/>
      <c r="HT8057" s="3"/>
      <c r="HU8057" s="3"/>
      <c r="HV8057" s="3"/>
      <c r="HW8057" s="3"/>
      <c r="HX8057" s="3"/>
      <c r="HY8057" s="3"/>
      <c r="HZ8057" s="3"/>
      <c r="IA8057" s="3"/>
      <c r="IB8057" s="3"/>
      <c r="IC8057" s="3"/>
      <c r="ID8057" s="3"/>
      <c r="IE8057" s="3"/>
      <c r="IF8057" s="3"/>
      <c r="IG8057" s="3"/>
      <c r="IH8057" s="3"/>
      <c r="II8057" s="3"/>
      <c r="IJ8057" s="3"/>
      <c r="IK8057" s="3"/>
      <c r="IL8057" s="3"/>
      <c r="IM8057" s="3"/>
      <c r="IN8057" s="3"/>
      <c r="IO8057" s="15"/>
    </row>
    <row r="8058" spans="171:249">
      <c r="FO8058" s="3"/>
      <c r="FP8058" s="3"/>
      <c r="FQ8058" s="3"/>
      <c r="FR8058" s="3"/>
      <c r="FS8058" s="3"/>
      <c r="FT8058" s="3"/>
      <c r="FU8058" s="3"/>
      <c r="FV8058" s="3"/>
      <c r="FW8058" s="3"/>
      <c r="FX8058" s="3"/>
      <c r="FY8058" s="3"/>
      <c r="FZ8058" s="3"/>
      <c r="GA8058" s="3"/>
      <c r="GB8058" s="3"/>
      <c r="GC8058" s="3"/>
      <c r="GD8058" s="3"/>
      <c r="GE8058" s="3"/>
      <c r="GF8058" s="3"/>
      <c r="GG8058" s="3"/>
      <c r="GH8058" s="3"/>
      <c r="GI8058" s="3"/>
      <c r="GJ8058" s="3"/>
      <c r="GK8058" s="3"/>
      <c r="GL8058" s="3"/>
      <c r="GM8058" s="3"/>
      <c r="GN8058" s="3"/>
      <c r="GO8058" s="3"/>
      <c r="GP8058" s="3"/>
      <c r="GQ8058" s="3"/>
      <c r="GR8058" s="3"/>
      <c r="GS8058" s="3"/>
      <c r="GT8058" s="3"/>
      <c r="GU8058" s="3"/>
      <c r="GV8058" s="3"/>
      <c r="GW8058" s="3"/>
      <c r="GX8058" s="3"/>
      <c r="GY8058" s="3"/>
      <c r="GZ8058" s="3"/>
      <c r="HA8058" s="3"/>
      <c r="HB8058" s="3"/>
      <c r="HC8058" s="3"/>
      <c r="HD8058" s="3"/>
      <c r="HE8058" s="3"/>
      <c r="HF8058" s="3"/>
      <c r="HG8058" s="3"/>
      <c r="HH8058" s="3"/>
      <c r="HI8058" s="3"/>
      <c r="HJ8058" s="3"/>
      <c r="HK8058" s="3"/>
      <c r="HL8058" s="3"/>
      <c r="HM8058" s="45"/>
      <c r="HN8058" s="3"/>
      <c r="HO8058" s="3"/>
      <c r="HP8058" s="3"/>
      <c r="HQ8058" s="3"/>
      <c r="HR8058" s="3"/>
      <c r="HS8058" s="3"/>
      <c r="HT8058" s="3"/>
      <c r="HU8058" s="3"/>
      <c r="HV8058" s="3"/>
      <c r="HW8058" s="3"/>
      <c r="HX8058" s="3"/>
      <c r="HY8058" s="3"/>
      <c r="HZ8058" s="3"/>
      <c r="IA8058" s="3"/>
      <c r="IB8058" s="3"/>
      <c r="IC8058" s="3"/>
      <c r="ID8058" s="3"/>
      <c r="IE8058" s="3"/>
      <c r="IF8058" s="3"/>
      <c r="IG8058" s="3"/>
      <c r="IH8058" s="3"/>
      <c r="II8058" s="3"/>
      <c r="IJ8058" s="3"/>
      <c r="IK8058" s="3"/>
      <c r="IL8058" s="3"/>
      <c r="IM8058" s="3"/>
      <c r="IN8058" s="3"/>
      <c r="IO8058" s="15"/>
    </row>
    <row r="8059" spans="171:249">
      <c r="FO8059" s="3"/>
      <c r="FP8059" s="3"/>
      <c r="FQ8059" s="3"/>
      <c r="FR8059" s="3"/>
      <c r="FS8059" s="3"/>
      <c r="FT8059" s="3"/>
      <c r="FU8059" s="3"/>
      <c r="FV8059" s="3"/>
      <c r="FW8059" s="3"/>
      <c r="FX8059" s="3"/>
      <c r="FY8059" s="3"/>
      <c r="FZ8059" s="3"/>
      <c r="GA8059" s="3"/>
      <c r="GB8059" s="3"/>
      <c r="GC8059" s="3"/>
      <c r="GD8059" s="3"/>
      <c r="GE8059" s="3"/>
      <c r="GF8059" s="3"/>
      <c r="GG8059" s="3"/>
      <c r="GH8059" s="3"/>
      <c r="GI8059" s="3"/>
      <c r="GJ8059" s="3"/>
      <c r="GK8059" s="3"/>
      <c r="GL8059" s="3"/>
      <c r="GM8059" s="3"/>
      <c r="GN8059" s="3"/>
      <c r="GO8059" s="3"/>
      <c r="GP8059" s="3"/>
      <c r="GQ8059" s="3"/>
      <c r="GR8059" s="3"/>
      <c r="GS8059" s="3"/>
      <c r="GT8059" s="3"/>
      <c r="GU8059" s="3"/>
      <c r="GV8059" s="3"/>
      <c r="GW8059" s="3"/>
      <c r="GX8059" s="3"/>
      <c r="GY8059" s="3"/>
      <c r="GZ8059" s="3"/>
      <c r="HA8059" s="3"/>
      <c r="HB8059" s="3"/>
      <c r="HC8059" s="3"/>
      <c r="HD8059" s="3"/>
      <c r="HE8059" s="3"/>
      <c r="HF8059" s="3"/>
      <c r="HG8059" s="3"/>
      <c r="HH8059" s="3"/>
      <c r="HI8059" s="3"/>
      <c r="HJ8059" s="3"/>
      <c r="HK8059" s="3"/>
      <c r="HL8059" s="3"/>
      <c r="HM8059" s="45"/>
      <c r="HN8059" s="3"/>
      <c r="HO8059" s="3"/>
      <c r="HP8059" s="3"/>
      <c r="HQ8059" s="3"/>
      <c r="HR8059" s="3"/>
      <c r="HS8059" s="3"/>
      <c r="HT8059" s="3"/>
      <c r="HU8059" s="3"/>
      <c r="HV8059" s="3"/>
      <c r="HW8059" s="3"/>
      <c r="HX8059" s="3"/>
      <c r="HY8059" s="3"/>
      <c r="HZ8059" s="3"/>
      <c r="IA8059" s="3"/>
      <c r="IB8059" s="3"/>
      <c r="IC8059" s="3"/>
      <c r="ID8059" s="3"/>
      <c r="IE8059" s="3"/>
      <c r="IF8059" s="3"/>
      <c r="IG8059" s="3"/>
      <c r="IH8059" s="3"/>
      <c r="II8059" s="3"/>
      <c r="IJ8059" s="3"/>
      <c r="IK8059" s="3"/>
      <c r="IL8059" s="3"/>
      <c r="IM8059" s="3"/>
      <c r="IN8059" s="3"/>
      <c r="IO8059" s="15"/>
    </row>
    <row r="8060" spans="171:249">
      <c r="FO8060" s="3"/>
      <c r="FP8060" s="3"/>
      <c r="FQ8060" s="3"/>
      <c r="FR8060" s="3"/>
      <c r="FS8060" s="3"/>
      <c r="FT8060" s="3"/>
      <c r="FU8060" s="3"/>
      <c r="FV8060" s="3"/>
      <c r="FW8060" s="3"/>
      <c r="FX8060" s="3"/>
      <c r="FY8060" s="3"/>
      <c r="FZ8060" s="3"/>
      <c r="GA8060" s="3"/>
      <c r="GB8060" s="3"/>
      <c r="GC8060" s="3"/>
      <c r="GD8060" s="3"/>
      <c r="GE8060" s="3"/>
      <c r="GF8060" s="3"/>
      <c r="GG8060" s="3"/>
      <c r="GH8060" s="3"/>
      <c r="GI8060" s="3"/>
      <c r="GJ8060" s="3"/>
      <c r="GK8060" s="3"/>
      <c r="GL8060" s="3"/>
      <c r="GM8060" s="3"/>
      <c r="GN8060" s="3"/>
      <c r="GO8060" s="3"/>
      <c r="GP8060" s="3"/>
      <c r="GQ8060" s="3"/>
      <c r="GR8060" s="3"/>
      <c r="GS8060" s="3"/>
      <c r="GT8060" s="3"/>
      <c r="GU8060" s="3"/>
      <c r="GV8060" s="3"/>
      <c r="GW8060" s="3"/>
      <c r="GX8060" s="3"/>
      <c r="GY8060" s="3"/>
      <c r="GZ8060" s="3"/>
      <c r="HA8060" s="3"/>
      <c r="HB8060" s="3"/>
      <c r="HC8060" s="3"/>
      <c r="HD8060" s="3"/>
      <c r="HE8060" s="3"/>
      <c r="HF8060" s="3"/>
      <c r="HG8060" s="3"/>
      <c r="HH8060" s="3"/>
      <c r="HI8060" s="3"/>
      <c r="HJ8060" s="3"/>
      <c r="HK8060" s="3"/>
      <c r="HL8060" s="3"/>
      <c r="HM8060" s="45"/>
      <c r="HN8060" s="3"/>
      <c r="HO8060" s="3"/>
      <c r="HP8060" s="3"/>
      <c r="HQ8060" s="3"/>
      <c r="HR8060" s="3"/>
      <c r="HS8060" s="3"/>
      <c r="HT8060" s="3"/>
      <c r="HU8060" s="3"/>
      <c r="HV8060" s="3"/>
      <c r="HW8060" s="3"/>
      <c r="HX8060" s="3"/>
      <c r="HY8060" s="3"/>
      <c r="HZ8060" s="3"/>
      <c r="IA8060" s="3"/>
      <c r="IB8060" s="3"/>
      <c r="IC8060" s="3"/>
      <c r="ID8060" s="3"/>
      <c r="IE8060" s="3"/>
      <c r="IF8060" s="3"/>
      <c r="IG8060" s="3"/>
      <c r="IH8060" s="3"/>
      <c r="II8060" s="3"/>
      <c r="IJ8060" s="3"/>
      <c r="IK8060" s="3"/>
      <c r="IL8060" s="3"/>
      <c r="IM8060" s="3"/>
      <c r="IN8060" s="3"/>
      <c r="IO8060" s="15"/>
    </row>
    <row r="8061" spans="171:249">
      <c r="FO8061" s="3"/>
      <c r="FP8061" s="3"/>
      <c r="FQ8061" s="3"/>
      <c r="FR8061" s="3"/>
      <c r="FS8061" s="3"/>
      <c r="FT8061" s="3"/>
      <c r="FU8061" s="3"/>
      <c r="FV8061" s="3"/>
      <c r="FW8061" s="3"/>
      <c r="FX8061" s="3"/>
      <c r="FY8061" s="3"/>
      <c r="FZ8061" s="3"/>
      <c r="GA8061" s="3"/>
      <c r="GB8061" s="3"/>
      <c r="GC8061" s="3"/>
      <c r="GD8061" s="3"/>
      <c r="GE8061" s="3"/>
      <c r="GF8061" s="3"/>
      <c r="GG8061" s="3"/>
      <c r="GH8061" s="3"/>
      <c r="GI8061" s="3"/>
      <c r="GJ8061" s="3"/>
      <c r="GK8061" s="3"/>
      <c r="GL8061" s="3"/>
      <c r="GM8061" s="3"/>
      <c r="GN8061" s="3"/>
      <c r="GO8061" s="3"/>
      <c r="GP8061" s="3"/>
      <c r="GQ8061" s="3"/>
      <c r="GR8061" s="3"/>
      <c r="GS8061" s="3"/>
      <c r="GT8061" s="3"/>
      <c r="GU8061" s="3"/>
      <c r="GV8061" s="3"/>
      <c r="GW8061" s="3"/>
      <c r="GX8061" s="3"/>
      <c r="GY8061" s="3"/>
      <c r="GZ8061" s="3"/>
      <c r="HA8061" s="3"/>
      <c r="HB8061" s="3"/>
      <c r="HC8061" s="3"/>
      <c r="HD8061" s="3"/>
      <c r="HE8061" s="3"/>
      <c r="HF8061" s="3"/>
      <c r="HG8061" s="3"/>
      <c r="HH8061" s="3"/>
      <c r="HI8061" s="3"/>
      <c r="HJ8061" s="3"/>
      <c r="HK8061" s="3"/>
      <c r="HL8061" s="3"/>
      <c r="HM8061" s="45"/>
      <c r="HN8061" s="3"/>
      <c r="HO8061" s="3"/>
      <c r="HP8061" s="3"/>
      <c r="HQ8061" s="3"/>
      <c r="HR8061" s="3"/>
      <c r="HS8061" s="3"/>
      <c r="HT8061" s="3"/>
      <c r="HU8061" s="3"/>
      <c r="HV8061" s="3"/>
      <c r="HW8061" s="3"/>
      <c r="HX8061" s="3"/>
      <c r="HY8061" s="3"/>
      <c r="HZ8061" s="3"/>
      <c r="IA8061" s="3"/>
      <c r="IB8061" s="3"/>
      <c r="IC8061" s="3"/>
      <c r="ID8061" s="3"/>
      <c r="IE8061" s="3"/>
      <c r="IF8061" s="3"/>
      <c r="IG8061" s="3"/>
      <c r="IH8061" s="3"/>
      <c r="II8061" s="3"/>
      <c r="IJ8061" s="3"/>
      <c r="IK8061" s="3"/>
      <c r="IL8061" s="3"/>
      <c r="IM8061" s="3"/>
      <c r="IN8061" s="3"/>
      <c r="IO8061" s="15"/>
    </row>
    <row r="8062" spans="171:249">
      <c r="FO8062" s="3"/>
      <c r="FP8062" s="3"/>
      <c r="FQ8062" s="3"/>
      <c r="FR8062" s="3"/>
      <c r="FS8062" s="3"/>
      <c r="FT8062" s="3"/>
      <c r="FU8062" s="3"/>
      <c r="FV8062" s="3"/>
      <c r="FW8062" s="3"/>
      <c r="FX8062" s="3"/>
      <c r="FY8062" s="3"/>
      <c r="FZ8062" s="3"/>
      <c r="GA8062" s="3"/>
      <c r="GB8062" s="3"/>
      <c r="GC8062" s="3"/>
      <c r="GD8062" s="3"/>
      <c r="GE8062" s="3"/>
      <c r="GF8062" s="3"/>
      <c r="GG8062" s="3"/>
      <c r="GH8062" s="3"/>
      <c r="GI8062" s="3"/>
      <c r="GJ8062" s="3"/>
      <c r="GK8062" s="3"/>
      <c r="GL8062" s="3"/>
      <c r="GM8062" s="3"/>
      <c r="GN8062" s="3"/>
      <c r="GO8062" s="3"/>
      <c r="GP8062" s="3"/>
      <c r="GQ8062" s="3"/>
      <c r="GR8062" s="3"/>
      <c r="GS8062" s="3"/>
      <c r="GT8062" s="3"/>
      <c r="GU8062" s="3"/>
      <c r="GV8062" s="3"/>
      <c r="GW8062" s="3"/>
      <c r="GX8062" s="3"/>
      <c r="GY8062" s="3"/>
      <c r="GZ8062" s="3"/>
      <c r="HA8062" s="3"/>
      <c r="HB8062" s="3"/>
      <c r="HC8062" s="3"/>
      <c r="HD8062" s="3"/>
      <c r="HE8062" s="3"/>
      <c r="HF8062" s="3"/>
      <c r="HG8062" s="3"/>
      <c r="HH8062" s="3"/>
      <c r="HI8062" s="3"/>
      <c r="HJ8062" s="3"/>
      <c r="HK8062" s="3"/>
      <c r="HL8062" s="3"/>
      <c r="HM8062" s="45"/>
      <c r="HN8062" s="3"/>
      <c r="HO8062" s="3"/>
      <c r="HP8062" s="3"/>
      <c r="HQ8062" s="3"/>
      <c r="HR8062" s="3"/>
      <c r="HS8062" s="3"/>
      <c r="HT8062" s="3"/>
      <c r="HU8062" s="3"/>
      <c r="HV8062" s="3"/>
      <c r="HW8062" s="3"/>
      <c r="HX8062" s="3"/>
      <c r="HY8062" s="3"/>
      <c r="HZ8062" s="3"/>
      <c r="IA8062" s="3"/>
      <c r="IB8062" s="3"/>
      <c r="IC8062" s="3"/>
      <c r="ID8062" s="3"/>
      <c r="IE8062" s="3"/>
      <c r="IF8062" s="3"/>
      <c r="IG8062" s="3"/>
      <c r="IH8062" s="3"/>
      <c r="II8062" s="3"/>
      <c r="IJ8062" s="3"/>
      <c r="IK8062" s="3"/>
      <c r="IL8062" s="3"/>
      <c r="IM8062" s="3"/>
      <c r="IN8062" s="3"/>
      <c r="IO8062" s="15"/>
    </row>
    <row r="8063" spans="171:249">
      <c r="FO8063" s="3"/>
      <c r="FP8063" s="3"/>
      <c r="FQ8063" s="3"/>
      <c r="FR8063" s="3"/>
      <c r="FS8063" s="3"/>
      <c r="FT8063" s="3"/>
      <c r="FU8063" s="3"/>
      <c r="FV8063" s="3"/>
      <c r="FW8063" s="3"/>
      <c r="FX8063" s="3"/>
      <c r="FY8063" s="3"/>
      <c r="FZ8063" s="3"/>
      <c r="GA8063" s="3"/>
      <c r="GB8063" s="3"/>
      <c r="GC8063" s="3"/>
      <c r="GD8063" s="3"/>
      <c r="GE8063" s="3"/>
      <c r="GF8063" s="3"/>
      <c r="GG8063" s="3"/>
      <c r="GH8063" s="3"/>
      <c r="GI8063" s="3"/>
      <c r="GJ8063" s="3"/>
      <c r="GK8063" s="3"/>
      <c r="GL8063" s="3"/>
      <c r="GM8063" s="3"/>
      <c r="GN8063" s="3"/>
      <c r="GO8063" s="3"/>
      <c r="GP8063" s="3"/>
      <c r="GQ8063" s="3"/>
      <c r="GR8063" s="3"/>
      <c r="GS8063" s="3"/>
      <c r="GT8063" s="3"/>
      <c r="GU8063" s="3"/>
      <c r="GV8063" s="3"/>
      <c r="GW8063" s="3"/>
      <c r="GX8063" s="3"/>
      <c r="GY8063" s="3"/>
      <c r="GZ8063" s="3"/>
      <c r="HA8063" s="3"/>
      <c r="HB8063" s="3"/>
      <c r="HC8063" s="3"/>
      <c r="HD8063" s="3"/>
      <c r="HE8063" s="3"/>
      <c r="HF8063" s="3"/>
      <c r="HG8063" s="3"/>
      <c r="HH8063" s="3"/>
      <c r="HI8063" s="3"/>
      <c r="HJ8063" s="3"/>
      <c r="HK8063" s="3"/>
      <c r="HL8063" s="3"/>
      <c r="HM8063" s="45"/>
      <c r="HN8063" s="3"/>
      <c r="HO8063" s="3"/>
      <c r="HP8063" s="3"/>
      <c r="HQ8063" s="3"/>
      <c r="HR8063" s="3"/>
      <c r="HS8063" s="3"/>
      <c r="HT8063" s="3"/>
      <c r="HU8063" s="3"/>
      <c r="HV8063" s="3"/>
      <c r="HW8063" s="3"/>
      <c r="HX8063" s="3"/>
      <c r="HY8063" s="3"/>
      <c r="HZ8063" s="3"/>
      <c r="IA8063" s="3"/>
      <c r="IB8063" s="3"/>
      <c r="IC8063" s="3"/>
      <c r="ID8063" s="3"/>
      <c r="IE8063" s="3"/>
      <c r="IF8063" s="3"/>
      <c r="IG8063" s="3"/>
      <c r="IH8063" s="3"/>
      <c r="II8063" s="3"/>
      <c r="IJ8063" s="3"/>
      <c r="IK8063" s="3"/>
      <c r="IL8063" s="3"/>
      <c r="IM8063" s="3"/>
      <c r="IN8063" s="3"/>
      <c r="IO8063" s="15"/>
    </row>
    <row r="8064" spans="171:249">
      <c r="FO8064" s="3"/>
      <c r="FP8064" s="3"/>
      <c r="FQ8064" s="3"/>
      <c r="FR8064" s="3"/>
      <c r="FS8064" s="3"/>
      <c r="FT8064" s="3"/>
      <c r="FU8064" s="3"/>
      <c r="FV8064" s="3"/>
      <c r="FW8064" s="3"/>
      <c r="FX8064" s="3"/>
      <c r="FY8064" s="3"/>
      <c r="FZ8064" s="3"/>
      <c r="GA8064" s="3"/>
      <c r="GB8064" s="3"/>
      <c r="GC8064" s="3"/>
      <c r="GD8064" s="3"/>
      <c r="GE8064" s="3"/>
      <c r="GF8064" s="3"/>
      <c r="GG8064" s="3"/>
      <c r="GH8064" s="3"/>
      <c r="GI8064" s="3"/>
      <c r="GJ8064" s="3"/>
      <c r="GK8064" s="3"/>
      <c r="GL8064" s="3"/>
      <c r="GM8064" s="3"/>
      <c r="GN8064" s="3"/>
      <c r="GO8064" s="3"/>
      <c r="GP8064" s="3"/>
      <c r="GQ8064" s="3"/>
      <c r="GR8064" s="3"/>
      <c r="GS8064" s="3"/>
      <c r="GT8064" s="3"/>
      <c r="GU8064" s="3"/>
      <c r="GV8064" s="3"/>
      <c r="GW8064" s="3"/>
      <c r="GX8064" s="3"/>
      <c r="GY8064" s="3"/>
      <c r="GZ8064" s="3"/>
      <c r="HA8064" s="3"/>
      <c r="HB8064" s="3"/>
      <c r="HC8064" s="3"/>
      <c r="HD8064" s="3"/>
      <c r="HE8064" s="3"/>
      <c r="HF8064" s="3"/>
      <c r="HG8064" s="3"/>
      <c r="HH8064" s="3"/>
      <c r="HI8064" s="3"/>
      <c r="HJ8064" s="3"/>
      <c r="HK8064" s="3"/>
      <c r="HL8064" s="3"/>
      <c r="HM8064" s="45"/>
      <c r="HN8064" s="3"/>
      <c r="HO8064" s="3"/>
      <c r="HP8064" s="3"/>
      <c r="HQ8064" s="3"/>
      <c r="HR8064" s="3"/>
      <c r="HS8064" s="3"/>
      <c r="HT8064" s="3"/>
      <c r="HU8064" s="3"/>
      <c r="HV8064" s="3"/>
      <c r="HW8064" s="3"/>
      <c r="HX8064" s="3"/>
      <c r="HY8064" s="3"/>
      <c r="HZ8064" s="3"/>
      <c r="IA8064" s="3"/>
      <c r="IB8064" s="3"/>
      <c r="IC8064" s="3"/>
      <c r="ID8064" s="3"/>
      <c r="IE8064" s="3"/>
      <c r="IF8064" s="3"/>
      <c r="IG8064" s="3"/>
      <c r="IH8064" s="3"/>
      <c r="II8064" s="3"/>
      <c r="IJ8064" s="3"/>
      <c r="IK8064" s="3"/>
      <c r="IL8064" s="3"/>
      <c r="IM8064" s="3"/>
      <c r="IN8064" s="3"/>
      <c r="IO8064" s="15"/>
    </row>
    <row r="8065" spans="171:249">
      <c r="FO8065" s="3"/>
      <c r="FP8065" s="3"/>
      <c r="FQ8065" s="3"/>
      <c r="FR8065" s="3"/>
      <c r="FS8065" s="3"/>
      <c r="FT8065" s="3"/>
      <c r="FU8065" s="3"/>
      <c r="FV8065" s="3"/>
      <c r="FW8065" s="3"/>
      <c r="FX8065" s="3"/>
      <c r="FY8065" s="3"/>
      <c r="FZ8065" s="3"/>
      <c r="GA8065" s="3"/>
      <c r="GB8065" s="3"/>
      <c r="GC8065" s="3"/>
      <c r="GD8065" s="3"/>
      <c r="GE8065" s="3"/>
      <c r="GF8065" s="3"/>
      <c r="GG8065" s="3"/>
      <c r="GH8065" s="3"/>
      <c r="GI8065" s="3"/>
      <c r="GJ8065" s="3"/>
      <c r="GK8065" s="3"/>
      <c r="GL8065" s="3"/>
      <c r="GM8065" s="3"/>
      <c r="GN8065" s="3"/>
      <c r="GO8065" s="3"/>
      <c r="GP8065" s="3"/>
      <c r="GQ8065" s="3"/>
      <c r="GR8065" s="3"/>
      <c r="GS8065" s="3"/>
      <c r="GT8065" s="3"/>
      <c r="GU8065" s="3"/>
      <c r="GV8065" s="3"/>
      <c r="GW8065" s="3"/>
      <c r="GX8065" s="3"/>
      <c r="GY8065" s="3"/>
      <c r="GZ8065" s="3"/>
      <c r="HA8065" s="3"/>
      <c r="HB8065" s="3"/>
      <c r="HC8065" s="3"/>
      <c r="HD8065" s="3"/>
      <c r="HE8065" s="3"/>
      <c r="HF8065" s="3"/>
      <c r="HG8065" s="3"/>
      <c r="HH8065" s="3"/>
      <c r="HI8065" s="3"/>
      <c r="HJ8065" s="3"/>
      <c r="HK8065" s="3"/>
      <c r="HL8065" s="3"/>
      <c r="HM8065" s="45"/>
      <c r="HN8065" s="3"/>
      <c r="HO8065" s="3"/>
      <c r="HP8065" s="3"/>
      <c r="HQ8065" s="3"/>
      <c r="HR8065" s="3"/>
      <c r="HS8065" s="3"/>
      <c r="HT8065" s="3"/>
      <c r="HU8065" s="3"/>
      <c r="HV8065" s="3"/>
      <c r="HW8065" s="3"/>
      <c r="HX8065" s="3"/>
      <c r="HY8065" s="3"/>
      <c r="HZ8065" s="3"/>
      <c r="IA8065" s="3"/>
      <c r="IB8065" s="3"/>
      <c r="IC8065" s="3"/>
      <c r="ID8065" s="3"/>
      <c r="IE8065" s="3"/>
      <c r="IF8065" s="3"/>
      <c r="IG8065" s="3"/>
      <c r="IH8065" s="3"/>
      <c r="II8065" s="3"/>
      <c r="IJ8065" s="3"/>
      <c r="IK8065" s="3"/>
      <c r="IL8065" s="3"/>
      <c r="IM8065" s="3"/>
      <c r="IN8065" s="3"/>
      <c r="IO8065" s="15"/>
    </row>
    <row r="8066" spans="171:249">
      <c r="FO8066" s="3"/>
      <c r="FP8066" s="3"/>
      <c r="FQ8066" s="3"/>
      <c r="FR8066" s="3"/>
      <c r="FS8066" s="3"/>
      <c r="FT8066" s="3"/>
      <c r="FU8066" s="3"/>
      <c r="FV8066" s="3"/>
      <c r="FW8066" s="3"/>
      <c r="FX8066" s="3"/>
      <c r="FY8066" s="3"/>
      <c r="FZ8066" s="3"/>
      <c r="GA8066" s="3"/>
      <c r="GB8066" s="3"/>
      <c r="GC8066" s="3"/>
      <c r="GD8066" s="3"/>
      <c r="GE8066" s="3"/>
      <c r="GF8066" s="3"/>
      <c r="GG8066" s="3"/>
      <c r="GH8066" s="3"/>
      <c r="GI8066" s="3"/>
      <c r="GJ8066" s="3"/>
      <c r="GK8066" s="3"/>
      <c r="GL8066" s="3"/>
      <c r="GM8066" s="3"/>
      <c r="GN8066" s="3"/>
      <c r="GO8066" s="3"/>
      <c r="GP8066" s="3"/>
      <c r="GQ8066" s="3"/>
      <c r="GR8066" s="3"/>
      <c r="GS8066" s="3"/>
      <c r="GT8066" s="3"/>
      <c r="GU8066" s="3"/>
      <c r="GV8066" s="3"/>
      <c r="GW8066" s="3"/>
      <c r="GX8066" s="3"/>
      <c r="GY8066" s="3"/>
      <c r="GZ8066" s="3"/>
      <c r="HA8066" s="3"/>
      <c r="HB8066" s="3"/>
      <c r="HC8066" s="3"/>
      <c r="HD8066" s="3"/>
      <c r="HE8066" s="3"/>
      <c r="HF8066" s="3"/>
      <c r="HG8066" s="3"/>
      <c r="HH8066" s="3"/>
      <c r="HI8066" s="3"/>
      <c r="HJ8066" s="3"/>
      <c r="HK8066" s="3"/>
      <c r="HL8066" s="3"/>
      <c r="HM8066" s="45"/>
      <c r="HN8066" s="3"/>
      <c r="HO8066" s="3"/>
      <c r="HP8066" s="3"/>
      <c r="HQ8066" s="3"/>
      <c r="HR8066" s="3"/>
      <c r="HS8066" s="3"/>
      <c r="HT8066" s="3"/>
      <c r="HU8066" s="3"/>
      <c r="HV8066" s="3"/>
      <c r="HW8066" s="3"/>
      <c r="HX8066" s="3"/>
      <c r="HY8066" s="3"/>
      <c r="HZ8066" s="3"/>
      <c r="IA8066" s="3"/>
      <c r="IB8066" s="3"/>
      <c r="IC8066" s="3"/>
      <c r="ID8066" s="3"/>
      <c r="IE8066" s="3"/>
      <c r="IF8066" s="3"/>
      <c r="IG8066" s="3"/>
      <c r="IH8066" s="3"/>
      <c r="II8066" s="3"/>
      <c r="IJ8066" s="3"/>
      <c r="IK8066" s="3"/>
      <c r="IL8066" s="3"/>
      <c r="IM8066" s="3"/>
      <c r="IN8066" s="3"/>
      <c r="IO8066" s="15"/>
    </row>
    <row r="8067" spans="171:249">
      <c r="FO8067" s="3"/>
      <c r="FP8067" s="3"/>
      <c r="FQ8067" s="3"/>
      <c r="FR8067" s="3"/>
      <c r="FS8067" s="3"/>
      <c r="FT8067" s="3"/>
      <c r="FU8067" s="3"/>
      <c r="FV8067" s="3"/>
      <c r="FW8067" s="3"/>
      <c r="FX8067" s="3"/>
      <c r="FY8067" s="3"/>
      <c r="FZ8067" s="3"/>
      <c r="GA8067" s="3"/>
      <c r="GB8067" s="3"/>
      <c r="GC8067" s="3"/>
      <c r="GD8067" s="3"/>
      <c r="GE8067" s="3"/>
      <c r="GF8067" s="3"/>
      <c r="GG8067" s="3"/>
      <c r="GH8067" s="3"/>
      <c r="GI8067" s="3"/>
      <c r="GJ8067" s="3"/>
      <c r="GK8067" s="3"/>
      <c r="GL8067" s="3"/>
      <c r="GM8067" s="3"/>
      <c r="GN8067" s="3"/>
      <c r="GO8067" s="3"/>
      <c r="GP8067" s="3"/>
      <c r="GQ8067" s="3"/>
      <c r="GR8067" s="3"/>
      <c r="GS8067" s="3"/>
      <c r="GT8067" s="3"/>
      <c r="GU8067" s="3"/>
      <c r="GV8067" s="3"/>
      <c r="GW8067" s="3"/>
      <c r="GX8067" s="3"/>
      <c r="GY8067" s="3"/>
      <c r="GZ8067" s="3"/>
      <c r="HA8067" s="3"/>
      <c r="HB8067" s="3"/>
      <c r="HC8067" s="3"/>
      <c r="HD8067" s="3"/>
      <c r="HE8067" s="3"/>
      <c r="HF8067" s="3"/>
      <c r="HG8067" s="3"/>
      <c r="HH8067" s="3"/>
      <c r="HI8067" s="3"/>
      <c r="HJ8067" s="3"/>
      <c r="HK8067" s="3"/>
      <c r="HL8067" s="3"/>
      <c r="HM8067" s="45"/>
      <c r="HN8067" s="3"/>
      <c r="HO8067" s="3"/>
      <c r="HP8067" s="3"/>
      <c r="HQ8067" s="3"/>
      <c r="HR8067" s="3"/>
      <c r="HS8067" s="3"/>
      <c r="HT8067" s="3"/>
      <c r="HU8067" s="3"/>
      <c r="HV8067" s="3"/>
      <c r="HW8067" s="3"/>
      <c r="HX8067" s="3"/>
      <c r="HY8067" s="3"/>
      <c r="HZ8067" s="3"/>
      <c r="IA8067" s="3"/>
      <c r="IB8067" s="3"/>
      <c r="IC8067" s="3"/>
      <c r="ID8067" s="3"/>
      <c r="IE8067" s="3"/>
      <c r="IF8067" s="3"/>
      <c r="IG8067" s="3"/>
      <c r="IH8067" s="3"/>
      <c r="II8067" s="3"/>
      <c r="IJ8067" s="3"/>
      <c r="IK8067" s="3"/>
      <c r="IL8067" s="3"/>
      <c r="IM8067" s="3"/>
      <c r="IN8067" s="3"/>
      <c r="IO8067" s="15"/>
    </row>
    <row r="8068" spans="171:249">
      <c r="FO8068" s="3"/>
      <c r="FP8068" s="3"/>
      <c r="FQ8068" s="3"/>
      <c r="FR8068" s="3"/>
      <c r="FS8068" s="3"/>
      <c r="FT8068" s="3"/>
      <c r="FU8068" s="3"/>
      <c r="FV8068" s="3"/>
      <c r="FW8068" s="3"/>
      <c r="FX8068" s="3"/>
      <c r="FY8068" s="3"/>
      <c r="FZ8068" s="3"/>
      <c r="GA8068" s="3"/>
      <c r="GB8068" s="3"/>
      <c r="GC8068" s="3"/>
      <c r="GD8068" s="3"/>
      <c r="GE8068" s="3"/>
      <c r="GF8068" s="3"/>
      <c r="GG8068" s="3"/>
      <c r="GH8068" s="3"/>
      <c r="GI8068" s="3"/>
      <c r="GJ8068" s="3"/>
      <c r="GK8068" s="3"/>
      <c r="GL8068" s="3"/>
      <c r="GM8068" s="3"/>
      <c r="GN8068" s="3"/>
      <c r="GO8068" s="3"/>
      <c r="GP8068" s="3"/>
      <c r="GQ8068" s="3"/>
      <c r="GR8068" s="3"/>
      <c r="GS8068" s="3"/>
      <c r="GT8068" s="3"/>
      <c r="GU8068" s="3"/>
      <c r="GV8068" s="3"/>
      <c r="GW8068" s="3"/>
      <c r="GX8068" s="3"/>
      <c r="GY8068" s="3"/>
      <c r="GZ8068" s="3"/>
      <c r="HA8068" s="3"/>
      <c r="HB8068" s="3"/>
      <c r="HC8068" s="3"/>
      <c r="HD8068" s="3"/>
      <c r="HE8068" s="3"/>
      <c r="HF8068" s="3"/>
      <c r="HG8068" s="3"/>
      <c r="HH8068" s="3"/>
      <c r="HI8068" s="3"/>
      <c r="HJ8068" s="3"/>
      <c r="HK8068" s="3"/>
      <c r="HL8068" s="3"/>
      <c r="HM8068" s="45"/>
      <c r="HN8068" s="3"/>
      <c r="HO8068" s="3"/>
      <c r="HP8068" s="3"/>
      <c r="HQ8068" s="3"/>
      <c r="HR8068" s="3"/>
      <c r="HS8068" s="3"/>
      <c r="HT8068" s="3"/>
      <c r="HU8068" s="3"/>
      <c r="HV8068" s="3"/>
      <c r="HW8068" s="3"/>
      <c r="HX8068" s="3"/>
      <c r="HY8068" s="3"/>
      <c r="HZ8068" s="3"/>
      <c r="IA8068" s="3"/>
      <c r="IB8068" s="3"/>
      <c r="IC8068" s="3"/>
      <c r="ID8068" s="3"/>
      <c r="IE8068" s="3"/>
      <c r="IF8068" s="3"/>
      <c r="IG8068" s="3"/>
      <c r="IH8068" s="3"/>
      <c r="II8068" s="3"/>
      <c r="IJ8068" s="3"/>
      <c r="IK8068" s="3"/>
      <c r="IL8068" s="3"/>
      <c r="IM8068" s="3"/>
      <c r="IN8068" s="3"/>
      <c r="IO8068" s="15"/>
    </row>
    <row r="8069" spans="171:249">
      <c r="FO8069" s="3"/>
      <c r="FP8069" s="3"/>
      <c r="FQ8069" s="3"/>
      <c r="FR8069" s="3"/>
      <c r="FS8069" s="3"/>
      <c r="FT8069" s="3"/>
      <c r="FU8069" s="3"/>
      <c r="FV8069" s="3"/>
      <c r="FW8069" s="3"/>
      <c r="FX8069" s="3"/>
      <c r="FY8069" s="3"/>
      <c r="FZ8069" s="3"/>
      <c r="GA8069" s="3"/>
      <c r="GB8069" s="3"/>
      <c r="GC8069" s="3"/>
      <c r="GD8069" s="3"/>
      <c r="GE8069" s="3"/>
      <c r="GF8069" s="3"/>
      <c r="GG8069" s="3"/>
      <c r="GH8069" s="3"/>
      <c r="GI8069" s="3"/>
      <c r="GJ8069" s="3"/>
      <c r="GK8069" s="3"/>
      <c r="GL8069" s="3"/>
      <c r="GM8069" s="3"/>
      <c r="GN8069" s="3"/>
      <c r="GO8069" s="3"/>
      <c r="GP8069" s="3"/>
      <c r="GQ8069" s="3"/>
      <c r="GR8069" s="3"/>
      <c r="GS8069" s="3"/>
      <c r="GT8069" s="3"/>
      <c r="GU8069" s="3"/>
      <c r="GV8069" s="3"/>
      <c r="GW8069" s="3"/>
      <c r="GX8069" s="3"/>
      <c r="GY8069" s="3"/>
      <c r="GZ8069" s="3"/>
      <c r="HA8069" s="3"/>
      <c r="HB8069" s="3"/>
      <c r="HC8069" s="3"/>
      <c r="HD8069" s="3"/>
      <c r="HE8069" s="3"/>
      <c r="HF8069" s="3"/>
      <c r="HG8069" s="3"/>
      <c r="HH8069" s="3"/>
      <c r="HI8069" s="3"/>
      <c r="HJ8069" s="3"/>
      <c r="HK8069" s="3"/>
      <c r="HL8069" s="3"/>
      <c r="HM8069" s="45"/>
      <c r="HN8069" s="3"/>
      <c r="HO8069" s="3"/>
      <c r="HP8069" s="3"/>
      <c r="HQ8069" s="3"/>
      <c r="HR8069" s="3"/>
      <c r="HS8069" s="3"/>
      <c r="HT8069" s="3"/>
      <c r="HU8069" s="3"/>
      <c r="HV8069" s="3"/>
      <c r="HW8069" s="3"/>
      <c r="HX8069" s="3"/>
      <c r="HY8069" s="3"/>
      <c r="HZ8069" s="3"/>
      <c r="IA8069" s="3"/>
      <c r="IB8069" s="3"/>
      <c r="IC8069" s="3"/>
      <c r="ID8069" s="3"/>
      <c r="IE8069" s="3"/>
      <c r="IF8069" s="3"/>
      <c r="IG8069" s="3"/>
      <c r="IH8069" s="3"/>
      <c r="II8069" s="3"/>
      <c r="IJ8069" s="3"/>
      <c r="IK8069" s="3"/>
      <c r="IL8069" s="3"/>
      <c r="IM8069" s="3"/>
      <c r="IN8069" s="3"/>
      <c r="IO8069" s="15"/>
    </row>
    <row r="8070" spans="171:249">
      <c r="FO8070" s="3"/>
      <c r="FP8070" s="3"/>
      <c r="FQ8070" s="3"/>
      <c r="FR8070" s="3"/>
      <c r="FS8070" s="3"/>
      <c r="FT8070" s="3"/>
      <c r="FU8070" s="3"/>
      <c r="FV8070" s="3"/>
      <c r="FW8070" s="3"/>
      <c r="FX8070" s="3"/>
      <c r="FY8070" s="3"/>
      <c r="FZ8070" s="3"/>
      <c r="GA8070" s="3"/>
      <c r="GB8070" s="3"/>
      <c r="GC8070" s="3"/>
      <c r="GD8070" s="3"/>
      <c r="GE8070" s="3"/>
      <c r="GF8070" s="3"/>
      <c r="GG8070" s="3"/>
      <c r="GH8070" s="3"/>
      <c r="GI8070" s="3"/>
      <c r="GJ8070" s="3"/>
      <c r="GK8070" s="3"/>
      <c r="GL8070" s="3"/>
      <c r="GM8070" s="3"/>
      <c r="GN8070" s="3"/>
      <c r="GO8070" s="3"/>
      <c r="GP8070" s="3"/>
      <c r="GQ8070" s="3"/>
      <c r="GR8070" s="3"/>
      <c r="GS8070" s="3"/>
      <c r="GT8070" s="3"/>
      <c r="GU8070" s="3"/>
      <c r="GV8070" s="3"/>
      <c r="GW8070" s="3"/>
      <c r="GX8070" s="3"/>
      <c r="GY8070" s="3"/>
      <c r="GZ8070" s="3"/>
      <c r="HA8070" s="3"/>
      <c r="HB8070" s="3"/>
      <c r="HC8070" s="3"/>
      <c r="HD8070" s="3"/>
      <c r="HE8070" s="3"/>
      <c r="HF8070" s="3"/>
      <c r="HG8070" s="3"/>
      <c r="HH8070" s="3"/>
      <c r="HI8070" s="3"/>
      <c r="HJ8070" s="3"/>
      <c r="HK8070" s="3"/>
      <c r="HL8070" s="3"/>
      <c r="HM8070" s="45"/>
      <c r="HN8070" s="3"/>
      <c r="HO8070" s="3"/>
      <c r="HP8070" s="3"/>
      <c r="HQ8070" s="3"/>
      <c r="HR8070" s="3"/>
      <c r="HS8070" s="3"/>
      <c r="HT8070" s="3"/>
      <c r="HU8070" s="3"/>
      <c r="HV8070" s="3"/>
      <c r="HW8070" s="3"/>
      <c r="HX8070" s="3"/>
      <c r="HY8070" s="3"/>
      <c r="HZ8070" s="3"/>
      <c r="IA8070" s="3"/>
      <c r="IB8070" s="3"/>
      <c r="IC8070" s="3"/>
      <c r="ID8070" s="3"/>
      <c r="IE8070" s="3"/>
      <c r="IF8070" s="3"/>
      <c r="IG8070" s="3"/>
      <c r="IH8070" s="3"/>
      <c r="II8070" s="3"/>
      <c r="IJ8070" s="3"/>
      <c r="IK8070" s="3"/>
      <c r="IL8070" s="3"/>
      <c r="IM8070" s="3"/>
      <c r="IN8070" s="3"/>
      <c r="IO8070" s="15"/>
    </row>
    <row r="8071" spans="171:249">
      <c r="FO8071" s="3"/>
      <c r="FP8071" s="3"/>
      <c r="FQ8071" s="3"/>
      <c r="FR8071" s="3"/>
      <c r="FS8071" s="3"/>
      <c r="FT8071" s="3"/>
      <c r="FU8071" s="3"/>
      <c r="FV8071" s="3"/>
      <c r="FW8071" s="3"/>
      <c r="FX8071" s="3"/>
      <c r="FY8071" s="3"/>
      <c r="FZ8071" s="3"/>
      <c r="GA8071" s="3"/>
      <c r="GB8071" s="3"/>
      <c r="GC8071" s="3"/>
      <c r="GD8071" s="3"/>
      <c r="GE8071" s="3"/>
      <c r="GF8071" s="3"/>
      <c r="GG8071" s="3"/>
      <c r="GH8071" s="3"/>
      <c r="GI8071" s="3"/>
      <c r="GJ8071" s="3"/>
      <c r="GK8071" s="3"/>
      <c r="GL8071" s="3"/>
      <c r="GM8071" s="3"/>
      <c r="GN8071" s="3"/>
      <c r="GO8071" s="3"/>
      <c r="GP8071" s="3"/>
      <c r="GQ8071" s="3"/>
      <c r="GR8071" s="3"/>
      <c r="GS8071" s="3"/>
      <c r="GT8071" s="3"/>
      <c r="GU8071" s="3"/>
      <c r="GV8071" s="3"/>
      <c r="GW8071" s="3"/>
      <c r="GX8071" s="3"/>
      <c r="GY8071" s="3"/>
      <c r="GZ8071" s="3"/>
      <c r="HA8071" s="3"/>
      <c r="HB8071" s="3"/>
      <c r="HC8071" s="3"/>
      <c r="HD8071" s="3"/>
      <c r="HE8071" s="3"/>
      <c r="HF8071" s="3"/>
      <c r="HG8071" s="3"/>
      <c r="HH8071" s="3"/>
      <c r="HI8071" s="3"/>
      <c r="HJ8071" s="3"/>
      <c r="HK8071" s="3"/>
      <c r="HL8071" s="3"/>
      <c r="HM8071" s="45"/>
      <c r="HN8071" s="3"/>
      <c r="HO8071" s="3"/>
      <c r="HP8071" s="3"/>
      <c r="HQ8071" s="3"/>
      <c r="HR8071" s="3"/>
      <c r="HS8071" s="3"/>
      <c r="HT8071" s="3"/>
      <c r="HU8071" s="3"/>
      <c r="HV8071" s="3"/>
      <c r="HW8071" s="3"/>
      <c r="HX8071" s="3"/>
      <c r="HY8071" s="3"/>
      <c r="HZ8071" s="3"/>
      <c r="IA8071" s="3"/>
      <c r="IB8071" s="3"/>
      <c r="IC8071" s="3"/>
      <c r="ID8071" s="3"/>
      <c r="IE8071" s="3"/>
      <c r="IF8071" s="3"/>
      <c r="IG8071" s="3"/>
      <c r="IH8071" s="3"/>
      <c r="II8071" s="3"/>
      <c r="IJ8071" s="3"/>
      <c r="IK8071" s="3"/>
      <c r="IL8071" s="3"/>
      <c r="IM8071" s="3"/>
      <c r="IN8071" s="3"/>
      <c r="IO8071" s="15"/>
    </row>
    <row r="8072" spans="171:249">
      <c r="FO8072" s="3"/>
      <c r="FP8072" s="3"/>
      <c r="FQ8072" s="3"/>
      <c r="FR8072" s="3"/>
      <c r="FS8072" s="3"/>
      <c r="FT8072" s="3"/>
      <c r="FU8072" s="3"/>
      <c r="FV8072" s="3"/>
      <c r="FW8072" s="3"/>
      <c r="FX8072" s="3"/>
      <c r="FY8072" s="3"/>
      <c r="FZ8072" s="3"/>
      <c r="GA8072" s="3"/>
      <c r="GB8072" s="3"/>
      <c r="GC8072" s="3"/>
      <c r="GD8072" s="3"/>
      <c r="GE8072" s="3"/>
      <c r="GF8072" s="3"/>
      <c r="GG8072" s="3"/>
      <c r="GH8072" s="3"/>
      <c r="GI8072" s="3"/>
      <c r="GJ8072" s="3"/>
      <c r="GK8072" s="3"/>
      <c r="GL8072" s="3"/>
      <c r="GM8072" s="3"/>
      <c r="GN8072" s="3"/>
      <c r="GO8072" s="3"/>
      <c r="GP8072" s="3"/>
      <c r="GQ8072" s="3"/>
      <c r="GR8072" s="3"/>
      <c r="GS8072" s="3"/>
      <c r="GT8072" s="3"/>
      <c r="GU8072" s="3"/>
      <c r="GV8072" s="3"/>
      <c r="GW8072" s="3"/>
      <c r="GX8072" s="3"/>
      <c r="GY8072" s="3"/>
      <c r="GZ8072" s="3"/>
      <c r="HA8072" s="3"/>
      <c r="HB8072" s="3"/>
      <c r="HC8072" s="3"/>
      <c r="HD8072" s="3"/>
      <c r="HE8072" s="3"/>
      <c r="HF8072" s="3"/>
      <c r="HG8072" s="3"/>
      <c r="HH8072" s="3"/>
      <c r="HI8072" s="3"/>
      <c r="HJ8072" s="3"/>
      <c r="HK8072" s="3"/>
      <c r="HL8072" s="3"/>
      <c r="HM8072" s="45"/>
      <c r="HN8072" s="3"/>
      <c r="HO8072" s="3"/>
      <c r="HP8072" s="3"/>
      <c r="HQ8072" s="3"/>
      <c r="HR8072" s="3"/>
      <c r="HS8072" s="3"/>
      <c r="HT8072" s="3"/>
      <c r="HU8072" s="3"/>
      <c r="HV8072" s="3"/>
      <c r="HW8072" s="3"/>
      <c r="HX8072" s="3"/>
      <c r="HY8072" s="3"/>
      <c r="HZ8072" s="3"/>
      <c r="IA8072" s="3"/>
      <c r="IB8072" s="3"/>
      <c r="IC8072" s="3"/>
      <c r="ID8072" s="3"/>
      <c r="IE8072" s="3"/>
      <c r="IF8072" s="3"/>
      <c r="IG8072" s="3"/>
      <c r="IH8072" s="3"/>
      <c r="II8072" s="3"/>
      <c r="IJ8072" s="3"/>
      <c r="IK8072" s="3"/>
      <c r="IL8072" s="3"/>
      <c r="IM8072" s="3"/>
      <c r="IN8072" s="3"/>
      <c r="IO8072" s="15"/>
    </row>
    <row r="8073" spans="171:249">
      <c r="FO8073" s="3"/>
      <c r="FP8073" s="3"/>
      <c r="FQ8073" s="3"/>
      <c r="FR8073" s="3"/>
      <c r="FS8073" s="3"/>
      <c r="FT8073" s="3"/>
      <c r="FU8073" s="3"/>
      <c r="FV8073" s="3"/>
      <c r="FW8073" s="3"/>
      <c r="FX8073" s="3"/>
      <c r="FY8073" s="3"/>
      <c r="FZ8073" s="3"/>
      <c r="GA8073" s="3"/>
      <c r="GB8073" s="3"/>
      <c r="GC8073" s="3"/>
      <c r="GD8073" s="3"/>
      <c r="GE8073" s="3"/>
      <c r="GF8073" s="3"/>
      <c r="GG8073" s="3"/>
      <c r="GH8073" s="3"/>
      <c r="GI8073" s="3"/>
      <c r="GJ8073" s="3"/>
      <c r="GK8073" s="3"/>
      <c r="GL8073" s="3"/>
      <c r="GM8073" s="3"/>
      <c r="GN8073" s="3"/>
      <c r="GO8073" s="3"/>
      <c r="GP8073" s="3"/>
      <c r="GQ8073" s="3"/>
      <c r="GR8073" s="3"/>
      <c r="GS8073" s="3"/>
      <c r="GT8073" s="3"/>
      <c r="GU8073" s="3"/>
      <c r="GV8073" s="3"/>
      <c r="GW8073" s="3"/>
      <c r="GX8073" s="3"/>
      <c r="GY8073" s="3"/>
      <c r="GZ8073" s="3"/>
      <c r="HA8073" s="3"/>
      <c r="HB8073" s="3"/>
      <c r="HC8073" s="3"/>
      <c r="HD8073" s="3"/>
      <c r="HE8073" s="3"/>
      <c r="HF8073" s="3"/>
      <c r="HG8073" s="3"/>
      <c r="HH8073" s="3"/>
      <c r="HI8073" s="3"/>
      <c r="HJ8073" s="3"/>
      <c r="HK8073" s="3"/>
      <c r="HL8073" s="3"/>
      <c r="HM8073" s="45"/>
      <c r="HN8073" s="3"/>
      <c r="HO8073" s="3"/>
      <c r="HP8073" s="3"/>
      <c r="HQ8073" s="3"/>
      <c r="HR8073" s="3"/>
      <c r="HS8073" s="3"/>
      <c r="HT8073" s="3"/>
      <c r="HU8073" s="3"/>
      <c r="HV8073" s="3"/>
      <c r="HW8073" s="3"/>
      <c r="HX8073" s="3"/>
      <c r="HY8073" s="3"/>
      <c r="HZ8073" s="3"/>
      <c r="IA8073" s="3"/>
      <c r="IB8073" s="3"/>
      <c r="IC8073" s="3"/>
      <c r="ID8073" s="3"/>
      <c r="IE8073" s="3"/>
      <c r="IF8073" s="3"/>
      <c r="IG8073" s="3"/>
      <c r="IH8073" s="3"/>
      <c r="II8073" s="3"/>
      <c r="IJ8073" s="3"/>
      <c r="IK8073" s="3"/>
      <c r="IL8073" s="3"/>
      <c r="IM8073" s="3"/>
      <c r="IN8073" s="3"/>
      <c r="IO8073" s="15"/>
    </row>
    <row r="8074" spans="171:249">
      <c r="FO8074" s="3"/>
      <c r="FP8074" s="3"/>
      <c r="FQ8074" s="3"/>
      <c r="FR8074" s="3"/>
      <c r="FS8074" s="3"/>
      <c r="FT8074" s="3"/>
      <c r="FU8074" s="3"/>
      <c r="FV8074" s="3"/>
      <c r="FW8074" s="3"/>
      <c r="FX8074" s="3"/>
      <c r="FY8074" s="3"/>
      <c r="FZ8074" s="3"/>
      <c r="GA8074" s="3"/>
      <c r="GB8074" s="3"/>
      <c r="GC8074" s="3"/>
      <c r="GD8074" s="3"/>
      <c r="GE8074" s="3"/>
      <c r="GF8074" s="3"/>
      <c r="GG8074" s="3"/>
      <c r="GH8074" s="3"/>
      <c r="GI8074" s="3"/>
      <c r="GJ8074" s="3"/>
      <c r="GK8074" s="3"/>
      <c r="GL8074" s="3"/>
      <c r="GM8074" s="3"/>
      <c r="GN8074" s="3"/>
      <c r="GO8074" s="3"/>
      <c r="GP8074" s="3"/>
      <c r="GQ8074" s="3"/>
      <c r="GR8074" s="3"/>
      <c r="GS8074" s="3"/>
      <c r="GT8074" s="3"/>
      <c r="GU8074" s="3"/>
      <c r="GV8074" s="3"/>
      <c r="GW8074" s="3"/>
      <c r="GX8074" s="3"/>
      <c r="GY8074" s="3"/>
      <c r="GZ8074" s="3"/>
      <c r="HA8074" s="3"/>
      <c r="HB8074" s="3"/>
      <c r="HC8074" s="3"/>
      <c r="HD8074" s="3"/>
      <c r="HE8074" s="3"/>
      <c r="HF8074" s="3"/>
      <c r="HG8074" s="3"/>
      <c r="HH8074" s="3"/>
      <c r="HI8074" s="3"/>
      <c r="HJ8074" s="3"/>
      <c r="HK8074" s="3"/>
      <c r="HL8074" s="3"/>
      <c r="HM8074" s="45"/>
      <c r="HN8074" s="3"/>
      <c r="HO8074" s="3"/>
      <c r="HP8074" s="3"/>
      <c r="HQ8074" s="3"/>
      <c r="HR8074" s="3"/>
      <c r="HS8074" s="3"/>
      <c r="HT8074" s="3"/>
      <c r="HU8074" s="3"/>
      <c r="HV8074" s="3"/>
      <c r="HW8074" s="3"/>
      <c r="HX8074" s="3"/>
      <c r="HY8074" s="3"/>
      <c r="HZ8074" s="3"/>
      <c r="IA8074" s="3"/>
      <c r="IB8074" s="3"/>
      <c r="IC8074" s="3"/>
      <c r="ID8074" s="3"/>
      <c r="IE8074" s="3"/>
      <c r="IF8074" s="3"/>
      <c r="IG8074" s="3"/>
      <c r="IH8074" s="3"/>
      <c r="II8074" s="3"/>
      <c r="IJ8074" s="3"/>
      <c r="IK8074" s="3"/>
      <c r="IL8074" s="3"/>
      <c r="IM8074" s="3"/>
      <c r="IN8074" s="3"/>
      <c r="IO8074" s="15"/>
    </row>
    <row r="8075" spans="171:249">
      <c r="FO8075" s="3"/>
      <c r="FP8075" s="3"/>
      <c r="FQ8075" s="3"/>
      <c r="FR8075" s="3"/>
      <c r="FS8075" s="3"/>
      <c r="FT8075" s="3"/>
      <c r="FU8075" s="3"/>
      <c r="FV8075" s="3"/>
      <c r="FW8075" s="3"/>
      <c r="FX8075" s="3"/>
      <c r="FY8075" s="3"/>
      <c r="FZ8075" s="3"/>
      <c r="GA8075" s="3"/>
      <c r="GB8075" s="3"/>
      <c r="GC8075" s="3"/>
      <c r="GD8075" s="3"/>
      <c r="GE8075" s="3"/>
      <c r="GF8075" s="3"/>
      <c r="GG8075" s="3"/>
      <c r="GH8075" s="3"/>
      <c r="GI8075" s="3"/>
      <c r="GJ8075" s="3"/>
      <c r="GK8075" s="3"/>
      <c r="GL8075" s="3"/>
      <c r="GM8075" s="3"/>
      <c r="GN8075" s="3"/>
      <c r="GO8075" s="3"/>
      <c r="GP8075" s="3"/>
      <c r="GQ8075" s="3"/>
      <c r="GR8075" s="3"/>
      <c r="GS8075" s="3"/>
      <c r="GT8075" s="3"/>
      <c r="GU8075" s="3"/>
      <c r="GV8075" s="3"/>
      <c r="GW8075" s="3"/>
      <c r="GX8075" s="3"/>
      <c r="GY8075" s="3"/>
      <c r="GZ8075" s="3"/>
      <c r="HA8075" s="3"/>
      <c r="HB8075" s="3"/>
      <c r="HC8075" s="3"/>
      <c r="HD8075" s="3"/>
      <c r="HE8075" s="3"/>
      <c r="HF8075" s="3"/>
      <c r="HG8075" s="3"/>
      <c r="HH8075" s="3"/>
      <c r="HI8075" s="3"/>
      <c r="HJ8075" s="3"/>
      <c r="HK8075" s="3"/>
      <c r="HL8075" s="3"/>
      <c r="HM8075" s="45"/>
      <c r="HN8075" s="3"/>
      <c r="HO8075" s="3"/>
      <c r="HP8075" s="3"/>
      <c r="HQ8075" s="3"/>
      <c r="HR8075" s="3"/>
      <c r="HS8075" s="3"/>
      <c r="HT8075" s="3"/>
      <c r="HU8075" s="3"/>
      <c r="HV8075" s="3"/>
      <c r="HW8075" s="3"/>
      <c r="HX8075" s="3"/>
      <c r="HY8075" s="3"/>
      <c r="HZ8075" s="3"/>
      <c r="IA8075" s="3"/>
      <c r="IB8075" s="3"/>
      <c r="IC8075" s="3"/>
      <c r="ID8075" s="3"/>
      <c r="IE8075" s="3"/>
      <c r="IF8075" s="3"/>
      <c r="IG8075" s="3"/>
      <c r="IH8075" s="3"/>
      <c r="II8075" s="3"/>
      <c r="IJ8075" s="3"/>
      <c r="IK8075" s="3"/>
      <c r="IL8075" s="3"/>
      <c r="IM8075" s="3"/>
      <c r="IN8075" s="3"/>
      <c r="IO8075" s="15"/>
    </row>
    <row r="8076" spans="171:249">
      <c r="FO8076" s="3"/>
      <c r="FP8076" s="3"/>
      <c r="FQ8076" s="3"/>
      <c r="FR8076" s="3"/>
      <c r="FS8076" s="3"/>
      <c r="FT8076" s="3"/>
      <c r="FU8076" s="3"/>
      <c r="FV8076" s="3"/>
      <c r="FW8076" s="3"/>
      <c r="FX8076" s="3"/>
      <c r="FY8076" s="3"/>
      <c r="FZ8076" s="3"/>
      <c r="GA8076" s="3"/>
      <c r="GB8076" s="3"/>
      <c r="GC8076" s="3"/>
      <c r="GD8076" s="3"/>
      <c r="GE8076" s="3"/>
      <c r="GF8076" s="3"/>
      <c r="GG8076" s="3"/>
      <c r="GH8076" s="3"/>
      <c r="GI8076" s="3"/>
      <c r="GJ8076" s="3"/>
      <c r="GK8076" s="3"/>
      <c r="GL8076" s="3"/>
      <c r="GM8076" s="3"/>
      <c r="GN8076" s="3"/>
      <c r="GO8076" s="3"/>
      <c r="GP8076" s="3"/>
      <c r="GQ8076" s="3"/>
      <c r="GR8076" s="3"/>
      <c r="GS8076" s="3"/>
      <c r="GT8076" s="3"/>
      <c r="GU8076" s="3"/>
      <c r="GV8076" s="3"/>
      <c r="GW8076" s="3"/>
      <c r="GX8076" s="3"/>
      <c r="GY8076" s="3"/>
      <c r="GZ8076" s="3"/>
      <c r="HA8076" s="3"/>
      <c r="HB8076" s="3"/>
      <c r="HC8076" s="3"/>
      <c r="HD8076" s="3"/>
      <c r="HE8076" s="3"/>
      <c r="HF8076" s="3"/>
      <c r="HG8076" s="3"/>
      <c r="HH8076" s="3"/>
      <c r="HI8076" s="3"/>
      <c r="HJ8076" s="3"/>
      <c r="HK8076" s="3"/>
      <c r="HL8076" s="3"/>
      <c r="HM8076" s="45"/>
      <c r="HN8076" s="3"/>
      <c r="HO8076" s="3"/>
      <c r="HP8076" s="3"/>
      <c r="HQ8076" s="3"/>
      <c r="HR8076" s="3"/>
      <c r="HS8076" s="3"/>
      <c r="HT8076" s="3"/>
      <c r="HU8076" s="3"/>
      <c r="HV8076" s="3"/>
      <c r="HW8076" s="3"/>
      <c r="HX8076" s="3"/>
      <c r="HY8076" s="3"/>
      <c r="HZ8076" s="3"/>
      <c r="IA8076" s="3"/>
      <c r="IB8076" s="3"/>
      <c r="IC8076" s="3"/>
      <c r="ID8076" s="3"/>
      <c r="IE8076" s="3"/>
      <c r="IF8076" s="3"/>
      <c r="IG8076" s="3"/>
      <c r="IH8076" s="3"/>
      <c r="II8076" s="3"/>
      <c r="IJ8076" s="3"/>
      <c r="IK8076" s="3"/>
      <c r="IL8076" s="3"/>
      <c r="IM8076" s="3"/>
      <c r="IN8076" s="3"/>
      <c r="IO8076" s="15"/>
    </row>
    <row r="8077" spans="171:249">
      <c r="FO8077" s="3"/>
      <c r="FP8077" s="3"/>
      <c r="FQ8077" s="3"/>
      <c r="FR8077" s="3"/>
      <c r="FS8077" s="3"/>
      <c r="FT8077" s="3"/>
      <c r="FU8077" s="3"/>
      <c r="FV8077" s="3"/>
      <c r="FW8077" s="3"/>
      <c r="FX8077" s="3"/>
      <c r="FY8077" s="3"/>
      <c r="FZ8077" s="3"/>
      <c r="GA8077" s="3"/>
      <c r="GB8077" s="3"/>
      <c r="GC8077" s="3"/>
      <c r="GD8077" s="3"/>
      <c r="GE8077" s="3"/>
      <c r="GF8077" s="3"/>
      <c r="GG8077" s="3"/>
      <c r="GH8077" s="3"/>
      <c r="GI8077" s="3"/>
      <c r="GJ8077" s="3"/>
      <c r="GK8077" s="3"/>
      <c r="GL8077" s="3"/>
      <c r="GM8077" s="3"/>
      <c r="GN8077" s="3"/>
      <c r="GO8077" s="3"/>
      <c r="GP8077" s="3"/>
      <c r="GQ8077" s="3"/>
      <c r="GR8077" s="3"/>
      <c r="GS8077" s="3"/>
      <c r="GT8077" s="3"/>
      <c r="GU8077" s="3"/>
      <c r="GV8077" s="3"/>
      <c r="GW8077" s="3"/>
      <c r="GX8077" s="3"/>
      <c r="GY8077" s="3"/>
      <c r="GZ8077" s="3"/>
      <c r="HA8077" s="3"/>
      <c r="HB8077" s="3"/>
      <c r="HC8077" s="3"/>
      <c r="HD8077" s="3"/>
      <c r="HE8077" s="3"/>
      <c r="HF8077" s="3"/>
      <c r="HG8077" s="3"/>
      <c r="HH8077" s="3"/>
      <c r="HI8077" s="3"/>
      <c r="HJ8077" s="3"/>
      <c r="HK8077" s="3"/>
      <c r="HL8077" s="3"/>
      <c r="HM8077" s="45"/>
      <c r="HN8077" s="3"/>
      <c r="HO8077" s="3"/>
      <c r="HP8077" s="3"/>
      <c r="HQ8077" s="3"/>
      <c r="HR8077" s="3"/>
      <c r="HS8077" s="3"/>
      <c r="HT8077" s="3"/>
      <c r="HU8077" s="3"/>
      <c r="HV8077" s="3"/>
      <c r="HW8077" s="3"/>
      <c r="HX8077" s="3"/>
      <c r="HY8077" s="3"/>
      <c r="HZ8077" s="3"/>
      <c r="IA8077" s="3"/>
      <c r="IB8077" s="3"/>
      <c r="IC8077" s="3"/>
      <c r="ID8077" s="3"/>
      <c r="IE8077" s="3"/>
      <c r="IF8077" s="3"/>
      <c r="IG8077" s="3"/>
      <c r="IH8077" s="3"/>
      <c r="II8077" s="3"/>
      <c r="IJ8077" s="3"/>
      <c r="IK8077" s="3"/>
      <c r="IL8077" s="3"/>
      <c r="IM8077" s="3"/>
      <c r="IN8077" s="3"/>
      <c r="IO8077" s="15"/>
    </row>
    <row r="8078" spans="171:249">
      <c r="FO8078" s="3"/>
      <c r="FP8078" s="3"/>
      <c r="FQ8078" s="3"/>
      <c r="FR8078" s="3"/>
      <c r="FS8078" s="3"/>
      <c r="FT8078" s="3"/>
      <c r="FU8078" s="3"/>
      <c r="FV8078" s="3"/>
      <c r="FW8078" s="3"/>
      <c r="FX8078" s="3"/>
      <c r="FY8078" s="3"/>
      <c r="FZ8078" s="3"/>
      <c r="GA8078" s="3"/>
      <c r="GB8078" s="3"/>
      <c r="GC8078" s="3"/>
      <c r="GD8078" s="3"/>
      <c r="GE8078" s="3"/>
      <c r="GF8078" s="3"/>
      <c r="GG8078" s="3"/>
      <c r="GH8078" s="3"/>
      <c r="GI8078" s="3"/>
      <c r="GJ8078" s="3"/>
      <c r="GK8078" s="3"/>
      <c r="GL8078" s="3"/>
      <c r="GM8078" s="3"/>
      <c r="GN8078" s="3"/>
      <c r="GO8078" s="3"/>
      <c r="GP8078" s="3"/>
      <c r="GQ8078" s="3"/>
      <c r="GR8078" s="3"/>
      <c r="GS8078" s="3"/>
      <c r="GT8078" s="3"/>
      <c r="GU8078" s="3"/>
      <c r="GV8078" s="3"/>
      <c r="GW8078" s="3"/>
      <c r="GX8078" s="3"/>
      <c r="GY8078" s="3"/>
      <c r="GZ8078" s="3"/>
      <c r="HA8078" s="3"/>
      <c r="HB8078" s="3"/>
      <c r="HC8078" s="3"/>
      <c r="HD8078" s="3"/>
      <c r="HE8078" s="3"/>
      <c r="HF8078" s="3"/>
      <c r="HG8078" s="3"/>
      <c r="HH8078" s="3"/>
      <c r="HI8078" s="3"/>
      <c r="HJ8078" s="3"/>
      <c r="HK8078" s="3"/>
      <c r="HL8078" s="3"/>
      <c r="HM8078" s="45"/>
      <c r="HN8078" s="3"/>
      <c r="HO8078" s="3"/>
      <c r="HP8078" s="3"/>
      <c r="HQ8078" s="3"/>
      <c r="HR8078" s="3"/>
      <c r="HS8078" s="3"/>
      <c r="HT8078" s="3"/>
      <c r="HU8078" s="3"/>
      <c r="HV8078" s="3"/>
      <c r="HW8078" s="3"/>
      <c r="HX8078" s="3"/>
      <c r="HY8078" s="3"/>
      <c r="HZ8078" s="3"/>
      <c r="IA8078" s="3"/>
      <c r="IB8078" s="3"/>
      <c r="IC8078" s="3"/>
      <c r="ID8078" s="3"/>
      <c r="IE8078" s="3"/>
      <c r="IF8078" s="3"/>
      <c r="IG8078" s="3"/>
      <c r="IH8078" s="3"/>
      <c r="II8078" s="3"/>
      <c r="IJ8078" s="3"/>
      <c r="IK8078" s="3"/>
      <c r="IL8078" s="3"/>
      <c r="IM8078" s="3"/>
      <c r="IN8078" s="3"/>
      <c r="IO8078" s="15"/>
    </row>
    <row r="8079" spans="171:249">
      <c r="FO8079" s="3"/>
      <c r="FP8079" s="3"/>
      <c r="FQ8079" s="3"/>
      <c r="FR8079" s="3"/>
      <c r="FS8079" s="3"/>
      <c r="FT8079" s="3"/>
      <c r="FU8079" s="3"/>
      <c r="FV8079" s="3"/>
      <c r="FW8079" s="3"/>
      <c r="FX8079" s="3"/>
      <c r="FY8079" s="3"/>
      <c r="FZ8079" s="3"/>
      <c r="GA8079" s="3"/>
      <c r="GB8079" s="3"/>
      <c r="GC8079" s="3"/>
      <c r="GD8079" s="3"/>
      <c r="GE8079" s="3"/>
      <c r="GF8079" s="3"/>
      <c r="GG8079" s="3"/>
      <c r="GH8079" s="3"/>
      <c r="GI8079" s="3"/>
      <c r="GJ8079" s="3"/>
      <c r="GK8079" s="3"/>
      <c r="GL8079" s="3"/>
      <c r="GM8079" s="3"/>
      <c r="GN8079" s="3"/>
      <c r="GO8079" s="3"/>
      <c r="GP8079" s="3"/>
      <c r="GQ8079" s="3"/>
      <c r="GR8079" s="3"/>
      <c r="GS8079" s="3"/>
      <c r="GT8079" s="3"/>
      <c r="GU8079" s="3"/>
      <c r="GV8079" s="3"/>
      <c r="GW8079" s="3"/>
      <c r="GX8079" s="3"/>
      <c r="GY8079" s="3"/>
      <c r="GZ8079" s="3"/>
      <c r="HA8079" s="3"/>
      <c r="HB8079" s="3"/>
      <c r="HC8079" s="3"/>
      <c r="HD8079" s="3"/>
      <c r="HE8079" s="3"/>
      <c r="HF8079" s="3"/>
      <c r="HG8079" s="3"/>
      <c r="HH8079" s="3"/>
      <c r="HI8079" s="3"/>
      <c r="HJ8079" s="3"/>
      <c r="HK8079" s="3"/>
      <c r="HL8079" s="3"/>
      <c r="HM8079" s="45"/>
      <c r="HN8079" s="3"/>
      <c r="HO8079" s="3"/>
      <c r="HP8079" s="3"/>
      <c r="HQ8079" s="3"/>
      <c r="HR8079" s="3"/>
      <c r="HS8079" s="3"/>
      <c r="HT8079" s="3"/>
      <c r="HU8079" s="3"/>
      <c r="HV8079" s="3"/>
      <c r="HW8079" s="3"/>
      <c r="HX8079" s="3"/>
      <c r="HY8079" s="3"/>
      <c r="HZ8079" s="3"/>
      <c r="IA8079" s="3"/>
      <c r="IB8079" s="3"/>
      <c r="IC8079" s="3"/>
      <c r="ID8079" s="3"/>
      <c r="IE8079" s="3"/>
      <c r="IF8079" s="3"/>
      <c r="IG8079" s="3"/>
      <c r="IH8079" s="3"/>
      <c r="II8079" s="3"/>
      <c r="IJ8079" s="3"/>
      <c r="IK8079" s="3"/>
      <c r="IL8079" s="3"/>
      <c r="IM8079" s="3"/>
      <c r="IN8079" s="3"/>
      <c r="IO8079" s="15"/>
    </row>
    <row r="8080" spans="171:249">
      <c r="FO8080" s="3"/>
      <c r="FP8080" s="3"/>
      <c r="FQ8080" s="3"/>
      <c r="FR8080" s="3"/>
      <c r="FS8080" s="3"/>
      <c r="FT8080" s="3"/>
      <c r="FU8080" s="3"/>
      <c r="FV8080" s="3"/>
      <c r="FW8080" s="3"/>
      <c r="FX8080" s="3"/>
      <c r="FY8080" s="3"/>
      <c r="FZ8080" s="3"/>
      <c r="GA8080" s="3"/>
      <c r="GB8080" s="3"/>
      <c r="GC8080" s="3"/>
      <c r="GD8080" s="3"/>
      <c r="GE8080" s="3"/>
      <c r="GF8080" s="3"/>
      <c r="GG8080" s="3"/>
      <c r="GH8080" s="3"/>
      <c r="GI8080" s="3"/>
      <c r="GJ8080" s="3"/>
      <c r="GK8080" s="3"/>
      <c r="GL8080" s="3"/>
      <c r="GM8080" s="3"/>
      <c r="GN8080" s="3"/>
      <c r="GO8080" s="3"/>
      <c r="GP8080" s="3"/>
      <c r="GQ8080" s="3"/>
      <c r="GR8080" s="3"/>
      <c r="GS8080" s="3"/>
      <c r="GT8080" s="3"/>
      <c r="GU8080" s="3"/>
      <c r="GV8080" s="3"/>
      <c r="GW8080" s="3"/>
      <c r="GX8080" s="3"/>
      <c r="GY8080" s="3"/>
      <c r="GZ8080" s="3"/>
      <c r="HA8080" s="3"/>
      <c r="HB8080" s="3"/>
      <c r="HC8080" s="3"/>
      <c r="HD8080" s="3"/>
      <c r="HE8080" s="3"/>
      <c r="HF8080" s="3"/>
      <c r="HG8080" s="3"/>
      <c r="HH8080" s="3"/>
      <c r="HI8080" s="3"/>
      <c r="HJ8080" s="3"/>
      <c r="HK8080" s="3"/>
      <c r="HL8080" s="3"/>
      <c r="HM8080" s="45"/>
      <c r="HN8080" s="3"/>
      <c r="HO8080" s="3"/>
      <c r="HP8080" s="3"/>
      <c r="HQ8080" s="3"/>
      <c r="HR8080" s="3"/>
      <c r="HS8080" s="3"/>
      <c r="HT8080" s="3"/>
      <c r="HU8080" s="3"/>
      <c r="HV8080" s="3"/>
      <c r="HW8080" s="3"/>
      <c r="HX8080" s="3"/>
      <c r="HY8080" s="3"/>
      <c r="HZ8080" s="3"/>
      <c r="IA8080" s="3"/>
      <c r="IB8080" s="3"/>
      <c r="IC8080" s="3"/>
      <c r="ID8080" s="3"/>
      <c r="IE8080" s="3"/>
      <c r="IF8080" s="3"/>
      <c r="IG8080" s="3"/>
      <c r="IH8080" s="3"/>
      <c r="II8080" s="3"/>
      <c r="IJ8080" s="3"/>
      <c r="IK8080" s="3"/>
      <c r="IL8080" s="3"/>
      <c r="IM8080" s="3"/>
      <c r="IN8080" s="3"/>
      <c r="IO8080" s="15"/>
    </row>
    <row r="8081" spans="171:249">
      <c r="FO8081" s="3"/>
      <c r="FP8081" s="3"/>
      <c r="FQ8081" s="3"/>
      <c r="FR8081" s="3"/>
      <c r="FS8081" s="3"/>
      <c r="FT8081" s="3"/>
      <c r="FU8081" s="3"/>
      <c r="FV8081" s="3"/>
      <c r="FW8081" s="3"/>
      <c r="FX8081" s="3"/>
      <c r="FY8081" s="3"/>
      <c r="FZ8081" s="3"/>
      <c r="GA8081" s="3"/>
      <c r="GB8081" s="3"/>
      <c r="GC8081" s="3"/>
      <c r="GD8081" s="3"/>
      <c r="GE8081" s="3"/>
      <c r="GF8081" s="3"/>
      <c r="GG8081" s="3"/>
      <c r="GH8081" s="3"/>
      <c r="GI8081" s="3"/>
      <c r="GJ8081" s="3"/>
      <c r="GK8081" s="3"/>
      <c r="GL8081" s="3"/>
      <c r="GM8081" s="3"/>
      <c r="GN8081" s="3"/>
      <c r="GO8081" s="3"/>
      <c r="GP8081" s="3"/>
      <c r="GQ8081" s="3"/>
      <c r="GR8081" s="3"/>
      <c r="GS8081" s="3"/>
      <c r="GT8081" s="3"/>
      <c r="GU8081" s="3"/>
      <c r="GV8081" s="3"/>
      <c r="GW8081" s="3"/>
      <c r="GX8081" s="3"/>
      <c r="GY8081" s="3"/>
      <c r="GZ8081" s="3"/>
      <c r="HA8081" s="3"/>
      <c r="HB8081" s="3"/>
      <c r="HC8081" s="3"/>
      <c r="HD8081" s="3"/>
      <c r="HE8081" s="3"/>
      <c r="HF8081" s="3"/>
      <c r="HG8081" s="3"/>
      <c r="HH8081" s="3"/>
      <c r="HI8081" s="3"/>
      <c r="HJ8081" s="3"/>
      <c r="HK8081" s="3"/>
      <c r="HL8081" s="3"/>
      <c r="HM8081" s="45"/>
      <c r="HN8081" s="3"/>
      <c r="HO8081" s="3"/>
      <c r="HP8081" s="3"/>
      <c r="HQ8081" s="3"/>
      <c r="HR8081" s="3"/>
      <c r="HS8081" s="3"/>
      <c r="HT8081" s="3"/>
      <c r="HU8081" s="3"/>
      <c r="HV8081" s="3"/>
      <c r="HW8081" s="3"/>
      <c r="HX8081" s="3"/>
      <c r="HY8081" s="3"/>
      <c r="HZ8081" s="3"/>
      <c r="IA8081" s="3"/>
      <c r="IB8081" s="3"/>
      <c r="IC8081" s="3"/>
      <c r="ID8081" s="3"/>
      <c r="IE8081" s="3"/>
      <c r="IF8081" s="3"/>
      <c r="IG8081" s="3"/>
      <c r="IH8081" s="3"/>
      <c r="II8081" s="3"/>
      <c r="IJ8081" s="3"/>
      <c r="IK8081" s="3"/>
      <c r="IL8081" s="3"/>
      <c r="IM8081" s="3"/>
      <c r="IN8081" s="3"/>
      <c r="IO8081" s="15"/>
    </row>
    <row r="8082" spans="171:249">
      <c r="FO8082" s="3"/>
      <c r="FP8082" s="3"/>
      <c r="FQ8082" s="3"/>
      <c r="FR8082" s="3"/>
      <c r="FS8082" s="3"/>
      <c r="FT8082" s="3"/>
      <c r="FU8082" s="3"/>
      <c r="FV8082" s="3"/>
      <c r="FW8082" s="3"/>
      <c r="FX8082" s="3"/>
      <c r="FY8082" s="3"/>
      <c r="FZ8082" s="3"/>
      <c r="GA8082" s="3"/>
      <c r="GB8082" s="3"/>
      <c r="GC8082" s="3"/>
      <c r="GD8082" s="3"/>
      <c r="GE8082" s="3"/>
      <c r="GF8082" s="3"/>
      <c r="GG8082" s="3"/>
      <c r="GH8082" s="3"/>
      <c r="GI8082" s="3"/>
      <c r="GJ8082" s="3"/>
      <c r="GK8082" s="3"/>
      <c r="GL8082" s="3"/>
      <c r="GM8082" s="3"/>
      <c r="GN8082" s="3"/>
      <c r="GO8082" s="3"/>
      <c r="GP8082" s="3"/>
      <c r="GQ8082" s="3"/>
      <c r="GR8082" s="3"/>
      <c r="GS8082" s="3"/>
      <c r="GT8082" s="3"/>
      <c r="GU8082" s="3"/>
      <c r="GV8082" s="3"/>
      <c r="GW8082" s="3"/>
      <c r="GX8082" s="3"/>
      <c r="GY8082" s="3"/>
      <c r="GZ8082" s="3"/>
      <c r="HA8082" s="3"/>
      <c r="HB8082" s="3"/>
      <c r="HC8082" s="3"/>
      <c r="HD8082" s="3"/>
      <c r="HE8082" s="3"/>
      <c r="HF8082" s="3"/>
      <c r="HG8082" s="3"/>
      <c r="HH8082" s="3"/>
      <c r="HI8082" s="3"/>
      <c r="HJ8082" s="3"/>
      <c r="HK8082" s="3"/>
      <c r="HL8082" s="3"/>
      <c r="HM8082" s="45"/>
      <c r="HN8082" s="3"/>
      <c r="HO8082" s="3"/>
      <c r="HP8082" s="3"/>
      <c r="HQ8082" s="3"/>
      <c r="HR8082" s="3"/>
      <c r="HS8082" s="3"/>
      <c r="HT8082" s="3"/>
      <c r="HU8082" s="3"/>
      <c r="HV8082" s="3"/>
      <c r="HW8082" s="3"/>
      <c r="HX8082" s="3"/>
      <c r="HY8082" s="3"/>
      <c r="HZ8082" s="3"/>
      <c r="IA8082" s="3"/>
      <c r="IB8082" s="3"/>
      <c r="IC8082" s="3"/>
      <c r="ID8082" s="3"/>
      <c r="IE8082" s="3"/>
      <c r="IF8082" s="3"/>
      <c r="IG8082" s="3"/>
      <c r="IH8082" s="3"/>
      <c r="II8082" s="3"/>
      <c r="IJ8082" s="3"/>
      <c r="IK8082" s="3"/>
      <c r="IL8082" s="3"/>
      <c r="IM8082" s="3"/>
      <c r="IN8082" s="3"/>
      <c r="IO8082" s="15"/>
    </row>
    <row r="8083" spans="171:249">
      <c r="FO8083" s="3"/>
      <c r="FP8083" s="3"/>
      <c r="FQ8083" s="3"/>
      <c r="FR8083" s="3"/>
      <c r="FS8083" s="3"/>
      <c r="FT8083" s="3"/>
      <c r="FU8083" s="3"/>
      <c r="FV8083" s="3"/>
      <c r="FW8083" s="3"/>
      <c r="FX8083" s="3"/>
      <c r="FY8083" s="3"/>
      <c r="FZ8083" s="3"/>
      <c r="GA8083" s="3"/>
      <c r="GB8083" s="3"/>
      <c r="GC8083" s="3"/>
      <c r="GD8083" s="3"/>
      <c r="GE8083" s="3"/>
      <c r="GF8083" s="3"/>
      <c r="GG8083" s="3"/>
      <c r="GH8083" s="3"/>
      <c r="GI8083" s="3"/>
      <c r="GJ8083" s="3"/>
      <c r="GK8083" s="3"/>
      <c r="GL8083" s="3"/>
      <c r="GM8083" s="3"/>
      <c r="GN8083" s="3"/>
      <c r="GO8083" s="3"/>
      <c r="GP8083" s="3"/>
      <c r="GQ8083" s="3"/>
      <c r="GR8083" s="3"/>
      <c r="GS8083" s="3"/>
      <c r="GT8083" s="3"/>
      <c r="GU8083" s="3"/>
      <c r="GV8083" s="3"/>
      <c r="GW8083" s="3"/>
      <c r="GX8083" s="3"/>
      <c r="GY8083" s="3"/>
      <c r="GZ8083" s="3"/>
      <c r="HA8083" s="3"/>
      <c r="HB8083" s="3"/>
      <c r="HC8083" s="3"/>
      <c r="HD8083" s="3"/>
      <c r="HE8083" s="3"/>
      <c r="HF8083" s="3"/>
      <c r="HG8083" s="3"/>
      <c r="HH8083" s="3"/>
      <c r="HI8083" s="3"/>
      <c r="HJ8083" s="3"/>
      <c r="HK8083" s="3"/>
      <c r="HL8083" s="3"/>
      <c r="HM8083" s="45"/>
      <c r="HN8083" s="3"/>
      <c r="HO8083" s="3"/>
      <c r="HP8083" s="3"/>
      <c r="HQ8083" s="3"/>
      <c r="HR8083" s="3"/>
      <c r="HS8083" s="3"/>
      <c r="HT8083" s="3"/>
      <c r="HU8083" s="3"/>
      <c r="HV8083" s="3"/>
      <c r="HW8083" s="3"/>
      <c r="HX8083" s="3"/>
      <c r="HY8083" s="3"/>
      <c r="HZ8083" s="3"/>
      <c r="IA8083" s="3"/>
      <c r="IB8083" s="3"/>
      <c r="IC8083" s="3"/>
      <c r="ID8083" s="3"/>
      <c r="IE8083" s="3"/>
      <c r="IF8083" s="3"/>
      <c r="IG8083" s="3"/>
      <c r="IH8083" s="3"/>
      <c r="II8083" s="3"/>
      <c r="IJ8083" s="3"/>
      <c r="IK8083" s="3"/>
      <c r="IL8083" s="3"/>
      <c r="IM8083" s="3"/>
      <c r="IN8083" s="3"/>
      <c r="IO8083" s="15"/>
    </row>
    <row r="8084" spans="171:249">
      <c r="FO8084" s="3"/>
      <c r="FP8084" s="3"/>
      <c r="FQ8084" s="3"/>
      <c r="FR8084" s="3"/>
      <c r="FS8084" s="3"/>
      <c r="FT8084" s="3"/>
      <c r="FU8084" s="3"/>
      <c r="FV8084" s="3"/>
      <c r="FW8084" s="3"/>
      <c r="FX8084" s="3"/>
      <c r="FY8084" s="3"/>
      <c r="FZ8084" s="3"/>
      <c r="GA8084" s="3"/>
      <c r="GB8084" s="3"/>
      <c r="GC8084" s="3"/>
      <c r="GD8084" s="3"/>
      <c r="GE8084" s="3"/>
      <c r="GF8084" s="3"/>
      <c r="GG8084" s="3"/>
      <c r="GH8084" s="3"/>
      <c r="GI8084" s="3"/>
      <c r="GJ8084" s="3"/>
      <c r="GK8084" s="3"/>
      <c r="GL8084" s="3"/>
      <c r="GM8084" s="3"/>
      <c r="GN8084" s="3"/>
      <c r="GO8084" s="3"/>
      <c r="GP8084" s="3"/>
      <c r="GQ8084" s="3"/>
      <c r="GR8084" s="3"/>
      <c r="GS8084" s="3"/>
      <c r="GT8084" s="3"/>
      <c r="GU8084" s="3"/>
      <c r="GV8084" s="3"/>
      <c r="GW8084" s="3"/>
      <c r="GX8084" s="3"/>
      <c r="GY8084" s="3"/>
      <c r="GZ8084" s="3"/>
      <c r="HA8084" s="3"/>
      <c r="HB8084" s="3"/>
      <c r="HC8084" s="3"/>
      <c r="HD8084" s="3"/>
      <c r="HE8084" s="3"/>
      <c r="HF8084" s="3"/>
      <c r="HG8084" s="3"/>
      <c r="HH8084" s="3"/>
      <c r="HI8084" s="3"/>
      <c r="HJ8084" s="3"/>
      <c r="HK8084" s="3"/>
      <c r="HL8084" s="3"/>
      <c r="HM8084" s="45"/>
      <c r="HN8084" s="3"/>
      <c r="HO8084" s="3"/>
      <c r="HP8084" s="3"/>
      <c r="HQ8084" s="3"/>
      <c r="HR8084" s="3"/>
      <c r="HS8084" s="3"/>
      <c r="HT8084" s="3"/>
      <c r="HU8084" s="3"/>
      <c r="HV8084" s="3"/>
      <c r="HW8084" s="3"/>
      <c r="HX8084" s="3"/>
      <c r="HY8084" s="3"/>
      <c r="HZ8084" s="3"/>
      <c r="IA8084" s="3"/>
      <c r="IB8084" s="3"/>
      <c r="IC8084" s="3"/>
      <c r="ID8084" s="3"/>
      <c r="IE8084" s="3"/>
      <c r="IF8084" s="3"/>
      <c r="IG8084" s="3"/>
      <c r="IH8084" s="3"/>
      <c r="II8084" s="3"/>
      <c r="IJ8084" s="3"/>
      <c r="IK8084" s="3"/>
      <c r="IL8084" s="3"/>
      <c r="IM8084" s="3"/>
      <c r="IN8084" s="3"/>
      <c r="IO8084" s="15"/>
    </row>
    <row r="8085" spans="171:249">
      <c r="FO8085" s="3"/>
      <c r="FP8085" s="3"/>
      <c r="FQ8085" s="3"/>
      <c r="FR8085" s="3"/>
      <c r="FS8085" s="3"/>
      <c r="FT8085" s="3"/>
      <c r="FU8085" s="3"/>
      <c r="FV8085" s="3"/>
      <c r="FW8085" s="3"/>
      <c r="FX8085" s="3"/>
      <c r="FY8085" s="3"/>
      <c r="FZ8085" s="3"/>
      <c r="GA8085" s="3"/>
      <c r="GB8085" s="3"/>
      <c r="GC8085" s="3"/>
      <c r="GD8085" s="3"/>
      <c r="GE8085" s="3"/>
      <c r="GF8085" s="3"/>
      <c r="GG8085" s="3"/>
      <c r="GH8085" s="3"/>
      <c r="GI8085" s="3"/>
      <c r="GJ8085" s="3"/>
      <c r="GK8085" s="3"/>
      <c r="GL8085" s="3"/>
      <c r="GM8085" s="3"/>
      <c r="GN8085" s="3"/>
      <c r="GO8085" s="3"/>
      <c r="GP8085" s="3"/>
      <c r="GQ8085" s="3"/>
      <c r="GR8085" s="3"/>
      <c r="GS8085" s="3"/>
      <c r="GT8085" s="3"/>
      <c r="GU8085" s="3"/>
      <c r="GV8085" s="3"/>
      <c r="GW8085" s="3"/>
      <c r="GX8085" s="3"/>
      <c r="GY8085" s="3"/>
      <c r="GZ8085" s="3"/>
      <c r="HA8085" s="3"/>
      <c r="HB8085" s="3"/>
      <c r="HC8085" s="3"/>
      <c r="HD8085" s="3"/>
      <c r="HE8085" s="3"/>
      <c r="HF8085" s="3"/>
      <c r="HG8085" s="3"/>
      <c r="HH8085" s="3"/>
      <c r="HI8085" s="3"/>
      <c r="HJ8085" s="3"/>
      <c r="HK8085" s="3"/>
      <c r="HL8085" s="3"/>
      <c r="HM8085" s="45"/>
      <c r="HN8085" s="3"/>
      <c r="HO8085" s="3"/>
      <c r="HP8085" s="3"/>
      <c r="HQ8085" s="3"/>
      <c r="HR8085" s="3"/>
      <c r="HS8085" s="3"/>
      <c r="HT8085" s="3"/>
      <c r="HU8085" s="3"/>
      <c r="HV8085" s="3"/>
      <c r="HW8085" s="3"/>
      <c r="HX8085" s="3"/>
      <c r="HY8085" s="3"/>
      <c r="HZ8085" s="3"/>
      <c r="IA8085" s="3"/>
      <c r="IB8085" s="3"/>
      <c r="IC8085" s="3"/>
      <c r="ID8085" s="3"/>
      <c r="IE8085" s="3"/>
      <c r="IF8085" s="3"/>
      <c r="IG8085" s="3"/>
      <c r="IH8085" s="3"/>
      <c r="II8085" s="3"/>
      <c r="IJ8085" s="3"/>
      <c r="IK8085" s="3"/>
      <c r="IL8085" s="3"/>
      <c r="IM8085" s="3"/>
      <c r="IN8085" s="3"/>
      <c r="IO8085" s="15"/>
    </row>
    <row r="8086" spans="171:249">
      <c r="FO8086" s="3"/>
      <c r="FP8086" s="3"/>
      <c r="FQ8086" s="3"/>
      <c r="FR8086" s="3"/>
      <c r="FS8086" s="3"/>
      <c r="FT8086" s="3"/>
      <c r="FU8086" s="3"/>
      <c r="FV8086" s="3"/>
      <c r="FW8086" s="3"/>
      <c r="FX8086" s="3"/>
      <c r="FY8086" s="3"/>
      <c r="FZ8086" s="3"/>
      <c r="GA8086" s="3"/>
      <c r="GB8086" s="3"/>
      <c r="GC8086" s="3"/>
      <c r="GD8086" s="3"/>
      <c r="GE8086" s="3"/>
      <c r="GF8086" s="3"/>
      <c r="GG8086" s="3"/>
      <c r="GH8086" s="3"/>
      <c r="GI8086" s="3"/>
      <c r="GJ8086" s="3"/>
      <c r="GK8086" s="3"/>
      <c r="GL8086" s="3"/>
      <c r="GM8086" s="3"/>
      <c r="GN8086" s="3"/>
      <c r="GO8086" s="3"/>
      <c r="GP8086" s="3"/>
      <c r="GQ8086" s="3"/>
      <c r="GR8086" s="3"/>
      <c r="GS8086" s="3"/>
      <c r="GT8086" s="3"/>
      <c r="GU8086" s="3"/>
      <c r="GV8086" s="3"/>
      <c r="GW8086" s="3"/>
      <c r="GX8086" s="3"/>
      <c r="GY8086" s="3"/>
      <c r="GZ8086" s="3"/>
      <c r="HA8086" s="3"/>
      <c r="HB8086" s="3"/>
      <c r="HC8086" s="3"/>
      <c r="HD8086" s="3"/>
      <c r="HE8086" s="3"/>
      <c r="HF8086" s="3"/>
      <c r="HG8086" s="3"/>
      <c r="HH8086" s="3"/>
      <c r="HI8086" s="3"/>
      <c r="HJ8086" s="3"/>
      <c r="HK8086" s="3"/>
      <c r="HL8086" s="3"/>
      <c r="HM8086" s="45"/>
      <c r="HN8086" s="3"/>
      <c r="HO8086" s="3"/>
      <c r="HP8086" s="3"/>
      <c r="HQ8086" s="3"/>
      <c r="HR8086" s="3"/>
      <c r="HS8086" s="3"/>
      <c r="HT8086" s="3"/>
      <c r="HU8086" s="3"/>
      <c r="HV8086" s="3"/>
      <c r="HW8086" s="3"/>
      <c r="HX8086" s="3"/>
      <c r="HY8086" s="3"/>
      <c r="HZ8086" s="3"/>
      <c r="IA8086" s="3"/>
      <c r="IB8086" s="3"/>
      <c r="IC8086" s="3"/>
      <c r="ID8086" s="3"/>
      <c r="IE8086" s="3"/>
      <c r="IF8086" s="3"/>
      <c r="IG8086" s="3"/>
      <c r="IH8086" s="3"/>
      <c r="II8086" s="3"/>
      <c r="IJ8086" s="3"/>
      <c r="IK8086" s="3"/>
      <c r="IL8086" s="3"/>
      <c r="IM8086" s="3"/>
      <c r="IN8086" s="3"/>
      <c r="IO8086" s="15"/>
    </row>
    <row r="8087" spans="171:249">
      <c r="FO8087" s="3"/>
      <c r="FP8087" s="3"/>
      <c r="FQ8087" s="3"/>
      <c r="FR8087" s="3"/>
      <c r="FS8087" s="3"/>
      <c r="FT8087" s="3"/>
      <c r="FU8087" s="3"/>
      <c r="FV8087" s="3"/>
      <c r="FW8087" s="3"/>
      <c r="FX8087" s="3"/>
      <c r="FY8087" s="3"/>
      <c r="FZ8087" s="3"/>
      <c r="GA8087" s="3"/>
      <c r="GB8087" s="3"/>
      <c r="GC8087" s="3"/>
      <c r="GD8087" s="3"/>
      <c r="GE8087" s="3"/>
      <c r="GF8087" s="3"/>
      <c r="GG8087" s="3"/>
      <c r="GH8087" s="3"/>
      <c r="GI8087" s="3"/>
      <c r="GJ8087" s="3"/>
      <c r="GK8087" s="3"/>
      <c r="GL8087" s="3"/>
      <c r="GM8087" s="3"/>
      <c r="GN8087" s="3"/>
      <c r="GO8087" s="3"/>
      <c r="GP8087" s="3"/>
      <c r="GQ8087" s="3"/>
      <c r="GR8087" s="3"/>
      <c r="GS8087" s="3"/>
      <c r="GT8087" s="3"/>
      <c r="GU8087" s="3"/>
      <c r="GV8087" s="3"/>
      <c r="GW8087" s="3"/>
      <c r="GX8087" s="3"/>
      <c r="GY8087" s="3"/>
      <c r="GZ8087" s="3"/>
      <c r="HA8087" s="3"/>
      <c r="HB8087" s="3"/>
      <c r="HC8087" s="3"/>
      <c r="HD8087" s="3"/>
      <c r="HE8087" s="3"/>
      <c r="HF8087" s="3"/>
      <c r="HG8087" s="3"/>
      <c r="HH8087" s="3"/>
      <c r="HI8087" s="3"/>
      <c r="HJ8087" s="3"/>
      <c r="HK8087" s="3"/>
      <c r="HL8087" s="3"/>
      <c r="HM8087" s="45"/>
      <c r="HN8087" s="3"/>
      <c r="HO8087" s="3"/>
      <c r="HP8087" s="3"/>
      <c r="HQ8087" s="3"/>
      <c r="HR8087" s="3"/>
      <c r="HS8087" s="3"/>
      <c r="HT8087" s="3"/>
      <c r="HU8087" s="3"/>
      <c r="HV8087" s="3"/>
      <c r="HW8087" s="3"/>
      <c r="HX8087" s="3"/>
      <c r="HY8087" s="3"/>
      <c r="HZ8087" s="3"/>
      <c r="IA8087" s="3"/>
      <c r="IB8087" s="3"/>
      <c r="IC8087" s="3"/>
      <c r="ID8087" s="3"/>
      <c r="IE8087" s="3"/>
      <c r="IF8087" s="3"/>
      <c r="IG8087" s="3"/>
      <c r="IH8087" s="3"/>
      <c r="II8087" s="3"/>
      <c r="IJ8087" s="3"/>
      <c r="IK8087" s="3"/>
      <c r="IL8087" s="3"/>
      <c r="IM8087" s="3"/>
      <c r="IN8087" s="3"/>
      <c r="IO8087" s="15"/>
    </row>
    <row r="8088" spans="171:249">
      <c r="FO8088" s="3"/>
      <c r="FP8088" s="3"/>
      <c r="FQ8088" s="3"/>
      <c r="FR8088" s="3"/>
      <c r="FS8088" s="3"/>
      <c r="FT8088" s="3"/>
      <c r="FU8088" s="3"/>
      <c r="FV8088" s="3"/>
      <c r="FW8088" s="3"/>
      <c r="FX8088" s="3"/>
      <c r="FY8088" s="3"/>
      <c r="FZ8088" s="3"/>
      <c r="GA8088" s="3"/>
      <c r="GB8088" s="3"/>
      <c r="GC8088" s="3"/>
      <c r="GD8088" s="3"/>
      <c r="GE8088" s="3"/>
      <c r="GF8088" s="3"/>
      <c r="GG8088" s="3"/>
      <c r="GH8088" s="3"/>
      <c r="GI8088" s="3"/>
      <c r="GJ8088" s="3"/>
      <c r="GK8088" s="3"/>
      <c r="GL8088" s="3"/>
      <c r="GM8088" s="3"/>
      <c r="GN8088" s="3"/>
      <c r="GO8088" s="3"/>
      <c r="GP8088" s="3"/>
      <c r="GQ8088" s="3"/>
      <c r="GR8088" s="3"/>
      <c r="GS8088" s="3"/>
      <c r="GT8088" s="3"/>
      <c r="GU8088" s="3"/>
      <c r="GV8088" s="3"/>
      <c r="GW8088" s="3"/>
      <c r="GX8088" s="3"/>
      <c r="GY8088" s="3"/>
      <c r="GZ8088" s="3"/>
      <c r="HA8088" s="3"/>
      <c r="HB8088" s="3"/>
      <c r="HC8088" s="3"/>
      <c r="HD8088" s="3"/>
      <c r="HE8088" s="3"/>
      <c r="HF8088" s="3"/>
      <c r="HG8088" s="3"/>
      <c r="HH8088" s="3"/>
      <c r="HI8088" s="3"/>
      <c r="HJ8088" s="3"/>
      <c r="HK8088" s="3"/>
      <c r="HL8088" s="3"/>
      <c r="HM8088" s="45"/>
      <c r="HN8088" s="3"/>
      <c r="HO8088" s="3"/>
      <c r="HP8088" s="3"/>
      <c r="HQ8088" s="3"/>
      <c r="HR8088" s="3"/>
      <c r="HS8088" s="3"/>
      <c r="HT8088" s="3"/>
      <c r="HU8088" s="3"/>
      <c r="HV8088" s="3"/>
      <c r="HW8088" s="3"/>
      <c r="HX8088" s="3"/>
      <c r="HY8088" s="3"/>
      <c r="HZ8088" s="3"/>
      <c r="IA8088" s="3"/>
      <c r="IB8088" s="3"/>
      <c r="IC8088" s="3"/>
      <c r="ID8088" s="3"/>
      <c r="IE8088" s="3"/>
      <c r="IF8088" s="3"/>
      <c r="IG8088" s="3"/>
      <c r="IH8088" s="3"/>
      <c r="II8088" s="3"/>
      <c r="IJ8088" s="3"/>
      <c r="IK8088" s="3"/>
      <c r="IL8088" s="3"/>
      <c r="IM8088" s="3"/>
      <c r="IN8088" s="3"/>
      <c r="IO8088" s="15"/>
    </row>
    <row r="8089" spans="171:249">
      <c r="FO8089" s="3"/>
      <c r="FP8089" s="3"/>
      <c r="FQ8089" s="3"/>
      <c r="FR8089" s="3"/>
      <c r="FS8089" s="3"/>
      <c r="FT8089" s="3"/>
      <c r="FU8089" s="3"/>
      <c r="FV8089" s="3"/>
      <c r="FW8089" s="3"/>
      <c r="FX8089" s="3"/>
      <c r="FY8089" s="3"/>
      <c r="FZ8089" s="3"/>
      <c r="GA8089" s="3"/>
      <c r="GB8089" s="3"/>
      <c r="GC8089" s="3"/>
      <c r="GD8089" s="3"/>
      <c r="GE8089" s="3"/>
      <c r="GF8089" s="3"/>
      <c r="GG8089" s="3"/>
      <c r="GH8089" s="3"/>
      <c r="GI8089" s="3"/>
      <c r="GJ8089" s="3"/>
      <c r="GK8089" s="3"/>
      <c r="GL8089" s="3"/>
      <c r="GM8089" s="3"/>
      <c r="GN8089" s="3"/>
      <c r="GO8089" s="3"/>
      <c r="GP8089" s="3"/>
      <c r="GQ8089" s="3"/>
      <c r="GR8089" s="3"/>
      <c r="GS8089" s="3"/>
      <c r="GT8089" s="3"/>
      <c r="GU8089" s="3"/>
      <c r="GV8089" s="3"/>
      <c r="GW8089" s="3"/>
      <c r="GX8089" s="3"/>
      <c r="GY8089" s="3"/>
      <c r="GZ8089" s="3"/>
      <c r="HA8089" s="3"/>
      <c r="HB8089" s="3"/>
      <c r="HC8089" s="3"/>
      <c r="HD8089" s="3"/>
      <c r="HE8089" s="3"/>
      <c r="HF8089" s="3"/>
      <c r="HG8089" s="3"/>
      <c r="HH8089" s="3"/>
      <c r="HI8089" s="3"/>
      <c r="HJ8089" s="3"/>
      <c r="HK8089" s="3"/>
      <c r="HL8089" s="3"/>
      <c r="HM8089" s="45"/>
      <c r="HN8089" s="3"/>
      <c r="HO8089" s="3"/>
      <c r="HP8089" s="3"/>
      <c r="HQ8089" s="3"/>
      <c r="HR8089" s="3"/>
      <c r="HS8089" s="3"/>
      <c r="HT8089" s="3"/>
      <c r="HU8089" s="3"/>
      <c r="HV8089" s="3"/>
      <c r="HW8089" s="3"/>
      <c r="HX8089" s="3"/>
      <c r="HY8089" s="3"/>
      <c r="HZ8089" s="3"/>
      <c r="IA8089" s="3"/>
      <c r="IB8089" s="3"/>
      <c r="IC8089" s="3"/>
      <c r="ID8089" s="3"/>
      <c r="IE8089" s="3"/>
      <c r="IF8089" s="3"/>
      <c r="IG8089" s="3"/>
      <c r="IH8089" s="3"/>
      <c r="II8089" s="3"/>
      <c r="IJ8089" s="3"/>
      <c r="IK8089" s="3"/>
      <c r="IL8089" s="3"/>
      <c r="IM8089" s="3"/>
      <c r="IN8089" s="3"/>
      <c r="IO8089" s="15"/>
    </row>
    <row r="8090" spans="171:249">
      <c r="FO8090" s="3"/>
      <c r="FP8090" s="3"/>
      <c r="FQ8090" s="3"/>
      <c r="FR8090" s="3"/>
      <c r="FS8090" s="3"/>
      <c r="FT8090" s="3"/>
      <c r="FU8090" s="3"/>
      <c r="FV8090" s="3"/>
      <c r="FW8090" s="3"/>
      <c r="FX8090" s="3"/>
      <c r="FY8090" s="3"/>
      <c r="FZ8090" s="3"/>
      <c r="GA8090" s="3"/>
      <c r="GB8090" s="3"/>
      <c r="GC8090" s="3"/>
      <c r="GD8090" s="3"/>
      <c r="GE8090" s="3"/>
      <c r="GF8090" s="3"/>
      <c r="GG8090" s="3"/>
      <c r="GH8090" s="3"/>
      <c r="GI8090" s="3"/>
      <c r="GJ8090" s="3"/>
      <c r="GK8090" s="3"/>
      <c r="GL8090" s="3"/>
      <c r="GM8090" s="3"/>
      <c r="GN8090" s="3"/>
      <c r="GO8090" s="3"/>
      <c r="GP8090" s="3"/>
      <c r="GQ8090" s="3"/>
      <c r="GR8090" s="3"/>
      <c r="GS8090" s="3"/>
      <c r="GT8090" s="3"/>
      <c r="GU8090" s="3"/>
      <c r="GV8090" s="3"/>
      <c r="GW8090" s="3"/>
      <c r="GX8090" s="3"/>
      <c r="GY8090" s="3"/>
      <c r="GZ8090" s="3"/>
      <c r="HA8090" s="3"/>
      <c r="HB8090" s="3"/>
      <c r="HC8090" s="3"/>
      <c r="HD8090" s="3"/>
      <c r="HE8090" s="3"/>
      <c r="HF8090" s="3"/>
      <c r="HG8090" s="3"/>
      <c r="HH8090" s="3"/>
      <c r="HI8090" s="3"/>
      <c r="HJ8090" s="3"/>
      <c r="HK8090" s="3"/>
      <c r="HL8090" s="3"/>
      <c r="HM8090" s="45"/>
      <c r="HN8090" s="3"/>
      <c r="HO8090" s="3"/>
      <c r="HP8090" s="3"/>
      <c r="HQ8090" s="3"/>
      <c r="HR8090" s="3"/>
      <c r="HS8090" s="3"/>
      <c r="HT8090" s="3"/>
      <c r="HU8090" s="3"/>
      <c r="HV8090" s="3"/>
      <c r="HW8090" s="3"/>
      <c r="HX8090" s="3"/>
      <c r="HY8090" s="3"/>
      <c r="HZ8090" s="3"/>
      <c r="IA8090" s="3"/>
      <c r="IB8090" s="3"/>
      <c r="IC8090" s="3"/>
      <c r="ID8090" s="3"/>
      <c r="IE8090" s="3"/>
      <c r="IF8090" s="3"/>
      <c r="IG8090" s="3"/>
      <c r="IH8090" s="3"/>
      <c r="II8090" s="3"/>
      <c r="IJ8090" s="3"/>
      <c r="IK8090" s="3"/>
      <c r="IL8090" s="3"/>
      <c r="IM8090" s="3"/>
      <c r="IN8090" s="3"/>
      <c r="IO8090" s="15"/>
    </row>
    <row r="8091" spans="171:249">
      <c r="FO8091" s="3"/>
      <c r="FP8091" s="3"/>
      <c r="FQ8091" s="3"/>
      <c r="FR8091" s="3"/>
      <c r="FS8091" s="3"/>
      <c r="FT8091" s="3"/>
      <c r="FU8091" s="3"/>
      <c r="FV8091" s="3"/>
      <c r="FW8091" s="3"/>
      <c r="FX8091" s="3"/>
      <c r="FY8091" s="3"/>
      <c r="FZ8091" s="3"/>
      <c r="GA8091" s="3"/>
      <c r="GB8091" s="3"/>
      <c r="GC8091" s="3"/>
      <c r="GD8091" s="3"/>
      <c r="GE8091" s="3"/>
      <c r="GF8091" s="3"/>
      <c r="GG8091" s="3"/>
      <c r="GH8091" s="3"/>
      <c r="GI8091" s="3"/>
      <c r="GJ8091" s="3"/>
      <c r="GK8091" s="3"/>
      <c r="GL8091" s="3"/>
      <c r="GM8091" s="3"/>
      <c r="GN8091" s="3"/>
      <c r="GO8091" s="3"/>
      <c r="GP8091" s="3"/>
      <c r="GQ8091" s="3"/>
      <c r="GR8091" s="3"/>
      <c r="GS8091" s="3"/>
      <c r="GT8091" s="3"/>
      <c r="GU8091" s="3"/>
      <c r="GV8091" s="3"/>
      <c r="GW8091" s="3"/>
      <c r="GX8091" s="3"/>
      <c r="GY8091" s="3"/>
      <c r="GZ8091" s="3"/>
      <c r="HA8091" s="3"/>
      <c r="HB8091" s="3"/>
      <c r="HC8091" s="3"/>
      <c r="HD8091" s="3"/>
      <c r="HE8091" s="3"/>
      <c r="HF8091" s="3"/>
      <c r="HG8091" s="3"/>
      <c r="HH8091" s="3"/>
      <c r="HI8091" s="3"/>
      <c r="HJ8091" s="3"/>
      <c r="HK8091" s="3"/>
      <c r="HL8091" s="3"/>
      <c r="HM8091" s="45"/>
      <c r="HN8091" s="3"/>
      <c r="HO8091" s="3"/>
      <c r="HP8091" s="3"/>
      <c r="HQ8091" s="3"/>
      <c r="HR8091" s="3"/>
      <c r="HS8091" s="3"/>
      <c r="HT8091" s="3"/>
      <c r="HU8091" s="3"/>
      <c r="HV8091" s="3"/>
      <c r="HW8091" s="3"/>
      <c r="HX8091" s="3"/>
      <c r="HY8091" s="3"/>
      <c r="HZ8091" s="3"/>
      <c r="IA8091" s="3"/>
      <c r="IB8091" s="3"/>
      <c r="IC8091" s="3"/>
      <c r="ID8091" s="3"/>
      <c r="IE8091" s="3"/>
      <c r="IF8091" s="3"/>
      <c r="IG8091" s="3"/>
      <c r="IH8091" s="3"/>
      <c r="II8091" s="3"/>
      <c r="IJ8091" s="3"/>
      <c r="IK8091" s="3"/>
      <c r="IL8091" s="3"/>
      <c r="IM8091" s="3"/>
      <c r="IN8091" s="3"/>
      <c r="IO8091" s="15"/>
    </row>
    <row r="8092" spans="171:249">
      <c r="FO8092" s="3"/>
      <c r="FP8092" s="3"/>
      <c r="FQ8092" s="3"/>
      <c r="FR8092" s="3"/>
      <c r="FS8092" s="3"/>
      <c r="FT8092" s="3"/>
      <c r="FU8092" s="3"/>
      <c r="FV8092" s="3"/>
      <c r="FW8092" s="3"/>
      <c r="FX8092" s="3"/>
      <c r="FY8092" s="3"/>
      <c r="FZ8092" s="3"/>
      <c r="GA8092" s="3"/>
      <c r="GB8092" s="3"/>
      <c r="GC8092" s="3"/>
      <c r="GD8092" s="3"/>
      <c r="GE8092" s="3"/>
      <c r="GF8092" s="3"/>
      <c r="GG8092" s="3"/>
      <c r="GH8092" s="3"/>
      <c r="GI8092" s="3"/>
      <c r="GJ8092" s="3"/>
      <c r="GK8092" s="3"/>
      <c r="GL8092" s="3"/>
      <c r="GM8092" s="3"/>
      <c r="GN8092" s="3"/>
      <c r="GO8092" s="3"/>
      <c r="GP8092" s="3"/>
      <c r="GQ8092" s="3"/>
      <c r="GR8092" s="3"/>
      <c r="GS8092" s="3"/>
      <c r="GT8092" s="3"/>
      <c r="GU8092" s="3"/>
      <c r="GV8092" s="3"/>
      <c r="GW8092" s="3"/>
      <c r="GX8092" s="3"/>
      <c r="GY8092" s="3"/>
      <c r="GZ8092" s="3"/>
      <c r="HA8092" s="3"/>
      <c r="HB8092" s="3"/>
      <c r="HC8092" s="3"/>
      <c r="HD8092" s="3"/>
      <c r="HE8092" s="3"/>
      <c r="HF8092" s="3"/>
      <c r="HG8092" s="3"/>
      <c r="HH8092" s="3"/>
      <c r="HI8092" s="3"/>
      <c r="HJ8092" s="3"/>
      <c r="HK8092" s="3"/>
      <c r="HL8092" s="3"/>
      <c r="HM8092" s="45"/>
      <c r="HN8092" s="3"/>
      <c r="HO8092" s="3"/>
      <c r="HP8092" s="3"/>
      <c r="HQ8092" s="3"/>
      <c r="HR8092" s="3"/>
      <c r="HS8092" s="3"/>
      <c r="HT8092" s="3"/>
      <c r="HU8092" s="3"/>
      <c r="HV8092" s="3"/>
      <c r="HW8092" s="3"/>
      <c r="HX8092" s="3"/>
      <c r="HY8092" s="3"/>
      <c r="HZ8092" s="3"/>
      <c r="IA8092" s="3"/>
      <c r="IB8092" s="3"/>
      <c r="IC8092" s="3"/>
      <c r="ID8092" s="3"/>
      <c r="IE8092" s="3"/>
      <c r="IF8092" s="3"/>
      <c r="IG8092" s="3"/>
      <c r="IH8092" s="3"/>
      <c r="II8092" s="3"/>
      <c r="IJ8092" s="3"/>
      <c r="IK8092" s="3"/>
      <c r="IL8092" s="3"/>
      <c r="IM8092" s="3"/>
      <c r="IN8092" s="3"/>
      <c r="IO8092" s="15"/>
    </row>
    <row r="8093" spans="171:249">
      <c r="FO8093" s="3"/>
      <c r="FP8093" s="3"/>
      <c r="FQ8093" s="3"/>
      <c r="FR8093" s="3"/>
      <c r="FS8093" s="3"/>
      <c r="FT8093" s="3"/>
      <c r="FU8093" s="3"/>
      <c r="FV8093" s="3"/>
      <c r="FW8093" s="3"/>
      <c r="FX8093" s="3"/>
      <c r="FY8093" s="3"/>
      <c r="FZ8093" s="3"/>
      <c r="GA8093" s="3"/>
      <c r="GB8093" s="3"/>
      <c r="GC8093" s="3"/>
      <c r="GD8093" s="3"/>
      <c r="GE8093" s="3"/>
      <c r="GF8093" s="3"/>
      <c r="GG8093" s="3"/>
      <c r="GH8093" s="3"/>
      <c r="GI8093" s="3"/>
      <c r="GJ8093" s="3"/>
      <c r="GK8093" s="3"/>
      <c r="GL8093" s="3"/>
      <c r="GM8093" s="3"/>
      <c r="GN8093" s="3"/>
      <c r="GO8093" s="3"/>
      <c r="GP8093" s="3"/>
      <c r="GQ8093" s="3"/>
      <c r="GR8093" s="3"/>
      <c r="GS8093" s="3"/>
      <c r="GT8093" s="3"/>
      <c r="GU8093" s="3"/>
      <c r="GV8093" s="3"/>
      <c r="GW8093" s="3"/>
      <c r="GX8093" s="3"/>
      <c r="GY8093" s="3"/>
      <c r="GZ8093" s="3"/>
      <c r="HA8093" s="3"/>
      <c r="HB8093" s="3"/>
      <c r="HC8093" s="3"/>
      <c r="HD8093" s="3"/>
      <c r="HE8093" s="3"/>
      <c r="HF8093" s="3"/>
      <c r="HG8093" s="3"/>
      <c r="HH8093" s="3"/>
      <c r="HI8093" s="3"/>
      <c r="HJ8093" s="3"/>
      <c r="HK8093" s="3"/>
      <c r="HL8093" s="3"/>
      <c r="HM8093" s="45"/>
      <c r="HN8093" s="3"/>
      <c r="HO8093" s="3"/>
      <c r="HP8093" s="3"/>
      <c r="HQ8093" s="3"/>
      <c r="HR8093" s="3"/>
      <c r="HS8093" s="3"/>
      <c r="HT8093" s="3"/>
      <c r="HU8093" s="3"/>
      <c r="HV8093" s="3"/>
      <c r="HW8093" s="3"/>
      <c r="HX8093" s="3"/>
      <c r="HY8093" s="3"/>
      <c r="HZ8093" s="3"/>
      <c r="IA8093" s="3"/>
      <c r="IB8093" s="3"/>
      <c r="IC8093" s="3"/>
      <c r="ID8093" s="3"/>
      <c r="IE8093" s="3"/>
      <c r="IF8093" s="3"/>
      <c r="IG8093" s="3"/>
      <c r="IH8093" s="3"/>
      <c r="II8093" s="3"/>
      <c r="IJ8093" s="3"/>
      <c r="IK8093" s="3"/>
      <c r="IL8093" s="3"/>
      <c r="IM8093" s="3"/>
      <c r="IN8093" s="3"/>
      <c r="IO8093" s="15"/>
    </row>
    <row r="8094" spans="171:249">
      <c r="FO8094" s="3"/>
      <c r="FP8094" s="3"/>
      <c r="FQ8094" s="3"/>
      <c r="FR8094" s="3"/>
      <c r="FS8094" s="3"/>
      <c r="FT8094" s="3"/>
      <c r="FU8094" s="3"/>
      <c r="FV8094" s="3"/>
      <c r="FW8094" s="3"/>
      <c r="FX8094" s="3"/>
      <c r="FY8094" s="3"/>
      <c r="FZ8094" s="3"/>
      <c r="GA8094" s="3"/>
      <c r="GB8094" s="3"/>
      <c r="GC8094" s="3"/>
      <c r="GD8094" s="3"/>
      <c r="GE8094" s="3"/>
      <c r="GF8094" s="3"/>
      <c r="GG8094" s="3"/>
      <c r="GH8094" s="3"/>
      <c r="GI8094" s="3"/>
      <c r="GJ8094" s="3"/>
      <c r="GK8094" s="3"/>
      <c r="GL8094" s="3"/>
      <c r="GM8094" s="3"/>
      <c r="GN8094" s="3"/>
      <c r="GO8094" s="3"/>
      <c r="GP8094" s="3"/>
      <c r="GQ8094" s="3"/>
      <c r="GR8094" s="3"/>
      <c r="GS8094" s="3"/>
      <c r="GT8094" s="3"/>
      <c r="GU8094" s="3"/>
      <c r="GV8094" s="3"/>
      <c r="GW8094" s="3"/>
      <c r="GX8094" s="3"/>
      <c r="GY8094" s="3"/>
      <c r="GZ8094" s="3"/>
      <c r="HA8094" s="3"/>
      <c r="HB8094" s="3"/>
      <c r="HC8094" s="3"/>
      <c r="HD8094" s="3"/>
      <c r="HE8094" s="3"/>
      <c r="HF8094" s="3"/>
      <c r="HG8094" s="3"/>
      <c r="HH8094" s="3"/>
      <c r="HI8094" s="3"/>
      <c r="HJ8094" s="3"/>
      <c r="HK8094" s="3"/>
      <c r="HL8094" s="3"/>
      <c r="HM8094" s="45"/>
      <c r="HN8094" s="3"/>
      <c r="HO8094" s="3"/>
      <c r="HP8094" s="3"/>
      <c r="HQ8094" s="3"/>
      <c r="HR8094" s="3"/>
      <c r="HS8094" s="3"/>
      <c r="HT8094" s="3"/>
      <c r="HU8094" s="3"/>
      <c r="HV8094" s="3"/>
      <c r="HW8094" s="3"/>
      <c r="HX8094" s="3"/>
      <c r="HY8094" s="3"/>
      <c r="HZ8094" s="3"/>
      <c r="IA8094" s="3"/>
      <c r="IB8094" s="3"/>
      <c r="IC8094" s="3"/>
      <c r="ID8094" s="3"/>
      <c r="IE8094" s="3"/>
      <c r="IF8094" s="3"/>
      <c r="IG8094" s="3"/>
      <c r="IH8094" s="3"/>
      <c r="II8094" s="3"/>
      <c r="IJ8094" s="3"/>
      <c r="IK8094" s="3"/>
      <c r="IL8094" s="3"/>
      <c r="IM8094" s="3"/>
      <c r="IN8094" s="3"/>
      <c r="IO8094" s="15"/>
    </row>
    <row r="8095" spans="171:249">
      <c r="FO8095" s="3"/>
      <c r="FP8095" s="3"/>
      <c r="FQ8095" s="3"/>
      <c r="FR8095" s="3"/>
      <c r="FS8095" s="3"/>
      <c r="FT8095" s="3"/>
      <c r="FU8095" s="3"/>
      <c r="FV8095" s="3"/>
      <c r="FW8095" s="3"/>
      <c r="FX8095" s="3"/>
      <c r="FY8095" s="3"/>
      <c r="FZ8095" s="3"/>
      <c r="GA8095" s="3"/>
      <c r="GB8095" s="3"/>
      <c r="GC8095" s="3"/>
      <c r="GD8095" s="3"/>
      <c r="GE8095" s="3"/>
      <c r="GF8095" s="3"/>
      <c r="GG8095" s="3"/>
      <c r="GH8095" s="3"/>
      <c r="GI8095" s="3"/>
      <c r="GJ8095" s="3"/>
      <c r="GK8095" s="3"/>
      <c r="GL8095" s="3"/>
      <c r="GM8095" s="3"/>
      <c r="GN8095" s="3"/>
      <c r="GO8095" s="3"/>
      <c r="GP8095" s="3"/>
      <c r="GQ8095" s="3"/>
      <c r="GR8095" s="3"/>
      <c r="GS8095" s="3"/>
      <c r="GT8095" s="3"/>
      <c r="GU8095" s="3"/>
      <c r="GV8095" s="3"/>
      <c r="GW8095" s="3"/>
      <c r="GX8095" s="3"/>
      <c r="GY8095" s="3"/>
      <c r="GZ8095" s="3"/>
      <c r="HA8095" s="3"/>
      <c r="HB8095" s="3"/>
      <c r="HC8095" s="3"/>
      <c r="HD8095" s="3"/>
      <c r="HE8095" s="3"/>
      <c r="HF8095" s="3"/>
      <c r="HG8095" s="3"/>
      <c r="HH8095" s="3"/>
      <c r="HI8095" s="3"/>
      <c r="HJ8095" s="3"/>
      <c r="HK8095" s="3"/>
      <c r="HL8095" s="3"/>
      <c r="HM8095" s="45"/>
      <c r="HN8095" s="3"/>
      <c r="HO8095" s="3"/>
      <c r="HP8095" s="3"/>
      <c r="HQ8095" s="3"/>
      <c r="HR8095" s="3"/>
      <c r="HS8095" s="3"/>
      <c r="HT8095" s="3"/>
      <c r="HU8095" s="3"/>
      <c r="HV8095" s="3"/>
      <c r="HW8095" s="3"/>
      <c r="HX8095" s="3"/>
      <c r="HY8095" s="3"/>
      <c r="HZ8095" s="3"/>
      <c r="IA8095" s="3"/>
      <c r="IB8095" s="3"/>
      <c r="IC8095" s="3"/>
      <c r="ID8095" s="3"/>
      <c r="IE8095" s="3"/>
      <c r="IF8095" s="3"/>
      <c r="IG8095" s="3"/>
      <c r="IH8095" s="3"/>
      <c r="II8095" s="3"/>
      <c r="IJ8095" s="3"/>
      <c r="IK8095" s="3"/>
      <c r="IL8095" s="3"/>
      <c r="IM8095" s="3"/>
      <c r="IN8095" s="3"/>
      <c r="IO8095" s="15"/>
    </row>
    <row r="8096" spans="171:249">
      <c r="FO8096" s="3"/>
      <c r="FP8096" s="3"/>
      <c r="FQ8096" s="3"/>
      <c r="FR8096" s="3"/>
      <c r="FS8096" s="3"/>
      <c r="FT8096" s="3"/>
      <c r="FU8096" s="3"/>
      <c r="FV8096" s="3"/>
      <c r="FW8096" s="3"/>
      <c r="FX8096" s="3"/>
      <c r="FY8096" s="3"/>
      <c r="FZ8096" s="3"/>
      <c r="GA8096" s="3"/>
      <c r="GB8096" s="3"/>
      <c r="GC8096" s="3"/>
      <c r="GD8096" s="3"/>
      <c r="GE8096" s="3"/>
      <c r="GF8096" s="3"/>
      <c r="GG8096" s="3"/>
      <c r="GH8096" s="3"/>
      <c r="GI8096" s="3"/>
      <c r="GJ8096" s="3"/>
      <c r="GK8096" s="3"/>
      <c r="GL8096" s="3"/>
      <c r="GM8096" s="3"/>
      <c r="GN8096" s="3"/>
      <c r="GO8096" s="3"/>
      <c r="GP8096" s="3"/>
      <c r="GQ8096" s="3"/>
      <c r="GR8096" s="3"/>
      <c r="GS8096" s="3"/>
      <c r="GT8096" s="3"/>
      <c r="GU8096" s="3"/>
      <c r="GV8096" s="3"/>
      <c r="GW8096" s="3"/>
      <c r="GX8096" s="3"/>
      <c r="GY8096" s="3"/>
      <c r="GZ8096" s="3"/>
      <c r="HA8096" s="3"/>
      <c r="HB8096" s="3"/>
      <c r="HC8096" s="3"/>
      <c r="HD8096" s="3"/>
      <c r="HE8096" s="3"/>
      <c r="HF8096" s="3"/>
      <c r="HG8096" s="3"/>
      <c r="HH8096" s="3"/>
      <c r="HI8096" s="3"/>
      <c r="HJ8096" s="3"/>
      <c r="HK8096" s="3"/>
      <c r="HL8096" s="3"/>
      <c r="HM8096" s="45"/>
      <c r="HN8096" s="3"/>
      <c r="HO8096" s="3"/>
      <c r="HP8096" s="3"/>
      <c r="HQ8096" s="3"/>
      <c r="HR8096" s="3"/>
      <c r="HS8096" s="3"/>
      <c r="HT8096" s="3"/>
      <c r="HU8096" s="3"/>
      <c r="HV8096" s="3"/>
      <c r="HW8096" s="3"/>
      <c r="HX8096" s="3"/>
      <c r="HY8096" s="3"/>
      <c r="HZ8096" s="3"/>
      <c r="IA8096" s="3"/>
      <c r="IB8096" s="3"/>
      <c r="IC8096" s="3"/>
      <c r="ID8096" s="3"/>
      <c r="IE8096" s="3"/>
      <c r="IF8096" s="3"/>
      <c r="IG8096" s="3"/>
      <c r="IH8096" s="3"/>
      <c r="II8096" s="3"/>
      <c r="IJ8096" s="3"/>
      <c r="IK8096" s="3"/>
      <c r="IL8096" s="3"/>
      <c r="IM8096" s="3"/>
      <c r="IN8096" s="3"/>
      <c r="IO8096" s="15"/>
    </row>
    <row r="8097" spans="171:249">
      <c r="FO8097" s="3"/>
      <c r="FP8097" s="3"/>
      <c r="FQ8097" s="3"/>
      <c r="FR8097" s="3"/>
      <c r="FS8097" s="3"/>
      <c r="FT8097" s="3"/>
      <c r="FU8097" s="3"/>
      <c r="FV8097" s="3"/>
      <c r="FW8097" s="3"/>
      <c r="FX8097" s="3"/>
      <c r="FY8097" s="3"/>
      <c r="FZ8097" s="3"/>
      <c r="GA8097" s="3"/>
      <c r="GB8097" s="3"/>
      <c r="GC8097" s="3"/>
      <c r="GD8097" s="3"/>
      <c r="GE8097" s="3"/>
      <c r="GF8097" s="3"/>
      <c r="GG8097" s="3"/>
      <c r="GH8097" s="3"/>
      <c r="GI8097" s="3"/>
      <c r="GJ8097" s="3"/>
      <c r="GK8097" s="3"/>
      <c r="GL8097" s="3"/>
      <c r="GM8097" s="3"/>
      <c r="GN8097" s="3"/>
      <c r="GO8097" s="3"/>
      <c r="GP8097" s="3"/>
      <c r="GQ8097" s="3"/>
      <c r="GR8097" s="3"/>
      <c r="GS8097" s="3"/>
      <c r="GT8097" s="3"/>
      <c r="GU8097" s="3"/>
      <c r="GV8097" s="3"/>
      <c r="GW8097" s="3"/>
      <c r="GX8097" s="3"/>
      <c r="GY8097" s="3"/>
      <c r="GZ8097" s="3"/>
      <c r="HA8097" s="3"/>
      <c r="HB8097" s="3"/>
      <c r="HC8097" s="3"/>
      <c r="HD8097" s="3"/>
      <c r="HE8097" s="3"/>
      <c r="HF8097" s="3"/>
      <c r="HG8097" s="3"/>
      <c r="HH8097" s="3"/>
      <c r="HI8097" s="3"/>
      <c r="HJ8097" s="3"/>
      <c r="HK8097" s="3"/>
      <c r="HL8097" s="3"/>
      <c r="HM8097" s="45"/>
      <c r="HN8097" s="3"/>
      <c r="HO8097" s="3"/>
      <c r="HP8097" s="3"/>
      <c r="HQ8097" s="3"/>
      <c r="HR8097" s="3"/>
      <c r="HS8097" s="3"/>
      <c r="HT8097" s="3"/>
      <c r="HU8097" s="3"/>
      <c r="HV8097" s="3"/>
      <c r="HW8097" s="3"/>
      <c r="HX8097" s="3"/>
      <c r="HY8097" s="3"/>
      <c r="HZ8097" s="3"/>
      <c r="IA8097" s="3"/>
      <c r="IB8097" s="3"/>
      <c r="IC8097" s="3"/>
      <c r="ID8097" s="3"/>
      <c r="IE8097" s="3"/>
      <c r="IF8097" s="3"/>
      <c r="IG8097" s="3"/>
      <c r="IH8097" s="3"/>
      <c r="II8097" s="3"/>
      <c r="IJ8097" s="3"/>
      <c r="IK8097" s="3"/>
      <c r="IL8097" s="3"/>
      <c r="IM8097" s="3"/>
      <c r="IN8097" s="3"/>
      <c r="IO8097" s="15"/>
    </row>
    <row r="8098" spans="171:249">
      <c r="FO8098" s="3"/>
      <c r="FP8098" s="3"/>
      <c r="FQ8098" s="3"/>
      <c r="FR8098" s="3"/>
      <c r="FS8098" s="3"/>
      <c r="FT8098" s="3"/>
      <c r="FU8098" s="3"/>
      <c r="FV8098" s="3"/>
      <c r="FW8098" s="3"/>
      <c r="FX8098" s="3"/>
      <c r="FY8098" s="3"/>
      <c r="FZ8098" s="3"/>
      <c r="GA8098" s="3"/>
      <c r="GB8098" s="3"/>
      <c r="GC8098" s="3"/>
      <c r="GD8098" s="3"/>
      <c r="GE8098" s="3"/>
      <c r="GF8098" s="3"/>
      <c r="GG8098" s="3"/>
      <c r="GH8098" s="3"/>
      <c r="GI8098" s="3"/>
      <c r="GJ8098" s="3"/>
      <c r="GK8098" s="3"/>
      <c r="GL8098" s="3"/>
      <c r="GM8098" s="3"/>
      <c r="GN8098" s="3"/>
      <c r="GO8098" s="3"/>
      <c r="GP8098" s="3"/>
      <c r="GQ8098" s="3"/>
      <c r="GR8098" s="3"/>
      <c r="GS8098" s="3"/>
      <c r="GT8098" s="3"/>
      <c r="GU8098" s="3"/>
      <c r="GV8098" s="3"/>
      <c r="GW8098" s="3"/>
      <c r="GX8098" s="3"/>
      <c r="GY8098" s="3"/>
      <c r="GZ8098" s="3"/>
      <c r="HA8098" s="3"/>
      <c r="HB8098" s="3"/>
      <c r="HC8098" s="3"/>
      <c r="HD8098" s="3"/>
      <c r="HE8098" s="3"/>
      <c r="HF8098" s="3"/>
      <c r="HG8098" s="3"/>
      <c r="HH8098" s="3"/>
      <c r="HI8098" s="3"/>
      <c r="HJ8098" s="3"/>
      <c r="HK8098" s="3"/>
      <c r="HL8098" s="3"/>
      <c r="HM8098" s="45"/>
      <c r="HN8098" s="3"/>
      <c r="HO8098" s="3"/>
      <c r="HP8098" s="3"/>
      <c r="HQ8098" s="3"/>
      <c r="HR8098" s="3"/>
      <c r="HS8098" s="3"/>
      <c r="HT8098" s="3"/>
      <c r="HU8098" s="3"/>
      <c r="HV8098" s="3"/>
      <c r="HW8098" s="3"/>
      <c r="HX8098" s="3"/>
      <c r="HY8098" s="3"/>
      <c r="HZ8098" s="3"/>
      <c r="IA8098" s="3"/>
      <c r="IB8098" s="3"/>
      <c r="IC8098" s="3"/>
      <c r="ID8098" s="3"/>
      <c r="IE8098" s="3"/>
      <c r="IF8098" s="3"/>
      <c r="IG8098" s="3"/>
      <c r="IH8098" s="3"/>
      <c r="II8098" s="3"/>
      <c r="IJ8098" s="3"/>
      <c r="IK8098" s="3"/>
      <c r="IL8098" s="3"/>
      <c r="IM8098" s="3"/>
      <c r="IN8098" s="3"/>
      <c r="IO8098" s="15"/>
    </row>
    <row r="8099" spans="171:249">
      <c r="FO8099" s="3"/>
      <c r="FP8099" s="3"/>
      <c r="FQ8099" s="3"/>
      <c r="FR8099" s="3"/>
      <c r="FS8099" s="3"/>
      <c r="FT8099" s="3"/>
      <c r="FU8099" s="3"/>
      <c r="FV8099" s="3"/>
      <c r="FW8099" s="3"/>
      <c r="FX8099" s="3"/>
      <c r="FY8099" s="3"/>
      <c r="FZ8099" s="3"/>
      <c r="GA8099" s="3"/>
      <c r="GB8099" s="3"/>
      <c r="GC8099" s="3"/>
      <c r="GD8099" s="3"/>
      <c r="GE8099" s="3"/>
      <c r="GF8099" s="3"/>
      <c r="GG8099" s="3"/>
      <c r="GH8099" s="3"/>
      <c r="GI8099" s="3"/>
      <c r="GJ8099" s="3"/>
      <c r="GK8099" s="3"/>
      <c r="GL8099" s="3"/>
      <c r="GM8099" s="3"/>
      <c r="GN8099" s="3"/>
      <c r="GO8099" s="3"/>
      <c r="GP8099" s="3"/>
      <c r="GQ8099" s="3"/>
      <c r="GR8099" s="3"/>
      <c r="GS8099" s="3"/>
      <c r="GT8099" s="3"/>
      <c r="GU8099" s="3"/>
      <c r="GV8099" s="3"/>
      <c r="GW8099" s="3"/>
      <c r="GX8099" s="3"/>
      <c r="GY8099" s="3"/>
      <c r="GZ8099" s="3"/>
      <c r="HA8099" s="3"/>
      <c r="HB8099" s="3"/>
      <c r="HC8099" s="3"/>
      <c r="HD8099" s="3"/>
      <c r="HE8099" s="3"/>
      <c r="HF8099" s="3"/>
      <c r="HG8099" s="3"/>
      <c r="HH8099" s="3"/>
      <c r="HI8099" s="3"/>
      <c r="HJ8099" s="3"/>
      <c r="HK8099" s="3"/>
      <c r="HL8099" s="3"/>
      <c r="HM8099" s="45"/>
      <c r="HN8099" s="3"/>
      <c r="HO8099" s="3"/>
      <c r="HP8099" s="3"/>
      <c r="HQ8099" s="3"/>
      <c r="HR8099" s="3"/>
      <c r="HS8099" s="3"/>
      <c r="HT8099" s="3"/>
      <c r="HU8099" s="3"/>
      <c r="HV8099" s="3"/>
      <c r="HW8099" s="3"/>
      <c r="HX8099" s="3"/>
      <c r="HY8099" s="3"/>
      <c r="HZ8099" s="3"/>
      <c r="IA8099" s="3"/>
      <c r="IB8099" s="3"/>
      <c r="IC8099" s="3"/>
      <c r="ID8099" s="3"/>
      <c r="IE8099" s="3"/>
      <c r="IF8099" s="3"/>
      <c r="IG8099" s="3"/>
      <c r="IH8099" s="3"/>
      <c r="II8099" s="3"/>
      <c r="IJ8099" s="3"/>
      <c r="IK8099" s="3"/>
      <c r="IL8099" s="3"/>
      <c r="IM8099" s="3"/>
      <c r="IN8099" s="3"/>
      <c r="IO8099" s="15"/>
    </row>
    <row r="8100" spans="171:249">
      <c r="FO8100" s="3"/>
      <c r="FP8100" s="3"/>
      <c r="FQ8100" s="3"/>
      <c r="FR8100" s="3"/>
      <c r="FS8100" s="3"/>
      <c r="FT8100" s="3"/>
      <c r="FU8100" s="3"/>
      <c r="FV8100" s="3"/>
      <c r="FW8100" s="3"/>
      <c r="FX8100" s="3"/>
      <c r="FY8100" s="3"/>
      <c r="FZ8100" s="3"/>
      <c r="GA8100" s="3"/>
      <c r="GB8100" s="3"/>
      <c r="GC8100" s="3"/>
      <c r="GD8100" s="3"/>
      <c r="GE8100" s="3"/>
      <c r="GF8100" s="3"/>
      <c r="GG8100" s="3"/>
      <c r="GH8100" s="3"/>
      <c r="GI8100" s="3"/>
      <c r="GJ8100" s="3"/>
      <c r="GK8100" s="3"/>
      <c r="GL8100" s="3"/>
      <c r="GM8100" s="3"/>
      <c r="GN8100" s="3"/>
      <c r="GO8100" s="3"/>
      <c r="GP8100" s="3"/>
      <c r="GQ8100" s="3"/>
      <c r="GR8100" s="3"/>
      <c r="GS8100" s="3"/>
      <c r="GT8100" s="3"/>
      <c r="GU8100" s="3"/>
      <c r="GV8100" s="3"/>
      <c r="GW8100" s="3"/>
      <c r="GX8100" s="3"/>
      <c r="GY8100" s="3"/>
      <c r="GZ8100" s="3"/>
      <c r="HA8100" s="3"/>
      <c r="HB8100" s="3"/>
      <c r="HC8100" s="3"/>
      <c r="HD8100" s="3"/>
      <c r="HE8100" s="3"/>
      <c r="HF8100" s="3"/>
      <c r="HG8100" s="3"/>
      <c r="HH8100" s="3"/>
      <c r="HI8100" s="3"/>
      <c r="HJ8100" s="3"/>
      <c r="HK8100" s="3"/>
      <c r="HL8100" s="3"/>
      <c r="HM8100" s="45"/>
      <c r="HN8100" s="3"/>
      <c r="HO8100" s="3"/>
      <c r="HP8100" s="3"/>
      <c r="HQ8100" s="3"/>
      <c r="HR8100" s="3"/>
      <c r="HS8100" s="3"/>
      <c r="HT8100" s="3"/>
      <c r="HU8100" s="3"/>
      <c r="HV8100" s="3"/>
      <c r="HW8100" s="3"/>
      <c r="HX8100" s="3"/>
      <c r="HY8100" s="3"/>
      <c r="HZ8100" s="3"/>
      <c r="IA8100" s="3"/>
      <c r="IB8100" s="3"/>
      <c r="IC8100" s="3"/>
      <c r="ID8100" s="3"/>
      <c r="IE8100" s="3"/>
      <c r="IF8100" s="3"/>
      <c r="IG8100" s="3"/>
      <c r="IH8100" s="3"/>
      <c r="II8100" s="3"/>
      <c r="IJ8100" s="3"/>
      <c r="IK8100" s="3"/>
      <c r="IL8100" s="3"/>
      <c r="IM8100" s="3"/>
      <c r="IN8100" s="3"/>
      <c r="IO8100" s="15"/>
    </row>
    <row r="8101" spans="171:249">
      <c r="FO8101" s="3"/>
      <c r="FP8101" s="3"/>
      <c r="FQ8101" s="3"/>
      <c r="FR8101" s="3"/>
      <c r="FS8101" s="3"/>
      <c r="FT8101" s="3"/>
      <c r="FU8101" s="3"/>
      <c r="FV8101" s="3"/>
      <c r="FW8101" s="3"/>
      <c r="FX8101" s="3"/>
      <c r="FY8101" s="3"/>
      <c r="FZ8101" s="3"/>
      <c r="GA8101" s="3"/>
      <c r="GB8101" s="3"/>
      <c r="GC8101" s="3"/>
      <c r="GD8101" s="3"/>
      <c r="GE8101" s="3"/>
      <c r="GF8101" s="3"/>
      <c r="GG8101" s="3"/>
      <c r="GH8101" s="3"/>
      <c r="GI8101" s="3"/>
      <c r="GJ8101" s="3"/>
      <c r="GK8101" s="3"/>
      <c r="GL8101" s="3"/>
      <c r="GM8101" s="3"/>
      <c r="GN8101" s="3"/>
      <c r="GO8101" s="3"/>
      <c r="GP8101" s="3"/>
      <c r="GQ8101" s="3"/>
      <c r="GR8101" s="3"/>
      <c r="GS8101" s="3"/>
      <c r="GT8101" s="3"/>
      <c r="GU8101" s="3"/>
      <c r="GV8101" s="3"/>
      <c r="GW8101" s="3"/>
      <c r="GX8101" s="3"/>
      <c r="GY8101" s="3"/>
      <c r="GZ8101" s="3"/>
      <c r="HA8101" s="3"/>
      <c r="HB8101" s="3"/>
      <c r="HC8101" s="3"/>
      <c r="HD8101" s="3"/>
      <c r="HE8101" s="3"/>
      <c r="HF8101" s="3"/>
      <c r="HG8101" s="3"/>
      <c r="HH8101" s="3"/>
      <c r="HI8101" s="3"/>
      <c r="HJ8101" s="3"/>
      <c r="HK8101" s="3"/>
      <c r="HL8101" s="3"/>
      <c r="HM8101" s="45"/>
      <c r="HN8101" s="3"/>
      <c r="HO8101" s="3"/>
      <c r="HP8101" s="3"/>
      <c r="HQ8101" s="3"/>
      <c r="HR8101" s="3"/>
      <c r="HS8101" s="3"/>
      <c r="HT8101" s="3"/>
      <c r="HU8101" s="3"/>
      <c r="HV8101" s="3"/>
      <c r="HW8101" s="3"/>
      <c r="HX8101" s="3"/>
      <c r="HY8101" s="3"/>
      <c r="HZ8101" s="3"/>
      <c r="IA8101" s="3"/>
      <c r="IB8101" s="3"/>
      <c r="IC8101" s="3"/>
      <c r="ID8101" s="3"/>
      <c r="IE8101" s="3"/>
      <c r="IF8101" s="3"/>
      <c r="IG8101" s="3"/>
      <c r="IH8101" s="3"/>
      <c r="II8101" s="3"/>
      <c r="IJ8101" s="3"/>
      <c r="IK8101" s="3"/>
      <c r="IL8101" s="3"/>
      <c r="IM8101" s="3"/>
      <c r="IN8101" s="3"/>
      <c r="IO8101" s="15"/>
    </row>
    <row r="8102" spans="171:249">
      <c r="FO8102" s="3"/>
      <c r="FP8102" s="3"/>
      <c r="FQ8102" s="3"/>
      <c r="FR8102" s="3"/>
      <c r="FS8102" s="3"/>
      <c r="FT8102" s="3"/>
      <c r="FU8102" s="3"/>
      <c r="FV8102" s="3"/>
      <c r="FW8102" s="3"/>
      <c r="FX8102" s="3"/>
      <c r="FY8102" s="3"/>
      <c r="FZ8102" s="3"/>
      <c r="GA8102" s="3"/>
      <c r="GB8102" s="3"/>
      <c r="GC8102" s="3"/>
      <c r="GD8102" s="3"/>
      <c r="GE8102" s="3"/>
      <c r="GF8102" s="3"/>
      <c r="GG8102" s="3"/>
      <c r="GH8102" s="3"/>
      <c r="GI8102" s="3"/>
      <c r="GJ8102" s="3"/>
      <c r="GK8102" s="3"/>
      <c r="GL8102" s="3"/>
      <c r="GM8102" s="3"/>
      <c r="GN8102" s="3"/>
      <c r="GO8102" s="3"/>
      <c r="GP8102" s="3"/>
      <c r="GQ8102" s="3"/>
      <c r="GR8102" s="3"/>
      <c r="GS8102" s="3"/>
      <c r="GT8102" s="3"/>
      <c r="GU8102" s="3"/>
      <c r="GV8102" s="3"/>
      <c r="GW8102" s="3"/>
      <c r="GX8102" s="3"/>
      <c r="GY8102" s="3"/>
      <c r="GZ8102" s="3"/>
      <c r="HA8102" s="3"/>
      <c r="HB8102" s="3"/>
      <c r="HC8102" s="3"/>
      <c r="HD8102" s="3"/>
      <c r="HE8102" s="3"/>
      <c r="HF8102" s="3"/>
      <c r="HG8102" s="3"/>
      <c r="HH8102" s="3"/>
      <c r="HI8102" s="3"/>
      <c r="HJ8102" s="3"/>
      <c r="HK8102" s="3"/>
      <c r="HL8102" s="3"/>
      <c r="HM8102" s="45"/>
      <c r="HN8102" s="3"/>
      <c r="HO8102" s="3"/>
      <c r="HP8102" s="3"/>
      <c r="HQ8102" s="3"/>
      <c r="HR8102" s="3"/>
      <c r="HS8102" s="3"/>
      <c r="HT8102" s="3"/>
      <c r="HU8102" s="3"/>
      <c r="HV8102" s="3"/>
      <c r="HW8102" s="3"/>
      <c r="HX8102" s="3"/>
      <c r="HY8102" s="3"/>
      <c r="HZ8102" s="3"/>
      <c r="IA8102" s="3"/>
      <c r="IB8102" s="3"/>
      <c r="IC8102" s="3"/>
      <c r="ID8102" s="3"/>
      <c r="IE8102" s="3"/>
      <c r="IF8102" s="3"/>
      <c r="IG8102" s="3"/>
      <c r="IH8102" s="3"/>
      <c r="II8102" s="3"/>
      <c r="IJ8102" s="3"/>
      <c r="IK8102" s="3"/>
      <c r="IL8102" s="3"/>
      <c r="IM8102" s="3"/>
      <c r="IN8102" s="3"/>
      <c r="IO8102" s="15"/>
    </row>
    <row r="8103" spans="171:249">
      <c r="FO8103" s="3"/>
      <c r="FP8103" s="3"/>
      <c r="FQ8103" s="3"/>
      <c r="FR8103" s="3"/>
      <c r="FS8103" s="3"/>
      <c r="FT8103" s="3"/>
      <c r="FU8103" s="3"/>
      <c r="FV8103" s="3"/>
      <c r="FW8103" s="3"/>
      <c r="FX8103" s="3"/>
      <c r="FY8103" s="3"/>
      <c r="FZ8103" s="3"/>
      <c r="GA8103" s="3"/>
      <c r="GB8103" s="3"/>
      <c r="GC8103" s="3"/>
      <c r="GD8103" s="3"/>
      <c r="GE8103" s="3"/>
      <c r="GF8103" s="3"/>
      <c r="GG8103" s="3"/>
      <c r="GH8103" s="3"/>
      <c r="GI8103" s="3"/>
      <c r="GJ8103" s="3"/>
      <c r="GK8103" s="3"/>
      <c r="GL8103" s="3"/>
      <c r="GM8103" s="3"/>
      <c r="GN8103" s="3"/>
      <c r="GO8103" s="3"/>
      <c r="GP8103" s="3"/>
      <c r="GQ8103" s="3"/>
      <c r="GR8103" s="3"/>
      <c r="GS8103" s="3"/>
      <c r="GT8103" s="3"/>
      <c r="GU8103" s="3"/>
      <c r="GV8103" s="3"/>
      <c r="GW8103" s="3"/>
      <c r="GX8103" s="3"/>
      <c r="GY8103" s="3"/>
      <c r="GZ8103" s="3"/>
      <c r="HA8103" s="3"/>
      <c r="HB8103" s="3"/>
      <c r="HC8103" s="3"/>
      <c r="HD8103" s="3"/>
      <c r="HE8103" s="3"/>
      <c r="HF8103" s="3"/>
      <c r="HG8103" s="3"/>
      <c r="HH8103" s="3"/>
      <c r="HI8103" s="3"/>
      <c r="HJ8103" s="3"/>
      <c r="HK8103" s="3"/>
      <c r="HL8103" s="3"/>
      <c r="HM8103" s="45"/>
      <c r="HN8103" s="3"/>
      <c r="HO8103" s="3"/>
      <c r="HP8103" s="3"/>
      <c r="HQ8103" s="3"/>
      <c r="HR8103" s="3"/>
      <c r="HS8103" s="3"/>
      <c r="HT8103" s="3"/>
      <c r="HU8103" s="3"/>
      <c r="HV8103" s="3"/>
      <c r="HW8103" s="3"/>
      <c r="HX8103" s="3"/>
      <c r="HY8103" s="3"/>
      <c r="HZ8103" s="3"/>
      <c r="IA8103" s="3"/>
      <c r="IB8103" s="3"/>
      <c r="IC8103" s="3"/>
      <c r="ID8103" s="3"/>
      <c r="IE8103" s="3"/>
      <c r="IF8103" s="3"/>
      <c r="IG8103" s="3"/>
      <c r="IH8103" s="3"/>
      <c r="II8103" s="3"/>
      <c r="IJ8103" s="3"/>
      <c r="IK8103" s="3"/>
      <c r="IL8103" s="3"/>
      <c r="IM8103" s="3"/>
      <c r="IN8103" s="3"/>
      <c r="IO8103" s="15"/>
    </row>
    <row r="8104" spans="171:249">
      <c r="FO8104" s="3"/>
      <c r="FP8104" s="3"/>
      <c r="FQ8104" s="3"/>
      <c r="FR8104" s="3"/>
      <c r="FS8104" s="3"/>
      <c r="FT8104" s="3"/>
      <c r="FU8104" s="3"/>
      <c r="FV8104" s="3"/>
      <c r="FW8104" s="3"/>
      <c r="FX8104" s="3"/>
      <c r="FY8104" s="3"/>
      <c r="FZ8104" s="3"/>
      <c r="GA8104" s="3"/>
      <c r="GB8104" s="3"/>
      <c r="GC8104" s="3"/>
      <c r="GD8104" s="3"/>
      <c r="GE8104" s="3"/>
      <c r="GF8104" s="3"/>
      <c r="GG8104" s="3"/>
      <c r="GH8104" s="3"/>
      <c r="GI8104" s="3"/>
      <c r="GJ8104" s="3"/>
      <c r="GK8104" s="3"/>
      <c r="GL8104" s="3"/>
      <c r="GM8104" s="3"/>
      <c r="GN8104" s="3"/>
      <c r="GO8104" s="3"/>
      <c r="GP8104" s="3"/>
      <c r="GQ8104" s="3"/>
      <c r="GR8104" s="3"/>
      <c r="GS8104" s="3"/>
      <c r="GT8104" s="3"/>
      <c r="GU8104" s="3"/>
      <c r="GV8104" s="3"/>
      <c r="GW8104" s="3"/>
      <c r="GX8104" s="3"/>
      <c r="GY8104" s="3"/>
      <c r="GZ8104" s="3"/>
      <c r="HA8104" s="3"/>
      <c r="HB8104" s="3"/>
      <c r="HC8104" s="3"/>
      <c r="HD8104" s="3"/>
      <c r="HE8104" s="3"/>
      <c r="HF8104" s="3"/>
      <c r="HG8104" s="3"/>
      <c r="HH8104" s="3"/>
      <c r="HI8104" s="3"/>
      <c r="HJ8104" s="3"/>
      <c r="HK8104" s="3"/>
      <c r="HL8104" s="3"/>
      <c r="HM8104" s="45"/>
      <c r="HN8104" s="3"/>
      <c r="HO8104" s="3"/>
      <c r="HP8104" s="3"/>
      <c r="HQ8104" s="3"/>
      <c r="HR8104" s="3"/>
      <c r="HS8104" s="3"/>
      <c r="HT8104" s="3"/>
      <c r="HU8104" s="3"/>
      <c r="HV8104" s="3"/>
      <c r="HW8104" s="3"/>
      <c r="HX8104" s="3"/>
      <c r="HY8104" s="3"/>
      <c r="HZ8104" s="3"/>
      <c r="IA8104" s="3"/>
      <c r="IB8104" s="3"/>
      <c r="IC8104" s="3"/>
      <c r="ID8104" s="3"/>
      <c r="IE8104" s="3"/>
      <c r="IF8104" s="3"/>
      <c r="IG8104" s="3"/>
      <c r="IH8104" s="3"/>
      <c r="II8104" s="3"/>
      <c r="IJ8104" s="3"/>
      <c r="IK8104" s="3"/>
      <c r="IL8104" s="3"/>
      <c r="IM8104" s="3"/>
      <c r="IN8104" s="3"/>
      <c r="IO8104" s="15"/>
    </row>
    <row r="8105" spans="171:249">
      <c r="FO8105" s="3"/>
      <c r="FP8105" s="3"/>
      <c r="FQ8105" s="3"/>
      <c r="FR8105" s="3"/>
      <c r="FS8105" s="3"/>
      <c r="FT8105" s="3"/>
      <c r="FU8105" s="3"/>
      <c r="FV8105" s="3"/>
      <c r="FW8105" s="3"/>
      <c r="FX8105" s="3"/>
      <c r="FY8105" s="3"/>
      <c r="FZ8105" s="3"/>
      <c r="GA8105" s="3"/>
      <c r="GB8105" s="3"/>
      <c r="GC8105" s="3"/>
      <c r="GD8105" s="3"/>
      <c r="GE8105" s="3"/>
      <c r="GF8105" s="3"/>
      <c r="GG8105" s="3"/>
      <c r="GH8105" s="3"/>
      <c r="GI8105" s="3"/>
      <c r="GJ8105" s="3"/>
      <c r="GK8105" s="3"/>
      <c r="GL8105" s="3"/>
      <c r="GM8105" s="3"/>
      <c r="GN8105" s="3"/>
      <c r="GO8105" s="3"/>
      <c r="GP8105" s="3"/>
      <c r="GQ8105" s="3"/>
      <c r="GR8105" s="3"/>
      <c r="GS8105" s="3"/>
      <c r="GT8105" s="3"/>
      <c r="GU8105" s="3"/>
      <c r="GV8105" s="3"/>
      <c r="GW8105" s="3"/>
      <c r="GX8105" s="3"/>
      <c r="GY8105" s="3"/>
      <c r="GZ8105" s="3"/>
      <c r="HA8105" s="3"/>
      <c r="HB8105" s="3"/>
      <c r="HC8105" s="3"/>
      <c r="HD8105" s="3"/>
      <c r="HE8105" s="3"/>
      <c r="HF8105" s="3"/>
      <c r="HG8105" s="3"/>
      <c r="HH8105" s="3"/>
      <c r="HI8105" s="3"/>
      <c r="HJ8105" s="3"/>
      <c r="HK8105" s="3"/>
      <c r="HL8105" s="3"/>
      <c r="HM8105" s="45"/>
      <c r="HN8105" s="3"/>
      <c r="HO8105" s="3"/>
      <c r="HP8105" s="3"/>
      <c r="HQ8105" s="3"/>
      <c r="HR8105" s="3"/>
      <c r="HS8105" s="3"/>
      <c r="HT8105" s="3"/>
      <c r="HU8105" s="3"/>
      <c r="HV8105" s="3"/>
      <c r="HW8105" s="3"/>
      <c r="HX8105" s="3"/>
      <c r="HY8105" s="3"/>
      <c r="HZ8105" s="3"/>
      <c r="IA8105" s="3"/>
      <c r="IB8105" s="3"/>
      <c r="IC8105" s="3"/>
      <c r="ID8105" s="3"/>
      <c r="IE8105" s="3"/>
      <c r="IF8105" s="3"/>
      <c r="IG8105" s="3"/>
      <c r="IH8105" s="3"/>
      <c r="II8105" s="3"/>
      <c r="IJ8105" s="3"/>
      <c r="IK8105" s="3"/>
      <c r="IL8105" s="3"/>
      <c r="IM8105" s="3"/>
      <c r="IN8105" s="3"/>
      <c r="IO8105" s="15"/>
    </row>
    <row r="8106" spans="171:249">
      <c r="FO8106" s="3"/>
      <c r="FP8106" s="3"/>
      <c r="FQ8106" s="3"/>
      <c r="FR8106" s="3"/>
      <c r="FS8106" s="3"/>
      <c r="FT8106" s="3"/>
      <c r="FU8106" s="3"/>
      <c r="FV8106" s="3"/>
      <c r="FW8106" s="3"/>
      <c r="FX8106" s="3"/>
      <c r="FY8106" s="3"/>
      <c r="FZ8106" s="3"/>
      <c r="GA8106" s="3"/>
      <c r="GB8106" s="3"/>
      <c r="GC8106" s="3"/>
      <c r="GD8106" s="3"/>
      <c r="GE8106" s="3"/>
      <c r="GF8106" s="3"/>
      <c r="GG8106" s="3"/>
      <c r="GH8106" s="3"/>
      <c r="GI8106" s="3"/>
      <c r="GJ8106" s="3"/>
      <c r="GK8106" s="3"/>
      <c r="GL8106" s="3"/>
      <c r="GM8106" s="3"/>
      <c r="GN8106" s="3"/>
      <c r="GO8106" s="3"/>
      <c r="GP8106" s="3"/>
      <c r="GQ8106" s="3"/>
      <c r="GR8106" s="3"/>
      <c r="GS8106" s="3"/>
      <c r="GT8106" s="3"/>
      <c r="GU8106" s="3"/>
      <c r="GV8106" s="3"/>
      <c r="GW8106" s="3"/>
      <c r="GX8106" s="3"/>
      <c r="GY8106" s="3"/>
      <c r="GZ8106" s="3"/>
      <c r="HA8106" s="3"/>
      <c r="HB8106" s="3"/>
      <c r="HC8106" s="3"/>
      <c r="HD8106" s="3"/>
      <c r="HE8106" s="3"/>
      <c r="HF8106" s="3"/>
      <c r="HG8106" s="3"/>
      <c r="HH8106" s="3"/>
      <c r="HI8106" s="3"/>
      <c r="HJ8106" s="3"/>
      <c r="HK8106" s="3"/>
      <c r="HL8106" s="3"/>
      <c r="HM8106" s="45"/>
      <c r="HN8106" s="3"/>
      <c r="HO8106" s="3"/>
      <c r="HP8106" s="3"/>
      <c r="HQ8106" s="3"/>
      <c r="HR8106" s="3"/>
      <c r="HS8106" s="3"/>
      <c r="HT8106" s="3"/>
      <c r="HU8106" s="3"/>
      <c r="HV8106" s="3"/>
      <c r="HW8106" s="3"/>
      <c r="HX8106" s="3"/>
      <c r="HY8106" s="3"/>
      <c r="HZ8106" s="3"/>
      <c r="IA8106" s="3"/>
      <c r="IB8106" s="3"/>
      <c r="IC8106" s="3"/>
      <c r="ID8106" s="3"/>
      <c r="IE8106" s="3"/>
      <c r="IF8106" s="3"/>
      <c r="IG8106" s="3"/>
      <c r="IH8106" s="3"/>
      <c r="II8106" s="3"/>
      <c r="IJ8106" s="3"/>
      <c r="IK8106" s="3"/>
      <c r="IL8106" s="3"/>
      <c r="IM8106" s="3"/>
      <c r="IN8106" s="3"/>
      <c r="IO8106" s="15"/>
    </row>
    <row r="8107" spans="171:249">
      <c r="FO8107" s="3"/>
      <c r="FP8107" s="3"/>
      <c r="FQ8107" s="3"/>
      <c r="FR8107" s="3"/>
      <c r="FS8107" s="3"/>
      <c r="FT8107" s="3"/>
      <c r="FU8107" s="3"/>
      <c r="FV8107" s="3"/>
      <c r="FW8107" s="3"/>
      <c r="FX8107" s="3"/>
      <c r="FY8107" s="3"/>
      <c r="FZ8107" s="3"/>
      <c r="GA8107" s="3"/>
      <c r="GB8107" s="3"/>
      <c r="GC8107" s="3"/>
      <c r="GD8107" s="3"/>
      <c r="GE8107" s="3"/>
      <c r="GF8107" s="3"/>
      <c r="GG8107" s="3"/>
      <c r="GH8107" s="3"/>
      <c r="GI8107" s="3"/>
      <c r="GJ8107" s="3"/>
      <c r="GK8107" s="3"/>
      <c r="GL8107" s="3"/>
      <c r="GM8107" s="3"/>
      <c r="GN8107" s="3"/>
      <c r="GO8107" s="3"/>
      <c r="GP8107" s="3"/>
      <c r="GQ8107" s="3"/>
      <c r="GR8107" s="3"/>
      <c r="GS8107" s="3"/>
      <c r="GT8107" s="3"/>
      <c r="GU8107" s="3"/>
      <c r="GV8107" s="3"/>
      <c r="GW8107" s="3"/>
      <c r="GX8107" s="3"/>
      <c r="GY8107" s="3"/>
      <c r="GZ8107" s="3"/>
      <c r="HA8107" s="3"/>
      <c r="HB8107" s="3"/>
      <c r="HC8107" s="3"/>
      <c r="HD8107" s="3"/>
      <c r="HE8107" s="3"/>
      <c r="HF8107" s="3"/>
      <c r="HG8107" s="3"/>
      <c r="HH8107" s="3"/>
      <c r="HI8107" s="3"/>
      <c r="HJ8107" s="3"/>
      <c r="HK8107" s="3"/>
      <c r="HL8107" s="3"/>
      <c r="HM8107" s="45"/>
      <c r="HN8107" s="3"/>
      <c r="HO8107" s="3"/>
      <c r="HP8107" s="3"/>
      <c r="HQ8107" s="3"/>
      <c r="HR8107" s="3"/>
      <c r="HS8107" s="3"/>
      <c r="HT8107" s="3"/>
      <c r="HU8107" s="3"/>
      <c r="HV8107" s="3"/>
      <c r="HW8107" s="3"/>
      <c r="HX8107" s="3"/>
      <c r="HY8107" s="3"/>
      <c r="HZ8107" s="3"/>
      <c r="IA8107" s="3"/>
      <c r="IB8107" s="3"/>
      <c r="IC8107" s="3"/>
      <c r="ID8107" s="3"/>
      <c r="IE8107" s="3"/>
      <c r="IF8107" s="3"/>
      <c r="IG8107" s="3"/>
      <c r="IH8107" s="3"/>
      <c r="II8107" s="3"/>
      <c r="IJ8107" s="3"/>
      <c r="IK8107" s="3"/>
      <c r="IL8107" s="3"/>
      <c r="IM8107" s="3"/>
      <c r="IN8107" s="3"/>
      <c r="IO8107" s="15"/>
    </row>
    <row r="8108" spans="171:249">
      <c r="FO8108" s="3"/>
      <c r="FP8108" s="3"/>
      <c r="FQ8108" s="3"/>
      <c r="FR8108" s="3"/>
      <c r="FS8108" s="3"/>
      <c r="FT8108" s="3"/>
      <c r="FU8108" s="3"/>
      <c r="FV8108" s="3"/>
      <c r="FW8108" s="3"/>
      <c r="FX8108" s="3"/>
      <c r="FY8108" s="3"/>
      <c r="FZ8108" s="3"/>
      <c r="GA8108" s="3"/>
      <c r="GB8108" s="3"/>
      <c r="GC8108" s="3"/>
      <c r="GD8108" s="3"/>
      <c r="GE8108" s="3"/>
      <c r="GF8108" s="3"/>
      <c r="GG8108" s="3"/>
      <c r="GH8108" s="3"/>
      <c r="GI8108" s="3"/>
      <c r="GJ8108" s="3"/>
      <c r="GK8108" s="3"/>
      <c r="GL8108" s="3"/>
      <c r="GM8108" s="3"/>
      <c r="GN8108" s="3"/>
      <c r="GO8108" s="3"/>
      <c r="GP8108" s="3"/>
      <c r="GQ8108" s="3"/>
      <c r="GR8108" s="3"/>
      <c r="GS8108" s="3"/>
      <c r="GT8108" s="3"/>
      <c r="GU8108" s="3"/>
      <c r="GV8108" s="3"/>
      <c r="GW8108" s="3"/>
      <c r="GX8108" s="3"/>
      <c r="GY8108" s="3"/>
      <c r="GZ8108" s="3"/>
      <c r="HA8108" s="3"/>
      <c r="HB8108" s="3"/>
      <c r="HC8108" s="3"/>
      <c r="HD8108" s="3"/>
      <c r="HE8108" s="3"/>
      <c r="HF8108" s="3"/>
      <c r="HG8108" s="3"/>
      <c r="HH8108" s="3"/>
      <c r="HI8108" s="3"/>
      <c r="HJ8108" s="3"/>
      <c r="HK8108" s="3"/>
      <c r="HL8108" s="3"/>
      <c r="HM8108" s="45"/>
      <c r="HN8108" s="3"/>
      <c r="HO8108" s="3"/>
      <c r="HP8108" s="3"/>
      <c r="HQ8108" s="3"/>
      <c r="HR8108" s="3"/>
      <c r="HS8108" s="3"/>
      <c r="HT8108" s="3"/>
      <c r="HU8108" s="3"/>
      <c r="HV8108" s="3"/>
      <c r="HW8108" s="3"/>
      <c r="HX8108" s="3"/>
      <c r="HY8108" s="3"/>
      <c r="HZ8108" s="3"/>
      <c r="IA8108" s="3"/>
      <c r="IB8108" s="3"/>
      <c r="IC8108" s="3"/>
      <c r="ID8108" s="3"/>
      <c r="IE8108" s="3"/>
      <c r="IF8108" s="3"/>
      <c r="IG8108" s="3"/>
      <c r="IH8108" s="3"/>
      <c r="II8108" s="3"/>
      <c r="IJ8108" s="3"/>
      <c r="IK8108" s="3"/>
      <c r="IL8108" s="3"/>
      <c r="IM8108" s="3"/>
      <c r="IN8108" s="3"/>
      <c r="IO8108" s="15"/>
    </row>
    <row r="8109" spans="171:249">
      <c r="FO8109" s="3"/>
      <c r="FP8109" s="3"/>
      <c r="FQ8109" s="3"/>
      <c r="FR8109" s="3"/>
      <c r="FS8109" s="3"/>
      <c r="FT8109" s="3"/>
      <c r="FU8109" s="3"/>
      <c r="FV8109" s="3"/>
      <c r="FW8109" s="3"/>
      <c r="FX8109" s="3"/>
      <c r="FY8109" s="3"/>
      <c r="FZ8109" s="3"/>
      <c r="GA8109" s="3"/>
      <c r="GB8109" s="3"/>
      <c r="GC8109" s="3"/>
      <c r="GD8109" s="3"/>
      <c r="GE8109" s="3"/>
      <c r="GF8109" s="3"/>
      <c r="GG8109" s="3"/>
      <c r="GH8109" s="3"/>
      <c r="GI8109" s="3"/>
      <c r="GJ8109" s="3"/>
      <c r="GK8109" s="3"/>
      <c r="GL8109" s="3"/>
      <c r="GM8109" s="3"/>
      <c r="GN8109" s="3"/>
      <c r="GO8109" s="3"/>
      <c r="GP8109" s="3"/>
      <c r="GQ8109" s="3"/>
      <c r="GR8109" s="3"/>
      <c r="GS8109" s="3"/>
      <c r="GT8109" s="3"/>
      <c r="GU8109" s="3"/>
      <c r="GV8109" s="3"/>
      <c r="GW8109" s="3"/>
      <c r="GX8109" s="3"/>
      <c r="GY8109" s="3"/>
      <c r="GZ8109" s="3"/>
      <c r="HA8109" s="3"/>
      <c r="HB8109" s="3"/>
      <c r="HC8109" s="3"/>
      <c r="HD8109" s="3"/>
      <c r="HE8109" s="3"/>
      <c r="HF8109" s="3"/>
      <c r="HG8109" s="3"/>
      <c r="HH8109" s="3"/>
      <c r="HI8109" s="3"/>
      <c r="HJ8109" s="3"/>
      <c r="HK8109" s="3"/>
      <c r="HL8109" s="3"/>
      <c r="HM8109" s="45"/>
      <c r="HN8109" s="3"/>
      <c r="HO8109" s="3"/>
      <c r="HP8109" s="3"/>
      <c r="HQ8109" s="3"/>
      <c r="HR8109" s="3"/>
      <c r="HS8109" s="3"/>
      <c r="HT8109" s="3"/>
      <c r="HU8109" s="3"/>
      <c r="HV8109" s="3"/>
      <c r="HW8109" s="3"/>
      <c r="HX8109" s="3"/>
      <c r="HY8109" s="3"/>
      <c r="HZ8109" s="3"/>
      <c r="IA8109" s="3"/>
      <c r="IB8109" s="3"/>
      <c r="IC8109" s="3"/>
      <c r="ID8109" s="3"/>
      <c r="IE8109" s="3"/>
      <c r="IF8109" s="3"/>
      <c r="IG8109" s="3"/>
      <c r="IH8109" s="3"/>
      <c r="II8109" s="3"/>
      <c r="IJ8109" s="3"/>
      <c r="IK8109" s="3"/>
      <c r="IL8109" s="3"/>
      <c r="IM8109" s="3"/>
      <c r="IN8109" s="3"/>
      <c r="IO8109" s="15"/>
    </row>
    <row r="8110" spans="171:249">
      <c r="FO8110" s="3"/>
      <c r="FP8110" s="3"/>
      <c r="FQ8110" s="3"/>
      <c r="FR8110" s="3"/>
      <c r="FS8110" s="3"/>
      <c r="FT8110" s="3"/>
      <c r="FU8110" s="3"/>
      <c r="FV8110" s="3"/>
      <c r="FW8110" s="3"/>
      <c r="FX8110" s="3"/>
      <c r="FY8110" s="3"/>
      <c r="FZ8110" s="3"/>
      <c r="GA8110" s="3"/>
      <c r="GB8110" s="3"/>
      <c r="GC8110" s="3"/>
      <c r="GD8110" s="3"/>
      <c r="GE8110" s="3"/>
      <c r="GF8110" s="3"/>
      <c r="GG8110" s="3"/>
      <c r="GH8110" s="3"/>
      <c r="GI8110" s="3"/>
      <c r="GJ8110" s="3"/>
      <c r="GK8110" s="3"/>
      <c r="GL8110" s="3"/>
      <c r="GM8110" s="3"/>
      <c r="GN8110" s="3"/>
      <c r="GO8110" s="3"/>
      <c r="GP8110" s="3"/>
      <c r="GQ8110" s="3"/>
      <c r="GR8110" s="3"/>
      <c r="GS8110" s="3"/>
      <c r="GT8110" s="3"/>
      <c r="GU8110" s="3"/>
      <c r="GV8110" s="3"/>
      <c r="GW8110" s="3"/>
      <c r="GX8110" s="3"/>
      <c r="GY8110" s="3"/>
      <c r="GZ8110" s="3"/>
      <c r="HA8110" s="3"/>
      <c r="HB8110" s="3"/>
      <c r="HC8110" s="3"/>
      <c r="HD8110" s="3"/>
      <c r="HE8110" s="3"/>
      <c r="HF8110" s="3"/>
      <c r="HG8110" s="3"/>
      <c r="HH8110" s="3"/>
      <c r="HI8110" s="3"/>
      <c r="HJ8110" s="3"/>
      <c r="HK8110" s="3"/>
      <c r="HL8110" s="3"/>
      <c r="HM8110" s="45"/>
      <c r="HN8110" s="3"/>
      <c r="HO8110" s="3"/>
      <c r="HP8110" s="3"/>
      <c r="HQ8110" s="3"/>
      <c r="HR8110" s="3"/>
      <c r="HS8110" s="3"/>
      <c r="HT8110" s="3"/>
      <c r="HU8110" s="3"/>
      <c r="HV8110" s="3"/>
      <c r="HW8110" s="3"/>
      <c r="HX8110" s="3"/>
      <c r="HY8110" s="3"/>
      <c r="HZ8110" s="3"/>
      <c r="IA8110" s="3"/>
      <c r="IB8110" s="3"/>
      <c r="IC8110" s="3"/>
      <c r="ID8110" s="3"/>
      <c r="IE8110" s="3"/>
      <c r="IF8110" s="3"/>
      <c r="IG8110" s="3"/>
      <c r="IH8110" s="3"/>
      <c r="II8110" s="3"/>
      <c r="IJ8110" s="3"/>
      <c r="IK8110" s="3"/>
      <c r="IL8110" s="3"/>
      <c r="IM8110" s="3"/>
      <c r="IN8110" s="3"/>
      <c r="IO8110" s="15"/>
    </row>
    <row r="8111" spans="171:249">
      <c r="FO8111" s="3"/>
      <c r="FP8111" s="3"/>
      <c r="FQ8111" s="3"/>
      <c r="FR8111" s="3"/>
      <c r="FS8111" s="3"/>
      <c r="FT8111" s="3"/>
      <c r="FU8111" s="3"/>
      <c r="FV8111" s="3"/>
      <c r="FW8111" s="3"/>
      <c r="FX8111" s="3"/>
      <c r="FY8111" s="3"/>
      <c r="FZ8111" s="3"/>
      <c r="GA8111" s="3"/>
      <c r="GB8111" s="3"/>
      <c r="GC8111" s="3"/>
      <c r="GD8111" s="3"/>
      <c r="GE8111" s="3"/>
      <c r="GF8111" s="3"/>
      <c r="GG8111" s="3"/>
      <c r="GH8111" s="3"/>
      <c r="GI8111" s="3"/>
      <c r="GJ8111" s="3"/>
      <c r="GK8111" s="3"/>
      <c r="GL8111" s="3"/>
      <c r="GM8111" s="3"/>
      <c r="GN8111" s="3"/>
      <c r="GO8111" s="3"/>
      <c r="GP8111" s="3"/>
      <c r="GQ8111" s="3"/>
      <c r="GR8111" s="3"/>
      <c r="GS8111" s="3"/>
      <c r="GT8111" s="3"/>
      <c r="GU8111" s="3"/>
      <c r="GV8111" s="3"/>
      <c r="GW8111" s="3"/>
      <c r="GX8111" s="3"/>
      <c r="GY8111" s="3"/>
      <c r="GZ8111" s="3"/>
      <c r="HA8111" s="3"/>
      <c r="HB8111" s="3"/>
      <c r="HC8111" s="3"/>
      <c r="HD8111" s="3"/>
      <c r="HE8111" s="3"/>
      <c r="HF8111" s="3"/>
      <c r="HG8111" s="3"/>
      <c r="HH8111" s="3"/>
      <c r="HI8111" s="3"/>
      <c r="HJ8111" s="3"/>
      <c r="HK8111" s="3"/>
      <c r="HL8111" s="3"/>
      <c r="HM8111" s="45"/>
      <c r="HN8111" s="3"/>
      <c r="HO8111" s="3"/>
      <c r="HP8111" s="3"/>
      <c r="HQ8111" s="3"/>
      <c r="HR8111" s="3"/>
      <c r="HS8111" s="3"/>
      <c r="HT8111" s="3"/>
      <c r="HU8111" s="3"/>
      <c r="HV8111" s="3"/>
      <c r="HW8111" s="3"/>
      <c r="HX8111" s="3"/>
      <c r="HY8111" s="3"/>
      <c r="HZ8111" s="3"/>
      <c r="IA8111" s="3"/>
      <c r="IB8111" s="3"/>
      <c r="IC8111" s="3"/>
      <c r="ID8111" s="3"/>
      <c r="IE8111" s="3"/>
      <c r="IF8111" s="3"/>
      <c r="IG8111" s="3"/>
      <c r="IH8111" s="3"/>
      <c r="II8111" s="3"/>
      <c r="IJ8111" s="3"/>
      <c r="IK8111" s="3"/>
      <c r="IL8111" s="3"/>
      <c r="IM8111" s="3"/>
      <c r="IN8111" s="3"/>
      <c r="IO8111" s="15"/>
    </row>
    <row r="8112" spans="171:249">
      <c r="FO8112" s="3"/>
      <c r="FP8112" s="3"/>
      <c r="FQ8112" s="3"/>
      <c r="FR8112" s="3"/>
      <c r="FS8112" s="3"/>
      <c r="FT8112" s="3"/>
      <c r="FU8112" s="3"/>
      <c r="FV8112" s="3"/>
      <c r="FW8112" s="3"/>
      <c r="FX8112" s="3"/>
      <c r="FY8112" s="3"/>
      <c r="FZ8112" s="3"/>
      <c r="GA8112" s="3"/>
      <c r="GB8112" s="3"/>
      <c r="GC8112" s="3"/>
      <c r="GD8112" s="3"/>
      <c r="GE8112" s="3"/>
      <c r="GF8112" s="3"/>
      <c r="GG8112" s="3"/>
      <c r="GH8112" s="3"/>
      <c r="GI8112" s="3"/>
      <c r="GJ8112" s="3"/>
      <c r="GK8112" s="3"/>
      <c r="GL8112" s="3"/>
      <c r="GM8112" s="3"/>
      <c r="GN8112" s="3"/>
      <c r="GO8112" s="3"/>
      <c r="GP8112" s="3"/>
      <c r="GQ8112" s="3"/>
      <c r="GR8112" s="3"/>
      <c r="GS8112" s="3"/>
      <c r="GT8112" s="3"/>
      <c r="GU8112" s="3"/>
      <c r="GV8112" s="3"/>
      <c r="GW8112" s="3"/>
      <c r="GX8112" s="3"/>
      <c r="GY8112" s="3"/>
      <c r="GZ8112" s="3"/>
      <c r="HA8112" s="3"/>
      <c r="HB8112" s="3"/>
      <c r="HC8112" s="3"/>
      <c r="HD8112" s="3"/>
      <c r="HE8112" s="3"/>
      <c r="HF8112" s="3"/>
      <c r="HG8112" s="3"/>
      <c r="HH8112" s="3"/>
      <c r="HI8112" s="3"/>
      <c r="HJ8112" s="3"/>
      <c r="HK8112" s="3"/>
      <c r="HL8112" s="3"/>
      <c r="HM8112" s="45"/>
      <c r="HN8112" s="3"/>
      <c r="HO8112" s="3"/>
      <c r="HP8112" s="3"/>
      <c r="HQ8112" s="3"/>
      <c r="HR8112" s="3"/>
      <c r="HS8112" s="3"/>
      <c r="HT8112" s="3"/>
      <c r="HU8112" s="3"/>
      <c r="HV8112" s="3"/>
      <c r="HW8112" s="3"/>
      <c r="HX8112" s="3"/>
      <c r="HY8112" s="3"/>
      <c r="HZ8112" s="3"/>
      <c r="IA8112" s="3"/>
      <c r="IB8112" s="3"/>
      <c r="IC8112" s="3"/>
      <c r="ID8112" s="3"/>
      <c r="IE8112" s="3"/>
      <c r="IF8112" s="3"/>
      <c r="IG8112" s="3"/>
      <c r="IH8112" s="3"/>
      <c r="II8112" s="3"/>
      <c r="IJ8112" s="3"/>
      <c r="IK8112" s="3"/>
      <c r="IL8112" s="3"/>
      <c r="IM8112" s="3"/>
      <c r="IN8112" s="3"/>
      <c r="IO8112" s="15"/>
    </row>
    <row r="8113" spans="171:249">
      <c r="FO8113" s="3"/>
      <c r="FP8113" s="3"/>
      <c r="FQ8113" s="3"/>
      <c r="FR8113" s="3"/>
      <c r="FS8113" s="3"/>
      <c r="FT8113" s="3"/>
      <c r="FU8113" s="3"/>
      <c r="FV8113" s="3"/>
      <c r="FW8113" s="3"/>
      <c r="FX8113" s="3"/>
      <c r="FY8113" s="3"/>
      <c r="FZ8113" s="3"/>
      <c r="GA8113" s="3"/>
      <c r="GB8113" s="3"/>
      <c r="GC8113" s="3"/>
      <c r="GD8113" s="3"/>
      <c r="GE8113" s="3"/>
      <c r="GF8113" s="3"/>
      <c r="GG8113" s="3"/>
      <c r="GH8113" s="3"/>
      <c r="GI8113" s="3"/>
      <c r="GJ8113" s="3"/>
      <c r="GK8113" s="3"/>
      <c r="GL8113" s="3"/>
      <c r="GM8113" s="3"/>
      <c r="GN8113" s="3"/>
      <c r="GO8113" s="3"/>
      <c r="GP8113" s="3"/>
      <c r="GQ8113" s="3"/>
      <c r="GR8113" s="3"/>
      <c r="GS8113" s="3"/>
      <c r="GT8113" s="3"/>
      <c r="GU8113" s="3"/>
      <c r="GV8113" s="3"/>
      <c r="GW8113" s="3"/>
      <c r="GX8113" s="3"/>
      <c r="GY8113" s="3"/>
      <c r="GZ8113" s="3"/>
      <c r="HA8113" s="3"/>
      <c r="HB8113" s="3"/>
      <c r="HC8113" s="3"/>
      <c r="HD8113" s="3"/>
      <c r="HE8113" s="3"/>
      <c r="HF8113" s="3"/>
      <c r="HG8113" s="3"/>
      <c r="HH8113" s="3"/>
      <c r="HI8113" s="3"/>
      <c r="HJ8113" s="3"/>
      <c r="HK8113" s="3"/>
      <c r="HL8113" s="3"/>
      <c r="HM8113" s="45"/>
      <c r="HN8113" s="3"/>
      <c r="HO8113" s="3"/>
      <c r="HP8113" s="3"/>
      <c r="HQ8113" s="3"/>
      <c r="HR8113" s="3"/>
      <c r="HS8113" s="3"/>
      <c r="HT8113" s="3"/>
      <c r="HU8113" s="3"/>
      <c r="HV8113" s="3"/>
      <c r="HW8113" s="3"/>
      <c r="HX8113" s="3"/>
      <c r="HY8113" s="3"/>
      <c r="HZ8113" s="3"/>
      <c r="IA8113" s="3"/>
      <c r="IB8113" s="3"/>
      <c r="IC8113" s="3"/>
      <c r="ID8113" s="3"/>
      <c r="IE8113" s="3"/>
      <c r="IF8113" s="3"/>
      <c r="IG8113" s="3"/>
      <c r="IH8113" s="3"/>
      <c r="II8113" s="3"/>
      <c r="IJ8113" s="3"/>
      <c r="IK8113" s="3"/>
      <c r="IL8113" s="3"/>
      <c r="IM8113" s="3"/>
      <c r="IN8113" s="3"/>
      <c r="IO8113" s="15"/>
    </row>
    <row r="8114" spans="171:249">
      <c r="FO8114" s="3"/>
      <c r="FP8114" s="3"/>
      <c r="FQ8114" s="3"/>
      <c r="FR8114" s="3"/>
      <c r="FS8114" s="3"/>
      <c r="FT8114" s="3"/>
      <c r="FU8114" s="3"/>
      <c r="FV8114" s="3"/>
      <c r="FW8114" s="3"/>
      <c r="FX8114" s="3"/>
      <c r="FY8114" s="3"/>
      <c r="FZ8114" s="3"/>
      <c r="GA8114" s="3"/>
      <c r="GB8114" s="3"/>
      <c r="GC8114" s="3"/>
      <c r="GD8114" s="3"/>
      <c r="GE8114" s="3"/>
      <c r="GF8114" s="3"/>
      <c r="GG8114" s="3"/>
      <c r="GH8114" s="3"/>
      <c r="GI8114" s="3"/>
      <c r="GJ8114" s="3"/>
      <c r="GK8114" s="3"/>
      <c r="GL8114" s="3"/>
      <c r="GM8114" s="3"/>
      <c r="GN8114" s="3"/>
      <c r="GO8114" s="3"/>
      <c r="GP8114" s="3"/>
      <c r="GQ8114" s="3"/>
      <c r="GR8114" s="3"/>
      <c r="GS8114" s="3"/>
      <c r="GT8114" s="3"/>
      <c r="GU8114" s="3"/>
      <c r="GV8114" s="3"/>
      <c r="GW8114" s="3"/>
      <c r="GX8114" s="3"/>
      <c r="GY8114" s="3"/>
      <c r="GZ8114" s="3"/>
      <c r="HA8114" s="3"/>
      <c r="HB8114" s="3"/>
      <c r="HC8114" s="3"/>
      <c r="HD8114" s="3"/>
      <c r="HE8114" s="3"/>
      <c r="HF8114" s="3"/>
      <c r="HG8114" s="3"/>
      <c r="HH8114" s="3"/>
      <c r="HI8114" s="3"/>
      <c r="HJ8114" s="3"/>
      <c r="HK8114" s="3"/>
      <c r="HL8114" s="3"/>
      <c r="HM8114" s="45"/>
      <c r="HN8114" s="3"/>
      <c r="HO8114" s="3"/>
      <c r="HP8114" s="3"/>
      <c r="HQ8114" s="3"/>
      <c r="HR8114" s="3"/>
      <c r="HS8114" s="3"/>
      <c r="HT8114" s="3"/>
      <c r="HU8114" s="3"/>
      <c r="HV8114" s="3"/>
      <c r="HW8114" s="3"/>
      <c r="HX8114" s="3"/>
      <c r="HY8114" s="3"/>
      <c r="HZ8114" s="3"/>
      <c r="IA8114" s="3"/>
      <c r="IB8114" s="3"/>
      <c r="IC8114" s="3"/>
      <c r="ID8114" s="3"/>
      <c r="IE8114" s="3"/>
      <c r="IF8114" s="3"/>
      <c r="IG8114" s="3"/>
      <c r="IH8114" s="3"/>
      <c r="II8114" s="3"/>
      <c r="IJ8114" s="3"/>
      <c r="IK8114" s="3"/>
      <c r="IL8114" s="3"/>
      <c r="IM8114" s="3"/>
      <c r="IN8114" s="3"/>
      <c r="IO8114" s="15"/>
    </row>
    <row r="8115" spans="171:249">
      <c r="FO8115" s="3"/>
      <c r="FP8115" s="3"/>
      <c r="FQ8115" s="3"/>
      <c r="FR8115" s="3"/>
      <c r="FS8115" s="3"/>
      <c r="FT8115" s="3"/>
      <c r="FU8115" s="3"/>
      <c r="FV8115" s="3"/>
      <c r="FW8115" s="3"/>
      <c r="FX8115" s="3"/>
      <c r="FY8115" s="3"/>
      <c r="FZ8115" s="3"/>
      <c r="GA8115" s="3"/>
      <c r="GB8115" s="3"/>
      <c r="GC8115" s="3"/>
      <c r="GD8115" s="3"/>
      <c r="GE8115" s="3"/>
      <c r="GF8115" s="3"/>
      <c r="GG8115" s="3"/>
      <c r="GH8115" s="3"/>
      <c r="GI8115" s="3"/>
      <c r="GJ8115" s="3"/>
      <c r="GK8115" s="3"/>
      <c r="GL8115" s="3"/>
      <c r="GM8115" s="3"/>
      <c r="GN8115" s="3"/>
      <c r="GO8115" s="3"/>
      <c r="GP8115" s="3"/>
      <c r="GQ8115" s="3"/>
      <c r="GR8115" s="3"/>
      <c r="GS8115" s="3"/>
      <c r="GT8115" s="3"/>
      <c r="GU8115" s="3"/>
      <c r="GV8115" s="3"/>
      <c r="GW8115" s="3"/>
      <c r="GX8115" s="3"/>
      <c r="GY8115" s="3"/>
      <c r="GZ8115" s="3"/>
      <c r="HA8115" s="3"/>
      <c r="HB8115" s="3"/>
      <c r="HC8115" s="3"/>
      <c r="HD8115" s="3"/>
      <c r="HE8115" s="3"/>
      <c r="HF8115" s="3"/>
      <c r="HG8115" s="3"/>
      <c r="HH8115" s="3"/>
      <c r="HI8115" s="3"/>
      <c r="HJ8115" s="3"/>
      <c r="HK8115" s="3"/>
      <c r="HL8115" s="3"/>
      <c r="HM8115" s="45"/>
      <c r="HN8115" s="3"/>
      <c r="HO8115" s="3"/>
      <c r="HP8115" s="3"/>
      <c r="HQ8115" s="3"/>
      <c r="HR8115" s="3"/>
      <c r="HS8115" s="3"/>
      <c r="HT8115" s="3"/>
      <c r="HU8115" s="3"/>
      <c r="HV8115" s="3"/>
      <c r="HW8115" s="3"/>
      <c r="HX8115" s="3"/>
      <c r="HY8115" s="3"/>
      <c r="HZ8115" s="3"/>
      <c r="IA8115" s="3"/>
      <c r="IB8115" s="3"/>
      <c r="IC8115" s="3"/>
      <c r="ID8115" s="3"/>
      <c r="IE8115" s="3"/>
      <c r="IF8115" s="3"/>
      <c r="IG8115" s="3"/>
      <c r="IH8115" s="3"/>
      <c r="II8115" s="3"/>
      <c r="IJ8115" s="3"/>
      <c r="IK8115" s="3"/>
      <c r="IL8115" s="3"/>
      <c r="IM8115" s="3"/>
      <c r="IN8115" s="3"/>
      <c r="IO8115" s="15"/>
    </row>
    <row r="8116" spans="171:249">
      <c r="FO8116" s="3"/>
      <c r="FP8116" s="3"/>
      <c r="FQ8116" s="3"/>
      <c r="FR8116" s="3"/>
      <c r="FS8116" s="3"/>
      <c r="FT8116" s="3"/>
      <c r="FU8116" s="3"/>
      <c r="FV8116" s="3"/>
      <c r="FW8116" s="3"/>
      <c r="FX8116" s="3"/>
      <c r="FY8116" s="3"/>
      <c r="FZ8116" s="3"/>
      <c r="GA8116" s="3"/>
      <c r="GB8116" s="3"/>
      <c r="GC8116" s="3"/>
      <c r="GD8116" s="3"/>
      <c r="GE8116" s="3"/>
      <c r="GF8116" s="3"/>
      <c r="GG8116" s="3"/>
      <c r="GH8116" s="3"/>
      <c r="GI8116" s="3"/>
      <c r="GJ8116" s="3"/>
      <c r="GK8116" s="3"/>
      <c r="GL8116" s="3"/>
      <c r="GM8116" s="3"/>
      <c r="GN8116" s="3"/>
      <c r="GO8116" s="3"/>
      <c r="GP8116" s="3"/>
      <c r="GQ8116" s="3"/>
      <c r="GR8116" s="3"/>
      <c r="GS8116" s="3"/>
      <c r="GT8116" s="3"/>
      <c r="GU8116" s="3"/>
      <c r="GV8116" s="3"/>
      <c r="GW8116" s="3"/>
      <c r="GX8116" s="3"/>
      <c r="GY8116" s="3"/>
      <c r="GZ8116" s="3"/>
      <c r="HA8116" s="3"/>
      <c r="HB8116" s="3"/>
      <c r="HC8116" s="3"/>
      <c r="HD8116" s="3"/>
      <c r="HE8116" s="3"/>
      <c r="HF8116" s="3"/>
      <c r="HG8116" s="3"/>
      <c r="HH8116" s="3"/>
      <c r="HI8116" s="3"/>
      <c r="HJ8116" s="3"/>
      <c r="HK8116" s="3"/>
      <c r="HL8116" s="3"/>
      <c r="HM8116" s="45"/>
      <c r="HN8116" s="3"/>
      <c r="HO8116" s="3"/>
      <c r="HP8116" s="3"/>
      <c r="HQ8116" s="3"/>
      <c r="HR8116" s="3"/>
      <c r="HS8116" s="3"/>
      <c r="HT8116" s="3"/>
      <c r="HU8116" s="3"/>
      <c r="HV8116" s="3"/>
      <c r="HW8116" s="3"/>
      <c r="HX8116" s="3"/>
      <c r="HY8116" s="3"/>
      <c r="HZ8116" s="3"/>
      <c r="IA8116" s="3"/>
      <c r="IB8116" s="3"/>
      <c r="IC8116" s="3"/>
      <c r="ID8116" s="3"/>
      <c r="IE8116" s="3"/>
      <c r="IF8116" s="3"/>
      <c r="IG8116" s="3"/>
      <c r="IH8116" s="3"/>
      <c r="II8116" s="3"/>
      <c r="IJ8116" s="3"/>
      <c r="IK8116" s="3"/>
      <c r="IL8116" s="3"/>
      <c r="IM8116" s="3"/>
      <c r="IN8116" s="3"/>
      <c r="IO8116" s="15"/>
    </row>
    <row r="8117" spans="171:249">
      <c r="FO8117" s="3"/>
      <c r="FP8117" s="3"/>
      <c r="FQ8117" s="3"/>
      <c r="FR8117" s="3"/>
      <c r="FS8117" s="3"/>
      <c r="FT8117" s="3"/>
      <c r="FU8117" s="3"/>
      <c r="FV8117" s="3"/>
      <c r="FW8117" s="3"/>
      <c r="FX8117" s="3"/>
      <c r="FY8117" s="3"/>
      <c r="FZ8117" s="3"/>
      <c r="GA8117" s="3"/>
      <c r="GB8117" s="3"/>
      <c r="GC8117" s="3"/>
      <c r="GD8117" s="3"/>
      <c r="GE8117" s="3"/>
      <c r="GF8117" s="3"/>
      <c r="GG8117" s="3"/>
      <c r="GH8117" s="3"/>
      <c r="GI8117" s="3"/>
      <c r="GJ8117" s="3"/>
      <c r="GK8117" s="3"/>
      <c r="GL8117" s="3"/>
      <c r="GM8117" s="3"/>
      <c r="GN8117" s="3"/>
      <c r="GO8117" s="3"/>
      <c r="GP8117" s="3"/>
      <c r="GQ8117" s="3"/>
      <c r="GR8117" s="3"/>
      <c r="GS8117" s="3"/>
      <c r="GT8117" s="3"/>
      <c r="GU8117" s="3"/>
      <c r="GV8117" s="3"/>
      <c r="GW8117" s="3"/>
      <c r="GX8117" s="3"/>
      <c r="GY8117" s="3"/>
      <c r="GZ8117" s="3"/>
      <c r="HA8117" s="3"/>
      <c r="HB8117" s="3"/>
      <c r="HC8117" s="3"/>
      <c r="HD8117" s="3"/>
      <c r="HE8117" s="3"/>
      <c r="HF8117" s="3"/>
      <c r="HG8117" s="3"/>
      <c r="HH8117" s="3"/>
      <c r="HI8117" s="3"/>
      <c r="HJ8117" s="3"/>
      <c r="HK8117" s="3"/>
      <c r="HL8117" s="3"/>
      <c r="HM8117" s="45"/>
      <c r="HN8117" s="3"/>
      <c r="HO8117" s="3"/>
      <c r="HP8117" s="3"/>
      <c r="HQ8117" s="3"/>
      <c r="HR8117" s="3"/>
      <c r="HS8117" s="3"/>
      <c r="HT8117" s="3"/>
      <c r="HU8117" s="3"/>
      <c r="HV8117" s="3"/>
      <c r="HW8117" s="3"/>
      <c r="HX8117" s="3"/>
      <c r="HY8117" s="3"/>
      <c r="HZ8117" s="3"/>
      <c r="IA8117" s="3"/>
      <c r="IB8117" s="3"/>
      <c r="IC8117" s="3"/>
      <c r="ID8117" s="3"/>
      <c r="IE8117" s="3"/>
      <c r="IF8117" s="3"/>
      <c r="IG8117" s="3"/>
      <c r="IH8117" s="3"/>
      <c r="II8117" s="3"/>
      <c r="IJ8117" s="3"/>
      <c r="IK8117" s="3"/>
      <c r="IL8117" s="3"/>
      <c r="IM8117" s="3"/>
      <c r="IN8117" s="3"/>
      <c r="IO8117" s="15"/>
    </row>
    <row r="8118" spans="171:249">
      <c r="FO8118" s="3"/>
      <c r="FP8118" s="3"/>
      <c r="FQ8118" s="3"/>
      <c r="FR8118" s="3"/>
      <c r="FS8118" s="3"/>
      <c r="FT8118" s="3"/>
      <c r="FU8118" s="3"/>
      <c r="FV8118" s="3"/>
      <c r="FW8118" s="3"/>
      <c r="FX8118" s="3"/>
      <c r="FY8118" s="3"/>
      <c r="FZ8118" s="3"/>
      <c r="GA8118" s="3"/>
      <c r="GB8118" s="3"/>
      <c r="GC8118" s="3"/>
      <c r="GD8118" s="3"/>
      <c r="GE8118" s="3"/>
      <c r="GF8118" s="3"/>
      <c r="GG8118" s="3"/>
      <c r="GH8118" s="3"/>
      <c r="GI8118" s="3"/>
      <c r="GJ8118" s="3"/>
      <c r="GK8118" s="3"/>
      <c r="GL8118" s="3"/>
      <c r="GM8118" s="3"/>
      <c r="GN8118" s="3"/>
      <c r="GO8118" s="3"/>
      <c r="GP8118" s="3"/>
      <c r="GQ8118" s="3"/>
      <c r="GR8118" s="3"/>
      <c r="GS8118" s="3"/>
      <c r="GT8118" s="3"/>
      <c r="GU8118" s="3"/>
      <c r="GV8118" s="3"/>
      <c r="GW8118" s="3"/>
      <c r="GX8118" s="3"/>
      <c r="GY8118" s="3"/>
      <c r="GZ8118" s="3"/>
      <c r="HA8118" s="3"/>
      <c r="HB8118" s="3"/>
      <c r="HC8118" s="3"/>
      <c r="HD8118" s="3"/>
      <c r="HE8118" s="3"/>
      <c r="HF8118" s="3"/>
      <c r="HG8118" s="3"/>
      <c r="HH8118" s="3"/>
      <c r="HI8118" s="3"/>
      <c r="HJ8118" s="3"/>
      <c r="HK8118" s="3"/>
      <c r="HL8118" s="3"/>
      <c r="HM8118" s="45"/>
      <c r="HN8118" s="3"/>
      <c r="HO8118" s="3"/>
      <c r="HP8118" s="3"/>
      <c r="HQ8118" s="3"/>
      <c r="HR8118" s="3"/>
      <c r="HS8118" s="3"/>
      <c r="HT8118" s="3"/>
      <c r="HU8118" s="3"/>
      <c r="HV8118" s="3"/>
      <c r="HW8118" s="3"/>
      <c r="HX8118" s="3"/>
      <c r="HY8118" s="3"/>
      <c r="HZ8118" s="3"/>
      <c r="IA8118" s="3"/>
      <c r="IB8118" s="3"/>
      <c r="IC8118" s="3"/>
      <c r="ID8118" s="3"/>
      <c r="IE8118" s="3"/>
      <c r="IF8118" s="3"/>
      <c r="IG8118" s="3"/>
      <c r="IH8118" s="3"/>
      <c r="II8118" s="3"/>
      <c r="IJ8118" s="3"/>
      <c r="IK8118" s="3"/>
      <c r="IL8118" s="3"/>
      <c r="IM8118" s="3"/>
      <c r="IN8118" s="3"/>
      <c r="IO8118" s="15"/>
    </row>
    <row r="8119" spans="171:249">
      <c r="FO8119" s="3"/>
      <c r="FP8119" s="3"/>
      <c r="FQ8119" s="3"/>
      <c r="FR8119" s="3"/>
      <c r="FS8119" s="3"/>
      <c r="FT8119" s="3"/>
      <c r="FU8119" s="3"/>
      <c r="FV8119" s="3"/>
      <c r="FW8119" s="3"/>
      <c r="FX8119" s="3"/>
      <c r="FY8119" s="3"/>
      <c r="FZ8119" s="3"/>
      <c r="GA8119" s="3"/>
      <c r="GB8119" s="3"/>
      <c r="GC8119" s="3"/>
      <c r="GD8119" s="3"/>
      <c r="GE8119" s="3"/>
      <c r="GF8119" s="3"/>
      <c r="GG8119" s="3"/>
      <c r="GH8119" s="3"/>
      <c r="GI8119" s="3"/>
      <c r="GJ8119" s="3"/>
      <c r="GK8119" s="3"/>
      <c r="GL8119" s="3"/>
      <c r="GM8119" s="3"/>
      <c r="GN8119" s="3"/>
      <c r="GO8119" s="3"/>
      <c r="GP8119" s="3"/>
      <c r="GQ8119" s="3"/>
      <c r="GR8119" s="3"/>
      <c r="GS8119" s="3"/>
      <c r="GT8119" s="3"/>
      <c r="GU8119" s="3"/>
      <c r="GV8119" s="3"/>
      <c r="GW8119" s="3"/>
      <c r="GX8119" s="3"/>
      <c r="GY8119" s="3"/>
      <c r="GZ8119" s="3"/>
      <c r="HA8119" s="3"/>
      <c r="HB8119" s="3"/>
      <c r="HC8119" s="3"/>
      <c r="HD8119" s="3"/>
      <c r="HE8119" s="3"/>
      <c r="HF8119" s="3"/>
      <c r="HG8119" s="3"/>
      <c r="HH8119" s="3"/>
      <c r="HI8119" s="3"/>
      <c r="HJ8119" s="3"/>
      <c r="HK8119" s="3"/>
      <c r="HL8119" s="3"/>
      <c r="HM8119" s="45"/>
      <c r="HN8119" s="3"/>
      <c r="HO8119" s="3"/>
      <c r="HP8119" s="3"/>
      <c r="HQ8119" s="3"/>
      <c r="HR8119" s="3"/>
      <c r="HS8119" s="3"/>
      <c r="HT8119" s="3"/>
      <c r="HU8119" s="3"/>
      <c r="HV8119" s="3"/>
      <c r="HW8119" s="3"/>
      <c r="HX8119" s="3"/>
      <c r="HY8119" s="3"/>
      <c r="HZ8119" s="3"/>
      <c r="IA8119" s="3"/>
      <c r="IB8119" s="3"/>
      <c r="IC8119" s="3"/>
      <c r="ID8119" s="3"/>
      <c r="IE8119" s="3"/>
      <c r="IF8119" s="3"/>
      <c r="IG8119" s="3"/>
      <c r="IH8119" s="3"/>
      <c r="II8119" s="3"/>
      <c r="IJ8119" s="3"/>
      <c r="IK8119" s="3"/>
      <c r="IL8119" s="3"/>
      <c r="IM8119" s="3"/>
      <c r="IN8119" s="3"/>
      <c r="IO8119" s="15"/>
    </row>
    <row r="8120" spans="171:249">
      <c r="FO8120" s="3"/>
      <c r="FP8120" s="3"/>
      <c r="FQ8120" s="3"/>
      <c r="FR8120" s="3"/>
      <c r="FS8120" s="3"/>
      <c r="FT8120" s="3"/>
      <c r="FU8120" s="3"/>
      <c r="FV8120" s="3"/>
      <c r="FW8120" s="3"/>
      <c r="FX8120" s="3"/>
      <c r="FY8120" s="3"/>
      <c r="FZ8120" s="3"/>
      <c r="GA8120" s="3"/>
      <c r="GB8120" s="3"/>
      <c r="GC8120" s="3"/>
      <c r="GD8120" s="3"/>
      <c r="GE8120" s="3"/>
      <c r="GF8120" s="3"/>
      <c r="GG8120" s="3"/>
      <c r="GH8120" s="3"/>
      <c r="GI8120" s="3"/>
      <c r="GJ8120" s="3"/>
      <c r="GK8120" s="3"/>
      <c r="GL8120" s="3"/>
      <c r="GM8120" s="3"/>
      <c r="GN8120" s="3"/>
      <c r="GO8120" s="3"/>
      <c r="GP8120" s="3"/>
      <c r="GQ8120" s="3"/>
      <c r="GR8120" s="3"/>
      <c r="GS8120" s="3"/>
      <c r="GT8120" s="3"/>
      <c r="GU8120" s="3"/>
      <c r="GV8120" s="3"/>
      <c r="GW8120" s="3"/>
      <c r="GX8120" s="3"/>
      <c r="GY8120" s="3"/>
      <c r="GZ8120" s="3"/>
      <c r="HA8120" s="3"/>
      <c r="HB8120" s="3"/>
      <c r="HC8120" s="3"/>
      <c r="HD8120" s="3"/>
      <c r="HE8120" s="3"/>
      <c r="HF8120" s="3"/>
      <c r="HG8120" s="3"/>
      <c r="HH8120" s="3"/>
      <c r="HI8120" s="3"/>
      <c r="HJ8120" s="3"/>
      <c r="HK8120" s="3"/>
      <c r="HL8120" s="3"/>
      <c r="HM8120" s="45"/>
      <c r="HN8120" s="3"/>
      <c r="HO8120" s="3"/>
      <c r="HP8120" s="3"/>
      <c r="HQ8120" s="3"/>
      <c r="HR8120" s="3"/>
      <c r="HS8120" s="3"/>
      <c r="HT8120" s="3"/>
      <c r="HU8120" s="3"/>
      <c r="HV8120" s="3"/>
      <c r="HW8120" s="3"/>
      <c r="HX8120" s="3"/>
      <c r="HY8120" s="3"/>
      <c r="HZ8120" s="3"/>
      <c r="IA8120" s="3"/>
      <c r="IB8120" s="3"/>
      <c r="IC8120" s="3"/>
      <c r="ID8120" s="3"/>
      <c r="IE8120" s="3"/>
      <c r="IF8120" s="3"/>
      <c r="IG8120" s="3"/>
      <c r="IH8120" s="3"/>
      <c r="II8120" s="3"/>
      <c r="IJ8120" s="3"/>
      <c r="IK8120" s="3"/>
      <c r="IL8120" s="3"/>
      <c r="IM8120" s="3"/>
      <c r="IN8120" s="3"/>
      <c r="IO8120" s="15"/>
    </row>
    <row r="8121" spans="171:249">
      <c r="FO8121" s="3"/>
      <c r="FP8121" s="3"/>
      <c r="FQ8121" s="3"/>
      <c r="FR8121" s="3"/>
      <c r="FS8121" s="3"/>
      <c r="FT8121" s="3"/>
      <c r="FU8121" s="3"/>
      <c r="FV8121" s="3"/>
      <c r="FW8121" s="3"/>
      <c r="FX8121" s="3"/>
      <c r="FY8121" s="3"/>
      <c r="FZ8121" s="3"/>
      <c r="GA8121" s="3"/>
      <c r="GB8121" s="3"/>
      <c r="GC8121" s="3"/>
      <c r="GD8121" s="3"/>
      <c r="GE8121" s="3"/>
      <c r="GF8121" s="3"/>
      <c r="GG8121" s="3"/>
      <c r="GH8121" s="3"/>
      <c r="GI8121" s="3"/>
      <c r="GJ8121" s="3"/>
      <c r="GK8121" s="3"/>
      <c r="GL8121" s="3"/>
      <c r="GM8121" s="3"/>
      <c r="GN8121" s="3"/>
      <c r="GO8121" s="3"/>
      <c r="GP8121" s="3"/>
      <c r="GQ8121" s="3"/>
      <c r="GR8121" s="3"/>
      <c r="GS8121" s="3"/>
      <c r="GT8121" s="3"/>
      <c r="GU8121" s="3"/>
      <c r="GV8121" s="3"/>
      <c r="GW8121" s="3"/>
      <c r="GX8121" s="3"/>
      <c r="GY8121" s="3"/>
      <c r="GZ8121" s="3"/>
      <c r="HA8121" s="3"/>
      <c r="HB8121" s="3"/>
      <c r="HC8121" s="3"/>
      <c r="HD8121" s="3"/>
      <c r="HE8121" s="3"/>
      <c r="HF8121" s="3"/>
      <c r="HG8121" s="3"/>
      <c r="HH8121" s="3"/>
      <c r="HI8121" s="3"/>
      <c r="HJ8121" s="3"/>
      <c r="HK8121" s="3"/>
      <c r="HL8121" s="3"/>
      <c r="HM8121" s="45"/>
      <c r="HN8121" s="3"/>
      <c r="HO8121" s="3"/>
      <c r="HP8121" s="3"/>
      <c r="HQ8121" s="3"/>
      <c r="HR8121" s="3"/>
      <c r="HS8121" s="3"/>
      <c r="HT8121" s="3"/>
      <c r="HU8121" s="3"/>
      <c r="HV8121" s="3"/>
      <c r="HW8121" s="3"/>
      <c r="HX8121" s="3"/>
      <c r="HY8121" s="3"/>
      <c r="HZ8121" s="3"/>
      <c r="IA8121" s="3"/>
      <c r="IB8121" s="3"/>
      <c r="IC8121" s="3"/>
      <c r="ID8121" s="3"/>
      <c r="IE8121" s="3"/>
      <c r="IF8121" s="3"/>
      <c r="IG8121" s="3"/>
      <c r="IH8121" s="3"/>
      <c r="II8121" s="3"/>
      <c r="IJ8121" s="3"/>
      <c r="IK8121" s="3"/>
      <c r="IL8121" s="3"/>
      <c r="IM8121" s="3"/>
      <c r="IN8121" s="3"/>
      <c r="IO8121" s="15"/>
    </row>
    <row r="8122" spans="171:249">
      <c r="FO8122" s="3"/>
      <c r="FP8122" s="3"/>
      <c r="FQ8122" s="3"/>
      <c r="FR8122" s="3"/>
      <c r="FS8122" s="3"/>
      <c r="FT8122" s="3"/>
      <c r="FU8122" s="3"/>
      <c r="FV8122" s="3"/>
      <c r="FW8122" s="3"/>
      <c r="FX8122" s="3"/>
      <c r="FY8122" s="3"/>
      <c r="FZ8122" s="3"/>
      <c r="GA8122" s="3"/>
      <c r="GB8122" s="3"/>
      <c r="GC8122" s="3"/>
      <c r="GD8122" s="3"/>
      <c r="GE8122" s="3"/>
      <c r="GF8122" s="3"/>
      <c r="GG8122" s="3"/>
      <c r="GH8122" s="3"/>
      <c r="GI8122" s="3"/>
      <c r="GJ8122" s="3"/>
      <c r="GK8122" s="3"/>
      <c r="GL8122" s="3"/>
      <c r="GM8122" s="3"/>
      <c r="GN8122" s="3"/>
      <c r="GO8122" s="3"/>
      <c r="GP8122" s="3"/>
      <c r="GQ8122" s="3"/>
      <c r="GR8122" s="3"/>
      <c r="GS8122" s="3"/>
      <c r="GT8122" s="3"/>
      <c r="GU8122" s="3"/>
      <c r="GV8122" s="3"/>
      <c r="GW8122" s="3"/>
      <c r="GX8122" s="3"/>
      <c r="GY8122" s="3"/>
      <c r="GZ8122" s="3"/>
      <c r="HA8122" s="3"/>
      <c r="HB8122" s="3"/>
      <c r="HC8122" s="3"/>
      <c r="HD8122" s="3"/>
      <c r="HE8122" s="3"/>
      <c r="HF8122" s="3"/>
      <c r="HG8122" s="3"/>
      <c r="HH8122" s="3"/>
      <c r="HI8122" s="3"/>
      <c r="HJ8122" s="3"/>
      <c r="HK8122" s="3"/>
      <c r="HL8122" s="3"/>
      <c r="HM8122" s="45"/>
      <c r="HN8122" s="3"/>
      <c r="HO8122" s="3"/>
      <c r="HP8122" s="3"/>
      <c r="HQ8122" s="3"/>
      <c r="HR8122" s="3"/>
      <c r="HS8122" s="3"/>
      <c r="HT8122" s="3"/>
      <c r="HU8122" s="3"/>
      <c r="HV8122" s="3"/>
      <c r="HW8122" s="3"/>
      <c r="HX8122" s="3"/>
      <c r="HY8122" s="3"/>
      <c r="HZ8122" s="3"/>
      <c r="IA8122" s="3"/>
      <c r="IB8122" s="3"/>
      <c r="IC8122" s="3"/>
      <c r="ID8122" s="3"/>
      <c r="IE8122" s="3"/>
      <c r="IF8122" s="3"/>
      <c r="IG8122" s="3"/>
      <c r="IH8122" s="3"/>
      <c r="II8122" s="3"/>
      <c r="IJ8122" s="3"/>
      <c r="IK8122" s="3"/>
      <c r="IL8122" s="3"/>
      <c r="IM8122" s="3"/>
      <c r="IN8122" s="3"/>
      <c r="IO8122" s="15"/>
    </row>
    <row r="8123" spans="171:249">
      <c r="FO8123" s="3"/>
      <c r="FP8123" s="3"/>
      <c r="FQ8123" s="3"/>
      <c r="FR8123" s="3"/>
      <c r="FS8123" s="3"/>
      <c r="FT8123" s="3"/>
      <c r="FU8123" s="3"/>
      <c r="FV8123" s="3"/>
      <c r="FW8123" s="3"/>
      <c r="FX8123" s="3"/>
      <c r="FY8123" s="3"/>
      <c r="FZ8123" s="3"/>
      <c r="GA8123" s="3"/>
      <c r="GB8123" s="3"/>
      <c r="GC8123" s="3"/>
      <c r="GD8123" s="3"/>
      <c r="GE8123" s="3"/>
      <c r="GF8123" s="3"/>
      <c r="GG8123" s="3"/>
      <c r="GH8123" s="3"/>
      <c r="GI8123" s="3"/>
      <c r="GJ8123" s="3"/>
      <c r="GK8123" s="3"/>
      <c r="GL8123" s="3"/>
      <c r="GM8123" s="3"/>
      <c r="GN8123" s="3"/>
      <c r="GO8123" s="3"/>
      <c r="GP8123" s="3"/>
      <c r="GQ8123" s="3"/>
      <c r="GR8123" s="3"/>
      <c r="GS8123" s="3"/>
      <c r="GT8123" s="3"/>
      <c r="GU8123" s="3"/>
      <c r="GV8123" s="3"/>
      <c r="GW8123" s="3"/>
      <c r="GX8123" s="3"/>
      <c r="GY8123" s="3"/>
      <c r="GZ8123" s="3"/>
      <c r="HA8123" s="3"/>
      <c r="HB8123" s="3"/>
      <c r="HC8123" s="3"/>
      <c r="HD8123" s="3"/>
      <c r="HE8123" s="3"/>
      <c r="HF8123" s="3"/>
      <c r="HG8123" s="3"/>
      <c r="HH8123" s="3"/>
      <c r="HI8123" s="3"/>
      <c r="HJ8123" s="3"/>
      <c r="HK8123" s="3"/>
      <c r="HL8123" s="3"/>
      <c r="HM8123" s="45"/>
      <c r="HN8123" s="3"/>
      <c r="HO8123" s="3"/>
      <c r="HP8123" s="3"/>
      <c r="HQ8123" s="3"/>
      <c r="HR8123" s="3"/>
      <c r="HS8123" s="3"/>
      <c r="HT8123" s="3"/>
      <c r="HU8123" s="3"/>
      <c r="HV8123" s="3"/>
      <c r="HW8123" s="3"/>
      <c r="HX8123" s="3"/>
      <c r="HY8123" s="3"/>
      <c r="HZ8123" s="3"/>
      <c r="IA8123" s="3"/>
      <c r="IB8123" s="3"/>
      <c r="IC8123" s="3"/>
      <c r="ID8123" s="3"/>
      <c r="IE8123" s="3"/>
      <c r="IF8123" s="3"/>
      <c r="IG8123" s="3"/>
      <c r="IH8123" s="3"/>
      <c r="II8123" s="3"/>
      <c r="IJ8123" s="3"/>
      <c r="IK8123" s="3"/>
      <c r="IL8123" s="3"/>
      <c r="IM8123" s="3"/>
      <c r="IN8123" s="3"/>
      <c r="IO8123" s="15"/>
    </row>
    <row r="8124" spans="171:249">
      <c r="FO8124" s="3"/>
      <c r="FP8124" s="3"/>
      <c r="FQ8124" s="3"/>
      <c r="FR8124" s="3"/>
      <c r="FS8124" s="3"/>
      <c r="FT8124" s="3"/>
      <c r="FU8124" s="3"/>
      <c r="FV8124" s="3"/>
      <c r="FW8124" s="3"/>
      <c r="FX8124" s="3"/>
      <c r="FY8124" s="3"/>
      <c r="FZ8124" s="3"/>
      <c r="GA8124" s="3"/>
      <c r="GB8124" s="3"/>
      <c r="GC8124" s="3"/>
      <c r="GD8124" s="3"/>
      <c r="GE8124" s="3"/>
      <c r="GF8124" s="3"/>
      <c r="GG8124" s="3"/>
      <c r="GH8124" s="3"/>
      <c r="GI8124" s="3"/>
      <c r="GJ8124" s="3"/>
      <c r="GK8124" s="3"/>
      <c r="GL8124" s="3"/>
      <c r="GM8124" s="3"/>
      <c r="GN8124" s="3"/>
      <c r="GO8124" s="3"/>
      <c r="GP8124" s="3"/>
      <c r="GQ8124" s="3"/>
      <c r="GR8124" s="3"/>
      <c r="GS8124" s="3"/>
      <c r="GT8124" s="3"/>
      <c r="GU8124" s="3"/>
      <c r="GV8124" s="3"/>
      <c r="GW8124" s="3"/>
      <c r="GX8124" s="3"/>
      <c r="GY8124" s="3"/>
      <c r="GZ8124" s="3"/>
      <c r="HA8124" s="3"/>
      <c r="HB8124" s="3"/>
      <c r="HC8124" s="3"/>
      <c r="HD8124" s="3"/>
      <c r="HE8124" s="3"/>
      <c r="HF8124" s="3"/>
      <c r="HG8124" s="3"/>
      <c r="HH8124" s="3"/>
      <c r="HI8124" s="3"/>
      <c r="HJ8124" s="3"/>
      <c r="HK8124" s="3"/>
      <c r="HL8124" s="3"/>
      <c r="HM8124" s="45"/>
      <c r="HN8124" s="3"/>
      <c r="HO8124" s="3"/>
      <c r="HP8124" s="3"/>
      <c r="HQ8124" s="3"/>
      <c r="HR8124" s="3"/>
      <c r="HS8124" s="3"/>
      <c r="HT8124" s="3"/>
      <c r="HU8124" s="3"/>
      <c r="HV8124" s="3"/>
      <c r="HW8124" s="3"/>
      <c r="HX8124" s="3"/>
      <c r="HY8124" s="3"/>
      <c r="HZ8124" s="3"/>
      <c r="IA8124" s="3"/>
      <c r="IB8124" s="3"/>
      <c r="IC8124" s="3"/>
      <c r="ID8124" s="3"/>
      <c r="IE8124" s="3"/>
      <c r="IF8124" s="3"/>
      <c r="IG8124" s="3"/>
      <c r="IH8124" s="3"/>
      <c r="II8124" s="3"/>
      <c r="IJ8124" s="3"/>
      <c r="IK8124" s="3"/>
      <c r="IL8124" s="3"/>
      <c r="IM8124" s="3"/>
      <c r="IN8124" s="3"/>
      <c r="IO8124" s="15"/>
    </row>
    <row r="8125" spans="171:249">
      <c r="FO8125" s="3"/>
      <c r="FP8125" s="3"/>
      <c r="FQ8125" s="3"/>
      <c r="FR8125" s="3"/>
      <c r="FS8125" s="3"/>
      <c r="FT8125" s="3"/>
      <c r="FU8125" s="3"/>
      <c r="FV8125" s="3"/>
      <c r="FW8125" s="3"/>
      <c r="FX8125" s="3"/>
      <c r="FY8125" s="3"/>
      <c r="FZ8125" s="3"/>
      <c r="GA8125" s="3"/>
      <c r="GB8125" s="3"/>
      <c r="GC8125" s="3"/>
      <c r="GD8125" s="3"/>
      <c r="GE8125" s="3"/>
      <c r="GF8125" s="3"/>
      <c r="GG8125" s="3"/>
      <c r="GH8125" s="3"/>
      <c r="GI8125" s="3"/>
      <c r="GJ8125" s="3"/>
      <c r="GK8125" s="3"/>
      <c r="GL8125" s="3"/>
      <c r="GM8125" s="3"/>
      <c r="GN8125" s="3"/>
      <c r="GO8125" s="3"/>
      <c r="GP8125" s="3"/>
      <c r="GQ8125" s="3"/>
      <c r="GR8125" s="3"/>
      <c r="GS8125" s="3"/>
      <c r="GT8125" s="3"/>
      <c r="GU8125" s="3"/>
      <c r="GV8125" s="3"/>
      <c r="GW8125" s="3"/>
      <c r="GX8125" s="3"/>
      <c r="GY8125" s="3"/>
      <c r="GZ8125" s="3"/>
      <c r="HA8125" s="3"/>
      <c r="HB8125" s="3"/>
      <c r="HC8125" s="3"/>
      <c r="HD8125" s="3"/>
      <c r="HE8125" s="3"/>
      <c r="HF8125" s="3"/>
      <c r="HG8125" s="3"/>
      <c r="HH8125" s="3"/>
      <c r="HI8125" s="3"/>
      <c r="HJ8125" s="3"/>
      <c r="HK8125" s="3"/>
      <c r="HL8125" s="3"/>
      <c r="HM8125" s="45"/>
      <c r="HN8125" s="3"/>
      <c r="HO8125" s="3"/>
      <c r="HP8125" s="3"/>
      <c r="HQ8125" s="3"/>
      <c r="HR8125" s="3"/>
      <c r="HS8125" s="3"/>
      <c r="HT8125" s="3"/>
      <c r="HU8125" s="3"/>
      <c r="HV8125" s="3"/>
      <c r="HW8125" s="3"/>
      <c r="HX8125" s="3"/>
      <c r="HY8125" s="3"/>
      <c r="HZ8125" s="3"/>
      <c r="IA8125" s="3"/>
      <c r="IB8125" s="3"/>
      <c r="IC8125" s="3"/>
      <c r="ID8125" s="3"/>
      <c r="IE8125" s="3"/>
      <c r="IF8125" s="3"/>
      <c r="IG8125" s="3"/>
      <c r="IH8125" s="3"/>
      <c r="II8125" s="3"/>
      <c r="IJ8125" s="3"/>
      <c r="IK8125" s="3"/>
      <c r="IL8125" s="3"/>
      <c r="IM8125" s="3"/>
      <c r="IN8125" s="3"/>
      <c r="IO8125" s="15"/>
    </row>
    <row r="8126" spans="171:249">
      <c r="FO8126" s="3"/>
      <c r="FP8126" s="3"/>
      <c r="FQ8126" s="3"/>
      <c r="FR8126" s="3"/>
      <c r="FS8126" s="3"/>
      <c r="FT8126" s="3"/>
      <c r="FU8126" s="3"/>
      <c r="FV8126" s="3"/>
      <c r="FW8126" s="3"/>
      <c r="FX8126" s="3"/>
      <c r="FY8126" s="3"/>
      <c r="FZ8126" s="3"/>
      <c r="GA8126" s="3"/>
      <c r="GB8126" s="3"/>
      <c r="GC8126" s="3"/>
      <c r="GD8126" s="3"/>
      <c r="GE8126" s="3"/>
      <c r="GF8126" s="3"/>
      <c r="GG8126" s="3"/>
      <c r="GH8126" s="3"/>
      <c r="GI8126" s="3"/>
      <c r="GJ8126" s="3"/>
      <c r="GK8126" s="3"/>
      <c r="GL8126" s="3"/>
      <c r="GM8126" s="3"/>
      <c r="GN8126" s="3"/>
      <c r="GO8126" s="3"/>
      <c r="GP8126" s="3"/>
      <c r="GQ8126" s="3"/>
      <c r="GR8126" s="3"/>
      <c r="GS8126" s="3"/>
      <c r="GT8126" s="3"/>
      <c r="GU8126" s="3"/>
      <c r="GV8126" s="3"/>
      <c r="GW8126" s="3"/>
      <c r="GX8126" s="3"/>
      <c r="GY8126" s="3"/>
      <c r="GZ8126" s="3"/>
      <c r="HA8126" s="3"/>
      <c r="HB8126" s="3"/>
      <c r="HC8126" s="3"/>
      <c r="HD8126" s="3"/>
      <c r="HE8126" s="3"/>
      <c r="HF8126" s="3"/>
      <c r="HG8126" s="3"/>
      <c r="HH8126" s="3"/>
      <c r="HI8126" s="3"/>
      <c r="HJ8126" s="3"/>
      <c r="HK8126" s="3"/>
      <c r="HL8126" s="3"/>
      <c r="HM8126" s="45"/>
      <c r="HN8126" s="3"/>
      <c r="HO8126" s="3"/>
      <c r="HP8126" s="3"/>
      <c r="HQ8126" s="3"/>
      <c r="HR8126" s="3"/>
      <c r="HS8126" s="3"/>
      <c r="HT8126" s="3"/>
      <c r="HU8126" s="3"/>
      <c r="HV8126" s="3"/>
      <c r="HW8126" s="3"/>
      <c r="HX8126" s="3"/>
      <c r="HY8126" s="3"/>
      <c r="HZ8126" s="3"/>
      <c r="IA8126" s="3"/>
      <c r="IB8126" s="3"/>
      <c r="IC8126" s="3"/>
      <c r="ID8126" s="3"/>
      <c r="IE8126" s="3"/>
      <c r="IF8126" s="3"/>
      <c r="IG8126" s="3"/>
      <c r="IH8126" s="3"/>
      <c r="II8126" s="3"/>
      <c r="IJ8126" s="3"/>
      <c r="IK8126" s="3"/>
      <c r="IL8126" s="3"/>
      <c r="IM8126" s="3"/>
      <c r="IN8126" s="3"/>
      <c r="IO8126" s="15"/>
    </row>
    <row r="8127" spans="171:249">
      <c r="FO8127" s="3"/>
      <c r="FP8127" s="3"/>
      <c r="FQ8127" s="3"/>
      <c r="FR8127" s="3"/>
      <c r="FS8127" s="3"/>
      <c r="FT8127" s="3"/>
      <c r="FU8127" s="3"/>
      <c r="FV8127" s="3"/>
      <c r="FW8127" s="3"/>
      <c r="FX8127" s="3"/>
      <c r="FY8127" s="3"/>
      <c r="FZ8127" s="3"/>
      <c r="GA8127" s="3"/>
      <c r="GB8127" s="3"/>
      <c r="GC8127" s="3"/>
      <c r="GD8127" s="3"/>
      <c r="GE8127" s="3"/>
      <c r="GF8127" s="3"/>
      <c r="GG8127" s="3"/>
      <c r="GH8127" s="3"/>
      <c r="GI8127" s="3"/>
      <c r="GJ8127" s="3"/>
      <c r="GK8127" s="3"/>
      <c r="GL8127" s="3"/>
      <c r="GM8127" s="3"/>
      <c r="GN8127" s="3"/>
      <c r="GO8127" s="3"/>
      <c r="GP8127" s="3"/>
      <c r="GQ8127" s="3"/>
      <c r="GR8127" s="3"/>
      <c r="GS8127" s="3"/>
      <c r="GT8127" s="3"/>
      <c r="GU8127" s="3"/>
      <c r="GV8127" s="3"/>
      <c r="GW8127" s="3"/>
      <c r="GX8127" s="3"/>
      <c r="GY8127" s="3"/>
      <c r="GZ8127" s="3"/>
      <c r="HA8127" s="3"/>
      <c r="HB8127" s="3"/>
      <c r="HC8127" s="3"/>
      <c r="HD8127" s="3"/>
      <c r="HE8127" s="3"/>
      <c r="HF8127" s="3"/>
      <c r="HG8127" s="3"/>
      <c r="HH8127" s="3"/>
      <c r="HI8127" s="3"/>
      <c r="HJ8127" s="3"/>
      <c r="HK8127" s="3"/>
      <c r="HL8127" s="3"/>
      <c r="HM8127" s="45"/>
      <c r="HN8127" s="3"/>
      <c r="HO8127" s="3"/>
      <c r="HP8127" s="3"/>
      <c r="HQ8127" s="3"/>
      <c r="HR8127" s="3"/>
      <c r="HS8127" s="3"/>
      <c r="HT8127" s="3"/>
      <c r="HU8127" s="3"/>
      <c r="HV8127" s="3"/>
      <c r="HW8127" s="3"/>
      <c r="HX8127" s="3"/>
      <c r="HY8127" s="3"/>
      <c r="HZ8127" s="3"/>
      <c r="IA8127" s="3"/>
      <c r="IB8127" s="3"/>
      <c r="IC8127" s="3"/>
      <c r="ID8127" s="3"/>
      <c r="IE8127" s="3"/>
      <c r="IF8127" s="3"/>
      <c r="IG8127" s="3"/>
      <c r="IH8127" s="3"/>
      <c r="II8127" s="3"/>
      <c r="IJ8127" s="3"/>
      <c r="IK8127" s="3"/>
      <c r="IL8127" s="3"/>
      <c r="IM8127" s="3"/>
      <c r="IN8127" s="3"/>
      <c r="IO8127" s="15"/>
    </row>
    <row r="8128" spans="171:249">
      <c r="FO8128" s="3"/>
      <c r="FP8128" s="3"/>
      <c r="FQ8128" s="3"/>
      <c r="FR8128" s="3"/>
      <c r="FS8128" s="3"/>
      <c r="FT8128" s="3"/>
      <c r="FU8128" s="3"/>
      <c r="FV8128" s="3"/>
      <c r="FW8128" s="3"/>
      <c r="FX8128" s="3"/>
      <c r="FY8128" s="3"/>
      <c r="FZ8128" s="3"/>
      <c r="GA8128" s="3"/>
      <c r="GB8128" s="3"/>
      <c r="GC8128" s="3"/>
      <c r="GD8128" s="3"/>
      <c r="GE8128" s="3"/>
      <c r="GF8128" s="3"/>
      <c r="GG8128" s="3"/>
      <c r="GH8128" s="3"/>
      <c r="GI8128" s="3"/>
      <c r="GJ8128" s="3"/>
      <c r="GK8128" s="3"/>
      <c r="GL8128" s="3"/>
      <c r="GM8128" s="3"/>
      <c r="GN8128" s="3"/>
      <c r="GO8128" s="3"/>
      <c r="GP8128" s="3"/>
      <c r="GQ8128" s="3"/>
      <c r="GR8128" s="3"/>
      <c r="GS8128" s="3"/>
      <c r="GT8128" s="3"/>
      <c r="GU8128" s="3"/>
      <c r="GV8128" s="3"/>
      <c r="GW8128" s="3"/>
      <c r="GX8128" s="3"/>
      <c r="GY8128" s="3"/>
      <c r="GZ8128" s="3"/>
      <c r="HA8128" s="3"/>
      <c r="HB8128" s="3"/>
      <c r="HC8128" s="3"/>
      <c r="HD8128" s="3"/>
      <c r="HE8128" s="3"/>
      <c r="HF8128" s="3"/>
      <c r="HG8128" s="3"/>
      <c r="HH8128" s="3"/>
      <c r="HI8128" s="3"/>
      <c r="HJ8128" s="3"/>
      <c r="HK8128" s="3"/>
      <c r="HL8128" s="3"/>
      <c r="HM8128" s="45"/>
      <c r="HN8128" s="3"/>
      <c r="HO8128" s="3"/>
      <c r="HP8128" s="3"/>
      <c r="HQ8128" s="3"/>
      <c r="HR8128" s="3"/>
      <c r="HS8128" s="3"/>
      <c r="HT8128" s="3"/>
      <c r="HU8128" s="3"/>
      <c r="HV8128" s="3"/>
      <c r="HW8128" s="3"/>
      <c r="HX8128" s="3"/>
      <c r="HY8128" s="3"/>
      <c r="HZ8128" s="3"/>
      <c r="IA8128" s="3"/>
      <c r="IB8128" s="3"/>
      <c r="IC8128" s="3"/>
      <c r="ID8128" s="3"/>
      <c r="IE8128" s="3"/>
      <c r="IF8128" s="3"/>
      <c r="IG8128" s="3"/>
      <c r="IH8128" s="3"/>
      <c r="II8128" s="3"/>
      <c r="IJ8128" s="3"/>
      <c r="IK8128" s="3"/>
      <c r="IL8128" s="3"/>
      <c r="IM8128" s="3"/>
      <c r="IN8128" s="3"/>
      <c r="IO8128" s="15"/>
    </row>
    <row r="8129" spans="171:249">
      <c r="FO8129" s="3"/>
      <c r="FP8129" s="3"/>
      <c r="FQ8129" s="3"/>
      <c r="FR8129" s="3"/>
      <c r="FS8129" s="3"/>
      <c r="FT8129" s="3"/>
      <c r="FU8129" s="3"/>
      <c r="FV8129" s="3"/>
      <c r="FW8129" s="3"/>
      <c r="FX8129" s="3"/>
      <c r="FY8129" s="3"/>
      <c r="FZ8129" s="3"/>
      <c r="GA8129" s="3"/>
      <c r="GB8129" s="3"/>
      <c r="GC8129" s="3"/>
      <c r="GD8129" s="3"/>
      <c r="GE8129" s="3"/>
      <c r="GF8129" s="3"/>
      <c r="GG8129" s="3"/>
      <c r="GH8129" s="3"/>
      <c r="GI8129" s="3"/>
      <c r="GJ8129" s="3"/>
      <c r="GK8129" s="3"/>
      <c r="GL8129" s="3"/>
      <c r="GM8129" s="3"/>
      <c r="GN8129" s="3"/>
      <c r="GO8129" s="3"/>
      <c r="GP8129" s="3"/>
      <c r="GQ8129" s="3"/>
      <c r="GR8129" s="3"/>
      <c r="GS8129" s="3"/>
      <c r="GT8129" s="3"/>
      <c r="GU8129" s="3"/>
      <c r="GV8129" s="3"/>
      <c r="GW8129" s="3"/>
      <c r="GX8129" s="3"/>
      <c r="GY8129" s="3"/>
      <c r="GZ8129" s="3"/>
      <c r="HA8129" s="3"/>
      <c r="HB8129" s="3"/>
      <c r="HC8129" s="3"/>
      <c r="HD8129" s="3"/>
      <c r="HE8129" s="3"/>
      <c r="HF8129" s="3"/>
      <c r="HG8129" s="3"/>
      <c r="HH8129" s="3"/>
      <c r="HI8129" s="3"/>
      <c r="HJ8129" s="3"/>
      <c r="HK8129" s="3"/>
      <c r="HL8129" s="3"/>
      <c r="HM8129" s="45"/>
      <c r="HN8129" s="3"/>
      <c r="HO8129" s="3"/>
      <c r="HP8129" s="3"/>
      <c r="HQ8129" s="3"/>
      <c r="HR8129" s="3"/>
      <c r="HS8129" s="3"/>
      <c r="HT8129" s="3"/>
      <c r="HU8129" s="3"/>
      <c r="HV8129" s="3"/>
      <c r="HW8129" s="3"/>
      <c r="HX8129" s="3"/>
      <c r="HY8129" s="3"/>
      <c r="HZ8129" s="3"/>
      <c r="IA8129" s="3"/>
      <c r="IB8129" s="3"/>
      <c r="IC8129" s="3"/>
      <c r="ID8129" s="3"/>
      <c r="IE8129" s="3"/>
      <c r="IF8129" s="3"/>
      <c r="IG8129" s="3"/>
      <c r="IH8129" s="3"/>
      <c r="II8129" s="3"/>
      <c r="IJ8129" s="3"/>
      <c r="IK8129" s="3"/>
      <c r="IL8129" s="3"/>
      <c r="IM8129" s="3"/>
      <c r="IN8129" s="3"/>
      <c r="IO8129" s="15"/>
    </row>
    <row r="8130" spans="171:249">
      <c r="FO8130" s="3"/>
      <c r="FP8130" s="3"/>
      <c r="FQ8130" s="3"/>
      <c r="FR8130" s="3"/>
      <c r="FS8130" s="3"/>
      <c r="FT8130" s="3"/>
      <c r="FU8130" s="3"/>
      <c r="FV8130" s="3"/>
      <c r="FW8130" s="3"/>
      <c r="FX8130" s="3"/>
      <c r="FY8130" s="3"/>
      <c r="FZ8130" s="3"/>
      <c r="GA8130" s="3"/>
      <c r="GB8130" s="3"/>
      <c r="GC8130" s="3"/>
      <c r="GD8130" s="3"/>
      <c r="GE8130" s="3"/>
      <c r="GF8130" s="3"/>
      <c r="GG8130" s="3"/>
      <c r="GH8130" s="3"/>
      <c r="GI8130" s="3"/>
      <c r="GJ8130" s="3"/>
      <c r="GK8130" s="3"/>
      <c r="GL8130" s="3"/>
      <c r="GM8130" s="3"/>
      <c r="GN8130" s="3"/>
      <c r="GO8130" s="3"/>
      <c r="GP8130" s="3"/>
      <c r="GQ8130" s="3"/>
      <c r="GR8130" s="3"/>
      <c r="GS8130" s="3"/>
      <c r="GT8130" s="3"/>
      <c r="GU8130" s="3"/>
      <c r="GV8130" s="3"/>
      <c r="GW8130" s="3"/>
      <c r="GX8130" s="3"/>
      <c r="GY8130" s="3"/>
      <c r="GZ8130" s="3"/>
      <c r="HA8130" s="3"/>
      <c r="HB8130" s="3"/>
      <c r="HC8130" s="3"/>
      <c r="HD8130" s="3"/>
      <c r="HE8130" s="3"/>
      <c r="HF8130" s="3"/>
      <c r="HG8130" s="3"/>
      <c r="HH8130" s="3"/>
      <c r="HI8130" s="3"/>
      <c r="HJ8130" s="3"/>
      <c r="HK8130" s="3"/>
      <c r="HL8130" s="3"/>
      <c r="HM8130" s="45"/>
      <c r="HN8130" s="3"/>
      <c r="HO8130" s="3"/>
      <c r="HP8130" s="3"/>
      <c r="HQ8130" s="3"/>
      <c r="HR8130" s="3"/>
      <c r="HS8130" s="3"/>
      <c r="HT8130" s="3"/>
      <c r="HU8130" s="3"/>
      <c r="HV8130" s="3"/>
      <c r="HW8130" s="3"/>
      <c r="HX8130" s="3"/>
      <c r="HY8130" s="3"/>
      <c r="HZ8130" s="3"/>
      <c r="IA8130" s="3"/>
      <c r="IB8130" s="3"/>
      <c r="IC8130" s="3"/>
      <c r="ID8130" s="3"/>
      <c r="IE8130" s="3"/>
      <c r="IF8130" s="3"/>
      <c r="IG8130" s="3"/>
      <c r="IH8130" s="3"/>
      <c r="II8130" s="3"/>
      <c r="IJ8130" s="3"/>
      <c r="IK8130" s="3"/>
      <c r="IL8130" s="3"/>
      <c r="IM8130" s="3"/>
      <c r="IN8130" s="3"/>
      <c r="IO8130" s="15"/>
    </row>
    <row r="8131" spans="171:249">
      <c r="FO8131" s="3"/>
      <c r="FP8131" s="3"/>
      <c r="FQ8131" s="3"/>
      <c r="FR8131" s="3"/>
      <c r="FS8131" s="3"/>
      <c r="FT8131" s="3"/>
      <c r="FU8131" s="3"/>
      <c r="FV8131" s="3"/>
      <c r="FW8131" s="3"/>
      <c r="FX8131" s="3"/>
      <c r="FY8131" s="3"/>
      <c r="FZ8131" s="3"/>
      <c r="GA8131" s="3"/>
      <c r="GB8131" s="3"/>
      <c r="GC8131" s="3"/>
      <c r="GD8131" s="3"/>
      <c r="GE8131" s="3"/>
      <c r="GF8131" s="3"/>
      <c r="GG8131" s="3"/>
      <c r="GH8131" s="3"/>
      <c r="GI8131" s="3"/>
      <c r="GJ8131" s="3"/>
      <c r="GK8131" s="3"/>
      <c r="GL8131" s="3"/>
      <c r="GM8131" s="3"/>
      <c r="GN8131" s="3"/>
      <c r="GO8131" s="3"/>
      <c r="GP8131" s="3"/>
      <c r="GQ8131" s="3"/>
      <c r="GR8131" s="3"/>
      <c r="GS8131" s="3"/>
      <c r="GT8131" s="3"/>
      <c r="GU8131" s="3"/>
      <c r="GV8131" s="3"/>
      <c r="GW8131" s="3"/>
      <c r="GX8131" s="3"/>
      <c r="GY8131" s="3"/>
      <c r="GZ8131" s="3"/>
      <c r="HA8131" s="3"/>
      <c r="HB8131" s="3"/>
      <c r="HC8131" s="3"/>
      <c r="HD8131" s="3"/>
      <c r="HE8131" s="3"/>
      <c r="HF8131" s="3"/>
      <c r="HG8131" s="3"/>
      <c r="HH8131" s="3"/>
      <c r="HI8131" s="3"/>
      <c r="HJ8131" s="3"/>
      <c r="HK8131" s="3"/>
      <c r="HL8131" s="3"/>
      <c r="HM8131" s="45"/>
      <c r="HN8131" s="3"/>
      <c r="HO8131" s="3"/>
      <c r="HP8131" s="3"/>
      <c r="HQ8131" s="3"/>
      <c r="HR8131" s="3"/>
      <c r="HS8131" s="3"/>
      <c r="HT8131" s="3"/>
      <c r="HU8131" s="3"/>
      <c r="HV8131" s="3"/>
      <c r="HW8131" s="3"/>
      <c r="HX8131" s="3"/>
      <c r="HY8131" s="3"/>
      <c r="HZ8131" s="3"/>
      <c r="IA8131" s="3"/>
      <c r="IB8131" s="3"/>
      <c r="IC8131" s="3"/>
      <c r="ID8131" s="3"/>
      <c r="IE8131" s="3"/>
      <c r="IF8131" s="3"/>
      <c r="IG8131" s="3"/>
      <c r="IH8131" s="3"/>
      <c r="II8131" s="3"/>
      <c r="IJ8131" s="3"/>
      <c r="IK8131" s="3"/>
      <c r="IL8131" s="3"/>
      <c r="IM8131" s="3"/>
      <c r="IN8131" s="3"/>
      <c r="IO8131" s="15"/>
    </row>
    <row r="8132" spans="171:249">
      <c r="FO8132" s="3"/>
      <c r="FP8132" s="3"/>
      <c r="FQ8132" s="3"/>
      <c r="FR8132" s="3"/>
      <c r="FS8132" s="3"/>
      <c r="FT8132" s="3"/>
      <c r="FU8132" s="3"/>
      <c r="FV8132" s="3"/>
      <c r="FW8132" s="3"/>
      <c r="FX8132" s="3"/>
      <c r="FY8132" s="3"/>
      <c r="FZ8132" s="3"/>
      <c r="GA8132" s="3"/>
      <c r="GB8132" s="3"/>
      <c r="GC8132" s="3"/>
      <c r="GD8132" s="3"/>
      <c r="GE8132" s="3"/>
      <c r="GF8132" s="3"/>
      <c r="GG8132" s="3"/>
      <c r="GH8132" s="3"/>
      <c r="GI8132" s="3"/>
      <c r="GJ8132" s="3"/>
      <c r="GK8132" s="3"/>
      <c r="GL8132" s="3"/>
      <c r="GM8132" s="3"/>
      <c r="GN8132" s="3"/>
      <c r="GO8132" s="3"/>
      <c r="GP8132" s="3"/>
      <c r="GQ8132" s="3"/>
      <c r="GR8132" s="3"/>
      <c r="GS8132" s="3"/>
      <c r="GT8132" s="3"/>
      <c r="GU8132" s="3"/>
      <c r="GV8132" s="3"/>
      <c r="GW8132" s="3"/>
      <c r="GX8132" s="3"/>
      <c r="GY8132" s="3"/>
      <c r="GZ8132" s="3"/>
      <c r="HA8132" s="3"/>
      <c r="HB8132" s="3"/>
      <c r="HC8132" s="3"/>
      <c r="HD8132" s="3"/>
      <c r="HE8132" s="3"/>
      <c r="HF8132" s="3"/>
      <c r="HG8132" s="3"/>
      <c r="HH8132" s="3"/>
      <c r="HI8132" s="3"/>
      <c r="HJ8132" s="3"/>
      <c r="HK8132" s="3"/>
      <c r="HL8132" s="3"/>
      <c r="HM8132" s="45"/>
      <c r="HN8132" s="3"/>
      <c r="HO8132" s="3"/>
      <c r="HP8132" s="3"/>
      <c r="HQ8132" s="3"/>
      <c r="HR8132" s="3"/>
      <c r="HS8132" s="3"/>
      <c r="HT8132" s="3"/>
      <c r="HU8132" s="3"/>
      <c r="HV8132" s="3"/>
      <c r="HW8132" s="3"/>
      <c r="HX8132" s="3"/>
      <c r="HY8132" s="3"/>
      <c r="HZ8132" s="3"/>
      <c r="IA8132" s="3"/>
      <c r="IB8132" s="3"/>
      <c r="IC8132" s="3"/>
      <c r="ID8132" s="3"/>
      <c r="IE8132" s="3"/>
      <c r="IF8132" s="3"/>
      <c r="IG8132" s="3"/>
      <c r="IH8132" s="3"/>
      <c r="II8132" s="3"/>
      <c r="IJ8132" s="3"/>
      <c r="IK8132" s="3"/>
      <c r="IL8132" s="3"/>
      <c r="IM8132" s="3"/>
      <c r="IN8132" s="3"/>
      <c r="IO8132" s="15"/>
    </row>
    <row r="8133" spans="171:249">
      <c r="FO8133" s="3"/>
      <c r="FP8133" s="3"/>
      <c r="FQ8133" s="3"/>
      <c r="FR8133" s="3"/>
      <c r="FS8133" s="3"/>
      <c r="FT8133" s="3"/>
      <c r="FU8133" s="3"/>
      <c r="FV8133" s="3"/>
      <c r="FW8133" s="3"/>
      <c r="FX8133" s="3"/>
      <c r="FY8133" s="3"/>
      <c r="FZ8133" s="3"/>
      <c r="GA8133" s="3"/>
      <c r="GB8133" s="3"/>
      <c r="GC8133" s="3"/>
      <c r="GD8133" s="3"/>
      <c r="GE8133" s="3"/>
      <c r="GF8133" s="3"/>
      <c r="GG8133" s="3"/>
      <c r="GH8133" s="3"/>
      <c r="GI8133" s="3"/>
      <c r="GJ8133" s="3"/>
      <c r="GK8133" s="3"/>
      <c r="GL8133" s="3"/>
      <c r="GM8133" s="3"/>
      <c r="GN8133" s="3"/>
      <c r="GO8133" s="3"/>
      <c r="GP8133" s="3"/>
      <c r="GQ8133" s="3"/>
      <c r="GR8133" s="3"/>
      <c r="GS8133" s="3"/>
      <c r="GT8133" s="3"/>
      <c r="GU8133" s="3"/>
      <c r="GV8133" s="3"/>
      <c r="GW8133" s="3"/>
      <c r="GX8133" s="3"/>
      <c r="GY8133" s="3"/>
      <c r="GZ8133" s="3"/>
      <c r="HA8133" s="3"/>
      <c r="HB8133" s="3"/>
      <c r="HC8133" s="3"/>
      <c r="HD8133" s="3"/>
      <c r="HE8133" s="3"/>
      <c r="HF8133" s="3"/>
      <c r="HG8133" s="3"/>
      <c r="HH8133" s="3"/>
      <c r="HI8133" s="3"/>
      <c r="HJ8133" s="3"/>
      <c r="HK8133" s="3"/>
      <c r="HL8133" s="3"/>
      <c r="HM8133" s="45"/>
      <c r="HN8133" s="3"/>
      <c r="HO8133" s="3"/>
      <c r="HP8133" s="3"/>
      <c r="HQ8133" s="3"/>
      <c r="HR8133" s="3"/>
      <c r="HS8133" s="3"/>
      <c r="HT8133" s="3"/>
      <c r="HU8133" s="3"/>
      <c r="HV8133" s="3"/>
      <c r="HW8133" s="3"/>
      <c r="HX8133" s="3"/>
      <c r="HY8133" s="3"/>
      <c r="HZ8133" s="3"/>
      <c r="IA8133" s="3"/>
      <c r="IB8133" s="3"/>
      <c r="IC8133" s="3"/>
      <c r="ID8133" s="3"/>
      <c r="IE8133" s="3"/>
      <c r="IF8133" s="3"/>
      <c r="IG8133" s="3"/>
      <c r="IH8133" s="3"/>
      <c r="II8133" s="3"/>
      <c r="IJ8133" s="3"/>
      <c r="IK8133" s="3"/>
      <c r="IL8133" s="3"/>
      <c r="IM8133" s="3"/>
      <c r="IN8133" s="3"/>
      <c r="IO8133" s="15"/>
    </row>
    <row r="8134" spans="171:249">
      <c r="FO8134" s="3"/>
      <c r="FP8134" s="3"/>
      <c r="FQ8134" s="3"/>
      <c r="FR8134" s="3"/>
      <c r="FS8134" s="3"/>
      <c r="FT8134" s="3"/>
      <c r="FU8134" s="3"/>
      <c r="FV8134" s="3"/>
      <c r="FW8134" s="3"/>
      <c r="FX8134" s="3"/>
      <c r="FY8134" s="3"/>
      <c r="FZ8134" s="3"/>
      <c r="GA8134" s="3"/>
      <c r="GB8134" s="3"/>
      <c r="GC8134" s="3"/>
      <c r="GD8134" s="3"/>
      <c r="GE8134" s="3"/>
      <c r="GF8134" s="3"/>
      <c r="GG8134" s="3"/>
      <c r="GH8134" s="3"/>
      <c r="GI8134" s="3"/>
      <c r="GJ8134" s="3"/>
      <c r="GK8134" s="3"/>
      <c r="GL8134" s="3"/>
      <c r="GM8134" s="3"/>
      <c r="GN8134" s="3"/>
      <c r="GO8134" s="3"/>
      <c r="GP8134" s="3"/>
      <c r="GQ8134" s="3"/>
      <c r="GR8134" s="3"/>
      <c r="GS8134" s="3"/>
      <c r="GT8134" s="3"/>
      <c r="GU8134" s="3"/>
      <c r="GV8134" s="3"/>
      <c r="GW8134" s="3"/>
      <c r="GX8134" s="3"/>
      <c r="GY8134" s="3"/>
      <c r="GZ8134" s="3"/>
      <c r="HA8134" s="3"/>
      <c r="HB8134" s="3"/>
      <c r="HC8134" s="3"/>
      <c r="HD8134" s="3"/>
      <c r="HE8134" s="3"/>
      <c r="HF8134" s="3"/>
      <c r="HG8134" s="3"/>
      <c r="HH8134" s="3"/>
      <c r="HI8134" s="3"/>
      <c r="HJ8134" s="3"/>
      <c r="HK8134" s="3"/>
      <c r="HL8134" s="3"/>
      <c r="HM8134" s="45"/>
      <c r="HN8134" s="3"/>
      <c r="HO8134" s="3"/>
      <c r="HP8134" s="3"/>
      <c r="HQ8134" s="3"/>
      <c r="HR8134" s="3"/>
      <c r="HS8134" s="3"/>
      <c r="HT8134" s="3"/>
      <c r="HU8134" s="3"/>
      <c r="HV8134" s="3"/>
      <c r="HW8134" s="3"/>
      <c r="HX8134" s="3"/>
      <c r="HY8134" s="3"/>
      <c r="HZ8134" s="3"/>
      <c r="IA8134" s="3"/>
      <c r="IB8134" s="3"/>
      <c r="IC8134" s="3"/>
      <c r="ID8134" s="3"/>
      <c r="IE8134" s="3"/>
      <c r="IF8134" s="3"/>
      <c r="IG8134" s="3"/>
      <c r="IH8134" s="3"/>
      <c r="II8134" s="3"/>
      <c r="IJ8134" s="3"/>
      <c r="IK8134" s="3"/>
      <c r="IL8134" s="3"/>
      <c r="IM8134" s="3"/>
      <c r="IN8134" s="3"/>
      <c r="IO8134" s="15"/>
    </row>
    <row r="8135" spans="171:249">
      <c r="FO8135" s="3"/>
      <c r="FP8135" s="3"/>
      <c r="FQ8135" s="3"/>
      <c r="FR8135" s="3"/>
      <c r="FS8135" s="3"/>
      <c r="FT8135" s="3"/>
      <c r="FU8135" s="3"/>
      <c r="FV8135" s="3"/>
      <c r="FW8135" s="3"/>
      <c r="FX8135" s="3"/>
      <c r="FY8135" s="3"/>
      <c r="FZ8135" s="3"/>
      <c r="GA8135" s="3"/>
      <c r="GB8135" s="3"/>
      <c r="GC8135" s="3"/>
      <c r="GD8135" s="3"/>
      <c r="GE8135" s="3"/>
      <c r="GF8135" s="3"/>
      <c r="GG8135" s="3"/>
      <c r="GH8135" s="3"/>
      <c r="GI8135" s="3"/>
      <c r="GJ8135" s="3"/>
      <c r="GK8135" s="3"/>
      <c r="GL8135" s="3"/>
      <c r="GM8135" s="3"/>
      <c r="GN8135" s="3"/>
      <c r="GO8135" s="3"/>
      <c r="GP8135" s="3"/>
      <c r="GQ8135" s="3"/>
      <c r="GR8135" s="3"/>
      <c r="GS8135" s="3"/>
      <c r="GT8135" s="3"/>
      <c r="GU8135" s="3"/>
      <c r="GV8135" s="3"/>
      <c r="GW8135" s="3"/>
      <c r="GX8135" s="3"/>
      <c r="GY8135" s="3"/>
      <c r="GZ8135" s="3"/>
      <c r="HA8135" s="3"/>
      <c r="HB8135" s="3"/>
      <c r="HC8135" s="3"/>
      <c r="HD8135" s="3"/>
      <c r="HE8135" s="3"/>
      <c r="HF8135" s="3"/>
      <c r="HG8135" s="3"/>
      <c r="HH8135" s="3"/>
      <c r="HI8135" s="3"/>
      <c r="HJ8135" s="3"/>
      <c r="HK8135" s="3"/>
      <c r="HL8135" s="3"/>
      <c r="HM8135" s="45"/>
      <c r="HN8135" s="3"/>
      <c r="HO8135" s="3"/>
      <c r="HP8135" s="3"/>
      <c r="HQ8135" s="3"/>
      <c r="HR8135" s="3"/>
      <c r="HS8135" s="3"/>
      <c r="HT8135" s="3"/>
      <c r="HU8135" s="3"/>
      <c r="HV8135" s="3"/>
      <c r="HW8135" s="3"/>
      <c r="HX8135" s="3"/>
      <c r="HY8135" s="3"/>
      <c r="HZ8135" s="3"/>
      <c r="IA8135" s="3"/>
      <c r="IB8135" s="3"/>
      <c r="IC8135" s="3"/>
      <c r="ID8135" s="3"/>
      <c r="IE8135" s="3"/>
      <c r="IF8135" s="3"/>
      <c r="IG8135" s="3"/>
      <c r="IH8135" s="3"/>
      <c r="II8135" s="3"/>
      <c r="IJ8135" s="3"/>
      <c r="IK8135" s="3"/>
      <c r="IL8135" s="3"/>
      <c r="IM8135" s="3"/>
      <c r="IN8135" s="3"/>
      <c r="IO8135" s="15"/>
    </row>
    <row r="8136" spans="171:249">
      <c r="FO8136" s="3"/>
      <c r="FP8136" s="3"/>
      <c r="FQ8136" s="3"/>
      <c r="FR8136" s="3"/>
      <c r="FS8136" s="3"/>
      <c r="FT8136" s="3"/>
      <c r="FU8136" s="3"/>
      <c r="FV8136" s="3"/>
      <c r="FW8136" s="3"/>
      <c r="FX8136" s="3"/>
      <c r="FY8136" s="3"/>
      <c r="FZ8136" s="3"/>
      <c r="GA8136" s="3"/>
      <c r="GB8136" s="3"/>
      <c r="GC8136" s="3"/>
      <c r="GD8136" s="3"/>
      <c r="GE8136" s="3"/>
      <c r="GF8136" s="3"/>
      <c r="GG8136" s="3"/>
      <c r="GH8136" s="3"/>
      <c r="GI8136" s="3"/>
      <c r="GJ8136" s="3"/>
      <c r="GK8136" s="3"/>
      <c r="GL8136" s="3"/>
      <c r="GM8136" s="3"/>
      <c r="GN8136" s="3"/>
      <c r="GO8136" s="3"/>
      <c r="GP8136" s="3"/>
      <c r="GQ8136" s="3"/>
      <c r="GR8136" s="3"/>
      <c r="GS8136" s="3"/>
      <c r="GT8136" s="3"/>
      <c r="GU8136" s="3"/>
      <c r="GV8136" s="3"/>
      <c r="GW8136" s="3"/>
      <c r="GX8136" s="3"/>
      <c r="GY8136" s="3"/>
      <c r="GZ8136" s="3"/>
      <c r="HA8136" s="3"/>
      <c r="HB8136" s="3"/>
      <c r="HC8136" s="3"/>
      <c r="HD8136" s="3"/>
      <c r="HE8136" s="3"/>
      <c r="HF8136" s="3"/>
      <c r="HG8136" s="3"/>
      <c r="HH8136" s="3"/>
      <c r="HI8136" s="3"/>
      <c r="HJ8136" s="3"/>
      <c r="HK8136" s="3"/>
      <c r="HL8136" s="3"/>
      <c r="HM8136" s="45"/>
      <c r="HN8136" s="3"/>
      <c r="HO8136" s="3"/>
      <c r="HP8136" s="3"/>
      <c r="HQ8136" s="3"/>
      <c r="HR8136" s="3"/>
      <c r="HS8136" s="3"/>
      <c r="HT8136" s="3"/>
      <c r="HU8136" s="3"/>
      <c r="HV8136" s="3"/>
      <c r="HW8136" s="3"/>
      <c r="HX8136" s="3"/>
      <c r="HY8136" s="3"/>
      <c r="HZ8136" s="3"/>
      <c r="IA8136" s="3"/>
      <c r="IB8136" s="3"/>
      <c r="IC8136" s="3"/>
      <c r="ID8136" s="3"/>
      <c r="IE8136" s="3"/>
      <c r="IF8136" s="3"/>
      <c r="IG8136" s="3"/>
      <c r="IH8136" s="3"/>
      <c r="II8136" s="3"/>
      <c r="IJ8136" s="3"/>
      <c r="IK8136" s="3"/>
      <c r="IL8136" s="3"/>
      <c r="IM8136" s="3"/>
      <c r="IN8136" s="3"/>
      <c r="IO8136" s="15"/>
    </row>
    <row r="8137" spans="171:249">
      <c r="FO8137" s="3"/>
      <c r="FP8137" s="3"/>
      <c r="FQ8137" s="3"/>
      <c r="FR8137" s="3"/>
      <c r="FS8137" s="3"/>
      <c r="FT8137" s="3"/>
      <c r="FU8137" s="3"/>
      <c r="FV8137" s="3"/>
      <c r="FW8137" s="3"/>
      <c r="FX8137" s="3"/>
      <c r="FY8137" s="3"/>
      <c r="FZ8137" s="3"/>
      <c r="GA8137" s="3"/>
      <c r="GB8137" s="3"/>
      <c r="GC8137" s="3"/>
      <c r="GD8137" s="3"/>
      <c r="GE8137" s="3"/>
      <c r="GF8137" s="3"/>
      <c r="GG8137" s="3"/>
      <c r="GH8137" s="3"/>
      <c r="GI8137" s="3"/>
      <c r="GJ8137" s="3"/>
      <c r="GK8137" s="3"/>
      <c r="GL8137" s="3"/>
      <c r="GM8137" s="3"/>
      <c r="GN8137" s="3"/>
      <c r="GO8137" s="3"/>
      <c r="GP8137" s="3"/>
      <c r="GQ8137" s="3"/>
      <c r="GR8137" s="3"/>
      <c r="GS8137" s="3"/>
      <c r="GT8137" s="3"/>
      <c r="GU8137" s="3"/>
      <c r="GV8137" s="3"/>
      <c r="GW8137" s="3"/>
      <c r="GX8137" s="3"/>
      <c r="GY8137" s="3"/>
      <c r="GZ8137" s="3"/>
      <c r="HA8137" s="3"/>
      <c r="HB8137" s="3"/>
      <c r="HC8137" s="3"/>
      <c r="HD8137" s="3"/>
      <c r="HE8137" s="3"/>
      <c r="HF8137" s="3"/>
      <c r="HG8137" s="3"/>
      <c r="HH8137" s="3"/>
      <c r="HI8137" s="3"/>
      <c r="HJ8137" s="3"/>
      <c r="HK8137" s="3"/>
      <c r="HL8137" s="3"/>
      <c r="HM8137" s="45"/>
      <c r="HN8137" s="3"/>
      <c r="HO8137" s="3"/>
      <c r="HP8137" s="3"/>
      <c r="HQ8137" s="3"/>
      <c r="HR8137" s="3"/>
      <c r="HS8137" s="3"/>
      <c r="HT8137" s="3"/>
      <c r="HU8137" s="3"/>
      <c r="HV8137" s="3"/>
      <c r="HW8137" s="3"/>
      <c r="HX8137" s="3"/>
      <c r="HY8137" s="3"/>
      <c r="HZ8137" s="3"/>
      <c r="IA8137" s="3"/>
      <c r="IB8137" s="3"/>
      <c r="IC8137" s="3"/>
      <c r="ID8137" s="3"/>
      <c r="IE8137" s="3"/>
      <c r="IF8137" s="3"/>
      <c r="IG8137" s="3"/>
      <c r="IH8137" s="3"/>
      <c r="II8137" s="3"/>
      <c r="IJ8137" s="3"/>
      <c r="IK8137" s="3"/>
      <c r="IL8137" s="3"/>
      <c r="IM8137" s="3"/>
      <c r="IN8137" s="3"/>
      <c r="IO8137" s="15"/>
    </row>
    <row r="8138" spans="171:249">
      <c r="FO8138" s="3"/>
      <c r="FP8138" s="3"/>
      <c r="FQ8138" s="3"/>
      <c r="FR8138" s="3"/>
      <c r="FS8138" s="3"/>
      <c r="FT8138" s="3"/>
      <c r="FU8138" s="3"/>
      <c r="FV8138" s="3"/>
      <c r="FW8138" s="3"/>
      <c r="FX8138" s="3"/>
      <c r="FY8138" s="3"/>
      <c r="FZ8138" s="3"/>
      <c r="GA8138" s="3"/>
      <c r="GB8138" s="3"/>
      <c r="GC8138" s="3"/>
      <c r="GD8138" s="3"/>
      <c r="GE8138" s="3"/>
      <c r="GF8138" s="3"/>
      <c r="GG8138" s="3"/>
      <c r="GH8138" s="3"/>
      <c r="GI8138" s="3"/>
      <c r="GJ8138" s="3"/>
      <c r="GK8138" s="3"/>
      <c r="GL8138" s="3"/>
      <c r="GM8138" s="3"/>
      <c r="GN8138" s="3"/>
      <c r="GO8138" s="3"/>
      <c r="GP8138" s="3"/>
      <c r="GQ8138" s="3"/>
      <c r="GR8138" s="3"/>
      <c r="GS8138" s="3"/>
      <c r="GT8138" s="3"/>
      <c r="GU8138" s="3"/>
      <c r="GV8138" s="3"/>
      <c r="GW8138" s="3"/>
      <c r="GX8138" s="3"/>
      <c r="GY8138" s="3"/>
      <c r="GZ8138" s="3"/>
      <c r="HA8138" s="3"/>
      <c r="HB8138" s="3"/>
      <c r="HC8138" s="3"/>
      <c r="HD8138" s="3"/>
      <c r="HE8138" s="3"/>
      <c r="HF8138" s="3"/>
      <c r="HG8138" s="3"/>
      <c r="HH8138" s="3"/>
      <c r="HI8138" s="3"/>
      <c r="HJ8138" s="3"/>
      <c r="HK8138" s="3"/>
      <c r="HL8138" s="3"/>
      <c r="HM8138" s="45"/>
      <c r="HN8138" s="3"/>
      <c r="HO8138" s="3"/>
      <c r="HP8138" s="3"/>
      <c r="HQ8138" s="3"/>
      <c r="HR8138" s="3"/>
      <c r="HS8138" s="3"/>
      <c r="HT8138" s="3"/>
      <c r="HU8138" s="3"/>
      <c r="HV8138" s="3"/>
      <c r="HW8138" s="3"/>
      <c r="HX8138" s="3"/>
      <c r="HY8138" s="3"/>
      <c r="HZ8138" s="3"/>
      <c r="IA8138" s="3"/>
      <c r="IB8138" s="3"/>
      <c r="IC8138" s="3"/>
      <c r="ID8138" s="3"/>
      <c r="IE8138" s="3"/>
      <c r="IF8138" s="3"/>
      <c r="IG8138" s="3"/>
      <c r="IH8138" s="3"/>
      <c r="II8138" s="3"/>
      <c r="IJ8138" s="3"/>
      <c r="IK8138" s="3"/>
      <c r="IL8138" s="3"/>
      <c r="IM8138" s="3"/>
      <c r="IN8138" s="3"/>
      <c r="IO8138" s="15"/>
    </row>
    <row r="8139" spans="171:249">
      <c r="FO8139" s="3"/>
      <c r="FP8139" s="3"/>
      <c r="FQ8139" s="3"/>
      <c r="FR8139" s="3"/>
      <c r="FS8139" s="3"/>
      <c r="FT8139" s="3"/>
      <c r="FU8139" s="3"/>
      <c r="FV8139" s="3"/>
      <c r="FW8139" s="3"/>
      <c r="FX8139" s="3"/>
      <c r="FY8139" s="3"/>
      <c r="FZ8139" s="3"/>
      <c r="GA8139" s="3"/>
      <c r="GB8139" s="3"/>
      <c r="GC8139" s="3"/>
      <c r="GD8139" s="3"/>
      <c r="GE8139" s="3"/>
      <c r="GF8139" s="3"/>
      <c r="GG8139" s="3"/>
      <c r="GH8139" s="3"/>
      <c r="GI8139" s="3"/>
      <c r="GJ8139" s="3"/>
      <c r="GK8139" s="3"/>
      <c r="GL8139" s="3"/>
      <c r="GM8139" s="3"/>
      <c r="GN8139" s="3"/>
      <c r="GO8139" s="3"/>
      <c r="GP8139" s="3"/>
      <c r="GQ8139" s="3"/>
      <c r="GR8139" s="3"/>
      <c r="GS8139" s="3"/>
      <c r="GT8139" s="3"/>
      <c r="GU8139" s="3"/>
      <c r="GV8139" s="3"/>
      <c r="GW8139" s="3"/>
      <c r="GX8139" s="3"/>
      <c r="GY8139" s="3"/>
      <c r="GZ8139" s="3"/>
      <c r="HA8139" s="3"/>
      <c r="HB8139" s="3"/>
      <c r="HC8139" s="3"/>
      <c r="HD8139" s="3"/>
      <c r="HE8139" s="3"/>
      <c r="HF8139" s="3"/>
      <c r="HG8139" s="3"/>
      <c r="HH8139" s="3"/>
      <c r="HI8139" s="3"/>
      <c r="HJ8139" s="3"/>
      <c r="HK8139" s="3"/>
      <c r="HL8139" s="3"/>
      <c r="HM8139" s="45"/>
      <c r="HN8139" s="3"/>
      <c r="HO8139" s="3"/>
      <c r="HP8139" s="3"/>
      <c r="HQ8139" s="3"/>
      <c r="HR8139" s="3"/>
      <c r="HS8139" s="3"/>
      <c r="HT8139" s="3"/>
      <c r="HU8139" s="3"/>
      <c r="HV8139" s="3"/>
      <c r="HW8139" s="3"/>
      <c r="HX8139" s="3"/>
      <c r="HY8139" s="3"/>
      <c r="HZ8139" s="3"/>
      <c r="IA8139" s="3"/>
      <c r="IB8139" s="3"/>
      <c r="IC8139" s="3"/>
      <c r="ID8139" s="3"/>
      <c r="IE8139" s="3"/>
      <c r="IF8139" s="3"/>
      <c r="IG8139" s="3"/>
      <c r="IH8139" s="3"/>
      <c r="II8139" s="3"/>
      <c r="IJ8139" s="3"/>
      <c r="IK8139" s="3"/>
      <c r="IL8139" s="3"/>
      <c r="IM8139" s="3"/>
      <c r="IN8139" s="3"/>
      <c r="IO8139" s="15"/>
    </row>
    <row r="8140" spans="171:249">
      <c r="FO8140" s="3"/>
      <c r="FP8140" s="3"/>
      <c r="FQ8140" s="3"/>
      <c r="FR8140" s="3"/>
      <c r="FS8140" s="3"/>
      <c r="FT8140" s="3"/>
      <c r="FU8140" s="3"/>
      <c r="FV8140" s="3"/>
      <c r="FW8140" s="3"/>
      <c r="FX8140" s="3"/>
      <c r="FY8140" s="3"/>
      <c r="FZ8140" s="3"/>
      <c r="GA8140" s="3"/>
      <c r="GB8140" s="3"/>
      <c r="GC8140" s="3"/>
      <c r="GD8140" s="3"/>
      <c r="GE8140" s="3"/>
      <c r="GF8140" s="3"/>
      <c r="GG8140" s="3"/>
      <c r="GH8140" s="3"/>
      <c r="GI8140" s="3"/>
      <c r="GJ8140" s="3"/>
      <c r="GK8140" s="3"/>
      <c r="GL8140" s="3"/>
      <c r="GM8140" s="3"/>
      <c r="GN8140" s="3"/>
      <c r="GO8140" s="3"/>
      <c r="GP8140" s="3"/>
      <c r="GQ8140" s="3"/>
      <c r="GR8140" s="3"/>
      <c r="GS8140" s="3"/>
      <c r="GT8140" s="3"/>
      <c r="GU8140" s="3"/>
      <c r="GV8140" s="3"/>
      <c r="GW8140" s="3"/>
      <c r="GX8140" s="3"/>
      <c r="GY8140" s="3"/>
      <c r="GZ8140" s="3"/>
      <c r="HA8140" s="3"/>
      <c r="HB8140" s="3"/>
      <c r="HC8140" s="3"/>
      <c r="HD8140" s="3"/>
      <c r="HE8140" s="3"/>
      <c r="HF8140" s="3"/>
      <c r="HG8140" s="3"/>
      <c r="HH8140" s="3"/>
      <c r="HI8140" s="3"/>
      <c r="HJ8140" s="3"/>
      <c r="HK8140" s="3"/>
      <c r="HL8140" s="3"/>
      <c r="HM8140" s="45"/>
      <c r="HN8140" s="3"/>
      <c r="HO8140" s="3"/>
      <c r="HP8140" s="3"/>
      <c r="HQ8140" s="3"/>
      <c r="HR8140" s="3"/>
      <c r="HS8140" s="3"/>
      <c r="HT8140" s="3"/>
      <c r="HU8140" s="3"/>
      <c r="HV8140" s="3"/>
      <c r="HW8140" s="3"/>
      <c r="HX8140" s="3"/>
      <c r="HY8140" s="3"/>
      <c r="HZ8140" s="3"/>
      <c r="IA8140" s="3"/>
      <c r="IB8140" s="3"/>
      <c r="IC8140" s="3"/>
      <c r="ID8140" s="3"/>
      <c r="IE8140" s="3"/>
      <c r="IF8140" s="3"/>
      <c r="IG8140" s="3"/>
      <c r="IH8140" s="3"/>
      <c r="II8140" s="3"/>
      <c r="IJ8140" s="3"/>
      <c r="IK8140" s="3"/>
      <c r="IL8140" s="3"/>
      <c r="IM8140" s="3"/>
      <c r="IN8140" s="3"/>
      <c r="IO8140" s="15"/>
    </row>
    <row r="8141" spans="171:249">
      <c r="FO8141" s="3"/>
      <c r="FP8141" s="3"/>
      <c r="FQ8141" s="3"/>
      <c r="FR8141" s="3"/>
      <c r="FS8141" s="3"/>
      <c r="FT8141" s="3"/>
      <c r="FU8141" s="3"/>
      <c r="FV8141" s="3"/>
      <c r="FW8141" s="3"/>
      <c r="FX8141" s="3"/>
      <c r="FY8141" s="3"/>
      <c r="FZ8141" s="3"/>
      <c r="GA8141" s="3"/>
      <c r="GB8141" s="3"/>
      <c r="GC8141" s="3"/>
      <c r="GD8141" s="3"/>
      <c r="GE8141" s="3"/>
      <c r="GF8141" s="3"/>
      <c r="GG8141" s="3"/>
      <c r="GH8141" s="3"/>
      <c r="GI8141" s="3"/>
      <c r="GJ8141" s="3"/>
      <c r="GK8141" s="3"/>
      <c r="GL8141" s="3"/>
      <c r="GM8141" s="3"/>
      <c r="GN8141" s="3"/>
      <c r="GO8141" s="3"/>
      <c r="GP8141" s="3"/>
      <c r="GQ8141" s="3"/>
      <c r="GR8141" s="3"/>
      <c r="GS8141" s="3"/>
      <c r="GT8141" s="3"/>
      <c r="GU8141" s="3"/>
      <c r="GV8141" s="3"/>
      <c r="GW8141" s="3"/>
      <c r="GX8141" s="3"/>
      <c r="GY8141" s="3"/>
      <c r="GZ8141" s="3"/>
      <c r="HA8141" s="3"/>
      <c r="HB8141" s="3"/>
      <c r="HC8141" s="3"/>
      <c r="HD8141" s="3"/>
      <c r="HE8141" s="3"/>
      <c r="HF8141" s="3"/>
      <c r="HG8141" s="3"/>
      <c r="HH8141" s="3"/>
      <c r="HI8141" s="3"/>
      <c r="HJ8141" s="3"/>
      <c r="HK8141" s="3"/>
      <c r="HL8141" s="3"/>
      <c r="HM8141" s="45"/>
      <c r="HN8141" s="3"/>
      <c r="HO8141" s="3"/>
      <c r="HP8141" s="3"/>
      <c r="HQ8141" s="3"/>
      <c r="HR8141" s="3"/>
      <c r="HS8141" s="3"/>
      <c r="HT8141" s="3"/>
      <c r="HU8141" s="3"/>
      <c r="HV8141" s="3"/>
      <c r="HW8141" s="3"/>
      <c r="HX8141" s="3"/>
      <c r="HY8141" s="3"/>
      <c r="HZ8141" s="3"/>
      <c r="IA8141" s="3"/>
      <c r="IB8141" s="3"/>
      <c r="IC8141" s="3"/>
      <c r="ID8141" s="3"/>
      <c r="IE8141" s="3"/>
      <c r="IF8141" s="3"/>
      <c r="IG8141" s="3"/>
      <c r="IH8141" s="3"/>
      <c r="II8141" s="3"/>
      <c r="IJ8141" s="3"/>
      <c r="IK8141" s="3"/>
      <c r="IL8141" s="3"/>
      <c r="IM8141" s="3"/>
      <c r="IN8141" s="3"/>
      <c r="IO8141" s="15"/>
    </row>
    <row r="8142" spans="171:249">
      <c r="FO8142" s="3"/>
      <c r="FP8142" s="3"/>
      <c r="FQ8142" s="3"/>
      <c r="FR8142" s="3"/>
      <c r="FS8142" s="3"/>
      <c r="FT8142" s="3"/>
      <c r="FU8142" s="3"/>
      <c r="FV8142" s="3"/>
      <c r="FW8142" s="3"/>
      <c r="FX8142" s="3"/>
      <c r="FY8142" s="3"/>
      <c r="FZ8142" s="3"/>
      <c r="GA8142" s="3"/>
      <c r="GB8142" s="3"/>
      <c r="GC8142" s="3"/>
      <c r="GD8142" s="3"/>
      <c r="GE8142" s="3"/>
      <c r="GF8142" s="3"/>
      <c r="GG8142" s="3"/>
      <c r="GH8142" s="3"/>
      <c r="GI8142" s="3"/>
      <c r="GJ8142" s="3"/>
      <c r="GK8142" s="3"/>
      <c r="GL8142" s="3"/>
      <c r="GM8142" s="3"/>
      <c r="GN8142" s="3"/>
      <c r="GO8142" s="3"/>
      <c r="GP8142" s="3"/>
      <c r="GQ8142" s="3"/>
      <c r="GR8142" s="3"/>
      <c r="GS8142" s="3"/>
      <c r="GT8142" s="3"/>
      <c r="GU8142" s="3"/>
      <c r="GV8142" s="3"/>
      <c r="GW8142" s="3"/>
      <c r="GX8142" s="3"/>
      <c r="GY8142" s="3"/>
      <c r="GZ8142" s="3"/>
      <c r="HA8142" s="3"/>
      <c r="HB8142" s="3"/>
      <c r="HC8142" s="3"/>
      <c r="HD8142" s="3"/>
      <c r="HE8142" s="3"/>
      <c r="HF8142" s="3"/>
      <c r="HG8142" s="3"/>
      <c r="HH8142" s="3"/>
      <c r="HI8142" s="3"/>
      <c r="HJ8142" s="3"/>
      <c r="HK8142" s="3"/>
      <c r="HL8142" s="3"/>
      <c r="HM8142" s="45"/>
      <c r="HN8142" s="3"/>
      <c r="HO8142" s="3"/>
      <c r="HP8142" s="3"/>
      <c r="HQ8142" s="3"/>
      <c r="HR8142" s="3"/>
      <c r="HS8142" s="3"/>
      <c r="HT8142" s="3"/>
      <c r="HU8142" s="3"/>
      <c r="HV8142" s="3"/>
      <c r="HW8142" s="3"/>
      <c r="HX8142" s="3"/>
      <c r="HY8142" s="3"/>
      <c r="HZ8142" s="3"/>
      <c r="IA8142" s="3"/>
      <c r="IB8142" s="3"/>
      <c r="IC8142" s="3"/>
      <c r="ID8142" s="3"/>
      <c r="IE8142" s="3"/>
      <c r="IF8142" s="3"/>
      <c r="IG8142" s="3"/>
      <c r="IH8142" s="3"/>
      <c r="II8142" s="3"/>
      <c r="IJ8142" s="3"/>
      <c r="IK8142" s="3"/>
      <c r="IL8142" s="3"/>
      <c r="IM8142" s="3"/>
      <c r="IN8142" s="3"/>
      <c r="IO8142" s="15"/>
    </row>
    <row r="8143" spans="171:249">
      <c r="FO8143" s="3"/>
      <c r="FP8143" s="3"/>
      <c r="FQ8143" s="3"/>
      <c r="FR8143" s="3"/>
      <c r="FS8143" s="3"/>
      <c r="FT8143" s="3"/>
      <c r="FU8143" s="3"/>
      <c r="FV8143" s="3"/>
      <c r="FW8143" s="3"/>
      <c r="FX8143" s="3"/>
      <c r="FY8143" s="3"/>
      <c r="FZ8143" s="3"/>
      <c r="GA8143" s="3"/>
      <c r="GB8143" s="3"/>
      <c r="GC8143" s="3"/>
      <c r="GD8143" s="3"/>
      <c r="GE8143" s="3"/>
      <c r="GF8143" s="3"/>
      <c r="GG8143" s="3"/>
      <c r="GH8143" s="3"/>
      <c r="GI8143" s="3"/>
      <c r="GJ8143" s="3"/>
      <c r="GK8143" s="3"/>
      <c r="GL8143" s="3"/>
      <c r="GM8143" s="3"/>
      <c r="GN8143" s="3"/>
      <c r="GO8143" s="3"/>
      <c r="GP8143" s="3"/>
      <c r="GQ8143" s="3"/>
      <c r="GR8143" s="3"/>
      <c r="GS8143" s="3"/>
      <c r="GT8143" s="3"/>
      <c r="GU8143" s="3"/>
      <c r="GV8143" s="3"/>
      <c r="GW8143" s="3"/>
      <c r="GX8143" s="3"/>
      <c r="GY8143" s="3"/>
      <c r="GZ8143" s="3"/>
      <c r="HA8143" s="3"/>
      <c r="HB8143" s="3"/>
      <c r="HC8143" s="3"/>
      <c r="HD8143" s="3"/>
      <c r="HE8143" s="3"/>
      <c r="HF8143" s="3"/>
      <c r="HG8143" s="3"/>
      <c r="HH8143" s="3"/>
      <c r="HI8143" s="3"/>
      <c r="HJ8143" s="3"/>
      <c r="HK8143" s="3"/>
      <c r="HL8143" s="3"/>
      <c r="HM8143" s="45"/>
      <c r="HN8143" s="3"/>
      <c r="HO8143" s="3"/>
      <c r="HP8143" s="3"/>
      <c r="HQ8143" s="3"/>
      <c r="HR8143" s="3"/>
      <c r="HS8143" s="3"/>
      <c r="HT8143" s="3"/>
      <c r="HU8143" s="3"/>
      <c r="HV8143" s="3"/>
      <c r="HW8143" s="3"/>
      <c r="HX8143" s="3"/>
      <c r="HY8143" s="3"/>
      <c r="HZ8143" s="3"/>
      <c r="IA8143" s="3"/>
      <c r="IB8143" s="3"/>
      <c r="IC8143" s="3"/>
      <c r="ID8143" s="3"/>
      <c r="IE8143" s="3"/>
      <c r="IF8143" s="3"/>
      <c r="IG8143" s="3"/>
      <c r="IH8143" s="3"/>
      <c r="II8143" s="3"/>
      <c r="IJ8143" s="3"/>
      <c r="IK8143" s="3"/>
      <c r="IL8143" s="3"/>
      <c r="IM8143" s="3"/>
      <c r="IN8143" s="3"/>
      <c r="IO8143" s="15"/>
    </row>
    <row r="8144" spans="171:249">
      <c r="FO8144" s="3"/>
      <c r="FP8144" s="3"/>
      <c r="FQ8144" s="3"/>
      <c r="FR8144" s="3"/>
      <c r="FS8144" s="3"/>
      <c r="FT8144" s="3"/>
      <c r="FU8144" s="3"/>
      <c r="FV8144" s="3"/>
      <c r="FW8144" s="3"/>
      <c r="FX8144" s="3"/>
      <c r="FY8144" s="3"/>
      <c r="FZ8144" s="3"/>
      <c r="GA8144" s="3"/>
      <c r="GB8144" s="3"/>
      <c r="GC8144" s="3"/>
      <c r="GD8144" s="3"/>
      <c r="GE8144" s="3"/>
      <c r="GF8144" s="3"/>
      <c r="GG8144" s="3"/>
      <c r="GH8144" s="3"/>
      <c r="GI8144" s="3"/>
      <c r="GJ8144" s="3"/>
      <c r="GK8144" s="3"/>
      <c r="GL8144" s="3"/>
      <c r="GM8144" s="3"/>
      <c r="GN8144" s="3"/>
      <c r="GO8144" s="3"/>
      <c r="GP8144" s="3"/>
      <c r="GQ8144" s="3"/>
      <c r="GR8144" s="3"/>
      <c r="GS8144" s="3"/>
      <c r="GT8144" s="3"/>
      <c r="GU8144" s="3"/>
      <c r="GV8144" s="3"/>
      <c r="GW8144" s="3"/>
      <c r="GX8144" s="3"/>
      <c r="GY8144" s="3"/>
      <c r="GZ8144" s="3"/>
      <c r="HA8144" s="3"/>
      <c r="HB8144" s="3"/>
      <c r="HC8144" s="3"/>
      <c r="HD8144" s="3"/>
      <c r="HE8144" s="3"/>
      <c r="HF8144" s="3"/>
      <c r="HG8144" s="3"/>
      <c r="HH8144" s="3"/>
      <c r="HI8144" s="3"/>
      <c r="HJ8144" s="3"/>
      <c r="HK8144" s="3"/>
      <c r="HL8144" s="3"/>
      <c r="HM8144" s="45"/>
      <c r="HN8144" s="3"/>
      <c r="HO8144" s="3"/>
      <c r="HP8144" s="3"/>
      <c r="HQ8144" s="3"/>
      <c r="HR8144" s="3"/>
      <c r="HS8144" s="3"/>
      <c r="HT8144" s="3"/>
      <c r="HU8144" s="3"/>
      <c r="HV8144" s="3"/>
      <c r="HW8144" s="3"/>
      <c r="HX8144" s="3"/>
      <c r="HY8144" s="3"/>
      <c r="HZ8144" s="3"/>
      <c r="IA8144" s="3"/>
      <c r="IB8144" s="3"/>
      <c r="IC8144" s="3"/>
      <c r="ID8144" s="3"/>
      <c r="IE8144" s="3"/>
      <c r="IF8144" s="3"/>
      <c r="IG8144" s="3"/>
      <c r="IH8144" s="3"/>
      <c r="II8144" s="3"/>
      <c r="IJ8144" s="3"/>
      <c r="IK8144" s="3"/>
      <c r="IL8144" s="3"/>
      <c r="IM8144" s="3"/>
      <c r="IN8144" s="3"/>
      <c r="IO8144" s="15"/>
    </row>
    <row r="8145" spans="171:249">
      <c r="FO8145" s="3"/>
      <c r="FP8145" s="3"/>
      <c r="FQ8145" s="3"/>
      <c r="FR8145" s="3"/>
      <c r="FS8145" s="3"/>
      <c r="FT8145" s="3"/>
      <c r="FU8145" s="3"/>
      <c r="FV8145" s="3"/>
      <c r="FW8145" s="3"/>
      <c r="FX8145" s="3"/>
      <c r="FY8145" s="3"/>
      <c r="FZ8145" s="3"/>
      <c r="GA8145" s="3"/>
      <c r="GB8145" s="3"/>
      <c r="GC8145" s="3"/>
      <c r="GD8145" s="3"/>
      <c r="GE8145" s="3"/>
      <c r="GF8145" s="3"/>
      <c r="GG8145" s="3"/>
      <c r="GH8145" s="3"/>
      <c r="GI8145" s="3"/>
      <c r="GJ8145" s="3"/>
      <c r="GK8145" s="3"/>
      <c r="GL8145" s="3"/>
      <c r="GM8145" s="3"/>
      <c r="GN8145" s="3"/>
      <c r="GO8145" s="3"/>
      <c r="GP8145" s="3"/>
      <c r="GQ8145" s="3"/>
      <c r="GR8145" s="3"/>
      <c r="GS8145" s="3"/>
      <c r="GT8145" s="3"/>
      <c r="GU8145" s="3"/>
      <c r="GV8145" s="3"/>
      <c r="GW8145" s="3"/>
      <c r="GX8145" s="3"/>
      <c r="GY8145" s="3"/>
      <c r="GZ8145" s="3"/>
      <c r="HA8145" s="3"/>
      <c r="HB8145" s="3"/>
      <c r="HC8145" s="3"/>
      <c r="HD8145" s="3"/>
      <c r="HE8145" s="3"/>
      <c r="HF8145" s="3"/>
      <c r="HG8145" s="3"/>
      <c r="HH8145" s="3"/>
      <c r="HI8145" s="3"/>
      <c r="HJ8145" s="3"/>
      <c r="HK8145" s="3"/>
      <c r="HL8145" s="3"/>
      <c r="HM8145" s="45"/>
      <c r="HN8145" s="3"/>
      <c r="HO8145" s="3"/>
      <c r="HP8145" s="3"/>
      <c r="HQ8145" s="3"/>
      <c r="HR8145" s="3"/>
      <c r="HS8145" s="3"/>
      <c r="HT8145" s="3"/>
      <c r="HU8145" s="3"/>
      <c r="HV8145" s="3"/>
      <c r="HW8145" s="3"/>
      <c r="HX8145" s="3"/>
      <c r="HY8145" s="3"/>
      <c r="HZ8145" s="3"/>
      <c r="IA8145" s="3"/>
      <c r="IB8145" s="3"/>
      <c r="IC8145" s="3"/>
      <c r="ID8145" s="3"/>
      <c r="IE8145" s="3"/>
      <c r="IF8145" s="3"/>
      <c r="IG8145" s="3"/>
      <c r="IH8145" s="3"/>
      <c r="II8145" s="3"/>
      <c r="IJ8145" s="3"/>
      <c r="IK8145" s="3"/>
      <c r="IL8145" s="3"/>
      <c r="IM8145" s="3"/>
      <c r="IN8145" s="3"/>
      <c r="IO8145" s="15"/>
    </row>
    <row r="8146" spans="171:249">
      <c r="FO8146" s="3"/>
      <c r="FP8146" s="3"/>
      <c r="FQ8146" s="3"/>
      <c r="FR8146" s="3"/>
      <c r="FS8146" s="3"/>
      <c r="FT8146" s="3"/>
      <c r="FU8146" s="3"/>
      <c r="FV8146" s="3"/>
      <c r="FW8146" s="3"/>
      <c r="FX8146" s="3"/>
      <c r="FY8146" s="3"/>
      <c r="FZ8146" s="3"/>
      <c r="GA8146" s="3"/>
      <c r="GB8146" s="3"/>
      <c r="GC8146" s="3"/>
      <c r="GD8146" s="3"/>
      <c r="GE8146" s="3"/>
      <c r="GF8146" s="3"/>
      <c r="GG8146" s="3"/>
      <c r="GH8146" s="3"/>
      <c r="GI8146" s="3"/>
      <c r="GJ8146" s="3"/>
      <c r="GK8146" s="3"/>
      <c r="GL8146" s="3"/>
      <c r="GM8146" s="3"/>
      <c r="GN8146" s="3"/>
      <c r="GO8146" s="3"/>
      <c r="GP8146" s="3"/>
      <c r="GQ8146" s="3"/>
      <c r="GR8146" s="3"/>
      <c r="GS8146" s="3"/>
      <c r="GT8146" s="3"/>
      <c r="GU8146" s="3"/>
      <c r="GV8146" s="3"/>
      <c r="GW8146" s="3"/>
      <c r="GX8146" s="3"/>
      <c r="GY8146" s="3"/>
      <c r="GZ8146" s="3"/>
      <c r="HA8146" s="3"/>
      <c r="HB8146" s="3"/>
      <c r="HC8146" s="3"/>
      <c r="HD8146" s="3"/>
      <c r="HE8146" s="3"/>
      <c r="HF8146" s="3"/>
      <c r="HG8146" s="3"/>
      <c r="HH8146" s="3"/>
      <c r="HI8146" s="3"/>
      <c r="HJ8146" s="3"/>
      <c r="HK8146" s="3"/>
      <c r="HL8146" s="3"/>
      <c r="HM8146" s="45"/>
      <c r="HN8146" s="3"/>
      <c r="HO8146" s="3"/>
      <c r="HP8146" s="3"/>
      <c r="HQ8146" s="3"/>
      <c r="HR8146" s="3"/>
      <c r="HS8146" s="3"/>
      <c r="HT8146" s="3"/>
      <c r="HU8146" s="3"/>
      <c r="HV8146" s="3"/>
      <c r="HW8146" s="3"/>
      <c r="HX8146" s="3"/>
      <c r="HY8146" s="3"/>
      <c r="HZ8146" s="3"/>
      <c r="IA8146" s="3"/>
      <c r="IB8146" s="3"/>
      <c r="IC8146" s="3"/>
      <c r="ID8146" s="3"/>
      <c r="IE8146" s="3"/>
      <c r="IF8146" s="3"/>
      <c r="IG8146" s="3"/>
      <c r="IH8146" s="3"/>
      <c r="II8146" s="3"/>
      <c r="IJ8146" s="3"/>
      <c r="IK8146" s="3"/>
      <c r="IL8146" s="3"/>
      <c r="IM8146" s="3"/>
      <c r="IN8146" s="3"/>
      <c r="IO8146" s="15"/>
    </row>
    <row r="8147" spans="171:249">
      <c r="FO8147" s="3"/>
      <c r="FP8147" s="3"/>
      <c r="FQ8147" s="3"/>
      <c r="FR8147" s="3"/>
      <c r="FS8147" s="3"/>
      <c r="FT8147" s="3"/>
      <c r="FU8147" s="3"/>
      <c r="FV8147" s="3"/>
      <c r="FW8147" s="3"/>
      <c r="FX8147" s="3"/>
      <c r="FY8147" s="3"/>
      <c r="FZ8147" s="3"/>
      <c r="GA8147" s="3"/>
      <c r="GB8147" s="3"/>
      <c r="GC8147" s="3"/>
      <c r="GD8147" s="3"/>
      <c r="GE8147" s="3"/>
      <c r="GF8147" s="3"/>
      <c r="GG8147" s="3"/>
      <c r="GH8147" s="3"/>
      <c r="GI8147" s="3"/>
      <c r="GJ8147" s="3"/>
      <c r="GK8147" s="3"/>
      <c r="GL8147" s="3"/>
      <c r="GM8147" s="3"/>
      <c r="GN8147" s="3"/>
      <c r="GO8147" s="3"/>
      <c r="GP8147" s="3"/>
      <c r="GQ8147" s="3"/>
      <c r="GR8147" s="3"/>
      <c r="GS8147" s="3"/>
      <c r="GT8147" s="3"/>
      <c r="GU8147" s="3"/>
      <c r="GV8147" s="3"/>
      <c r="GW8147" s="3"/>
      <c r="GX8147" s="3"/>
      <c r="GY8147" s="3"/>
      <c r="GZ8147" s="3"/>
      <c r="HA8147" s="3"/>
      <c r="HB8147" s="3"/>
      <c r="HC8147" s="3"/>
      <c r="HD8147" s="3"/>
      <c r="HE8147" s="3"/>
      <c r="HF8147" s="3"/>
      <c r="HG8147" s="3"/>
      <c r="HH8147" s="3"/>
      <c r="HI8147" s="3"/>
      <c r="HJ8147" s="3"/>
      <c r="HK8147" s="3"/>
      <c r="HL8147" s="3"/>
      <c r="HM8147" s="45"/>
      <c r="HN8147" s="3"/>
      <c r="HO8147" s="3"/>
      <c r="HP8147" s="3"/>
      <c r="HQ8147" s="3"/>
      <c r="HR8147" s="3"/>
      <c r="HS8147" s="3"/>
      <c r="HT8147" s="3"/>
      <c r="HU8147" s="3"/>
      <c r="HV8147" s="3"/>
      <c r="HW8147" s="3"/>
      <c r="HX8147" s="3"/>
      <c r="HY8147" s="3"/>
      <c r="HZ8147" s="3"/>
      <c r="IA8147" s="3"/>
      <c r="IB8147" s="3"/>
      <c r="IC8147" s="3"/>
      <c r="ID8147" s="3"/>
      <c r="IE8147" s="3"/>
      <c r="IF8147" s="3"/>
      <c r="IG8147" s="3"/>
      <c r="IH8147" s="3"/>
      <c r="II8147" s="3"/>
      <c r="IJ8147" s="3"/>
      <c r="IK8147" s="3"/>
      <c r="IL8147" s="3"/>
      <c r="IM8147" s="3"/>
      <c r="IN8147" s="3"/>
      <c r="IO8147" s="15"/>
    </row>
    <row r="8148" spans="171:249">
      <c r="FO8148" s="3"/>
      <c r="FP8148" s="3"/>
      <c r="FQ8148" s="3"/>
      <c r="FR8148" s="3"/>
      <c r="FS8148" s="3"/>
      <c r="FT8148" s="3"/>
      <c r="FU8148" s="3"/>
      <c r="FV8148" s="3"/>
      <c r="FW8148" s="3"/>
      <c r="FX8148" s="3"/>
      <c r="FY8148" s="3"/>
      <c r="FZ8148" s="3"/>
      <c r="GA8148" s="3"/>
      <c r="GB8148" s="3"/>
      <c r="GC8148" s="3"/>
      <c r="GD8148" s="3"/>
      <c r="GE8148" s="3"/>
      <c r="GF8148" s="3"/>
      <c r="GG8148" s="3"/>
      <c r="GH8148" s="3"/>
      <c r="GI8148" s="3"/>
      <c r="GJ8148" s="3"/>
      <c r="GK8148" s="3"/>
      <c r="GL8148" s="3"/>
      <c r="GM8148" s="3"/>
      <c r="GN8148" s="3"/>
      <c r="GO8148" s="3"/>
      <c r="GP8148" s="3"/>
      <c r="GQ8148" s="3"/>
      <c r="GR8148" s="3"/>
      <c r="GS8148" s="3"/>
      <c r="GT8148" s="3"/>
      <c r="GU8148" s="3"/>
      <c r="GV8148" s="3"/>
      <c r="GW8148" s="3"/>
      <c r="GX8148" s="3"/>
      <c r="GY8148" s="3"/>
      <c r="GZ8148" s="3"/>
      <c r="HA8148" s="3"/>
      <c r="HB8148" s="3"/>
      <c r="HC8148" s="3"/>
      <c r="HD8148" s="3"/>
      <c r="HE8148" s="3"/>
      <c r="HF8148" s="3"/>
      <c r="HG8148" s="3"/>
      <c r="HH8148" s="3"/>
      <c r="HI8148" s="3"/>
      <c r="HJ8148" s="3"/>
      <c r="HK8148" s="3"/>
      <c r="HL8148" s="3"/>
      <c r="HM8148" s="45"/>
      <c r="HN8148" s="3"/>
      <c r="HO8148" s="3"/>
      <c r="HP8148" s="3"/>
      <c r="HQ8148" s="3"/>
      <c r="HR8148" s="3"/>
      <c r="HS8148" s="3"/>
      <c r="HT8148" s="3"/>
      <c r="HU8148" s="3"/>
      <c r="HV8148" s="3"/>
      <c r="HW8148" s="3"/>
      <c r="HX8148" s="3"/>
      <c r="HY8148" s="3"/>
      <c r="HZ8148" s="3"/>
      <c r="IA8148" s="3"/>
      <c r="IB8148" s="3"/>
      <c r="IC8148" s="3"/>
      <c r="ID8148" s="3"/>
      <c r="IE8148" s="3"/>
      <c r="IF8148" s="3"/>
      <c r="IG8148" s="3"/>
      <c r="IH8148" s="3"/>
      <c r="II8148" s="3"/>
      <c r="IJ8148" s="3"/>
      <c r="IK8148" s="3"/>
      <c r="IL8148" s="3"/>
      <c r="IM8148" s="3"/>
      <c r="IN8148" s="3"/>
      <c r="IO8148" s="15"/>
    </row>
    <row r="8149" spans="171:249">
      <c r="FO8149" s="3"/>
      <c r="FP8149" s="3"/>
      <c r="FQ8149" s="3"/>
      <c r="FR8149" s="3"/>
      <c r="FS8149" s="3"/>
      <c r="FT8149" s="3"/>
      <c r="FU8149" s="3"/>
      <c r="FV8149" s="3"/>
      <c r="FW8149" s="3"/>
      <c r="FX8149" s="3"/>
      <c r="FY8149" s="3"/>
      <c r="FZ8149" s="3"/>
      <c r="GA8149" s="3"/>
      <c r="GB8149" s="3"/>
      <c r="GC8149" s="3"/>
      <c r="GD8149" s="3"/>
      <c r="GE8149" s="3"/>
      <c r="GF8149" s="3"/>
      <c r="GG8149" s="3"/>
      <c r="GH8149" s="3"/>
      <c r="GI8149" s="3"/>
      <c r="GJ8149" s="3"/>
      <c r="GK8149" s="3"/>
      <c r="GL8149" s="3"/>
      <c r="GM8149" s="3"/>
      <c r="GN8149" s="3"/>
      <c r="GO8149" s="3"/>
      <c r="GP8149" s="3"/>
      <c r="GQ8149" s="3"/>
      <c r="GR8149" s="3"/>
      <c r="GS8149" s="3"/>
      <c r="GT8149" s="3"/>
      <c r="GU8149" s="3"/>
      <c r="GV8149" s="3"/>
      <c r="GW8149" s="3"/>
      <c r="GX8149" s="3"/>
      <c r="GY8149" s="3"/>
      <c r="GZ8149" s="3"/>
      <c r="HA8149" s="3"/>
      <c r="HB8149" s="3"/>
      <c r="HC8149" s="3"/>
      <c r="HD8149" s="3"/>
      <c r="HE8149" s="3"/>
      <c r="HF8149" s="3"/>
      <c r="HG8149" s="3"/>
      <c r="HH8149" s="3"/>
      <c r="HI8149" s="3"/>
      <c r="HJ8149" s="3"/>
      <c r="HK8149" s="3"/>
      <c r="HL8149" s="3"/>
      <c r="HM8149" s="45"/>
      <c r="HN8149" s="3"/>
      <c r="HO8149" s="3"/>
      <c r="HP8149" s="3"/>
      <c r="HQ8149" s="3"/>
      <c r="HR8149" s="3"/>
      <c r="HS8149" s="3"/>
      <c r="HT8149" s="3"/>
      <c r="HU8149" s="3"/>
      <c r="HV8149" s="3"/>
      <c r="HW8149" s="3"/>
      <c r="HX8149" s="3"/>
      <c r="HY8149" s="3"/>
      <c r="HZ8149" s="3"/>
      <c r="IA8149" s="3"/>
      <c r="IB8149" s="3"/>
      <c r="IC8149" s="3"/>
      <c r="ID8149" s="3"/>
      <c r="IE8149" s="3"/>
      <c r="IF8149" s="3"/>
      <c r="IG8149" s="3"/>
      <c r="IH8149" s="3"/>
      <c r="II8149" s="3"/>
      <c r="IJ8149" s="3"/>
      <c r="IK8149" s="3"/>
      <c r="IL8149" s="3"/>
      <c r="IM8149" s="3"/>
      <c r="IN8149" s="3"/>
      <c r="IO8149" s="15"/>
    </row>
    <row r="8150" spans="171:249">
      <c r="FO8150" s="3"/>
      <c r="FP8150" s="3"/>
      <c r="FQ8150" s="3"/>
      <c r="FR8150" s="3"/>
      <c r="FS8150" s="3"/>
      <c r="FT8150" s="3"/>
      <c r="FU8150" s="3"/>
      <c r="FV8150" s="3"/>
      <c r="FW8150" s="3"/>
      <c r="FX8150" s="3"/>
      <c r="FY8150" s="3"/>
      <c r="FZ8150" s="3"/>
      <c r="GA8150" s="3"/>
      <c r="GB8150" s="3"/>
      <c r="GC8150" s="3"/>
      <c r="GD8150" s="3"/>
      <c r="GE8150" s="3"/>
      <c r="GF8150" s="3"/>
      <c r="GG8150" s="3"/>
      <c r="GH8150" s="3"/>
      <c r="GI8150" s="3"/>
      <c r="GJ8150" s="3"/>
      <c r="GK8150" s="3"/>
      <c r="GL8150" s="3"/>
      <c r="GM8150" s="3"/>
      <c r="GN8150" s="3"/>
      <c r="GO8150" s="3"/>
      <c r="GP8150" s="3"/>
      <c r="GQ8150" s="3"/>
      <c r="GR8150" s="3"/>
      <c r="GS8150" s="3"/>
      <c r="GT8150" s="3"/>
      <c r="GU8150" s="3"/>
      <c r="GV8150" s="3"/>
      <c r="GW8150" s="3"/>
      <c r="GX8150" s="3"/>
      <c r="GY8150" s="3"/>
      <c r="GZ8150" s="3"/>
      <c r="HA8150" s="3"/>
      <c r="HB8150" s="3"/>
      <c r="HC8150" s="3"/>
      <c r="HD8150" s="3"/>
      <c r="HE8150" s="3"/>
      <c r="HF8150" s="3"/>
      <c r="HG8150" s="3"/>
      <c r="HH8150" s="3"/>
      <c r="HI8150" s="3"/>
      <c r="HJ8150" s="3"/>
      <c r="HK8150" s="3"/>
      <c r="HL8150" s="3"/>
      <c r="HM8150" s="45"/>
      <c r="HN8150" s="3"/>
      <c r="HO8150" s="3"/>
      <c r="HP8150" s="3"/>
      <c r="HQ8150" s="3"/>
      <c r="HR8150" s="3"/>
      <c r="HS8150" s="3"/>
      <c r="HT8150" s="3"/>
      <c r="HU8150" s="3"/>
      <c r="HV8150" s="3"/>
      <c r="HW8150" s="3"/>
      <c r="HX8150" s="3"/>
      <c r="HY8150" s="3"/>
      <c r="HZ8150" s="3"/>
      <c r="IA8150" s="3"/>
      <c r="IB8150" s="3"/>
      <c r="IC8150" s="3"/>
      <c r="ID8150" s="3"/>
      <c r="IE8150" s="3"/>
      <c r="IF8150" s="3"/>
      <c r="IG8150" s="3"/>
      <c r="IH8150" s="3"/>
      <c r="II8150" s="3"/>
      <c r="IJ8150" s="3"/>
      <c r="IK8150" s="3"/>
      <c r="IL8150" s="3"/>
      <c r="IM8150" s="3"/>
      <c r="IN8150" s="3"/>
      <c r="IO8150" s="15"/>
    </row>
    <row r="8151" spans="171:249">
      <c r="FO8151" s="3"/>
      <c r="FP8151" s="3"/>
      <c r="FQ8151" s="3"/>
      <c r="FR8151" s="3"/>
      <c r="FS8151" s="3"/>
      <c r="FT8151" s="3"/>
      <c r="FU8151" s="3"/>
      <c r="FV8151" s="3"/>
      <c r="FW8151" s="3"/>
      <c r="FX8151" s="3"/>
      <c r="FY8151" s="3"/>
      <c r="FZ8151" s="3"/>
      <c r="GA8151" s="3"/>
      <c r="GB8151" s="3"/>
      <c r="GC8151" s="3"/>
      <c r="GD8151" s="3"/>
      <c r="GE8151" s="3"/>
      <c r="GF8151" s="3"/>
      <c r="GG8151" s="3"/>
      <c r="GH8151" s="3"/>
      <c r="GI8151" s="3"/>
      <c r="GJ8151" s="3"/>
      <c r="GK8151" s="3"/>
      <c r="GL8151" s="3"/>
      <c r="GM8151" s="3"/>
      <c r="GN8151" s="3"/>
      <c r="GO8151" s="3"/>
      <c r="GP8151" s="3"/>
      <c r="GQ8151" s="3"/>
      <c r="GR8151" s="3"/>
      <c r="GS8151" s="3"/>
      <c r="GT8151" s="3"/>
      <c r="GU8151" s="3"/>
      <c r="GV8151" s="3"/>
      <c r="GW8151" s="3"/>
      <c r="GX8151" s="3"/>
      <c r="GY8151" s="3"/>
      <c r="GZ8151" s="3"/>
      <c r="HA8151" s="3"/>
      <c r="HB8151" s="3"/>
      <c r="HC8151" s="3"/>
      <c r="HD8151" s="3"/>
      <c r="HE8151" s="3"/>
      <c r="HF8151" s="3"/>
      <c r="HG8151" s="3"/>
      <c r="HH8151" s="3"/>
      <c r="HI8151" s="3"/>
      <c r="HJ8151" s="3"/>
      <c r="HK8151" s="3"/>
      <c r="HL8151" s="3"/>
      <c r="HM8151" s="45"/>
      <c r="HN8151" s="3"/>
      <c r="HO8151" s="3"/>
      <c r="HP8151" s="3"/>
      <c r="HQ8151" s="3"/>
      <c r="HR8151" s="3"/>
      <c r="HS8151" s="3"/>
      <c r="HT8151" s="3"/>
      <c r="HU8151" s="3"/>
      <c r="HV8151" s="3"/>
      <c r="HW8151" s="3"/>
      <c r="HX8151" s="3"/>
      <c r="HY8151" s="3"/>
      <c r="HZ8151" s="3"/>
      <c r="IA8151" s="3"/>
      <c r="IB8151" s="3"/>
      <c r="IC8151" s="3"/>
      <c r="ID8151" s="3"/>
      <c r="IE8151" s="3"/>
      <c r="IF8151" s="3"/>
      <c r="IG8151" s="3"/>
      <c r="IH8151" s="3"/>
      <c r="II8151" s="3"/>
      <c r="IJ8151" s="3"/>
      <c r="IK8151" s="3"/>
      <c r="IL8151" s="3"/>
      <c r="IM8151" s="3"/>
      <c r="IN8151" s="3"/>
      <c r="IO8151" s="15"/>
    </row>
    <row r="8152" spans="171:249">
      <c r="FO8152" s="3"/>
      <c r="FP8152" s="3"/>
      <c r="FQ8152" s="3"/>
      <c r="FR8152" s="3"/>
      <c r="FS8152" s="3"/>
      <c r="FT8152" s="3"/>
      <c r="FU8152" s="3"/>
      <c r="FV8152" s="3"/>
      <c r="FW8152" s="3"/>
      <c r="FX8152" s="3"/>
      <c r="FY8152" s="3"/>
      <c r="FZ8152" s="3"/>
      <c r="GA8152" s="3"/>
      <c r="GB8152" s="3"/>
      <c r="GC8152" s="3"/>
      <c r="GD8152" s="3"/>
      <c r="GE8152" s="3"/>
      <c r="GF8152" s="3"/>
      <c r="GG8152" s="3"/>
      <c r="GH8152" s="3"/>
      <c r="GI8152" s="3"/>
      <c r="GJ8152" s="3"/>
      <c r="GK8152" s="3"/>
      <c r="GL8152" s="3"/>
      <c r="GM8152" s="3"/>
      <c r="GN8152" s="3"/>
      <c r="GO8152" s="3"/>
      <c r="GP8152" s="3"/>
      <c r="GQ8152" s="3"/>
      <c r="GR8152" s="3"/>
      <c r="GS8152" s="3"/>
      <c r="GT8152" s="3"/>
      <c r="GU8152" s="3"/>
      <c r="GV8152" s="3"/>
      <c r="GW8152" s="3"/>
      <c r="GX8152" s="3"/>
      <c r="GY8152" s="3"/>
      <c r="GZ8152" s="3"/>
      <c r="HA8152" s="3"/>
      <c r="HB8152" s="3"/>
      <c r="HC8152" s="3"/>
      <c r="HD8152" s="3"/>
      <c r="HE8152" s="3"/>
      <c r="HF8152" s="3"/>
      <c r="HG8152" s="3"/>
      <c r="HH8152" s="3"/>
      <c r="HI8152" s="3"/>
      <c r="HJ8152" s="3"/>
      <c r="HK8152" s="3"/>
      <c r="HL8152" s="3"/>
      <c r="HM8152" s="45"/>
      <c r="HN8152" s="3"/>
      <c r="HO8152" s="3"/>
      <c r="HP8152" s="3"/>
      <c r="HQ8152" s="3"/>
      <c r="HR8152" s="3"/>
      <c r="HS8152" s="3"/>
      <c r="HT8152" s="3"/>
      <c r="HU8152" s="3"/>
      <c r="HV8152" s="3"/>
      <c r="HW8152" s="3"/>
      <c r="HX8152" s="3"/>
      <c r="HY8152" s="3"/>
      <c r="HZ8152" s="3"/>
      <c r="IA8152" s="3"/>
      <c r="IB8152" s="3"/>
      <c r="IC8152" s="3"/>
      <c r="ID8152" s="3"/>
      <c r="IE8152" s="3"/>
      <c r="IF8152" s="3"/>
      <c r="IG8152" s="3"/>
      <c r="IH8152" s="3"/>
      <c r="II8152" s="3"/>
      <c r="IJ8152" s="3"/>
      <c r="IK8152" s="3"/>
      <c r="IL8152" s="3"/>
      <c r="IM8152" s="3"/>
      <c r="IN8152" s="3"/>
      <c r="IO8152" s="15"/>
    </row>
    <row r="8153" spans="171:249">
      <c r="FO8153" s="3"/>
      <c r="FP8153" s="3"/>
      <c r="FQ8153" s="3"/>
      <c r="FR8153" s="3"/>
      <c r="FS8153" s="3"/>
      <c r="FT8153" s="3"/>
      <c r="FU8153" s="3"/>
      <c r="FV8153" s="3"/>
      <c r="FW8153" s="3"/>
      <c r="FX8153" s="3"/>
      <c r="FY8153" s="3"/>
      <c r="FZ8153" s="3"/>
      <c r="GA8153" s="3"/>
      <c r="GB8153" s="3"/>
      <c r="GC8153" s="3"/>
      <c r="GD8153" s="3"/>
      <c r="GE8153" s="3"/>
      <c r="GF8153" s="3"/>
      <c r="GG8153" s="3"/>
      <c r="GH8153" s="3"/>
      <c r="GI8153" s="3"/>
      <c r="GJ8153" s="3"/>
      <c r="GK8153" s="3"/>
      <c r="GL8153" s="3"/>
      <c r="GM8153" s="3"/>
      <c r="GN8153" s="3"/>
      <c r="GO8153" s="3"/>
      <c r="GP8153" s="3"/>
      <c r="GQ8153" s="3"/>
      <c r="GR8153" s="3"/>
      <c r="GS8153" s="3"/>
      <c r="GT8153" s="3"/>
      <c r="GU8153" s="3"/>
      <c r="GV8153" s="3"/>
      <c r="GW8153" s="3"/>
      <c r="GX8153" s="3"/>
      <c r="GY8153" s="3"/>
      <c r="GZ8153" s="3"/>
      <c r="HA8153" s="3"/>
      <c r="HB8153" s="3"/>
      <c r="HC8153" s="3"/>
      <c r="HD8153" s="3"/>
      <c r="HE8153" s="3"/>
      <c r="HF8153" s="3"/>
      <c r="HG8153" s="3"/>
      <c r="HH8153" s="3"/>
      <c r="HI8153" s="3"/>
      <c r="HJ8153" s="3"/>
      <c r="HK8153" s="3"/>
      <c r="HL8153" s="3"/>
      <c r="HM8153" s="45"/>
      <c r="HN8153" s="3"/>
      <c r="HO8153" s="3"/>
      <c r="HP8153" s="3"/>
      <c r="HQ8153" s="3"/>
      <c r="HR8153" s="3"/>
      <c r="HS8153" s="3"/>
      <c r="HT8153" s="3"/>
      <c r="HU8153" s="3"/>
      <c r="HV8153" s="3"/>
      <c r="HW8153" s="3"/>
      <c r="HX8153" s="3"/>
      <c r="HY8153" s="3"/>
      <c r="HZ8153" s="3"/>
      <c r="IA8153" s="3"/>
      <c r="IB8153" s="3"/>
      <c r="IC8153" s="3"/>
      <c r="ID8153" s="3"/>
      <c r="IE8153" s="3"/>
      <c r="IF8153" s="3"/>
      <c r="IG8153" s="3"/>
      <c r="IH8153" s="3"/>
      <c r="II8153" s="3"/>
      <c r="IJ8153" s="3"/>
      <c r="IK8153" s="3"/>
      <c r="IL8153" s="3"/>
      <c r="IM8153" s="3"/>
      <c r="IN8153" s="3"/>
      <c r="IO8153" s="15"/>
    </row>
    <row r="8154" spans="171:249">
      <c r="FO8154" s="3"/>
      <c r="FP8154" s="3"/>
      <c r="FQ8154" s="3"/>
      <c r="FR8154" s="3"/>
      <c r="FS8154" s="3"/>
      <c r="FT8154" s="3"/>
      <c r="FU8154" s="3"/>
      <c r="FV8154" s="3"/>
      <c r="FW8154" s="3"/>
      <c r="FX8154" s="3"/>
      <c r="FY8154" s="3"/>
      <c r="FZ8154" s="3"/>
      <c r="GA8154" s="3"/>
      <c r="GB8154" s="3"/>
      <c r="GC8154" s="3"/>
      <c r="GD8154" s="3"/>
      <c r="GE8154" s="3"/>
      <c r="GF8154" s="3"/>
      <c r="GG8154" s="3"/>
      <c r="GH8154" s="3"/>
      <c r="GI8154" s="3"/>
      <c r="GJ8154" s="3"/>
      <c r="GK8154" s="3"/>
      <c r="GL8154" s="3"/>
      <c r="GM8154" s="3"/>
      <c r="GN8154" s="3"/>
      <c r="GO8154" s="3"/>
      <c r="GP8154" s="3"/>
      <c r="GQ8154" s="3"/>
      <c r="GR8154" s="3"/>
      <c r="GS8154" s="3"/>
      <c r="GT8154" s="3"/>
      <c r="GU8154" s="3"/>
      <c r="GV8154" s="3"/>
      <c r="GW8154" s="3"/>
      <c r="GX8154" s="3"/>
      <c r="GY8154" s="3"/>
      <c r="GZ8154" s="3"/>
      <c r="HA8154" s="3"/>
      <c r="HB8154" s="3"/>
      <c r="HC8154" s="3"/>
      <c r="HD8154" s="3"/>
      <c r="HE8154" s="3"/>
      <c r="HF8154" s="3"/>
      <c r="HG8154" s="3"/>
      <c r="HH8154" s="3"/>
      <c r="HI8154" s="3"/>
      <c r="HJ8154" s="3"/>
      <c r="HK8154" s="3"/>
      <c r="HL8154" s="3"/>
      <c r="HM8154" s="45"/>
      <c r="HN8154" s="3"/>
      <c r="HO8154" s="3"/>
      <c r="HP8154" s="3"/>
      <c r="HQ8154" s="3"/>
      <c r="HR8154" s="3"/>
      <c r="HS8154" s="3"/>
      <c r="HT8154" s="3"/>
      <c r="HU8154" s="3"/>
      <c r="HV8154" s="3"/>
      <c r="HW8154" s="3"/>
      <c r="HX8154" s="3"/>
      <c r="HY8154" s="3"/>
      <c r="HZ8154" s="3"/>
      <c r="IA8154" s="3"/>
      <c r="IB8154" s="3"/>
      <c r="IC8154" s="3"/>
      <c r="ID8154" s="3"/>
      <c r="IE8154" s="3"/>
      <c r="IF8154" s="3"/>
      <c r="IG8154" s="3"/>
      <c r="IH8154" s="3"/>
      <c r="II8154" s="3"/>
      <c r="IJ8154" s="3"/>
      <c r="IK8154" s="3"/>
      <c r="IL8154" s="3"/>
      <c r="IM8154" s="3"/>
      <c r="IN8154" s="3"/>
      <c r="IO8154" s="15"/>
    </row>
    <row r="8155" spans="171:249">
      <c r="FO8155" s="3"/>
      <c r="FP8155" s="3"/>
      <c r="FQ8155" s="3"/>
      <c r="FR8155" s="3"/>
      <c r="FS8155" s="3"/>
      <c r="FT8155" s="3"/>
      <c r="FU8155" s="3"/>
      <c r="FV8155" s="3"/>
      <c r="FW8155" s="3"/>
      <c r="FX8155" s="3"/>
      <c r="FY8155" s="3"/>
      <c r="FZ8155" s="3"/>
      <c r="GA8155" s="3"/>
      <c r="GB8155" s="3"/>
      <c r="GC8155" s="3"/>
      <c r="GD8155" s="3"/>
      <c r="GE8155" s="3"/>
      <c r="GF8155" s="3"/>
      <c r="GG8155" s="3"/>
      <c r="GH8155" s="3"/>
      <c r="GI8155" s="3"/>
      <c r="GJ8155" s="3"/>
      <c r="GK8155" s="3"/>
      <c r="GL8155" s="3"/>
      <c r="GM8155" s="3"/>
      <c r="GN8155" s="3"/>
      <c r="GO8155" s="3"/>
      <c r="GP8155" s="3"/>
      <c r="GQ8155" s="3"/>
      <c r="GR8155" s="3"/>
      <c r="GS8155" s="3"/>
      <c r="GT8155" s="3"/>
      <c r="GU8155" s="3"/>
      <c r="GV8155" s="3"/>
      <c r="GW8155" s="3"/>
      <c r="GX8155" s="3"/>
      <c r="GY8155" s="3"/>
      <c r="GZ8155" s="3"/>
      <c r="HA8155" s="3"/>
      <c r="HB8155" s="3"/>
      <c r="HC8155" s="3"/>
      <c r="HD8155" s="3"/>
      <c r="HE8155" s="3"/>
      <c r="HF8155" s="3"/>
      <c r="HG8155" s="3"/>
      <c r="HH8155" s="3"/>
      <c r="HI8155" s="3"/>
      <c r="HJ8155" s="3"/>
      <c r="HK8155" s="3"/>
      <c r="HL8155" s="3"/>
      <c r="HM8155" s="45"/>
      <c r="HN8155" s="3"/>
      <c r="HO8155" s="3"/>
      <c r="HP8155" s="3"/>
      <c r="HQ8155" s="3"/>
      <c r="HR8155" s="3"/>
      <c r="HS8155" s="3"/>
      <c r="HT8155" s="3"/>
      <c r="HU8155" s="3"/>
      <c r="HV8155" s="3"/>
      <c r="HW8155" s="3"/>
      <c r="HX8155" s="3"/>
      <c r="HY8155" s="3"/>
      <c r="HZ8155" s="3"/>
      <c r="IA8155" s="3"/>
      <c r="IB8155" s="3"/>
      <c r="IC8155" s="3"/>
      <c r="ID8155" s="3"/>
      <c r="IE8155" s="3"/>
      <c r="IF8155" s="3"/>
      <c r="IG8155" s="3"/>
      <c r="IH8155" s="3"/>
      <c r="II8155" s="3"/>
      <c r="IJ8155" s="3"/>
      <c r="IK8155" s="3"/>
      <c r="IL8155" s="3"/>
      <c r="IM8155" s="3"/>
      <c r="IN8155" s="3"/>
      <c r="IO8155" s="15"/>
    </row>
    <row r="8156" spans="171:249">
      <c r="FO8156" s="3"/>
      <c r="FP8156" s="3"/>
      <c r="FQ8156" s="3"/>
      <c r="FR8156" s="3"/>
      <c r="FS8156" s="3"/>
      <c r="FT8156" s="3"/>
      <c r="FU8156" s="3"/>
      <c r="FV8156" s="3"/>
      <c r="FW8156" s="3"/>
      <c r="FX8156" s="3"/>
      <c r="FY8156" s="3"/>
      <c r="FZ8156" s="3"/>
      <c r="GA8156" s="3"/>
      <c r="GB8156" s="3"/>
      <c r="GC8156" s="3"/>
      <c r="GD8156" s="3"/>
      <c r="GE8156" s="3"/>
      <c r="GF8156" s="3"/>
      <c r="GG8156" s="3"/>
      <c r="GH8156" s="3"/>
      <c r="GI8156" s="3"/>
      <c r="GJ8156" s="3"/>
      <c r="GK8156" s="3"/>
      <c r="GL8156" s="3"/>
      <c r="GM8156" s="3"/>
      <c r="GN8156" s="3"/>
      <c r="GO8156" s="3"/>
      <c r="GP8156" s="3"/>
      <c r="GQ8156" s="3"/>
      <c r="GR8156" s="3"/>
      <c r="GS8156" s="3"/>
      <c r="GT8156" s="3"/>
      <c r="GU8156" s="3"/>
      <c r="GV8156" s="3"/>
      <c r="GW8156" s="3"/>
      <c r="GX8156" s="3"/>
      <c r="GY8156" s="3"/>
      <c r="GZ8156" s="3"/>
      <c r="HA8156" s="3"/>
      <c r="HB8156" s="3"/>
      <c r="HC8156" s="3"/>
      <c r="HD8156" s="3"/>
      <c r="HE8156" s="3"/>
      <c r="HF8156" s="3"/>
      <c r="HG8156" s="3"/>
      <c r="HH8156" s="3"/>
      <c r="HI8156" s="3"/>
      <c r="HJ8156" s="3"/>
      <c r="HK8156" s="3"/>
      <c r="HL8156" s="3"/>
      <c r="HM8156" s="45"/>
      <c r="HN8156" s="3"/>
      <c r="HO8156" s="3"/>
      <c r="HP8156" s="3"/>
      <c r="HQ8156" s="3"/>
      <c r="HR8156" s="3"/>
      <c r="HS8156" s="3"/>
      <c r="HT8156" s="3"/>
      <c r="HU8156" s="3"/>
      <c r="HV8156" s="3"/>
      <c r="HW8156" s="3"/>
      <c r="HX8156" s="3"/>
      <c r="HY8156" s="3"/>
      <c r="HZ8156" s="3"/>
      <c r="IA8156" s="3"/>
      <c r="IB8156" s="3"/>
      <c r="IC8156" s="3"/>
      <c r="ID8156" s="3"/>
      <c r="IE8156" s="3"/>
      <c r="IF8156" s="3"/>
      <c r="IG8156" s="3"/>
      <c r="IH8156" s="3"/>
      <c r="II8156" s="3"/>
      <c r="IJ8156" s="3"/>
      <c r="IK8156" s="3"/>
      <c r="IL8156" s="3"/>
      <c r="IM8156" s="3"/>
      <c r="IN8156" s="3"/>
      <c r="IO8156" s="15"/>
    </row>
    <row r="8157" spans="171:249">
      <c r="FO8157" s="3"/>
      <c r="FP8157" s="3"/>
      <c r="FQ8157" s="3"/>
      <c r="FR8157" s="3"/>
      <c r="FS8157" s="3"/>
      <c r="FT8157" s="3"/>
      <c r="FU8157" s="3"/>
      <c r="FV8157" s="3"/>
      <c r="FW8157" s="3"/>
      <c r="FX8157" s="3"/>
      <c r="FY8157" s="3"/>
      <c r="FZ8157" s="3"/>
      <c r="GA8157" s="3"/>
      <c r="GB8157" s="3"/>
      <c r="GC8157" s="3"/>
      <c r="GD8157" s="3"/>
      <c r="GE8157" s="3"/>
      <c r="GF8157" s="3"/>
      <c r="GG8157" s="3"/>
      <c r="GH8157" s="3"/>
      <c r="GI8157" s="3"/>
      <c r="GJ8157" s="3"/>
      <c r="GK8157" s="3"/>
      <c r="GL8157" s="3"/>
      <c r="GM8157" s="3"/>
      <c r="GN8157" s="3"/>
      <c r="GO8157" s="3"/>
      <c r="GP8157" s="3"/>
      <c r="GQ8157" s="3"/>
      <c r="GR8157" s="3"/>
      <c r="GS8157" s="3"/>
      <c r="GT8157" s="3"/>
      <c r="GU8157" s="3"/>
      <c r="GV8157" s="3"/>
      <c r="GW8157" s="3"/>
      <c r="GX8157" s="3"/>
      <c r="GY8157" s="3"/>
      <c r="GZ8157" s="3"/>
      <c r="HA8157" s="3"/>
      <c r="HB8157" s="3"/>
      <c r="HC8157" s="3"/>
      <c r="HD8157" s="3"/>
      <c r="HE8157" s="3"/>
      <c r="HF8157" s="3"/>
      <c r="HG8157" s="3"/>
      <c r="HH8157" s="3"/>
      <c r="HI8157" s="3"/>
      <c r="HJ8157" s="3"/>
      <c r="HK8157" s="3"/>
      <c r="HL8157" s="3"/>
      <c r="HM8157" s="45"/>
      <c r="HN8157" s="3"/>
      <c r="HO8157" s="3"/>
      <c r="HP8157" s="3"/>
      <c r="HQ8157" s="3"/>
      <c r="HR8157" s="3"/>
      <c r="HS8157" s="3"/>
      <c r="HT8157" s="3"/>
      <c r="HU8157" s="3"/>
      <c r="HV8157" s="3"/>
      <c r="HW8157" s="3"/>
      <c r="HX8157" s="3"/>
      <c r="HY8157" s="3"/>
      <c r="HZ8157" s="3"/>
      <c r="IA8157" s="3"/>
      <c r="IB8157" s="3"/>
      <c r="IC8157" s="3"/>
      <c r="ID8157" s="3"/>
      <c r="IE8157" s="3"/>
      <c r="IF8157" s="3"/>
      <c r="IG8157" s="3"/>
      <c r="IH8157" s="3"/>
      <c r="II8157" s="3"/>
      <c r="IJ8157" s="3"/>
      <c r="IK8157" s="3"/>
      <c r="IL8157" s="3"/>
      <c r="IM8157" s="3"/>
      <c r="IN8157" s="3"/>
      <c r="IO8157" s="15"/>
    </row>
    <row r="8158" spans="171:249">
      <c r="FO8158" s="3"/>
      <c r="FP8158" s="3"/>
      <c r="FQ8158" s="3"/>
      <c r="FR8158" s="3"/>
      <c r="FS8158" s="3"/>
      <c r="FT8158" s="3"/>
      <c r="FU8158" s="3"/>
      <c r="FV8158" s="3"/>
      <c r="FW8158" s="3"/>
      <c r="FX8158" s="3"/>
      <c r="FY8158" s="3"/>
      <c r="FZ8158" s="3"/>
      <c r="GA8158" s="3"/>
      <c r="GB8158" s="3"/>
      <c r="GC8158" s="3"/>
      <c r="GD8158" s="3"/>
      <c r="GE8158" s="3"/>
      <c r="GF8158" s="3"/>
      <c r="GG8158" s="3"/>
      <c r="GH8158" s="3"/>
      <c r="GI8158" s="3"/>
      <c r="GJ8158" s="3"/>
      <c r="GK8158" s="3"/>
      <c r="GL8158" s="3"/>
      <c r="GM8158" s="3"/>
      <c r="GN8158" s="3"/>
      <c r="GO8158" s="3"/>
      <c r="GP8158" s="3"/>
      <c r="GQ8158" s="3"/>
      <c r="GR8158" s="3"/>
      <c r="GS8158" s="3"/>
      <c r="GT8158" s="3"/>
      <c r="GU8158" s="3"/>
      <c r="GV8158" s="3"/>
      <c r="GW8158" s="3"/>
      <c r="GX8158" s="3"/>
      <c r="GY8158" s="3"/>
      <c r="GZ8158" s="3"/>
      <c r="HA8158" s="3"/>
      <c r="HB8158" s="3"/>
      <c r="HC8158" s="3"/>
      <c r="HD8158" s="3"/>
      <c r="HE8158" s="3"/>
      <c r="HF8158" s="3"/>
      <c r="HG8158" s="3"/>
      <c r="HH8158" s="3"/>
      <c r="HI8158" s="3"/>
      <c r="HJ8158" s="3"/>
      <c r="HK8158" s="3"/>
      <c r="HL8158" s="3"/>
      <c r="HM8158" s="45"/>
      <c r="HN8158" s="3"/>
      <c r="HO8158" s="3"/>
      <c r="HP8158" s="3"/>
      <c r="HQ8158" s="3"/>
      <c r="HR8158" s="3"/>
      <c r="HS8158" s="3"/>
      <c r="HT8158" s="3"/>
      <c r="HU8158" s="3"/>
      <c r="HV8158" s="3"/>
      <c r="HW8158" s="3"/>
      <c r="HX8158" s="3"/>
      <c r="HY8158" s="3"/>
      <c r="HZ8158" s="3"/>
      <c r="IA8158" s="3"/>
      <c r="IB8158" s="3"/>
      <c r="IC8158" s="3"/>
      <c r="ID8158" s="3"/>
      <c r="IE8158" s="3"/>
      <c r="IF8158" s="3"/>
      <c r="IG8158" s="3"/>
      <c r="IH8158" s="3"/>
      <c r="II8158" s="3"/>
      <c r="IJ8158" s="3"/>
      <c r="IK8158" s="3"/>
      <c r="IL8158" s="3"/>
      <c r="IM8158" s="3"/>
      <c r="IN8158" s="3"/>
      <c r="IO8158" s="15"/>
    </row>
    <row r="8159" spans="171:249">
      <c r="FO8159" s="3"/>
      <c r="FP8159" s="3"/>
      <c r="FQ8159" s="3"/>
      <c r="FR8159" s="3"/>
      <c r="FS8159" s="3"/>
      <c r="FT8159" s="3"/>
      <c r="FU8159" s="3"/>
      <c r="FV8159" s="3"/>
      <c r="FW8159" s="3"/>
      <c r="FX8159" s="3"/>
      <c r="FY8159" s="3"/>
      <c r="FZ8159" s="3"/>
      <c r="GA8159" s="3"/>
      <c r="GB8159" s="3"/>
      <c r="GC8159" s="3"/>
      <c r="GD8159" s="3"/>
      <c r="GE8159" s="3"/>
      <c r="GF8159" s="3"/>
      <c r="GG8159" s="3"/>
      <c r="GH8159" s="3"/>
      <c r="GI8159" s="3"/>
      <c r="GJ8159" s="3"/>
      <c r="GK8159" s="3"/>
      <c r="GL8159" s="3"/>
      <c r="GM8159" s="3"/>
      <c r="GN8159" s="3"/>
      <c r="GO8159" s="3"/>
      <c r="GP8159" s="3"/>
      <c r="GQ8159" s="3"/>
      <c r="GR8159" s="3"/>
      <c r="GS8159" s="3"/>
      <c r="GT8159" s="3"/>
      <c r="GU8159" s="3"/>
      <c r="GV8159" s="3"/>
      <c r="GW8159" s="3"/>
      <c r="GX8159" s="3"/>
      <c r="GY8159" s="3"/>
      <c r="GZ8159" s="3"/>
      <c r="HA8159" s="3"/>
      <c r="HB8159" s="3"/>
      <c r="HC8159" s="3"/>
      <c r="HD8159" s="3"/>
      <c r="HE8159" s="3"/>
      <c r="HF8159" s="3"/>
      <c r="HG8159" s="3"/>
      <c r="HH8159" s="3"/>
      <c r="HI8159" s="3"/>
      <c r="HJ8159" s="3"/>
      <c r="HK8159" s="3"/>
      <c r="HL8159" s="3"/>
      <c r="HM8159" s="45"/>
      <c r="HN8159" s="3"/>
      <c r="HO8159" s="3"/>
      <c r="HP8159" s="3"/>
      <c r="HQ8159" s="3"/>
      <c r="HR8159" s="3"/>
      <c r="HS8159" s="3"/>
      <c r="HT8159" s="3"/>
      <c r="HU8159" s="3"/>
      <c r="HV8159" s="3"/>
      <c r="HW8159" s="3"/>
      <c r="HX8159" s="3"/>
      <c r="HY8159" s="3"/>
      <c r="HZ8159" s="3"/>
      <c r="IA8159" s="3"/>
      <c r="IB8159" s="3"/>
      <c r="IC8159" s="3"/>
      <c r="ID8159" s="3"/>
      <c r="IE8159" s="3"/>
      <c r="IF8159" s="3"/>
      <c r="IG8159" s="3"/>
      <c r="IH8159" s="3"/>
      <c r="II8159" s="3"/>
      <c r="IJ8159" s="3"/>
      <c r="IK8159" s="3"/>
      <c r="IL8159" s="3"/>
      <c r="IM8159" s="3"/>
      <c r="IN8159" s="3"/>
      <c r="IO8159" s="15"/>
    </row>
    <row r="8160" spans="171:249">
      <c r="FO8160" s="3"/>
      <c r="FP8160" s="3"/>
      <c r="FQ8160" s="3"/>
      <c r="FR8160" s="3"/>
      <c r="FS8160" s="3"/>
      <c r="FT8160" s="3"/>
      <c r="FU8160" s="3"/>
      <c r="FV8160" s="3"/>
      <c r="FW8160" s="3"/>
      <c r="FX8160" s="3"/>
      <c r="FY8160" s="3"/>
      <c r="FZ8160" s="3"/>
      <c r="GA8160" s="3"/>
      <c r="GB8160" s="3"/>
      <c r="GC8160" s="3"/>
      <c r="GD8160" s="3"/>
      <c r="GE8160" s="3"/>
      <c r="GF8160" s="3"/>
      <c r="GG8160" s="3"/>
      <c r="GH8160" s="3"/>
      <c r="GI8160" s="3"/>
      <c r="GJ8160" s="3"/>
      <c r="GK8160" s="3"/>
      <c r="GL8160" s="3"/>
      <c r="GM8160" s="3"/>
      <c r="GN8160" s="3"/>
      <c r="GO8160" s="3"/>
      <c r="GP8160" s="3"/>
      <c r="GQ8160" s="3"/>
      <c r="GR8160" s="3"/>
      <c r="GS8160" s="3"/>
      <c r="GT8160" s="3"/>
      <c r="GU8160" s="3"/>
      <c r="GV8160" s="3"/>
      <c r="GW8160" s="3"/>
      <c r="GX8160" s="3"/>
      <c r="GY8160" s="3"/>
      <c r="GZ8160" s="3"/>
      <c r="HA8160" s="3"/>
      <c r="HB8160" s="3"/>
      <c r="HC8160" s="3"/>
      <c r="HD8160" s="3"/>
      <c r="HE8160" s="3"/>
      <c r="HF8160" s="3"/>
      <c r="HG8160" s="3"/>
      <c r="HH8160" s="3"/>
      <c r="HI8160" s="3"/>
      <c r="HJ8160" s="3"/>
      <c r="HK8160" s="3"/>
      <c r="HL8160" s="3"/>
      <c r="HM8160" s="45"/>
      <c r="HN8160" s="3"/>
      <c r="HO8160" s="3"/>
      <c r="HP8160" s="3"/>
      <c r="HQ8160" s="3"/>
      <c r="HR8160" s="3"/>
      <c r="HS8160" s="3"/>
      <c r="HT8160" s="3"/>
      <c r="HU8160" s="3"/>
      <c r="HV8160" s="3"/>
      <c r="HW8160" s="3"/>
      <c r="HX8160" s="3"/>
      <c r="HY8160" s="3"/>
      <c r="HZ8160" s="3"/>
      <c r="IA8160" s="3"/>
      <c r="IB8160" s="3"/>
      <c r="IC8160" s="3"/>
      <c r="ID8160" s="3"/>
      <c r="IE8160" s="3"/>
      <c r="IF8160" s="3"/>
      <c r="IG8160" s="3"/>
      <c r="IH8160" s="3"/>
      <c r="II8160" s="3"/>
      <c r="IJ8160" s="3"/>
      <c r="IK8160" s="3"/>
      <c r="IL8160" s="3"/>
      <c r="IM8160" s="3"/>
      <c r="IN8160" s="3"/>
      <c r="IO8160" s="15"/>
    </row>
    <row r="8161" spans="171:249">
      <c r="FO8161" s="3"/>
      <c r="FP8161" s="3"/>
      <c r="FQ8161" s="3"/>
      <c r="FR8161" s="3"/>
      <c r="FS8161" s="3"/>
      <c r="FT8161" s="3"/>
      <c r="FU8161" s="3"/>
      <c r="FV8161" s="3"/>
      <c r="FW8161" s="3"/>
      <c r="FX8161" s="3"/>
      <c r="FY8161" s="3"/>
      <c r="FZ8161" s="3"/>
      <c r="GA8161" s="3"/>
      <c r="GB8161" s="3"/>
      <c r="GC8161" s="3"/>
      <c r="GD8161" s="3"/>
      <c r="GE8161" s="3"/>
      <c r="GF8161" s="3"/>
      <c r="GG8161" s="3"/>
      <c r="GH8161" s="3"/>
      <c r="GI8161" s="3"/>
      <c r="GJ8161" s="3"/>
      <c r="GK8161" s="3"/>
      <c r="GL8161" s="3"/>
      <c r="GM8161" s="3"/>
      <c r="GN8161" s="3"/>
      <c r="GO8161" s="3"/>
      <c r="GP8161" s="3"/>
      <c r="GQ8161" s="3"/>
      <c r="GR8161" s="3"/>
      <c r="GS8161" s="3"/>
      <c r="GT8161" s="3"/>
      <c r="GU8161" s="3"/>
      <c r="GV8161" s="3"/>
      <c r="GW8161" s="3"/>
      <c r="GX8161" s="3"/>
      <c r="GY8161" s="3"/>
      <c r="GZ8161" s="3"/>
      <c r="HA8161" s="3"/>
      <c r="HB8161" s="3"/>
      <c r="HC8161" s="3"/>
      <c r="HD8161" s="3"/>
      <c r="HE8161" s="3"/>
      <c r="HF8161" s="3"/>
      <c r="HG8161" s="3"/>
      <c r="HH8161" s="3"/>
      <c r="HI8161" s="3"/>
      <c r="HJ8161" s="3"/>
      <c r="HK8161" s="3"/>
      <c r="HL8161" s="3"/>
      <c r="HM8161" s="45"/>
      <c r="HN8161" s="3"/>
      <c r="HO8161" s="3"/>
      <c r="HP8161" s="3"/>
      <c r="HQ8161" s="3"/>
      <c r="HR8161" s="3"/>
      <c r="HS8161" s="3"/>
      <c r="HT8161" s="3"/>
      <c r="HU8161" s="3"/>
      <c r="HV8161" s="3"/>
      <c r="HW8161" s="3"/>
      <c r="HX8161" s="3"/>
      <c r="HY8161" s="3"/>
      <c r="HZ8161" s="3"/>
      <c r="IA8161" s="3"/>
      <c r="IB8161" s="3"/>
      <c r="IC8161" s="3"/>
      <c r="ID8161" s="3"/>
      <c r="IE8161" s="3"/>
      <c r="IF8161" s="3"/>
      <c r="IG8161" s="3"/>
      <c r="IH8161" s="3"/>
      <c r="II8161" s="3"/>
      <c r="IJ8161" s="3"/>
      <c r="IK8161" s="3"/>
      <c r="IL8161" s="3"/>
      <c r="IM8161" s="3"/>
      <c r="IN8161" s="3"/>
      <c r="IO8161" s="15"/>
    </row>
    <row r="8162" spans="171:249">
      <c r="FO8162" s="3"/>
      <c r="FP8162" s="3"/>
      <c r="FQ8162" s="3"/>
      <c r="FR8162" s="3"/>
      <c r="FS8162" s="3"/>
      <c r="FT8162" s="3"/>
      <c r="FU8162" s="3"/>
      <c r="FV8162" s="3"/>
      <c r="FW8162" s="3"/>
      <c r="FX8162" s="3"/>
      <c r="FY8162" s="3"/>
      <c r="FZ8162" s="3"/>
      <c r="GA8162" s="3"/>
      <c r="GB8162" s="3"/>
      <c r="GC8162" s="3"/>
      <c r="GD8162" s="3"/>
      <c r="GE8162" s="3"/>
      <c r="GF8162" s="3"/>
      <c r="GG8162" s="3"/>
      <c r="GH8162" s="3"/>
      <c r="GI8162" s="3"/>
      <c r="GJ8162" s="3"/>
      <c r="GK8162" s="3"/>
      <c r="GL8162" s="3"/>
      <c r="GM8162" s="3"/>
      <c r="GN8162" s="3"/>
      <c r="GO8162" s="3"/>
      <c r="GP8162" s="3"/>
      <c r="GQ8162" s="3"/>
      <c r="GR8162" s="3"/>
      <c r="GS8162" s="3"/>
      <c r="GT8162" s="3"/>
      <c r="GU8162" s="3"/>
      <c r="GV8162" s="3"/>
      <c r="GW8162" s="3"/>
      <c r="GX8162" s="3"/>
      <c r="GY8162" s="3"/>
      <c r="GZ8162" s="3"/>
      <c r="HA8162" s="3"/>
      <c r="HB8162" s="3"/>
      <c r="HC8162" s="3"/>
      <c r="HD8162" s="3"/>
      <c r="HE8162" s="3"/>
      <c r="HF8162" s="3"/>
      <c r="HG8162" s="3"/>
      <c r="HH8162" s="3"/>
      <c r="HI8162" s="3"/>
      <c r="HJ8162" s="3"/>
      <c r="HK8162" s="3"/>
      <c r="HL8162" s="3"/>
      <c r="HM8162" s="45"/>
      <c r="HN8162" s="3"/>
      <c r="HO8162" s="3"/>
      <c r="HP8162" s="3"/>
      <c r="HQ8162" s="3"/>
      <c r="HR8162" s="3"/>
      <c r="HS8162" s="3"/>
      <c r="HT8162" s="3"/>
      <c r="HU8162" s="3"/>
      <c r="HV8162" s="3"/>
      <c r="HW8162" s="3"/>
      <c r="HX8162" s="3"/>
      <c r="HY8162" s="3"/>
      <c r="HZ8162" s="3"/>
      <c r="IA8162" s="3"/>
      <c r="IB8162" s="3"/>
      <c r="IC8162" s="3"/>
      <c r="ID8162" s="3"/>
      <c r="IE8162" s="3"/>
      <c r="IF8162" s="3"/>
      <c r="IG8162" s="3"/>
      <c r="IH8162" s="3"/>
      <c r="II8162" s="3"/>
      <c r="IJ8162" s="3"/>
      <c r="IK8162" s="3"/>
      <c r="IL8162" s="3"/>
      <c r="IM8162" s="3"/>
      <c r="IN8162" s="3"/>
      <c r="IO8162" s="15"/>
    </row>
    <row r="8163" spans="171:249">
      <c r="FO8163" s="3"/>
      <c r="FP8163" s="3"/>
      <c r="FQ8163" s="3"/>
      <c r="FR8163" s="3"/>
      <c r="FS8163" s="3"/>
      <c r="FT8163" s="3"/>
      <c r="FU8163" s="3"/>
      <c r="FV8163" s="3"/>
      <c r="FW8163" s="3"/>
      <c r="FX8163" s="3"/>
      <c r="FY8163" s="3"/>
      <c r="FZ8163" s="3"/>
      <c r="GA8163" s="3"/>
      <c r="GB8163" s="3"/>
      <c r="GC8163" s="3"/>
      <c r="GD8163" s="3"/>
      <c r="GE8163" s="3"/>
      <c r="GF8163" s="3"/>
      <c r="GG8163" s="3"/>
      <c r="GH8163" s="3"/>
      <c r="GI8163" s="3"/>
      <c r="GJ8163" s="3"/>
      <c r="GK8163" s="3"/>
      <c r="GL8163" s="3"/>
      <c r="GM8163" s="3"/>
      <c r="GN8163" s="3"/>
      <c r="GO8163" s="3"/>
      <c r="GP8163" s="3"/>
      <c r="GQ8163" s="3"/>
      <c r="GR8163" s="3"/>
      <c r="GS8163" s="3"/>
      <c r="GT8163" s="3"/>
      <c r="GU8163" s="3"/>
      <c r="GV8163" s="3"/>
      <c r="GW8163" s="3"/>
      <c r="GX8163" s="3"/>
      <c r="GY8163" s="3"/>
      <c r="GZ8163" s="3"/>
      <c r="HA8163" s="3"/>
      <c r="HB8163" s="3"/>
      <c r="HC8163" s="3"/>
      <c r="HD8163" s="3"/>
      <c r="HE8163" s="3"/>
      <c r="HF8163" s="3"/>
      <c r="HG8163" s="3"/>
      <c r="HH8163" s="3"/>
      <c r="HI8163" s="3"/>
      <c r="HJ8163" s="3"/>
      <c r="HK8163" s="3"/>
      <c r="HL8163" s="3"/>
      <c r="HM8163" s="45"/>
      <c r="HN8163" s="3"/>
      <c r="HO8163" s="3"/>
      <c r="HP8163" s="3"/>
      <c r="HQ8163" s="3"/>
      <c r="HR8163" s="3"/>
      <c r="HS8163" s="3"/>
      <c r="HT8163" s="3"/>
      <c r="HU8163" s="3"/>
      <c r="HV8163" s="3"/>
      <c r="HW8163" s="3"/>
      <c r="HX8163" s="3"/>
      <c r="HY8163" s="3"/>
      <c r="HZ8163" s="3"/>
      <c r="IA8163" s="3"/>
      <c r="IB8163" s="3"/>
      <c r="IC8163" s="3"/>
      <c r="ID8163" s="3"/>
      <c r="IE8163" s="3"/>
      <c r="IF8163" s="3"/>
      <c r="IG8163" s="3"/>
      <c r="IH8163" s="3"/>
      <c r="II8163" s="3"/>
      <c r="IJ8163" s="3"/>
      <c r="IK8163" s="3"/>
      <c r="IL8163" s="3"/>
      <c r="IM8163" s="3"/>
      <c r="IN8163" s="3"/>
      <c r="IO8163" s="15"/>
    </row>
    <row r="8164" spans="171:249">
      <c r="FO8164" s="3"/>
      <c r="FP8164" s="3"/>
      <c r="FQ8164" s="3"/>
      <c r="FR8164" s="3"/>
      <c r="FS8164" s="3"/>
      <c r="FT8164" s="3"/>
      <c r="FU8164" s="3"/>
      <c r="FV8164" s="3"/>
      <c r="FW8164" s="3"/>
      <c r="FX8164" s="3"/>
      <c r="FY8164" s="3"/>
      <c r="FZ8164" s="3"/>
      <c r="GA8164" s="3"/>
      <c r="GB8164" s="3"/>
      <c r="GC8164" s="3"/>
      <c r="GD8164" s="3"/>
      <c r="GE8164" s="3"/>
      <c r="GF8164" s="3"/>
      <c r="GG8164" s="3"/>
      <c r="GH8164" s="3"/>
      <c r="GI8164" s="3"/>
      <c r="GJ8164" s="3"/>
      <c r="GK8164" s="3"/>
      <c r="GL8164" s="3"/>
      <c r="GM8164" s="3"/>
      <c r="GN8164" s="3"/>
      <c r="GO8164" s="3"/>
      <c r="GP8164" s="3"/>
      <c r="GQ8164" s="3"/>
      <c r="GR8164" s="3"/>
      <c r="GS8164" s="3"/>
      <c r="GT8164" s="3"/>
      <c r="GU8164" s="3"/>
      <c r="GV8164" s="3"/>
      <c r="GW8164" s="3"/>
      <c r="GX8164" s="3"/>
      <c r="GY8164" s="3"/>
      <c r="GZ8164" s="3"/>
      <c r="HA8164" s="3"/>
      <c r="HB8164" s="3"/>
      <c r="HC8164" s="3"/>
      <c r="HD8164" s="3"/>
      <c r="HE8164" s="3"/>
      <c r="HF8164" s="3"/>
      <c r="HG8164" s="3"/>
      <c r="HH8164" s="3"/>
      <c r="HI8164" s="3"/>
      <c r="HJ8164" s="3"/>
      <c r="HK8164" s="3"/>
      <c r="HL8164" s="3"/>
      <c r="HM8164" s="45"/>
      <c r="HN8164" s="3"/>
      <c r="HO8164" s="3"/>
      <c r="HP8164" s="3"/>
      <c r="HQ8164" s="3"/>
      <c r="HR8164" s="3"/>
      <c r="HS8164" s="3"/>
      <c r="HT8164" s="3"/>
      <c r="HU8164" s="3"/>
      <c r="HV8164" s="3"/>
      <c r="HW8164" s="3"/>
      <c r="HX8164" s="3"/>
      <c r="HY8164" s="3"/>
      <c r="HZ8164" s="3"/>
      <c r="IA8164" s="3"/>
      <c r="IB8164" s="3"/>
      <c r="IC8164" s="3"/>
      <c r="ID8164" s="3"/>
      <c r="IE8164" s="3"/>
      <c r="IF8164" s="3"/>
      <c r="IG8164" s="3"/>
      <c r="IH8164" s="3"/>
      <c r="II8164" s="3"/>
      <c r="IJ8164" s="3"/>
      <c r="IK8164" s="3"/>
      <c r="IL8164" s="3"/>
      <c r="IM8164" s="3"/>
      <c r="IN8164" s="3"/>
      <c r="IO8164" s="15"/>
    </row>
    <row r="8165" spans="171:249">
      <c r="FO8165" s="3"/>
      <c r="FP8165" s="3"/>
      <c r="FQ8165" s="3"/>
      <c r="FR8165" s="3"/>
      <c r="FS8165" s="3"/>
      <c r="FT8165" s="3"/>
      <c r="FU8165" s="3"/>
      <c r="FV8165" s="3"/>
      <c r="FW8165" s="3"/>
      <c r="FX8165" s="3"/>
      <c r="FY8165" s="3"/>
      <c r="FZ8165" s="3"/>
      <c r="GA8165" s="3"/>
      <c r="GB8165" s="3"/>
      <c r="GC8165" s="3"/>
      <c r="GD8165" s="3"/>
      <c r="GE8165" s="3"/>
      <c r="GF8165" s="3"/>
      <c r="GG8165" s="3"/>
      <c r="GH8165" s="3"/>
      <c r="GI8165" s="3"/>
      <c r="GJ8165" s="3"/>
      <c r="GK8165" s="3"/>
      <c r="GL8165" s="3"/>
      <c r="GM8165" s="3"/>
      <c r="GN8165" s="3"/>
      <c r="GO8165" s="3"/>
      <c r="GP8165" s="3"/>
      <c r="GQ8165" s="3"/>
      <c r="GR8165" s="3"/>
      <c r="GS8165" s="3"/>
      <c r="GT8165" s="3"/>
      <c r="GU8165" s="3"/>
      <c r="GV8165" s="3"/>
      <c r="GW8165" s="3"/>
      <c r="GX8165" s="3"/>
      <c r="GY8165" s="3"/>
      <c r="GZ8165" s="3"/>
      <c r="HA8165" s="3"/>
      <c r="HB8165" s="3"/>
      <c r="HC8165" s="3"/>
      <c r="HD8165" s="3"/>
      <c r="HE8165" s="3"/>
      <c r="HF8165" s="3"/>
      <c r="HG8165" s="3"/>
      <c r="HH8165" s="3"/>
      <c r="HI8165" s="3"/>
      <c r="HJ8165" s="3"/>
      <c r="HK8165" s="3"/>
      <c r="HL8165" s="3"/>
      <c r="HM8165" s="45"/>
      <c r="HN8165" s="3"/>
      <c r="HO8165" s="3"/>
      <c r="HP8165" s="3"/>
      <c r="HQ8165" s="3"/>
      <c r="HR8165" s="3"/>
      <c r="HS8165" s="3"/>
      <c r="HT8165" s="3"/>
      <c r="HU8165" s="3"/>
      <c r="HV8165" s="3"/>
      <c r="HW8165" s="3"/>
      <c r="HX8165" s="3"/>
      <c r="HY8165" s="3"/>
      <c r="HZ8165" s="3"/>
      <c r="IA8165" s="3"/>
      <c r="IB8165" s="3"/>
      <c r="IC8165" s="3"/>
      <c r="ID8165" s="3"/>
      <c r="IE8165" s="3"/>
      <c r="IF8165" s="3"/>
      <c r="IG8165" s="3"/>
      <c r="IH8165" s="3"/>
      <c r="II8165" s="3"/>
      <c r="IJ8165" s="3"/>
      <c r="IK8165" s="3"/>
      <c r="IL8165" s="3"/>
      <c r="IM8165" s="3"/>
      <c r="IN8165" s="3"/>
      <c r="IO8165" s="15"/>
    </row>
    <row r="8166" spans="171:249">
      <c r="FO8166" s="3"/>
      <c r="FP8166" s="3"/>
      <c r="FQ8166" s="3"/>
      <c r="FR8166" s="3"/>
      <c r="FS8166" s="3"/>
      <c r="FT8166" s="3"/>
      <c r="FU8166" s="3"/>
      <c r="FV8166" s="3"/>
      <c r="FW8166" s="3"/>
      <c r="FX8166" s="3"/>
      <c r="FY8166" s="3"/>
      <c r="FZ8166" s="3"/>
      <c r="GA8166" s="3"/>
      <c r="GB8166" s="3"/>
      <c r="GC8166" s="3"/>
      <c r="GD8166" s="3"/>
      <c r="GE8166" s="3"/>
      <c r="GF8166" s="3"/>
      <c r="GG8166" s="3"/>
      <c r="GH8166" s="3"/>
      <c r="GI8166" s="3"/>
      <c r="GJ8166" s="3"/>
      <c r="GK8166" s="3"/>
      <c r="GL8166" s="3"/>
      <c r="GM8166" s="3"/>
      <c r="GN8166" s="3"/>
      <c r="GO8166" s="3"/>
      <c r="GP8166" s="3"/>
      <c r="GQ8166" s="3"/>
      <c r="GR8166" s="3"/>
      <c r="GS8166" s="3"/>
      <c r="GT8166" s="3"/>
      <c r="GU8166" s="3"/>
      <c r="GV8166" s="3"/>
      <c r="GW8166" s="3"/>
      <c r="GX8166" s="3"/>
      <c r="GY8166" s="3"/>
      <c r="GZ8166" s="3"/>
      <c r="HA8166" s="3"/>
      <c r="HB8166" s="3"/>
      <c r="HC8166" s="3"/>
      <c r="HD8166" s="3"/>
      <c r="HE8166" s="3"/>
      <c r="HF8166" s="3"/>
      <c r="HG8166" s="3"/>
      <c r="HH8166" s="3"/>
      <c r="HI8166" s="3"/>
      <c r="HJ8166" s="3"/>
      <c r="HK8166" s="3"/>
      <c r="HL8166" s="3"/>
      <c r="HM8166" s="45"/>
      <c r="HN8166" s="3"/>
      <c r="HO8166" s="3"/>
      <c r="HP8166" s="3"/>
      <c r="HQ8166" s="3"/>
      <c r="HR8166" s="3"/>
      <c r="HS8166" s="3"/>
      <c r="HT8166" s="3"/>
      <c r="HU8166" s="3"/>
      <c r="HV8166" s="3"/>
      <c r="HW8166" s="3"/>
      <c r="HX8166" s="3"/>
      <c r="HY8166" s="3"/>
      <c r="HZ8166" s="3"/>
      <c r="IA8166" s="3"/>
      <c r="IB8166" s="3"/>
      <c r="IC8166" s="3"/>
      <c r="ID8166" s="3"/>
      <c r="IE8166" s="3"/>
      <c r="IF8166" s="3"/>
      <c r="IG8166" s="3"/>
      <c r="IH8166" s="3"/>
      <c r="II8166" s="3"/>
      <c r="IJ8166" s="3"/>
      <c r="IK8166" s="3"/>
      <c r="IL8166" s="3"/>
      <c r="IM8166" s="3"/>
      <c r="IN8166" s="3"/>
      <c r="IO8166" s="15"/>
    </row>
    <row r="8167" spans="171:249">
      <c r="FO8167" s="3"/>
      <c r="FP8167" s="3"/>
      <c r="FQ8167" s="3"/>
      <c r="FR8167" s="3"/>
      <c r="FS8167" s="3"/>
      <c r="FT8167" s="3"/>
      <c r="FU8167" s="3"/>
      <c r="FV8167" s="3"/>
      <c r="FW8167" s="3"/>
      <c r="FX8167" s="3"/>
      <c r="FY8167" s="3"/>
      <c r="FZ8167" s="3"/>
      <c r="GA8167" s="3"/>
      <c r="GB8167" s="3"/>
      <c r="GC8167" s="3"/>
      <c r="GD8167" s="3"/>
      <c r="GE8167" s="3"/>
      <c r="GF8167" s="3"/>
      <c r="GG8167" s="3"/>
      <c r="GH8167" s="3"/>
      <c r="GI8167" s="3"/>
      <c r="GJ8167" s="3"/>
      <c r="GK8167" s="3"/>
      <c r="GL8167" s="3"/>
      <c r="GM8167" s="3"/>
      <c r="GN8167" s="3"/>
      <c r="GO8167" s="3"/>
      <c r="GP8167" s="3"/>
      <c r="GQ8167" s="3"/>
      <c r="GR8167" s="3"/>
      <c r="GS8167" s="3"/>
      <c r="GT8167" s="3"/>
      <c r="GU8167" s="3"/>
      <c r="GV8167" s="3"/>
      <c r="GW8167" s="3"/>
      <c r="GX8167" s="3"/>
      <c r="GY8167" s="3"/>
      <c r="GZ8167" s="3"/>
      <c r="HA8167" s="3"/>
      <c r="HB8167" s="3"/>
      <c r="HC8167" s="3"/>
      <c r="HD8167" s="3"/>
      <c r="HE8167" s="3"/>
      <c r="HF8167" s="3"/>
      <c r="HG8167" s="3"/>
      <c r="HH8167" s="3"/>
      <c r="HI8167" s="3"/>
      <c r="HJ8167" s="3"/>
      <c r="HK8167" s="3"/>
      <c r="HL8167" s="3"/>
      <c r="HM8167" s="45"/>
      <c r="HN8167" s="3"/>
      <c r="HO8167" s="3"/>
      <c r="HP8167" s="3"/>
      <c r="HQ8167" s="3"/>
      <c r="HR8167" s="3"/>
      <c r="HS8167" s="3"/>
      <c r="HT8167" s="3"/>
      <c r="HU8167" s="3"/>
      <c r="HV8167" s="3"/>
      <c r="HW8167" s="3"/>
      <c r="HX8167" s="3"/>
      <c r="HY8167" s="3"/>
      <c r="HZ8167" s="3"/>
      <c r="IA8167" s="3"/>
      <c r="IB8167" s="3"/>
      <c r="IC8167" s="3"/>
      <c r="ID8167" s="3"/>
      <c r="IE8167" s="3"/>
      <c r="IF8167" s="3"/>
      <c r="IG8167" s="3"/>
      <c r="IH8167" s="3"/>
      <c r="II8167" s="3"/>
      <c r="IJ8167" s="3"/>
      <c r="IK8167" s="3"/>
      <c r="IL8167" s="3"/>
      <c r="IM8167" s="3"/>
      <c r="IN8167" s="3"/>
      <c r="IO8167" s="15"/>
    </row>
    <row r="8168" spans="171:249">
      <c r="FO8168" s="3"/>
      <c r="FP8168" s="3"/>
      <c r="FQ8168" s="3"/>
      <c r="FR8168" s="3"/>
      <c r="FS8168" s="3"/>
      <c r="FT8168" s="3"/>
      <c r="FU8168" s="3"/>
      <c r="FV8168" s="3"/>
      <c r="FW8168" s="3"/>
      <c r="FX8168" s="3"/>
      <c r="FY8168" s="3"/>
      <c r="FZ8168" s="3"/>
      <c r="GA8168" s="3"/>
      <c r="GB8168" s="3"/>
      <c r="GC8168" s="3"/>
      <c r="GD8168" s="3"/>
      <c r="GE8168" s="3"/>
      <c r="GF8168" s="3"/>
      <c r="GG8168" s="3"/>
      <c r="GH8168" s="3"/>
      <c r="GI8168" s="3"/>
      <c r="GJ8168" s="3"/>
      <c r="GK8168" s="3"/>
      <c r="GL8168" s="3"/>
      <c r="GM8168" s="3"/>
      <c r="GN8168" s="3"/>
      <c r="GO8168" s="3"/>
      <c r="GP8168" s="3"/>
      <c r="GQ8168" s="3"/>
      <c r="GR8168" s="3"/>
      <c r="GS8168" s="3"/>
      <c r="GT8168" s="3"/>
      <c r="GU8168" s="3"/>
      <c r="GV8168" s="3"/>
      <c r="GW8168" s="3"/>
      <c r="GX8168" s="3"/>
      <c r="GY8168" s="3"/>
      <c r="GZ8168" s="3"/>
      <c r="HA8168" s="3"/>
      <c r="HB8168" s="3"/>
      <c r="HC8168" s="3"/>
      <c r="HD8168" s="3"/>
      <c r="HE8168" s="3"/>
      <c r="HF8168" s="3"/>
      <c r="HG8168" s="3"/>
      <c r="HH8168" s="3"/>
      <c r="HI8168" s="3"/>
      <c r="HJ8168" s="3"/>
      <c r="HK8168" s="3"/>
      <c r="HL8168" s="3"/>
      <c r="HM8168" s="45"/>
      <c r="HN8168" s="3"/>
      <c r="HO8168" s="3"/>
      <c r="HP8168" s="3"/>
      <c r="HQ8168" s="3"/>
      <c r="HR8168" s="3"/>
      <c r="HS8168" s="3"/>
      <c r="HT8168" s="3"/>
      <c r="HU8168" s="3"/>
      <c r="HV8168" s="3"/>
      <c r="HW8168" s="3"/>
      <c r="HX8168" s="3"/>
      <c r="HY8168" s="3"/>
      <c r="HZ8168" s="3"/>
      <c r="IA8168" s="3"/>
      <c r="IB8168" s="3"/>
      <c r="IC8168" s="3"/>
      <c r="ID8168" s="3"/>
      <c r="IE8168" s="3"/>
      <c r="IF8168" s="3"/>
      <c r="IG8168" s="3"/>
      <c r="IH8168" s="3"/>
      <c r="II8168" s="3"/>
      <c r="IJ8168" s="3"/>
      <c r="IK8168" s="3"/>
      <c r="IL8168" s="3"/>
      <c r="IM8168" s="3"/>
      <c r="IN8168" s="3"/>
      <c r="IO8168" s="15"/>
    </row>
    <row r="8169" spans="171:249">
      <c r="FO8169" s="3"/>
      <c r="FP8169" s="3"/>
      <c r="FQ8169" s="3"/>
      <c r="FR8169" s="3"/>
      <c r="FS8169" s="3"/>
      <c r="FT8169" s="3"/>
      <c r="FU8169" s="3"/>
      <c r="FV8169" s="3"/>
      <c r="FW8169" s="3"/>
      <c r="FX8169" s="3"/>
      <c r="FY8169" s="3"/>
      <c r="FZ8169" s="3"/>
      <c r="GA8169" s="3"/>
      <c r="GB8169" s="3"/>
      <c r="GC8169" s="3"/>
      <c r="GD8169" s="3"/>
      <c r="GE8169" s="3"/>
      <c r="GF8169" s="3"/>
      <c r="GG8169" s="3"/>
      <c r="GH8169" s="3"/>
      <c r="GI8169" s="3"/>
      <c r="GJ8169" s="3"/>
      <c r="GK8169" s="3"/>
      <c r="GL8169" s="3"/>
      <c r="GM8169" s="3"/>
      <c r="GN8169" s="3"/>
      <c r="GO8169" s="3"/>
      <c r="GP8169" s="3"/>
      <c r="GQ8169" s="3"/>
      <c r="GR8169" s="3"/>
      <c r="GS8169" s="3"/>
      <c r="GT8169" s="3"/>
      <c r="GU8169" s="3"/>
      <c r="GV8169" s="3"/>
      <c r="GW8169" s="3"/>
      <c r="GX8169" s="3"/>
      <c r="GY8169" s="3"/>
      <c r="GZ8169" s="3"/>
      <c r="HA8169" s="3"/>
      <c r="HB8169" s="3"/>
      <c r="HC8169" s="3"/>
      <c r="HD8169" s="3"/>
      <c r="HE8169" s="3"/>
      <c r="HF8169" s="3"/>
      <c r="HG8169" s="3"/>
      <c r="HH8169" s="3"/>
      <c r="HI8169" s="3"/>
      <c r="HJ8169" s="3"/>
      <c r="HK8169" s="3"/>
      <c r="HL8169" s="3"/>
      <c r="HM8169" s="45"/>
      <c r="HN8169" s="3"/>
      <c r="HO8169" s="3"/>
      <c r="HP8169" s="3"/>
      <c r="HQ8169" s="3"/>
      <c r="HR8169" s="3"/>
      <c r="HS8169" s="3"/>
      <c r="HT8169" s="3"/>
      <c r="HU8169" s="3"/>
      <c r="HV8169" s="3"/>
      <c r="HW8169" s="3"/>
      <c r="HX8169" s="3"/>
      <c r="HY8169" s="3"/>
      <c r="HZ8169" s="3"/>
      <c r="IA8169" s="3"/>
      <c r="IB8169" s="3"/>
      <c r="IC8169" s="3"/>
      <c r="ID8169" s="3"/>
      <c r="IE8169" s="3"/>
      <c r="IF8169" s="3"/>
      <c r="IG8169" s="3"/>
      <c r="IH8169" s="3"/>
      <c r="II8169" s="3"/>
      <c r="IJ8169" s="3"/>
      <c r="IK8169" s="3"/>
      <c r="IL8169" s="3"/>
      <c r="IM8169" s="3"/>
      <c r="IN8169" s="3"/>
      <c r="IO8169" s="15"/>
    </row>
    <row r="8170" spans="171:249">
      <c r="FO8170" s="3"/>
      <c r="FP8170" s="3"/>
      <c r="FQ8170" s="3"/>
      <c r="FR8170" s="3"/>
      <c r="FS8170" s="3"/>
      <c r="FT8170" s="3"/>
      <c r="FU8170" s="3"/>
      <c r="FV8170" s="3"/>
      <c r="FW8170" s="3"/>
      <c r="FX8170" s="3"/>
      <c r="FY8170" s="3"/>
      <c r="FZ8170" s="3"/>
      <c r="GA8170" s="3"/>
      <c r="GB8170" s="3"/>
      <c r="GC8170" s="3"/>
      <c r="GD8170" s="3"/>
      <c r="GE8170" s="3"/>
      <c r="GF8170" s="3"/>
      <c r="GG8170" s="3"/>
      <c r="GH8170" s="3"/>
      <c r="GI8170" s="3"/>
      <c r="GJ8170" s="3"/>
      <c r="GK8170" s="3"/>
      <c r="GL8170" s="3"/>
      <c r="GM8170" s="3"/>
      <c r="GN8170" s="3"/>
      <c r="GO8170" s="3"/>
      <c r="GP8170" s="3"/>
      <c r="GQ8170" s="3"/>
      <c r="GR8170" s="3"/>
      <c r="GS8170" s="3"/>
      <c r="GT8170" s="3"/>
      <c r="GU8170" s="3"/>
      <c r="GV8170" s="3"/>
      <c r="GW8170" s="3"/>
      <c r="GX8170" s="3"/>
      <c r="GY8170" s="3"/>
      <c r="GZ8170" s="3"/>
      <c r="HA8170" s="3"/>
      <c r="HB8170" s="3"/>
      <c r="HC8170" s="3"/>
      <c r="HD8170" s="3"/>
      <c r="HE8170" s="3"/>
      <c r="HF8170" s="3"/>
      <c r="HG8170" s="3"/>
      <c r="HH8170" s="3"/>
      <c r="HI8170" s="3"/>
      <c r="HJ8170" s="3"/>
      <c r="HK8170" s="3"/>
      <c r="HL8170" s="3"/>
      <c r="HM8170" s="45"/>
      <c r="HN8170" s="3"/>
      <c r="HO8170" s="3"/>
      <c r="HP8170" s="3"/>
      <c r="HQ8170" s="3"/>
      <c r="HR8170" s="3"/>
      <c r="HS8170" s="3"/>
      <c r="HT8170" s="3"/>
      <c r="HU8170" s="3"/>
      <c r="HV8170" s="3"/>
      <c r="HW8170" s="3"/>
      <c r="HX8170" s="3"/>
      <c r="HY8170" s="3"/>
      <c r="HZ8170" s="3"/>
      <c r="IA8170" s="3"/>
      <c r="IB8170" s="3"/>
      <c r="IC8170" s="3"/>
      <c r="ID8170" s="3"/>
      <c r="IE8170" s="3"/>
      <c r="IF8170" s="3"/>
      <c r="IG8170" s="3"/>
      <c r="IH8170" s="3"/>
      <c r="II8170" s="3"/>
      <c r="IJ8170" s="3"/>
      <c r="IK8170" s="3"/>
      <c r="IL8170" s="3"/>
      <c r="IM8170" s="3"/>
      <c r="IN8170" s="3"/>
      <c r="IO8170" s="15"/>
    </row>
    <row r="8171" spans="171:249">
      <c r="FO8171" s="3"/>
      <c r="FP8171" s="3"/>
      <c r="FQ8171" s="3"/>
      <c r="FR8171" s="3"/>
      <c r="FS8171" s="3"/>
      <c r="FT8171" s="3"/>
      <c r="FU8171" s="3"/>
      <c r="FV8171" s="3"/>
      <c r="FW8171" s="3"/>
      <c r="FX8171" s="3"/>
      <c r="FY8171" s="3"/>
      <c r="FZ8171" s="3"/>
      <c r="GA8171" s="3"/>
      <c r="GB8171" s="3"/>
      <c r="GC8171" s="3"/>
      <c r="GD8171" s="3"/>
      <c r="GE8171" s="3"/>
      <c r="GF8171" s="3"/>
      <c r="GG8171" s="3"/>
      <c r="GH8171" s="3"/>
      <c r="GI8171" s="3"/>
      <c r="GJ8171" s="3"/>
      <c r="GK8171" s="3"/>
      <c r="GL8171" s="3"/>
      <c r="GM8171" s="3"/>
      <c r="GN8171" s="3"/>
      <c r="GO8171" s="3"/>
      <c r="GP8171" s="3"/>
      <c r="GQ8171" s="3"/>
      <c r="GR8171" s="3"/>
      <c r="GS8171" s="3"/>
      <c r="GT8171" s="3"/>
      <c r="GU8171" s="3"/>
      <c r="GV8171" s="3"/>
      <c r="GW8171" s="3"/>
      <c r="GX8171" s="3"/>
      <c r="GY8171" s="3"/>
      <c r="GZ8171" s="3"/>
      <c r="HA8171" s="3"/>
      <c r="HB8171" s="3"/>
      <c r="HC8171" s="3"/>
      <c r="HD8171" s="3"/>
      <c r="HE8171" s="3"/>
      <c r="HF8171" s="3"/>
      <c r="HG8171" s="3"/>
      <c r="HH8171" s="3"/>
      <c r="HI8171" s="3"/>
      <c r="HJ8171" s="3"/>
      <c r="HK8171" s="3"/>
      <c r="HL8171" s="3"/>
      <c r="HM8171" s="45"/>
      <c r="HN8171" s="3"/>
      <c r="HO8171" s="3"/>
      <c r="HP8171" s="3"/>
      <c r="HQ8171" s="3"/>
      <c r="HR8171" s="3"/>
      <c r="HS8171" s="3"/>
      <c r="HT8171" s="3"/>
      <c r="HU8171" s="3"/>
      <c r="HV8171" s="3"/>
      <c r="HW8171" s="3"/>
      <c r="HX8171" s="3"/>
      <c r="HY8171" s="3"/>
      <c r="HZ8171" s="3"/>
      <c r="IA8171" s="3"/>
      <c r="IB8171" s="3"/>
      <c r="IC8171" s="3"/>
      <c r="ID8171" s="3"/>
      <c r="IE8171" s="3"/>
      <c r="IF8171" s="3"/>
      <c r="IG8171" s="3"/>
      <c r="IH8171" s="3"/>
      <c r="II8171" s="3"/>
      <c r="IJ8171" s="3"/>
      <c r="IK8171" s="3"/>
      <c r="IL8171" s="3"/>
      <c r="IM8171" s="3"/>
      <c r="IN8171" s="3"/>
      <c r="IO8171" s="15"/>
    </row>
    <row r="8172" spans="171:249">
      <c r="FO8172" s="3"/>
      <c r="FP8172" s="3"/>
      <c r="FQ8172" s="3"/>
      <c r="FR8172" s="3"/>
      <c r="FS8172" s="3"/>
      <c r="FT8172" s="3"/>
      <c r="FU8172" s="3"/>
      <c r="FV8172" s="3"/>
      <c r="FW8172" s="3"/>
      <c r="FX8172" s="3"/>
      <c r="FY8172" s="3"/>
      <c r="FZ8172" s="3"/>
      <c r="GA8172" s="3"/>
      <c r="GB8172" s="3"/>
      <c r="GC8172" s="3"/>
      <c r="GD8172" s="3"/>
      <c r="GE8172" s="3"/>
      <c r="GF8172" s="3"/>
      <c r="GG8172" s="3"/>
      <c r="GH8172" s="3"/>
      <c r="GI8172" s="3"/>
      <c r="GJ8172" s="3"/>
      <c r="GK8172" s="3"/>
      <c r="GL8172" s="3"/>
      <c r="GM8172" s="3"/>
      <c r="GN8172" s="3"/>
      <c r="GO8172" s="3"/>
      <c r="GP8172" s="3"/>
      <c r="GQ8172" s="3"/>
      <c r="GR8172" s="3"/>
      <c r="GS8172" s="3"/>
      <c r="GT8172" s="3"/>
      <c r="GU8172" s="3"/>
      <c r="GV8172" s="3"/>
      <c r="GW8172" s="3"/>
      <c r="GX8172" s="3"/>
      <c r="GY8172" s="3"/>
      <c r="GZ8172" s="3"/>
      <c r="HA8172" s="3"/>
      <c r="HB8172" s="3"/>
      <c r="HC8172" s="3"/>
      <c r="HD8172" s="3"/>
      <c r="HE8172" s="3"/>
      <c r="HF8172" s="3"/>
      <c r="HG8172" s="3"/>
      <c r="HH8172" s="3"/>
      <c r="HI8172" s="3"/>
      <c r="HJ8172" s="3"/>
      <c r="HK8172" s="3"/>
      <c r="HL8172" s="3"/>
      <c r="HM8172" s="45"/>
      <c r="HN8172" s="3"/>
      <c r="HO8172" s="3"/>
      <c r="HP8172" s="3"/>
      <c r="HQ8172" s="3"/>
      <c r="HR8172" s="3"/>
      <c r="HS8172" s="3"/>
      <c r="HT8172" s="3"/>
      <c r="HU8172" s="3"/>
      <c r="HV8172" s="3"/>
      <c r="HW8172" s="3"/>
      <c r="HX8172" s="3"/>
      <c r="HY8172" s="3"/>
      <c r="HZ8172" s="3"/>
      <c r="IA8172" s="3"/>
      <c r="IB8172" s="3"/>
      <c r="IC8172" s="3"/>
      <c r="ID8172" s="3"/>
      <c r="IE8172" s="3"/>
      <c r="IF8172" s="3"/>
      <c r="IG8172" s="3"/>
      <c r="IH8172" s="3"/>
      <c r="II8172" s="3"/>
      <c r="IJ8172" s="3"/>
      <c r="IK8172" s="3"/>
      <c r="IL8172" s="3"/>
      <c r="IM8172" s="3"/>
      <c r="IN8172" s="3"/>
      <c r="IO8172" s="15"/>
    </row>
    <row r="8173" spans="171:249">
      <c r="FO8173" s="3"/>
      <c r="FP8173" s="3"/>
      <c r="FQ8173" s="3"/>
      <c r="FR8173" s="3"/>
      <c r="FS8173" s="3"/>
      <c r="FT8173" s="3"/>
      <c r="FU8173" s="3"/>
      <c r="FV8173" s="3"/>
      <c r="FW8173" s="3"/>
      <c r="FX8173" s="3"/>
      <c r="FY8173" s="3"/>
      <c r="FZ8173" s="3"/>
      <c r="GA8173" s="3"/>
      <c r="GB8173" s="3"/>
      <c r="GC8173" s="3"/>
      <c r="GD8173" s="3"/>
      <c r="GE8173" s="3"/>
      <c r="GF8173" s="3"/>
      <c r="GG8173" s="3"/>
      <c r="GH8173" s="3"/>
      <c r="GI8173" s="3"/>
      <c r="GJ8173" s="3"/>
      <c r="GK8173" s="3"/>
      <c r="GL8173" s="3"/>
      <c r="GM8173" s="3"/>
      <c r="GN8173" s="3"/>
      <c r="GO8173" s="3"/>
      <c r="GP8173" s="3"/>
      <c r="GQ8173" s="3"/>
      <c r="GR8173" s="3"/>
      <c r="GS8173" s="3"/>
      <c r="GT8173" s="3"/>
      <c r="GU8173" s="3"/>
      <c r="GV8173" s="3"/>
      <c r="GW8173" s="3"/>
      <c r="GX8173" s="3"/>
      <c r="GY8173" s="3"/>
      <c r="GZ8173" s="3"/>
      <c r="HA8173" s="3"/>
      <c r="HB8173" s="3"/>
      <c r="HC8173" s="3"/>
      <c r="HD8173" s="3"/>
      <c r="HE8173" s="3"/>
      <c r="HF8173" s="3"/>
      <c r="HG8173" s="3"/>
      <c r="HH8173" s="3"/>
      <c r="HI8173" s="3"/>
      <c r="HJ8173" s="3"/>
      <c r="HK8173" s="3"/>
      <c r="HL8173" s="3"/>
      <c r="HM8173" s="45"/>
      <c r="HN8173" s="3"/>
      <c r="HO8173" s="3"/>
      <c r="HP8173" s="3"/>
      <c r="HQ8173" s="3"/>
      <c r="HR8173" s="3"/>
      <c r="HS8173" s="3"/>
      <c r="HT8173" s="3"/>
      <c r="HU8173" s="3"/>
      <c r="HV8173" s="3"/>
      <c r="HW8173" s="3"/>
      <c r="HX8173" s="3"/>
      <c r="HY8173" s="3"/>
      <c r="HZ8173" s="3"/>
      <c r="IA8173" s="3"/>
      <c r="IB8173" s="3"/>
      <c r="IC8173" s="3"/>
      <c r="ID8173" s="3"/>
      <c r="IE8173" s="3"/>
      <c r="IF8173" s="3"/>
      <c r="IG8173" s="3"/>
      <c r="IH8173" s="3"/>
      <c r="II8173" s="3"/>
      <c r="IJ8173" s="3"/>
      <c r="IK8173" s="3"/>
      <c r="IL8173" s="3"/>
      <c r="IM8173" s="3"/>
      <c r="IN8173" s="3"/>
      <c r="IO8173" s="15"/>
    </row>
    <row r="8174" spans="171:249">
      <c r="FO8174" s="3"/>
      <c r="FP8174" s="3"/>
      <c r="FQ8174" s="3"/>
      <c r="FR8174" s="3"/>
      <c r="FS8174" s="3"/>
      <c r="FT8174" s="3"/>
      <c r="FU8174" s="3"/>
      <c r="FV8174" s="3"/>
      <c r="FW8174" s="3"/>
      <c r="FX8174" s="3"/>
      <c r="FY8174" s="3"/>
      <c r="FZ8174" s="3"/>
      <c r="GA8174" s="3"/>
      <c r="GB8174" s="3"/>
      <c r="GC8174" s="3"/>
      <c r="GD8174" s="3"/>
      <c r="GE8174" s="3"/>
      <c r="GF8174" s="3"/>
      <c r="GG8174" s="3"/>
      <c r="GH8174" s="3"/>
      <c r="GI8174" s="3"/>
      <c r="GJ8174" s="3"/>
      <c r="GK8174" s="3"/>
      <c r="GL8174" s="3"/>
      <c r="GM8174" s="3"/>
      <c r="GN8174" s="3"/>
      <c r="GO8174" s="3"/>
      <c r="GP8174" s="3"/>
      <c r="GQ8174" s="3"/>
      <c r="GR8174" s="3"/>
      <c r="GS8174" s="3"/>
      <c r="GT8174" s="3"/>
      <c r="GU8174" s="3"/>
      <c r="GV8174" s="3"/>
      <c r="GW8174" s="3"/>
      <c r="GX8174" s="3"/>
      <c r="GY8174" s="3"/>
      <c r="GZ8174" s="3"/>
      <c r="HA8174" s="3"/>
      <c r="HB8174" s="3"/>
      <c r="HC8174" s="3"/>
      <c r="HD8174" s="3"/>
      <c r="HE8174" s="3"/>
      <c r="HF8174" s="3"/>
      <c r="HG8174" s="3"/>
      <c r="HH8174" s="3"/>
      <c r="HI8174" s="3"/>
      <c r="HJ8174" s="3"/>
      <c r="HK8174" s="3"/>
      <c r="HL8174" s="3"/>
      <c r="HM8174" s="45"/>
      <c r="HN8174" s="3"/>
      <c r="HO8174" s="3"/>
      <c r="HP8174" s="3"/>
      <c r="HQ8174" s="3"/>
      <c r="HR8174" s="3"/>
      <c r="HS8174" s="3"/>
      <c r="HT8174" s="3"/>
      <c r="HU8174" s="3"/>
      <c r="HV8174" s="3"/>
      <c r="HW8174" s="3"/>
      <c r="HX8174" s="3"/>
      <c r="HY8174" s="3"/>
      <c r="HZ8174" s="3"/>
      <c r="IA8174" s="3"/>
      <c r="IB8174" s="3"/>
      <c r="IC8174" s="3"/>
      <c r="ID8174" s="3"/>
      <c r="IE8174" s="3"/>
      <c r="IF8174" s="3"/>
      <c r="IG8174" s="3"/>
      <c r="IH8174" s="3"/>
      <c r="II8174" s="3"/>
      <c r="IJ8174" s="3"/>
      <c r="IK8174" s="3"/>
      <c r="IL8174" s="3"/>
      <c r="IM8174" s="3"/>
      <c r="IN8174" s="3"/>
      <c r="IO8174" s="15"/>
    </row>
    <row r="8175" spans="171:249">
      <c r="FO8175" s="3"/>
      <c r="FP8175" s="3"/>
      <c r="FQ8175" s="3"/>
      <c r="FR8175" s="3"/>
      <c r="FS8175" s="3"/>
      <c r="FT8175" s="3"/>
      <c r="FU8175" s="3"/>
      <c r="FV8175" s="3"/>
      <c r="FW8175" s="3"/>
      <c r="FX8175" s="3"/>
      <c r="FY8175" s="3"/>
      <c r="FZ8175" s="3"/>
      <c r="GA8175" s="3"/>
      <c r="GB8175" s="3"/>
      <c r="GC8175" s="3"/>
      <c r="GD8175" s="3"/>
      <c r="GE8175" s="3"/>
      <c r="GF8175" s="3"/>
      <c r="GG8175" s="3"/>
      <c r="GH8175" s="3"/>
      <c r="GI8175" s="3"/>
      <c r="GJ8175" s="3"/>
      <c r="GK8175" s="3"/>
      <c r="GL8175" s="3"/>
      <c r="GM8175" s="3"/>
      <c r="GN8175" s="3"/>
      <c r="GO8175" s="3"/>
      <c r="GP8175" s="3"/>
      <c r="GQ8175" s="3"/>
      <c r="GR8175" s="3"/>
      <c r="GS8175" s="3"/>
      <c r="GT8175" s="3"/>
      <c r="GU8175" s="3"/>
      <c r="GV8175" s="3"/>
      <c r="GW8175" s="3"/>
      <c r="GX8175" s="3"/>
      <c r="GY8175" s="3"/>
      <c r="GZ8175" s="3"/>
      <c r="HA8175" s="3"/>
      <c r="HB8175" s="3"/>
      <c r="HC8175" s="3"/>
      <c r="HD8175" s="3"/>
      <c r="HE8175" s="3"/>
      <c r="HF8175" s="3"/>
      <c r="HG8175" s="3"/>
      <c r="HH8175" s="3"/>
      <c r="HI8175" s="3"/>
      <c r="HJ8175" s="3"/>
      <c r="HK8175" s="3"/>
      <c r="HL8175" s="3"/>
      <c r="HM8175" s="45"/>
      <c r="HN8175" s="3"/>
      <c r="HO8175" s="3"/>
      <c r="HP8175" s="3"/>
      <c r="HQ8175" s="3"/>
      <c r="HR8175" s="3"/>
      <c r="HS8175" s="3"/>
      <c r="HT8175" s="3"/>
      <c r="HU8175" s="3"/>
      <c r="HV8175" s="3"/>
      <c r="HW8175" s="3"/>
      <c r="HX8175" s="3"/>
      <c r="HY8175" s="3"/>
      <c r="HZ8175" s="3"/>
      <c r="IA8175" s="3"/>
      <c r="IB8175" s="3"/>
      <c r="IC8175" s="3"/>
      <c r="ID8175" s="3"/>
      <c r="IE8175" s="3"/>
      <c r="IF8175" s="3"/>
      <c r="IG8175" s="3"/>
      <c r="IH8175" s="3"/>
      <c r="II8175" s="3"/>
      <c r="IJ8175" s="3"/>
      <c r="IK8175" s="3"/>
      <c r="IL8175" s="3"/>
      <c r="IM8175" s="3"/>
      <c r="IN8175" s="3"/>
      <c r="IO8175" s="15"/>
    </row>
    <row r="8176" spans="171:249">
      <c r="FO8176" s="3"/>
      <c r="FP8176" s="3"/>
      <c r="FQ8176" s="3"/>
      <c r="FR8176" s="3"/>
      <c r="FS8176" s="3"/>
      <c r="FT8176" s="3"/>
      <c r="FU8176" s="3"/>
      <c r="FV8176" s="3"/>
      <c r="FW8176" s="3"/>
      <c r="FX8176" s="3"/>
      <c r="FY8176" s="3"/>
      <c r="FZ8176" s="3"/>
      <c r="GA8176" s="3"/>
      <c r="GB8176" s="3"/>
      <c r="GC8176" s="3"/>
      <c r="GD8176" s="3"/>
      <c r="GE8176" s="3"/>
      <c r="GF8176" s="3"/>
      <c r="GG8176" s="3"/>
      <c r="GH8176" s="3"/>
      <c r="GI8176" s="3"/>
      <c r="GJ8176" s="3"/>
      <c r="GK8176" s="3"/>
      <c r="GL8176" s="3"/>
      <c r="GM8176" s="3"/>
      <c r="GN8176" s="3"/>
      <c r="GO8176" s="3"/>
      <c r="GP8176" s="3"/>
      <c r="GQ8176" s="3"/>
      <c r="GR8176" s="3"/>
      <c r="GS8176" s="3"/>
      <c r="GT8176" s="3"/>
      <c r="GU8176" s="3"/>
      <c r="GV8176" s="3"/>
      <c r="GW8176" s="3"/>
      <c r="GX8176" s="3"/>
      <c r="GY8176" s="3"/>
      <c r="GZ8176" s="3"/>
      <c r="HA8176" s="3"/>
      <c r="HB8176" s="3"/>
      <c r="HC8176" s="3"/>
      <c r="HD8176" s="3"/>
      <c r="HE8176" s="3"/>
      <c r="HF8176" s="3"/>
      <c r="HG8176" s="3"/>
      <c r="HH8176" s="3"/>
      <c r="HI8176" s="3"/>
      <c r="HJ8176" s="3"/>
      <c r="HK8176" s="3"/>
      <c r="HL8176" s="3"/>
      <c r="HM8176" s="45"/>
      <c r="HN8176" s="3"/>
      <c r="HO8176" s="3"/>
      <c r="HP8176" s="3"/>
      <c r="HQ8176" s="3"/>
      <c r="HR8176" s="3"/>
      <c r="HS8176" s="3"/>
      <c r="HT8176" s="3"/>
      <c r="HU8176" s="3"/>
      <c r="HV8176" s="3"/>
      <c r="HW8176" s="3"/>
      <c r="HX8176" s="3"/>
      <c r="HY8176" s="3"/>
      <c r="HZ8176" s="3"/>
      <c r="IA8176" s="3"/>
      <c r="IB8176" s="3"/>
      <c r="IC8176" s="3"/>
      <c r="ID8176" s="3"/>
      <c r="IE8176" s="3"/>
      <c r="IF8176" s="3"/>
      <c r="IG8176" s="3"/>
      <c r="IH8176" s="3"/>
      <c r="II8176" s="3"/>
      <c r="IJ8176" s="3"/>
      <c r="IK8176" s="3"/>
      <c r="IL8176" s="3"/>
      <c r="IM8176" s="3"/>
      <c r="IN8176" s="3"/>
      <c r="IO8176" s="15"/>
    </row>
    <row r="8177" spans="171:249">
      <c r="FO8177" s="3"/>
      <c r="FP8177" s="3"/>
      <c r="FQ8177" s="3"/>
      <c r="FR8177" s="3"/>
      <c r="FS8177" s="3"/>
      <c r="FT8177" s="3"/>
      <c r="FU8177" s="3"/>
      <c r="FV8177" s="3"/>
      <c r="FW8177" s="3"/>
      <c r="FX8177" s="3"/>
      <c r="FY8177" s="3"/>
      <c r="FZ8177" s="3"/>
      <c r="GA8177" s="3"/>
      <c r="GB8177" s="3"/>
      <c r="GC8177" s="3"/>
      <c r="GD8177" s="3"/>
      <c r="GE8177" s="3"/>
      <c r="GF8177" s="3"/>
      <c r="GG8177" s="3"/>
      <c r="GH8177" s="3"/>
      <c r="GI8177" s="3"/>
      <c r="GJ8177" s="3"/>
      <c r="GK8177" s="3"/>
      <c r="GL8177" s="3"/>
      <c r="GM8177" s="3"/>
      <c r="GN8177" s="3"/>
      <c r="GO8177" s="3"/>
      <c r="GP8177" s="3"/>
      <c r="GQ8177" s="3"/>
      <c r="GR8177" s="3"/>
      <c r="GS8177" s="3"/>
      <c r="GT8177" s="3"/>
      <c r="GU8177" s="3"/>
      <c r="GV8177" s="3"/>
      <c r="GW8177" s="3"/>
      <c r="GX8177" s="3"/>
      <c r="GY8177" s="3"/>
      <c r="GZ8177" s="3"/>
      <c r="HA8177" s="3"/>
      <c r="HB8177" s="3"/>
      <c r="HC8177" s="3"/>
      <c r="HD8177" s="3"/>
      <c r="HE8177" s="3"/>
      <c r="HF8177" s="3"/>
      <c r="HG8177" s="3"/>
      <c r="HH8177" s="3"/>
      <c r="HI8177" s="3"/>
      <c r="HJ8177" s="3"/>
      <c r="HK8177" s="3"/>
      <c r="HL8177" s="3"/>
      <c r="HM8177" s="45"/>
      <c r="HN8177" s="3"/>
      <c r="HO8177" s="3"/>
      <c r="HP8177" s="3"/>
      <c r="HQ8177" s="3"/>
      <c r="HR8177" s="3"/>
      <c r="HS8177" s="3"/>
      <c r="HT8177" s="3"/>
      <c r="HU8177" s="3"/>
      <c r="HV8177" s="3"/>
      <c r="HW8177" s="3"/>
      <c r="HX8177" s="3"/>
      <c r="HY8177" s="3"/>
      <c r="HZ8177" s="3"/>
      <c r="IA8177" s="3"/>
      <c r="IB8177" s="3"/>
      <c r="IC8177" s="3"/>
      <c r="ID8177" s="3"/>
      <c r="IE8177" s="3"/>
      <c r="IF8177" s="3"/>
      <c r="IG8177" s="3"/>
      <c r="IH8177" s="3"/>
      <c r="II8177" s="3"/>
      <c r="IJ8177" s="3"/>
      <c r="IK8177" s="3"/>
      <c r="IL8177" s="3"/>
      <c r="IM8177" s="3"/>
      <c r="IN8177" s="3"/>
      <c r="IO8177" s="15"/>
    </row>
    <row r="8178" spans="171:249">
      <c r="FO8178" s="3"/>
      <c r="FP8178" s="3"/>
      <c r="FQ8178" s="3"/>
      <c r="FR8178" s="3"/>
      <c r="FS8178" s="3"/>
      <c r="FT8178" s="3"/>
      <c r="FU8178" s="3"/>
      <c r="FV8178" s="3"/>
      <c r="FW8178" s="3"/>
      <c r="FX8178" s="3"/>
      <c r="FY8178" s="3"/>
      <c r="FZ8178" s="3"/>
      <c r="GA8178" s="3"/>
      <c r="GB8178" s="3"/>
      <c r="GC8178" s="3"/>
      <c r="GD8178" s="3"/>
      <c r="GE8178" s="3"/>
      <c r="GF8178" s="3"/>
      <c r="GG8178" s="3"/>
      <c r="GH8178" s="3"/>
      <c r="GI8178" s="3"/>
      <c r="GJ8178" s="3"/>
      <c r="GK8178" s="3"/>
      <c r="GL8178" s="3"/>
      <c r="GM8178" s="3"/>
      <c r="GN8178" s="3"/>
      <c r="GO8178" s="3"/>
      <c r="GP8178" s="3"/>
      <c r="GQ8178" s="3"/>
      <c r="GR8178" s="3"/>
      <c r="GS8178" s="3"/>
      <c r="GT8178" s="3"/>
      <c r="GU8178" s="3"/>
      <c r="GV8178" s="3"/>
      <c r="GW8178" s="3"/>
      <c r="GX8178" s="3"/>
      <c r="GY8178" s="3"/>
      <c r="GZ8178" s="3"/>
      <c r="HA8178" s="3"/>
      <c r="HB8178" s="3"/>
      <c r="HC8178" s="3"/>
      <c r="HD8178" s="3"/>
      <c r="HE8178" s="3"/>
      <c r="HF8178" s="3"/>
      <c r="HG8178" s="3"/>
      <c r="HH8178" s="3"/>
      <c r="HI8178" s="3"/>
      <c r="HJ8178" s="3"/>
      <c r="HK8178" s="3"/>
      <c r="HL8178" s="3"/>
      <c r="HM8178" s="45"/>
      <c r="HN8178" s="3"/>
      <c r="HO8178" s="3"/>
      <c r="HP8178" s="3"/>
      <c r="HQ8178" s="3"/>
      <c r="HR8178" s="3"/>
      <c r="HS8178" s="3"/>
      <c r="HT8178" s="3"/>
      <c r="HU8178" s="3"/>
      <c r="HV8178" s="3"/>
      <c r="HW8178" s="3"/>
      <c r="HX8178" s="3"/>
      <c r="HY8178" s="3"/>
      <c r="HZ8178" s="3"/>
      <c r="IA8178" s="3"/>
      <c r="IB8178" s="3"/>
      <c r="IC8178" s="3"/>
      <c r="ID8178" s="3"/>
      <c r="IE8178" s="3"/>
      <c r="IF8178" s="3"/>
      <c r="IG8178" s="3"/>
      <c r="IH8178" s="3"/>
      <c r="II8178" s="3"/>
      <c r="IJ8178" s="3"/>
      <c r="IK8178" s="3"/>
      <c r="IL8178" s="3"/>
      <c r="IM8178" s="3"/>
      <c r="IN8178" s="3"/>
      <c r="IO8178" s="15"/>
    </row>
    <row r="8179" spans="171:249">
      <c r="FO8179" s="3"/>
      <c r="FP8179" s="3"/>
      <c r="FQ8179" s="3"/>
      <c r="FR8179" s="3"/>
      <c r="FS8179" s="3"/>
      <c r="FT8179" s="3"/>
      <c r="FU8179" s="3"/>
      <c r="FV8179" s="3"/>
      <c r="FW8179" s="3"/>
      <c r="FX8179" s="3"/>
      <c r="FY8179" s="3"/>
      <c r="FZ8179" s="3"/>
      <c r="GA8179" s="3"/>
      <c r="GB8179" s="3"/>
      <c r="GC8179" s="3"/>
      <c r="GD8179" s="3"/>
      <c r="GE8179" s="3"/>
      <c r="GF8179" s="3"/>
      <c r="GG8179" s="3"/>
      <c r="GH8179" s="3"/>
      <c r="GI8179" s="3"/>
      <c r="GJ8179" s="3"/>
      <c r="GK8179" s="3"/>
      <c r="GL8179" s="3"/>
      <c r="GM8179" s="3"/>
      <c r="GN8179" s="3"/>
      <c r="GO8179" s="3"/>
      <c r="GP8179" s="3"/>
      <c r="GQ8179" s="3"/>
      <c r="GR8179" s="3"/>
      <c r="GS8179" s="3"/>
      <c r="GT8179" s="3"/>
      <c r="GU8179" s="3"/>
      <c r="GV8179" s="3"/>
      <c r="GW8179" s="3"/>
      <c r="GX8179" s="3"/>
      <c r="GY8179" s="3"/>
      <c r="GZ8179" s="3"/>
      <c r="HA8179" s="3"/>
      <c r="HB8179" s="3"/>
      <c r="HC8179" s="3"/>
      <c r="HD8179" s="3"/>
      <c r="HE8179" s="3"/>
      <c r="HF8179" s="3"/>
      <c r="HG8179" s="3"/>
      <c r="HH8179" s="3"/>
      <c r="HI8179" s="3"/>
      <c r="HJ8179" s="3"/>
      <c r="HK8179" s="3"/>
      <c r="HL8179" s="3"/>
      <c r="HM8179" s="45"/>
      <c r="HN8179" s="3"/>
      <c r="HO8179" s="3"/>
      <c r="HP8179" s="3"/>
      <c r="HQ8179" s="3"/>
      <c r="HR8179" s="3"/>
      <c r="HS8179" s="3"/>
      <c r="HT8179" s="3"/>
      <c r="HU8179" s="3"/>
      <c r="HV8179" s="3"/>
      <c r="HW8179" s="3"/>
      <c r="HX8179" s="3"/>
      <c r="HY8179" s="3"/>
      <c r="HZ8179" s="3"/>
      <c r="IA8179" s="3"/>
      <c r="IB8179" s="3"/>
      <c r="IC8179" s="3"/>
      <c r="ID8179" s="3"/>
      <c r="IE8179" s="3"/>
      <c r="IF8179" s="3"/>
      <c r="IG8179" s="3"/>
      <c r="IH8179" s="3"/>
      <c r="II8179" s="3"/>
      <c r="IJ8179" s="3"/>
      <c r="IK8179" s="3"/>
      <c r="IL8179" s="3"/>
      <c r="IM8179" s="3"/>
      <c r="IN8179" s="3"/>
      <c r="IO8179" s="15"/>
    </row>
    <row r="8180" spans="171:249">
      <c r="FO8180" s="3"/>
      <c r="FP8180" s="3"/>
      <c r="FQ8180" s="3"/>
      <c r="FR8180" s="3"/>
      <c r="FS8180" s="3"/>
      <c r="FT8180" s="3"/>
      <c r="FU8180" s="3"/>
      <c r="FV8180" s="3"/>
      <c r="FW8180" s="3"/>
      <c r="FX8180" s="3"/>
      <c r="FY8180" s="3"/>
      <c r="FZ8180" s="3"/>
      <c r="GA8180" s="3"/>
      <c r="GB8180" s="3"/>
      <c r="GC8180" s="3"/>
      <c r="GD8180" s="3"/>
      <c r="GE8180" s="3"/>
      <c r="GF8180" s="3"/>
      <c r="GG8180" s="3"/>
      <c r="GH8180" s="3"/>
      <c r="GI8180" s="3"/>
      <c r="GJ8180" s="3"/>
      <c r="GK8180" s="3"/>
      <c r="GL8180" s="3"/>
      <c r="GM8180" s="3"/>
      <c r="GN8180" s="3"/>
      <c r="GO8180" s="3"/>
      <c r="GP8180" s="3"/>
      <c r="GQ8180" s="3"/>
      <c r="GR8180" s="3"/>
      <c r="GS8180" s="3"/>
      <c r="GT8180" s="3"/>
      <c r="GU8180" s="3"/>
      <c r="GV8180" s="3"/>
      <c r="GW8180" s="3"/>
      <c r="GX8180" s="3"/>
      <c r="GY8180" s="3"/>
      <c r="GZ8180" s="3"/>
      <c r="HA8180" s="3"/>
      <c r="HB8180" s="3"/>
      <c r="HC8180" s="3"/>
      <c r="HD8180" s="3"/>
      <c r="HE8180" s="3"/>
      <c r="HF8180" s="3"/>
      <c r="HG8180" s="3"/>
      <c r="HH8180" s="3"/>
      <c r="HI8180" s="3"/>
      <c r="HJ8180" s="3"/>
      <c r="HK8180" s="3"/>
      <c r="HL8180" s="3"/>
      <c r="HM8180" s="45"/>
      <c r="HN8180" s="3"/>
      <c r="HO8180" s="3"/>
      <c r="HP8180" s="3"/>
      <c r="HQ8180" s="3"/>
      <c r="HR8180" s="3"/>
      <c r="HS8180" s="3"/>
      <c r="HT8180" s="3"/>
      <c r="HU8180" s="3"/>
      <c r="HV8180" s="3"/>
      <c r="HW8180" s="3"/>
      <c r="HX8180" s="3"/>
      <c r="HY8180" s="3"/>
      <c r="HZ8180" s="3"/>
      <c r="IA8180" s="3"/>
      <c r="IB8180" s="3"/>
      <c r="IC8180" s="3"/>
      <c r="ID8180" s="3"/>
      <c r="IE8180" s="3"/>
      <c r="IF8180" s="3"/>
      <c r="IG8180" s="3"/>
      <c r="IH8180" s="3"/>
      <c r="II8180" s="3"/>
      <c r="IJ8180" s="3"/>
      <c r="IK8180" s="3"/>
      <c r="IL8180" s="3"/>
      <c r="IM8180" s="3"/>
      <c r="IN8180" s="3"/>
      <c r="IO8180" s="15"/>
    </row>
    <row r="8181" spans="171:249">
      <c r="FO8181" s="3"/>
      <c r="FP8181" s="3"/>
      <c r="FQ8181" s="3"/>
      <c r="FR8181" s="3"/>
      <c r="FS8181" s="3"/>
      <c r="FT8181" s="3"/>
      <c r="FU8181" s="3"/>
      <c r="FV8181" s="3"/>
      <c r="FW8181" s="3"/>
      <c r="FX8181" s="3"/>
      <c r="FY8181" s="3"/>
      <c r="FZ8181" s="3"/>
      <c r="GA8181" s="3"/>
      <c r="GB8181" s="3"/>
      <c r="GC8181" s="3"/>
      <c r="GD8181" s="3"/>
      <c r="GE8181" s="3"/>
      <c r="GF8181" s="3"/>
      <c r="GG8181" s="3"/>
      <c r="GH8181" s="3"/>
      <c r="GI8181" s="3"/>
      <c r="GJ8181" s="3"/>
      <c r="GK8181" s="3"/>
      <c r="GL8181" s="3"/>
      <c r="GM8181" s="3"/>
      <c r="GN8181" s="3"/>
      <c r="GO8181" s="3"/>
      <c r="GP8181" s="3"/>
      <c r="GQ8181" s="3"/>
      <c r="GR8181" s="3"/>
      <c r="GS8181" s="3"/>
      <c r="GT8181" s="3"/>
      <c r="GU8181" s="3"/>
      <c r="GV8181" s="3"/>
      <c r="GW8181" s="3"/>
      <c r="GX8181" s="3"/>
      <c r="GY8181" s="3"/>
      <c r="GZ8181" s="3"/>
      <c r="HA8181" s="3"/>
      <c r="HB8181" s="3"/>
      <c r="HC8181" s="3"/>
      <c r="HD8181" s="3"/>
      <c r="HE8181" s="3"/>
      <c r="HF8181" s="3"/>
      <c r="HG8181" s="3"/>
      <c r="HH8181" s="3"/>
      <c r="HI8181" s="3"/>
      <c r="HJ8181" s="3"/>
      <c r="HK8181" s="3"/>
      <c r="HL8181" s="3"/>
      <c r="HM8181" s="45"/>
      <c r="HN8181" s="3"/>
      <c r="HO8181" s="3"/>
      <c r="HP8181" s="3"/>
      <c r="HQ8181" s="3"/>
      <c r="HR8181" s="3"/>
      <c r="HS8181" s="3"/>
      <c r="HT8181" s="3"/>
      <c r="HU8181" s="3"/>
      <c r="HV8181" s="3"/>
      <c r="HW8181" s="3"/>
      <c r="HX8181" s="3"/>
      <c r="HY8181" s="3"/>
      <c r="HZ8181" s="3"/>
      <c r="IA8181" s="3"/>
      <c r="IB8181" s="3"/>
      <c r="IC8181" s="3"/>
      <c r="ID8181" s="3"/>
      <c r="IE8181" s="3"/>
      <c r="IF8181" s="3"/>
      <c r="IG8181" s="3"/>
      <c r="IH8181" s="3"/>
      <c r="II8181" s="3"/>
      <c r="IJ8181" s="3"/>
      <c r="IK8181" s="3"/>
      <c r="IL8181" s="3"/>
      <c r="IM8181" s="3"/>
      <c r="IN8181" s="3"/>
      <c r="IO8181" s="15"/>
    </row>
    <row r="8182" spans="171:249">
      <c r="FO8182" s="3"/>
      <c r="FP8182" s="3"/>
      <c r="FQ8182" s="3"/>
      <c r="FR8182" s="3"/>
      <c r="FS8182" s="3"/>
      <c r="FT8182" s="3"/>
      <c r="FU8182" s="3"/>
      <c r="FV8182" s="3"/>
      <c r="FW8182" s="3"/>
      <c r="FX8182" s="3"/>
      <c r="FY8182" s="3"/>
      <c r="FZ8182" s="3"/>
      <c r="GA8182" s="3"/>
      <c r="GB8182" s="3"/>
      <c r="GC8182" s="3"/>
      <c r="GD8182" s="3"/>
      <c r="GE8182" s="3"/>
      <c r="GF8182" s="3"/>
      <c r="GG8182" s="3"/>
      <c r="GH8182" s="3"/>
      <c r="GI8182" s="3"/>
      <c r="GJ8182" s="3"/>
      <c r="GK8182" s="3"/>
      <c r="GL8182" s="3"/>
      <c r="GM8182" s="3"/>
      <c r="GN8182" s="3"/>
      <c r="GO8182" s="3"/>
      <c r="GP8182" s="3"/>
      <c r="GQ8182" s="3"/>
      <c r="GR8182" s="3"/>
      <c r="GS8182" s="3"/>
      <c r="GT8182" s="3"/>
      <c r="GU8182" s="3"/>
      <c r="GV8182" s="3"/>
      <c r="GW8182" s="3"/>
      <c r="GX8182" s="3"/>
      <c r="GY8182" s="3"/>
      <c r="GZ8182" s="3"/>
      <c r="HA8182" s="3"/>
      <c r="HB8182" s="3"/>
      <c r="HC8182" s="3"/>
      <c r="HD8182" s="3"/>
      <c r="HE8182" s="3"/>
      <c r="HF8182" s="3"/>
      <c r="HG8182" s="3"/>
      <c r="HH8182" s="3"/>
      <c r="HI8182" s="3"/>
      <c r="HJ8182" s="3"/>
      <c r="HK8182" s="3"/>
      <c r="HL8182" s="3"/>
      <c r="HM8182" s="45"/>
      <c r="HN8182" s="3"/>
      <c r="HO8182" s="3"/>
      <c r="HP8182" s="3"/>
      <c r="HQ8182" s="3"/>
      <c r="HR8182" s="3"/>
      <c r="HS8182" s="3"/>
      <c r="HT8182" s="3"/>
      <c r="HU8182" s="3"/>
      <c r="HV8182" s="3"/>
      <c r="HW8182" s="3"/>
      <c r="HX8182" s="3"/>
      <c r="HY8182" s="3"/>
      <c r="HZ8182" s="3"/>
      <c r="IA8182" s="3"/>
      <c r="IB8182" s="3"/>
      <c r="IC8182" s="3"/>
      <c r="ID8182" s="3"/>
      <c r="IE8182" s="3"/>
      <c r="IF8182" s="3"/>
      <c r="IG8182" s="3"/>
      <c r="IH8182" s="3"/>
      <c r="II8182" s="3"/>
      <c r="IJ8182" s="3"/>
      <c r="IK8182" s="3"/>
      <c r="IL8182" s="3"/>
      <c r="IM8182" s="3"/>
      <c r="IN8182" s="3"/>
      <c r="IO8182" s="15"/>
    </row>
    <row r="8183" spans="171:249">
      <c r="FO8183" s="3"/>
      <c r="FP8183" s="3"/>
      <c r="FQ8183" s="3"/>
      <c r="FR8183" s="3"/>
      <c r="FS8183" s="3"/>
      <c r="FT8183" s="3"/>
      <c r="FU8183" s="3"/>
      <c r="FV8183" s="3"/>
      <c r="FW8183" s="3"/>
      <c r="FX8183" s="3"/>
      <c r="FY8183" s="3"/>
      <c r="FZ8183" s="3"/>
      <c r="GA8183" s="3"/>
      <c r="GB8183" s="3"/>
      <c r="GC8183" s="3"/>
      <c r="GD8183" s="3"/>
      <c r="GE8183" s="3"/>
      <c r="GF8183" s="3"/>
      <c r="GG8183" s="3"/>
      <c r="GH8183" s="3"/>
      <c r="GI8183" s="3"/>
      <c r="GJ8183" s="3"/>
      <c r="GK8183" s="3"/>
      <c r="GL8183" s="3"/>
      <c r="GM8183" s="3"/>
      <c r="GN8183" s="3"/>
      <c r="GO8183" s="3"/>
      <c r="GP8183" s="3"/>
      <c r="GQ8183" s="3"/>
      <c r="GR8183" s="3"/>
      <c r="GS8183" s="3"/>
      <c r="GT8183" s="3"/>
      <c r="GU8183" s="3"/>
      <c r="GV8183" s="3"/>
      <c r="GW8183" s="3"/>
      <c r="GX8183" s="3"/>
      <c r="GY8183" s="3"/>
      <c r="GZ8183" s="3"/>
      <c r="HA8183" s="3"/>
      <c r="HB8183" s="3"/>
      <c r="HC8183" s="3"/>
      <c r="HD8183" s="3"/>
      <c r="HE8183" s="3"/>
      <c r="HF8183" s="3"/>
      <c r="HG8183" s="3"/>
      <c r="HH8183" s="3"/>
      <c r="HI8183" s="3"/>
      <c r="HJ8183" s="3"/>
      <c r="HK8183" s="3"/>
      <c r="HL8183" s="3"/>
      <c r="HM8183" s="45"/>
      <c r="HN8183" s="3"/>
      <c r="HO8183" s="3"/>
      <c r="HP8183" s="3"/>
      <c r="HQ8183" s="3"/>
      <c r="HR8183" s="3"/>
      <c r="HS8183" s="3"/>
      <c r="HT8183" s="3"/>
      <c r="HU8183" s="3"/>
      <c r="HV8183" s="3"/>
      <c r="HW8183" s="3"/>
      <c r="HX8183" s="3"/>
      <c r="HY8183" s="3"/>
      <c r="HZ8183" s="3"/>
      <c r="IA8183" s="3"/>
      <c r="IB8183" s="3"/>
      <c r="IC8183" s="3"/>
      <c r="ID8183" s="3"/>
      <c r="IE8183" s="3"/>
      <c r="IF8183" s="3"/>
      <c r="IG8183" s="3"/>
      <c r="IH8183" s="3"/>
      <c r="II8183" s="3"/>
      <c r="IJ8183" s="3"/>
      <c r="IK8183" s="3"/>
      <c r="IL8183" s="3"/>
      <c r="IM8183" s="3"/>
      <c r="IN8183" s="3"/>
      <c r="IO8183" s="15"/>
    </row>
    <row r="8184" spans="171:249">
      <c r="FO8184" s="3"/>
      <c r="FP8184" s="3"/>
      <c r="FQ8184" s="3"/>
      <c r="FR8184" s="3"/>
      <c r="FS8184" s="3"/>
      <c r="FT8184" s="3"/>
      <c r="FU8184" s="3"/>
      <c r="FV8184" s="3"/>
      <c r="FW8184" s="3"/>
      <c r="FX8184" s="3"/>
      <c r="FY8184" s="3"/>
      <c r="FZ8184" s="3"/>
      <c r="GA8184" s="3"/>
      <c r="GB8184" s="3"/>
      <c r="GC8184" s="3"/>
      <c r="GD8184" s="3"/>
      <c r="GE8184" s="3"/>
      <c r="GF8184" s="3"/>
      <c r="GG8184" s="3"/>
      <c r="GH8184" s="3"/>
      <c r="GI8184" s="3"/>
      <c r="GJ8184" s="3"/>
      <c r="GK8184" s="3"/>
      <c r="GL8184" s="3"/>
      <c r="GM8184" s="3"/>
      <c r="GN8184" s="3"/>
      <c r="GO8184" s="3"/>
      <c r="GP8184" s="3"/>
      <c r="GQ8184" s="3"/>
      <c r="GR8184" s="3"/>
      <c r="GS8184" s="3"/>
      <c r="GT8184" s="3"/>
      <c r="GU8184" s="3"/>
      <c r="GV8184" s="3"/>
      <c r="GW8184" s="3"/>
      <c r="GX8184" s="3"/>
      <c r="GY8184" s="3"/>
      <c r="GZ8184" s="3"/>
      <c r="HA8184" s="3"/>
      <c r="HB8184" s="3"/>
      <c r="HC8184" s="3"/>
      <c r="HD8184" s="3"/>
      <c r="HE8184" s="3"/>
      <c r="HF8184" s="3"/>
      <c r="HG8184" s="3"/>
      <c r="HH8184" s="3"/>
      <c r="HI8184" s="3"/>
      <c r="HJ8184" s="3"/>
      <c r="HK8184" s="3"/>
      <c r="HL8184" s="3"/>
      <c r="HM8184" s="45"/>
      <c r="HN8184" s="3"/>
      <c r="HO8184" s="3"/>
      <c r="HP8184" s="3"/>
      <c r="HQ8184" s="3"/>
      <c r="HR8184" s="3"/>
      <c r="HS8184" s="3"/>
      <c r="HT8184" s="3"/>
      <c r="HU8184" s="3"/>
      <c r="HV8184" s="3"/>
      <c r="HW8184" s="3"/>
      <c r="HX8184" s="3"/>
      <c r="HY8184" s="3"/>
      <c r="HZ8184" s="3"/>
      <c r="IA8184" s="3"/>
      <c r="IB8184" s="3"/>
      <c r="IC8184" s="3"/>
      <c r="ID8184" s="3"/>
      <c r="IE8184" s="3"/>
      <c r="IF8184" s="3"/>
      <c r="IG8184" s="3"/>
      <c r="IH8184" s="3"/>
      <c r="II8184" s="3"/>
      <c r="IJ8184" s="3"/>
      <c r="IK8184" s="3"/>
      <c r="IL8184" s="3"/>
      <c r="IM8184" s="3"/>
      <c r="IN8184" s="3"/>
      <c r="IO8184" s="15"/>
    </row>
    <row r="8185" spans="171:249">
      <c r="FO8185" s="3"/>
      <c r="FP8185" s="3"/>
      <c r="FQ8185" s="3"/>
      <c r="FR8185" s="3"/>
      <c r="FS8185" s="3"/>
      <c r="FT8185" s="3"/>
      <c r="FU8185" s="3"/>
      <c r="FV8185" s="3"/>
      <c r="FW8185" s="3"/>
      <c r="FX8185" s="3"/>
      <c r="FY8185" s="3"/>
      <c r="FZ8185" s="3"/>
      <c r="GA8185" s="3"/>
      <c r="GB8185" s="3"/>
      <c r="GC8185" s="3"/>
      <c r="GD8185" s="3"/>
      <c r="GE8185" s="3"/>
      <c r="GF8185" s="3"/>
      <c r="GG8185" s="3"/>
      <c r="GH8185" s="3"/>
      <c r="GI8185" s="3"/>
      <c r="GJ8185" s="3"/>
      <c r="GK8185" s="3"/>
      <c r="GL8185" s="3"/>
      <c r="GM8185" s="3"/>
      <c r="GN8185" s="3"/>
      <c r="GO8185" s="3"/>
      <c r="GP8185" s="3"/>
      <c r="GQ8185" s="3"/>
      <c r="GR8185" s="3"/>
      <c r="GS8185" s="3"/>
      <c r="GT8185" s="3"/>
      <c r="GU8185" s="3"/>
      <c r="GV8185" s="3"/>
      <c r="GW8185" s="3"/>
      <c r="GX8185" s="3"/>
      <c r="GY8185" s="3"/>
      <c r="GZ8185" s="3"/>
      <c r="HA8185" s="3"/>
      <c r="HB8185" s="3"/>
      <c r="HC8185" s="3"/>
      <c r="HD8185" s="3"/>
      <c r="HE8185" s="3"/>
      <c r="HF8185" s="3"/>
      <c r="HG8185" s="3"/>
      <c r="HH8185" s="3"/>
      <c r="HI8185" s="3"/>
      <c r="HJ8185" s="3"/>
      <c r="HK8185" s="3"/>
      <c r="HL8185" s="3"/>
      <c r="HM8185" s="45"/>
      <c r="HN8185" s="3"/>
      <c r="HO8185" s="3"/>
      <c r="HP8185" s="3"/>
      <c r="HQ8185" s="3"/>
      <c r="HR8185" s="3"/>
      <c r="HS8185" s="3"/>
      <c r="HT8185" s="3"/>
      <c r="HU8185" s="3"/>
      <c r="HV8185" s="3"/>
      <c r="HW8185" s="3"/>
      <c r="HX8185" s="3"/>
      <c r="HY8185" s="3"/>
      <c r="HZ8185" s="3"/>
      <c r="IA8185" s="3"/>
      <c r="IB8185" s="3"/>
      <c r="IC8185" s="3"/>
      <c r="ID8185" s="3"/>
      <c r="IE8185" s="3"/>
      <c r="IF8185" s="3"/>
      <c r="IG8185" s="3"/>
      <c r="IH8185" s="3"/>
      <c r="II8185" s="3"/>
      <c r="IJ8185" s="3"/>
      <c r="IK8185" s="3"/>
      <c r="IL8185" s="3"/>
      <c r="IM8185" s="3"/>
      <c r="IN8185" s="3"/>
      <c r="IO8185" s="15"/>
    </row>
    <row r="8186" spans="171:249">
      <c r="FO8186" s="3"/>
      <c r="FP8186" s="3"/>
      <c r="FQ8186" s="3"/>
      <c r="FR8186" s="3"/>
      <c r="FS8186" s="3"/>
      <c r="FT8186" s="3"/>
      <c r="FU8186" s="3"/>
      <c r="FV8186" s="3"/>
      <c r="FW8186" s="3"/>
      <c r="FX8186" s="3"/>
      <c r="FY8186" s="3"/>
      <c r="FZ8186" s="3"/>
      <c r="GA8186" s="3"/>
      <c r="GB8186" s="3"/>
      <c r="GC8186" s="3"/>
      <c r="GD8186" s="3"/>
      <c r="GE8186" s="3"/>
      <c r="GF8186" s="3"/>
      <c r="GG8186" s="3"/>
      <c r="GH8186" s="3"/>
      <c r="GI8186" s="3"/>
      <c r="GJ8186" s="3"/>
      <c r="GK8186" s="3"/>
      <c r="GL8186" s="3"/>
      <c r="GM8186" s="3"/>
      <c r="GN8186" s="3"/>
      <c r="GO8186" s="3"/>
      <c r="GP8186" s="3"/>
      <c r="GQ8186" s="3"/>
      <c r="GR8186" s="3"/>
      <c r="GS8186" s="3"/>
      <c r="GT8186" s="3"/>
      <c r="GU8186" s="3"/>
      <c r="GV8186" s="3"/>
      <c r="GW8186" s="3"/>
      <c r="GX8186" s="3"/>
      <c r="GY8186" s="3"/>
      <c r="GZ8186" s="3"/>
      <c r="HA8186" s="3"/>
      <c r="HB8186" s="3"/>
      <c r="HC8186" s="3"/>
      <c r="HD8186" s="3"/>
      <c r="HE8186" s="3"/>
      <c r="HF8186" s="3"/>
      <c r="HG8186" s="3"/>
      <c r="HH8186" s="3"/>
      <c r="HI8186" s="3"/>
      <c r="HJ8186" s="3"/>
      <c r="HK8186" s="3"/>
      <c r="HL8186" s="3"/>
      <c r="HM8186" s="45"/>
      <c r="HN8186" s="3"/>
      <c r="HO8186" s="3"/>
      <c r="HP8186" s="3"/>
      <c r="HQ8186" s="3"/>
      <c r="HR8186" s="3"/>
      <c r="HS8186" s="3"/>
      <c r="HT8186" s="3"/>
      <c r="HU8186" s="3"/>
      <c r="HV8186" s="3"/>
      <c r="HW8186" s="3"/>
      <c r="HX8186" s="3"/>
      <c r="HY8186" s="3"/>
      <c r="HZ8186" s="3"/>
      <c r="IA8186" s="3"/>
      <c r="IB8186" s="3"/>
      <c r="IC8186" s="3"/>
      <c r="ID8186" s="3"/>
      <c r="IE8186" s="3"/>
      <c r="IF8186" s="3"/>
      <c r="IG8186" s="3"/>
      <c r="IH8186" s="3"/>
      <c r="II8186" s="3"/>
      <c r="IJ8186" s="3"/>
      <c r="IK8186" s="3"/>
      <c r="IL8186" s="3"/>
      <c r="IM8186" s="3"/>
      <c r="IN8186" s="3"/>
      <c r="IO8186" s="15"/>
    </row>
    <row r="8187" spans="171:249">
      <c r="FO8187" s="3"/>
      <c r="FP8187" s="3"/>
      <c r="FQ8187" s="3"/>
      <c r="FR8187" s="3"/>
      <c r="FS8187" s="3"/>
      <c r="FT8187" s="3"/>
      <c r="FU8187" s="3"/>
      <c r="FV8187" s="3"/>
      <c r="FW8187" s="3"/>
      <c r="FX8187" s="3"/>
      <c r="FY8187" s="3"/>
      <c r="FZ8187" s="3"/>
      <c r="GA8187" s="3"/>
      <c r="GB8187" s="3"/>
      <c r="GC8187" s="3"/>
      <c r="GD8187" s="3"/>
      <c r="GE8187" s="3"/>
      <c r="GF8187" s="3"/>
      <c r="GG8187" s="3"/>
      <c r="GH8187" s="3"/>
      <c r="GI8187" s="3"/>
      <c r="GJ8187" s="3"/>
      <c r="GK8187" s="3"/>
      <c r="GL8187" s="3"/>
      <c r="GM8187" s="3"/>
      <c r="GN8187" s="3"/>
      <c r="GO8187" s="3"/>
      <c r="GP8187" s="3"/>
      <c r="GQ8187" s="3"/>
      <c r="GR8187" s="3"/>
      <c r="GS8187" s="3"/>
      <c r="GT8187" s="3"/>
      <c r="GU8187" s="3"/>
      <c r="GV8187" s="3"/>
      <c r="GW8187" s="3"/>
      <c r="GX8187" s="3"/>
      <c r="GY8187" s="3"/>
      <c r="GZ8187" s="3"/>
      <c r="HA8187" s="3"/>
      <c r="HB8187" s="3"/>
      <c r="HC8187" s="3"/>
      <c r="HD8187" s="3"/>
      <c r="HE8187" s="3"/>
      <c r="HF8187" s="3"/>
      <c r="HG8187" s="3"/>
      <c r="HH8187" s="3"/>
      <c r="HI8187" s="3"/>
      <c r="HJ8187" s="3"/>
      <c r="HK8187" s="3"/>
      <c r="HL8187" s="3"/>
      <c r="HM8187" s="45"/>
      <c r="HN8187" s="3"/>
      <c r="HO8187" s="3"/>
      <c r="HP8187" s="3"/>
      <c r="HQ8187" s="3"/>
      <c r="HR8187" s="3"/>
      <c r="HS8187" s="3"/>
      <c r="HT8187" s="3"/>
      <c r="HU8187" s="3"/>
      <c r="HV8187" s="3"/>
      <c r="HW8187" s="3"/>
      <c r="HX8187" s="3"/>
      <c r="HY8187" s="3"/>
      <c r="HZ8187" s="3"/>
      <c r="IA8187" s="3"/>
      <c r="IB8187" s="3"/>
      <c r="IC8187" s="3"/>
      <c r="ID8187" s="3"/>
      <c r="IE8187" s="3"/>
      <c r="IF8187" s="3"/>
      <c r="IG8187" s="3"/>
      <c r="IH8187" s="3"/>
      <c r="II8187" s="3"/>
      <c r="IJ8187" s="3"/>
      <c r="IK8187" s="3"/>
      <c r="IL8187" s="3"/>
      <c r="IM8187" s="3"/>
      <c r="IN8187" s="3"/>
      <c r="IO8187" s="15"/>
    </row>
    <row r="8188" spans="171:249">
      <c r="FO8188" s="3"/>
      <c r="FP8188" s="3"/>
      <c r="FQ8188" s="3"/>
      <c r="FR8188" s="3"/>
      <c r="FS8188" s="3"/>
      <c r="FT8188" s="3"/>
      <c r="FU8188" s="3"/>
      <c r="FV8188" s="3"/>
      <c r="FW8188" s="3"/>
      <c r="FX8188" s="3"/>
      <c r="FY8188" s="3"/>
      <c r="FZ8188" s="3"/>
      <c r="GA8188" s="3"/>
      <c r="GB8188" s="3"/>
      <c r="GC8188" s="3"/>
      <c r="GD8188" s="3"/>
      <c r="GE8188" s="3"/>
      <c r="GF8188" s="3"/>
      <c r="GG8188" s="3"/>
      <c r="GH8188" s="3"/>
      <c r="GI8188" s="3"/>
      <c r="GJ8188" s="3"/>
      <c r="GK8188" s="3"/>
      <c r="GL8188" s="3"/>
      <c r="GM8188" s="3"/>
      <c r="GN8188" s="3"/>
      <c r="GO8188" s="3"/>
      <c r="GP8188" s="3"/>
      <c r="GQ8188" s="3"/>
      <c r="GR8188" s="3"/>
      <c r="GS8188" s="3"/>
      <c r="GT8188" s="3"/>
      <c r="GU8188" s="3"/>
      <c r="GV8188" s="3"/>
      <c r="GW8188" s="3"/>
      <c r="GX8188" s="3"/>
      <c r="GY8188" s="3"/>
      <c r="GZ8188" s="3"/>
      <c r="HA8188" s="3"/>
      <c r="HB8188" s="3"/>
      <c r="HC8188" s="3"/>
      <c r="HD8188" s="3"/>
      <c r="HE8188" s="3"/>
      <c r="HF8188" s="3"/>
      <c r="HG8188" s="3"/>
      <c r="HH8188" s="3"/>
      <c r="HI8188" s="3"/>
      <c r="HJ8188" s="3"/>
      <c r="HK8188" s="3"/>
      <c r="HL8188" s="3"/>
      <c r="HM8188" s="45"/>
      <c r="HN8188" s="3"/>
      <c r="HO8188" s="3"/>
      <c r="HP8188" s="3"/>
      <c r="HQ8188" s="3"/>
      <c r="HR8188" s="3"/>
      <c r="HS8188" s="3"/>
      <c r="HT8188" s="3"/>
      <c r="HU8188" s="3"/>
      <c r="HV8188" s="3"/>
      <c r="HW8188" s="3"/>
      <c r="HX8188" s="3"/>
      <c r="HY8188" s="3"/>
      <c r="HZ8188" s="3"/>
      <c r="IA8188" s="3"/>
      <c r="IB8188" s="3"/>
      <c r="IC8188" s="3"/>
      <c r="ID8188" s="3"/>
      <c r="IE8188" s="3"/>
      <c r="IF8188" s="3"/>
      <c r="IG8188" s="3"/>
      <c r="IH8188" s="3"/>
      <c r="II8188" s="3"/>
      <c r="IJ8188" s="3"/>
      <c r="IK8188" s="3"/>
      <c r="IL8188" s="3"/>
      <c r="IM8188" s="3"/>
      <c r="IN8188" s="3"/>
      <c r="IO8188" s="15"/>
    </row>
    <row r="8189" spans="171:249">
      <c r="FO8189" s="3"/>
      <c r="FP8189" s="3"/>
      <c r="FQ8189" s="3"/>
      <c r="FR8189" s="3"/>
      <c r="FS8189" s="3"/>
      <c r="FT8189" s="3"/>
      <c r="FU8189" s="3"/>
      <c r="FV8189" s="3"/>
      <c r="FW8189" s="3"/>
      <c r="FX8189" s="3"/>
      <c r="FY8189" s="3"/>
      <c r="FZ8189" s="3"/>
      <c r="GA8189" s="3"/>
      <c r="GB8189" s="3"/>
      <c r="GC8189" s="3"/>
      <c r="GD8189" s="3"/>
      <c r="GE8189" s="3"/>
      <c r="GF8189" s="3"/>
      <c r="GG8189" s="3"/>
      <c r="GH8189" s="3"/>
      <c r="GI8189" s="3"/>
      <c r="GJ8189" s="3"/>
      <c r="GK8189" s="3"/>
      <c r="GL8189" s="3"/>
      <c r="GM8189" s="3"/>
      <c r="GN8189" s="3"/>
      <c r="GO8189" s="3"/>
      <c r="GP8189" s="3"/>
      <c r="GQ8189" s="3"/>
      <c r="GR8189" s="3"/>
      <c r="GS8189" s="3"/>
      <c r="GT8189" s="3"/>
      <c r="GU8189" s="3"/>
      <c r="GV8189" s="3"/>
      <c r="GW8189" s="3"/>
      <c r="GX8189" s="3"/>
      <c r="GY8189" s="3"/>
      <c r="GZ8189" s="3"/>
      <c r="HA8189" s="3"/>
      <c r="HB8189" s="3"/>
      <c r="HC8189" s="3"/>
      <c r="HD8189" s="3"/>
      <c r="HE8189" s="3"/>
      <c r="HF8189" s="3"/>
      <c r="HG8189" s="3"/>
      <c r="HH8189" s="3"/>
      <c r="HI8189" s="3"/>
      <c r="HJ8189" s="3"/>
      <c r="HK8189" s="3"/>
      <c r="HL8189" s="3"/>
      <c r="HM8189" s="45"/>
      <c r="HN8189" s="3"/>
      <c r="HO8189" s="3"/>
      <c r="HP8189" s="3"/>
      <c r="HQ8189" s="3"/>
      <c r="HR8189" s="3"/>
      <c r="HS8189" s="3"/>
      <c r="HT8189" s="3"/>
      <c r="HU8189" s="3"/>
      <c r="HV8189" s="3"/>
      <c r="HW8189" s="3"/>
      <c r="HX8189" s="3"/>
      <c r="HY8189" s="3"/>
      <c r="HZ8189" s="3"/>
      <c r="IA8189" s="3"/>
      <c r="IB8189" s="3"/>
      <c r="IC8189" s="3"/>
      <c r="ID8189" s="3"/>
      <c r="IE8189" s="3"/>
      <c r="IF8189" s="3"/>
      <c r="IG8189" s="3"/>
      <c r="IH8189" s="3"/>
      <c r="II8189" s="3"/>
      <c r="IJ8189" s="3"/>
      <c r="IK8189" s="3"/>
      <c r="IL8189" s="3"/>
      <c r="IM8189" s="3"/>
      <c r="IN8189" s="3"/>
      <c r="IO8189" s="15"/>
    </row>
    <row r="8190" spans="171:249">
      <c r="FO8190" s="3"/>
      <c r="FP8190" s="3"/>
      <c r="FQ8190" s="3"/>
      <c r="FR8190" s="3"/>
      <c r="FS8190" s="3"/>
      <c r="FT8190" s="3"/>
      <c r="FU8190" s="3"/>
      <c r="FV8190" s="3"/>
      <c r="FW8190" s="3"/>
      <c r="FX8190" s="3"/>
      <c r="FY8190" s="3"/>
      <c r="FZ8190" s="3"/>
      <c r="GA8190" s="3"/>
      <c r="GB8190" s="3"/>
      <c r="GC8190" s="3"/>
      <c r="GD8190" s="3"/>
      <c r="GE8190" s="3"/>
      <c r="GF8190" s="3"/>
      <c r="GG8190" s="3"/>
      <c r="GH8190" s="3"/>
      <c r="GI8190" s="3"/>
      <c r="GJ8190" s="3"/>
      <c r="GK8190" s="3"/>
      <c r="GL8190" s="3"/>
      <c r="GM8190" s="3"/>
      <c r="GN8190" s="3"/>
      <c r="GO8190" s="3"/>
      <c r="GP8190" s="3"/>
      <c r="GQ8190" s="3"/>
      <c r="GR8190" s="3"/>
      <c r="GS8190" s="3"/>
      <c r="GT8190" s="3"/>
      <c r="GU8190" s="3"/>
      <c r="GV8190" s="3"/>
      <c r="GW8190" s="3"/>
      <c r="GX8190" s="3"/>
      <c r="GY8190" s="3"/>
      <c r="GZ8190" s="3"/>
      <c r="HA8190" s="3"/>
      <c r="HB8190" s="3"/>
      <c r="HC8190" s="3"/>
      <c r="HD8190" s="3"/>
      <c r="HE8190" s="3"/>
      <c r="HF8190" s="3"/>
      <c r="HG8190" s="3"/>
      <c r="HH8190" s="3"/>
      <c r="HI8190" s="3"/>
      <c r="HJ8190" s="3"/>
      <c r="HK8190" s="3"/>
      <c r="HL8190" s="3"/>
      <c r="HM8190" s="45"/>
      <c r="HN8190" s="3"/>
      <c r="HO8190" s="3"/>
      <c r="HP8190" s="3"/>
      <c r="HQ8190" s="3"/>
      <c r="HR8190" s="3"/>
      <c r="HS8190" s="3"/>
      <c r="HT8190" s="3"/>
      <c r="HU8190" s="3"/>
      <c r="HV8190" s="3"/>
      <c r="HW8190" s="3"/>
      <c r="HX8190" s="3"/>
      <c r="HY8190" s="3"/>
      <c r="HZ8190" s="3"/>
      <c r="IA8190" s="3"/>
      <c r="IB8190" s="3"/>
      <c r="IC8190" s="3"/>
      <c r="ID8190" s="3"/>
      <c r="IE8190" s="3"/>
      <c r="IF8190" s="3"/>
      <c r="IG8190" s="3"/>
      <c r="IH8190" s="3"/>
      <c r="II8190" s="3"/>
      <c r="IJ8190" s="3"/>
      <c r="IK8190" s="3"/>
      <c r="IL8190" s="3"/>
      <c r="IM8190" s="3"/>
      <c r="IN8190" s="3"/>
      <c r="IO8190" s="15"/>
    </row>
    <row r="8191" spans="171:249">
      <c r="FO8191" s="3"/>
      <c r="FP8191" s="3"/>
      <c r="FQ8191" s="3"/>
      <c r="FR8191" s="3"/>
      <c r="FS8191" s="3"/>
      <c r="FT8191" s="3"/>
      <c r="FU8191" s="3"/>
      <c r="FV8191" s="3"/>
      <c r="FW8191" s="3"/>
      <c r="FX8191" s="3"/>
      <c r="FY8191" s="3"/>
      <c r="FZ8191" s="3"/>
      <c r="GA8191" s="3"/>
      <c r="GB8191" s="3"/>
      <c r="GC8191" s="3"/>
      <c r="GD8191" s="3"/>
      <c r="GE8191" s="3"/>
      <c r="GF8191" s="3"/>
      <c r="GG8191" s="3"/>
      <c r="GH8191" s="3"/>
      <c r="GI8191" s="3"/>
      <c r="GJ8191" s="3"/>
      <c r="GK8191" s="3"/>
      <c r="GL8191" s="3"/>
      <c r="GM8191" s="3"/>
      <c r="GN8191" s="3"/>
      <c r="GO8191" s="3"/>
      <c r="GP8191" s="3"/>
      <c r="GQ8191" s="3"/>
      <c r="GR8191" s="3"/>
      <c r="GS8191" s="3"/>
      <c r="GT8191" s="3"/>
      <c r="GU8191" s="3"/>
      <c r="GV8191" s="3"/>
      <c r="GW8191" s="3"/>
      <c r="GX8191" s="3"/>
      <c r="GY8191" s="3"/>
      <c r="GZ8191" s="3"/>
      <c r="HA8191" s="3"/>
      <c r="HB8191" s="3"/>
      <c r="HC8191" s="3"/>
      <c r="HD8191" s="3"/>
      <c r="HE8191" s="3"/>
      <c r="HF8191" s="3"/>
      <c r="HG8191" s="3"/>
      <c r="HH8191" s="3"/>
      <c r="HI8191" s="3"/>
      <c r="HJ8191" s="3"/>
      <c r="HK8191" s="3"/>
      <c r="HL8191" s="3"/>
      <c r="HM8191" s="45"/>
      <c r="HN8191" s="3"/>
      <c r="HO8191" s="3"/>
      <c r="HP8191" s="3"/>
      <c r="HQ8191" s="3"/>
      <c r="HR8191" s="3"/>
      <c r="HS8191" s="3"/>
      <c r="HT8191" s="3"/>
      <c r="HU8191" s="3"/>
      <c r="HV8191" s="3"/>
      <c r="HW8191" s="3"/>
      <c r="HX8191" s="3"/>
      <c r="HY8191" s="3"/>
      <c r="HZ8191" s="3"/>
      <c r="IA8191" s="3"/>
      <c r="IB8191" s="3"/>
      <c r="IC8191" s="3"/>
      <c r="ID8191" s="3"/>
      <c r="IE8191" s="3"/>
      <c r="IF8191" s="3"/>
      <c r="IG8191" s="3"/>
      <c r="IH8191" s="3"/>
      <c r="II8191" s="3"/>
      <c r="IJ8191" s="3"/>
      <c r="IK8191" s="3"/>
      <c r="IL8191" s="3"/>
      <c r="IM8191" s="3"/>
      <c r="IN8191" s="3"/>
      <c r="IO8191" s="15"/>
    </row>
    <row r="8192" spans="171:249">
      <c r="FO8192" s="3"/>
      <c r="FP8192" s="3"/>
      <c r="FQ8192" s="3"/>
      <c r="FR8192" s="3"/>
      <c r="FS8192" s="3"/>
      <c r="FT8192" s="3"/>
      <c r="FU8192" s="3"/>
      <c r="FV8192" s="3"/>
      <c r="FW8192" s="3"/>
      <c r="FX8192" s="3"/>
      <c r="FY8192" s="3"/>
      <c r="FZ8192" s="3"/>
      <c r="GA8192" s="3"/>
      <c r="GB8192" s="3"/>
      <c r="GC8192" s="3"/>
      <c r="GD8192" s="3"/>
      <c r="GE8192" s="3"/>
      <c r="GF8192" s="3"/>
      <c r="GG8192" s="3"/>
      <c r="GH8192" s="3"/>
      <c r="GI8192" s="3"/>
      <c r="GJ8192" s="3"/>
      <c r="GK8192" s="3"/>
      <c r="GL8192" s="3"/>
      <c r="GM8192" s="3"/>
      <c r="GN8192" s="3"/>
      <c r="GO8192" s="3"/>
      <c r="GP8192" s="3"/>
      <c r="GQ8192" s="3"/>
      <c r="GR8192" s="3"/>
      <c r="GS8192" s="3"/>
      <c r="GT8192" s="3"/>
      <c r="GU8192" s="3"/>
      <c r="GV8192" s="3"/>
      <c r="GW8192" s="3"/>
      <c r="GX8192" s="3"/>
      <c r="GY8192" s="3"/>
      <c r="GZ8192" s="3"/>
      <c r="HA8192" s="3"/>
      <c r="HB8192" s="3"/>
      <c r="HC8192" s="3"/>
      <c r="HD8192" s="3"/>
      <c r="HE8192" s="3"/>
      <c r="HF8192" s="3"/>
      <c r="HG8192" s="3"/>
      <c r="HH8192" s="3"/>
      <c r="HI8192" s="3"/>
      <c r="HJ8192" s="3"/>
      <c r="HK8192" s="3"/>
      <c r="HL8192" s="3"/>
      <c r="HM8192" s="45"/>
      <c r="HN8192" s="3"/>
      <c r="HO8192" s="3"/>
      <c r="HP8192" s="3"/>
      <c r="HQ8192" s="3"/>
      <c r="HR8192" s="3"/>
      <c r="HS8192" s="3"/>
      <c r="HT8192" s="3"/>
      <c r="HU8192" s="3"/>
      <c r="HV8192" s="3"/>
      <c r="HW8192" s="3"/>
      <c r="HX8192" s="3"/>
      <c r="HY8192" s="3"/>
      <c r="HZ8192" s="3"/>
      <c r="IA8192" s="3"/>
      <c r="IB8192" s="3"/>
      <c r="IC8192" s="3"/>
      <c r="ID8192" s="3"/>
      <c r="IE8192" s="3"/>
      <c r="IF8192" s="3"/>
      <c r="IG8192" s="3"/>
      <c r="IH8192" s="3"/>
      <c r="II8192" s="3"/>
      <c r="IJ8192" s="3"/>
      <c r="IK8192" s="3"/>
      <c r="IL8192" s="3"/>
      <c r="IM8192" s="3"/>
      <c r="IN8192" s="3"/>
      <c r="IO8192" s="15"/>
    </row>
    <row r="8193" spans="171:249">
      <c r="FO8193" s="3"/>
      <c r="FP8193" s="3"/>
      <c r="FQ8193" s="3"/>
      <c r="FR8193" s="3"/>
      <c r="FS8193" s="3"/>
      <c r="FT8193" s="3"/>
      <c r="FU8193" s="3"/>
      <c r="FV8193" s="3"/>
      <c r="FW8193" s="3"/>
      <c r="FX8193" s="3"/>
      <c r="FY8193" s="3"/>
      <c r="FZ8193" s="3"/>
      <c r="GA8193" s="3"/>
      <c r="GB8193" s="3"/>
      <c r="GC8193" s="3"/>
      <c r="GD8193" s="3"/>
      <c r="GE8193" s="3"/>
      <c r="GF8193" s="3"/>
      <c r="GG8193" s="3"/>
      <c r="GH8193" s="3"/>
      <c r="GI8193" s="3"/>
      <c r="GJ8193" s="3"/>
      <c r="GK8193" s="3"/>
      <c r="GL8193" s="3"/>
      <c r="GM8193" s="3"/>
      <c r="GN8193" s="3"/>
      <c r="GO8193" s="3"/>
      <c r="GP8193" s="3"/>
      <c r="GQ8193" s="3"/>
      <c r="GR8193" s="3"/>
      <c r="GS8193" s="3"/>
      <c r="GT8193" s="3"/>
      <c r="GU8193" s="3"/>
      <c r="GV8193" s="3"/>
      <c r="GW8193" s="3"/>
      <c r="GX8193" s="3"/>
      <c r="GY8193" s="3"/>
      <c r="GZ8193" s="3"/>
      <c r="HA8193" s="3"/>
      <c r="HB8193" s="3"/>
      <c r="HC8193" s="3"/>
      <c r="HD8193" s="3"/>
      <c r="HE8193" s="3"/>
      <c r="HF8193" s="3"/>
      <c r="HG8193" s="3"/>
      <c r="HH8193" s="3"/>
      <c r="HI8193" s="3"/>
      <c r="HJ8193" s="3"/>
      <c r="HK8193" s="3"/>
      <c r="HL8193" s="3"/>
      <c r="HM8193" s="45"/>
      <c r="HN8193" s="3"/>
      <c r="HO8193" s="3"/>
      <c r="HP8193" s="3"/>
      <c r="HQ8193" s="3"/>
      <c r="HR8193" s="3"/>
      <c r="HS8193" s="3"/>
      <c r="HT8193" s="3"/>
      <c r="HU8193" s="3"/>
      <c r="HV8193" s="3"/>
      <c r="HW8193" s="3"/>
      <c r="HX8193" s="3"/>
      <c r="HY8193" s="3"/>
      <c r="HZ8193" s="3"/>
      <c r="IA8193" s="3"/>
      <c r="IB8193" s="3"/>
      <c r="IC8193" s="3"/>
      <c r="ID8193" s="3"/>
      <c r="IE8193" s="3"/>
      <c r="IF8193" s="3"/>
      <c r="IG8193" s="3"/>
      <c r="IH8193" s="3"/>
      <c r="II8193" s="3"/>
      <c r="IJ8193" s="3"/>
      <c r="IK8193" s="3"/>
      <c r="IL8193" s="3"/>
      <c r="IM8193" s="3"/>
      <c r="IN8193" s="3"/>
      <c r="IO8193" s="15"/>
    </row>
    <row r="8194" spans="171:249">
      <c r="FO8194" s="3"/>
      <c r="FP8194" s="3"/>
      <c r="FQ8194" s="3"/>
      <c r="FR8194" s="3"/>
      <c r="FS8194" s="3"/>
      <c r="FT8194" s="3"/>
      <c r="FU8194" s="3"/>
      <c r="FV8194" s="3"/>
      <c r="FW8194" s="3"/>
      <c r="FX8194" s="3"/>
      <c r="FY8194" s="3"/>
      <c r="FZ8194" s="3"/>
      <c r="GA8194" s="3"/>
      <c r="GB8194" s="3"/>
      <c r="GC8194" s="3"/>
      <c r="GD8194" s="3"/>
      <c r="GE8194" s="3"/>
      <c r="GF8194" s="3"/>
      <c r="GG8194" s="3"/>
      <c r="GH8194" s="3"/>
      <c r="GI8194" s="3"/>
      <c r="GJ8194" s="3"/>
      <c r="GK8194" s="3"/>
      <c r="GL8194" s="3"/>
      <c r="GM8194" s="3"/>
      <c r="GN8194" s="3"/>
      <c r="GO8194" s="3"/>
      <c r="GP8194" s="3"/>
      <c r="GQ8194" s="3"/>
      <c r="GR8194" s="3"/>
      <c r="GS8194" s="3"/>
      <c r="GT8194" s="3"/>
      <c r="GU8194" s="3"/>
      <c r="GV8194" s="3"/>
      <c r="GW8194" s="3"/>
      <c r="GX8194" s="3"/>
      <c r="GY8194" s="3"/>
      <c r="GZ8194" s="3"/>
      <c r="HA8194" s="3"/>
      <c r="HB8194" s="3"/>
      <c r="HC8194" s="3"/>
      <c r="HD8194" s="3"/>
      <c r="HE8194" s="3"/>
      <c r="HF8194" s="3"/>
      <c r="HG8194" s="3"/>
      <c r="HH8194" s="3"/>
      <c r="HI8194" s="3"/>
      <c r="HJ8194" s="3"/>
      <c r="HK8194" s="3"/>
      <c r="HL8194" s="3"/>
      <c r="HM8194" s="45"/>
      <c r="HN8194" s="3"/>
      <c r="HO8194" s="3"/>
      <c r="HP8194" s="3"/>
      <c r="HQ8194" s="3"/>
      <c r="HR8194" s="3"/>
      <c r="HS8194" s="3"/>
      <c r="HT8194" s="3"/>
      <c r="HU8194" s="3"/>
      <c r="HV8194" s="3"/>
      <c r="HW8194" s="3"/>
      <c r="HX8194" s="3"/>
      <c r="HY8194" s="3"/>
      <c r="HZ8194" s="3"/>
      <c r="IA8194" s="3"/>
      <c r="IB8194" s="3"/>
      <c r="IC8194" s="3"/>
      <c r="ID8194" s="3"/>
      <c r="IE8194" s="3"/>
      <c r="IF8194" s="3"/>
      <c r="IG8194" s="3"/>
      <c r="IH8194" s="3"/>
      <c r="II8194" s="3"/>
      <c r="IJ8194" s="3"/>
      <c r="IK8194" s="3"/>
      <c r="IL8194" s="3"/>
      <c r="IM8194" s="3"/>
      <c r="IN8194" s="3"/>
      <c r="IO8194" s="15"/>
    </row>
    <row r="8195" spans="171:249">
      <c r="FO8195" s="3"/>
      <c r="FP8195" s="3"/>
      <c r="FQ8195" s="3"/>
      <c r="FR8195" s="3"/>
      <c r="FS8195" s="3"/>
      <c r="FT8195" s="3"/>
      <c r="FU8195" s="3"/>
      <c r="FV8195" s="3"/>
      <c r="FW8195" s="3"/>
      <c r="FX8195" s="3"/>
      <c r="FY8195" s="3"/>
      <c r="FZ8195" s="3"/>
      <c r="GA8195" s="3"/>
      <c r="GB8195" s="3"/>
      <c r="GC8195" s="3"/>
      <c r="GD8195" s="3"/>
      <c r="GE8195" s="3"/>
      <c r="GF8195" s="3"/>
      <c r="GG8195" s="3"/>
      <c r="GH8195" s="3"/>
      <c r="GI8195" s="3"/>
      <c r="GJ8195" s="3"/>
      <c r="GK8195" s="3"/>
      <c r="GL8195" s="3"/>
      <c r="GM8195" s="3"/>
      <c r="GN8195" s="3"/>
      <c r="GO8195" s="3"/>
      <c r="GP8195" s="3"/>
      <c r="GQ8195" s="3"/>
      <c r="GR8195" s="3"/>
      <c r="GS8195" s="3"/>
      <c r="GT8195" s="3"/>
      <c r="GU8195" s="3"/>
      <c r="GV8195" s="3"/>
      <c r="GW8195" s="3"/>
      <c r="GX8195" s="3"/>
      <c r="GY8195" s="3"/>
      <c r="GZ8195" s="3"/>
      <c r="HA8195" s="3"/>
      <c r="HB8195" s="3"/>
      <c r="HC8195" s="3"/>
      <c r="HD8195" s="3"/>
      <c r="HE8195" s="3"/>
      <c r="HF8195" s="3"/>
      <c r="HG8195" s="3"/>
      <c r="HH8195" s="3"/>
      <c r="HI8195" s="3"/>
      <c r="HJ8195" s="3"/>
      <c r="HK8195" s="3"/>
      <c r="HL8195" s="3"/>
      <c r="HM8195" s="45"/>
      <c r="HN8195" s="3"/>
      <c r="HO8195" s="3"/>
      <c r="HP8195" s="3"/>
      <c r="HQ8195" s="3"/>
      <c r="HR8195" s="3"/>
      <c r="HS8195" s="3"/>
      <c r="HT8195" s="3"/>
      <c r="HU8195" s="3"/>
      <c r="HV8195" s="3"/>
      <c r="HW8195" s="3"/>
      <c r="HX8195" s="3"/>
      <c r="HY8195" s="3"/>
      <c r="HZ8195" s="3"/>
      <c r="IA8195" s="3"/>
      <c r="IB8195" s="3"/>
      <c r="IC8195" s="3"/>
      <c r="ID8195" s="3"/>
      <c r="IE8195" s="3"/>
      <c r="IF8195" s="3"/>
      <c r="IG8195" s="3"/>
      <c r="IH8195" s="3"/>
      <c r="II8195" s="3"/>
      <c r="IJ8195" s="3"/>
      <c r="IK8195" s="3"/>
      <c r="IL8195" s="3"/>
      <c r="IM8195" s="3"/>
      <c r="IN8195" s="3"/>
      <c r="IO8195" s="15"/>
    </row>
    <row r="8196" spans="171:249">
      <c r="FO8196" s="3"/>
      <c r="FP8196" s="3"/>
      <c r="FQ8196" s="3"/>
      <c r="FR8196" s="3"/>
      <c r="FS8196" s="3"/>
      <c r="FT8196" s="3"/>
      <c r="FU8196" s="3"/>
      <c r="FV8196" s="3"/>
      <c r="FW8196" s="3"/>
      <c r="FX8196" s="3"/>
      <c r="FY8196" s="3"/>
      <c r="FZ8196" s="3"/>
      <c r="GA8196" s="3"/>
      <c r="GB8196" s="3"/>
      <c r="GC8196" s="3"/>
      <c r="GD8196" s="3"/>
      <c r="GE8196" s="3"/>
      <c r="GF8196" s="3"/>
      <c r="GG8196" s="3"/>
      <c r="GH8196" s="3"/>
      <c r="GI8196" s="3"/>
      <c r="GJ8196" s="3"/>
      <c r="GK8196" s="3"/>
      <c r="GL8196" s="3"/>
      <c r="GM8196" s="3"/>
      <c r="GN8196" s="3"/>
      <c r="GO8196" s="3"/>
      <c r="GP8196" s="3"/>
      <c r="GQ8196" s="3"/>
      <c r="GR8196" s="3"/>
      <c r="GS8196" s="3"/>
      <c r="GT8196" s="3"/>
      <c r="GU8196" s="3"/>
      <c r="GV8196" s="3"/>
      <c r="GW8196" s="3"/>
      <c r="GX8196" s="3"/>
      <c r="GY8196" s="3"/>
      <c r="GZ8196" s="3"/>
      <c r="HA8196" s="3"/>
      <c r="HB8196" s="3"/>
      <c r="HC8196" s="3"/>
      <c r="HD8196" s="3"/>
      <c r="HE8196" s="3"/>
      <c r="HF8196" s="3"/>
      <c r="HG8196" s="3"/>
      <c r="HH8196" s="3"/>
      <c r="HI8196" s="3"/>
      <c r="HJ8196" s="3"/>
      <c r="HK8196" s="3"/>
      <c r="HL8196" s="3"/>
      <c r="HM8196" s="45"/>
      <c r="HN8196" s="3"/>
      <c r="HO8196" s="3"/>
      <c r="HP8196" s="3"/>
      <c r="HQ8196" s="3"/>
      <c r="HR8196" s="3"/>
      <c r="HS8196" s="3"/>
      <c r="HT8196" s="3"/>
      <c r="HU8196" s="3"/>
      <c r="HV8196" s="3"/>
      <c r="HW8196" s="3"/>
      <c r="HX8196" s="3"/>
      <c r="HY8196" s="3"/>
      <c r="HZ8196" s="3"/>
      <c r="IA8196" s="3"/>
      <c r="IB8196" s="3"/>
      <c r="IC8196" s="3"/>
      <c r="ID8196" s="3"/>
      <c r="IE8196" s="3"/>
      <c r="IF8196" s="3"/>
      <c r="IG8196" s="3"/>
      <c r="IH8196" s="3"/>
      <c r="II8196" s="3"/>
      <c r="IJ8196" s="3"/>
      <c r="IK8196" s="3"/>
      <c r="IL8196" s="3"/>
      <c r="IM8196" s="3"/>
      <c r="IN8196" s="3"/>
      <c r="IO8196" s="15"/>
    </row>
    <row r="8197" spans="171:249">
      <c r="FO8197" s="3"/>
      <c r="FP8197" s="3"/>
      <c r="FQ8197" s="3"/>
      <c r="FR8197" s="3"/>
      <c r="FS8197" s="3"/>
      <c r="FT8197" s="3"/>
      <c r="FU8197" s="3"/>
      <c r="FV8197" s="3"/>
      <c r="FW8197" s="3"/>
      <c r="FX8197" s="3"/>
      <c r="FY8197" s="3"/>
      <c r="FZ8197" s="3"/>
      <c r="GA8197" s="3"/>
      <c r="GB8197" s="3"/>
      <c r="GC8197" s="3"/>
      <c r="GD8197" s="3"/>
      <c r="GE8197" s="3"/>
      <c r="GF8197" s="3"/>
      <c r="GG8197" s="3"/>
      <c r="GH8197" s="3"/>
      <c r="GI8197" s="3"/>
      <c r="GJ8197" s="3"/>
      <c r="GK8197" s="3"/>
      <c r="GL8197" s="3"/>
      <c r="GM8197" s="3"/>
      <c r="GN8197" s="3"/>
      <c r="GO8197" s="3"/>
      <c r="GP8197" s="3"/>
      <c r="GQ8197" s="3"/>
      <c r="GR8197" s="3"/>
      <c r="GS8197" s="3"/>
      <c r="GT8197" s="3"/>
      <c r="GU8197" s="3"/>
      <c r="GV8197" s="3"/>
      <c r="GW8197" s="3"/>
      <c r="GX8197" s="3"/>
      <c r="GY8197" s="3"/>
      <c r="GZ8197" s="3"/>
      <c r="HA8197" s="3"/>
      <c r="HB8197" s="3"/>
      <c r="HC8197" s="3"/>
      <c r="HD8197" s="3"/>
      <c r="HE8197" s="3"/>
      <c r="HF8197" s="3"/>
      <c r="HG8197" s="3"/>
      <c r="HH8197" s="3"/>
      <c r="HI8197" s="3"/>
      <c r="HJ8197" s="3"/>
      <c r="HK8197" s="3"/>
      <c r="HL8197" s="3"/>
      <c r="HM8197" s="45"/>
      <c r="HN8197" s="3"/>
      <c r="HO8197" s="3"/>
      <c r="HP8197" s="3"/>
      <c r="HQ8197" s="3"/>
      <c r="HR8197" s="3"/>
      <c r="HS8197" s="3"/>
      <c r="HT8197" s="3"/>
      <c r="HU8197" s="3"/>
      <c r="HV8197" s="3"/>
      <c r="HW8197" s="3"/>
      <c r="HX8197" s="3"/>
      <c r="HY8197" s="3"/>
      <c r="HZ8197" s="3"/>
      <c r="IA8197" s="3"/>
      <c r="IB8197" s="3"/>
      <c r="IC8197" s="3"/>
      <c r="ID8197" s="3"/>
      <c r="IE8197" s="3"/>
      <c r="IF8197" s="3"/>
      <c r="IG8197" s="3"/>
      <c r="IH8197" s="3"/>
      <c r="II8197" s="3"/>
      <c r="IJ8197" s="3"/>
      <c r="IK8197" s="3"/>
      <c r="IL8197" s="3"/>
      <c r="IM8197" s="3"/>
      <c r="IN8197" s="3"/>
      <c r="IO8197" s="15"/>
    </row>
    <row r="8198" spans="171:249">
      <c r="FO8198" s="3"/>
      <c r="FP8198" s="3"/>
      <c r="FQ8198" s="3"/>
      <c r="FR8198" s="3"/>
      <c r="FS8198" s="3"/>
      <c r="FT8198" s="3"/>
      <c r="FU8198" s="3"/>
      <c r="FV8198" s="3"/>
      <c r="FW8198" s="3"/>
      <c r="FX8198" s="3"/>
      <c r="FY8198" s="3"/>
      <c r="FZ8198" s="3"/>
      <c r="GA8198" s="3"/>
      <c r="GB8198" s="3"/>
      <c r="GC8198" s="3"/>
      <c r="GD8198" s="3"/>
      <c r="GE8198" s="3"/>
      <c r="GF8198" s="3"/>
      <c r="GG8198" s="3"/>
      <c r="GH8198" s="3"/>
      <c r="GI8198" s="3"/>
      <c r="GJ8198" s="3"/>
      <c r="GK8198" s="3"/>
      <c r="GL8198" s="3"/>
      <c r="GM8198" s="3"/>
      <c r="GN8198" s="3"/>
      <c r="GO8198" s="3"/>
      <c r="GP8198" s="3"/>
      <c r="GQ8198" s="3"/>
      <c r="GR8198" s="3"/>
      <c r="GS8198" s="3"/>
      <c r="GT8198" s="3"/>
      <c r="GU8198" s="3"/>
      <c r="GV8198" s="3"/>
      <c r="GW8198" s="3"/>
      <c r="GX8198" s="3"/>
      <c r="GY8198" s="3"/>
      <c r="GZ8198" s="3"/>
      <c r="HA8198" s="3"/>
      <c r="HB8198" s="3"/>
      <c r="HC8198" s="3"/>
      <c r="HD8198" s="3"/>
      <c r="HE8198" s="3"/>
      <c r="HF8198" s="3"/>
      <c r="HG8198" s="3"/>
      <c r="HH8198" s="3"/>
      <c r="HI8198" s="3"/>
      <c r="HJ8198" s="3"/>
      <c r="HK8198" s="3"/>
      <c r="HL8198" s="3"/>
      <c r="HM8198" s="45"/>
      <c r="HN8198" s="3"/>
      <c r="HO8198" s="3"/>
      <c r="HP8198" s="3"/>
      <c r="HQ8198" s="3"/>
      <c r="HR8198" s="3"/>
      <c r="HS8198" s="3"/>
      <c r="HT8198" s="3"/>
      <c r="HU8198" s="3"/>
      <c r="HV8198" s="3"/>
      <c r="HW8198" s="3"/>
      <c r="HX8198" s="3"/>
      <c r="HY8198" s="3"/>
      <c r="HZ8198" s="3"/>
      <c r="IA8198" s="3"/>
      <c r="IB8198" s="3"/>
      <c r="IC8198" s="3"/>
      <c r="ID8198" s="3"/>
      <c r="IE8198" s="3"/>
      <c r="IF8198" s="3"/>
      <c r="IG8198" s="3"/>
      <c r="IH8198" s="3"/>
      <c r="II8198" s="3"/>
      <c r="IJ8198" s="3"/>
      <c r="IK8198" s="3"/>
      <c r="IL8198" s="3"/>
      <c r="IM8198" s="3"/>
      <c r="IN8198" s="3"/>
      <c r="IO8198" s="15"/>
    </row>
    <row r="8199" spans="171:249">
      <c r="FO8199" s="3"/>
      <c r="FP8199" s="3"/>
      <c r="FQ8199" s="3"/>
      <c r="FR8199" s="3"/>
      <c r="FS8199" s="3"/>
      <c r="FT8199" s="3"/>
      <c r="FU8199" s="3"/>
      <c r="FV8199" s="3"/>
      <c r="FW8199" s="3"/>
      <c r="FX8199" s="3"/>
      <c r="FY8199" s="3"/>
      <c r="FZ8199" s="3"/>
      <c r="GA8199" s="3"/>
      <c r="GB8199" s="3"/>
      <c r="GC8199" s="3"/>
      <c r="GD8199" s="3"/>
      <c r="GE8199" s="3"/>
      <c r="GF8199" s="3"/>
      <c r="GG8199" s="3"/>
      <c r="GH8199" s="3"/>
      <c r="GI8199" s="3"/>
      <c r="GJ8199" s="3"/>
      <c r="GK8199" s="3"/>
      <c r="GL8199" s="3"/>
      <c r="GM8199" s="3"/>
      <c r="GN8199" s="3"/>
      <c r="GO8199" s="3"/>
      <c r="GP8199" s="3"/>
      <c r="GQ8199" s="3"/>
      <c r="GR8199" s="3"/>
      <c r="GS8199" s="3"/>
      <c r="GT8199" s="3"/>
      <c r="GU8199" s="3"/>
      <c r="GV8199" s="3"/>
      <c r="GW8199" s="3"/>
      <c r="GX8199" s="3"/>
      <c r="GY8199" s="3"/>
      <c r="GZ8199" s="3"/>
      <c r="HA8199" s="3"/>
      <c r="HB8199" s="3"/>
      <c r="HC8199" s="3"/>
      <c r="HD8199" s="3"/>
      <c r="HE8199" s="3"/>
      <c r="HF8199" s="3"/>
      <c r="HG8199" s="3"/>
      <c r="HH8199" s="3"/>
      <c r="HI8199" s="3"/>
      <c r="HJ8199" s="3"/>
      <c r="HK8199" s="3"/>
      <c r="HL8199" s="3"/>
      <c r="HM8199" s="45"/>
      <c r="HN8199" s="3"/>
      <c r="HO8199" s="3"/>
      <c r="HP8199" s="3"/>
      <c r="HQ8199" s="3"/>
      <c r="HR8199" s="3"/>
      <c r="HS8199" s="3"/>
      <c r="HT8199" s="3"/>
      <c r="HU8199" s="3"/>
      <c r="HV8199" s="3"/>
      <c r="HW8199" s="3"/>
      <c r="HX8199" s="3"/>
      <c r="HY8199" s="3"/>
      <c r="HZ8199" s="3"/>
      <c r="IA8199" s="3"/>
      <c r="IB8199" s="3"/>
      <c r="IC8199" s="3"/>
      <c r="ID8199" s="3"/>
      <c r="IE8199" s="3"/>
      <c r="IF8199" s="3"/>
      <c r="IG8199" s="3"/>
      <c r="IH8199" s="3"/>
      <c r="II8199" s="3"/>
      <c r="IJ8199" s="3"/>
      <c r="IK8199" s="3"/>
      <c r="IL8199" s="3"/>
      <c r="IM8199" s="3"/>
      <c r="IN8199" s="3"/>
      <c r="IO8199" s="15"/>
    </row>
    <row r="8200" spans="171:249">
      <c r="FO8200" s="3"/>
      <c r="FP8200" s="3"/>
      <c r="FQ8200" s="3"/>
      <c r="FR8200" s="3"/>
      <c r="FS8200" s="3"/>
      <c r="FT8200" s="3"/>
      <c r="FU8200" s="3"/>
      <c r="FV8200" s="3"/>
      <c r="FW8200" s="3"/>
      <c r="FX8200" s="3"/>
      <c r="FY8200" s="3"/>
      <c r="FZ8200" s="3"/>
      <c r="GA8200" s="3"/>
      <c r="GB8200" s="3"/>
      <c r="GC8200" s="3"/>
      <c r="GD8200" s="3"/>
      <c r="GE8200" s="3"/>
      <c r="GF8200" s="3"/>
      <c r="GG8200" s="3"/>
      <c r="GH8200" s="3"/>
      <c r="GI8200" s="3"/>
      <c r="GJ8200" s="3"/>
      <c r="GK8200" s="3"/>
      <c r="GL8200" s="3"/>
      <c r="GM8200" s="3"/>
      <c r="GN8200" s="3"/>
      <c r="GO8200" s="3"/>
      <c r="GP8200" s="3"/>
      <c r="GQ8200" s="3"/>
      <c r="GR8200" s="3"/>
      <c r="GS8200" s="3"/>
      <c r="GT8200" s="3"/>
      <c r="GU8200" s="3"/>
      <c r="GV8200" s="3"/>
      <c r="GW8200" s="3"/>
      <c r="GX8200" s="3"/>
      <c r="GY8200" s="3"/>
      <c r="GZ8200" s="3"/>
      <c r="HA8200" s="3"/>
      <c r="HB8200" s="3"/>
      <c r="HC8200" s="3"/>
      <c r="HD8200" s="3"/>
      <c r="HE8200" s="3"/>
      <c r="HF8200" s="3"/>
      <c r="HG8200" s="3"/>
      <c r="HH8200" s="3"/>
      <c r="HI8200" s="3"/>
      <c r="HJ8200" s="3"/>
      <c r="HK8200" s="3"/>
      <c r="HL8200" s="3"/>
      <c r="HM8200" s="45"/>
      <c r="HN8200" s="3"/>
      <c r="HO8200" s="3"/>
      <c r="HP8200" s="3"/>
      <c r="HQ8200" s="3"/>
      <c r="HR8200" s="3"/>
      <c r="HS8200" s="3"/>
      <c r="HT8200" s="3"/>
      <c r="HU8200" s="3"/>
      <c r="HV8200" s="3"/>
      <c r="HW8200" s="3"/>
      <c r="HX8200" s="3"/>
      <c r="HY8200" s="3"/>
      <c r="HZ8200" s="3"/>
      <c r="IA8200" s="3"/>
      <c r="IB8200" s="3"/>
      <c r="IC8200" s="3"/>
      <c r="ID8200" s="3"/>
      <c r="IE8200" s="3"/>
      <c r="IF8200" s="3"/>
      <c r="IG8200" s="3"/>
      <c r="IH8200" s="3"/>
      <c r="II8200" s="3"/>
      <c r="IJ8200" s="3"/>
      <c r="IK8200" s="3"/>
      <c r="IL8200" s="3"/>
      <c r="IM8200" s="3"/>
      <c r="IN8200" s="3"/>
      <c r="IO8200" s="15"/>
    </row>
    <row r="8201" spans="171:249">
      <c r="FO8201" s="3"/>
      <c r="FP8201" s="3"/>
      <c r="FQ8201" s="3"/>
      <c r="FR8201" s="3"/>
      <c r="FS8201" s="3"/>
      <c r="FT8201" s="3"/>
      <c r="FU8201" s="3"/>
      <c r="FV8201" s="3"/>
      <c r="FW8201" s="3"/>
      <c r="FX8201" s="3"/>
      <c r="FY8201" s="3"/>
      <c r="FZ8201" s="3"/>
      <c r="GA8201" s="3"/>
      <c r="GB8201" s="3"/>
      <c r="GC8201" s="3"/>
      <c r="GD8201" s="3"/>
      <c r="GE8201" s="3"/>
      <c r="GF8201" s="3"/>
      <c r="GG8201" s="3"/>
      <c r="GH8201" s="3"/>
      <c r="GI8201" s="3"/>
      <c r="GJ8201" s="3"/>
      <c r="GK8201" s="3"/>
      <c r="GL8201" s="3"/>
      <c r="GM8201" s="3"/>
      <c r="GN8201" s="3"/>
      <c r="GO8201" s="3"/>
      <c r="GP8201" s="3"/>
      <c r="GQ8201" s="3"/>
      <c r="GR8201" s="3"/>
      <c r="GS8201" s="3"/>
      <c r="GT8201" s="3"/>
      <c r="GU8201" s="3"/>
      <c r="GV8201" s="3"/>
      <c r="GW8201" s="3"/>
      <c r="GX8201" s="3"/>
      <c r="GY8201" s="3"/>
      <c r="GZ8201" s="3"/>
      <c r="HA8201" s="3"/>
      <c r="HB8201" s="3"/>
      <c r="HC8201" s="3"/>
      <c r="HD8201" s="3"/>
      <c r="HE8201" s="3"/>
      <c r="HF8201" s="3"/>
      <c r="HG8201" s="3"/>
      <c r="HH8201" s="3"/>
      <c r="HI8201" s="3"/>
      <c r="HJ8201" s="3"/>
      <c r="HK8201" s="3"/>
      <c r="HL8201" s="3"/>
      <c r="HM8201" s="45"/>
      <c r="HN8201" s="3"/>
      <c r="HO8201" s="3"/>
      <c r="HP8201" s="3"/>
      <c r="HQ8201" s="3"/>
      <c r="HR8201" s="3"/>
      <c r="HS8201" s="3"/>
      <c r="HT8201" s="3"/>
      <c r="HU8201" s="3"/>
      <c r="HV8201" s="3"/>
      <c r="HW8201" s="3"/>
      <c r="HX8201" s="3"/>
      <c r="HY8201" s="3"/>
      <c r="HZ8201" s="3"/>
      <c r="IA8201" s="3"/>
      <c r="IB8201" s="3"/>
      <c r="IC8201" s="3"/>
      <c r="ID8201" s="3"/>
      <c r="IE8201" s="3"/>
      <c r="IF8201" s="3"/>
      <c r="IG8201" s="3"/>
      <c r="IH8201" s="3"/>
      <c r="II8201" s="3"/>
      <c r="IJ8201" s="3"/>
      <c r="IK8201" s="3"/>
      <c r="IL8201" s="3"/>
      <c r="IM8201" s="3"/>
      <c r="IN8201" s="3"/>
      <c r="IO8201" s="15"/>
    </row>
    <row r="8202" spans="171:249">
      <c r="FO8202" s="3"/>
      <c r="FP8202" s="3"/>
      <c r="FQ8202" s="3"/>
      <c r="FR8202" s="3"/>
      <c r="FS8202" s="3"/>
      <c r="FT8202" s="3"/>
      <c r="FU8202" s="3"/>
      <c r="FV8202" s="3"/>
      <c r="FW8202" s="3"/>
      <c r="FX8202" s="3"/>
      <c r="FY8202" s="3"/>
      <c r="FZ8202" s="3"/>
      <c r="GA8202" s="3"/>
      <c r="GB8202" s="3"/>
      <c r="GC8202" s="3"/>
      <c r="GD8202" s="3"/>
      <c r="GE8202" s="3"/>
      <c r="GF8202" s="3"/>
      <c r="GG8202" s="3"/>
      <c r="GH8202" s="3"/>
      <c r="GI8202" s="3"/>
      <c r="GJ8202" s="3"/>
      <c r="GK8202" s="3"/>
      <c r="GL8202" s="3"/>
      <c r="GM8202" s="3"/>
      <c r="GN8202" s="3"/>
      <c r="GO8202" s="3"/>
      <c r="GP8202" s="3"/>
      <c r="GQ8202" s="3"/>
      <c r="GR8202" s="3"/>
      <c r="GS8202" s="3"/>
      <c r="GT8202" s="3"/>
      <c r="GU8202" s="3"/>
      <c r="GV8202" s="3"/>
      <c r="GW8202" s="3"/>
      <c r="GX8202" s="3"/>
      <c r="GY8202" s="3"/>
      <c r="GZ8202" s="3"/>
      <c r="HA8202" s="3"/>
      <c r="HB8202" s="3"/>
      <c r="HC8202" s="3"/>
      <c r="HD8202" s="3"/>
      <c r="HE8202" s="3"/>
      <c r="HF8202" s="3"/>
      <c r="HG8202" s="3"/>
      <c r="HH8202" s="3"/>
      <c r="HI8202" s="3"/>
      <c r="HJ8202" s="3"/>
      <c r="HK8202" s="3"/>
      <c r="HL8202" s="3"/>
      <c r="HM8202" s="45"/>
      <c r="HN8202" s="3"/>
      <c r="HO8202" s="3"/>
      <c r="HP8202" s="3"/>
      <c r="HQ8202" s="3"/>
      <c r="HR8202" s="3"/>
      <c r="HS8202" s="3"/>
      <c r="HT8202" s="3"/>
      <c r="HU8202" s="3"/>
      <c r="HV8202" s="3"/>
      <c r="HW8202" s="3"/>
      <c r="HX8202" s="3"/>
      <c r="HY8202" s="3"/>
      <c r="HZ8202" s="3"/>
      <c r="IA8202" s="3"/>
      <c r="IB8202" s="3"/>
      <c r="IC8202" s="3"/>
      <c r="ID8202" s="3"/>
      <c r="IE8202" s="3"/>
      <c r="IF8202" s="3"/>
      <c r="IG8202" s="3"/>
      <c r="IH8202" s="3"/>
      <c r="II8202" s="3"/>
      <c r="IJ8202" s="3"/>
      <c r="IK8202" s="3"/>
      <c r="IL8202" s="3"/>
      <c r="IM8202" s="3"/>
      <c r="IN8202" s="3"/>
      <c r="IO8202" s="15"/>
    </row>
    <row r="8203" spans="171:249">
      <c r="FO8203" s="3"/>
      <c r="FP8203" s="3"/>
      <c r="FQ8203" s="3"/>
      <c r="FR8203" s="3"/>
      <c r="FS8203" s="3"/>
      <c r="FT8203" s="3"/>
      <c r="FU8203" s="3"/>
      <c r="FV8203" s="3"/>
      <c r="FW8203" s="3"/>
      <c r="FX8203" s="3"/>
      <c r="FY8203" s="3"/>
      <c r="FZ8203" s="3"/>
      <c r="GA8203" s="3"/>
      <c r="GB8203" s="3"/>
      <c r="GC8203" s="3"/>
      <c r="GD8203" s="3"/>
      <c r="GE8203" s="3"/>
      <c r="GF8203" s="3"/>
      <c r="GG8203" s="3"/>
      <c r="GH8203" s="3"/>
      <c r="GI8203" s="3"/>
      <c r="GJ8203" s="3"/>
      <c r="GK8203" s="3"/>
      <c r="GL8203" s="3"/>
      <c r="GM8203" s="3"/>
      <c r="GN8203" s="3"/>
      <c r="GO8203" s="3"/>
      <c r="GP8203" s="3"/>
      <c r="GQ8203" s="3"/>
      <c r="GR8203" s="3"/>
      <c r="GS8203" s="3"/>
      <c r="GT8203" s="3"/>
      <c r="GU8203" s="3"/>
      <c r="GV8203" s="3"/>
      <c r="GW8203" s="3"/>
      <c r="GX8203" s="3"/>
      <c r="GY8203" s="3"/>
      <c r="GZ8203" s="3"/>
      <c r="HA8203" s="3"/>
      <c r="HB8203" s="3"/>
      <c r="HC8203" s="3"/>
      <c r="HD8203" s="3"/>
      <c r="HE8203" s="3"/>
      <c r="HF8203" s="3"/>
      <c r="HG8203" s="3"/>
      <c r="HH8203" s="3"/>
      <c r="HI8203" s="3"/>
      <c r="HJ8203" s="3"/>
      <c r="HK8203" s="3"/>
      <c r="HL8203" s="3"/>
      <c r="HM8203" s="45"/>
      <c r="HN8203" s="3"/>
      <c r="HO8203" s="3"/>
      <c r="HP8203" s="3"/>
      <c r="HQ8203" s="3"/>
      <c r="HR8203" s="3"/>
      <c r="HS8203" s="3"/>
      <c r="HT8203" s="3"/>
      <c r="HU8203" s="3"/>
      <c r="HV8203" s="3"/>
      <c r="HW8203" s="3"/>
      <c r="HX8203" s="3"/>
      <c r="HY8203" s="3"/>
      <c r="HZ8203" s="3"/>
      <c r="IA8203" s="3"/>
      <c r="IB8203" s="3"/>
      <c r="IC8203" s="3"/>
      <c r="ID8203" s="3"/>
      <c r="IE8203" s="3"/>
      <c r="IF8203" s="3"/>
      <c r="IG8203" s="3"/>
      <c r="IH8203" s="3"/>
      <c r="II8203" s="3"/>
      <c r="IJ8203" s="3"/>
      <c r="IK8203" s="3"/>
      <c r="IL8203" s="3"/>
      <c r="IM8203" s="3"/>
      <c r="IN8203" s="3"/>
      <c r="IO8203" s="15"/>
    </row>
    <row r="8204" spans="171:249">
      <c r="FO8204" s="3"/>
      <c r="FP8204" s="3"/>
      <c r="FQ8204" s="3"/>
      <c r="FR8204" s="3"/>
      <c r="FS8204" s="3"/>
      <c r="FT8204" s="3"/>
      <c r="FU8204" s="3"/>
      <c r="FV8204" s="3"/>
      <c r="FW8204" s="3"/>
      <c r="FX8204" s="3"/>
      <c r="FY8204" s="3"/>
      <c r="FZ8204" s="3"/>
      <c r="GA8204" s="3"/>
      <c r="GB8204" s="3"/>
      <c r="GC8204" s="3"/>
      <c r="GD8204" s="3"/>
      <c r="GE8204" s="3"/>
      <c r="GF8204" s="3"/>
      <c r="GG8204" s="3"/>
      <c r="GH8204" s="3"/>
      <c r="GI8204" s="3"/>
      <c r="GJ8204" s="3"/>
      <c r="GK8204" s="3"/>
      <c r="GL8204" s="3"/>
      <c r="GM8204" s="3"/>
      <c r="GN8204" s="3"/>
      <c r="GO8204" s="3"/>
      <c r="GP8204" s="3"/>
      <c r="GQ8204" s="3"/>
      <c r="GR8204" s="3"/>
      <c r="GS8204" s="3"/>
      <c r="GT8204" s="3"/>
      <c r="GU8204" s="3"/>
      <c r="GV8204" s="3"/>
      <c r="GW8204" s="3"/>
      <c r="GX8204" s="3"/>
      <c r="GY8204" s="3"/>
      <c r="GZ8204" s="3"/>
      <c r="HA8204" s="3"/>
      <c r="HB8204" s="3"/>
      <c r="HC8204" s="3"/>
      <c r="HD8204" s="3"/>
      <c r="HE8204" s="3"/>
      <c r="HF8204" s="3"/>
      <c r="HG8204" s="3"/>
      <c r="HH8204" s="3"/>
      <c r="HI8204" s="3"/>
      <c r="HJ8204" s="3"/>
      <c r="HK8204" s="3"/>
      <c r="HL8204" s="3"/>
      <c r="HM8204" s="45"/>
      <c r="HN8204" s="3"/>
      <c r="HO8204" s="3"/>
      <c r="HP8204" s="3"/>
      <c r="HQ8204" s="3"/>
      <c r="HR8204" s="3"/>
      <c r="HS8204" s="3"/>
      <c r="HT8204" s="3"/>
      <c r="HU8204" s="3"/>
      <c r="HV8204" s="3"/>
      <c r="HW8204" s="3"/>
      <c r="HX8204" s="3"/>
      <c r="HY8204" s="3"/>
      <c r="HZ8204" s="3"/>
      <c r="IA8204" s="3"/>
      <c r="IB8204" s="3"/>
      <c r="IC8204" s="3"/>
      <c r="ID8204" s="3"/>
      <c r="IE8204" s="3"/>
      <c r="IF8204" s="3"/>
      <c r="IG8204" s="3"/>
      <c r="IH8204" s="3"/>
      <c r="II8204" s="3"/>
      <c r="IJ8204" s="3"/>
      <c r="IK8204" s="3"/>
      <c r="IL8204" s="3"/>
      <c r="IM8204" s="3"/>
      <c r="IN8204" s="3"/>
      <c r="IO8204" s="15"/>
    </row>
    <row r="8205" spans="171:249">
      <c r="FO8205" s="3"/>
      <c r="FP8205" s="3"/>
      <c r="FQ8205" s="3"/>
      <c r="FR8205" s="3"/>
      <c r="FS8205" s="3"/>
      <c r="FT8205" s="3"/>
      <c r="FU8205" s="3"/>
      <c r="FV8205" s="3"/>
      <c r="FW8205" s="3"/>
      <c r="FX8205" s="3"/>
      <c r="FY8205" s="3"/>
      <c r="FZ8205" s="3"/>
      <c r="GA8205" s="3"/>
      <c r="GB8205" s="3"/>
      <c r="GC8205" s="3"/>
      <c r="GD8205" s="3"/>
      <c r="GE8205" s="3"/>
      <c r="GF8205" s="3"/>
      <c r="GG8205" s="3"/>
      <c r="GH8205" s="3"/>
      <c r="GI8205" s="3"/>
      <c r="GJ8205" s="3"/>
      <c r="GK8205" s="3"/>
      <c r="GL8205" s="3"/>
      <c r="GM8205" s="3"/>
      <c r="GN8205" s="3"/>
      <c r="GO8205" s="3"/>
      <c r="GP8205" s="3"/>
      <c r="GQ8205" s="3"/>
      <c r="GR8205" s="3"/>
      <c r="GS8205" s="3"/>
      <c r="GT8205" s="3"/>
      <c r="GU8205" s="3"/>
      <c r="GV8205" s="3"/>
      <c r="GW8205" s="3"/>
      <c r="GX8205" s="3"/>
      <c r="GY8205" s="3"/>
      <c r="GZ8205" s="3"/>
      <c r="HA8205" s="3"/>
      <c r="HB8205" s="3"/>
      <c r="HC8205" s="3"/>
      <c r="HD8205" s="3"/>
      <c r="HE8205" s="3"/>
      <c r="HF8205" s="3"/>
      <c r="HG8205" s="3"/>
      <c r="HH8205" s="3"/>
      <c r="HI8205" s="3"/>
      <c r="HJ8205" s="3"/>
      <c r="HK8205" s="3"/>
      <c r="HL8205" s="3"/>
      <c r="HM8205" s="45"/>
      <c r="HN8205" s="3"/>
      <c r="HO8205" s="3"/>
      <c r="HP8205" s="3"/>
      <c r="HQ8205" s="3"/>
      <c r="HR8205" s="3"/>
      <c r="HS8205" s="3"/>
      <c r="HT8205" s="3"/>
      <c r="HU8205" s="3"/>
      <c r="HV8205" s="3"/>
      <c r="HW8205" s="3"/>
      <c r="HX8205" s="3"/>
      <c r="HY8205" s="3"/>
      <c r="HZ8205" s="3"/>
      <c r="IA8205" s="3"/>
      <c r="IB8205" s="3"/>
      <c r="IC8205" s="3"/>
      <c r="ID8205" s="3"/>
      <c r="IE8205" s="3"/>
      <c r="IF8205" s="3"/>
      <c r="IG8205" s="3"/>
      <c r="IH8205" s="3"/>
      <c r="II8205" s="3"/>
      <c r="IJ8205" s="3"/>
      <c r="IK8205" s="3"/>
      <c r="IL8205" s="3"/>
      <c r="IM8205" s="3"/>
      <c r="IN8205" s="3"/>
      <c r="IO8205" s="15"/>
    </row>
    <row r="8206" spans="171:249">
      <c r="FO8206" s="3"/>
      <c r="FP8206" s="3"/>
      <c r="FQ8206" s="3"/>
      <c r="FR8206" s="3"/>
      <c r="FS8206" s="3"/>
      <c r="FT8206" s="3"/>
      <c r="FU8206" s="3"/>
      <c r="FV8206" s="3"/>
      <c r="FW8206" s="3"/>
      <c r="FX8206" s="3"/>
      <c r="FY8206" s="3"/>
      <c r="FZ8206" s="3"/>
      <c r="GA8206" s="3"/>
      <c r="GB8206" s="3"/>
      <c r="GC8206" s="3"/>
      <c r="GD8206" s="3"/>
      <c r="GE8206" s="3"/>
      <c r="GF8206" s="3"/>
      <c r="GG8206" s="3"/>
      <c r="GH8206" s="3"/>
      <c r="GI8206" s="3"/>
      <c r="GJ8206" s="3"/>
      <c r="GK8206" s="3"/>
      <c r="GL8206" s="3"/>
      <c r="GM8206" s="3"/>
      <c r="GN8206" s="3"/>
      <c r="GO8206" s="3"/>
      <c r="GP8206" s="3"/>
      <c r="GQ8206" s="3"/>
      <c r="GR8206" s="3"/>
      <c r="GS8206" s="3"/>
      <c r="GT8206" s="3"/>
      <c r="GU8206" s="3"/>
      <c r="GV8206" s="3"/>
      <c r="GW8206" s="3"/>
      <c r="GX8206" s="3"/>
      <c r="GY8206" s="3"/>
      <c r="GZ8206" s="3"/>
      <c r="HA8206" s="3"/>
      <c r="HB8206" s="3"/>
      <c r="HC8206" s="3"/>
      <c r="HD8206" s="3"/>
      <c r="HE8206" s="3"/>
      <c r="HF8206" s="3"/>
      <c r="HG8206" s="3"/>
      <c r="HH8206" s="3"/>
      <c r="HI8206" s="3"/>
      <c r="HJ8206" s="3"/>
      <c r="HK8206" s="3"/>
      <c r="HL8206" s="3"/>
      <c r="HM8206" s="45"/>
      <c r="HN8206" s="3"/>
      <c r="HO8206" s="3"/>
      <c r="HP8206" s="3"/>
      <c r="HQ8206" s="3"/>
      <c r="HR8206" s="3"/>
      <c r="HS8206" s="3"/>
      <c r="HT8206" s="3"/>
      <c r="HU8206" s="3"/>
      <c r="HV8206" s="3"/>
      <c r="HW8206" s="3"/>
      <c r="HX8206" s="3"/>
      <c r="HY8206" s="3"/>
      <c r="HZ8206" s="3"/>
      <c r="IA8206" s="3"/>
      <c r="IB8206" s="3"/>
      <c r="IC8206" s="3"/>
      <c r="ID8206" s="3"/>
      <c r="IE8206" s="3"/>
      <c r="IF8206" s="3"/>
      <c r="IG8206" s="3"/>
      <c r="IH8206" s="3"/>
      <c r="II8206" s="3"/>
      <c r="IJ8206" s="3"/>
      <c r="IK8206" s="3"/>
      <c r="IL8206" s="3"/>
      <c r="IM8206" s="3"/>
      <c r="IN8206" s="3"/>
      <c r="IO8206" s="15"/>
    </row>
    <row r="8207" spans="171:249">
      <c r="FO8207" s="3"/>
      <c r="FP8207" s="3"/>
      <c r="FQ8207" s="3"/>
      <c r="FR8207" s="3"/>
      <c r="FS8207" s="3"/>
      <c r="FT8207" s="3"/>
      <c r="FU8207" s="3"/>
      <c r="FV8207" s="3"/>
      <c r="FW8207" s="3"/>
      <c r="FX8207" s="3"/>
      <c r="FY8207" s="3"/>
      <c r="FZ8207" s="3"/>
      <c r="GA8207" s="3"/>
      <c r="GB8207" s="3"/>
      <c r="GC8207" s="3"/>
      <c r="GD8207" s="3"/>
      <c r="GE8207" s="3"/>
      <c r="GF8207" s="3"/>
      <c r="GG8207" s="3"/>
      <c r="GH8207" s="3"/>
      <c r="GI8207" s="3"/>
      <c r="GJ8207" s="3"/>
      <c r="GK8207" s="3"/>
      <c r="GL8207" s="3"/>
      <c r="GM8207" s="3"/>
      <c r="GN8207" s="3"/>
      <c r="GO8207" s="3"/>
      <c r="GP8207" s="3"/>
      <c r="GQ8207" s="3"/>
      <c r="GR8207" s="3"/>
      <c r="GS8207" s="3"/>
      <c r="GT8207" s="3"/>
      <c r="GU8207" s="3"/>
      <c r="GV8207" s="3"/>
      <c r="GW8207" s="3"/>
      <c r="GX8207" s="3"/>
      <c r="GY8207" s="3"/>
      <c r="GZ8207" s="3"/>
      <c r="HA8207" s="3"/>
      <c r="HB8207" s="3"/>
      <c r="HC8207" s="3"/>
      <c r="HD8207" s="3"/>
      <c r="HE8207" s="3"/>
      <c r="HF8207" s="3"/>
      <c r="HG8207" s="3"/>
      <c r="HH8207" s="3"/>
      <c r="HI8207" s="3"/>
      <c r="HJ8207" s="3"/>
      <c r="HK8207" s="3"/>
      <c r="HL8207" s="3"/>
      <c r="HM8207" s="45"/>
      <c r="HN8207" s="3"/>
      <c r="HO8207" s="3"/>
      <c r="HP8207" s="3"/>
      <c r="HQ8207" s="3"/>
      <c r="HR8207" s="3"/>
      <c r="HS8207" s="3"/>
      <c r="HT8207" s="3"/>
      <c r="HU8207" s="3"/>
      <c r="HV8207" s="3"/>
      <c r="HW8207" s="3"/>
      <c r="HX8207" s="3"/>
      <c r="HY8207" s="3"/>
      <c r="HZ8207" s="3"/>
      <c r="IA8207" s="3"/>
      <c r="IB8207" s="3"/>
      <c r="IC8207" s="3"/>
      <c r="ID8207" s="3"/>
      <c r="IE8207" s="3"/>
      <c r="IF8207" s="3"/>
      <c r="IG8207" s="3"/>
      <c r="IH8207" s="3"/>
      <c r="II8207" s="3"/>
      <c r="IJ8207" s="3"/>
      <c r="IK8207" s="3"/>
      <c r="IL8207" s="3"/>
      <c r="IM8207" s="3"/>
      <c r="IN8207" s="3"/>
      <c r="IO8207" s="15"/>
    </row>
    <row r="8208" spans="171:249">
      <c r="FO8208" s="3"/>
      <c r="FP8208" s="3"/>
      <c r="FQ8208" s="3"/>
      <c r="FR8208" s="3"/>
      <c r="FS8208" s="3"/>
      <c r="FT8208" s="3"/>
      <c r="FU8208" s="3"/>
      <c r="FV8208" s="3"/>
      <c r="FW8208" s="3"/>
      <c r="FX8208" s="3"/>
      <c r="FY8208" s="3"/>
      <c r="FZ8208" s="3"/>
      <c r="GA8208" s="3"/>
      <c r="GB8208" s="3"/>
      <c r="GC8208" s="3"/>
      <c r="GD8208" s="3"/>
      <c r="GE8208" s="3"/>
      <c r="GF8208" s="3"/>
      <c r="GG8208" s="3"/>
      <c r="GH8208" s="3"/>
      <c r="GI8208" s="3"/>
      <c r="GJ8208" s="3"/>
      <c r="GK8208" s="3"/>
      <c r="GL8208" s="3"/>
      <c r="GM8208" s="3"/>
      <c r="GN8208" s="3"/>
      <c r="GO8208" s="3"/>
      <c r="GP8208" s="3"/>
      <c r="GQ8208" s="3"/>
      <c r="GR8208" s="3"/>
      <c r="GS8208" s="3"/>
      <c r="GT8208" s="3"/>
      <c r="GU8208" s="3"/>
      <c r="GV8208" s="3"/>
      <c r="GW8208" s="3"/>
      <c r="GX8208" s="3"/>
      <c r="GY8208" s="3"/>
      <c r="GZ8208" s="3"/>
      <c r="HA8208" s="3"/>
      <c r="HB8208" s="3"/>
      <c r="HC8208" s="3"/>
      <c r="HD8208" s="3"/>
      <c r="HE8208" s="3"/>
      <c r="HF8208" s="3"/>
      <c r="HG8208" s="3"/>
      <c r="HH8208" s="3"/>
      <c r="HI8208" s="3"/>
      <c r="HJ8208" s="3"/>
      <c r="HK8208" s="3"/>
      <c r="HL8208" s="3"/>
      <c r="HM8208" s="45"/>
      <c r="HN8208" s="3"/>
      <c r="HO8208" s="3"/>
      <c r="HP8208" s="3"/>
      <c r="HQ8208" s="3"/>
      <c r="HR8208" s="3"/>
      <c r="HS8208" s="3"/>
      <c r="HT8208" s="3"/>
      <c r="HU8208" s="3"/>
      <c r="HV8208" s="3"/>
      <c r="HW8208" s="3"/>
      <c r="HX8208" s="3"/>
      <c r="HY8208" s="3"/>
      <c r="HZ8208" s="3"/>
      <c r="IA8208" s="3"/>
      <c r="IB8208" s="3"/>
      <c r="IC8208" s="3"/>
      <c r="ID8208" s="3"/>
      <c r="IE8208" s="3"/>
      <c r="IF8208" s="3"/>
      <c r="IG8208" s="3"/>
      <c r="IH8208" s="3"/>
      <c r="II8208" s="3"/>
      <c r="IJ8208" s="3"/>
      <c r="IK8208" s="3"/>
      <c r="IL8208" s="3"/>
      <c r="IM8208" s="3"/>
      <c r="IN8208" s="3"/>
      <c r="IO8208" s="15"/>
    </row>
    <row r="8209" spans="171:249">
      <c r="FO8209" s="3"/>
      <c r="FP8209" s="3"/>
      <c r="FQ8209" s="3"/>
      <c r="FR8209" s="3"/>
      <c r="FS8209" s="3"/>
      <c r="FT8209" s="3"/>
      <c r="FU8209" s="3"/>
      <c r="FV8209" s="3"/>
      <c r="FW8209" s="3"/>
      <c r="FX8209" s="3"/>
      <c r="FY8209" s="3"/>
      <c r="FZ8209" s="3"/>
      <c r="GA8209" s="3"/>
      <c r="GB8209" s="3"/>
      <c r="GC8209" s="3"/>
      <c r="GD8209" s="3"/>
      <c r="GE8209" s="3"/>
      <c r="GF8209" s="3"/>
      <c r="GG8209" s="3"/>
      <c r="GH8209" s="3"/>
      <c r="GI8209" s="3"/>
      <c r="GJ8209" s="3"/>
      <c r="GK8209" s="3"/>
      <c r="GL8209" s="3"/>
      <c r="GM8209" s="3"/>
      <c r="GN8209" s="3"/>
      <c r="GO8209" s="3"/>
      <c r="GP8209" s="3"/>
      <c r="GQ8209" s="3"/>
      <c r="GR8209" s="3"/>
      <c r="GS8209" s="3"/>
      <c r="GT8209" s="3"/>
      <c r="GU8209" s="3"/>
      <c r="GV8209" s="3"/>
      <c r="GW8209" s="3"/>
      <c r="GX8209" s="3"/>
      <c r="GY8209" s="3"/>
      <c r="GZ8209" s="3"/>
      <c r="HA8209" s="3"/>
      <c r="HB8209" s="3"/>
      <c r="HC8209" s="3"/>
      <c r="HD8209" s="3"/>
      <c r="HE8209" s="3"/>
      <c r="HF8209" s="3"/>
      <c r="HG8209" s="3"/>
      <c r="HH8209" s="3"/>
      <c r="HI8209" s="3"/>
      <c r="HJ8209" s="3"/>
      <c r="HK8209" s="3"/>
      <c r="HL8209" s="3"/>
      <c r="HM8209" s="45"/>
      <c r="HN8209" s="3"/>
      <c r="HO8209" s="3"/>
      <c r="HP8209" s="3"/>
      <c r="HQ8209" s="3"/>
      <c r="HR8209" s="3"/>
      <c r="HS8209" s="3"/>
      <c r="HT8209" s="3"/>
      <c r="HU8209" s="3"/>
      <c r="HV8209" s="3"/>
      <c r="HW8209" s="3"/>
      <c r="HX8209" s="3"/>
      <c r="HY8209" s="3"/>
      <c r="HZ8209" s="3"/>
      <c r="IA8209" s="3"/>
      <c r="IB8209" s="3"/>
      <c r="IC8209" s="3"/>
      <c r="ID8209" s="3"/>
      <c r="IE8209" s="3"/>
      <c r="IF8209" s="3"/>
      <c r="IG8209" s="3"/>
      <c r="IH8209" s="3"/>
      <c r="II8209" s="3"/>
      <c r="IJ8209" s="3"/>
      <c r="IK8209" s="3"/>
      <c r="IL8209" s="3"/>
      <c r="IM8209" s="3"/>
      <c r="IN8209" s="3"/>
      <c r="IO8209" s="15"/>
    </row>
    <row r="8210" spans="171:249">
      <c r="FO8210" s="3"/>
      <c r="FP8210" s="3"/>
      <c r="FQ8210" s="3"/>
      <c r="FR8210" s="3"/>
      <c r="FS8210" s="3"/>
      <c r="FT8210" s="3"/>
      <c r="FU8210" s="3"/>
      <c r="FV8210" s="3"/>
      <c r="FW8210" s="3"/>
      <c r="FX8210" s="3"/>
      <c r="FY8210" s="3"/>
      <c r="FZ8210" s="3"/>
      <c r="GA8210" s="3"/>
      <c r="GB8210" s="3"/>
      <c r="GC8210" s="3"/>
      <c r="GD8210" s="3"/>
      <c r="GE8210" s="3"/>
      <c r="GF8210" s="3"/>
      <c r="GG8210" s="3"/>
      <c r="GH8210" s="3"/>
      <c r="GI8210" s="3"/>
      <c r="GJ8210" s="3"/>
      <c r="GK8210" s="3"/>
      <c r="GL8210" s="3"/>
      <c r="GM8210" s="3"/>
      <c r="GN8210" s="3"/>
      <c r="GO8210" s="3"/>
      <c r="GP8210" s="3"/>
      <c r="GQ8210" s="3"/>
      <c r="GR8210" s="3"/>
      <c r="GS8210" s="3"/>
      <c r="GT8210" s="3"/>
      <c r="GU8210" s="3"/>
      <c r="GV8210" s="3"/>
      <c r="GW8210" s="3"/>
      <c r="GX8210" s="3"/>
      <c r="GY8210" s="3"/>
      <c r="GZ8210" s="3"/>
      <c r="HA8210" s="3"/>
      <c r="HB8210" s="3"/>
      <c r="HC8210" s="3"/>
      <c r="HD8210" s="3"/>
      <c r="HE8210" s="3"/>
      <c r="HF8210" s="3"/>
      <c r="HG8210" s="3"/>
      <c r="HH8210" s="3"/>
      <c r="HI8210" s="3"/>
      <c r="HJ8210" s="3"/>
      <c r="HK8210" s="3"/>
      <c r="HL8210" s="3"/>
      <c r="HM8210" s="45"/>
      <c r="HN8210" s="3"/>
      <c r="HO8210" s="3"/>
      <c r="HP8210" s="3"/>
      <c r="HQ8210" s="3"/>
      <c r="HR8210" s="3"/>
      <c r="HS8210" s="3"/>
      <c r="HT8210" s="3"/>
      <c r="HU8210" s="3"/>
      <c r="HV8210" s="3"/>
      <c r="HW8210" s="3"/>
      <c r="HX8210" s="3"/>
      <c r="HY8210" s="3"/>
      <c r="HZ8210" s="3"/>
      <c r="IA8210" s="3"/>
      <c r="IB8210" s="3"/>
      <c r="IC8210" s="3"/>
      <c r="ID8210" s="3"/>
      <c r="IE8210" s="3"/>
      <c r="IF8210" s="3"/>
      <c r="IG8210" s="3"/>
      <c r="IH8210" s="3"/>
      <c r="II8210" s="3"/>
      <c r="IJ8210" s="3"/>
      <c r="IK8210" s="3"/>
      <c r="IL8210" s="3"/>
      <c r="IM8210" s="3"/>
      <c r="IN8210" s="3"/>
      <c r="IO8210" s="15"/>
    </row>
    <row r="8211" spans="171:249">
      <c r="FO8211" s="3"/>
      <c r="FP8211" s="3"/>
      <c r="FQ8211" s="3"/>
      <c r="FR8211" s="3"/>
      <c r="FS8211" s="3"/>
      <c r="FT8211" s="3"/>
      <c r="FU8211" s="3"/>
      <c r="FV8211" s="3"/>
      <c r="FW8211" s="3"/>
      <c r="FX8211" s="3"/>
      <c r="FY8211" s="3"/>
      <c r="FZ8211" s="3"/>
      <c r="GA8211" s="3"/>
      <c r="GB8211" s="3"/>
      <c r="GC8211" s="3"/>
      <c r="GD8211" s="3"/>
      <c r="GE8211" s="3"/>
      <c r="GF8211" s="3"/>
      <c r="GG8211" s="3"/>
      <c r="GH8211" s="3"/>
      <c r="GI8211" s="3"/>
      <c r="GJ8211" s="3"/>
      <c r="GK8211" s="3"/>
      <c r="GL8211" s="3"/>
      <c r="GM8211" s="3"/>
      <c r="GN8211" s="3"/>
      <c r="GO8211" s="3"/>
      <c r="GP8211" s="3"/>
      <c r="GQ8211" s="3"/>
      <c r="GR8211" s="3"/>
      <c r="GS8211" s="3"/>
      <c r="GT8211" s="3"/>
      <c r="GU8211" s="3"/>
      <c r="GV8211" s="3"/>
      <c r="GW8211" s="3"/>
      <c r="GX8211" s="3"/>
      <c r="GY8211" s="3"/>
      <c r="GZ8211" s="3"/>
      <c r="HA8211" s="3"/>
      <c r="HB8211" s="3"/>
      <c r="HC8211" s="3"/>
      <c r="HD8211" s="3"/>
      <c r="HE8211" s="3"/>
      <c r="HF8211" s="3"/>
      <c r="HG8211" s="3"/>
      <c r="HH8211" s="3"/>
      <c r="HI8211" s="3"/>
      <c r="HJ8211" s="3"/>
      <c r="HK8211" s="3"/>
      <c r="HL8211" s="3"/>
      <c r="HM8211" s="45"/>
      <c r="HN8211" s="3"/>
      <c r="HO8211" s="3"/>
      <c r="HP8211" s="3"/>
      <c r="HQ8211" s="3"/>
      <c r="HR8211" s="3"/>
      <c r="HS8211" s="3"/>
      <c r="HT8211" s="3"/>
      <c r="HU8211" s="3"/>
      <c r="HV8211" s="3"/>
      <c r="HW8211" s="3"/>
      <c r="HX8211" s="3"/>
      <c r="HY8211" s="3"/>
      <c r="HZ8211" s="3"/>
      <c r="IA8211" s="3"/>
      <c r="IB8211" s="3"/>
      <c r="IC8211" s="3"/>
      <c r="ID8211" s="3"/>
      <c r="IE8211" s="3"/>
      <c r="IF8211" s="3"/>
      <c r="IG8211" s="3"/>
      <c r="IH8211" s="3"/>
      <c r="II8211" s="3"/>
      <c r="IJ8211" s="3"/>
      <c r="IK8211" s="3"/>
      <c r="IL8211" s="3"/>
      <c r="IM8211" s="3"/>
      <c r="IN8211" s="3"/>
      <c r="IO8211" s="15"/>
    </row>
    <row r="8212" spans="171:249">
      <c r="FO8212" s="3"/>
      <c r="FP8212" s="3"/>
      <c r="FQ8212" s="3"/>
      <c r="FR8212" s="3"/>
      <c r="FS8212" s="3"/>
      <c r="FT8212" s="3"/>
      <c r="FU8212" s="3"/>
      <c r="FV8212" s="3"/>
      <c r="FW8212" s="3"/>
      <c r="FX8212" s="3"/>
      <c r="FY8212" s="3"/>
      <c r="FZ8212" s="3"/>
      <c r="GA8212" s="3"/>
      <c r="GB8212" s="3"/>
      <c r="GC8212" s="3"/>
      <c r="GD8212" s="3"/>
      <c r="GE8212" s="3"/>
      <c r="GF8212" s="3"/>
      <c r="GG8212" s="3"/>
      <c r="GH8212" s="3"/>
      <c r="GI8212" s="3"/>
      <c r="GJ8212" s="3"/>
      <c r="GK8212" s="3"/>
      <c r="GL8212" s="3"/>
      <c r="GM8212" s="3"/>
      <c r="GN8212" s="3"/>
      <c r="GO8212" s="3"/>
      <c r="GP8212" s="3"/>
      <c r="GQ8212" s="3"/>
      <c r="GR8212" s="3"/>
      <c r="GS8212" s="3"/>
      <c r="GT8212" s="3"/>
      <c r="GU8212" s="3"/>
      <c r="GV8212" s="3"/>
      <c r="GW8212" s="3"/>
      <c r="GX8212" s="3"/>
      <c r="GY8212" s="3"/>
      <c r="GZ8212" s="3"/>
      <c r="HA8212" s="3"/>
      <c r="HB8212" s="3"/>
      <c r="HC8212" s="3"/>
      <c r="HD8212" s="3"/>
      <c r="HE8212" s="3"/>
      <c r="HF8212" s="3"/>
      <c r="HG8212" s="3"/>
      <c r="HH8212" s="3"/>
      <c r="HI8212" s="3"/>
      <c r="HJ8212" s="3"/>
      <c r="HK8212" s="3"/>
      <c r="HL8212" s="3"/>
      <c r="HM8212" s="45"/>
      <c r="HN8212" s="3"/>
      <c r="HO8212" s="3"/>
      <c r="HP8212" s="3"/>
      <c r="HQ8212" s="3"/>
      <c r="HR8212" s="3"/>
      <c r="HS8212" s="3"/>
      <c r="HT8212" s="3"/>
      <c r="HU8212" s="3"/>
      <c r="HV8212" s="3"/>
      <c r="HW8212" s="3"/>
      <c r="HX8212" s="3"/>
      <c r="HY8212" s="3"/>
      <c r="HZ8212" s="3"/>
      <c r="IA8212" s="3"/>
      <c r="IB8212" s="3"/>
      <c r="IC8212" s="3"/>
      <c r="ID8212" s="3"/>
      <c r="IE8212" s="3"/>
      <c r="IF8212" s="3"/>
      <c r="IG8212" s="3"/>
      <c r="IH8212" s="3"/>
      <c r="II8212" s="3"/>
      <c r="IJ8212" s="3"/>
      <c r="IK8212" s="3"/>
      <c r="IL8212" s="3"/>
      <c r="IM8212" s="3"/>
      <c r="IN8212" s="3"/>
      <c r="IO8212" s="15"/>
    </row>
    <row r="8213" spans="171:249">
      <c r="FO8213" s="3"/>
      <c r="FP8213" s="3"/>
      <c r="FQ8213" s="3"/>
      <c r="FR8213" s="3"/>
      <c r="FS8213" s="3"/>
      <c r="FT8213" s="3"/>
      <c r="FU8213" s="3"/>
      <c r="FV8213" s="3"/>
      <c r="FW8213" s="3"/>
      <c r="FX8213" s="3"/>
      <c r="FY8213" s="3"/>
      <c r="FZ8213" s="3"/>
      <c r="GA8213" s="3"/>
      <c r="GB8213" s="3"/>
      <c r="GC8213" s="3"/>
      <c r="GD8213" s="3"/>
      <c r="GE8213" s="3"/>
      <c r="GF8213" s="3"/>
      <c r="GG8213" s="3"/>
      <c r="GH8213" s="3"/>
      <c r="GI8213" s="3"/>
      <c r="GJ8213" s="3"/>
      <c r="GK8213" s="3"/>
      <c r="GL8213" s="3"/>
      <c r="GM8213" s="3"/>
      <c r="GN8213" s="3"/>
      <c r="GO8213" s="3"/>
      <c r="GP8213" s="3"/>
      <c r="GQ8213" s="3"/>
      <c r="GR8213" s="3"/>
      <c r="GS8213" s="3"/>
      <c r="GT8213" s="3"/>
      <c r="GU8213" s="3"/>
      <c r="GV8213" s="3"/>
      <c r="GW8213" s="3"/>
      <c r="GX8213" s="3"/>
      <c r="GY8213" s="3"/>
      <c r="GZ8213" s="3"/>
      <c r="HA8213" s="3"/>
      <c r="HB8213" s="3"/>
      <c r="HC8213" s="3"/>
      <c r="HD8213" s="3"/>
      <c r="HE8213" s="3"/>
      <c r="HF8213" s="3"/>
      <c r="HG8213" s="3"/>
      <c r="HH8213" s="3"/>
      <c r="HI8213" s="3"/>
      <c r="HJ8213" s="3"/>
      <c r="HK8213" s="3"/>
      <c r="HL8213" s="3"/>
      <c r="HM8213" s="45"/>
      <c r="HN8213" s="3"/>
      <c r="HO8213" s="3"/>
      <c r="HP8213" s="3"/>
      <c r="HQ8213" s="3"/>
      <c r="HR8213" s="3"/>
      <c r="HS8213" s="3"/>
      <c r="HT8213" s="3"/>
      <c r="HU8213" s="3"/>
      <c r="HV8213" s="3"/>
      <c r="HW8213" s="3"/>
      <c r="HX8213" s="3"/>
      <c r="HY8213" s="3"/>
      <c r="HZ8213" s="3"/>
      <c r="IA8213" s="3"/>
      <c r="IB8213" s="3"/>
      <c r="IC8213" s="3"/>
      <c r="ID8213" s="3"/>
      <c r="IE8213" s="3"/>
      <c r="IF8213" s="3"/>
      <c r="IG8213" s="3"/>
      <c r="IH8213" s="3"/>
      <c r="II8213" s="3"/>
      <c r="IJ8213" s="3"/>
      <c r="IK8213" s="3"/>
      <c r="IL8213" s="3"/>
      <c r="IM8213" s="3"/>
      <c r="IN8213" s="3"/>
      <c r="IO8213" s="15"/>
    </row>
    <row r="8214" spans="171:249">
      <c r="FO8214" s="3"/>
      <c r="FP8214" s="3"/>
      <c r="FQ8214" s="3"/>
      <c r="FR8214" s="3"/>
      <c r="FS8214" s="3"/>
      <c r="FT8214" s="3"/>
      <c r="FU8214" s="3"/>
      <c r="FV8214" s="3"/>
      <c r="FW8214" s="3"/>
      <c r="FX8214" s="3"/>
      <c r="FY8214" s="3"/>
      <c r="FZ8214" s="3"/>
      <c r="GA8214" s="3"/>
      <c r="GB8214" s="3"/>
      <c r="GC8214" s="3"/>
      <c r="GD8214" s="3"/>
      <c r="GE8214" s="3"/>
      <c r="GF8214" s="3"/>
      <c r="GG8214" s="3"/>
      <c r="GH8214" s="3"/>
      <c r="GI8214" s="3"/>
      <c r="GJ8214" s="3"/>
      <c r="GK8214" s="3"/>
      <c r="GL8214" s="3"/>
      <c r="GM8214" s="3"/>
      <c r="GN8214" s="3"/>
      <c r="GO8214" s="3"/>
      <c r="GP8214" s="3"/>
      <c r="GQ8214" s="3"/>
      <c r="GR8214" s="3"/>
      <c r="GS8214" s="3"/>
      <c r="GT8214" s="3"/>
      <c r="GU8214" s="3"/>
      <c r="GV8214" s="3"/>
      <c r="GW8214" s="3"/>
      <c r="GX8214" s="3"/>
      <c r="GY8214" s="3"/>
      <c r="GZ8214" s="3"/>
      <c r="HA8214" s="3"/>
      <c r="HB8214" s="3"/>
      <c r="HC8214" s="3"/>
      <c r="HD8214" s="3"/>
      <c r="HE8214" s="3"/>
      <c r="HF8214" s="3"/>
      <c r="HG8214" s="3"/>
      <c r="HH8214" s="3"/>
      <c r="HI8214" s="3"/>
      <c r="HJ8214" s="3"/>
      <c r="HK8214" s="3"/>
      <c r="HL8214" s="3"/>
      <c r="HM8214" s="45"/>
      <c r="HN8214" s="3"/>
      <c r="HO8214" s="3"/>
      <c r="HP8214" s="3"/>
      <c r="HQ8214" s="3"/>
      <c r="HR8214" s="3"/>
      <c r="HS8214" s="3"/>
      <c r="HT8214" s="3"/>
      <c r="HU8214" s="3"/>
      <c r="HV8214" s="3"/>
      <c r="HW8214" s="3"/>
      <c r="HX8214" s="3"/>
      <c r="HY8214" s="3"/>
      <c r="HZ8214" s="3"/>
      <c r="IA8214" s="3"/>
      <c r="IB8214" s="3"/>
      <c r="IC8214" s="3"/>
      <c r="ID8214" s="3"/>
      <c r="IE8214" s="3"/>
      <c r="IF8214" s="3"/>
      <c r="IG8214" s="3"/>
      <c r="IH8214" s="3"/>
      <c r="II8214" s="3"/>
      <c r="IJ8214" s="3"/>
      <c r="IK8214" s="3"/>
      <c r="IL8214" s="3"/>
      <c r="IM8214" s="3"/>
      <c r="IN8214" s="3"/>
      <c r="IO8214" s="15"/>
    </row>
    <row r="8215" spans="171:249">
      <c r="FO8215" s="3"/>
      <c r="FP8215" s="3"/>
      <c r="FQ8215" s="3"/>
      <c r="FR8215" s="3"/>
      <c r="FS8215" s="3"/>
      <c r="FT8215" s="3"/>
      <c r="FU8215" s="3"/>
      <c r="FV8215" s="3"/>
      <c r="FW8215" s="3"/>
      <c r="FX8215" s="3"/>
      <c r="FY8215" s="3"/>
      <c r="FZ8215" s="3"/>
      <c r="GA8215" s="3"/>
      <c r="GB8215" s="3"/>
      <c r="GC8215" s="3"/>
      <c r="GD8215" s="3"/>
      <c r="GE8215" s="3"/>
      <c r="GF8215" s="3"/>
      <c r="GG8215" s="3"/>
      <c r="GH8215" s="3"/>
      <c r="GI8215" s="3"/>
      <c r="GJ8215" s="3"/>
      <c r="GK8215" s="3"/>
      <c r="GL8215" s="3"/>
      <c r="GM8215" s="3"/>
      <c r="GN8215" s="3"/>
      <c r="GO8215" s="3"/>
      <c r="GP8215" s="3"/>
      <c r="GQ8215" s="3"/>
      <c r="GR8215" s="3"/>
      <c r="GS8215" s="3"/>
      <c r="GT8215" s="3"/>
      <c r="GU8215" s="3"/>
      <c r="GV8215" s="3"/>
      <c r="GW8215" s="3"/>
      <c r="GX8215" s="3"/>
      <c r="GY8215" s="3"/>
      <c r="GZ8215" s="3"/>
      <c r="HA8215" s="3"/>
      <c r="HB8215" s="3"/>
      <c r="HC8215" s="3"/>
      <c r="HD8215" s="3"/>
      <c r="HE8215" s="3"/>
      <c r="HF8215" s="3"/>
      <c r="HG8215" s="3"/>
      <c r="HH8215" s="3"/>
      <c r="HI8215" s="3"/>
      <c r="HJ8215" s="3"/>
      <c r="HK8215" s="3"/>
      <c r="HL8215" s="3"/>
      <c r="HM8215" s="45"/>
      <c r="HN8215" s="3"/>
      <c r="HO8215" s="3"/>
      <c r="HP8215" s="3"/>
      <c r="HQ8215" s="3"/>
      <c r="HR8215" s="3"/>
      <c r="HS8215" s="3"/>
      <c r="HT8215" s="3"/>
      <c r="HU8215" s="3"/>
      <c r="HV8215" s="3"/>
      <c r="HW8215" s="3"/>
      <c r="HX8215" s="3"/>
      <c r="HY8215" s="3"/>
      <c r="HZ8215" s="3"/>
      <c r="IA8215" s="3"/>
      <c r="IB8215" s="3"/>
      <c r="IC8215" s="3"/>
      <c r="ID8215" s="3"/>
      <c r="IE8215" s="3"/>
      <c r="IF8215" s="3"/>
      <c r="IG8215" s="3"/>
      <c r="IH8215" s="3"/>
      <c r="II8215" s="3"/>
      <c r="IJ8215" s="3"/>
      <c r="IK8215" s="3"/>
      <c r="IL8215" s="3"/>
      <c r="IM8215" s="3"/>
      <c r="IN8215" s="3"/>
      <c r="IO8215" s="15"/>
    </row>
    <row r="8216" spans="171:249">
      <c r="FO8216" s="3"/>
      <c r="FP8216" s="3"/>
      <c r="FQ8216" s="3"/>
      <c r="FR8216" s="3"/>
      <c r="FS8216" s="3"/>
      <c r="FT8216" s="3"/>
      <c r="FU8216" s="3"/>
      <c r="FV8216" s="3"/>
      <c r="FW8216" s="3"/>
      <c r="FX8216" s="3"/>
      <c r="FY8216" s="3"/>
      <c r="FZ8216" s="3"/>
      <c r="GA8216" s="3"/>
      <c r="GB8216" s="3"/>
      <c r="GC8216" s="3"/>
      <c r="GD8216" s="3"/>
      <c r="GE8216" s="3"/>
      <c r="GF8216" s="3"/>
      <c r="GG8216" s="3"/>
      <c r="GH8216" s="3"/>
      <c r="GI8216" s="3"/>
      <c r="GJ8216" s="3"/>
      <c r="GK8216" s="3"/>
      <c r="GL8216" s="3"/>
      <c r="GM8216" s="3"/>
      <c r="GN8216" s="3"/>
      <c r="GO8216" s="3"/>
      <c r="GP8216" s="3"/>
      <c r="GQ8216" s="3"/>
      <c r="GR8216" s="3"/>
      <c r="GS8216" s="3"/>
      <c r="GT8216" s="3"/>
      <c r="GU8216" s="3"/>
      <c r="GV8216" s="3"/>
      <c r="GW8216" s="3"/>
      <c r="GX8216" s="3"/>
      <c r="GY8216" s="3"/>
      <c r="GZ8216" s="3"/>
      <c r="HA8216" s="3"/>
      <c r="HB8216" s="3"/>
      <c r="HC8216" s="3"/>
      <c r="HD8216" s="3"/>
      <c r="HE8216" s="3"/>
      <c r="HF8216" s="3"/>
      <c r="HG8216" s="3"/>
      <c r="HH8216" s="3"/>
      <c r="HI8216" s="3"/>
      <c r="HJ8216" s="3"/>
      <c r="HK8216" s="3"/>
      <c r="HL8216" s="3"/>
      <c r="HM8216" s="45"/>
      <c r="HN8216" s="3"/>
      <c r="HO8216" s="3"/>
      <c r="HP8216" s="3"/>
      <c r="HQ8216" s="3"/>
      <c r="HR8216" s="3"/>
      <c r="HS8216" s="3"/>
      <c r="HT8216" s="3"/>
      <c r="HU8216" s="3"/>
      <c r="HV8216" s="3"/>
      <c r="HW8216" s="3"/>
      <c r="HX8216" s="3"/>
      <c r="HY8216" s="3"/>
      <c r="HZ8216" s="3"/>
      <c r="IA8216" s="3"/>
      <c r="IB8216" s="3"/>
      <c r="IC8216" s="3"/>
      <c r="ID8216" s="3"/>
      <c r="IE8216" s="3"/>
      <c r="IF8216" s="3"/>
      <c r="IG8216" s="3"/>
      <c r="IH8216" s="3"/>
      <c r="II8216" s="3"/>
      <c r="IJ8216" s="3"/>
      <c r="IK8216" s="3"/>
      <c r="IL8216" s="3"/>
      <c r="IM8216" s="3"/>
      <c r="IN8216" s="3"/>
      <c r="IO8216" s="15"/>
    </row>
    <row r="8217" spans="171:249">
      <c r="FO8217" s="3"/>
      <c r="FP8217" s="3"/>
      <c r="FQ8217" s="3"/>
      <c r="FR8217" s="3"/>
      <c r="FS8217" s="3"/>
      <c r="FT8217" s="3"/>
      <c r="FU8217" s="3"/>
      <c r="FV8217" s="3"/>
      <c r="FW8217" s="3"/>
      <c r="FX8217" s="3"/>
      <c r="FY8217" s="3"/>
      <c r="FZ8217" s="3"/>
      <c r="GA8217" s="3"/>
      <c r="GB8217" s="3"/>
      <c r="GC8217" s="3"/>
      <c r="GD8217" s="3"/>
      <c r="GE8217" s="3"/>
      <c r="GF8217" s="3"/>
      <c r="GG8217" s="3"/>
      <c r="GH8217" s="3"/>
      <c r="GI8217" s="3"/>
      <c r="GJ8217" s="3"/>
      <c r="GK8217" s="3"/>
      <c r="GL8217" s="3"/>
      <c r="GM8217" s="3"/>
      <c r="GN8217" s="3"/>
      <c r="GO8217" s="3"/>
      <c r="GP8217" s="3"/>
      <c r="GQ8217" s="3"/>
      <c r="GR8217" s="3"/>
      <c r="GS8217" s="3"/>
      <c r="GT8217" s="3"/>
      <c r="GU8217" s="3"/>
      <c r="GV8217" s="3"/>
      <c r="GW8217" s="3"/>
      <c r="GX8217" s="3"/>
      <c r="GY8217" s="3"/>
      <c r="GZ8217" s="3"/>
      <c r="HA8217" s="3"/>
      <c r="HB8217" s="3"/>
      <c r="HC8217" s="3"/>
      <c r="HD8217" s="3"/>
      <c r="HE8217" s="3"/>
      <c r="HF8217" s="3"/>
      <c r="HG8217" s="3"/>
      <c r="HH8217" s="3"/>
      <c r="HI8217" s="3"/>
      <c r="HJ8217" s="3"/>
      <c r="HK8217" s="3"/>
      <c r="HL8217" s="3"/>
      <c r="HM8217" s="45"/>
      <c r="HN8217" s="3"/>
      <c r="HO8217" s="3"/>
      <c r="HP8217" s="3"/>
      <c r="HQ8217" s="3"/>
      <c r="HR8217" s="3"/>
      <c r="HS8217" s="3"/>
      <c r="HT8217" s="3"/>
      <c r="HU8217" s="3"/>
      <c r="HV8217" s="3"/>
      <c r="HW8217" s="3"/>
      <c r="HX8217" s="3"/>
      <c r="HY8217" s="3"/>
      <c r="HZ8217" s="3"/>
      <c r="IA8217" s="3"/>
      <c r="IB8217" s="3"/>
      <c r="IC8217" s="3"/>
      <c r="ID8217" s="3"/>
      <c r="IE8217" s="3"/>
      <c r="IF8217" s="3"/>
      <c r="IG8217" s="3"/>
      <c r="IH8217" s="3"/>
      <c r="II8217" s="3"/>
      <c r="IJ8217" s="3"/>
      <c r="IK8217" s="3"/>
      <c r="IL8217" s="3"/>
      <c r="IM8217" s="3"/>
      <c r="IN8217" s="3"/>
      <c r="IO8217" s="15"/>
    </row>
    <row r="8218" spans="171:249">
      <c r="FO8218" s="3"/>
      <c r="FP8218" s="3"/>
      <c r="FQ8218" s="3"/>
      <c r="FR8218" s="3"/>
      <c r="FS8218" s="3"/>
      <c r="FT8218" s="3"/>
      <c r="FU8218" s="3"/>
      <c r="FV8218" s="3"/>
      <c r="FW8218" s="3"/>
      <c r="FX8218" s="3"/>
      <c r="FY8218" s="3"/>
      <c r="FZ8218" s="3"/>
      <c r="GA8218" s="3"/>
      <c r="GB8218" s="3"/>
      <c r="GC8218" s="3"/>
      <c r="GD8218" s="3"/>
      <c r="GE8218" s="3"/>
      <c r="GF8218" s="3"/>
      <c r="GG8218" s="3"/>
      <c r="GH8218" s="3"/>
      <c r="GI8218" s="3"/>
      <c r="GJ8218" s="3"/>
      <c r="GK8218" s="3"/>
      <c r="GL8218" s="3"/>
      <c r="GM8218" s="3"/>
      <c r="GN8218" s="3"/>
      <c r="GO8218" s="3"/>
      <c r="GP8218" s="3"/>
      <c r="GQ8218" s="3"/>
      <c r="GR8218" s="3"/>
      <c r="GS8218" s="3"/>
      <c r="GT8218" s="3"/>
      <c r="GU8218" s="3"/>
      <c r="GV8218" s="3"/>
      <c r="GW8218" s="3"/>
      <c r="GX8218" s="3"/>
      <c r="GY8218" s="3"/>
      <c r="GZ8218" s="3"/>
      <c r="HA8218" s="3"/>
      <c r="HB8218" s="3"/>
      <c r="HC8218" s="3"/>
      <c r="HD8218" s="3"/>
      <c r="HE8218" s="3"/>
      <c r="HF8218" s="3"/>
      <c r="HG8218" s="3"/>
      <c r="HH8218" s="3"/>
      <c r="HI8218" s="3"/>
      <c r="HJ8218" s="3"/>
      <c r="HK8218" s="3"/>
      <c r="HL8218" s="3"/>
      <c r="HM8218" s="45"/>
      <c r="HN8218" s="3"/>
      <c r="HO8218" s="3"/>
      <c r="HP8218" s="3"/>
      <c r="HQ8218" s="3"/>
      <c r="HR8218" s="3"/>
      <c r="HS8218" s="3"/>
      <c r="HT8218" s="3"/>
      <c r="HU8218" s="3"/>
      <c r="HV8218" s="3"/>
      <c r="HW8218" s="3"/>
      <c r="HX8218" s="3"/>
      <c r="HY8218" s="3"/>
      <c r="HZ8218" s="3"/>
      <c r="IA8218" s="3"/>
      <c r="IB8218" s="3"/>
      <c r="IC8218" s="3"/>
      <c r="ID8218" s="3"/>
      <c r="IE8218" s="3"/>
      <c r="IF8218" s="3"/>
      <c r="IG8218" s="3"/>
      <c r="IH8218" s="3"/>
      <c r="II8218" s="3"/>
      <c r="IJ8218" s="3"/>
      <c r="IK8218" s="3"/>
      <c r="IL8218" s="3"/>
      <c r="IM8218" s="3"/>
      <c r="IN8218" s="3"/>
      <c r="IO8218" s="15"/>
    </row>
    <row r="8219" spans="171:249">
      <c r="FO8219" s="3"/>
      <c r="FP8219" s="3"/>
      <c r="FQ8219" s="3"/>
      <c r="FR8219" s="3"/>
      <c r="FS8219" s="3"/>
      <c r="FT8219" s="3"/>
      <c r="FU8219" s="3"/>
      <c r="FV8219" s="3"/>
      <c r="FW8219" s="3"/>
      <c r="FX8219" s="3"/>
      <c r="FY8219" s="3"/>
      <c r="FZ8219" s="3"/>
      <c r="GA8219" s="3"/>
      <c r="GB8219" s="3"/>
      <c r="GC8219" s="3"/>
      <c r="GD8219" s="3"/>
      <c r="GE8219" s="3"/>
      <c r="GF8219" s="3"/>
      <c r="GG8219" s="3"/>
      <c r="GH8219" s="3"/>
      <c r="GI8219" s="3"/>
      <c r="GJ8219" s="3"/>
      <c r="GK8219" s="3"/>
      <c r="GL8219" s="3"/>
      <c r="GM8219" s="3"/>
      <c r="GN8219" s="3"/>
      <c r="GO8219" s="3"/>
      <c r="GP8219" s="3"/>
      <c r="GQ8219" s="3"/>
      <c r="GR8219" s="3"/>
      <c r="GS8219" s="3"/>
      <c r="GT8219" s="3"/>
      <c r="GU8219" s="3"/>
      <c r="GV8219" s="3"/>
      <c r="GW8219" s="3"/>
      <c r="GX8219" s="3"/>
      <c r="GY8219" s="3"/>
      <c r="GZ8219" s="3"/>
      <c r="HA8219" s="3"/>
      <c r="HB8219" s="3"/>
      <c r="HC8219" s="3"/>
      <c r="HD8219" s="3"/>
      <c r="HE8219" s="3"/>
      <c r="HF8219" s="3"/>
      <c r="HG8219" s="3"/>
      <c r="HH8219" s="3"/>
      <c r="HI8219" s="3"/>
      <c r="HJ8219" s="3"/>
      <c r="HK8219" s="3"/>
      <c r="HL8219" s="3"/>
      <c r="HM8219" s="45"/>
      <c r="HN8219" s="3"/>
      <c r="HO8219" s="3"/>
      <c r="HP8219" s="3"/>
      <c r="HQ8219" s="3"/>
      <c r="HR8219" s="3"/>
      <c r="HS8219" s="3"/>
      <c r="HT8219" s="3"/>
      <c r="HU8219" s="3"/>
      <c r="HV8219" s="3"/>
      <c r="HW8219" s="3"/>
      <c r="HX8219" s="3"/>
      <c r="HY8219" s="3"/>
      <c r="HZ8219" s="3"/>
      <c r="IA8219" s="3"/>
      <c r="IB8219" s="3"/>
      <c r="IC8219" s="3"/>
      <c r="ID8219" s="3"/>
      <c r="IE8219" s="3"/>
      <c r="IF8219" s="3"/>
      <c r="IG8219" s="3"/>
      <c r="IH8219" s="3"/>
      <c r="II8219" s="3"/>
      <c r="IJ8219" s="3"/>
      <c r="IK8219" s="3"/>
      <c r="IL8219" s="3"/>
      <c r="IM8219" s="3"/>
      <c r="IN8219" s="3"/>
      <c r="IO8219" s="15"/>
    </row>
    <row r="8220" spans="171:249">
      <c r="FO8220" s="3"/>
      <c r="FP8220" s="3"/>
      <c r="FQ8220" s="3"/>
      <c r="FR8220" s="3"/>
      <c r="FS8220" s="3"/>
      <c r="FT8220" s="3"/>
      <c r="FU8220" s="3"/>
      <c r="FV8220" s="3"/>
      <c r="FW8220" s="3"/>
      <c r="FX8220" s="3"/>
      <c r="FY8220" s="3"/>
      <c r="FZ8220" s="3"/>
      <c r="GA8220" s="3"/>
      <c r="GB8220" s="3"/>
      <c r="GC8220" s="3"/>
      <c r="GD8220" s="3"/>
      <c r="GE8220" s="3"/>
      <c r="GF8220" s="3"/>
      <c r="GG8220" s="3"/>
      <c r="GH8220" s="3"/>
      <c r="GI8220" s="3"/>
      <c r="GJ8220" s="3"/>
      <c r="GK8220" s="3"/>
      <c r="GL8220" s="3"/>
      <c r="GM8220" s="3"/>
      <c r="GN8220" s="3"/>
      <c r="GO8220" s="3"/>
      <c r="GP8220" s="3"/>
      <c r="GQ8220" s="3"/>
      <c r="GR8220" s="3"/>
      <c r="GS8220" s="3"/>
      <c r="GT8220" s="3"/>
      <c r="GU8220" s="3"/>
      <c r="GV8220" s="3"/>
      <c r="GW8220" s="3"/>
      <c r="GX8220" s="3"/>
      <c r="GY8220" s="3"/>
      <c r="GZ8220" s="3"/>
      <c r="HA8220" s="3"/>
      <c r="HB8220" s="3"/>
      <c r="HC8220" s="3"/>
      <c r="HD8220" s="3"/>
      <c r="HE8220" s="3"/>
      <c r="HF8220" s="3"/>
      <c r="HG8220" s="3"/>
      <c r="HH8220" s="3"/>
      <c r="HI8220" s="3"/>
      <c r="HJ8220" s="3"/>
      <c r="HK8220" s="3"/>
      <c r="HL8220" s="3"/>
      <c r="HM8220" s="45"/>
      <c r="HN8220" s="3"/>
      <c r="HO8220" s="3"/>
      <c r="HP8220" s="3"/>
      <c r="HQ8220" s="3"/>
      <c r="HR8220" s="3"/>
      <c r="HS8220" s="3"/>
      <c r="HT8220" s="3"/>
      <c r="HU8220" s="3"/>
      <c r="HV8220" s="3"/>
      <c r="HW8220" s="3"/>
      <c r="HX8220" s="3"/>
      <c r="HY8220" s="3"/>
      <c r="HZ8220" s="3"/>
      <c r="IA8220" s="3"/>
      <c r="IB8220" s="3"/>
      <c r="IC8220" s="3"/>
      <c r="ID8220" s="3"/>
      <c r="IE8220" s="3"/>
      <c r="IF8220" s="3"/>
      <c r="IG8220" s="3"/>
      <c r="IH8220" s="3"/>
      <c r="II8220" s="3"/>
      <c r="IJ8220" s="3"/>
      <c r="IK8220" s="3"/>
      <c r="IL8220" s="3"/>
      <c r="IM8220" s="3"/>
      <c r="IN8220" s="3"/>
      <c r="IO8220" s="15"/>
    </row>
    <row r="8221" spans="171:249">
      <c r="FO8221" s="3"/>
      <c r="FP8221" s="3"/>
      <c r="FQ8221" s="3"/>
      <c r="FR8221" s="3"/>
      <c r="FS8221" s="3"/>
      <c r="FT8221" s="3"/>
      <c r="FU8221" s="3"/>
      <c r="FV8221" s="3"/>
      <c r="FW8221" s="3"/>
      <c r="FX8221" s="3"/>
      <c r="FY8221" s="3"/>
      <c r="FZ8221" s="3"/>
      <c r="GA8221" s="3"/>
      <c r="GB8221" s="3"/>
      <c r="GC8221" s="3"/>
      <c r="GD8221" s="3"/>
      <c r="GE8221" s="3"/>
      <c r="GF8221" s="3"/>
      <c r="GG8221" s="3"/>
      <c r="GH8221" s="3"/>
      <c r="GI8221" s="3"/>
      <c r="GJ8221" s="3"/>
      <c r="GK8221" s="3"/>
      <c r="GL8221" s="3"/>
      <c r="GM8221" s="3"/>
      <c r="GN8221" s="3"/>
      <c r="GO8221" s="3"/>
      <c r="GP8221" s="3"/>
      <c r="GQ8221" s="3"/>
      <c r="GR8221" s="3"/>
      <c r="GS8221" s="3"/>
      <c r="GT8221" s="3"/>
      <c r="GU8221" s="3"/>
      <c r="GV8221" s="3"/>
      <c r="GW8221" s="3"/>
      <c r="GX8221" s="3"/>
      <c r="GY8221" s="3"/>
      <c r="GZ8221" s="3"/>
      <c r="HA8221" s="3"/>
      <c r="HB8221" s="3"/>
      <c r="HC8221" s="3"/>
      <c r="HD8221" s="3"/>
      <c r="HE8221" s="3"/>
      <c r="HF8221" s="3"/>
      <c r="HG8221" s="3"/>
      <c r="HH8221" s="3"/>
      <c r="HI8221" s="3"/>
      <c r="HJ8221" s="3"/>
      <c r="HK8221" s="3"/>
      <c r="HL8221" s="3"/>
      <c r="HM8221" s="45"/>
      <c r="HN8221" s="3"/>
      <c r="HO8221" s="3"/>
      <c r="HP8221" s="3"/>
      <c r="HQ8221" s="3"/>
      <c r="HR8221" s="3"/>
      <c r="HS8221" s="3"/>
      <c r="HT8221" s="3"/>
      <c r="HU8221" s="3"/>
      <c r="HV8221" s="3"/>
      <c r="HW8221" s="3"/>
      <c r="HX8221" s="3"/>
      <c r="HY8221" s="3"/>
      <c r="HZ8221" s="3"/>
      <c r="IA8221" s="3"/>
      <c r="IB8221" s="3"/>
      <c r="IC8221" s="3"/>
      <c r="ID8221" s="3"/>
      <c r="IE8221" s="3"/>
      <c r="IF8221" s="3"/>
      <c r="IG8221" s="3"/>
      <c r="IH8221" s="3"/>
      <c r="II8221" s="3"/>
      <c r="IJ8221" s="3"/>
      <c r="IK8221" s="3"/>
      <c r="IL8221" s="3"/>
      <c r="IM8221" s="3"/>
      <c r="IN8221" s="3"/>
      <c r="IO8221" s="15"/>
    </row>
    <row r="8222" spans="171:249">
      <c r="FO8222" s="3"/>
      <c r="FP8222" s="3"/>
      <c r="FQ8222" s="3"/>
      <c r="FR8222" s="3"/>
      <c r="FS8222" s="3"/>
      <c r="FT8222" s="3"/>
      <c r="FU8222" s="3"/>
      <c r="FV8222" s="3"/>
      <c r="FW8222" s="3"/>
      <c r="FX8222" s="3"/>
      <c r="FY8222" s="3"/>
      <c r="FZ8222" s="3"/>
      <c r="GA8222" s="3"/>
      <c r="GB8222" s="3"/>
      <c r="GC8222" s="3"/>
      <c r="GD8222" s="3"/>
      <c r="GE8222" s="3"/>
      <c r="GF8222" s="3"/>
      <c r="GG8222" s="3"/>
      <c r="GH8222" s="3"/>
      <c r="GI8222" s="3"/>
      <c r="GJ8222" s="3"/>
      <c r="GK8222" s="3"/>
      <c r="GL8222" s="3"/>
      <c r="GM8222" s="3"/>
      <c r="GN8222" s="3"/>
      <c r="GO8222" s="3"/>
      <c r="GP8222" s="3"/>
      <c r="GQ8222" s="3"/>
      <c r="GR8222" s="3"/>
      <c r="GS8222" s="3"/>
      <c r="GT8222" s="3"/>
      <c r="GU8222" s="3"/>
      <c r="GV8222" s="3"/>
      <c r="GW8222" s="3"/>
      <c r="GX8222" s="3"/>
      <c r="GY8222" s="3"/>
      <c r="GZ8222" s="3"/>
      <c r="HA8222" s="3"/>
      <c r="HB8222" s="3"/>
      <c r="HC8222" s="3"/>
      <c r="HD8222" s="3"/>
      <c r="HE8222" s="3"/>
      <c r="HF8222" s="3"/>
      <c r="HG8222" s="3"/>
      <c r="HH8222" s="3"/>
      <c r="HI8222" s="3"/>
      <c r="HJ8222" s="3"/>
      <c r="HK8222" s="3"/>
      <c r="HL8222" s="3"/>
      <c r="HM8222" s="45"/>
      <c r="HN8222" s="3"/>
      <c r="HO8222" s="3"/>
      <c r="HP8222" s="3"/>
      <c r="HQ8222" s="3"/>
      <c r="HR8222" s="3"/>
      <c r="HS8222" s="3"/>
      <c r="HT8222" s="3"/>
      <c r="HU8222" s="3"/>
      <c r="HV8222" s="3"/>
      <c r="HW8222" s="3"/>
      <c r="HX8222" s="3"/>
      <c r="HY8222" s="3"/>
      <c r="HZ8222" s="3"/>
      <c r="IA8222" s="3"/>
      <c r="IB8222" s="3"/>
      <c r="IC8222" s="3"/>
      <c r="ID8222" s="3"/>
      <c r="IE8222" s="3"/>
      <c r="IF8222" s="3"/>
      <c r="IG8222" s="3"/>
      <c r="IH8222" s="3"/>
      <c r="II8222" s="3"/>
      <c r="IJ8222" s="3"/>
      <c r="IK8222" s="3"/>
      <c r="IL8222" s="3"/>
      <c r="IM8222" s="3"/>
      <c r="IN8222" s="3"/>
      <c r="IO8222" s="15"/>
    </row>
    <row r="8223" spans="171:249">
      <c r="FO8223" s="3"/>
      <c r="FP8223" s="3"/>
      <c r="FQ8223" s="3"/>
      <c r="FR8223" s="3"/>
      <c r="FS8223" s="3"/>
      <c r="FT8223" s="3"/>
      <c r="FU8223" s="3"/>
      <c r="FV8223" s="3"/>
      <c r="FW8223" s="3"/>
      <c r="FX8223" s="3"/>
      <c r="FY8223" s="3"/>
      <c r="FZ8223" s="3"/>
      <c r="GA8223" s="3"/>
      <c r="GB8223" s="3"/>
      <c r="GC8223" s="3"/>
      <c r="GD8223" s="3"/>
      <c r="GE8223" s="3"/>
      <c r="GF8223" s="3"/>
      <c r="GG8223" s="3"/>
      <c r="GH8223" s="3"/>
      <c r="GI8223" s="3"/>
      <c r="GJ8223" s="3"/>
      <c r="GK8223" s="3"/>
      <c r="GL8223" s="3"/>
      <c r="GM8223" s="3"/>
      <c r="GN8223" s="3"/>
      <c r="GO8223" s="3"/>
      <c r="GP8223" s="3"/>
      <c r="GQ8223" s="3"/>
      <c r="GR8223" s="3"/>
      <c r="GS8223" s="3"/>
      <c r="GT8223" s="3"/>
      <c r="GU8223" s="3"/>
      <c r="GV8223" s="3"/>
      <c r="GW8223" s="3"/>
      <c r="GX8223" s="3"/>
      <c r="GY8223" s="3"/>
      <c r="GZ8223" s="3"/>
      <c r="HA8223" s="3"/>
      <c r="HB8223" s="3"/>
      <c r="HC8223" s="3"/>
      <c r="HD8223" s="3"/>
      <c r="HE8223" s="3"/>
      <c r="HF8223" s="3"/>
      <c r="HG8223" s="3"/>
      <c r="HH8223" s="3"/>
      <c r="HI8223" s="3"/>
      <c r="HJ8223" s="3"/>
      <c r="HK8223" s="3"/>
      <c r="HL8223" s="3"/>
      <c r="HM8223" s="45"/>
      <c r="HN8223" s="3"/>
      <c r="HO8223" s="3"/>
      <c r="HP8223" s="3"/>
      <c r="HQ8223" s="3"/>
      <c r="HR8223" s="3"/>
      <c r="HS8223" s="3"/>
      <c r="HT8223" s="3"/>
      <c r="HU8223" s="3"/>
      <c r="HV8223" s="3"/>
      <c r="HW8223" s="3"/>
      <c r="HX8223" s="3"/>
      <c r="HY8223" s="3"/>
      <c r="HZ8223" s="3"/>
      <c r="IA8223" s="3"/>
      <c r="IB8223" s="3"/>
      <c r="IC8223" s="3"/>
      <c r="ID8223" s="3"/>
      <c r="IE8223" s="3"/>
      <c r="IF8223" s="3"/>
      <c r="IG8223" s="3"/>
      <c r="IH8223" s="3"/>
      <c r="II8223" s="3"/>
      <c r="IJ8223" s="3"/>
      <c r="IK8223" s="3"/>
      <c r="IL8223" s="3"/>
      <c r="IM8223" s="3"/>
      <c r="IN8223" s="3"/>
      <c r="IO8223" s="15"/>
    </row>
    <row r="8224" spans="171:249">
      <c r="FO8224" s="3"/>
      <c r="FP8224" s="3"/>
      <c r="FQ8224" s="3"/>
      <c r="FR8224" s="3"/>
      <c r="FS8224" s="3"/>
      <c r="FT8224" s="3"/>
      <c r="FU8224" s="3"/>
      <c r="FV8224" s="3"/>
      <c r="FW8224" s="3"/>
      <c r="FX8224" s="3"/>
      <c r="FY8224" s="3"/>
      <c r="FZ8224" s="3"/>
      <c r="GA8224" s="3"/>
      <c r="GB8224" s="3"/>
      <c r="GC8224" s="3"/>
      <c r="GD8224" s="3"/>
      <c r="GE8224" s="3"/>
      <c r="GF8224" s="3"/>
      <c r="GG8224" s="3"/>
      <c r="GH8224" s="3"/>
      <c r="GI8224" s="3"/>
      <c r="GJ8224" s="3"/>
      <c r="GK8224" s="3"/>
      <c r="GL8224" s="3"/>
      <c r="GM8224" s="3"/>
      <c r="GN8224" s="3"/>
      <c r="GO8224" s="3"/>
      <c r="GP8224" s="3"/>
      <c r="GQ8224" s="3"/>
      <c r="GR8224" s="3"/>
      <c r="GS8224" s="3"/>
      <c r="GT8224" s="3"/>
      <c r="GU8224" s="3"/>
      <c r="GV8224" s="3"/>
      <c r="GW8224" s="3"/>
      <c r="GX8224" s="3"/>
      <c r="GY8224" s="3"/>
      <c r="GZ8224" s="3"/>
      <c r="HA8224" s="3"/>
      <c r="HB8224" s="3"/>
      <c r="HC8224" s="3"/>
      <c r="HD8224" s="3"/>
      <c r="HE8224" s="3"/>
      <c r="HF8224" s="3"/>
      <c r="HG8224" s="3"/>
      <c r="HH8224" s="3"/>
      <c r="HI8224" s="3"/>
      <c r="HJ8224" s="3"/>
      <c r="HK8224" s="3"/>
      <c r="HL8224" s="3"/>
      <c r="HM8224" s="45"/>
      <c r="HN8224" s="3"/>
      <c r="HO8224" s="3"/>
      <c r="HP8224" s="3"/>
      <c r="HQ8224" s="3"/>
      <c r="HR8224" s="3"/>
      <c r="HS8224" s="3"/>
      <c r="HT8224" s="3"/>
      <c r="HU8224" s="3"/>
      <c r="HV8224" s="3"/>
      <c r="HW8224" s="3"/>
      <c r="HX8224" s="3"/>
      <c r="HY8224" s="3"/>
      <c r="HZ8224" s="3"/>
      <c r="IA8224" s="3"/>
      <c r="IB8224" s="3"/>
      <c r="IC8224" s="3"/>
      <c r="ID8224" s="3"/>
      <c r="IE8224" s="3"/>
      <c r="IF8224" s="3"/>
      <c r="IG8224" s="3"/>
      <c r="IH8224" s="3"/>
      <c r="II8224" s="3"/>
      <c r="IJ8224" s="3"/>
      <c r="IK8224" s="3"/>
      <c r="IL8224" s="3"/>
      <c r="IM8224" s="3"/>
      <c r="IN8224" s="3"/>
      <c r="IO8224" s="15"/>
    </row>
    <row r="8225" spans="171:249">
      <c r="FO8225" s="3"/>
      <c r="FP8225" s="3"/>
      <c r="FQ8225" s="3"/>
      <c r="FR8225" s="3"/>
      <c r="FS8225" s="3"/>
      <c r="FT8225" s="3"/>
      <c r="FU8225" s="3"/>
      <c r="FV8225" s="3"/>
      <c r="FW8225" s="3"/>
      <c r="FX8225" s="3"/>
      <c r="FY8225" s="3"/>
      <c r="FZ8225" s="3"/>
      <c r="GA8225" s="3"/>
      <c r="GB8225" s="3"/>
      <c r="GC8225" s="3"/>
      <c r="GD8225" s="3"/>
      <c r="GE8225" s="3"/>
      <c r="GF8225" s="3"/>
      <c r="GG8225" s="3"/>
      <c r="GH8225" s="3"/>
      <c r="GI8225" s="3"/>
      <c r="GJ8225" s="3"/>
      <c r="GK8225" s="3"/>
      <c r="GL8225" s="3"/>
      <c r="GM8225" s="3"/>
      <c r="GN8225" s="3"/>
      <c r="GO8225" s="3"/>
      <c r="GP8225" s="3"/>
      <c r="GQ8225" s="3"/>
      <c r="GR8225" s="3"/>
      <c r="GS8225" s="3"/>
      <c r="GT8225" s="3"/>
      <c r="GU8225" s="3"/>
      <c r="GV8225" s="3"/>
      <c r="GW8225" s="3"/>
      <c r="GX8225" s="3"/>
      <c r="GY8225" s="3"/>
      <c r="GZ8225" s="3"/>
      <c r="HA8225" s="3"/>
      <c r="HB8225" s="3"/>
      <c r="HC8225" s="3"/>
      <c r="HD8225" s="3"/>
      <c r="HE8225" s="3"/>
      <c r="HF8225" s="3"/>
      <c r="HG8225" s="3"/>
      <c r="HH8225" s="3"/>
      <c r="HI8225" s="3"/>
      <c r="HJ8225" s="3"/>
      <c r="HK8225" s="3"/>
      <c r="HL8225" s="3"/>
      <c r="HM8225" s="45"/>
      <c r="HN8225" s="3"/>
      <c r="HO8225" s="3"/>
      <c r="HP8225" s="3"/>
      <c r="HQ8225" s="3"/>
      <c r="HR8225" s="3"/>
      <c r="HS8225" s="3"/>
      <c r="HT8225" s="3"/>
      <c r="HU8225" s="3"/>
      <c r="HV8225" s="3"/>
      <c r="HW8225" s="3"/>
      <c r="HX8225" s="3"/>
      <c r="HY8225" s="3"/>
      <c r="HZ8225" s="3"/>
      <c r="IA8225" s="3"/>
      <c r="IB8225" s="3"/>
      <c r="IC8225" s="3"/>
      <c r="ID8225" s="3"/>
      <c r="IE8225" s="3"/>
      <c r="IF8225" s="3"/>
      <c r="IG8225" s="3"/>
      <c r="IH8225" s="3"/>
      <c r="II8225" s="3"/>
      <c r="IJ8225" s="3"/>
      <c r="IK8225" s="3"/>
      <c r="IL8225" s="3"/>
      <c r="IM8225" s="3"/>
      <c r="IN8225" s="3"/>
      <c r="IO8225" s="15"/>
    </row>
    <row r="8226" spans="171:249">
      <c r="FO8226" s="3"/>
      <c r="FP8226" s="3"/>
      <c r="FQ8226" s="3"/>
      <c r="FR8226" s="3"/>
      <c r="FS8226" s="3"/>
      <c r="FT8226" s="3"/>
      <c r="FU8226" s="3"/>
      <c r="FV8226" s="3"/>
      <c r="FW8226" s="3"/>
      <c r="FX8226" s="3"/>
      <c r="FY8226" s="3"/>
      <c r="FZ8226" s="3"/>
      <c r="GA8226" s="3"/>
      <c r="GB8226" s="3"/>
      <c r="GC8226" s="3"/>
      <c r="GD8226" s="3"/>
      <c r="GE8226" s="3"/>
      <c r="GF8226" s="3"/>
      <c r="GG8226" s="3"/>
      <c r="GH8226" s="3"/>
      <c r="GI8226" s="3"/>
      <c r="GJ8226" s="3"/>
      <c r="GK8226" s="3"/>
      <c r="GL8226" s="3"/>
      <c r="GM8226" s="3"/>
      <c r="GN8226" s="3"/>
      <c r="GO8226" s="3"/>
      <c r="GP8226" s="3"/>
      <c r="GQ8226" s="3"/>
      <c r="GR8226" s="3"/>
      <c r="GS8226" s="3"/>
      <c r="GT8226" s="3"/>
      <c r="GU8226" s="3"/>
      <c r="GV8226" s="3"/>
      <c r="GW8226" s="3"/>
      <c r="GX8226" s="3"/>
      <c r="GY8226" s="3"/>
      <c r="GZ8226" s="3"/>
      <c r="HA8226" s="3"/>
      <c r="HB8226" s="3"/>
      <c r="HC8226" s="3"/>
      <c r="HD8226" s="3"/>
      <c r="HE8226" s="3"/>
      <c r="HF8226" s="3"/>
      <c r="HG8226" s="3"/>
      <c r="HH8226" s="3"/>
      <c r="HI8226" s="3"/>
      <c r="HJ8226" s="3"/>
      <c r="HK8226" s="3"/>
      <c r="HL8226" s="3"/>
      <c r="HM8226" s="45"/>
      <c r="HN8226" s="3"/>
      <c r="HO8226" s="3"/>
      <c r="HP8226" s="3"/>
      <c r="HQ8226" s="3"/>
      <c r="HR8226" s="3"/>
      <c r="HS8226" s="3"/>
      <c r="HT8226" s="3"/>
      <c r="HU8226" s="3"/>
      <c r="HV8226" s="3"/>
      <c r="HW8226" s="3"/>
      <c r="HX8226" s="3"/>
      <c r="HY8226" s="3"/>
      <c r="HZ8226" s="3"/>
      <c r="IA8226" s="3"/>
      <c r="IB8226" s="3"/>
      <c r="IC8226" s="3"/>
      <c r="ID8226" s="3"/>
      <c r="IE8226" s="3"/>
      <c r="IF8226" s="3"/>
      <c r="IG8226" s="3"/>
      <c r="IH8226" s="3"/>
      <c r="II8226" s="3"/>
      <c r="IJ8226" s="3"/>
      <c r="IK8226" s="3"/>
      <c r="IL8226" s="3"/>
      <c r="IM8226" s="3"/>
      <c r="IN8226" s="3"/>
      <c r="IO8226" s="15"/>
    </row>
    <row r="8227" spans="171:249">
      <c r="FO8227" s="3"/>
      <c r="FP8227" s="3"/>
      <c r="FQ8227" s="3"/>
      <c r="FR8227" s="3"/>
      <c r="FS8227" s="3"/>
      <c r="FT8227" s="3"/>
      <c r="FU8227" s="3"/>
      <c r="FV8227" s="3"/>
      <c r="FW8227" s="3"/>
      <c r="FX8227" s="3"/>
      <c r="FY8227" s="3"/>
      <c r="FZ8227" s="3"/>
      <c r="GA8227" s="3"/>
      <c r="GB8227" s="3"/>
      <c r="GC8227" s="3"/>
      <c r="GD8227" s="3"/>
      <c r="GE8227" s="3"/>
      <c r="GF8227" s="3"/>
      <c r="GG8227" s="3"/>
      <c r="GH8227" s="3"/>
      <c r="GI8227" s="3"/>
      <c r="GJ8227" s="3"/>
      <c r="GK8227" s="3"/>
      <c r="GL8227" s="3"/>
      <c r="GM8227" s="3"/>
      <c r="GN8227" s="3"/>
      <c r="GO8227" s="3"/>
      <c r="GP8227" s="3"/>
      <c r="GQ8227" s="3"/>
      <c r="GR8227" s="3"/>
      <c r="GS8227" s="3"/>
      <c r="GT8227" s="3"/>
      <c r="GU8227" s="3"/>
      <c r="GV8227" s="3"/>
      <c r="GW8227" s="3"/>
      <c r="GX8227" s="3"/>
      <c r="GY8227" s="3"/>
      <c r="GZ8227" s="3"/>
      <c r="HA8227" s="3"/>
      <c r="HB8227" s="3"/>
      <c r="HC8227" s="3"/>
      <c r="HD8227" s="3"/>
      <c r="HE8227" s="3"/>
      <c r="HF8227" s="3"/>
      <c r="HG8227" s="3"/>
      <c r="HH8227" s="3"/>
      <c r="HI8227" s="3"/>
      <c r="HJ8227" s="3"/>
      <c r="HK8227" s="3"/>
      <c r="HL8227" s="3"/>
      <c r="HM8227" s="45"/>
      <c r="HN8227" s="3"/>
      <c r="HO8227" s="3"/>
      <c r="HP8227" s="3"/>
      <c r="HQ8227" s="3"/>
      <c r="HR8227" s="3"/>
      <c r="HS8227" s="3"/>
      <c r="HT8227" s="3"/>
      <c r="HU8227" s="3"/>
      <c r="HV8227" s="3"/>
      <c r="HW8227" s="3"/>
      <c r="HX8227" s="3"/>
      <c r="HY8227" s="3"/>
      <c r="HZ8227" s="3"/>
      <c r="IA8227" s="3"/>
      <c r="IB8227" s="3"/>
      <c r="IC8227" s="3"/>
      <c r="ID8227" s="3"/>
      <c r="IE8227" s="3"/>
      <c r="IF8227" s="3"/>
      <c r="IG8227" s="3"/>
      <c r="IH8227" s="3"/>
      <c r="II8227" s="3"/>
      <c r="IJ8227" s="3"/>
      <c r="IK8227" s="3"/>
      <c r="IL8227" s="3"/>
      <c r="IM8227" s="3"/>
      <c r="IN8227" s="3"/>
      <c r="IO8227" s="15"/>
    </row>
    <row r="8228" spans="171:249">
      <c r="FO8228" s="3"/>
      <c r="FP8228" s="3"/>
      <c r="FQ8228" s="3"/>
      <c r="FR8228" s="3"/>
      <c r="FS8228" s="3"/>
      <c r="FT8228" s="3"/>
      <c r="FU8228" s="3"/>
      <c r="FV8228" s="3"/>
      <c r="FW8228" s="3"/>
      <c r="FX8228" s="3"/>
      <c r="FY8228" s="3"/>
      <c r="FZ8228" s="3"/>
      <c r="GA8228" s="3"/>
      <c r="GB8228" s="3"/>
      <c r="GC8228" s="3"/>
      <c r="GD8228" s="3"/>
      <c r="GE8228" s="3"/>
      <c r="GF8228" s="3"/>
      <c r="GG8228" s="3"/>
      <c r="GH8228" s="3"/>
      <c r="GI8228" s="3"/>
      <c r="GJ8228" s="3"/>
      <c r="GK8228" s="3"/>
      <c r="GL8228" s="3"/>
      <c r="GM8228" s="3"/>
      <c r="GN8228" s="3"/>
      <c r="GO8228" s="3"/>
      <c r="GP8228" s="3"/>
      <c r="GQ8228" s="3"/>
      <c r="GR8228" s="3"/>
      <c r="GS8228" s="3"/>
      <c r="GT8228" s="3"/>
      <c r="GU8228" s="3"/>
      <c r="GV8228" s="3"/>
      <c r="GW8228" s="3"/>
      <c r="GX8228" s="3"/>
      <c r="GY8228" s="3"/>
      <c r="GZ8228" s="3"/>
      <c r="HA8228" s="3"/>
      <c r="HB8228" s="3"/>
      <c r="HC8228" s="3"/>
      <c r="HD8228" s="3"/>
      <c r="HE8228" s="3"/>
      <c r="HF8228" s="3"/>
      <c r="HG8228" s="3"/>
      <c r="HH8228" s="3"/>
      <c r="HI8228" s="3"/>
      <c r="HJ8228" s="3"/>
      <c r="HK8228" s="3"/>
      <c r="HL8228" s="3"/>
      <c r="HM8228" s="45"/>
      <c r="HN8228" s="3"/>
      <c r="HO8228" s="3"/>
      <c r="HP8228" s="3"/>
      <c r="HQ8228" s="3"/>
      <c r="HR8228" s="3"/>
      <c r="HS8228" s="3"/>
      <c r="HT8228" s="3"/>
      <c r="HU8228" s="3"/>
      <c r="HV8228" s="3"/>
      <c r="HW8228" s="3"/>
      <c r="HX8228" s="3"/>
      <c r="HY8228" s="3"/>
      <c r="HZ8228" s="3"/>
      <c r="IA8228" s="3"/>
      <c r="IB8228" s="3"/>
      <c r="IC8228" s="3"/>
      <c r="ID8228" s="3"/>
      <c r="IE8228" s="3"/>
      <c r="IF8228" s="3"/>
      <c r="IG8228" s="3"/>
      <c r="IH8228" s="3"/>
      <c r="II8228" s="3"/>
      <c r="IJ8228" s="3"/>
      <c r="IK8228" s="3"/>
      <c r="IL8228" s="3"/>
      <c r="IM8228" s="3"/>
      <c r="IN8228" s="3"/>
      <c r="IO8228" s="15"/>
    </row>
    <row r="8229" spans="171:249">
      <c r="FO8229" s="3"/>
      <c r="FP8229" s="3"/>
      <c r="FQ8229" s="3"/>
      <c r="FR8229" s="3"/>
      <c r="FS8229" s="3"/>
      <c r="FT8229" s="3"/>
      <c r="FU8229" s="3"/>
      <c r="FV8229" s="3"/>
      <c r="FW8229" s="3"/>
      <c r="FX8229" s="3"/>
      <c r="FY8229" s="3"/>
      <c r="FZ8229" s="3"/>
      <c r="GA8229" s="3"/>
      <c r="GB8229" s="3"/>
      <c r="GC8229" s="3"/>
      <c r="GD8229" s="3"/>
      <c r="GE8229" s="3"/>
      <c r="GF8229" s="3"/>
      <c r="GG8229" s="3"/>
      <c r="GH8229" s="3"/>
      <c r="GI8229" s="3"/>
      <c r="GJ8229" s="3"/>
      <c r="GK8229" s="3"/>
      <c r="GL8229" s="3"/>
      <c r="GM8229" s="3"/>
      <c r="GN8229" s="3"/>
      <c r="GO8229" s="3"/>
      <c r="GP8229" s="3"/>
      <c r="GQ8229" s="3"/>
      <c r="GR8229" s="3"/>
      <c r="GS8229" s="3"/>
      <c r="GT8229" s="3"/>
      <c r="GU8229" s="3"/>
      <c r="GV8229" s="3"/>
      <c r="GW8229" s="3"/>
      <c r="GX8229" s="3"/>
      <c r="GY8229" s="3"/>
      <c r="GZ8229" s="3"/>
      <c r="HA8229" s="3"/>
      <c r="HB8229" s="3"/>
      <c r="HC8229" s="3"/>
      <c r="HD8229" s="3"/>
      <c r="HE8229" s="3"/>
      <c r="HF8229" s="3"/>
      <c r="HG8229" s="3"/>
      <c r="HH8229" s="3"/>
      <c r="HI8229" s="3"/>
      <c r="HJ8229" s="3"/>
      <c r="HK8229" s="3"/>
      <c r="HL8229" s="3"/>
      <c r="HM8229" s="45"/>
      <c r="HN8229" s="3"/>
      <c r="HO8229" s="3"/>
      <c r="HP8229" s="3"/>
      <c r="HQ8229" s="3"/>
      <c r="HR8229" s="3"/>
      <c r="HS8229" s="3"/>
      <c r="HT8229" s="3"/>
      <c r="HU8229" s="3"/>
      <c r="HV8229" s="3"/>
      <c r="HW8229" s="3"/>
      <c r="HX8229" s="3"/>
      <c r="HY8229" s="3"/>
      <c r="HZ8229" s="3"/>
      <c r="IA8229" s="3"/>
      <c r="IB8229" s="3"/>
      <c r="IC8229" s="3"/>
      <c r="ID8229" s="3"/>
      <c r="IE8229" s="3"/>
      <c r="IF8229" s="3"/>
      <c r="IG8229" s="3"/>
      <c r="IH8229" s="3"/>
      <c r="II8229" s="3"/>
      <c r="IJ8229" s="3"/>
      <c r="IK8229" s="3"/>
      <c r="IL8229" s="3"/>
      <c r="IM8229" s="3"/>
      <c r="IN8229" s="3"/>
      <c r="IO8229" s="15"/>
    </row>
    <row r="8230" spans="171:249">
      <c r="FO8230" s="3"/>
      <c r="FP8230" s="3"/>
      <c r="FQ8230" s="3"/>
      <c r="FR8230" s="3"/>
      <c r="FS8230" s="3"/>
      <c r="FT8230" s="3"/>
      <c r="FU8230" s="3"/>
      <c r="FV8230" s="3"/>
      <c r="FW8230" s="3"/>
      <c r="FX8230" s="3"/>
      <c r="FY8230" s="3"/>
      <c r="FZ8230" s="3"/>
      <c r="GA8230" s="3"/>
      <c r="GB8230" s="3"/>
      <c r="GC8230" s="3"/>
      <c r="GD8230" s="3"/>
      <c r="GE8230" s="3"/>
      <c r="GF8230" s="3"/>
      <c r="GG8230" s="3"/>
      <c r="GH8230" s="3"/>
      <c r="GI8230" s="3"/>
      <c r="GJ8230" s="3"/>
      <c r="GK8230" s="3"/>
      <c r="GL8230" s="3"/>
      <c r="GM8230" s="3"/>
      <c r="GN8230" s="3"/>
      <c r="GO8230" s="3"/>
      <c r="GP8230" s="3"/>
      <c r="GQ8230" s="3"/>
      <c r="GR8230" s="3"/>
      <c r="GS8230" s="3"/>
      <c r="GT8230" s="3"/>
      <c r="GU8230" s="3"/>
      <c r="GV8230" s="3"/>
      <c r="GW8230" s="3"/>
      <c r="GX8230" s="3"/>
      <c r="GY8230" s="3"/>
      <c r="GZ8230" s="3"/>
      <c r="HA8230" s="3"/>
      <c r="HB8230" s="3"/>
      <c r="HC8230" s="3"/>
      <c r="HD8230" s="3"/>
      <c r="HE8230" s="3"/>
      <c r="HF8230" s="3"/>
      <c r="HG8230" s="3"/>
      <c r="HH8230" s="3"/>
      <c r="HI8230" s="3"/>
      <c r="HJ8230" s="3"/>
      <c r="HK8230" s="3"/>
      <c r="HL8230" s="3"/>
      <c r="HM8230" s="45"/>
      <c r="HN8230" s="3"/>
      <c r="HO8230" s="3"/>
      <c r="HP8230" s="3"/>
      <c r="HQ8230" s="3"/>
      <c r="HR8230" s="3"/>
      <c r="HS8230" s="3"/>
      <c r="HT8230" s="3"/>
      <c r="HU8230" s="3"/>
      <c r="HV8230" s="3"/>
      <c r="HW8230" s="3"/>
      <c r="HX8230" s="3"/>
      <c r="HY8230" s="3"/>
      <c r="HZ8230" s="3"/>
      <c r="IA8230" s="3"/>
      <c r="IB8230" s="3"/>
      <c r="IC8230" s="3"/>
      <c r="ID8230" s="3"/>
      <c r="IE8230" s="3"/>
      <c r="IF8230" s="3"/>
      <c r="IG8230" s="3"/>
      <c r="IH8230" s="3"/>
      <c r="II8230" s="3"/>
      <c r="IJ8230" s="3"/>
      <c r="IK8230" s="3"/>
      <c r="IL8230" s="3"/>
      <c r="IM8230" s="3"/>
      <c r="IN8230" s="3"/>
      <c r="IO8230" s="15"/>
    </row>
    <row r="8231" spans="171:249">
      <c r="FO8231" s="3"/>
      <c r="FP8231" s="3"/>
      <c r="FQ8231" s="3"/>
      <c r="FR8231" s="3"/>
      <c r="FS8231" s="3"/>
      <c r="FT8231" s="3"/>
      <c r="FU8231" s="3"/>
      <c r="FV8231" s="3"/>
      <c r="FW8231" s="3"/>
      <c r="FX8231" s="3"/>
      <c r="FY8231" s="3"/>
      <c r="FZ8231" s="3"/>
      <c r="GA8231" s="3"/>
      <c r="GB8231" s="3"/>
      <c r="GC8231" s="3"/>
      <c r="GD8231" s="3"/>
      <c r="GE8231" s="3"/>
      <c r="GF8231" s="3"/>
      <c r="GG8231" s="3"/>
      <c r="GH8231" s="3"/>
      <c r="GI8231" s="3"/>
      <c r="GJ8231" s="3"/>
      <c r="GK8231" s="3"/>
      <c r="GL8231" s="3"/>
      <c r="GM8231" s="3"/>
      <c r="GN8231" s="3"/>
      <c r="GO8231" s="3"/>
      <c r="GP8231" s="3"/>
      <c r="GQ8231" s="3"/>
      <c r="GR8231" s="3"/>
      <c r="GS8231" s="3"/>
      <c r="GT8231" s="3"/>
      <c r="GU8231" s="3"/>
      <c r="GV8231" s="3"/>
      <c r="GW8231" s="3"/>
      <c r="GX8231" s="3"/>
      <c r="GY8231" s="3"/>
      <c r="GZ8231" s="3"/>
      <c r="HA8231" s="3"/>
      <c r="HB8231" s="3"/>
      <c r="HC8231" s="3"/>
      <c r="HD8231" s="3"/>
      <c r="HE8231" s="3"/>
      <c r="HF8231" s="3"/>
      <c r="HG8231" s="3"/>
      <c r="HH8231" s="3"/>
      <c r="HI8231" s="3"/>
      <c r="HJ8231" s="3"/>
      <c r="HK8231" s="3"/>
      <c r="HL8231" s="3"/>
      <c r="HM8231" s="45"/>
      <c r="HN8231" s="3"/>
      <c r="HO8231" s="3"/>
      <c r="HP8231" s="3"/>
      <c r="HQ8231" s="3"/>
      <c r="HR8231" s="3"/>
      <c r="HS8231" s="3"/>
      <c r="HT8231" s="3"/>
      <c r="HU8231" s="3"/>
      <c r="HV8231" s="3"/>
      <c r="HW8231" s="3"/>
      <c r="HX8231" s="3"/>
      <c r="HY8231" s="3"/>
      <c r="HZ8231" s="3"/>
      <c r="IA8231" s="3"/>
      <c r="IB8231" s="3"/>
      <c r="IC8231" s="3"/>
      <c r="ID8231" s="3"/>
      <c r="IE8231" s="3"/>
      <c r="IF8231" s="3"/>
      <c r="IG8231" s="3"/>
      <c r="IH8231" s="3"/>
      <c r="II8231" s="3"/>
      <c r="IJ8231" s="3"/>
      <c r="IK8231" s="3"/>
      <c r="IL8231" s="3"/>
      <c r="IM8231" s="3"/>
      <c r="IN8231" s="3"/>
      <c r="IO8231" s="15"/>
    </row>
    <row r="8232" spans="171:249">
      <c r="FO8232" s="3"/>
      <c r="FP8232" s="3"/>
      <c r="FQ8232" s="3"/>
      <c r="FR8232" s="3"/>
      <c r="FS8232" s="3"/>
      <c r="FT8232" s="3"/>
      <c r="FU8232" s="3"/>
      <c r="FV8232" s="3"/>
      <c r="FW8232" s="3"/>
      <c r="FX8232" s="3"/>
      <c r="FY8232" s="3"/>
      <c r="FZ8232" s="3"/>
      <c r="GA8232" s="3"/>
      <c r="GB8232" s="3"/>
      <c r="GC8232" s="3"/>
      <c r="GD8232" s="3"/>
      <c r="GE8232" s="3"/>
      <c r="GF8232" s="3"/>
      <c r="GG8232" s="3"/>
      <c r="GH8232" s="3"/>
      <c r="GI8232" s="3"/>
      <c r="GJ8232" s="3"/>
      <c r="GK8232" s="3"/>
      <c r="GL8232" s="3"/>
      <c r="GM8232" s="3"/>
      <c r="GN8232" s="3"/>
      <c r="GO8232" s="3"/>
      <c r="GP8232" s="3"/>
      <c r="GQ8232" s="3"/>
      <c r="GR8232" s="3"/>
      <c r="GS8232" s="3"/>
      <c r="GT8232" s="3"/>
      <c r="GU8232" s="3"/>
      <c r="GV8232" s="3"/>
      <c r="GW8232" s="3"/>
      <c r="GX8232" s="3"/>
      <c r="GY8232" s="3"/>
      <c r="GZ8232" s="3"/>
      <c r="HA8232" s="3"/>
      <c r="HB8232" s="3"/>
      <c r="HC8232" s="3"/>
      <c r="HD8232" s="3"/>
      <c r="HE8232" s="3"/>
      <c r="HF8232" s="3"/>
      <c r="HG8232" s="3"/>
      <c r="HH8232" s="3"/>
      <c r="HI8232" s="3"/>
      <c r="HJ8232" s="3"/>
      <c r="HK8232" s="3"/>
      <c r="HL8232" s="3"/>
      <c r="HM8232" s="45"/>
      <c r="HN8232" s="3"/>
      <c r="HO8232" s="3"/>
      <c r="HP8232" s="3"/>
      <c r="HQ8232" s="3"/>
      <c r="HR8232" s="3"/>
      <c r="HS8232" s="3"/>
      <c r="HT8232" s="3"/>
      <c r="HU8232" s="3"/>
      <c r="HV8232" s="3"/>
      <c r="HW8232" s="3"/>
      <c r="HX8232" s="3"/>
      <c r="HY8232" s="3"/>
      <c r="HZ8232" s="3"/>
      <c r="IA8232" s="3"/>
      <c r="IB8232" s="3"/>
      <c r="IC8232" s="3"/>
      <c r="ID8232" s="3"/>
      <c r="IE8232" s="3"/>
      <c r="IF8232" s="3"/>
      <c r="IG8232" s="3"/>
      <c r="IH8232" s="3"/>
      <c r="II8232" s="3"/>
      <c r="IJ8232" s="3"/>
      <c r="IK8232" s="3"/>
      <c r="IL8232" s="3"/>
      <c r="IM8232" s="3"/>
      <c r="IN8232" s="3"/>
      <c r="IO8232" s="15"/>
    </row>
    <row r="8233" spans="171:249">
      <c r="FO8233" s="3"/>
      <c r="FP8233" s="3"/>
      <c r="FQ8233" s="3"/>
      <c r="FR8233" s="3"/>
      <c r="FS8233" s="3"/>
      <c r="FT8233" s="3"/>
      <c r="FU8233" s="3"/>
      <c r="FV8233" s="3"/>
      <c r="FW8233" s="3"/>
      <c r="FX8233" s="3"/>
      <c r="FY8233" s="3"/>
      <c r="FZ8233" s="3"/>
      <c r="GA8233" s="3"/>
      <c r="GB8233" s="3"/>
      <c r="GC8233" s="3"/>
      <c r="GD8233" s="3"/>
      <c r="GE8233" s="3"/>
      <c r="GF8233" s="3"/>
      <c r="GG8233" s="3"/>
      <c r="GH8233" s="3"/>
      <c r="GI8233" s="3"/>
      <c r="GJ8233" s="3"/>
      <c r="GK8233" s="3"/>
      <c r="GL8233" s="3"/>
      <c r="GM8233" s="3"/>
      <c r="GN8233" s="3"/>
      <c r="GO8233" s="3"/>
      <c r="GP8233" s="3"/>
      <c r="GQ8233" s="3"/>
      <c r="GR8233" s="3"/>
      <c r="GS8233" s="3"/>
      <c r="GT8233" s="3"/>
      <c r="GU8233" s="3"/>
      <c r="GV8233" s="3"/>
      <c r="GW8233" s="3"/>
      <c r="GX8233" s="3"/>
      <c r="GY8233" s="3"/>
      <c r="GZ8233" s="3"/>
      <c r="HA8233" s="3"/>
      <c r="HB8233" s="3"/>
      <c r="HC8233" s="3"/>
      <c r="HD8233" s="3"/>
      <c r="HE8233" s="3"/>
      <c r="HF8233" s="3"/>
      <c r="HG8233" s="3"/>
      <c r="HH8233" s="3"/>
      <c r="HI8233" s="3"/>
      <c r="HJ8233" s="3"/>
      <c r="HK8233" s="3"/>
      <c r="HL8233" s="3"/>
      <c r="HM8233" s="45"/>
      <c r="HN8233" s="3"/>
      <c r="HO8233" s="3"/>
      <c r="HP8233" s="3"/>
      <c r="HQ8233" s="3"/>
      <c r="HR8233" s="3"/>
      <c r="HS8233" s="3"/>
      <c r="HT8233" s="3"/>
      <c r="HU8233" s="3"/>
      <c r="HV8233" s="3"/>
      <c r="HW8233" s="3"/>
      <c r="HX8233" s="3"/>
      <c r="HY8233" s="3"/>
      <c r="HZ8233" s="3"/>
      <c r="IA8233" s="3"/>
      <c r="IB8233" s="3"/>
      <c r="IC8233" s="3"/>
      <c r="ID8233" s="3"/>
      <c r="IE8233" s="3"/>
      <c r="IF8233" s="3"/>
      <c r="IG8233" s="3"/>
      <c r="IH8233" s="3"/>
      <c r="II8233" s="3"/>
      <c r="IJ8233" s="3"/>
      <c r="IK8233" s="3"/>
      <c r="IL8233" s="3"/>
      <c r="IM8233" s="3"/>
      <c r="IN8233" s="3"/>
      <c r="IO8233" s="15"/>
    </row>
    <row r="8234" spans="171:249">
      <c r="FO8234" s="3"/>
      <c r="FP8234" s="3"/>
      <c r="FQ8234" s="3"/>
      <c r="FR8234" s="3"/>
      <c r="FS8234" s="3"/>
      <c r="FT8234" s="3"/>
      <c r="FU8234" s="3"/>
      <c r="FV8234" s="3"/>
      <c r="FW8234" s="3"/>
      <c r="FX8234" s="3"/>
      <c r="FY8234" s="3"/>
      <c r="FZ8234" s="3"/>
      <c r="GA8234" s="3"/>
      <c r="GB8234" s="3"/>
      <c r="GC8234" s="3"/>
      <c r="GD8234" s="3"/>
      <c r="GE8234" s="3"/>
      <c r="GF8234" s="3"/>
      <c r="GG8234" s="3"/>
      <c r="GH8234" s="3"/>
      <c r="GI8234" s="3"/>
      <c r="GJ8234" s="3"/>
      <c r="GK8234" s="3"/>
      <c r="GL8234" s="3"/>
      <c r="GM8234" s="3"/>
      <c r="GN8234" s="3"/>
      <c r="GO8234" s="3"/>
      <c r="GP8234" s="3"/>
      <c r="GQ8234" s="3"/>
      <c r="GR8234" s="3"/>
      <c r="GS8234" s="3"/>
      <c r="GT8234" s="3"/>
      <c r="GU8234" s="3"/>
      <c r="GV8234" s="3"/>
      <c r="GW8234" s="3"/>
      <c r="GX8234" s="3"/>
      <c r="GY8234" s="3"/>
      <c r="GZ8234" s="3"/>
      <c r="HA8234" s="3"/>
      <c r="HB8234" s="3"/>
      <c r="HC8234" s="3"/>
      <c r="HD8234" s="3"/>
      <c r="HE8234" s="3"/>
      <c r="HF8234" s="3"/>
      <c r="HG8234" s="3"/>
      <c r="HH8234" s="3"/>
      <c r="HI8234" s="3"/>
      <c r="HJ8234" s="3"/>
      <c r="HK8234" s="3"/>
      <c r="HL8234" s="3"/>
      <c r="HM8234" s="45"/>
      <c r="HN8234" s="3"/>
      <c r="HO8234" s="3"/>
      <c r="HP8234" s="3"/>
      <c r="HQ8234" s="3"/>
      <c r="HR8234" s="3"/>
      <c r="HS8234" s="3"/>
      <c r="HT8234" s="3"/>
      <c r="HU8234" s="3"/>
      <c r="HV8234" s="3"/>
      <c r="HW8234" s="3"/>
      <c r="HX8234" s="3"/>
      <c r="HY8234" s="3"/>
      <c r="HZ8234" s="3"/>
      <c r="IA8234" s="3"/>
      <c r="IB8234" s="3"/>
      <c r="IC8234" s="3"/>
      <c r="ID8234" s="3"/>
      <c r="IE8234" s="3"/>
      <c r="IF8234" s="3"/>
      <c r="IG8234" s="3"/>
      <c r="IH8234" s="3"/>
      <c r="II8234" s="3"/>
      <c r="IJ8234" s="3"/>
      <c r="IK8234" s="3"/>
      <c r="IL8234" s="3"/>
      <c r="IM8234" s="3"/>
      <c r="IN8234" s="3"/>
      <c r="IO8234" s="15"/>
    </row>
    <row r="8235" spans="171:249">
      <c r="FO8235" s="3"/>
      <c r="FP8235" s="3"/>
      <c r="FQ8235" s="3"/>
      <c r="FR8235" s="3"/>
      <c r="FS8235" s="3"/>
      <c r="FT8235" s="3"/>
      <c r="FU8235" s="3"/>
      <c r="FV8235" s="3"/>
      <c r="FW8235" s="3"/>
      <c r="FX8235" s="3"/>
      <c r="FY8235" s="3"/>
      <c r="FZ8235" s="3"/>
      <c r="GA8235" s="3"/>
      <c r="GB8235" s="3"/>
      <c r="GC8235" s="3"/>
      <c r="GD8235" s="3"/>
      <c r="GE8235" s="3"/>
      <c r="GF8235" s="3"/>
      <c r="GG8235" s="3"/>
      <c r="GH8235" s="3"/>
      <c r="GI8235" s="3"/>
      <c r="GJ8235" s="3"/>
      <c r="GK8235" s="3"/>
      <c r="GL8235" s="3"/>
      <c r="GM8235" s="3"/>
      <c r="GN8235" s="3"/>
      <c r="GO8235" s="3"/>
      <c r="GP8235" s="3"/>
      <c r="GQ8235" s="3"/>
      <c r="GR8235" s="3"/>
      <c r="GS8235" s="3"/>
      <c r="GT8235" s="3"/>
      <c r="GU8235" s="3"/>
      <c r="GV8235" s="3"/>
      <c r="GW8235" s="3"/>
      <c r="GX8235" s="3"/>
      <c r="GY8235" s="3"/>
      <c r="GZ8235" s="3"/>
      <c r="HA8235" s="3"/>
      <c r="HB8235" s="3"/>
      <c r="HC8235" s="3"/>
      <c r="HD8235" s="3"/>
      <c r="HE8235" s="3"/>
      <c r="HF8235" s="3"/>
      <c r="HG8235" s="3"/>
      <c r="HH8235" s="3"/>
      <c r="HI8235" s="3"/>
      <c r="HJ8235" s="3"/>
      <c r="HK8235" s="3"/>
      <c r="HL8235" s="3"/>
      <c r="HM8235" s="45"/>
      <c r="HN8235" s="3"/>
      <c r="HO8235" s="3"/>
      <c r="HP8235" s="3"/>
      <c r="HQ8235" s="3"/>
      <c r="HR8235" s="3"/>
      <c r="HS8235" s="3"/>
      <c r="HT8235" s="3"/>
      <c r="HU8235" s="3"/>
      <c r="HV8235" s="3"/>
      <c r="HW8235" s="3"/>
      <c r="HX8235" s="3"/>
      <c r="HY8235" s="3"/>
      <c r="HZ8235" s="3"/>
      <c r="IA8235" s="3"/>
      <c r="IB8235" s="3"/>
      <c r="IC8235" s="3"/>
      <c r="ID8235" s="3"/>
      <c r="IE8235" s="3"/>
      <c r="IF8235" s="3"/>
      <c r="IG8235" s="3"/>
      <c r="IH8235" s="3"/>
      <c r="II8235" s="3"/>
      <c r="IJ8235" s="3"/>
      <c r="IK8235" s="3"/>
      <c r="IL8235" s="3"/>
      <c r="IM8235" s="3"/>
      <c r="IN8235" s="3"/>
      <c r="IO8235" s="15"/>
    </row>
    <row r="8236" spans="171:249">
      <c r="FO8236" s="3"/>
      <c r="FP8236" s="3"/>
      <c r="FQ8236" s="3"/>
      <c r="FR8236" s="3"/>
      <c r="FS8236" s="3"/>
      <c r="FT8236" s="3"/>
      <c r="FU8236" s="3"/>
      <c r="FV8236" s="3"/>
      <c r="FW8236" s="3"/>
      <c r="FX8236" s="3"/>
      <c r="FY8236" s="3"/>
      <c r="FZ8236" s="3"/>
      <c r="GA8236" s="3"/>
      <c r="GB8236" s="3"/>
      <c r="GC8236" s="3"/>
      <c r="GD8236" s="3"/>
      <c r="GE8236" s="3"/>
      <c r="GF8236" s="3"/>
      <c r="GG8236" s="3"/>
      <c r="GH8236" s="3"/>
      <c r="GI8236" s="3"/>
      <c r="GJ8236" s="3"/>
      <c r="GK8236" s="3"/>
      <c r="GL8236" s="3"/>
      <c r="GM8236" s="3"/>
      <c r="GN8236" s="3"/>
      <c r="GO8236" s="3"/>
      <c r="GP8236" s="3"/>
      <c r="GQ8236" s="3"/>
      <c r="GR8236" s="3"/>
      <c r="GS8236" s="3"/>
      <c r="GT8236" s="3"/>
      <c r="GU8236" s="3"/>
      <c r="GV8236" s="3"/>
      <c r="GW8236" s="3"/>
      <c r="GX8236" s="3"/>
      <c r="GY8236" s="3"/>
      <c r="GZ8236" s="3"/>
      <c r="HA8236" s="3"/>
      <c r="HB8236" s="3"/>
      <c r="HC8236" s="3"/>
      <c r="HD8236" s="3"/>
      <c r="HE8236" s="3"/>
      <c r="HF8236" s="3"/>
      <c r="HG8236" s="3"/>
      <c r="HH8236" s="3"/>
      <c r="HI8236" s="3"/>
      <c r="HJ8236" s="3"/>
      <c r="HK8236" s="3"/>
      <c r="HL8236" s="3"/>
      <c r="HM8236" s="45"/>
      <c r="HN8236" s="3"/>
      <c r="HO8236" s="3"/>
      <c r="HP8236" s="3"/>
      <c r="HQ8236" s="3"/>
      <c r="HR8236" s="3"/>
      <c r="HS8236" s="3"/>
      <c r="HT8236" s="3"/>
      <c r="HU8236" s="3"/>
      <c r="HV8236" s="3"/>
      <c r="HW8236" s="3"/>
      <c r="HX8236" s="3"/>
      <c r="HY8236" s="3"/>
      <c r="HZ8236" s="3"/>
      <c r="IA8236" s="3"/>
      <c r="IB8236" s="3"/>
      <c r="IC8236" s="3"/>
      <c r="ID8236" s="3"/>
      <c r="IE8236" s="3"/>
      <c r="IF8236" s="3"/>
      <c r="IG8236" s="3"/>
      <c r="IH8236" s="3"/>
      <c r="II8236" s="3"/>
      <c r="IJ8236" s="3"/>
      <c r="IK8236" s="3"/>
      <c r="IL8236" s="3"/>
      <c r="IM8236" s="3"/>
      <c r="IN8236" s="3"/>
      <c r="IO8236" s="15"/>
    </row>
    <row r="8237" spans="171:249">
      <c r="FO8237" s="3"/>
      <c r="FP8237" s="3"/>
      <c r="FQ8237" s="3"/>
      <c r="FR8237" s="3"/>
      <c r="FS8237" s="3"/>
      <c r="FT8237" s="3"/>
      <c r="FU8237" s="3"/>
      <c r="FV8237" s="3"/>
      <c r="FW8237" s="3"/>
      <c r="FX8237" s="3"/>
      <c r="FY8237" s="3"/>
      <c r="FZ8237" s="3"/>
      <c r="GA8237" s="3"/>
      <c r="GB8237" s="3"/>
      <c r="GC8237" s="3"/>
      <c r="GD8237" s="3"/>
      <c r="GE8237" s="3"/>
      <c r="GF8237" s="3"/>
      <c r="GG8237" s="3"/>
      <c r="GH8237" s="3"/>
      <c r="GI8237" s="3"/>
      <c r="GJ8237" s="3"/>
      <c r="GK8237" s="3"/>
      <c r="GL8237" s="3"/>
      <c r="GM8237" s="3"/>
      <c r="GN8237" s="3"/>
      <c r="GO8237" s="3"/>
      <c r="GP8237" s="3"/>
      <c r="GQ8237" s="3"/>
      <c r="GR8237" s="3"/>
      <c r="GS8237" s="3"/>
      <c r="GT8237" s="3"/>
      <c r="GU8237" s="3"/>
      <c r="GV8237" s="3"/>
      <c r="GW8237" s="3"/>
      <c r="GX8237" s="3"/>
      <c r="GY8237" s="3"/>
      <c r="GZ8237" s="3"/>
      <c r="HA8237" s="3"/>
      <c r="HB8237" s="3"/>
      <c r="HC8237" s="3"/>
      <c r="HD8237" s="3"/>
      <c r="HE8237" s="3"/>
      <c r="HF8237" s="3"/>
      <c r="HG8237" s="3"/>
      <c r="HH8237" s="3"/>
      <c r="HI8237" s="3"/>
      <c r="HJ8237" s="3"/>
      <c r="HK8237" s="3"/>
      <c r="HL8237" s="3"/>
      <c r="HM8237" s="45"/>
      <c r="HN8237" s="3"/>
      <c r="HO8237" s="3"/>
      <c r="HP8237" s="3"/>
      <c r="HQ8237" s="3"/>
      <c r="HR8237" s="3"/>
      <c r="HS8237" s="3"/>
      <c r="HT8237" s="3"/>
      <c r="HU8237" s="3"/>
      <c r="HV8237" s="3"/>
      <c r="HW8237" s="3"/>
      <c r="HX8237" s="3"/>
      <c r="HY8237" s="3"/>
      <c r="HZ8237" s="3"/>
      <c r="IA8237" s="3"/>
      <c r="IB8237" s="3"/>
      <c r="IC8237" s="3"/>
      <c r="ID8237" s="3"/>
      <c r="IE8237" s="3"/>
      <c r="IF8237" s="3"/>
      <c r="IG8237" s="3"/>
      <c r="IH8237" s="3"/>
      <c r="II8237" s="3"/>
      <c r="IJ8237" s="3"/>
      <c r="IK8237" s="3"/>
      <c r="IL8237" s="3"/>
      <c r="IM8237" s="3"/>
      <c r="IN8237" s="3"/>
      <c r="IO8237" s="15"/>
    </row>
    <row r="8238" spans="171:249">
      <c r="FO8238" s="3"/>
      <c r="FP8238" s="3"/>
      <c r="FQ8238" s="3"/>
      <c r="FR8238" s="3"/>
      <c r="FS8238" s="3"/>
      <c r="FT8238" s="3"/>
      <c r="FU8238" s="3"/>
      <c r="FV8238" s="3"/>
      <c r="FW8238" s="3"/>
      <c r="FX8238" s="3"/>
      <c r="FY8238" s="3"/>
      <c r="FZ8238" s="3"/>
      <c r="GA8238" s="3"/>
      <c r="GB8238" s="3"/>
      <c r="GC8238" s="3"/>
      <c r="GD8238" s="3"/>
      <c r="GE8238" s="3"/>
      <c r="GF8238" s="3"/>
      <c r="GG8238" s="3"/>
      <c r="GH8238" s="3"/>
      <c r="GI8238" s="3"/>
      <c r="GJ8238" s="3"/>
      <c r="GK8238" s="3"/>
      <c r="GL8238" s="3"/>
      <c r="GM8238" s="3"/>
      <c r="GN8238" s="3"/>
      <c r="GO8238" s="3"/>
      <c r="GP8238" s="3"/>
      <c r="GQ8238" s="3"/>
      <c r="GR8238" s="3"/>
      <c r="GS8238" s="3"/>
      <c r="GT8238" s="3"/>
      <c r="GU8238" s="3"/>
      <c r="GV8238" s="3"/>
      <c r="GW8238" s="3"/>
      <c r="GX8238" s="3"/>
      <c r="GY8238" s="3"/>
      <c r="GZ8238" s="3"/>
      <c r="HA8238" s="3"/>
      <c r="HB8238" s="3"/>
      <c r="HC8238" s="3"/>
      <c r="HD8238" s="3"/>
      <c r="HE8238" s="3"/>
      <c r="HF8238" s="3"/>
      <c r="HG8238" s="3"/>
      <c r="HH8238" s="3"/>
      <c r="HI8238" s="3"/>
      <c r="HJ8238" s="3"/>
      <c r="HK8238" s="3"/>
      <c r="HL8238" s="3"/>
      <c r="HM8238" s="45"/>
      <c r="HN8238" s="3"/>
      <c r="HO8238" s="3"/>
      <c r="HP8238" s="3"/>
      <c r="HQ8238" s="3"/>
      <c r="HR8238" s="3"/>
      <c r="HS8238" s="3"/>
      <c r="HT8238" s="3"/>
      <c r="HU8238" s="3"/>
      <c r="HV8238" s="3"/>
      <c r="HW8238" s="3"/>
      <c r="HX8238" s="3"/>
      <c r="HY8238" s="3"/>
      <c r="HZ8238" s="3"/>
      <c r="IA8238" s="3"/>
      <c r="IB8238" s="3"/>
      <c r="IC8238" s="3"/>
      <c r="ID8238" s="3"/>
      <c r="IE8238" s="3"/>
      <c r="IF8238" s="3"/>
      <c r="IG8238" s="3"/>
      <c r="IH8238" s="3"/>
      <c r="II8238" s="3"/>
      <c r="IJ8238" s="3"/>
      <c r="IK8238" s="3"/>
      <c r="IL8238" s="3"/>
      <c r="IM8238" s="3"/>
      <c r="IN8238" s="3"/>
      <c r="IO8238" s="15"/>
    </row>
    <row r="8239" spans="171:249">
      <c r="FO8239" s="3"/>
      <c r="FP8239" s="3"/>
      <c r="FQ8239" s="3"/>
      <c r="FR8239" s="3"/>
      <c r="FS8239" s="3"/>
      <c r="FT8239" s="3"/>
      <c r="FU8239" s="3"/>
      <c r="FV8239" s="3"/>
      <c r="FW8239" s="3"/>
      <c r="FX8239" s="3"/>
      <c r="FY8239" s="3"/>
      <c r="FZ8239" s="3"/>
      <c r="GA8239" s="3"/>
      <c r="GB8239" s="3"/>
      <c r="GC8239" s="3"/>
      <c r="GD8239" s="3"/>
      <c r="GE8239" s="3"/>
      <c r="GF8239" s="3"/>
      <c r="GG8239" s="3"/>
      <c r="GH8239" s="3"/>
      <c r="GI8239" s="3"/>
      <c r="GJ8239" s="3"/>
      <c r="GK8239" s="3"/>
      <c r="GL8239" s="3"/>
      <c r="GM8239" s="3"/>
      <c r="GN8239" s="3"/>
      <c r="GO8239" s="3"/>
      <c r="GP8239" s="3"/>
      <c r="GQ8239" s="3"/>
      <c r="GR8239" s="3"/>
      <c r="GS8239" s="3"/>
      <c r="GT8239" s="3"/>
      <c r="GU8239" s="3"/>
      <c r="GV8239" s="3"/>
      <c r="GW8239" s="3"/>
      <c r="GX8239" s="3"/>
      <c r="GY8239" s="3"/>
      <c r="GZ8239" s="3"/>
      <c r="HA8239" s="3"/>
      <c r="HB8239" s="3"/>
      <c r="HC8239" s="3"/>
      <c r="HD8239" s="3"/>
      <c r="HE8239" s="3"/>
      <c r="HF8239" s="3"/>
      <c r="HG8239" s="3"/>
      <c r="HH8239" s="3"/>
      <c r="HI8239" s="3"/>
      <c r="HJ8239" s="3"/>
      <c r="HK8239" s="3"/>
      <c r="HL8239" s="3"/>
      <c r="HM8239" s="45"/>
      <c r="HN8239" s="3"/>
      <c r="HO8239" s="3"/>
      <c r="HP8239" s="3"/>
      <c r="HQ8239" s="3"/>
      <c r="HR8239" s="3"/>
      <c r="HS8239" s="3"/>
      <c r="HT8239" s="3"/>
      <c r="HU8239" s="3"/>
      <c r="HV8239" s="3"/>
      <c r="HW8239" s="3"/>
      <c r="HX8239" s="3"/>
      <c r="HY8239" s="3"/>
      <c r="HZ8239" s="3"/>
      <c r="IA8239" s="3"/>
      <c r="IB8239" s="3"/>
      <c r="IC8239" s="3"/>
      <c r="ID8239" s="3"/>
      <c r="IE8239" s="3"/>
      <c r="IF8239" s="3"/>
      <c r="IG8239" s="3"/>
      <c r="IH8239" s="3"/>
      <c r="II8239" s="3"/>
      <c r="IJ8239" s="3"/>
      <c r="IK8239" s="3"/>
      <c r="IL8239" s="3"/>
      <c r="IM8239" s="3"/>
      <c r="IN8239" s="3"/>
      <c r="IO8239" s="15"/>
    </row>
    <row r="8240" spans="171:249">
      <c r="FO8240" s="3"/>
      <c r="FP8240" s="3"/>
      <c r="FQ8240" s="3"/>
      <c r="FR8240" s="3"/>
      <c r="FS8240" s="3"/>
      <c r="FT8240" s="3"/>
      <c r="FU8240" s="3"/>
      <c r="FV8240" s="3"/>
      <c r="FW8240" s="3"/>
      <c r="FX8240" s="3"/>
      <c r="FY8240" s="3"/>
      <c r="FZ8240" s="3"/>
      <c r="GA8240" s="3"/>
      <c r="GB8240" s="3"/>
      <c r="GC8240" s="3"/>
      <c r="GD8240" s="3"/>
      <c r="GE8240" s="3"/>
      <c r="GF8240" s="3"/>
      <c r="GG8240" s="3"/>
      <c r="GH8240" s="3"/>
      <c r="GI8240" s="3"/>
      <c r="GJ8240" s="3"/>
      <c r="GK8240" s="3"/>
      <c r="GL8240" s="3"/>
      <c r="GM8240" s="3"/>
      <c r="GN8240" s="3"/>
      <c r="GO8240" s="3"/>
      <c r="GP8240" s="3"/>
      <c r="GQ8240" s="3"/>
      <c r="GR8240" s="3"/>
      <c r="GS8240" s="3"/>
      <c r="GT8240" s="3"/>
      <c r="GU8240" s="3"/>
      <c r="GV8240" s="3"/>
      <c r="GW8240" s="3"/>
      <c r="GX8240" s="3"/>
      <c r="GY8240" s="3"/>
      <c r="GZ8240" s="3"/>
      <c r="HA8240" s="3"/>
      <c r="HB8240" s="3"/>
      <c r="HC8240" s="3"/>
      <c r="HD8240" s="3"/>
      <c r="HE8240" s="3"/>
      <c r="HF8240" s="3"/>
      <c r="HG8240" s="3"/>
      <c r="HH8240" s="3"/>
      <c r="HI8240" s="3"/>
      <c r="HJ8240" s="3"/>
      <c r="HK8240" s="3"/>
      <c r="HL8240" s="3"/>
      <c r="HM8240" s="45"/>
      <c r="HN8240" s="3"/>
      <c r="HO8240" s="3"/>
      <c r="HP8240" s="3"/>
      <c r="HQ8240" s="3"/>
      <c r="HR8240" s="3"/>
      <c r="HS8240" s="3"/>
      <c r="HT8240" s="3"/>
      <c r="HU8240" s="3"/>
      <c r="HV8240" s="3"/>
      <c r="HW8240" s="3"/>
      <c r="HX8240" s="3"/>
      <c r="HY8240" s="3"/>
      <c r="HZ8240" s="3"/>
      <c r="IA8240" s="3"/>
      <c r="IB8240" s="3"/>
      <c r="IC8240" s="3"/>
      <c r="ID8240" s="3"/>
      <c r="IE8240" s="3"/>
      <c r="IF8240" s="3"/>
      <c r="IG8240" s="3"/>
      <c r="IH8240" s="3"/>
      <c r="II8240" s="3"/>
      <c r="IJ8240" s="3"/>
      <c r="IK8240" s="3"/>
      <c r="IL8240" s="3"/>
      <c r="IM8240" s="3"/>
      <c r="IN8240" s="3"/>
      <c r="IO8240" s="15"/>
    </row>
    <row r="8241" spans="171:249">
      <c r="FO8241" s="3"/>
      <c r="FP8241" s="3"/>
      <c r="FQ8241" s="3"/>
      <c r="FR8241" s="3"/>
      <c r="FS8241" s="3"/>
      <c r="FT8241" s="3"/>
      <c r="FU8241" s="3"/>
      <c r="FV8241" s="3"/>
      <c r="FW8241" s="3"/>
      <c r="FX8241" s="3"/>
      <c r="FY8241" s="3"/>
      <c r="FZ8241" s="3"/>
      <c r="GA8241" s="3"/>
      <c r="GB8241" s="3"/>
      <c r="GC8241" s="3"/>
      <c r="GD8241" s="3"/>
      <c r="GE8241" s="3"/>
      <c r="GF8241" s="3"/>
      <c r="GG8241" s="3"/>
      <c r="GH8241" s="3"/>
      <c r="GI8241" s="3"/>
      <c r="GJ8241" s="3"/>
      <c r="GK8241" s="3"/>
      <c r="GL8241" s="3"/>
      <c r="GM8241" s="3"/>
      <c r="GN8241" s="3"/>
      <c r="GO8241" s="3"/>
      <c r="GP8241" s="3"/>
      <c r="GQ8241" s="3"/>
      <c r="GR8241" s="3"/>
      <c r="GS8241" s="3"/>
      <c r="GT8241" s="3"/>
      <c r="GU8241" s="3"/>
      <c r="GV8241" s="3"/>
      <c r="GW8241" s="3"/>
      <c r="GX8241" s="3"/>
      <c r="GY8241" s="3"/>
      <c r="GZ8241" s="3"/>
      <c r="HA8241" s="3"/>
      <c r="HB8241" s="3"/>
      <c r="HC8241" s="3"/>
      <c r="HD8241" s="3"/>
      <c r="HE8241" s="3"/>
      <c r="HF8241" s="3"/>
      <c r="HG8241" s="3"/>
      <c r="HH8241" s="3"/>
      <c r="HI8241" s="3"/>
      <c r="HJ8241" s="3"/>
      <c r="HK8241" s="3"/>
      <c r="HL8241" s="3"/>
      <c r="HM8241" s="45"/>
      <c r="HN8241" s="3"/>
      <c r="HO8241" s="3"/>
      <c r="HP8241" s="3"/>
      <c r="HQ8241" s="3"/>
      <c r="HR8241" s="3"/>
      <c r="HS8241" s="3"/>
      <c r="HT8241" s="3"/>
      <c r="HU8241" s="3"/>
      <c r="HV8241" s="3"/>
      <c r="HW8241" s="3"/>
      <c r="HX8241" s="3"/>
      <c r="HY8241" s="3"/>
      <c r="HZ8241" s="3"/>
      <c r="IA8241" s="3"/>
      <c r="IB8241" s="3"/>
      <c r="IC8241" s="3"/>
      <c r="ID8241" s="3"/>
      <c r="IE8241" s="3"/>
      <c r="IF8241" s="3"/>
      <c r="IG8241" s="3"/>
      <c r="IH8241" s="3"/>
      <c r="II8241" s="3"/>
      <c r="IJ8241" s="3"/>
      <c r="IK8241" s="3"/>
      <c r="IL8241" s="3"/>
      <c r="IM8241" s="3"/>
      <c r="IN8241" s="3"/>
      <c r="IO8241" s="15"/>
    </row>
    <row r="8242" spans="171:249">
      <c r="FO8242" s="3"/>
      <c r="FP8242" s="3"/>
      <c r="FQ8242" s="3"/>
      <c r="FR8242" s="3"/>
      <c r="FS8242" s="3"/>
      <c r="FT8242" s="3"/>
      <c r="FU8242" s="3"/>
      <c r="FV8242" s="3"/>
      <c r="FW8242" s="3"/>
      <c r="FX8242" s="3"/>
      <c r="FY8242" s="3"/>
      <c r="FZ8242" s="3"/>
      <c r="GA8242" s="3"/>
      <c r="GB8242" s="3"/>
      <c r="GC8242" s="3"/>
      <c r="GD8242" s="3"/>
      <c r="GE8242" s="3"/>
      <c r="GF8242" s="3"/>
      <c r="GG8242" s="3"/>
      <c r="GH8242" s="3"/>
      <c r="GI8242" s="3"/>
      <c r="GJ8242" s="3"/>
      <c r="GK8242" s="3"/>
      <c r="GL8242" s="3"/>
      <c r="GM8242" s="3"/>
      <c r="GN8242" s="3"/>
      <c r="GO8242" s="3"/>
      <c r="GP8242" s="3"/>
      <c r="GQ8242" s="3"/>
      <c r="GR8242" s="3"/>
      <c r="GS8242" s="3"/>
      <c r="GT8242" s="3"/>
      <c r="GU8242" s="3"/>
      <c r="GV8242" s="3"/>
      <c r="GW8242" s="3"/>
      <c r="GX8242" s="3"/>
      <c r="GY8242" s="3"/>
      <c r="GZ8242" s="3"/>
      <c r="HA8242" s="3"/>
      <c r="HB8242" s="3"/>
      <c r="HC8242" s="3"/>
      <c r="HD8242" s="3"/>
      <c r="HE8242" s="3"/>
      <c r="HF8242" s="3"/>
      <c r="HG8242" s="3"/>
      <c r="HH8242" s="3"/>
      <c r="HI8242" s="3"/>
      <c r="HJ8242" s="3"/>
      <c r="HK8242" s="3"/>
      <c r="HL8242" s="3"/>
      <c r="HM8242" s="45"/>
      <c r="HN8242" s="3"/>
      <c r="HO8242" s="3"/>
      <c r="HP8242" s="3"/>
      <c r="HQ8242" s="3"/>
      <c r="HR8242" s="3"/>
      <c r="HS8242" s="3"/>
      <c r="HT8242" s="3"/>
      <c r="HU8242" s="3"/>
      <c r="HV8242" s="3"/>
      <c r="HW8242" s="3"/>
      <c r="HX8242" s="3"/>
      <c r="HY8242" s="3"/>
      <c r="HZ8242" s="3"/>
      <c r="IA8242" s="3"/>
      <c r="IB8242" s="3"/>
      <c r="IC8242" s="3"/>
      <c r="ID8242" s="3"/>
      <c r="IE8242" s="3"/>
      <c r="IF8242" s="3"/>
      <c r="IG8242" s="3"/>
      <c r="IH8242" s="3"/>
      <c r="II8242" s="3"/>
      <c r="IJ8242" s="3"/>
      <c r="IK8242" s="3"/>
      <c r="IL8242" s="3"/>
      <c r="IM8242" s="3"/>
      <c r="IN8242" s="3"/>
      <c r="IO8242" s="15"/>
    </row>
    <row r="8243" spans="171:249">
      <c r="FO8243" s="3"/>
      <c r="FP8243" s="3"/>
      <c r="FQ8243" s="3"/>
      <c r="FR8243" s="3"/>
      <c r="FS8243" s="3"/>
      <c r="FT8243" s="3"/>
      <c r="FU8243" s="3"/>
      <c r="FV8243" s="3"/>
      <c r="FW8243" s="3"/>
      <c r="FX8243" s="3"/>
      <c r="FY8243" s="3"/>
      <c r="FZ8243" s="3"/>
      <c r="GA8243" s="3"/>
      <c r="GB8243" s="3"/>
      <c r="GC8243" s="3"/>
      <c r="GD8243" s="3"/>
      <c r="GE8243" s="3"/>
      <c r="GF8243" s="3"/>
      <c r="GG8243" s="3"/>
      <c r="GH8243" s="3"/>
      <c r="GI8243" s="3"/>
      <c r="GJ8243" s="3"/>
      <c r="GK8243" s="3"/>
      <c r="GL8243" s="3"/>
      <c r="GM8243" s="3"/>
      <c r="GN8243" s="3"/>
      <c r="GO8243" s="3"/>
      <c r="GP8243" s="3"/>
      <c r="GQ8243" s="3"/>
      <c r="GR8243" s="3"/>
      <c r="GS8243" s="3"/>
      <c r="GT8243" s="3"/>
      <c r="GU8243" s="3"/>
      <c r="GV8243" s="3"/>
      <c r="GW8243" s="3"/>
      <c r="GX8243" s="3"/>
      <c r="GY8243" s="3"/>
      <c r="GZ8243" s="3"/>
      <c r="HA8243" s="3"/>
      <c r="HB8243" s="3"/>
      <c r="HC8243" s="3"/>
      <c r="HD8243" s="3"/>
      <c r="HE8243" s="3"/>
      <c r="HF8243" s="3"/>
      <c r="HG8243" s="3"/>
      <c r="HH8243" s="3"/>
      <c r="HI8243" s="3"/>
      <c r="HJ8243" s="3"/>
      <c r="HK8243" s="3"/>
      <c r="HL8243" s="3"/>
      <c r="HM8243" s="45"/>
      <c r="HN8243" s="3"/>
      <c r="HO8243" s="3"/>
      <c r="HP8243" s="3"/>
      <c r="HQ8243" s="3"/>
      <c r="HR8243" s="3"/>
      <c r="HS8243" s="3"/>
      <c r="HT8243" s="3"/>
      <c r="HU8243" s="3"/>
      <c r="HV8243" s="3"/>
      <c r="HW8243" s="3"/>
      <c r="HX8243" s="3"/>
      <c r="HY8243" s="3"/>
      <c r="HZ8243" s="3"/>
      <c r="IA8243" s="3"/>
      <c r="IB8243" s="3"/>
      <c r="IC8243" s="3"/>
      <c r="ID8243" s="3"/>
      <c r="IE8243" s="3"/>
      <c r="IF8243" s="3"/>
      <c r="IG8243" s="3"/>
      <c r="IH8243" s="3"/>
      <c r="II8243" s="3"/>
      <c r="IJ8243" s="3"/>
      <c r="IK8243" s="3"/>
      <c r="IL8243" s="3"/>
      <c r="IM8243" s="3"/>
      <c r="IN8243" s="3"/>
      <c r="IO8243" s="15"/>
    </row>
    <row r="8244" spans="171:249">
      <c r="FO8244" s="3"/>
      <c r="FP8244" s="3"/>
      <c r="FQ8244" s="3"/>
      <c r="FR8244" s="3"/>
      <c r="FS8244" s="3"/>
      <c r="FT8244" s="3"/>
      <c r="FU8244" s="3"/>
      <c r="FV8244" s="3"/>
      <c r="FW8244" s="3"/>
      <c r="FX8244" s="3"/>
      <c r="FY8244" s="3"/>
      <c r="FZ8244" s="3"/>
      <c r="GA8244" s="3"/>
      <c r="GB8244" s="3"/>
      <c r="GC8244" s="3"/>
      <c r="GD8244" s="3"/>
      <c r="GE8244" s="3"/>
      <c r="GF8244" s="3"/>
      <c r="GG8244" s="3"/>
      <c r="GH8244" s="3"/>
      <c r="GI8244" s="3"/>
      <c r="GJ8244" s="3"/>
      <c r="GK8244" s="3"/>
      <c r="GL8244" s="3"/>
      <c r="GM8244" s="3"/>
      <c r="GN8244" s="3"/>
      <c r="GO8244" s="3"/>
      <c r="GP8244" s="3"/>
      <c r="GQ8244" s="3"/>
      <c r="GR8244" s="3"/>
      <c r="GS8244" s="3"/>
      <c r="GT8244" s="3"/>
      <c r="GU8244" s="3"/>
      <c r="GV8244" s="3"/>
      <c r="GW8244" s="3"/>
      <c r="GX8244" s="3"/>
      <c r="GY8244" s="3"/>
      <c r="GZ8244" s="3"/>
      <c r="HA8244" s="3"/>
      <c r="HB8244" s="3"/>
      <c r="HC8244" s="3"/>
      <c r="HD8244" s="3"/>
      <c r="HE8244" s="3"/>
      <c r="HF8244" s="3"/>
      <c r="HG8244" s="3"/>
      <c r="HH8244" s="3"/>
      <c r="HI8244" s="3"/>
      <c r="HJ8244" s="3"/>
      <c r="HK8244" s="3"/>
      <c r="HL8244" s="3"/>
      <c r="HM8244" s="45"/>
      <c r="HN8244" s="3"/>
      <c r="HO8244" s="3"/>
      <c r="HP8244" s="3"/>
      <c r="HQ8244" s="3"/>
      <c r="HR8244" s="3"/>
      <c r="HS8244" s="3"/>
      <c r="HT8244" s="3"/>
      <c r="HU8244" s="3"/>
      <c r="HV8244" s="3"/>
      <c r="HW8244" s="3"/>
      <c r="HX8244" s="3"/>
      <c r="HY8244" s="3"/>
      <c r="HZ8244" s="3"/>
      <c r="IA8244" s="3"/>
      <c r="IB8244" s="3"/>
      <c r="IC8244" s="3"/>
      <c r="ID8244" s="3"/>
      <c r="IE8244" s="3"/>
      <c r="IF8244" s="3"/>
      <c r="IG8244" s="3"/>
      <c r="IH8244" s="3"/>
      <c r="II8244" s="3"/>
      <c r="IJ8244" s="3"/>
      <c r="IK8244" s="3"/>
      <c r="IL8244" s="3"/>
      <c r="IM8244" s="3"/>
      <c r="IN8244" s="3"/>
      <c r="IO8244" s="15"/>
    </row>
    <row r="8245" spans="171:249">
      <c r="FO8245" s="3"/>
      <c r="FP8245" s="3"/>
      <c r="FQ8245" s="3"/>
      <c r="FR8245" s="3"/>
      <c r="FS8245" s="3"/>
      <c r="FT8245" s="3"/>
      <c r="FU8245" s="3"/>
      <c r="FV8245" s="3"/>
      <c r="FW8245" s="3"/>
      <c r="FX8245" s="3"/>
      <c r="FY8245" s="3"/>
      <c r="FZ8245" s="3"/>
      <c r="GA8245" s="3"/>
      <c r="GB8245" s="3"/>
      <c r="GC8245" s="3"/>
      <c r="GD8245" s="3"/>
      <c r="GE8245" s="3"/>
      <c r="GF8245" s="3"/>
      <c r="GG8245" s="3"/>
      <c r="GH8245" s="3"/>
      <c r="GI8245" s="3"/>
      <c r="GJ8245" s="3"/>
      <c r="GK8245" s="3"/>
      <c r="GL8245" s="3"/>
      <c r="GM8245" s="3"/>
      <c r="GN8245" s="3"/>
      <c r="GO8245" s="3"/>
      <c r="GP8245" s="3"/>
      <c r="GQ8245" s="3"/>
      <c r="GR8245" s="3"/>
      <c r="GS8245" s="3"/>
      <c r="GT8245" s="3"/>
      <c r="GU8245" s="3"/>
      <c r="GV8245" s="3"/>
      <c r="GW8245" s="3"/>
      <c r="GX8245" s="3"/>
      <c r="GY8245" s="3"/>
      <c r="GZ8245" s="3"/>
      <c r="HA8245" s="3"/>
      <c r="HB8245" s="3"/>
      <c r="HC8245" s="3"/>
      <c r="HD8245" s="3"/>
      <c r="HE8245" s="3"/>
      <c r="HF8245" s="3"/>
      <c r="HG8245" s="3"/>
      <c r="HH8245" s="3"/>
      <c r="HI8245" s="3"/>
      <c r="HJ8245" s="3"/>
      <c r="HK8245" s="3"/>
      <c r="HL8245" s="3"/>
      <c r="HM8245" s="45"/>
      <c r="HN8245" s="3"/>
      <c r="HO8245" s="3"/>
      <c r="HP8245" s="3"/>
      <c r="HQ8245" s="3"/>
      <c r="HR8245" s="3"/>
      <c r="HS8245" s="3"/>
      <c r="HT8245" s="3"/>
      <c r="HU8245" s="3"/>
      <c r="HV8245" s="3"/>
      <c r="HW8245" s="3"/>
      <c r="HX8245" s="3"/>
      <c r="HY8245" s="3"/>
      <c r="HZ8245" s="3"/>
      <c r="IA8245" s="3"/>
      <c r="IB8245" s="3"/>
      <c r="IC8245" s="3"/>
      <c r="ID8245" s="3"/>
      <c r="IE8245" s="3"/>
      <c r="IF8245" s="3"/>
      <c r="IG8245" s="3"/>
      <c r="IH8245" s="3"/>
      <c r="II8245" s="3"/>
      <c r="IJ8245" s="3"/>
      <c r="IK8245" s="3"/>
      <c r="IL8245" s="3"/>
      <c r="IM8245" s="3"/>
      <c r="IN8245" s="3"/>
      <c r="IO8245" s="15"/>
    </row>
    <row r="8246" spans="171:249">
      <c r="FO8246" s="3"/>
      <c r="FP8246" s="3"/>
      <c r="FQ8246" s="3"/>
      <c r="FR8246" s="3"/>
      <c r="FS8246" s="3"/>
      <c r="FT8246" s="3"/>
      <c r="FU8246" s="3"/>
      <c r="FV8246" s="3"/>
      <c r="FW8246" s="3"/>
      <c r="FX8246" s="3"/>
      <c r="FY8246" s="3"/>
      <c r="FZ8246" s="3"/>
      <c r="GA8246" s="3"/>
      <c r="GB8246" s="3"/>
      <c r="GC8246" s="3"/>
      <c r="GD8246" s="3"/>
      <c r="GE8246" s="3"/>
      <c r="GF8246" s="3"/>
      <c r="GG8246" s="3"/>
      <c r="GH8246" s="3"/>
      <c r="GI8246" s="3"/>
      <c r="GJ8246" s="3"/>
      <c r="GK8246" s="3"/>
      <c r="GL8246" s="3"/>
      <c r="GM8246" s="3"/>
      <c r="GN8246" s="3"/>
      <c r="GO8246" s="3"/>
      <c r="GP8246" s="3"/>
      <c r="GQ8246" s="3"/>
      <c r="GR8246" s="3"/>
      <c r="GS8246" s="3"/>
      <c r="GT8246" s="3"/>
      <c r="GU8246" s="3"/>
      <c r="GV8246" s="3"/>
      <c r="GW8246" s="3"/>
      <c r="GX8246" s="3"/>
      <c r="GY8246" s="3"/>
      <c r="GZ8246" s="3"/>
      <c r="HA8246" s="3"/>
      <c r="HB8246" s="3"/>
      <c r="HC8246" s="3"/>
      <c r="HD8246" s="3"/>
      <c r="HE8246" s="3"/>
      <c r="HF8246" s="3"/>
      <c r="HG8246" s="3"/>
      <c r="HH8246" s="3"/>
      <c r="HI8246" s="3"/>
      <c r="HJ8246" s="3"/>
      <c r="HK8246" s="3"/>
      <c r="HL8246" s="3"/>
      <c r="HM8246" s="45"/>
      <c r="HN8246" s="3"/>
      <c r="HO8246" s="3"/>
      <c r="HP8246" s="3"/>
      <c r="HQ8246" s="3"/>
      <c r="HR8246" s="3"/>
      <c r="HS8246" s="3"/>
      <c r="HT8246" s="3"/>
      <c r="HU8246" s="3"/>
      <c r="HV8246" s="3"/>
      <c r="HW8246" s="3"/>
      <c r="HX8246" s="3"/>
      <c r="HY8246" s="3"/>
      <c r="HZ8246" s="3"/>
      <c r="IA8246" s="3"/>
      <c r="IB8246" s="3"/>
      <c r="IC8246" s="3"/>
      <c r="ID8246" s="3"/>
      <c r="IE8246" s="3"/>
      <c r="IF8246" s="3"/>
      <c r="IG8246" s="3"/>
      <c r="IH8246" s="3"/>
      <c r="II8246" s="3"/>
      <c r="IJ8246" s="3"/>
      <c r="IK8246" s="3"/>
      <c r="IL8246" s="3"/>
      <c r="IM8246" s="3"/>
      <c r="IN8246" s="3"/>
      <c r="IO8246" s="15"/>
    </row>
    <row r="8247" spans="171:249">
      <c r="FO8247" s="3"/>
      <c r="FP8247" s="3"/>
      <c r="FQ8247" s="3"/>
      <c r="FR8247" s="3"/>
      <c r="FS8247" s="3"/>
      <c r="FT8247" s="3"/>
      <c r="FU8247" s="3"/>
      <c r="FV8247" s="3"/>
      <c r="FW8247" s="3"/>
      <c r="FX8247" s="3"/>
      <c r="FY8247" s="3"/>
      <c r="FZ8247" s="3"/>
      <c r="GA8247" s="3"/>
      <c r="GB8247" s="3"/>
      <c r="GC8247" s="3"/>
      <c r="GD8247" s="3"/>
      <c r="GE8247" s="3"/>
      <c r="GF8247" s="3"/>
      <c r="GG8247" s="3"/>
      <c r="GH8247" s="3"/>
      <c r="GI8247" s="3"/>
      <c r="GJ8247" s="3"/>
      <c r="GK8247" s="3"/>
      <c r="GL8247" s="3"/>
      <c r="GM8247" s="3"/>
      <c r="GN8247" s="3"/>
      <c r="GO8247" s="3"/>
      <c r="GP8247" s="3"/>
      <c r="GQ8247" s="3"/>
      <c r="GR8247" s="3"/>
      <c r="GS8247" s="3"/>
      <c r="GT8247" s="3"/>
      <c r="GU8247" s="3"/>
      <c r="GV8247" s="3"/>
      <c r="GW8247" s="3"/>
      <c r="GX8247" s="3"/>
      <c r="GY8247" s="3"/>
      <c r="GZ8247" s="3"/>
      <c r="HA8247" s="3"/>
      <c r="HB8247" s="3"/>
      <c r="HC8247" s="3"/>
      <c r="HD8247" s="3"/>
      <c r="HE8247" s="3"/>
      <c r="HF8247" s="3"/>
      <c r="HG8247" s="3"/>
      <c r="HH8247" s="3"/>
      <c r="HI8247" s="3"/>
      <c r="HJ8247" s="3"/>
      <c r="HK8247" s="3"/>
      <c r="HL8247" s="3"/>
      <c r="HM8247" s="45"/>
      <c r="HN8247" s="3"/>
      <c r="HO8247" s="3"/>
      <c r="HP8247" s="3"/>
      <c r="HQ8247" s="3"/>
      <c r="HR8247" s="3"/>
      <c r="HS8247" s="3"/>
      <c r="HT8247" s="3"/>
      <c r="HU8247" s="3"/>
      <c r="HV8247" s="3"/>
      <c r="HW8247" s="3"/>
      <c r="HX8247" s="3"/>
      <c r="HY8247" s="3"/>
      <c r="HZ8247" s="3"/>
      <c r="IA8247" s="3"/>
      <c r="IB8247" s="3"/>
      <c r="IC8247" s="3"/>
      <c r="ID8247" s="3"/>
      <c r="IE8247" s="3"/>
      <c r="IF8247" s="3"/>
      <c r="IG8247" s="3"/>
      <c r="IH8247" s="3"/>
      <c r="II8247" s="3"/>
      <c r="IJ8247" s="3"/>
      <c r="IK8247" s="3"/>
      <c r="IL8247" s="3"/>
      <c r="IM8247" s="3"/>
      <c r="IN8247" s="3"/>
      <c r="IO8247" s="15"/>
    </row>
    <row r="8248" spans="171:249">
      <c r="FO8248" s="3"/>
      <c r="FP8248" s="3"/>
      <c r="FQ8248" s="3"/>
      <c r="FR8248" s="3"/>
      <c r="FS8248" s="3"/>
      <c r="FT8248" s="3"/>
      <c r="FU8248" s="3"/>
      <c r="FV8248" s="3"/>
      <c r="FW8248" s="3"/>
      <c r="FX8248" s="3"/>
      <c r="FY8248" s="3"/>
      <c r="FZ8248" s="3"/>
      <c r="GA8248" s="3"/>
      <c r="GB8248" s="3"/>
      <c r="GC8248" s="3"/>
      <c r="GD8248" s="3"/>
      <c r="GE8248" s="3"/>
      <c r="GF8248" s="3"/>
      <c r="GG8248" s="3"/>
      <c r="GH8248" s="3"/>
      <c r="GI8248" s="3"/>
      <c r="GJ8248" s="3"/>
      <c r="GK8248" s="3"/>
      <c r="GL8248" s="3"/>
      <c r="GM8248" s="3"/>
      <c r="GN8248" s="3"/>
      <c r="GO8248" s="3"/>
      <c r="GP8248" s="3"/>
      <c r="GQ8248" s="3"/>
      <c r="GR8248" s="3"/>
      <c r="GS8248" s="3"/>
      <c r="GT8248" s="3"/>
      <c r="GU8248" s="3"/>
      <c r="GV8248" s="3"/>
      <c r="GW8248" s="3"/>
      <c r="GX8248" s="3"/>
      <c r="GY8248" s="3"/>
      <c r="GZ8248" s="3"/>
      <c r="HA8248" s="3"/>
      <c r="HB8248" s="3"/>
      <c r="HC8248" s="3"/>
      <c r="HD8248" s="3"/>
      <c r="HE8248" s="3"/>
      <c r="HF8248" s="3"/>
      <c r="HG8248" s="3"/>
      <c r="HH8248" s="3"/>
      <c r="HI8248" s="3"/>
      <c r="HJ8248" s="3"/>
      <c r="HK8248" s="3"/>
      <c r="HL8248" s="3"/>
      <c r="HM8248" s="45"/>
      <c r="HN8248" s="3"/>
      <c r="HO8248" s="3"/>
      <c r="HP8248" s="3"/>
      <c r="HQ8248" s="3"/>
      <c r="HR8248" s="3"/>
      <c r="HS8248" s="3"/>
      <c r="HT8248" s="3"/>
      <c r="HU8248" s="3"/>
      <c r="HV8248" s="3"/>
      <c r="HW8248" s="3"/>
      <c r="HX8248" s="3"/>
      <c r="HY8248" s="3"/>
      <c r="HZ8248" s="3"/>
      <c r="IA8248" s="3"/>
      <c r="IB8248" s="3"/>
      <c r="IC8248" s="3"/>
      <c r="ID8248" s="3"/>
      <c r="IE8248" s="3"/>
      <c r="IF8248" s="3"/>
      <c r="IG8248" s="3"/>
      <c r="IH8248" s="3"/>
      <c r="II8248" s="3"/>
      <c r="IJ8248" s="3"/>
      <c r="IK8248" s="3"/>
      <c r="IL8248" s="3"/>
      <c r="IM8248" s="3"/>
      <c r="IN8248" s="3"/>
      <c r="IO8248" s="15"/>
    </row>
    <row r="8249" spans="171:249">
      <c r="FO8249" s="3"/>
      <c r="FP8249" s="3"/>
      <c r="FQ8249" s="3"/>
      <c r="FR8249" s="3"/>
      <c r="FS8249" s="3"/>
      <c r="FT8249" s="3"/>
      <c r="FU8249" s="3"/>
      <c r="FV8249" s="3"/>
      <c r="FW8249" s="3"/>
      <c r="FX8249" s="3"/>
      <c r="FY8249" s="3"/>
      <c r="FZ8249" s="3"/>
      <c r="GA8249" s="3"/>
      <c r="GB8249" s="3"/>
      <c r="GC8249" s="3"/>
      <c r="GD8249" s="3"/>
      <c r="GE8249" s="3"/>
      <c r="GF8249" s="3"/>
      <c r="GG8249" s="3"/>
      <c r="GH8249" s="3"/>
      <c r="GI8249" s="3"/>
      <c r="GJ8249" s="3"/>
      <c r="GK8249" s="3"/>
      <c r="GL8249" s="3"/>
      <c r="GM8249" s="3"/>
      <c r="GN8249" s="3"/>
      <c r="GO8249" s="3"/>
      <c r="GP8249" s="3"/>
      <c r="GQ8249" s="3"/>
      <c r="GR8249" s="3"/>
      <c r="GS8249" s="3"/>
      <c r="GT8249" s="3"/>
      <c r="GU8249" s="3"/>
      <c r="GV8249" s="3"/>
      <c r="GW8249" s="3"/>
      <c r="GX8249" s="3"/>
      <c r="GY8249" s="3"/>
      <c r="GZ8249" s="3"/>
      <c r="HA8249" s="3"/>
      <c r="HB8249" s="3"/>
      <c r="HC8249" s="3"/>
      <c r="HD8249" s="3"/>
      <c r="HE8249" s="3"/>
      <c r="HF8249" s="3"/>
      <c r="HG8249" s="3"/>
      <c r="HH8249" s="3"/>
      <c r="HI8249" s="3"/>
      <c r="HJ8249" s="3"/>
      <c r="HK8249" s="3"/>
      <c r="HL8249" s="3"/>
      <c r="HM8249" s="45"/>
      <c r="HN8249" s="3"/>
      <c r="HO8249" s="3"/>
      <c r="HP8249" s="3"/>
      <c r="HQ8249" s="3"/>
      <c r="HR8249" s="3"/>
      <c r="HS8249" s="3"/>
      <c r="HT8249" s="3"/>
      <c r="HU8249" s="3"/>
      <c r="HV8249" s="3"/>
      <c r="HW8249" s="3"/>
      <c r="HX8249" s="3"/>
      <c r="HY8249" s="3"/>
      <c r="HZ8249" s="3"/>
      <c r="IA8249" s="3"/>
      <c r="IB8249" s="3"/>
      <c r="IC8249" s="3"/>
      <c r="ID8249" s="3"/>
      <c r="IE8249" s="3"/>
      <c r="IF8249" s="3"/>
      <c r="IG8249" s="3"/>
      <c r="IH8249" s="3"/>
      <c r="II8249" s="3"/>
      <c r="IJ8249" s="3"/>
      <c r="IK8249" s="3"/>
      <c r="IL8249" s="3"/>
      <c r="IM8249" s="3"/>
      <c r="IN8249" s="3"/>
      <c r="IO8249" s="15"/>
    </row>
    <row r="8250" spans="171:249">
      <c r="FO8250" s="3"/>
      <c r="FP8250" s="3"/>
      <c r="FQ8250" s="3"/>
      <c r="FR8250" s="3"/>
      <c r="FS8250" s="3"/>
      <c r="FT8250" s="3"/>
      <c r="FU8250" s="3"/>
      <c r="FV8250" s="3"/>
      <c r="FW8250" s="3"/>
      <c r="FX8250" s="3"/>
      <c r="FY8250" s="3"/>
      <c r="FZ8250" s="3"/>
      <c r="GA8250" s="3"/>
      <c r="GB8250" s="3"/>
      <c r="GC8250" s="3"/>
      <c r="GD8250" s="3"/>
      <c r="GE8250" s="3"/>
      <c r="GF8250" s="3"/>
      <c r="GG8250" s="3"/>
      <c r="GH8250" s="3"/>
      <c r="GI8250" s="3"/>
      <c r="GJ8250" s="3"/>
      <c r="GK8250" s="3"/>
      <c r="GL8250" s="3"/>
      <c r="GM8250" s="3"/>
      <c r="GN8250" s="3"/>
      <c r="GO8250" s="3"/>
      <c r="GP8250" s="3"/>
      <c r="GQ8250" s="3"/>
      <c r="GR8250" s="3"/>
      <c r="GS8250" s="3"/>
      <c r="GT8250" s="3"/>
      <c r="GU8250" s="3"/>
      <c r="GV8250" s="3"/>
      <c r="GW8250" s="3"/>
      <c r="GX8250" s="3"/>
      <c r="GY8250" s="3"/>
      <c r="GZ8250" s="3"/>
      <c r="HA8250" s="3"/>
      <c r="HB8250" s="3"/>
      <c r="HC8250" s="3"/>
      <c r="HD8250" s="3"/>
      <c r="HE8250" s="3"/>
      <c r="HF8250" s="3"/>
      <c r="HG8250" s="3"/>
      <c r="HH8250" s="3"/>
      <c r="HI8250" s="3"/>
      <c r="HJ8250" s="3"/>
      <c r="HK8250" s="3"/>
      <c r="HL8250" s="3"/>
      <c r="HM8250" s="45"/>
      <c r="HN8250" s="3"/>
      <c r="HO8250" s="3"/>
      <c r="HP8250" s="3"/>
      <c r="HQ8250" s="3"/>
      <c r="HR8250" s="3"/>
      <c r="HS8250" s="3"/>
      <c r="HT8250" s="3"/>
      <c r="HU8250" s="3"/>
      <c r="HV8250" s="3"/>
      <c r="HW8250" s="3"/>
      <c r="HX8250" s="3"/>
      <c r="HY8250" s="3"/>
      <c r="HZ8250" s="3"/>
      <c r="IA8250" s="3"/>
      <c r="IB8250" s="3"/>
      <c r="IC8250" s="3"/>
      <c r="ID8250" s="3"/>
      <c r="IE8250" s="3"/>
      <c r="IF8250" s="3"/>
      <c r="IG8250" s="3"/>
      <c r="IH8250" s="3"/>
      <c r="II8250" s="3"/>
      <c r="IJ8250" s="3"/>
      <c r="IK8250" s="3"/>
      <c r="IL8250" s="3"/>
      <c r="IM8250" s="3"/>
      <c r="IN8250" s="3"/>
      <c r="IO8250" s="15"/>
    </row>
    <row r="8251" spans="171:249">
      <c r="FO8251" s="3"/>
      <c r="FP8251" s="3"/>
      <c r="FQ8251" s="3"/>
      <c r="FR8251" s="3"/>
      <c r="FS8251" s="3"/>
      <c r="FT8251" s="3"/>
      <c r="FU8251" s="3"/>
      <c r="FV8251" s="3"/>
      <c r="FW8251" s="3"/>
      <c r="FX8251" s="3"/>
      <c r="FY8251" s="3"/>
      <c r="FZ8251" s="3"/>
      <c r="GA8251" s="3"/>
      <c r="GB8251" s="3"/>
      <c r="GC8251" s="3"/>
      <c r="GD8251" s="3"/>
      <c r="GE8251" s="3"/>
      <c r="GF8251" s="3"/>
      <c r="GG8251" s="3"/>
      <c r="GH8251" s="3"/>
      <c r="GI8251" s="3"/>
      <c r="GJ8251" s="3"/>
      <c r="GK8251" s="3"/>
      <c r="GL8251" s="3"/>
      <c r="GM8251" s="3"/>
      <c r="GN8251" s="3"/>
      <c r="GO8251" s="3"/>
      <c r="GP8251" s="3"/>
      <c r="GQ8251" s="3"/>
      <c r="GR8251" s="3"/>
      <c r="GS8251" s="3"/>
      <c r="GT8251" s="3"/>
      <c r="GU8251" s="3"/>
      <c r="GV8251" s="3"/>
      <c r="GW8251" s="3"/>
      <c r="GX8251" s="3"/>
      <c r="GY8251" s="3"/>
      <c r="GZ8251" s="3"/>
      <c r="HA8251" s="3"/>
      <c r="HB8251" s="3"/>
      <c r="HC8251" s="3"/>
      <c r="HD8251" s="3"/>
      <c r="HE8251" s="3"/>
      <c r="HF8251" s="3"/>
      <c r="HG8251" s="3"/>
      <c r="HH8251" s="3"/>
      <c r="HI8251" s="3"/>
      <c r="HJ8251" s="3"/>
      <c r="HK8251" s="3"/>
      <c r="HL8251" s="3"/>
      <c r="HM8251" s="45"/>
      <c r="HN8251" s="3"/>
      <c r="HO8251" s="3"/>
      <c r="HP8251" s="3"/>
      <c r="HQ8251" s="3"/>
      <c r="HR8251" s="3"/>
      <c r="HS8251" s="3"/>
      <c r="HT8251" s="3"/>
      <c r="HU8251" s="3"/>
      <c r="HV8251" s="3"/>
      <c r="HW8251" s="3"/>
      <c r="HX8251" s="3"/>
      <c r="HY8251" s="3"/>
      <c r="HZ8251" s="3"/>
      <c r="IA8251" s="3"/>
      <c r="IB8251" s="3"/>
      <c r="IC8251" s="3"/>
      <c r="ID8251" s="3"/>
      <c r="IE8251" s="3"/>
      <c r="IF8251" s="3"/>
      <c r="IG8251" s="3"/>
      <c r="IH8251" s="3"/>
      <c r="II8251" s="3"/>
      <c r="IJ8251" s="3"/>
      <c r="IK8251" s="3"/>
      <c r="IL8251" s="3"/>
      <c r="IM8251" s="3"/>
      <c r="IN8251" s="3"/>
      <c r="IO8251" s="15"/>
    </row>
    <row r="8252" spans="171:249">
      <c r="FO8252" s="3"/>
      <c r="FP8252" s="3"/>
      <c r="FQ8252" s="3"/>
      <c r="FR8252" s="3"/>
      <c r="FS8252" s="3"/>
      <c r="FT8252" s="3"/>
      <c r="FU8252" s="3"/>
      <c r="FV8252" s="3"/>
      <c r="FW8252" s="3"/>
      <c r="FX8252" s="3"/>
      <c r="FY8252" s="3"/>
      <c r="FZ8252" s="3"/>
      <c r="GA8252" s="3"/>
      <c r="GB8252" s="3"/>
      <c r="GC8252" s="3"/>
      <c r="GD8252" s="3"/>
      <c r="GE8252" s="3"/>
      <c r="GF8252" s="3"/>
      <c r="GG8252" s="3"/>
      <c r="GH8252" s="3"/>
      <c r="GI8252" s="3"/>
      <c r="GJ8252" s="3"/>
      <c r="GK8252" s="3"/>
      <c r="GL8252" s="3"/>
      <c r="GM8252" s="3"/>
      <c r="GN8252" s="3"/>
      <c r="GO8252" s="3"/>
      <c r="GP8252" s="3"/>
      <c r="GQ8252" s="3"/>
      <c r="GR8252" s="3"/>
      <c r="GS8252" s="3"/>
      <c r="GT8252" s="3"/>
      <c r="GU8252" s="3"/>
      <c r="GV8252" s="3"/>
      <c r="GW8252" s="3"/>
      <c r="GX8252" s="3"/>
      <c r="GY8252" s="3"/>
      <c r="GZ8252" s="3"/>
      <c r="HA8252" s="3"/>
      <c r="HB8252" s="3"/>
      <c r="HC8252" s="3"/>
      <c r="HD8252" s="3"/>
      <c r="HE8252" s="3"/>
      <c r="HF8252" s="3"/>
      <c r="HG8252" s="3"/>
      <c r="HH8252" s="3"/>
      <c r="HI8252" s="3"/>
      <c r="HJ8252" s="3"/>
      <c r="HK8252" s="3"/>
      <c r="HL8252" s="3"/>
      <c r="HM8252" s="45"/>
      <c r="HN8252" s="3"/>
      <c r="HO8252" s="3"/>
      <c r="HP8252" s="3"/>
      <c r="HQ8252" s="3"/>
      <c r="HR8252" s="3"/>
      <c r="HS8252" s="3"/>
      <c r="HT8252" s="3"/>
      <c r="HU8252" s="3"/>
      <c r="HV8252" s="3"/>
      <c r="HW8252" s="3"/>
      <c r="HX8252" s="3"/>
      <c r="HY8252" s="3"/>
      <c r="HZ8252" s="3"/>
      <c r="IA8252" s="3"/>
      <c r="IB8252" s="3"/>
      <c r="IC8252" s="3"/>
      <c r="ID8252" s="3"/>
      <c r="IE8252" s="3"/>
      <c r="IF8252" s="3"/>
      <c r="IG8252" s="3"/>
      <c r="IH8252" s="3"/>
      <c r="II8252" s="3"/>
      <c r="IJ8252" s="3"/>
      <c r="IK8252" s="3"/>
      <c r="IL8252" s="3"/>
      <c r="IM8252" s="3"/>
      <c r="IN8252" s="3"/>
      <c r="IO8252" s="15"/>
    </row>
    <row r="8253" spans="171:249">
      <c r="FO8253" s="3"/>
      <c r="FP8253" s="3"/>
      <c r="FQ8253" s="3"/>
      <c r="FR8253" s="3"/>
      <c r="FS8253" s="3"/>
      <c r="FT8253" s="3"/>
      <c r="FU8253" s="3"/>
      <c r="FV8253" s="3"/>
      <c r="FW8253" s="3"/>
      <c r="FX8253" s="3"/>
      <c r="FY8253" s="3"/>
      <c r="FZ8253" s="3"/>
      <c r="GA8253" s="3"/>
      <c r="GB8253" s="3"/>
      <c r="GC8253" s="3"/>
      <c r="GD8253" s="3"/>
      <c r="GE8253" s="3"/>
      <c r="GF8253" s="3"/>
      <c r="GG8253" s="3"/>
      <c r="GH8253" s="3"/>
      <c r="GI8253" s="3"/>
      <c r="GJ8253" s="3"/>
      <c r="GK8253" s="3"/>
      <c r="GL8253" s="3"/>
      <c r="GM8253" s="3"/>
      <c r="GN8253" s="3"/>
      <c r="GO8253" s="3"/>
      <c r="GP8253" s="3"/>
      <c r="GQ8253" s="3"/>
      <c r="GR8253" s="3"/>
      <c r="GS8253" s="3"/>
      <c r="GT8253" s="3"/>
      <c r="GU8253" s="3"/>
      <c r="GV8253" s="3"/>
      <c r="GW8253" s="3"/>
      <c r="GX8253" s="3"/>
      <c r="GY8253" s="3"/>
      <c r="GZ8253" s="3"/>
      <c r="HA8253" s="3"/>
      <c r="HB8253" s="3"/>
      <c r="HC8253" s="3"/>
      <c r="HD8253" s="3"/>
      <c r="HE8253" s="3"/>
      <c r="HF8253" s="3"/>
      <c r="HG8253" s="3"/>
      <c r="HH8253" s="3"/>
      <c r="HI8253" s="3"/>
      <c r="HJ8253" s="3"/>
      <c r="HK8253" s="3"/>
      <c r="HL8253" s="3"/>
      <c r="HM8253" s="45"/>
      <c r="HN8253" s="3"/>
      <c r="HO8253" s="3"/>
      <c r="HP8253" s="3"/>
      <c r="HQ8253" s="3"/>
      <c r="HR8253" s="3"/>
      <c r="HS8253" s="3"/>
      <c r="HT8253" s="3"/>
      <c r="HU8253" s="3"/>
      <c r="HV8253" s="3"/>
      <c r="HW8253" s="3"/>
      <c r="HX8253" s="3"/>
      <c r="HY8253" s="3"/>
      <c r="HZ8253" s="3"/>
      <c r="IA8253" s="3"/>
      <c r="IB8253" s="3"/>
      <c r="IC8253" s="3"/>
      <c r="ID8253" s="3"/>
      <c r="IE8253" s="3"/>
      <c r="IF8253" s="3"/>
      <c r="IG8253" s="3"/>
      <c r="IH8253" s="3"/>
      <c r="II8253" s="3"/>
      <c r="IJ8253" s="3"/>
      <c r="IK8253" s="3"/>
      <c r="IL8253" s="3"/>
      <c r="IM8253" s="3"/>
      <c r="IN8253" s="3"/>
      <c r="IO8253" s="15"/>
    </row>
    <row r="8254" spans="171:249">
      <c r="FO8254" s="3"/>
      <c r="FP8254" s="3"/>
      <c r="FQ8254" s="3"/>
      <c r="FR8254" s="3"/>
      <c r="FS8254" s="3"/>
      <c r="FT8254" s="3"/>
      <c r="FU8254" s="3"/>
      <c r="FV8254" s="3"/>
      <c r="FW8254" s="3"/>
      <c r="FX8254" s="3"/>
      <c r="FY8254" s="3"/>
      <c r="FZ8254" s="3"/>
      <c r="GA8254" s="3"/>
      <c r="GB8254" s="3"/>
      <c r="GC8254" s="3"/>
      <c r="GD8254" s="3"/>
      <c r="GE8254" s="3"/>
      <c r="GF8254" s="3"/>
      <c r="GG8254" s="3"/>
      <c r="GH8254" s="3"/>
      <c r="GI8254" s="3"/>
      <c r="GJ8254" s="3"/>
      <c r="GK8254" s="3"/>
      <c r="GL8254" s="3"/>
      <c r="GM8254" s="3"/>
      <c r="GN8254" s="3"/>
      <c r="GO8254" s="3"/>
      <c r="GP8254" s="3"/>
      <c r="GQ8254" s="3"/>
      <c r="GR8254" s="3"/>
      <c r="GS8254" s="3"/>
      <c r="GT8254" s="3"/>
      <c r="GU8254" s="3"/>
      <c r="GV8254" s="3"/>
      <c r="GW8254" s="3"/>
      <c r="GX8254" s="3"/>
      <c r="GY8254" s="3"/>
      <c r="GZ8254" s="3"/>
      <c r="HA8254" s="3"/>
      <c r="HB8254" s="3"/>
      <c r="HC8254" s="3"/>
      <c r="HD8254" s="3"/>
      <c r="HE8254" s="3"/>
      <c r="HF8254" s="3"/>
      <c r="HG8254" s="3"/>
      <c r="HH8254" s="3"/>
      <c r="HI8254" s="3"/>
      <c r="HJ8254" s="3"/>
      <c r="HK8254" s="3"/>
      <c r="HL8254" s="3"/>
      <c r="HM8254" s="45"/>
      <c r="HN8254" s="3"/>
      <c r="HO8254" s="3"/>
      <c r="HP8254" s="3"/>
      <c r="HQ8254" s="3"/>
      <c r="HR8254" s="3"/>
      <c r="HS8254" s="3"/>
      <c r="HT8254" s="3"/>
      <c r="HU8254" s="3"/>
      <c r="HV8254" s="3"/>
      <c r="HW8254" s="3"/>
      <c r="HX8254" s="3"/>
      <c r="HY8254" s="3"/>
      <c r="HZ8254" s="3"/>
      <c r="IA8254" s="3"/>
      <c r="IB8254" s="3"/>
      <c r="IC8254" s="3"/>
      <c r="ID8254" s="3"/>
      <c r="IE8254" s="3"/>
      <c r="IF8254" s="3"/>
      <c r="IG8254" s="3"/>
      <c r="IH8254" s="3"/>
      <c r="II8254" s="3"/>
      <c r="IJ8254" s="3"/>
      <c r="IK8254" s="3"/>
      <c r="IL8254" s="3"/>
      <c r="IM8254" s="3"/>
      <c r="IN8254" s="3"/>
      <c r="IO8254" s="15"/>
    </row>
    <row r="8255" spans="171:249">
      <c r="FO8255" s="3"/>
      <c r="FP8255" s="3"/>
      <c r="FQ8255" s="3"/>
      <c r="FR8255" s="3"/>
      <c r="FS8255" s="3"/>
      <c r="FT8255" s="3"/>
      <c r="FU8255" s="3"/>
      <c r="FV8255" s="3"/>
      <c r="FW8255" s="3"/>
      <c r="FX8255" s="3"/>
      <c r="FY8255" s="3"/>
      <c r="FZ8255" s="3"/>
      <c r="GA8255" s="3"/>
      <c r="GB8255" s="3"/>
      <c r="GC8255" s="3"/>
      <c r="GD8255" s="3"/>
      <c r="GE8255" s="3"/>
      <c r="GF8255" s="3"/>
      <c r="GG8255" s="3"/>
      <c r="GH8255" s="3"/>
      <c r="GI8255" s="3"/>
      <c r="GJ8255" s="3"/>
      <c r="GK8255" s="3"/>
      <c r="GL8255" s="3"/>
      <c r="GM8255" s="3"/>
      <c r="GN8255" s="3"/>
      <c r="GO8255" s="3"/>
      <c r="GP8255" s="3"/>
      <c r="GQ8255" s="3"/>
      <c r="GR8255" s="3"/>
      <c r="GS8255" s="3"/>
      <c r="GT8255" s="3"/>
      <c r="GU8255" s="3"/>
      <c r="GV8255" s="3"/>
      <c r="GW8255" s="3"/>
      <c r="GX8255" s="3"/>
      <c r="GY8255" s="3"/>
      <c r="GZ8255" s="3"/>
      <c r="HA8255" s="3"/>
      <c r="HB8255" s="3"/>
      <c r="HC8255" s="3"/>
      <c r="HD8255" s="3"/>
      <c r="HE8255" s="3"/>
      <c r="HF8255" s="3"/>
      <c r="HG8255" s="3"/>
      <c r="HH8255" s="3"/>
      <c r="HI8255" s="3"/>
      <c r="HJ8255" s="3"/>
      <c r="HK8255" s="3"/>
      <c r="HL8255" s="3"/>
      <c r="HM8255" s="45"/>
      <c r="HN8255" s="3"/>
      <c r="HO8255" s="3"/>
      <c r="HP8255" s="3"/>
      <c r="HQ8255" s="3"/>
      <c r="HR8255" s="3"/>
      <c r="HS8255" s="3"/>
      <c r="HT8255" s="3"/>
      <c r="HU8255" s="3"/>
      <c r="HV8255" s="3"/>
      <c r="HW8255" s="3"/>
      <c r="HX8255" s="3"/>
      <c r="HY8255" s="3"/>
      <c r="HZ8255" s="3"/>
      <c r="IA8255" s="3"/>
      <c r="IB8255" s="3"/>
      <c r="IC8255" s="3"/>
      <c r="ID8255" s="3"/>
      <c r="IE8255" s="3"/>
      <c r="IF8255" s="3"/>
      <c r="IG8255" s="3"/>
      <c r="IH8255" s="3"/>
      <c r="II8255" s="3"/>
      <c r="IJ8255" s="3"/>
      <c r="IK8255" s="3"/>
      <c r="IL8255" s="3"/>
      <c r="IM8255" s="3"/>
      <c r="IN8255" s="3"/>
      <c r="IO8255" s="15"/>
    </row>
    <row r="8256" spans="171:249">
      <c r="FO8256" s="3"/>
      <c r="FP8256" s="3"/>
      <c r="FQ8256" s="3"/>
      <c r="FR8256" s="3"/>
      <c r="FS8256" s="3"/>
      <c r="FT8256" s="3"/>
      <c r="FU8256" s="3"/>
      <c r="FV8256" s="3"/>
      <c r="FW8256" s="3"/>
      <c r="FX8256" s="3"/>
      <c r="FY8256" s="3"/>
      <c r="FZ8256" s="3"/>
      <c r="GA8256" s="3"/>
      <c r="GB8256" s="3"/>
      <c r="GC8256" s="3"/>
      <c r="GD8256" s="3"/>
      <c r="GE8256" s="3"/>
      <c r="GF8256" s="3"/>
      <c r="GG8256" s="3"/>
      <c r="GH8256" s="3"/>
      <c r="GI8256" s="3"/>
      <c r="GJ8256" s="3"/>
      <c r="GK8256" s="3"/>
      <c r="GL8256" s="3"/>
      <c r="GM8256" s="3"/>
      <c r="GN8256" s="3"/>
      <c r="GO8256" s="3"/>
      <c r="GP8256" s="3"/>
      <c r="GQ8256" s="3"/>
      <c r="GR8256" s="3"/>
      <c r="GS8256" s="3"/>
      <c r="GT8256" s="3"/>
      <c r="GU8256" s="3"/>
      <c r="GV8256" s="3"/>
      <c r="GW8256" s="3"/>
      <c r="GX8256" s="3"/>
      <c r="GY8256" s="3"/>
      <c r="GZ8256" s="3"/>
      <c r="HA8256" s="3"/>
      <c r="HB8256" s="3"/>
      <c r="HC8256" s="3"/>
      <c r="HD8256" s="3"/>
      <c r="HE8256" s="3"/>
      <c r="HF8256" s="3"/>
      <c r="HG8256" s="3"/>
      <c r="HH8256" s="3"/>
      <c r="HI8256" s="3"/>
      <c r="HJ8256" s="3"/>
      <c r="HK8256" s="3"/>
      <c r="HL8256" s="3"/>
      <c r="HM8256" s="45"/>
      <c r="HN8256" s="3"/>
      <c r="HO8256" s="3"/>
      <c r="HP8256" s="3"/>
      <c r="HQ8256" s="3"/>
      <c r="HR8256" s="3"/>
      <c r="HS8256" s="3"/>
      <c r="HT8256" s="3"/>
      <c r="HU8256" s="3"/>
      <c r="HV8256" s="3"/>
      <c r="HW8256" s="3"/>
      <c r="HX8256" s="3"/>
      <c r="HY8256" s="3"/>
      <c r="HZ8256" s="3"/>
      <c r="IA8256" s="3"/>
      <c r="IB8256" s="3"/>
      <c r="IC8256" s="3"/>
      <c r="ID8256" s="3"/>
      <c r="IE8256" s="3"/>
      <c r="IF8256" s="3"/>
      <c r="IG8256" s="3"/>
      <c r="IH8256" s="3"/>
      <c r="II8256" s="3"/>
      <c r="IJ8256" s="3"/>
      <c r="IK8256" s="3"/>
      <c r="IL8256" s="3"/>
      <c r="IM8256" s="3"/>
      <c r="IN8256" s="3"/>
      <c r="IO8256" s="15"/>
    </row>
    <row r="8257" spans="171:249">
      <c r="FO8257" s="3"/>
      <c r="FP8257" s="3"/>
      <c r="FQ8257" s="3"/>
      <c r="FR8257" s="3"/>
      <c r="FS8257" s="3"/>
      <c r="FT8257" s="3"/>
      <c r="FU8257" s="3"/>
      <c r="FV8257" s="3"/>
      <c r="FW8257" s="3"/>
      <c r="FX8257" s="3"/>
      <c r="FY8257" s="3"/>
      <c r="FZ8257" s="3"/>
      <c r="GA8257" s="3"/>
      <c r="GB8257" s="3"/>
      <c r="GC8257" s="3"/>
      <c r="GD8257" s="3"/>
      <c r="GE8257" s="3"/>
      <c r="GF8257" s="3"/>
      <c r="GG8257" s="3"/>
      <c r="GH8257" s="3"/>
      <c r="GI8257" s="3"/>
      <c r="GJ8257" s="3"/>
      <c r="GK8257" s="3"/>
      <c r="GL8257" s="3"/>
      <c r="GM8257" s="3"/>
      <c r="GN8257" s="3"/>
      <c r="GO8257" s="3"/>
      <c r="GP8257" s="3"/>
      <c r="GQ8257" s="3"/>
      <c r="GR8257" s="3"/>
      <c r="GS8257" s="3"/>
      <c r="GT8257" s="3"/>
      <c r="GU8257" s="3"/>
      <c r="GV8257" s="3"/>
      <c r="GW8257" s="3"/>
      <c r="GX8257" s="3"/>
      <c r="GY8257" s="3"/>
      <c r="GZ8257" s="3"/>
      <c r="HA8257" s="3"/>
      <c r="HB8257" s="3"/>
      <c r="HC8257" s="3"/>
      <c r="HD8257" s="3"/>
      <c r="HE8257" s="3"/>
      <c r="HF8257" s="3"/>
      <c r="HG8257" s="3"/>
      <c r="HH8257" s="3"/>
      <c r="HI8257" s="3"/>
      <c r="HJ8257" s="3"/>
      <c r="HK8257" s="3"/>
      <c r="HL8257" s="3"/>
      <c r="HM8257" s="45"/>
      <c r="HN8257" s="3"/>
      <c r="HO8257" s="3"/>
      <c r="HP8257" s="3"/>
      <c r="HQ8257" s="3"/>
      <c r="HR8257" s="3"/>
      <c r="HS8257" s="3"/>
      <c r="HT8257" s="3"/>
      <c r="HU8257" s="3"/>
      <c r="HV8257" s="3"/>
      <c r="HW8257" s="3"/>
      <c r="HX8257" s="3"/>
      <c r="HY8257" s="3"/>
      <c r="HZ8257" s="3"/>
      <c r="IA8257" s="3"/>
      <c r="IB8257" s="3"/>
      <c r="IC8257" s="3"/>
      <c r="ID8257" s="3"/>
      <c r="IE8257" s="3"/>
      <c r="IF8257" s="3"/>
      <c r="IG8257" s="3"/>
      <c r="IH8257" s="3"/>
      <c r="II8257" s="3"/>
      <c r="IJ8257" s="3"/>
      <c r="IK8257" s="3"/>
      <c r="IL8257" s="3"/>
      <c r="IM8257" s="3"/>
      <c r="IN8257" s="3"/>
      <c r="IO8257" s="15"/>
    </row>
    <row r="8258" spans="171:249">
      <c r="FO8258" s="3"/>
      <c r="FP8258" s="3"/>
      <c r="FQ8258" s="3"/>
      <c r="FR8258" s="3"/>
      <c r="FS8258" s="3"/>
      <c r="FT8258" s="3"/>
      <c r="FU8258" s="3"/>
      <c r="FV8258" s="3"/>
      <c r="FW8258" s="3"/>
      <c r="FX8258" s="3"/>
      <c r="FY8258" s="3"/>
      <c r="FZ8258" s="3"/>
      <c r="GA8258" s="3"/>
      <c r="GB8258" s="3"/>
      <c r="GC8258" s="3"/>
      <c r="GD8258" s="3"/>
      <c r="GE8258" s="3"/>
      <c r="GF8258" s="3"/>
      <c r="GG8258" s="3"/>
      <c r="GH8258" s="3"/>
      <c r="GI8258" s="3"/>
      <c r="GJ8258" s="3"/>
      <c r="GK8258" s="3"/>
      <c r="GL8258" s="3"/>
      <c r="GM8258" s="3"/>
      <c r="GN8258" s="3"/>
      <c r="GO8258" s="3"/>
      <c r="GP8258" s="3"/>
      <c r="GQ8258" s="3"/>
      <c r="GR8258" s="3"/>
      <c r="GS8258" s="3"/>
      <c r="GT8258" s="3"/>
      <c r="GU8258" s="3"/>
      <c r="GV8258" s="3"/>
      <c r="GW8258" s="3"/>
      <c r="GX8258" s="3"/>
      <c r="GY8258" s="3"/>
      <c r="GZ8258" s="3"/>
      <c r="HA8258" s="3"/>
      <c r="HB8258" s="3"/>
      <c r="HC8258" s="3"/>
      <c r="HD8258" s="3"/>
      <c r="HE8258" s="3"/>
      <c r="HF8258" s="3"/>
      <c r="HG8258" s="3"/>
      <c r="HH8258" s="3"/>
      <c r="HI8258" s="3"/>
      <c r="HJ8258" s="3"/>
      <c r="HK8258" s="3"/>
      <c r="HL8258" s="3"/>
      <c r="HM8258" s="45"/>
      <c r="HN8258" s="3"/>
      <c r="HO8258" s="3"/>
      <c r="HP8258" s="3"/>
      <c r="HQ8258" s="3"/>
      <c r="HR8258" s="3"/>
      <c r="HS8258" s="3"/>
      <c r="HT8258" s="3"/>
      <c r="HU8258" s="3"/>
      <c r="HV8258" s="3"/>
      <c r="HW8258" s="3"/>
      <c r="HX8258" s="3"/>
      <c r="HY8258" s="3"/>
      <c r="HZ8258" s="3"/>
      <c r="IA8258" s="3"/>
      <c r="IB8258" s="3"/>
      <c r="IC8258" s="3"/>
      <c r="ID8258" s="3"/>
      <c r="IE8258" s="3"/>
      <c r="IF8258" s="3"/>
      <c r="IG8258" s="3"/>
      <c r="IH8258" s="3"/>
      <c r="II8258" s="3"/>
      <c r="IJ8258" s="3"/>
      <c r="IK8258" s="3"/>
      <c r="IL8258" s="3"/>
      <c r="IM8258" s="3"/>
      <c r="IN8258" s="3"/>
      <c r="IO8258" s="15"/>
    </row>
    <row r="8259" spans="171:249">
      <c r="FO8259" s="3"/>
      <c r="FP8259" s="3"/>
      <c r="FQ8259" s="3"/>
      <c r="FR8259" s="3"/>
      <c r="FS8259" s="3"/>
      <c r="FT8259" s="3"/>
      <c r="FU8259" s="3"/>
      <c r="FV8259" s="3"/>
      <c r="FW8259" s="3"/>
      <c r="FX8259" s="3"/>
      <c r="FY8259" s="3"/>
      <c r="FZ8259" s="3"/>
      <c r="GA8259" s="3"/>
      <c r="GB8259" s="3"/>
      <c r="GC8259" s="3"/>
      <c r="GD8259" s="3"/>
      <c r="GE8259" s="3"/>
      <c r="GF8259" s="3"/>
      <c r="GG8259" s="3"/>
      <c r="GH8259" s="3"/>
      <c r="GI8259" s="3"/>
      <c r="GJ8259" s="3"/>
      <c r="GK8259" s="3"/>
      <c r="GL8259" s="3"/>
      <c r="GM8259" s="3"/>
      <c r="GN8259" s="3"/>
      <c r="GO8259" s="3"/>
      <c r="GP8259" s="3"/>
      <c r="GQ8259" s="3"/>
      <c r="GR8259" s="3"/>
      <c r="GS8259" s="3"/>
      <c r="GT8259" s="3"/>
      <c r="GU8259" s="3"/>
      <c r="GV8259" s="3"/>
      <c r="GW8259" s="3"/>
      <c r="GX8259" s="3"/>
      <c r="GY8259" s="3"/>
      <c r="GZ8259" s="3"/>
      <c r="HA8259" s="3"/>
      <c r="HB8259" s="3"/>
      <c r="HC8259" s="3"/>
      <c r="HD8259" s="3"/>
      <c r="HE8259" s="3"/>
      <c r="HF8259" s="3"/>
      <c r="HG8259" s="3"/>
      <c r="HH8259" s="3"/>
      <c r="HI8259" s="3"/>
      <c r="HJ8259" s="3"/>
      <c r="HK8259" s="3"/>
      <c r="HL8259" s="3"/>
      <c r="HM8259" s="45"/>
      <c r="HN8259" s="3"/>
      <c r="HO8259" s="3"/>
      <c r="HP8259" s="3"/>
      <c r="HQ8259" s="3"/>
      <c r="HR8259" s="3"/>
      <c r="HS8259" s="3"/>
      <c r="HT8259" s="3"/>
      <c r="HU8259" s="3"/>
      <c r="HV8259" s="3"/>
      <c r="HW8259" s="3"/>
      <c r="HX8259" s="3"/>
      <c r="HY8259" s="3"/>
      <c r="HZ8259" s="3"/>
      <c r="IA8259" s="3"/>
      <c r="IB8259" s="3"/>
      <c r="IC8259" s="3"/>
      <c r="ID8259" s="3"/>
      <c r="IE8259" s="3"/>
      <c r="IF8259" s="3"/>
      <c r="IG8259" s="3"/>
      <c r="IH8259" s="3"/>
      <c r="II8259" s="3"/>
      <c r="IJ8259" s="3"/>
      <c r="IK8259" s="3"/>
      <c r="IL8259" s="3"/>
      <c r="IM8259" s="3"/>
      <c r="IN8259" s="3"/>
      <c r="IO8259" s="15"/>
    </row>
    <row r="8260" spans="171:249">
      <c r="FO8260" s="3"/>
      <c r="FP8260" s="3"/>
      <c r="FQ8260" s="3"/>
      <c r="FR8260" s="3"/>
      <c r="FS8260" s="3"/>
      <c r="FT8260" s="3"/>
      <c r="FU8260" s="3"/>
      <c r="FV8260" s="3"/>
      <c r="FW8260" s="3"/>
      <c r="FX8260" s="3"/>
      <c r="FY8260" s="3"/>
      <c r="FZ8260" s="3"/>
      <c r="GA8260" s="3"/>
      <c r="GB8260" s="3"/>
      <c r="GC8260" s="3"/>
      <c r="GD8260" s="3"/>
      <c r="GE8260" s="3"/>
      <c r="GF8260" s="3"/>
      <c r="GG8260" s="3"/>
      <c r="GH8260" s="3"/>
      <c r="GI8260" s="3"/>
      <c r="GJ8260" s="3"/>
      <c r="GK8260" s="3"/>
      <c r="GL8260" s="3"/>
      <c r="GM8260" s="3"/>
      <c r="GN8260" s="3"/>
      <c r="GO8260" s="3"/>
      <c r="GP8260" s="3"/>
      <c r="GQ8260" s="3"/>
      <c r="GR8260" s="3"/>
      <c r="GS8260" s="3"/>
      <c r="GT8260" s="3"/>
      <c r="GU8260" s="3"/>
      <c r="GV8260" s="3"/>
      <c r="GW8260" s="3"/>
      <c r="GX8260" s="3"/>
      <c r="GY8260" s="3"/>
      <c r="GZ8260" s="3"/>
      <c r="HA8260" s="3"/>
      <c r="HB8260" s="3"/>
      <c r="HC8260" s="3"/>
      <c r="HD8260" s="3"/>
      <c r="HE8260" s="3"/>
      <c r="HF8260" s="3"/>
      <c r="HG8260" s="3"/>
      <c r="HH8260" s="3"/>
      <c r="HI8260" s="3"/>
      <c r="HJ8260" s="3"/>
      <c r="HK8260" s="3"/>
      <c r="HL8260" s="3"/>
      <c r="HM8260" s="45"/>
      <c r="HN8260" s="3"/>
      <c r="HO8260" s="3"/>
      <c r="HP8260" s="3"/>
      <c r="HQ8260" s="3"/>
      <c r="HR8260" s="3"/>
      <c r="HS8260" s="3"/>
      <c r="HT8260" s="3"/>
      <c r="HU8260" s="3"/>
      <c r="HV8260" s="3"/>
      <c r="HW8260" s="3"/>
      <c r="HX8260" s="3"/>
      <c r="HY8260" s="3"/>
      <c r="HZ8260" s="3"/>
      <c r="IA8260" s="3"/>
      <c r="IB8260" s="3"/>
      <c r="IC8260" s="3"/>
      <c r="ID8260" s="3"/>
      <c r="IE8260" s="3"/>
      <c r="IF8260" s="3"/>
      <c r="IG8260" s="3"/>
      <c r="IH8260" s="3"/>
      <c r="II8260" s="3"/>
      <c r="IJ8260" s="3"/>
      <c r="IK8260" s="3"/>
      <c r="IL8260" s="3"/>
      <c r="IM8260" s="3"/>
      <c r="IN8260" s="3"/>
      <c r="IO8260" s="15"/>
    </row>
    <row r="8261" spans="171:249">
      <c r="FO8261" s="3"/>
      <c r="FP8261" s="3"/>
      <c r="FQ8261" s="3"/>
      <c r="FR8261" s="3"/>
      <c r="FS8261" s="3"/>
      <c r="FT8261" s="3"/>
      <c r="FU8261" s="3"/>
      <c r="FV8261" s="3"/>
      <c r="FW8261" s="3"/>
      <c r="FX8261" s="3"/>
      <c r="FY8261" s="3"/>
      <c r="FZ8261" s="3"/>
      <c r="GA8261" s="3"/>
      <c r="GB8261" s="3"/>
      <c r="GC8261" s="3"/>
      <c r="GD8261" s="3"/>
      <c r="GE8261" s="3"/>
      <c r="GF8261" s="3"/>
      <c r="GG8261" s="3"/>
      <c r="GH8261" s="3"/>
      <c r="GI8261" s="3"/>
      <c r="GJ8261" s="3"/>
      <c r="GK8261" s="3"/>
      <c r="GL8261" s="3"/>
      <c r="GM8261" s="3"/>
      <c r="GN8261" s="3"/>
      <c r="GO8261" s="3"/>
      <c r="GP8261" s="3"/>
      <c r="GQ8261" s="3"/>
      <c r="GR8261" s="3"/>
      <c r="GS8261" s="3"/>
      <c r="GT8261" s="3"/>
      <c r="GU8261" s="3"/>
      <c r="GV8261" s="3"/>
      <c r="GW8261" s="3"/>
      <c r="GX8261" s="3"/>
      <c r="GY8261" s="3"/>
      <c r="GZ8261" s="3"/>
      <c r="HA8261" s="3"/>
      <c r="HB8261" s="3"/>
      <c r="HC8261" s="3"/>
      <c r="HD8261" s="3"/>
      <c r="HE8261" s="3"/>
      <c r="HF8261" s="3"/>
      <c r="HG8261" s="3"/>
      <c r="HH8261" s="3"/>
      <c r="HI8261" s="3"/>
      <c r="HJ8261" s="3"/>
      <c r="HK8261" s="3"/>
      <c r="HL8261" s="3"/>
      <c r="HM8261" s="45"/>
      <c r="HN8261" s="3"/>
      <c r="HO8261" s="3"/>
      <c r="HP8261" s="3"/>
      <c r="HQ8261" s="3"/>
      <c r="HR8261" s="3"/>
      <c r="HS8261" s="3"/>
      <c r="HT8261" s="3"/>
      <c r="HU8261" s="3"/>
      <c r="HV8261" s="3"/>
      <c r="HW8261" s="3"/>
      <c r="HX8261" s="3"/>
      <c r="HY8261" s="3"/>
      <c r="HZ8261" s="3"/>
      <c r="IA8261" s="3"/>
      <c r="IB8261" s="3"/>
      <c r="IC8261" s="3"/>
      <c r="ID8261" s="3"/>
      <c r="IE8261" s="3"/>
      <c r="IF8261" s="3"/>
      <c r="IG8261" s="3"/>
      <c r="IH8261" s="3"/>
      <c r="II8261" s="3"/>
      <c r="IJ8261" s="3"/>
      <c r="IK8261" s="3"/>
      <c r="IL8261" s="3"/>
      <c r="IM8261" s="3"/>
      <c r="IN8261" s="3"/>
      <c r="IO8261" s="15"/>
    </row>
    <row r="8262" spans="171:249">
      <c r="FO8262" s="3"/>
      <c r="FP8262" s="3"/>
      <c r="FQ8262" s="3"/>
      <c r="FR8262" s="3"/>
      <c r="FS8262" s="3"/>
      <c r="FT8262" s="3"/>
      <c r="FU8262" s="3"/>
      <c r="FV8262" s="3"/>
      <c r="FW8262" s="3"/>
      <c r="FX8262" s="3"/>
      <c r="FY8262" s="3"/>
      <c r="FZ8262" s="3"/>
      <c r="GA8262" s="3"/>
      <c r="GB8262" s="3"/>
      <c r="GC8262" s="3"/>
      <c r="GD8262" s="3"/>
      <c r="GE8262" s="3"/>
      <c r="GF8262" s="3"/>
      <c r="GG8262" s="3"/>
      <c r="GH8262" s="3"/>
      <c r="GI8262" s="3"/>
      <c r="GJ8262" s="3"/>
      <c r="GK8262" s="3"/>
      <c r="GL8262" s="3"/>
      <c r="GM8262" s="3"/>
      <c r="GN8262" s="3"/>
      <c r="GO8262" s="3"/>
      <c r="GP8262" s="3"/>
      <c r="GQ8262" s="3"/>
      <c r="GR8262" s="3"/>
      <c r="GS8262" s="3"/>
      <c r="GT8262" s="3"/>
      <c r="GU8262" s="3"/>
      <c r="GV8262" s="3"/>
      <c r="GW8262" s="3"/>
      <c r="GX8262" s="3"/>
      <c r="GY8262" s="3"/>
      <c r="GZ8262" s="3"/>
      <c r="HA8262" s="3"/>
      <c r="HB8262" s="3"/>
      <c r="HC8262" s="3"/>
      <c r="HD8262" s="3"/>
      <c r="HE8262" s="3"/>
      <c r="HF8262" s="3"/>
      <c r="HG8262" s="3"/>
      <c r="HH8262" s="3"/>
      <c r="HI8262" s="3"/>
      <c r="HJ8262" s="3"/>
      <c r="HK8262" s="3"/>
      <c r="HL8262" s="3"/>
      <c r="HM8262" s="45"/>
      <c r="HN8262" s="3"/>
      <c r="HO8262" s="3"/>
      <c r="HP8262" s="3"/>
      <c r="HQ8262" s="3"/>
      <c r="HR8262" s="3"/>
      <c r="HS8262" s="3"/>
      <c r="HT8262" s="3"/>
      <c r="HU8262" s="3"/>
      <c r="HV8262" s="3"/>
      <c r="HW8262" s="3"/>
      <c r="HX8262" s="3"/>
      <c r="HY8262" s="3"/>
      <c r="HZ8262" s="3"/>
      <c r="IA8262" s="3"/>
      <c r="IB8262" s="3"/>
      <c r="IC8262" s="3"/>
      <c r="ID8262" s="3"/>
      <c r="IE8262" s="3"/>
      <c r="IF8262" s="3"/>
      <c r="IG8262" s="3"/>
      <c r="IH8262" s="3"/>
      <c r="II8262" s="3"/>
      <c r="IJ8262" s="3"/>
      <c r="IK8262" s="3"/>
      <c r="IL8262" s="3"/>
      <c r="IM8262" s="3"/>
      <c r="IN8262" s="3"/>
      <c r="IO8262" s="15"/>
    </row>
    <row r="8263" spans="171:249">
      <c r="FO8263" s="3"/>
      <c r="FP8263" s="3"/>
      <c r="FQ8263" s="3"/>
      <c r="FR8263" s="3"/>
      <c r="FS8263" s="3"/>
      <c r="FT8263" s="3"/>
      <c r="FU8263" s="3"/>
      <c r="FV8263" s="3"/>
      <c r="FW8263" s="3"/>
      <c r="FX8263" s="3"/>
      <c r="FY8263" s="3"/>
      <c r="FZ8263" s="3"/>
      <c r="GA8263" s="3"/>
      <c r="GB8263" s="3"/>
      <c r="GC8263" s="3"/>
      <c r="GD8263" s="3"/>
      <c r="GE8263" s="3"/>
      <c r="GF8263" s="3"/>
      <c r="GG8263" s="3"/>
      <c r="GH8263" s="3"/>
      <c r="GI8263" s="3"/>
      <c r="GJ8263" s="3"/>
      <c r="GK8263" s="3"/>
      <c r="GL8263" s="3"/>
      <c r="GM8263" s="3"/>
      <c r="GN8263" s="3"/>
      <c r="GO8263" s="3"/>
      <c r="GP8263" s="3"/>
      <c r="GQ8263" s="3"/>
      <c r="GR8263" s="3"/>
      <c r="GS8263" s="3"/>
      <c r="GT8263" s="3"/>
      <c r="GU8263" s="3"/>
      <c r="GV8263" s="3"/>
      <c r="GW8263" s="3"/>
      <c r="GX8263" s="3"/>
      <c r="GY8263" s="3"/>
      <c r="GZ8263" s="3"/>
      <c r="HA8263" s="3"/>
      <c r="HB8263" s="3"/>
      <c r="HC8263" s="3"/>
      <c r="HD8263" s="3"/>
      <c r="HE8263" s="3"/>
      <c r="HF8263" s="3"/>
      <c r="HG8263" s="3"/>
      <c r="HH8263" s="3"/>
      <c r="HI8263" s="3"/>
      <c r="HJ8263" s="3"/>
      <c r="HK8263" s="3"/>
      <c r="HL8263" s="3"/>
      <c r="HM8263" s="45"/>
      <c r="HN8263" s="3"/>
      <c r="HO8263" s="3"/>
      <c r="HP8263" s="3"/>
      <c r="HQ8263" s="3"/>
      <c r="HR8263" s="3"/>
      <c r="HS8263" s="3"/>
      <c r="HT8263" s="3"/>
      <c r="HU8263" s="3"/>
      <c r="HV8263" s="3"/>
      <c r="HW8263" s="3"/>
      <c r="HX8263" s="3"/>
      <c r="HY8263" s="3"/>
      <c r="HZ8263" s="3"/>
      <c r="IA8263" s="3"/>
      <c r="IB8263" s="3"/>
      <c r="IC8263" s="3"/>
      <c r="ID8263" s="3"/>
      <c r="IE8263" s="3"/>
      <c r="IF8263" s="3"/>
      <c r="IG8263" s="3"/>
      <c r="IH8263" s="3"/>
      <c r="II8263" s="3"/>
      <c r="IJ8263" s="3"/>
      <c r="IK8263" s="3"/>
      <c r="IL8263" s="3"/>
      <c r="IM8263" s="3"/>
      <c r="IN8263" s="3"/>
      <c r="IO8263" s="15"/>
    </row>
    <row r="8264" spans="171:249">
      <c r="FO8264" s="3"/>
      <c r="FP8264" s="3"/>
      <c r="FQ8264" s="3"/>
      <c r="FR8264" s="3"/>
      <c r="FS8264" s="3"/>
      <c r="FT8264" s="3"/>
      <c r="FU8264" s="3"/>
      <c r="FV8264" s="3"/>
      <c r="FW8264" s="3"/>
      <c r="FX8264" s="3"/>
      <c r="FY8264" s="3"/>
      <c r="FZ8264" s="3"/>
      <c r="GA8264" s="3"/>
      <c r="GB8264" s="3"/>
      <c r="GC8264" s="3"/>
      <c r="GD8264" s="3"/>
      <c r="GE8264" s="3"/>
      <c r="GF8264" s="3"/>
      <c r="GG8264" s="3"/>
      <c r="GH8264" s="3"/>
      <c r="GI8264" s="3"/>
      <c r="GJ8264" s="3"/>
      <c r="GK8264" s="3"/>
      <c r="GL8264" s="3"/>
      <c r="GM8264" s="3"/>
      <c r="GN8264" s="3"/>
      <c r="GO8264" s="3"/>
      <c r="GP8264" s="3"/>
      <c r="GQ8264" s="3"/>
      <c r="GR8264" s="3"/>
      <c r="GS8264" s="3"/>
      <c r="GT8264" s="3"/>
      <c r="GU8264" s="3"/>
      <c r="GV8264" s="3"/>
      <c r="GW8264" s="3"/>
      <c r="GX8264" s="3"/>
      <c r="GY8264" s="3"/>
      <c r="GZ8264" s="3"/>
      <c r="HA8264" s="3"/>
      <c r="HB8264" s="3"/>
      <c r="HC8264" s="3"/>
      <c r="HD8264" s="3"/>
      <c r="HE8264" s="3"/>
      <c r="HF8264" s="3"/>
      <c r="HG8264" s="3"/>
      <c r="HH8264" s="3"/>
      <c r="HI8264" s="3"/>
      <c r="HJ8264" s="3"/>
      <c r="HK8264" s="3"/>
      <c r="HL8264" s="3"/>
      <c r="HM8264" s="45"/>
      <c r="HN8264" s="3"/>
      <c r="HO8264" s="3"/>
      <c r="HP8264" s="3"/>
      <c r="HQ8264" s="3"/>
      <c r="HR8264" s="3"/>
      <c r="HS8264" s="3"/>
      <c r="HT8264" s="3"/>
      <c r="HU8264" s="3"/>
      <c r="HV8264" s="3"/>
      <c r="HW8264" s="3"/>
      <c r="HX8264" s="3"/>
      <c r="HY8264" s="3"/>
      <c r="HZ8264" s="3"/>
      <c r="IA8264" s="3"/>
      <c r="IB8264" s="3"/>
      <c r="IC8264" s="3"/>
      <c r="ID8264" s="3"/>
      <c r="IE8264" s="3"/>
      <c r="IF8264" s="3"/>
      <c r="IG8264" s="3"/>
      <c r="IH8264" s="3"/>
      <c r="II8264" s="3"/>
      <c r="IJ8264" s="3"/>
      <c r="IK8264" s="3"/>
      <c r="IL8264" s="3"/>
      <c r="IM8264" s="3"/>
      <c r="IN8264" s="3"/>
      <c r="IO8264" s="15"/>
    </row>
    <row r="8265" spans="171:249">
      <c r="FO8265" s="3"/>
      <c r="FP8265" s="3"/>
      <c r="FQ8265" s="3"/>
      <c r="FR8265" s="3"/>
      <c r="FS8265" s="3"/>
      <c r="FT8265" s="3"/>
      <c r="FU8265" s="3"/>
      <c r="FV8265" s="3"/>
      <c r="FW8265" s="3"/>
      <c r="FX8265" s="3"/>
      <c r="FY8265" s="3"/>
      <c r="FZ8265" s="3"/>
      <c r="GA8265" s="3"/>
      <c r="GB8265" s="3"/>
      <c r="GC8265" s="3"/>
      <c r="GD8265" s="3"/>
      <c r="GE8265" s="3"/>
      <c r="GF8265" s="3"/>
      <c r="GG8265" s="3"/>
      <c r="GH8265" s="3"/>
      <c r="GI8265" s="3"/>
      <c r="GJ8265" s="3"/>
      <c r="GK8265" s="3"/>
      <c r="GL8265" s="3"/>
      <c r="GM8265" s="3"/>
      <c r="GN8265" s="3"/>
      <c r="GO8265" s="3"/>
      <c r="GP8265" s="3"/>
      <c r="GQ8265" s="3"/>
      <c r="GR8265" s="3"/>
      <c r="GS8265" s="3"/>
      <c r="GT8265" s="3"/>
      <c r="GU8265" s="3"/>
      <c r="GV8265" s="3"/>
      <c r="GW8265" s="3"/>
      <c r="GX8265" s="3"/>
      <c r="GY8265" s="3"/>
      <c r="GZ8265" s="3"/>
      <c r="HA8265" s="3"/>
      <c r="HB8265" s="3"/>
      <c r="HC8265" s="3"/>
      <c r="HD8265" s="3"/>
      <c r="HE8265" s="3"/>
      <c r="HF8265" s="3"/>
      <c r="HG8265" s="3"/>
      <c r="HH8265" s="3"/>
      <c r="HI8265" s="3"/>
      <c r="HJ8265" s="3"/>
      <c r="HK8265" s="3"/>
      <c r="HL8265" s="3"/>
      <c r="HM8265" s="45"/>
      <c r="HN8265" s="3"/>
      <c r="HO8265" s="3"/>
      <c r="HP8265" s="3"/>
      <c r="HQ8265" s="3"/>
      <c r="HR8265" s="3"/>
      <c r="HS8265" s="3"/>
      <c r="HT8265" s="3"/>
      <c r="HU8265" s="3"/>
      <c r="HV8265" s="3"/>
      <c r="HW8265" s="3"/>
      <c r="HX8265" s="3"/>
      <c r="HY8265" s="3"/>
      <c r="HZ8265" s="3"/>
      <c r="IA8265" s="3"/>
      <c r="IB8265" s="3"/>
      <c r="IC8265" s="3"/>
      <c r="ID8265" s="3"/>
      <c r="IE8265" s="3"/>
      <c r="IF8265" s="3"/>
      <c r="IG8265" s="3"/>
      <c r="IH8265" s="3"/>
      <c r="II8265" s="3"/>
      <c r="IJ8265" s="3"/>
      <c r="IK8265" s="3"/>
      <c r="IL8265" s="3"/>
      <c r="IM8265" s="3"/>
      <c r="IN8265" s="3"/>
      <c r="IO8265" s="15"/>
    </row>
    <row r="8266" spans="171:249">
      <c r="FO8266" s="3"/>
      <c r="FP8266" s="3"/>
      <c r="FQ8266" s="3"/>
      <c r="FR8266" s="3"/>
      <c r="FS8266" s="3"/>
      <c r="FT8266" s="3"/>
      <c r="FU8266" s="3"/>
      <c r="FV8266" s="3"/>
      <c r="FW8266" s="3"/>
      <c r="FX8266" s="3"/>
      <c r="FY8266" s="3"/>
      <c r="FZ8266" s="3"/>
      <c r="GA8266" s="3"/>
      <c r="GB8266" s="3"/>
      <c r="GC8266" s="3"/>
      <c r="GD8266" s="3"/>
      <c r="GE8266" s="3"/>
      <c r="GF8266" s="3"/>
      <c r="GG8266" s="3"/>
      <c r="GH8266" s="3"/>
      <c r="GI8266" s="3"/>
      <c r="GJ8266" s="3"/>
      <c r="GK8266" s="3"/>
      <c r="GL8266" s="3"/>
      <c r="GM8266" s="3"/>
      <c r="GN8266" s="3"/>
      <c r="GO8266" s="3"/>
      <c r="GP8266" s="3"/>
      <c r="GQ8266" s="3"/>
      <c r="GR8266" s="3"/>
      <c r="GS8266" s="3"/>
      <c r="GT8266" s="3"/>
      <c r="GU8266" s="3"/>
      <c r="GV8266" s="3"/>
      <c r="GW8266" s="3"/>
      <c r="GX8266" s="3"/>
      <c r="GY8266" s="3"/>
      <c r="GZ8266" s="3"/>
      <c r="HA8266" s="3"/>
      <c r="HB8266" s="3"/>
      <c r="HC8266" s="3"/>
      <c r="HD8266" s="3"/>
      <c r="HE8266" s="3"/>
      <c r="HF8266" s="3"/>
      <c r="HG8266" s="3"/>
      <c r="HH8266" s="3"/>
      <c r="HI8266" s="3"/>
      <c r="HJ8266" s="3"/>
      <c r="HK8266" s="3"/>
      <c r="HL8266" s="3"/>
      <c r="HM8266" s="45"/>
      <c r="HN8266" s="3"/>
      <c r="HO8266" s="3"/>
      <c r="HP8266" s="3"/>
      <c r="HQ8266" s="3"/>
      <c r="HR8266" s="3"/>
      <c r="HS8266" s="3"/>
      <c r="HT8266" s="3"/>
      <c r="HU8266" s="3"/>
      <c r="HV8266" s="3"/>
      <c r="HW8266" s="3"/>
      <c r="HX8266" s="3"/>
      <c r="HY8266" s="3"/>
      <c r="HZ8266" s="3"/>
      <c r="IA8266" s="3"/>
      <c r="IB8266" s="3"/>
      <c r="IC8266" s="3"/>
      <c r="ID8266" s="3"/>
      <c r="IE8266" s="3"/>
      <c r="IF8266" s="3"/>
      <c r="IG8266" s="3"/>
      <c r="IH8266" s="3"/>
      <c r="II8266" s="3"/>
      <c r="IJ8266" s="3"/>
      <c r="IK8266" s="3"/>
      <c r="IL8266" s="3"/>
      <c r="IM8266" s="3"/>
      <c r="IN8266" s="3"/>
      <c r="IO8266" s="15"/>
    </row>
    <row r="8267" spans="171:249">
      <c r="FO8267" s="3"/>
      <c r="FP8267" s="3"/>
      <c r="FQ8267" s="3"/>
      <c r="FR8267" s="3"/>
      <c r="FS8267" s="3"/>
      <c r="FT8267" s="3"/>
      <c r="FU8267" s="3"/>
      <c r="FV8267" s="3"/>
      <c r="FW8267" s="3"/>
      <c r="FX8267" s="3"/>
      <c r="FY8267" s="3"/>
      <c r="FZ8267" s="3"/>
      <c r="GA8267" s="3"/>
      <c r="GB8267" s="3"/>
      <c r="GC8267" s="3"/>
      <c r="GD8267" s="3"/>
      <c r="GE8267" s="3"/>
      <c r="GF8267" s="3"/>
      <c r="GG8267" s="3"/>
      <c r="GH8267" s="3"/>
      <c r="GI8267" s="3"/>
      <c r="GJ8267" s="3"/>
      <c r="GK8267" s="3"/>
      <c r="GL8267" s="3"/>
      <c r="GM8267" s="3"/>
      <c r="GN8267" s="3"/>
      <c r="GO8267" s="3"/>
      <c r="GP8267" s="3"/>
      <c r="GQ8267" s="3"/>
      <c r="GR8267" s="3"/>
      <c r="GS8267" s="3"/>
      <c r="GT8267" s="3"/>
      <c r="GU8267" s="3"/>
      <c r="GV8267" s="3"/>
      <c r="GW8267" s="3"/>
      <c r="GX8267" s="3"/>
      <c r="GY8267" s="3"/>
      <c r="GZ8267" s="3"/>
      <c r="HA8267" s="3"/>
      <c r="HB8267" s="3"/>
      <c r="HC8267" s="3"/>
      <c r="HD8267" s="3"/>
      <c r="HE8267" s="3"/>
      <c r="HF8267" s="3"/>
      <c r="HG8267" s="3"/>
      <c r="HH8267" s="3"/>
      <c r="HI8267" s="3"/>
      <c r="HJ8267" s="3"/>
      <c r="HK8267" s="3"/>
      <c r="HL8267" s="3"/>
      <c r="HM8267" s="45"/>
      <c r="HN8267" s="3"/>
      <c r="HO8267" s="3"/>
      <c r="HP8267" s="3"/>
      <c r="HQ8267" s="3"/>
      <c r="HR8267" s="3"/>
      <c r="HS8267" s="3"/>
      <c r="HT8267" s="3"/>
      <c r="HU8267" s="3"/>
      <c r="HV8267" s="3"/>
      <c r="HW8267" s="3"/>
      <c r="HX8267" s="3"/>
      <c r="HY8267" s="3"/>
      <c r="HZ8267" s="3"/>
      <c r="IA8267" s="3"/>
      <c r="IB8267" s="3"/>
      <c r="IC8267" s="3"/>
      <c r="ID8267" s="3"/>
      <c r="IE8267" s="3"/>
      <c r="IF8267" s="3"/>
      <c r="IG8267" s="3"/>
      <c r="IH8267" s="3"/>
      <c r="II8267" s="3"/>
      <c r="IJ8267" s="3"/>
      <c r="IK8267" s="3"/>
      <c r="IL8267" s="3"/>
      <c r="IM8267" s="3"/>
      <c r="IN8267" s="3"/>
      <c r="IO8267" s="15"/>
    </row>
    <row r="8268" spans="171:249">
      <c r="FO8268" s="3"/>
      <c r="FP8268" s="3"/>
      <c r="FQ8268" s="3"/>
      <c r="FR8268" s="3"/>
      <c r="FS8268" s="3"/>
      <c r="FT8268" s="3"/>
      <c r="FU8268" s="3"/>
      <c r="FV8268" s="3"/>
      <c r="FW8268" s="3"/>
      <c r="FX8268" s="3"/>
      <c r="FY8268" s="3"/>
      <c r="FZ8268" s="3"/>
      <c r="GA8268" s="3"/>
      <c r="GB8268" s="3"/>
      <c r="GC8268" s="3"/>
      <c r="GD8268" s="3"/>
      <c r="GE8268" s="3"/>
      <c r="GF8268" s="3"/>
      <c r="GG8268" s="3"/>
      <c r="GH8268" s="3"/>
      <c r="GI8268" s="3"/>
      <c r="GJ8268" s="3"/>
      <c r="GK8268" s="3"/>
      <c r="GL8268" s="3"/>
      <c r="GM8268" s="3"/>
      <c r="GN8268" s="3"/>
      <c r="GO8268" s="3"/>
      <c r="GP8268" s="3"/>
      <c r="GQ8268" s="3"/>
      <c r="GR8268" s="3"/>
      <c r="GS8268" s="3"/>
      <c r="GT8268" s="3"/>
      <c r="GU8268" s="3"/>
      <c r="GV8268" s="3"/>
      <c r="GW8268" s="3"/>
      <c r="GX8268" s="3"/>
      <c r="GY8268" s="3"/>
      <c r="GZ8268" s="3"/>
      <c r="HA8268" s="3"/>
      <c r="HB8268" s="3"/>
      <c r="HC8268" s="3"/>
      <c r="HD8268" s="3"/>
      <c r="HE8268" s="3"/>
      <c r="HF8268" s="3"/>
      <c r="HG8268" s="3"/>
      <c r="HH8268" s="3"/>
      <c r="HI8268" s="3"/>
      <c r="HJ8268" s="3"/>
      <c r="HK8268" s="3"/>
      <c r="HL8268" s="3"/>
      <c r="HM8268" s="45"/>
      <c r="HN8268" s="3"/>
      <c r="HO8268" s="3"/>
      <c r="HP8268" s="3"/>
      <c r="HQ8268" s="3"/>
      <c r="HR8268" s="3"/>
      <c r="HS8268" s="3"/>
      <c r="HT8268" s="3"/>
      <c r="HU8268" s="3"/>
      <c r="HV8268" s="3"/>
      <c r="HW8268" s="3"/>
      <c r="HX8268" s="3"/>
      <c r="HY8268" s="3"/>
      <c r="HZ8268" s="3"/>
      <c r="IA8268" s="3"/>
      <c r="IB8268" s="3"/>
      <c r="IC8268" s="3"/>
      <c r="ID8268" s="3"/>
      <c r="IE8268" s="3"/>
      <c r="IF8268" s="3"/>
      <c r="IG8268" s="3"/>
      <c r="IH8268" s="3"/>
      <c r="II8268" s="3"/>
      <c r="IJ8268" s="3"/>
      <c r="IK8268" s="3"/>
      <c r="IL8268" s="3"/>
      <c r="IM8268" s="3"/>
      <c r="IN8268" s="3"/>
      <c r="IO8268" s="15"/>
    </row>
    <row r="8269" spans="171:249">
      <c r="FO8269" s="3"/>
      <c r="FP8269" s="3"/>
      <c r="FQ8269" s="3"/>
      <c r="FR8269" s="3"/>
      <c r="FS8269" s="3"/>
      <c r="FT8269" s="3"/>
      <c r="FU8269" s="3"/>
      <c r="FV8269" s="3"/>
      <c r="FW8269" s="3"/>
      <c r="FX8269" s="3"/>
      <c r="FY8269" s="3"/>
      <c r="FZ8269" s="3"/>
      <c r="GA8269" s="3"/>
      <c r="GB8269" s="3"/>
      <c r="GC8269" s="3"/>
      <c r="GD8269" s="3"/>
      <c r="GE8269" s="3"/>
      <c r="GF8269" s="3"/>
      <c r="GG8269" s="3"/>
      <c r="GH8269" s="3"/>
      <c r="GI8269" s="3"/>
      <c r="GJ8269" s="3"/>
      <c r="GK8269" s="3"/>
      <c r="GL8269" s="3"/>
      <c r="GM8269" s="3"/>
      <c r="GN8269" s="3"/>
      <c r="GO8269" s="3"/>
      <c r="GP8269" s="3"/>
      <c r="GQ8269" s="3"/>
      <c r="GR8269" s="3"/>
      <c r="GS8269" s="3"/>
      <c r="GT8269" s="3"/>
      <c r="GU8269" s="3"/>
      <c r="GV8269" s="3"/>
      <c r="GW8269" s="3"/>
      <c r="GX8269" s="3"/>
      <c r="GY8269" s="3"/>
      <c r="GZ8269" s="3"/>
      <c r="HA8269" s="3"/>
      <c r="HB8269" s="3"/>
      <c r="HC8269" s="3"/>
      <c r="HD8269" s="3"/>
      <c r="HE8269" s="3"/>
      <c r="HF8269" s="3"/>
      <c r="HG8269" s="3"/>
      <c r="HH8269" s="3"/>
      <c r="HI8269" s="3"/>
      <c r="HJ8269" s="3"/>
      <c r="HK8269" s="3"/>
      <c r="HL8269" s="3"/>
      <c r="HM8269" s="45"/>
      <c r="HN8269" s="3"/>
      <c r="HO8269" s="3"/>
      <c r="HP8269" s="3"/>
      <c r="HQ8269" s="3"/>
      <c r="HR8269" s="3"/>
      <c r="HS8269" s="3"/>
      <c r="HT8269" s="3"/>
      <c r="HU8269" s="3"/>
      <c r="HV8269" s="3"/>
      <c r="HW8269" s="3"/>
      <c r="HX8269" s="3"/>
      <c r="HY8269" s="3"/>
      <c r="HZ8269" s="3"/>
      <c r="IA8269" s="3"/>
      <c r="IB8269" s="3"/>
      <c r="IC8269" s="3"/>
      <c r="ID8269" s="3"/>
      <c r="IE8269" s="3"/>
      <c r="IF8269" s="3"/>
      <c r="IG8269" s="3"/>
      <c r="IH8269" s="3"/>
      <c r="II8269" s="3"/>
      <c r="IJ8269" s="3"/>
      <c r="IK8269" s="3"/>
      <c r="IL8269" s="3"/>
      <c r="IM8269" s="3"/>
      <c r="IN8269" s="3"/>
      <c r="IO8269" s="15"/>
    </row>
    <row r="8270" spans="171:249">
      <c r="FO8270" s="3"/>
      <c r="FP8270" s="3"/>
      <c r="FQ8270" s="3"/>
      <c r="FR8270" s="3"/>
      <c r="FS8270" s="3"/>
      <c r="FT8270" s="3"/>
      <c r="FU8270" s="3"/>
      <c r="FV8270" s="3"/>
      <c r="FW8270" s="3"/>
      <c r="FX8270" s="3"/>
      <c r="FY8270" s="3"/>
      <c r="FZ8270" s="3"/>
      <c r="GA8270" s="3"/>
      <c r="GB8270" s="3"/>
      <c r="GC8270" s="3"/>
      <c r="GD8270" s="3"/>
      <c r="GE8270" s="3"/>
      <c r="GF8270" s="3"/>
      <c r="GG8270" s="3"/>
      <c r="GH8270" s="3"/>
      <c r="GI8270" s="3"/>
      <c r="GJ8270" s="3"/>
      <c r="GK8270" s="3"/>
      <c r="GL8270" s="3"/>
      <c r="GM8270" s="3"/>
      <c r="GN8270" s="3"/>
      <c r="GO8270" s="3"/>
      <c r="GP8270" s="3"/>
      <c r="GQ8270" s="3"/>
      <c r="GR8270" s="3"/>
      <c r="GS8270" s="3"/>
      <c r="GT8270" s="3"/>
      <c r="GU8270" s="3"/>
      <c r="GV8270" s="3"/>
      <c r="GW8270" s="3"/>
      <c r="GX8270" s="3"/>
      <c r="GY8270" s="3"/>
      <c r="GZ8270" s="3"/>
      <c r="HA8270" s="3"/>
      <c r="HB8270" s="3"/>
      <c r="HC8270" s="3"/>
      <c r="HD8270" s="3"/>
      <c r="HE8270" s="3"/>
      <c r="HF8270" s="3"/>
      <c r="HG8270" s="3"/>
      <c r="HH8270" s="3"/>
      <c r="HI8270" s="3"/>
      <c r="HJ8270" s="3"/>
      <c r="HK8270" s="3"/>
      <c r="HL8270" s="3"/>
      <c r="HM8270" s="45"/>
      <c r="HN8270" s="3"/>
      <c r="HO8270" s="3"/>
      <c r="HP8270" s="3"/>
      <c r="HQ8270" s="3"/>
      <c r="HR8270" s="3"/>
      <c r="HS8270" s="3"/>
      <c r="HT8270" s="3"/>
      <c r="HU8270" s="3"/>
      <c r="HV8270" s="3"/>
      <c r="HW8270" s="3"/>
      <c r="HX8270" s="3"/>
      <c r="HY8270" s="3"/>
      <c r="HZ8270" s="3"/>
      <c r="IA8270" s="3"/>
      <c r="IB8270" s="3"/>
      <c r="IC8270" s="3"/>
      <c r="ID8270" s="3"/>
      <c r="IE8270" s="3"/>
      <c r="IF8270" s="3"/>
      <c r="IG8270" s="3"/>
      <c r="IH8270" s="3"/>
      <c r="II8270" s="3"/>
      <c r="IJ8270" s="3"/>
      <c r="IK8270" s="3"/>
      <c r="IL8270" s="3"/>
      <c r="IM8270" s="3"/>
      <c r="IN8270" s="3"/>
      <c r="IO8270" s="15"/>
    </row>
    <row r="8271" spans="171:249">
      <c r="FO8271" s="3"/>
      <c r="FP8271" s="3"/>
      <c r="FQ8271" s="3"/>
      <c r="FR8271" s="3"/>
      <c r="FS8271" s="3"/>
      <c r="FT8271" s="3"/>
      <c r="FU8271" s="3"/>
      <c r="FV8271" s="3"/>
      <c r="FW8271" s="3"/>
      <c r="FX8271" s="3"/>
      <c r="FY8271" s="3"/>
      <c r="FZ8271" s="3"/>
      <c r="GA8271" s="3"/>
      <c r="GB8271" s="3"/>
      <c r="GC8271" s="3"/>
      <c r="GD8271" s="3"/>
      <c r="GE8271" s="3"/>
      <c r="GF8271" s="3"/>
      <c r="GG8271" s="3"/>
      <c r="GH8271" s="3"/>
      <c r="GI8271" s="3"/>
      <c r="GJ8271" s="3"/>
      <c r="GK8271" s="3"/>
      <c r="GL8271" s="3"/>
      <c r="GM8271" s="3"/>
      <c r="GN8271" s="3"/>
      <c r="GO8271" s="3"/>
      <c r="GP8271" s="3"/>
      <c r="GQ8271" s="3"/>
      <c r="GR8271" s="3"/>
      <c r="GS8271" s="3"/>
      <c r="GT8271" s="3"/>
      <c r="GU8271" s="3"/>
      <c r="GV8271" s="3"/>
      <c r="GW8271" s="3"/>
      <c r="GX8271" s="3"/>
      <c r="GY8271" s="3"/>
      <c r="GZ8271" s="3"/>
      <c r="HA8271" s="3"/>
      <c r="HB8271" s="3"/>
      <c r="HC8271" s="3"/>
      <c r="HD8271" s="3"/>
      <c r="HE8271" s="3"/>
      <c r="HF8271" s="3"/>
      <c r="HG8271" s="3"/>
      <c r="HH8271" s="3"/>
      <c r="HI8271" s="3"/>
      <c r="HJ8271" s="3"/>
      <c r="HK8271" s="3"/>
      <c r="HL8271" s="3"/>
      <c r="HM8271" s="45"/>
      <c r="HN8271" s="3"/>
      <c r="HO8271" s="3"/>
      <c r="HP8271" s="3"/>
      <c r="HQ8271" s="3"/>
      <c r="HR8271" s="3"/>
      <c r="HS8271" s="3"/>
      <c r="HT8271" s="3"/>
      <c r="HU8271" s="3"/>
      <c r="HV8271" s="3"/>
      <c r="HW8271" s="3"/>
      <c r="HX8271" s="3"/>
      <c r="HY8271" s="3"/>
      <c r="HZ8271" s="3"/>
      <c r="IA8271" s="3"/>
      <c r="IB8271" s="3"/>
      <c r="IC8271" s="3"/>
      <c r="ID8271" s="3"/>
      <c r="IE8271" s="3"/>
      <c r="IF8271" s="3"/>
      <c r="IG8271" s="3"/>
      <c r="IH8271" s="3"/>
      <c r="II8271" s="3"/>
      <c r="IJ8271" s="3"/>
      <c r="IK8271" s="3"/>
      <c r="IL8271" s="3"/>
      <c r="IM8271" s="3"/>
      <c r="IN8271" s="3"/>
      <c r="IO8271" s="15"/>
    </row>
    <row r="8272" spans="171:249">
      <c r="FO8272" s="3"/>
      <c r="FP8272" s="3"/>
      <c r="FQ8272" s="3"/>
      <c r="FR8272" s="3"/>
      <c r="FS8272" s="3"/>
      <c r="FT8272" s="3"/>
      <c r="FU8272" s="3"/>
      <c r="FV8272" s="3"/>
      <c r="FW8272" s="3"/>
      <c r="FX8272" s="3"/>
      <c r="FY8272" s="3"/>
      <c r="FZ8272" s="3"/>
      <c r="GA8272" s="3"/>
      <c r="GB8272" s="3"/>
      <c r="GC8272" s="3"/>
      <c r="GD8272" s="3"/>
      <c r="GE8272" s="3"/>
      <c r="GF8272" s="3"/>
      <c r="GG8272" s="3"/>
      <c r="GH8272" s="3"/>
      <c r="GI8272" s="3"/>
      <c r="GJ8272" s="3"/>
      <c r="GK8272" s="3"/>
      <c r="GL8272" s="3"/>
      <c r="GM8272" s="3"/>
      <c r="GN8272" s="3"/>
      <c r="GO8272" s="3"/>
      <c r="GP8272" s="3"/>
      <c r="GQ8272" s="3"/>
      <c r="GR8272" s="3"/>
      <c r="GS8272" s="3"/>
      <c r="GT8272" s="3"/>
      <c r="GU8272" s="3"/>
      <c r="GV8272" s="3"/>
      <c r="GW8272" s="3"/>
      <c r="GX8272" s="3"/>
      <c r="GY8272" s="3"/>
      <c r="GZ8272" s="3"/>
      <c r="HA8272" s="3"/>
      <c r="HB8272" s="3"/>
      <c r="HC8272" s="3"/>
      <c r="HD8272" s="3"/>
      <c r="HE8272" s="3"/>
      <c r="HF8272" s="3"/>
      <c r="HG8272" s="3"/>
      <c r="HH8272" s="3"/>
      <c r="HI8272" s="3"/>
      <c r="HJ8272" s="3"/>
      <c r="HK8272" s="3"/>
      <c r="HL8272" s="3"/>
      <c r="HM8272" s="45"/>
      <c r="HN8272" s="3"/>
      <c r="HO8272" s="3"/>
      <c r="HP8272" s="3"/>
      <c r="HQ8272" s="3"/>
      <c r="HR8272" s="3"/>
      <c r="HS8272" s="3"/>
      <c r="HT8272" s="3"/>
      <c r="HU8272" s="3"/>
      <c r="HV8272" s="3"/>
      <c r="HW8272" s="3"/>
      <c r="HX8272" s="3"/>
      <c r="HY8272" s="3"/>
      <c r="HZ8272" s="3"/>
      <c r="IA8272" s="3"/>
      <c r="IB8272" s="3"/>
      <c r="IC8272" s="3"/>
      <c r="ID8272" s="3"/>
      <c r="IE8272" s="3"/>
      <c r="IF8272" s="3"/>
      <c r="IG8272" s="3"/>
      <c r="IH8272" s="3"/>
      <c r="II8272" s="3"/>
      <c r="IJ8272" s="3"/>
      <c r="IK8272" s="3"/>
      <c r="IL8272" s="3"/>
      <c r="IM8272" s="3"/>
      <c r="IN8272" s="3"/>
      <c r="IO8272" s="15"/>
    </row>
    <row r="8273" spans="171:249">
      <c r="FO8273" s="3"/>
      <c r="FP8273" s="3"/>
      <c r="FQ8273" s="3"/>
      <c r="FR8273" s="3"/>
      <c r="FS8273" s="3"/>
      <c r="FT8273" s="3"/>
      <c r="FU8273" s="3"/>
      <c r="FV8273" s="3"/>
      <c r="FW8273" s="3"/>
      <c r="FX8273" s="3"/>
      <c r="FY8273" s="3"/>
      <c r="FZ8273" s="3"/>
      <c r="GA8273" s="3"/>
      <c r="GB8273" s="3"/>
      <c r="GC8273" s="3"/>
      <c r="GD8273" s="3"/>
      <c r="GE8273" s="3"/>
      <c r="GF8273" s="3"/>
      <c r="GG8273" s="3"/>
      <c r="GH8273" s="3"/>
      <c r="GI8273" s="3"/>
      <c r="GJ8273" s="3"/>
      <c r="GK8273" s="3"/>
      <c r="GL8273" s="3"/>
      <c r="GM8273" s="3"/>
      <c r="GN8273" s="3"/>
      <c r="GO8273" s="3"/>
      <c r="GP8273" s="3"/>
      <c r="GQ8273" s="3"/>
      <c r="GR8273" s="3"/>
      <c r="GS8273" s="3"/>
      <c r="GT8273" s="3"/>
      <c r="GU8273" s="3"/>
      <c r="GV8273" s="3"/>
      <c r="GW8273" s="3"/>
      <c r="GX8273" s="3"/>
      <c r="GY8273" s="3"/>
      <c r="GZ8273" s="3"/>
      <c r="HA8273" s="3"/>
      <c r="HB8273" s="3"/>
      <c r="HC8273" s="3"/>
      <c r="HD8273" s="3"/>
      <c r="HE8273" s="3"/>
      <c r="HF8273" s="3"/>
      <c r="HG8273" s="3"/>
      <c r="HH8273" s="3"/>
      <c r="HI8273" s="3"/>
      <c r="HJ8273" s="3"/>
      <c r="HK8273" s="3"/>
      <c r="HL8273" s="3"/>
      <c r="HM8273" s="45"/>
      <c r="HN8273" s="3"/>
      <c r="HO8273" s="3"/>
      <c r="HP8273" s="3"/>
      <c r="HQ8273" s="3"/>
      <c r="HR8273" s="3"/>
      <c r="HS8273" s="3"/>
      <c r="HT8273" s="3"/>
      <c r="HU8273" s="3"/>
      <c r="HV8273" s="3"/>
      <c r="HW8273" s="3"/>
      <c r="HX8273" s="3"/>
      <c r="HY8273" s="3"/>
      <c r="HZ8273" s="3"/>
      <c r="IA8273" s="3"/>
      <c r="IB8273" s="3"/>
      <c r="IC8273" s="3"/>
      <c r="ID8273" s="3"/>
      <c r="IE8273" s="3"/>
      <c r="IF8273" s="3"/>
      <c r="IG8273" s="3"/>
      <c r="IH8273" s="3"/>
      <c r="II8273" s="3"/>
      <c r="IJ8273" s="3"/>
      <c r="IK8273" s="3"/>
      <c r="IL8273" s="3"/>
      <c r="IM8273" s="3"/>
      <c r="IN8273" s="3"/>
      <c r="IO8273" s="15"/>
    </row>
    <row r="8274" spans="171:249">
      <c r="FO8274" s="3"/>
      <c r="FP8274" s="3"/>
      <c r="FQ8274" s="3"/>
      <c r="FR8274" s="3"/>
      <c r="FS8274" s="3"/>
      <c r="FT8274" s="3"/>
      <c r="FU8274" s="3"/>
      <c r="FV8274" s="3"/>
      <c r="FW8274" s="3"/>
      <c r="FX8274" s="3"/>
      <c r="FY8274" s="3"/>
      <c r="FZ8274" s="3"/>
      <c r="GA8274" s="3"/>
      <c r="GB8274" s="3"/>
      <c r="GC8274" s="3"/>
      <c r="GD8274" s="3"/>
      <c r="GE8274" s="3"/>
      <c r="GF8274" s="3"/>
      <c r="GG8274" s="3"/>
      <c r="GH8274" s="3"/>
      <c r="GI8274" s="3"/>
      <c r="GJ8274" s="3"/>
      <c r="GK8274" s="3"/>
      <c r="GL8274" s="3"/>
      <c r="GM8274" s="3"/>
      <c r="GN8274" s="3"/>
      <c r="GO8274" s="3"/>
      <c r="GP8274" s="3"/>
      <c r="GQ8274" s="3"/>
      <c r="GR8274" s="3"/>
      <c r="GS8274" s="3"/>
      <c r="GT8274" s="3"/>
      <c r="GU8274" s="3"/>
      <c r="GV8274" s="3"/>
      <c r="GW8274" s="3"/>
      <c r="GX8274" s="3"/>
      <c r="GY8274" s="3"/>
      <c r="GZ8274" s="3"/>
      <c r="HA8274" s="3"/>
      <c r="HB8274" s="3"/>
      <c r="HC8274" s="3"/>
      <c r="HD8274" s="3"/>
      <c r="HE8274" s="3"/>
      <c r="HF8274" s="3"/>
      <c r="HG8274" s="3"/>
      <c r="HH8274" s="3"/>
      <c r="HI8274" s="3"/>
      <c r="HJ8274" s="3"/>
      <c r="HK8274" s="3"/>
      <c r="HL8274" s="3"/>
      <c r="HM8274" s="45"/>
      <c r="HN8274" s="3"/>
      <c r="HO8274" s="3"/>
      <c r="HP8274" s="3"/>
      <c r="HQ8274" s="3"/>
      <c r="HR8274" s="3"/>
      <c r="HS8274" s="3"/>
      <c r="HT8274" s="3"/>
      <c r="HU8274" s="3"/>
      <c r="HV8274" s="3"/>
      <c r="HW8274" s="3"/>
      <c r="HX8274" s="3"/>
      <c r="HY8274" s="3"/>
      <c r="HZ8274" s="3"/>
      <c r="IA8274" s="3"/>
      <c r="IB8274" s="3"/>
      <c r="IC8274" s="3"/>
      <c r="ID8274" s="3"/>
      <c r="IE8274" s="3"/>
      <c r="IF8274" s="3"/>
      <c r="IG8274" s="3"/>
      <c r="IH8274" s="3"/>
      <c r="II8274" s="3"/>
      <c r="IJ8274" s="3"/>
      <c r="IK8274" s="3"/>
      <c r="IL8274" s="3"/>
      <c r="IM8274" s="3"/>
      <c r="IN8274" s="3"/>
      <c r="IO8274" s="15"/>
    </row>
    <row r="8275" spans="171:249">
      <c r="FO8275" s="3"/>
      <c r="FP8275" s="3"/>
      <c r="FQ8275" s="3"/>
      <c r="FR8275" s="3"/>
      <c r="FS8275" s="3"/>
      <c r="FT8275" s="3"/>
      <c r="FU8275" s="3"/>
      <c r="FV8275" s="3"/>
      <c r="FW8275" s="3"/>
      <c r="FX8275" s="3"/>
      <c r="FY8275" s="3"/>
      <c r="FZ8275" s="3"/>
      <c r="GA8275" s="3"/>
      <c r="GB8275" s="3"/>
      <c r="GC8275" s="3"/>
      <c r="GD8275" s="3"/>
      <c r="GE8275" s="3"/>
      <c r="GF8275" s="3"/>
      <c r="GG8275" s="3"/>
      <c r="GH8275" s="3"/>
      <c r="GI8275" s="3"/>
      <c r="GJ8275" s="3"/>
      <c r="GK8275" s="3"/>
      <c r="GL8275" s="3"/>
      <c r="GM8275" s="3"/>
      <c r="GN8275" s="3"/>
      <c r="GO8275" s="3"/>
      <c r="GP8275" s="3"/>
      <c r="GQ8275" s="3"/>
      <c r="GR8275" s="3"/>
      <c r="GS8275" s="3"/>
      <c r="GT8275" s="3"/>
      <c r="GU8275" s="3"/>
      <c r="GV8275" s="3"/>
      <c r="GW8275" s="3"/>
      <c r="GX8275" s="3"/>
      <c r="GY8275" s="3"/>
      <c r="GZ8275" s="3"/>
      <c r="HA8275" s="3"/>
      <c r="HB8275" s="3"/>
      <c r="HC8275" s="3"/>
      <c r="HD8275" s="3"/>
      <c r="HE8275" s="3"/>
      <c r="HF8275" s="3"/>
      <c r="HG8275" s="3"/>
      <c r="HH8275" s="3"/>
      <c r="HI8275" s="3"/>
      <c r="HJ8275" s="3"/>
      <c r="HK8275" s="3"/>
      <c r="HL8275" s="3"/>
      <c r="HM8275" s="45"/>
      <c r="HN8275" s="3"/>
      <c r="HO8275" s="3"/>
      <c r="HP8275" s="3"/>
      <c r="HQ8275" s="3"/>
      <c r="HR8275" s="3"/>
      <c r="HS8275" s="3"/>
      <c r="HT8275" s="3"/>
      <c r="HU8275" s="3"/>
      <c r="HV8275" s="3"/>
      <c r="HW8275" s="3"/>
      <c r="HX8275" s="3"/>
      <c r="HY8275" s="3"/>
      <c r="HZ8275" s="3"/>
      <c r="IA8275" s="3"/>
      <c r="IB8275" s="3"/>
      <c r="IC8275" s="3"/>
      <c r="ID8275" s="3"/>
      <c r="IE8275" s="3"/>
      <c r="IF8275" s="3"/>
      <c r="IG8275" s="3"/>
      <c r="IH8275" s="3"/>
      <c r="II8275" s="3"/>
      <c r="IJ8275" s="3"/>
      <c r="IK8275" s="3"/>
      <c r="IL8275" s="3"/>
      <c r="IM8275" s="3"/>
      <c r="IN8275" s="3"/>
      <c r="IO8275" s="15"/>
    </row>
    <row r="8276" spans="171:249">
      <c r="FO8276" s="3"/>
      <c r="FP8276" s="3"/>
      <c r="FQ8276" s="3"/>
      <c r="FR8276" s="3"/>
      <c r="FS8276" s="3"/>
      <c r="FT8276" s="3"/>
      <c r="FU8276" s="3"/>
      <c r="FV8276" s="3"/>
      <c r="FW8276" s="3"/>
      <c r="FX8276" s="3"/>
      <c r="FY8276" s="3"/>
      <c r="FZ8276" s="3"/>
      <c r="GA8276" s="3"/>
      <c r="GB8276" s="3"/>
      <c r="GC8276" s="3"/>
      <c r="GD8276" s="3"/>
      <c r="GE8276" s="3"/>
      <c r="GF8276" s="3"/>
      <c r="GG8276" s="3"/>
      <c r="GH8276" s="3"/>
      <c r="GI8276" s="3"/>
      <c r="GJ8276" s="3"/>
      <c r="GK8276" s="3"/>
      <c r="GL8276" s="3"/>
      <c r="GM8276" s="3"/>
      <c r="GN8276" s="3"/>
      <c r="GO8276" s="3"/>
      <c r="GP8276" s="3"/>
      <c r="GQ8276" s="3"/>
      <c r="GR8276" s="3"/>
      <c r="GS8276" s="3"/>
      <c r="GT8276" s="3"/>
      <c r="GU8276" s="3"/>
      <c r="GV8276" s="3"/>
      <c r="GW8276" s="3"/>
      <c r="GX8276" s="3"/>
      <c r="GY8276" s="3"/>
      <c r="GZ8276" s="3"/>
      <c r="HA8276" s="3"/>
      <c r="HB8276" s="3"/>
      <c r="HC8276" s="3"/>
      <c r="HD8276" s="3"/>
      <c r="HE8276" s="3"/>
      <c r="HF8276" s="3"/>
      <c r="HG8276" s="3"/>
      <c r="HH8276" s="3"/>
      <c r="HI8276" s="3"/>
      <c r="HJ8276" s="3"/>
      <c r="HK8276" s="3"/>
      <c r="HL8276" s="3"/>
      <c r="HM8276" s="45"/>
      <c r="HN8276" s="3"/>
      <c r="HO8276" s="3"/>
      <c r="HP8276" s="3"/>
      <c r="HQ8276" s="3"/>
      <c r="HR8276" s="3"/>
      <c r="HS8276" s="3"/>
      <c r="HT8276" s="3"/>
      <c r="HU8276" s="3"/>
      <c r="HV8276" s="3"/>
      <c r="HW8276" s="3"/>
      <c r="HX8276" s="3"/>
      <c r="HY8276" s="3"/>
      <c r="HZ8276" s="3"/>
      <c r="IA8276" s="3"/>
      <c r="IB8276" s="3"/>
      <c r="IC8276" s="3"/>
      <c r="ID8276" s="3"/>
      <c r="IE8276" s="3"/>
      <c r="IF8276" s="3"/>
      <c r="IG8276" s="3"/>
      <c r="IH8276" s="3"/>
      <c r="II8276" s="3"/>
      <c r="IJ8276" s="3"/>
      <c r="IK8276" s="3"/>
      <c r="IL8276" s="3"/>
      <c r="IM8276" s="3"/>
      <c r="IN8276" s="3"/>
      <c r="IO8276" s="15"/>
    </row>
    <row r="8277" spans="171:249">
      <c r="FO8277" s="3"/>
      <c r="FP8277" s="3"/>
      <c r="FQ8277" s="3"/>
      <c r="FR8277" s="3"/>
      <c r="FS8277" s="3"/>
      <c r="FT8277" s="3"/>
      <c r="FU8277" s="3"/>
      <c r="FV8277" s="3"/>
      <c r="FW8277" s="3"/>
      <c r="FX8277" s="3"/>
      <c r="FY8277" s="3"/>
      <c r="FZ8277" s="3"/>
      <c r="GA8277" s="3"/>
      <c r="GB8277" s="3"/>
      <c r="GC8277" s="3"/>
      <c r="GD8277" s="3"/>
      <c r="GE8277" s="3"/>
      <c r="GF8277" s="3"/>
      <c r="GG8277" s="3"/>
      <c r="GH8277" s="3"/>
      <c r="GI8277" s="3"/>
      <c r="GJ8277" s="3"/>
      <c r="GK8277" s="3"/>
      <c r="GL8277" s="3"/>
      <c r="GM8277" s="3"/>
      <c r="GN8277" s="3"/>
      <c r="GO8277" s="3"/>
      <c r="GP8277" s="3"/>
      <c r="GQ8277" s="3"/>
      <c r="GR8277" s="3"/>
      <c r="GS8277" s="3"/>
      <c r="GT8277" s="3"/>
      <c r="GU8277" s="3"/>
      <c r="GV8277" s="3"/>
      <c r="GW8277" s="3"/>
      <c r="GX8277" s="3"/>
      <c r="GY8277" s="3"/>
      <c r="GZ8277" s="3"/>
      <c r="HA8277" s="3"/>
      <c r="HB8277" s="3"/>
      <c r="HC8277" s="3"/>
      <c r="HD8277" s="3"/>
      <c r="HE8277" s="3"/>
      <c r="HF8277" s="3"/>
      <c r="HG8277" s="3"/>
      <c r="HH8277" s="3"/>
      <c r="HI8277" s="3"/>
      <c r="HJ8277" s="3"/>
      <c r="HK8277" s="3"/>
      <c r="HL8277" s="3"/>
      <c r="HM8277" s="45"/>
      <c r="HN8277" s="3"/>
      <c r="HO8277" s="3"/>
      <c r="HP8277" s="3"/>
      <c r="HQ8277" s="3"/>
      <c r="HR8277" s="3"/>
      <c r="HS8277" s="3"/>
      <c r="HT8277" s="3"/>
      <c r="HU8277" s="3"/>
      <c r="HV8277" s="3"/>
      <c r="HW8277" s="3"/>
      <c r="HX8277" s="3"/>
      <c r="HY8277" s="3"/>
      <c r="HZ8277" s="3"/>
      <c r="IA8277" s="3"/>
      <c r="IB8277" s="3"/>
      <c r="IC8277" s="3"/>
      <c r="ID8277" s="3"/>
      <c r="IE8277" s="3"/>
      <c r="IF8277" s="3"/>
      <c r="IG8277" s="3"/>
      <c r="IH8277" s="3"/>
      <c r="II8277" s="3"/>
      <c r="IJ8277" s="3"/>
      <c r="IK8277" s="3"/>
      <c r="IL8277" s="3"/>
      <c r="IM8277" s="3"/>
      <c r="IN8277" s="3"/>
      <c r="IO8277" s="15"/>
    </row>
    <row r="8278" spans="171:249">
      <c r="FO8278" s="3"/>
      <c r="FP8278" s="3"/>
      <c r="FQ8278" s="3"/>
      <c r="FR8278" s="3"/>
      <c r="FS8278" s="3"/>
      <c r="FT8278" s="3"/>
      <c r="FU8278" s="3"/>
      <c r="FV8278" s="3"/>
      <c r="FW8278" s="3"/>
      <c r="FX8278" s="3"/>
      <c r="FY8278" s="3"/>
      <c r="FZ8278" s="3"/>
      <c r="GA8278" s="3"/>
      <c r="GB8278" s="3"/>
      <c r="GC8278" s="3"/>
      <c r="GD8278" s="3"/>
      <c r="GE8278" s="3"/>
      <c r="GF8278" s="3"/>
      <c r="GG8278" s="3"/>
      <c r="GH8278" s="3"/>
      <c r="GI8278" s="3"/>
      <c r="GJ8278" s="3"/>
      <c r="GK8278" s="3"/>
      <c r="GL8278" s="3"/>
      <c r="GM8278" s="3"/>
      <c r="GN8278" s="3"/>
      <c r="GO8278" s="3"/>
      <c r="GP8278" s="3"/>
      <c r="GQ8278" s="3"/>
      <c r="GR8278" s="3"/>
      <c r="GS8278" s="3"/>
      <c r="GT8278" s="3"/>
      <c r="GU8278" s="3"/>
      <c r="GV8278" s="3"/>
      <c r="GW8278" s="3"/>
      <c r="GX8278" s="3"/>
      <c r="GY8278" s="3"/>
      <c r="GZ8278" s="3"/>
      <c r="HA8278" s="3"/>
      <c r="HB8278" s="3"/>
      <c r="HC8278" s="3"/>
      <c r="HD8278" s="3"/>
      <c r="HE8278" s="3"/>
      <c r="HF8278" s="3"/>
      <c r="HG8278" s="3"/>
      <c r="HH8278" s="3"/>
      <c r="HI8278" s="3"/>
      <c r="HJ8278" s="3"/>
      <c r="HK8278" s="3"/>
      <c r="HL8278" s="3"/>
      <c r="HM8278" s="45"/>
      <c r="HN8278" s="3"/>
      <c r="HO8278" s="3"/>
      <c r="HP8278" s="3"/>
      <c r="HQ8278" s="3"/>
      <c r="HR8278" s="3"/>
      <c r="HS8278" s="3"/>
      <c r="HT8278" s="3"/>
      <c r="HU8278" s="3"/>
      <c r="HV8278" s="3"/>
      <c r="HW8278" s="3"/>
      <c r="HX8278" s="3"/>
      <c r="HY8278" s="3"/>
      <c r="HZ8278" s="3"/>
      <c r="IA8278" s="3"/>
      <c r="IB8278" s="3"/>
      <c r="IC8278" s="3"/>
      <c r="ID8278" s="3"/>
      <c r="IE8278" s="3"/>
      <c r="IF8278" s="3"/>
      <c r="IG8278" s="3"/>
      <c r="IH8278" s="3"/>
      <c r="II8278" s="3"/>
      <c r="IJ8278" s="3"/>
      <c r="IK8278" s="3"/>
      <c r="IL8278" s="3"/>
      <c r="IM8278" s="3"/>
      <c r="IN8278" s="3"/>
      <c r="IO8278" s="15"/>
    </row>
    <row r="8279" spans="171:249">
      <c r="FO8279" s="3"/>
      <c r="FP8279" s="3"/>
      <c r="FQ8279" s="3"/>
      <c r="FR8279" s="3"/>
      <c r="FS8279" s="3"/>
      <c r="FT8279" s="3"/>
      <c r="FU8279" s="3"/>
      <c r="FV8279" s="3"/>
      <c r="FW8279" s="3"/>
      <c r="FX8279" s="3"/>
      <c r="FY8279" s="3"/>
      <c r="FZ8279" s="3"/>
      <c r="GA8279" s="3"/>
      <c r="GB8279" s="3"/>
      <c r="GC8279" s="3"/>
      <c r="GD8279" s="3"/>
      <c r="GE8279" s="3"/>
      <c r="GF8279" s="3"/>
      <c r="GG8279" s="3"/>
      <c r="GH8279" s="3"/>
      <c r="GI8279" s="3"/>
      <c r="GJ8279" s="3"/>
      <c r="GK8279" s="3"/>
      <c r="GL8279" s="3"/>
      <c r="GM8279" s="3"/>
      <c r="GN8279" s="3"/>
      <c r="GO8279" s="3"/>
      <c r="GP8279" s="3"/>
      <c r="GQ8279" s="3"/>
      <c r="GR8279" s="3"/>
      <c r="GS8279" s="3"/>
      <c r="GT8279" s="3"/>
      <c r="GU8279" s="3"/>
      <c r="GV8279" s="3"/>
      <c r="GW8279" s="3"/>
      <c r="GX8279" s="3"/>
      <c r="GY8279" s="3"/>
      <c r="GZ8279" s="3"/>
      <c r="HA8279" s="3"/>
      <c r="HB8279" s="3"/>
      <c r="HC8279" s="3"/>
      <c r="HD8279" s="3"/>
      <c r="HE8279" s="3"/>
      <c r="HF8279" s="3"/>
      <c r="HG8279" s="3"/>
      <c r="HH8279" s="3"/>
      <c r="HI8279" s="3"/>
      <c r="HJ8279" s="3"/>
      <c r="HK8279" s="3"/>
      <c r="HL8279" s="3"/>
      <c r="HM8279" s="45"/>
      <c r="HN8279" s="3"/>
      <c r="HO8279" s="3"/>
      <c r="HP8279" s="3"/>
      <c r="HQ8279" s="3"/>
      <c r="HR8279" s="3"/>
      <c r="HS8279" s="3"/>
      <c r="HT8279" s="3"/>
      <c r="HU8279" s="3"/>
      <c r="HV8279" s="3"/>
      <c r="HW8279" s="3"/>
      <c r="HX8279" s="3"/>
      <c r="HY8279" s="3"/>
      <c r="HZ8279" s="3"/>
      <c r="IA8279" s="3"/>
      <c r="IB8279" s="3"/>
      <c r="IC8279" s="3"/>
      <c r="ID8279" s="3"/>
      <c r="IE8279" s="3"/>
      <c r="IF8279" s="3"/>
      <c r="IG8279" s="3"/>
      <c r="IH8279" s="3"/>
      <c r="II8279" s="3"/>
      <c r="IJ8279" s="3"/>
      <c r="IK8279" s="3"/>
      <c r="IL8279" s="3"/>
      <c r="IM8279" s="3"/>
      <c r="IN8279" s="3"/>
      <c r="IO8279" s="15"/>
    </row>
    <row r="8280" spans="171:249">
      <c r="FO8280" s="3"/>
      <c r="FP8280" s="3"/>
      <c r="FQ8280" s="3"/>
      <c r="FR8280" s="3"/>
      <c r="FS8280" s="3"/>
      <c r="FT8280" s="3"/>
      <c r="FU8280" s="3"/>
      <c r="FV8280" s="3"/>
      <c r="FW8280" s="3"/>
      <c r="FX8280" s="3"/>
      <c r="FY8280" s="3"/>
      <c r="FZ8280" s="3"/>
      <c r="GA8280" s="3"/>
      <c r="GB8280" s="3"/>
      <c r="GC8280" s="3"/>
      <c r="GD8280" s="3"/>
      <c r="GE8280" s="3"/>
      <c r="GF8280" s="3"/>
      <c r="GG8280" s="3"/>
      <c r="GH8280" s="3"/>
      <c r="GI8280" s="3"/>
      <c r="GJ8280" s="3"/>
      <c r="GK8280" s="3"/>
      <c r="GL8280" s="3"/>
      <c r="GM8280" s="3"/>
      <c r="GN8280" s="3"/>
      <c r="GO8280" s="3"/>
      <c r="GP8280" s="3"/>
      <c r="GQ8280" s="3"/>
      <c r="GR8280" s="3"/>
      <c r="GS8280" s="3"/>
      <c r="GT8280" s="3"/>
      <c r="GU8280" s="3"/>
      <c r="GV8280" s="3"/>
      <c r="GW8280" s="3"/>
      <c r="GX8280" s="3"/>
      <c r="GY8280" s="3"/>
      <c r="GZ8280" s="3"/>
      <c r="HA8280" s="3"/>
      <c r="HB8280" s="3"/>
      <c r="HC8280" s="3"/>
      <c r="HD8280" s="3"/>
      <c r="HE8280" s="3"/>
      <c r="HF8280" s="3"/>
      <c r="HG8280" s="3"/>
      <c r="HH8280" s="3"/>
      <c r="HI8280" s="3"/>
      <c r="HJ8280" s="3"/>
      <c r="HK8280" s="3"/>
      <c r="HL8280" s="3"/>
      <c r="HM8280" s="45"/>
      <c r="HN8280" s="3"/>
      <c r="HO8280" s="3"/>
      <c r="HP8280" s="3"/>
      <c r="HQ8280" s="3"/>
      <c r="HR8280" s="3"/>
      <c r="HS8280" s="3"/>
      <c r="HT8280" s="3"/>
      <c r="HU8280" s="3"/>
      <c r="HV8280" s="3"/>
      <c r="HW8280" s="3"/>
      <c r="HX8280" s="3"/>
      <c r="HY8280" s="3"/>
      <c r="HZ8280" s="3"/>
      <c r="IA8280" s="3"/>
      <c r="IB8280" s="3"/>
      <c r="IC8280" s="3"/>
      <c r="ID8280" s="3"/>
      <c r="IE8280" s="3"/>
      <c r="IF8280" s="3"/>
      <c r="IG8280" s="3"/>
      <c r="IH8280" s="3"/>
      <c r="II8280" s="3"/>
      <c r="IJ8280" s="3"/>
      <c r="IK8280" s="3"/>
      <c r="IL8280" s="3"/>
      <c r="IM8280" s="3"/>
      <c r="IN8280" s="3"/>
      <c r="IO8280" s="15"/>
    </row>
    <row r="8281" spans="171:249">
      <c r="FO8281" s="3"/>
      <c r="FP8281" s="3"/>
      <c r="FQ8281" s="3"/>
      <c r="FR8281" s="3"/>
      <c r="FS8281" s="3"/>
      <c r="FT8281" s="3"/>
      <c r="FU8281" s="3"/>
      <c r="FV8281" s="3"/>
      <c r="FW8281" s="3"/>
      <c r="FX8281" s="3"/>
      <c r="FY8281" s="3"/>
      <c r="FZ8281" s="3"/>
      <c r="GA8281" s="3"/>
      <c r="GB8281" s="3"/>
      <c r="GC8281" s="3"/>
      <c r="GD8281" s="3"/>
      <c r="GE8281" s="3"/>
      <c r="GF8281" s="3"/>
      <c r="GG8281" s="3"/>
      <c r="GH8281" s="3"/>
      <c r="GI8281" s="3"/>
      <c r="GJ8281" s="3"/>
      <c r="GK8281" s="3"/>
      <c r="GL8281" s="3"/>
      <c r="GM8281" s="3"/>
      <c r="GN8281" s="3"/>
      <c r="GO8281" s="3"/>
      <c r="GP8281" s="3"/>
      <c r="GQ8281" s="3"/>
      <c r="GR8281" s="3"/>
      <c r="GS8281" s="3"/>
      <c r="GT8281" s="3"/>
      <c r="GU8281" s="3"/>
      <c r="GV8281" s="3"/>
      <c r="GW8281" s="3"/>
      <c r="GX8281" s="3"/>
      <c r="GY8281" s="3"/>
      <c r="GZ8281" s="3"/>
      <c r="HA8281" s="3"/>
      <c r="HB8281" s="3"/>
      <c r="HC8281" s="3"/>
      <c r="HD8281" s="3"/>
      <c r="HE8281" s="3"/>
      <c r="HF8281" s="3"/>
      <c r="HG8281" s="3"/>
      <c r="HH8281" s="3"/>
      <c r="HI8281" s="3"/>
      <c r="HJ8281" s="3"/>
      <c r="HK8281" s="3"/>
      <c r="HL8281" s="3"/>
      <c r="HM8281" s="45"/>
      <c r="HN8281" s="3"/>
      <c r="HO8281" s="3"/>
      <c r="HP8281" s="3"/>
      <c r="HQ8281" s="3"/>
      <c r="HR8281" s="3"/>
      <c r="HS8281" s="3"/>
      <c r="HT8281" s="3"/>
      <c r="HU8281" s="3"/>
      <c r="HV8281" s="3"/>
      <c r="HW8281" s="3"/>
      <c r="HX8281" s="3"/>
      <c r="HY8281" s="3"/>
      <c r="HZ8281" s="3"/>
      <c r="IA8281" s="3"/>
      <c r="IB8281" s="3"/>
      <c r="IC8281" s="3"/>
      <c r="ID8281" s="3"/>
      <c r="IE8281" s="3"/>
      <c r="IF8281" s="3"/>
      <c r="IG8281" s="3"/>
      <c r="IH8281" s="3"/>
      <c r="II8281" s="3"/>
      <c r="IJ8281" s="3"/>
      <c r="IK8281" s="3"/>
      <c r="IL8281" s="3"/>
      <c r="IM8281" s="3"/>
      <c r="IN8281" s="3"/>
      <c r="IO8281" s="15"/>
    </row>
    <row r="8282" spans="171:249">
      <c r="FO8282" s="3"/>
      <c r="FP8282" s="3"/>
      <c r="FQ8282" s="3"/>
      <c r="FR8282" s="3"/>
      <c r="FS8282" s="3"/>
      <c r="FT8282" s="3"/>
      <c r="FU8282" s="3"/>
      <c r="FV8282" s="3"/>
      <c r="FW8282" s="3"/>
      <c r="FX8282" s="3"/>
      <c r="FY8282" s="3"/>
      <c r="FZ8282" s="3"/>
      <c r="GA8282" s="3"/>
      <c r="GB8282" s="3"/>
      <c r="GC8282" s="3"/>
      <c r="GD8282" s="3"/>
      <c r="GE8282" s="3"/>
      <c r="GF8282" s="3"/>
      <c r="GG8282" s="3"/>
      <c r="GH8282" s="3"/>
      <c r="GI8282" s="3"/>
      <c r="GJ8282" s="3"/>
      <c r="GK8282" s="3"/>
      <c r="GL8282" s="3"/>
      <c r="GM8282" s="3"/>
      <c r="GN8282" s="3"/>
      <c r="GO8282" s="3"/>
      <c r="GP8282" s="3"/>
      <c r="GQ8282" s="3"/>
      <c r="GR8282" s="3"/>
      <c r="GS8282" s="3"/>
      <c r="GT8282" s="3"/>
      <c r="GU8282" s="3"/>
      <c r="GV8282" s="3"/>
      <c r="GW8282" s="3"/>
      <c r="GX8282" s="3"/>
      <c r="GY8282" s="3"/>
      <c r="GZ8282" s="3"/>
      <c r="HA8282" s="3"/>
      <c r="HB8282" s="3"/>
      <c r="HC8282" s="3"/>
      <c r="HD8282" s="3"/>
      <c r="HE8282" s="3"/>
      <c r="HF8282" s="3"/>
      <c r="HG8282" s="3"/>
      <c r="HH8282" s="3"/>
      <c r="HI8282" s="3"/>
      <c r="HJ8282" s="3"/>
      <c r="HK8282" s="3"/>
      <c r="HL8282" s="3"/>
      <c r="HM8282" s="45"/>
      <c r="HN8282" s="3"/>
      <c r="HO8282" s="3"/>
      <c r="HP8282" s="3"/>
      <c r="HQ8282" s="3"/>
      <c r="HR8282" s="3"/>
      <c r="HS8282" s="3"/>
      <c r="HT8282" s="3"/>
      <c r="HU8282" s="3"/>
      <c r="HV8282" s="3"/>
      <c r="HW8282" s="3"/>
      <c r="HX8282" s="3"/>
      <c r="HY8282" s="3"/>
      <c r="HZ8282" s="3"/>
      <c r="IA8282" s="3"/>
      <c r="IB8282" s="3"/>
      <c r="IC8282" s="3"/>
      <c r="ID8282" s="3"/>
      <c r="IE8282" s="3"/>
      <c r="IF8282" s="3"/>
      <c r="IG8282" s="3"/>
      <c r="IH8282" s="3"/>
      <c r="II8282" s="3"/>
      <c r="IJ8282" s="3"/>
      <c r="IK8282" s="3"/>
      <c r="IL8282" s="3"/>
      <c r="IM8282" s="3"/>
      <c r="IN8282" s="3"/>
      <c r="IO8282" s="15"/>
    </row>
    <row r="8283" spans="171:249">
      <c r="FO8283" s="3"/>
      <c r="FP8283" s="3"/>
      <c r="FQ8283" s="3"/>
      <c r="FR8283" s="3"/>
      <c r="FS8283" s="3"/>
      <c r="FT8283" s="3"/>
      <c r="FU8283" s="3"/>
      <c r="FV8283" s="3"/>
      <c r="FW8283" s="3"/>
      <c r="FX8283" s="3"/>
      <c r="FY8283" s="3"/>
      <c r="FZ8283" s="3"/>
      <c r="GA8283" s="3"/>
      <c r="GB8283" s="3"/>
      <c r="GC8283" s="3"/>
      <c r="GD8283" s="3"/>
      <c r="GE8283" s="3"/>
      <c r="GF8283" s="3"/>
      <c r="GG8283" s="3"/>
      <c r="GH8283" s="3"/>
      <c r="GI8283" s="3"/>
      <c r="GJ8283" s="3"/>
      <c r="GK8283" s="3"/>
      <c r="GL8283" s="3"/>
      <c r="GM8283" s="3"/>
      <c r="GN8283" s="3"/>
      <c r="GO8283" s="3"/>
      <c r="GP8283" s="3"/>
      <c r="GQ8283" s="3"/>
      <c r="GR8283" s="3"/>
      <c r="GS8283" s="3"/>
      <c r="GT8283" s="3"/>
      <c r="GU8283" s="3"/>
      <c r="GV8283" s="3"/>
      <c r="GW8283" s="3"/>
      <c r="GX8283" s="3"/>
      <c r="GY8283" s="3"/>
      <c r="GZ8283" s="3"/>
      <c r="HA8283" s="3"/>
      <c r="HB8283" s="3"/>
      <c r="HC8283" s="3"/>
      <c r="HD8283" s="3"/>
      <c r="HE8283" s="3"/>
      <c r="HF8283" s="3"/>
      <c r="HG8283" s="3"/>
      <c r="HH8283" s="3"/>
      <c r="HI8283" s="3"/>
      <c r="HJ8283" s="3"/>
      <c r="HK8283" s="3"/>
      <c r="HL8283" s="3"/>
      <c r="HM8283" s="45"/>
      <c r="HN8283" s="3"/>
      <c r="HO8283" s="3"/>
      <c r="HP8283" s="3"/>
      <c r="HQ8283" s="3"/>
      <c r="HR8283" s="3"/>
      <c r="HS8283" s="3"/>
      <c r="HT8283" s="3"/>
      <c r="HU8283" s="3"/>
      <c r="HV8283" s="3"/>
      <c r="HW8283" s="3"/>
      <c r="HX8283" s="3"/>
      <c r="HY8283" s="3"/>
      <c r="HZ8283" s="3"/>
      <c r="IA8283" s="3"/>
      <c r="IB8283" s="3"/>
      <c r="IC8283" s="3"/>
      <c r="ID8283" s="3"/>
      <c r="IE8283" s="3"/>
      <c r="IF8283" s="3"/>
      <c r="IG8283" s="3"/>
      <c r="IH8283" s="3"/>
      <c r="II8283" s="3"/>
      <c r="IJ8283" s="3"/>
      <c r="IK8283" s="3"/>
      <c r="IL8283" s="3"/>
      <c r="IM8283" s="3"/>
      <c r="IN8283" s="3"/>
      <c r="IO8283" s="15"/>
    </row>
    <row r="8284" spans="171:249">
      <c r="FO8284" s="3"/>
      <c r="FP8284" s="3"/>
      <c r="FQ8284" s="3"/>
      <c r="FR8284" s="3"/>
      <c r="FS8284" s="3"/>
      <c r="FT8284" s="3"/>
      <c r="FU8284" s="3"/>
      <c r="FV8284" s="3"/>
      <c r="FW8284" s="3"/>
      <c r="FX8284" s="3"/>
      <c r="FY8284" s="3"/>
      <c r="FZ8284" s="3"/>
      <c r="GA8284" s="3"/>
      <c r="GB8284" s="3"/>
      <c r="GC8284" s="3"/>
      <c r="GD8284" s="3"/>
      <c r="GE8284" s="3"/>
      <c r="GF8284" s="3"/>
      <c r="GG8284" s="3"/>
      <c r="GH8284" s="3"/>
      <c r="GI8284" s="3"/>
      <c r="GJ8284" s="3"/>
      <c r="GK8284" s="3"/>
      <c r="GL8284" s="3"/>
      <c r="GM8284" s="3"/>
      <c r="GN8284" s="3"/>
      <c r="GO8284" s="3"/>
      <c r="GP8284" s="3"/>
      <c r="GQ8284" s="3"/>
      <c r="GR8284" s="3"/>
      <c r="GS8284" s="3"/>
      <c r="GT8284" s="3"/>
      <c r="GU8284" s="3"/>
      <c r="GV8284" s="3"/>
      <c r="GW8284" s="3"/>
      <c r="GX8284" s="3"/>
      <c r="GY8284" s="3"/>
      <c r="GZ8284" s="3"/>
      <c r="HA8284" s="3"/>
      <c r="HB8284" s="3"/>
      <c r="HC8284" s="3"/>
      <c r="HD8284" s="3"/>
      <c r="HE8284" s="3"/>
      <c r="HF8284" s="3"/>
      <c r="HG8284" s="3"/>
      <c r="HH8284" s="3"/>
      <c r="HI8284" s="3"/>
      <c r="HJ8284" s="3"/>
      <c r="HK8284" s="3"/>
      <c r="HL8284" s="3"/>
      <c r="HM8284" s="45"/>
      <c r="HN8284" s="3"/>
      <c r="HO8284" s="3"/>
      <c r="HP8284" s="3"/>
      <c r="HQ8284" s="3"/>
      <c r="HR8284" s="3"/>
      <c r="HS8284" s="3"/>
      <c r="HT8284" s="3"/>
      <c r="HU8284" s="3"/>
      <c r="HV8284" s="3"/>
      <c r="HW8284" s="3"/>
      <c r="HX8284" s="3"/>
      <c r="HY8284" s="3"/>
      <c r="HZ8284" s="3"/>
      <c r="IA8284" s="3"/>
      <c r="IB8284" s="3"/>
      <c r="IC8284" s="3"/>
      <c r="ID8284" s="3"/>
      <c r="IE8284" s="3"/>
      <c r="IF8284" s="3"/>
      <c r="IG8284" s="3"/>
      <c r="IH8284" s="3"/>
      <c r="II8284" s="3"/>
      <c r="IJ8284" s="3"/>
      <c r="IK8284" s="3"/>
      <c r="IL8284" s="3"/>
      <c r="IM8284" s="3"/>
      <c r="IN8284" s="3"/>
      <c r="IO8284" s="15"/>
    </row>
    <row r="8285" spans="171:249">
      <c r="FO8285" s="3"/>
      <c r="FP8285" s="3"/>
      <c r="FQ8285" s="3"/>
      <c r="FR8285" s="3"/>
      <c r="FS8285" s="3"/>
      <c r="FT8285" s="3"/>
      <c r="FU8285" s="3"/>
      <c r="FV8285" s="3"/>
      <c r="FW8285" s="3"/>
      <c r="FX8285" s="3"/>
      <c r="FY8285" s="3"/>
      <c r="FZ8285" s="3"/>
      <c r="GA8285" s="3"/>
      <c r="GB8285" s="3"/>
      <c r="GC8285" s="3"/>
      <c r="GD8285" s="3"/>
      <c r="GE8285" s="3"/>
      <c r="GF8285" s="3"/>
      <c r="GG8285" s="3"/>
      <c r="GH8285" s="3"/>
      <c r="GI8285" s="3"/>
      <c r="GJ8285" s="3"/>
      <c r="GK8285" s="3"/>
      <c r="GL8285" s="3"/>
      <c r="GM8285" s="3"/>
      <c r="GN8285" s="3"/>
      <c r="GO8285" s="3"/>
      <c r="GP8285" s="3"/>
      <c r="GQ8285" s="3"/>
      <c r="GR8285" s="3"/>
      <c r="GS8285" s="3"/>
      <c r="GT8285" s="3"/>
      <c r="GU8285" s="3"/>
      <c r="GV8285" s="3"/>
      <c r="GW8285" s="3"/>
      <c r="GX8285" s="3"/>
      <c r="GY8285" s="3"/>
      <c r="GZ8285" s="3"/>
      <c r="HA8285" s="3"/>
      <c r="HB8285" s="3"/>
      <c r="HC8285" s="3"/>
      <c r="HD8285" s="3"/>
      <c r="HE8285" s="3"/>
      <c r="HF8285" s="3"/>
      <c r="HG8285" s="3"/>
      <c r="HH8285" s="3"/>
      <c r="HI8285" s="3"/>
      <c r="HJ8285" s="3"/>
      <c r="HK8285" s="3"/>
      <c r="HL8285" s="3"/>
      <c r="HM8285" s="45"/>
      <c r="HN8285" s="3"/>
      <c r="HO8285" s="3"/>
      <c r="HP8285" s="3"/>
      <c r="HQ8285" s="3"/>
      <c r="HR8285" s="3"/>
      <c r="HS8285" s="3"/>
      <c r="HT8285" s="3"/>
      <c r="HU8285" s="3"/>
      <c r="HV8285" s="3"/>
      <c r="HW8285" s="3"/>
      <c r="HX8285" s="3"/>
      <c r="HY8285" s="3"/>
      <c r="HZ8285" s="3"/>
      <c r="IA8285" s="3"/>
      <c r="IB8285" s="3"/>
      <c r="IC8285" s="3"/>
      <c r="ID8285" s="3"/>
      <c r="IE8285" s="3"/>
      <c r="IF8285" s="3"/>
      <c r="IG8285" s="3"/>
      <c r="IH8285" s="3"/>
      <c r="II8285" s="3"/>
      <c r="IJ8285" s="3"/>
      <c r="IK8285" s="3"/>
      <c r="IL8285" s="3"/>
      <c r="IM8285" s="3"/>
      <c r="IN8285" s="3"/>
      <c r="IO8285" s="15"/>
    </row>
    <row r="8286" spans="171:249">
      <c r="FO8286" s="3"/>
      <c r="FP8286" s="3"/>
      <c r="FQ8286" s="3"/>
      <c r="FR8286" s="3"/>
      <c r="FS8286" s="3"/>
      <c r="FT8286" s="3"/>
      <c r="FU8286" s="3"/>
      <c r="FV8286" s="3"/>
      <c r="FW8286" s="3"/>
      <c r="FX8286" s="3"/>
      <c r="FY8286" s="3"/>
      <c r="FZ8286" s="3"/>
      <c r="GA8286" s="3"/>
      <c r="GB8286" s="3"/>
      <c r="GC8286" s="3"/>
      <c r="GD8286" s="3"/>
      <c r="GE8286" s="3"/>
      <c r="GF8286" s="3"/>
      <c r="GG8286" s="3"/>
      <c r="GH8286" s="3"/>
      <c r="GI8286" s="3"/>
      <c r="GJ8286" s="3"/>
      <c r="GK8286" s="3"/>
      <c r="GL8286" s="3"/>
      <c r="GM8286" s="3"/>
      <c r="GN8286" s="3"/>
      <c r="GO8286" s="3"/>
      <c r="GP8286" s="3"/>
      <c r="GQ8286" s="3"/>
      <c r="GR8286" s="3"/>
      <c r="GS8286" s="3"/>
      <c r="GT8286" s="3"/>
      <c r="GU8286" s="3"/>
      <c r="GV8286" s="3"/>
      <c r="GW8286" s="3"/>
      <c r="GX8286" s="3"/>
      <c r="GY8286" s="3"/>
      <c r="GZ8286" s="3"/>
      <c r="HA8286" s="3"/>
      <c r="HB8286" s="3"/>
      <c r="HC8286" s="3"/>
      <c r="HD8286" s="3"/>
      <c r="HE8286" s="3"/>
      <c r="HF8286" s="3"/>
      <c r="HG8286" s="3"/>
      <c r="HH8286" s="3"/>
      <c r="HI8286" s="3"/>
      <c r="HJ8286" s="3"/>
      <c r="HK8286" s="3"/>
      <c r="HL8286" s="3"/>
      <c r="HM8286" s="45"/>
      <c r="HN8286" s="3"/>
      <c r="HO8286" s="3"/>
      <c r="HP8286" s="3"/>
      <c r="HQ8286" s="3"/>
      <c r="HR8286" s="3"/>
      <c r="HS8286" s="3"/>
      <c r="HT8286" s="3"/>
      <c r="HU8286" s="3"/>
      <c r="HV8286" s="3"/>
      <c r="HW8286" s="3"/>
      <c r="HX8286" s="3"/>
      <c r="HY8286" s="3"/>
      <c r="HZ8286" s="3"/>
      <c r="IA8286" s="3"/>
      <c r="IB8286" s="3"/>
      <c r="IC8286" s="3"/>
      <c r="ID8286" s="3"/>
      <c r="IE8286" s="3"/>
      <c r="IF8286" s="3"/>
      <c r="IG8286" s="3"/>
      <c r="IH8286" s="3"/>
      <c r="II8286" s="3"/>
      <c r="IJ8286" s="3"/>
      <c r="IK8286" s="3"/>
      <c r="IL8286" s="3"/>
      <c r="IM8286" s="3"/>
      <c r="IN8286" s="3"/>
      <c r="IO8286" s="15"/>
    </row>
    <row r="8287" spans="171:249">
      <c r="FO8287" s="3"/>
      <c r="FP8287" s="3"/>
      <c r="FQ8287" s="3"/>
      <c r="FR8287" s="3"/>
      <c r="FS8287" s="3"/>
      <c r="FT8287" s="3"/>
      <c r="FU8287" s="3"/>
      <c r="FV8287" s="3"/>
      <c r="FW8287" s="3"/>
      <c r="FX8287" s="3"/>
      <c r="FY8287" s="3"/>
      <c r="FZ8287" s="3"/>
      <c r="GA8287" s="3"/>
      <c r="GB8287" s="3"/>
      <c r="GC8287" s="3"/>
      <c r="GD8287" s="3"/>
      <c r="GE8287" s="3"/>
      <c r="GF8287" s="3"/>
      <c r="GG8287" s="3"/>
      <c r="GH8287" s="3"/>
      <c r="GI8287" s="3"/>
      <c r="GJ8287" s="3"/>
      <c r="GK8287" s="3"/>
      <c r="GL8287" s="3"/>
      <c r="GM8287" s="3"/>
      <c r="GN8287" s="3"/>
      <c r="GO8287" s="3"/>
      <c r="GP8287" s="3"/>
      <c r="GQ8287" s="3"/>
      <c r="GR8287" s="3"/>
      <c r="GS8287" s="3"/>
      <c r="GT8287" s="3"/>
      <c r="GU8287" s="3"/>
      <c r="GV8287" s="3"/>
      <c r="GW8287" s="3"/>
      <c r="GX8287" s="3"/>
      <c r="GY8287" s="3"/>
      <c r="GZ8287" s="3"/>
      <c r="HA8287" s="3"/>
      <c r="HB8287" s="3"/>
      <c r="HC8287" s="3"/>
      <c r="HD8287" s="3"/>
      <c r="HE8287" s="3"/>
      <c r="HF8287" s="3"/>
      <c r="HG8287" s="3"/>
      <c r="HH8287" s="3"/>
      <c r="HI8287" s="3"/>
      <c r="HJ8287" s="3"/>
      <c r="HK8287" s="3"/>
      <c r="HL8287" s="3"/>
      <c r="HM8287" s="45"/>
      <c r="HN8287" s="3"/>
      <c r="HO8287" s="3"/>
      <c r="HP8287" s="3"/>
      <c r="HQ8287" s="3"/>
      <c r="HR8287" s="3"/>
      <c r="HS8287" s="3"/>
      <c r="HT8287" s="3"/>
      <c r="HU8287" s="3"/>
      <c r="HV8287" s="3"/>
      <c r="HW8287" s="3"/>
      <c r="HX8287" s="3"/>
      <c r="HY8287" s="3"/>
      <c r="HZ8287" s="3"/>
      <c r="IA8287" s="3"/>
      <c r="IB8287" s="3"/>
      <c r="IC8287" s="3"/>
      <c r="ID8287" s="3"/>
      <c r="IE8287" s="3"/>
      <c r="IF8287" s="3"/>
      <c r="IG8287" s="3"/>
      <c r="IH8287" s="3"/>
      <c r="II8287" s="3"/>
      <c r="IJ8287" s="3"/>
      <c r="IK8287" s="3"/>
      <c r="IL8287" s="3"/>
      <c r="IM8287" s="3"/>
      <c r="IN8287" s="3"/>
      <c r="IO8287" s="15"/>
    </row>
    <row r="8288" spans="171:249">
      <c r="FO8288" s="3"/>
      <c r="FP8288" s="3"/>
      <c r="FQ8288" s="3"/>
      <c r="FR8288" s="3"/>
      <c r="FS8288" s="3"/>
      <c r="FT8288" s="3"/>
      <c r="FU8288" s="3"/>
      <c r="FV8288" s="3"/>
      <c r="FW8288" s="3"/>
      <c r="FX8288" s="3"/>
      <c r="FY8288" s="3"/>
      <c r="FZ8288" s="3"/>
      <c r="GA8288" s="3"/>
      <c r="GB8288" s="3"/>
      <c r="GC8288" s="3"/>
      <c r="GD8288" s="3"/>
      <c r="GE8288" s="3"/>
      <c r="GF8288" s="3"/>
      <c r="GG8288" s="3"/>
      <c r="GH8288" s="3"/>
      <c r="GI8288" s="3"/>
      <c r="GJ8288" s="3"/>
      <c r="GK8288" s="3"/>
      <c r="GL8288" s="3"/>
      <c r="GM8288" s="3"/>
      <c r="GN8288" s="3"/>
      <c r="GO8288" s="3"/>
      <c r="GP8288" s="3"/>
      <c r="GQ8288" s="3"/>
      <c r="GR8288" s="3"/>
      <c r="GS8288" s="3"/>
      <c r="GT8288" s="3"/>
      <c r="GU8288" s="3"/>
      <c r="GV8288" s="3"/>
      <c r="GW8288" s="3"/>
      <c r="GX8288" s="3"/>
      <c r="GY8288" s="3"/>
      <c r="GZ8288" s="3"/>
      <c r="HA8288" s="3"/>
      <c r="HB8288" s="3"/>
      <c r="HC8288" s="3"/>
      <c r="HD8288" s="3"/>
      <c r="HE8288" s="3"/>
      <c r="HF8288" s="3"/>
      <c r="HG8288" s="3"/>
      <c r="HH8288" s="3"/>
      <c r="HI8288" s="3"/>
      <c r="HJ8288" s="3"/>
      <c r="HK8288" s="3"/>
      <c r="HL8288" s="3"/>
      <c r="HM8288" s="45"/>
      <c r="HN8288" s="3"/>
      <c r="HO8288" s="3"/>
      <c r="HP8288" s="3"/>
      <c r="HQ8288" s="3"/>
      <c r="HR8288" s="3"/>
      <c r="HS8288" s="3"/>
      <c r="HT8288" s="3"/>
      <c r="HU8288" s="3"/>
      <c r="HV8288" s="3"/>
      <c r="HW8288" s="3"/>
      <c r="HX8288" s="3"/>
      <c r="HY8288" s="3"/>
      <c r="HZ8288" s="3"/>
      <c r="IA8288" s="3"/>
      <c r="IB8288" s="3"/>
      <c r="IC8288" s="3"/>
      <c r="ID8288" s="3"/>
      <c r="IE8288" s="3"/>
      <c r="IF8288" s="3"/>
      <c r="IG8288" s="3"/>
      <c r="IH8288" s="3"/>
      <c r="II8288" s="3"/>
      <c r="IJ8288" s="3"/>
      <c r="IK8288" s="3"/>
      <c r="IL8288" s="3"/>
      <c r="IM8288" s="3"/>
      <c r="IN8288" s="3"/>
      <c r="IO8288" s="15"/>
    </row>
    <row r="8289" spans="171:249">
      <c r="FO8289" s="3"/>
      <c r="FP8289" s="3"/>
      <c r="FQ8289" s="3"/>
      <c r="FR8289" s="3"/>
      <c r="FS8289" s="3"/>
      <c r="FT8289" s="3"/>
      <c r="FU8289" s="3"/>
      <c r="FV8289" s="3"/>
      <c r="FW8289" s="3"/>
      <c r="FX8289" s="3"/>
      <c r="FY8289" s="3"/>
      <c r="FZ8289" s="3"/>
      <c r="GA8289" s="3"/>
      <c r="GB8289" s="3"/>
      <c r="GC8289" s="3"/>
      <c r="GD8289" s="3"/>
      <c r="GE8289" s="3"/>
      <c r="GF8289" s="3"/>
      <c r="GG8289" s="3"/>
      <c r="GH8289" s="3"/>
      <c r="GI8289" s="3"/>
      <c r="GJ8289" s="3"/>
      <c r="GK8289" s="3"/>
      <c r="GL8289" s="3"/>
      <c r="GM8289" s="3"/>
      <c r="GN8289" s="3"/>
      <c r="GO8289" s="3"/>
      <c r="GP8289" s="3"/>
      <c r="GQ8289" s="3"/>
      <c r="GR8289" s="3"/>
      <c r="GS8289" s="3"/>
      <c r="GT8289" s="3"/>
      <c r="GU8289" s="3"/>
      <c r="GV8289" s="3"/>
      <c r="GW8289" s="3"/>
      <c r="GX8289" s="3"/>
      <c r="GY8289" s="3"/>
      <c r="GZ8289" s="3"/>
      <c r="HA8289" s="3"/>
      <c r="HB8289" s="3"/>
      <c r="HC8289" s="3"/>
      <c r="HD8289" s="3"/>
      <c r="HE8289" s="3"/>
      <c r="HF8289" s="3"/>
      <c r="HG8289" s="3"/>
      <c r="HH8289" s="3"/>
      <c r="HI8289" s="3"/>
      <c r="HJ8289" s="3"/>
      <c r="HK8289" s="3"/>
      <c r="HL8289" s="3"/>
      <c r="HM8289" s="45"/>
      <c r="HN8289" s="3"/>
      <c r="HO8289" s="3"/>
      <c r="HP8289" s="3"/>
      <c r="HQ8289" s="3"/>
      <c r="HR8289" s="3"/>
      <c r="HS8289" s="3"/>
      <c r="HT8289" s="3"/>
      <c r="HU8289" s="3"/>
      <c r="HV8289" s="3"/>
      <c r="HW8289" s="3"/>
      <c r="HX8289" s="3"/>
      <c r="HY8289" s="3"/>
      <c r="HZ8289" s="3"/>
      <c r="IA8289" s="3"/>
      <c r="IB8289" s="3"/>
      <c r="IC8289" s="3"/>
      <c r="ID8289" s="3"/>
      <c r="IE8289" s="3"/>
      <c r="IF8289" s="3"/>
      <c r="IG8289" s="3"/>
      <c r="IH8289" s="3"/>
      <c r="II8289" s="3"/>
      <c r="IJ8289" s="3"/>
      <c r="IK8289" s="3"/>
      <c r="IL8289" s="3"/>
      <c r="IM8289" s="3"/>
      <c r="IN8289" s="3"/>
      <c r="IO8289" s="15"/>
    </row>
    <row r="8290" spans="171:249">
      <c r="FO8290" s="3"/>
      <c r="FP8290" s="3"/>
      <c r="FQ8290" s="3"/>
      <c r="FR8290" s="3"/>
      <c r="FS8290" s="3"/>
      <c r="FT8290" s="3"/>
      <c r="FU8290" s="3"/>
      <c r="FV8290" s="3"/>
      <c r="FW8290" s="3"/>
      <c r="FX8290" s="3"/>
      <c r="FY8290" s="3"/>
      <c r="FZ8290" s="3"/>
      <c r="GA8290" s="3"/>
      <c r="GB8290" s="3"/>
      <c r="GC8290" s="3"/>
      <c r="GD8290" s="3"/>
      <c r="GE8290" s="3"/>
      <c r="GF8290" s="3"/>
      <c r="GG8290" s="3"/>
      <c r="GH8290" s="3"/>
      <c r="GI8290" s="3"/>
      <c r="GJ8290" s="3"/>
      <c r="GK8290" s="3"/>
      <c r="GL8290" s="3"/>
      <c r="GM8290" s="3"/>
      <c r="GN8290" s="3"/>
      <c r="GO8290" s="3"/>
      <c r="GP8290" s="3"/>
      <c r="GQ8290" s="3"/>
      <c r="GR8290" s="3"/>
      <c r="GS8290" s="3"/>
      <c r="GT8290" s="3"/>
      <c r="GU8290" s="3"/>
      <c r="GV8290" s="3"/>
      <c r="GW8290" s="3"/>
      <c r="GX8290" s="3"/>
      <c r="GY8290" s="3"/>
      <c r="GZ8290" s="3"/>
      <c r="HA8290" s="3"/>
      <c r="HB8290" s="3"/>
      <c r="HC8290" s="3"/>
      <c r="HD8290" s="3"/>
      <c r="HE8290" s="3"/>
      <c r="HF8290" s="3"/>
      <c r="HG8290" s="3"/>
      <c r="HH8290" s="3"/>
      <c r="HI8290" s="3"/>
      <c r="HJ8290" s="3"/>
      <c r="HK8290" s="3"/>
      <c r="HL8290" s="3"/>
      <c r="HM8290" s="45"/>
      <c r="HN8290" s="3"/>
      <c r="HO8290" s="3"/>
      <c r="HP8290" s="3"/>
      <c r="HQ8290" s="3"/>
      <c r="HR8290" s="3"/>
      <c r="HS8290" s="3"/>
      <c r="HT8290" s="3"/>
      <c r="HU8290" s="3"/>
      <c r="HV8290" s="3"/>
      <c r="HW8290" s="3"/>
      <c r="HX8290" s="3"/>
      <c r="HY8290" s="3"/>
      <c r="HZ8290" s="3"/>
      <c r="IA8290" s="3"/>
      <c r="IB8290" s="3"/>
      <c r="IC8290" s="3"/>
      <c r="ID8290" s="3"/>
      <c r="IE8290" s="3"/>
      <c r="IF8290" s="3"/>
      <c r="IG8290" s="3"/>
      <c r="IH8290" s="3"/>
      <c r="II8290" s="3"/>
      <c r="IJ8290" s="3"/>
      <c r="IK8290" s="3"/>
      <c r="IL8290" s="3"/>
      <c r="IM8290" s="3"/>
      <c r="IN8290" s="3"/>
      <c r="IO8290" s="15"/>
    </row>
    <row r="8291" spans="171:249">
      <c r="FO8291" s="3"/>
      <c r="FP8291" s="3"/>
      <c r="FQ8291" s="3"/>
      <c r="FR8291" s="3"/>
      <c r="FS8291" s="3"/>
      <c r="FT8291" s="3"/>
      <c r="FU8291" s="3"/>
      <c r="FV8291" s="3"/>
      <c r="FW8291" s="3"/>
      <c r="FX8291" s="3"/>
      <c r="FY8291" s="3"/>
      <c r="FZ8291" s="3"/>
      <c r="GA8291" s="3"/>
      <c r="GB8291" s="3"/>
      <c r="GC8291" s="3"/>
      <c r="GD8291" s="3"/>
      <c r="GE8291" s="3"/>
      <c r="GF8291" s="3"/>
      <c r="GG8291" s="3"/>
      <c r="GH8291" s="3"/>
      <c r="GI8291" s="3"/>
      <c r="GJ8291" s="3"/>
      <c r="GK8291" s="3"/>
      <c r="GL8291" s="3"/>
      <c r="GM8291" s="3"/>
      <c r="GN8291" s="3"/>
      <c r="GO8291" s="3"/>
      <c r="GP8291" s="3"/>
      <c r="GQ8291" s="3"/>
      <c r="GR8291" s="3"/>
      <c r="GS8291" s="3"/>
      <c r="GT8291" s="3"/>
      <c r="GU8291" s="3"/>
      <c r="GV8291" s="3"/>
      <c r="GW8291" s="3"/>
      <c r="GX8291" s="3"/>
      <c r="GY8291" s="3"/>
      <c r="GZ8291" s="3"/>
      <c r="HA8291" s="3"/>
      <c r="HB8291" s="3"/>
      <c r="HC8291" s="3"/>
      <c r="HD8291" s="3"/>
      <c r="HE8291" s="3"/>
      <c r="HF8291" s="3"/>
      <c r="HG8291" s="3"/>
      <c r="HH8291" s="3"/>
      <c r="HI8291" s="3"/>
      <c r="HJ8291" s="3"/>
      <c r="HK8291" s="3"/>
      <c r="HL8291" s="3"/>
      <c r="HM8291" s="45"/>
      <c r="HN8291" s="3"/>
      <c r="HO8291" s="3"/>
      <c r="HP8291" s="3"/>
      <c r="HQ8291" s="3"/>
      <c r="HR8291" s="3"/>
      <c r="HS8291" s="3"/>
      <c r="HT8291" s="3"/>
      <c r="HU8291" s="3"/>
      <c r="HV8291" s="3"/>
      <c r="HW8291" s="3"/>
      <c r="HX8291" s="3"/>
      <c r="HY8291" s="3"/>
      <c r="HZ8291" s="3"/>
      <c r="IA8291" s="3"/>
      <c r="IB8291" s="3"/>
      <c r="IC8291" s="3"/>
      <c r="ID8291" s="3"/>
      <c r="IE8291" s="3"/>
      <c r="IF8291" s="3"/>
      <c r="IG8291" s="3"/>
      <c r="IH8291" s="3"/>
      <c r="II8291" s="3"/>
      <c r="IJ8291" s="3"/>
      <c r="IK8291" s="3"/>
      <c r="IL8291" s="3"/>
      <c r="IM8291" s="3"/>
      <c r="IN8291" s="3"/>
      <c r="IO8291" s="15"/>
    </row>
    <row r="8292" spans="171:249">
      <c r="FO8292" s="3"/>
      <c r="FP8292" s="3"/>
      <c r="FQ8292" s="3"/>
      <c r="FR8292" s="3"/>
      <c r="FS8292" s="3"/>
      <c r="FT8292" s="3"/>
      <c r="FU8292" s="3"/>
      <c r="FV8292" s="3"/>
      <c r="FW8292" s="3"/>
      <c r="FX8292" s="3"/>
      <c r="FY8292" s="3"/>
      <c r="FZ8292" s="3"/>
      <c r="GA8292" s="3"/>
      <c r="GB8292" s="3"/>
      <c r="GC8292" s="3"/>
      <c r="GD8292" s="3"/>
      <c r="GE8292" s="3"/>
      <c r="GF8292" s="3"/>
      <c r="GG8292" s="3"/>
      <c r="GH8292" s="3"/>
      <c r="GI8292" s="3"/>
      <c r="GJ8292" s="3"/>
      <c r="GK8292" s="3"/>
      <c r="GL8292" s="3"/>
      <c r="GM8292" s="3"/>
      <c r="GN8292" s="3"/>
      <c r="GO8292" s="3"/>
      <c r="GP8292" s="3"/>
      <c r="GQ8292" s="3"/>
      <c r="GR8292" s="3"/>
      <c r="GS8292" s="3"/>
      <c r="GT8292" s="3"/>
      <c r="GU8292" s="3"/>
      <c r="GV8292" s="3"/>
      <c r="GW8292" s="3"/>
      <c r="GX8292" s="3"/>
      <c r="GY8292" s="3"/>
      <c r="GZ8292" s="3"/>
      <c r="HA8292" s="3"/>
      <c r="HB8292" s="3"/>
      <c r="HC8292" s="3"/>
      <c r="HD8292" s="3"/>
      <c r="HE8292" s="3"/>
      <c r="HF8292" s="3"/>
      <c r="HG8292" s="3"/>
      <c r="HH8292" s="3"/>
      <c r="HI8292" s="3"/>
      <c r="HJ8292" s="3"/>
      <c r="HK8292" s="3"/>
      <c r="HL8292" s="3"/>
      <c r="HM8292" s="45"/>
      <c r="HN8292" s="3"/>
      <c r="HO8292" s="3"/>
      <c r="HP8292" s="3"/>
      <c r="HQ8292" s="3"/>
      <c r="HR8292" s="3"/>
      <c r="HS8292" s="3"/>
      <c r="HT8292" s="3"/>
      <c r="HU8292" s="3"/>
      <c r="HV8292" s="3"/>
      <c r="HW8292" s="3"/>
      <c r="HX8292" s="3"/>
      <c r="HY8292" s="3"/>
      <c r="HZ8292" s="3"/>
      <c r="IA8292" s="3"/>
      <c r="IB8292" s="3"/>
      <c r="IC8292" s="3"/>
      <c r="ID8292" s="3"/>
      <c r="IE8292" s="3"/>
      <c r="IF8292" s="3"/>
      <c r="IG8292" s="3"/>
      <c r="IH8292" s="3"/>
      <c r="II8292" s="3"/>
      <c r="IJ8292" s="3"/>
      <c r="IK8292" s="3"/>
      <c r="IL8292" s="3"/>
      <c r="IM8292" s="3"/>
      <c r="IN8292" s="3"/>
      <c r="IO8292" s="15"/>
    </row>
    <row r="8293" spans="171:249">
      <c r="FO8293" s="3"/>
      <c r="FP8293" s="3"/>
      <c r="FQ8293" s="3"/>
      <c r="FR8293" s="3"/>
      <c r="FS8293" s="3"/>
      <c r="FT8293" s="3"/>
      <c r="FU8293" s="3"/>
      <c r="FV8293" s="3"/>
      <c r="FW8293" s="3"/>
      <c r="FX8293" s="3"/>
      <c r="FY8293" s="3"/>
      <c r="FZ8293" s="3"/>
      <c r="GA8293" s="3"/>
      <c r="GB8293" s="3"/>
      <c r="GC8293" s="3"/>
      <c r="GD8293" s="3"/>
      <c r="GE8293" s="3"/>
      <c r="GF8293" s="3"/>
      <c r="GG8293" s="3"/>
      <c r="GH8293" s="3"/>
      <c r="GI8293" s="3"/>
      <c r="GJ8293" s="3"/>
      <c r="GK8293" s="3"/>
      <c r="GL8293" s="3"/>
      <c r="GM8293" s="3"/>
      <c r="GN8293" s="3"/>
      <c r="GO8293" s="3"/>
      <c r="GP8293" s="3"/>
      <c r="GQ8293" s="3"/>
      <c r="GR8293" s="3"/>
      <c r="GS8293" s="3"/>
      <c r="GT8293" s="3"/>
      <c r="GU8293" s="3"/>
      <c r="GV8293" s="3"/>
      <c r="GW8293" s="3"/>
      <c r="GX8293" s="3"/>
      <c r="GY8293" s="3"/>
      <c r="GZ8293" s="3"/>
      <c r="HA8293" s="3"/>
      <c r="HB8293" s="3"/>
      <c r="HC8293" s="3"/>
      <c r="HD8293" s="3"/>
      <c r="HE8293" s="3"/>
      <c r="HF8293" s="3"/>
      <c r="HG8293" s="3"/>
      <c r="HH8293" s="3"/>
      <c r="HI8293" s="3"/>
      <c r="HJ8293" s="3"/>
      <c r="HK8293" s="3"/>
      <c r="HL8293" s="3"/>
      <c r="HM8293" s="45"/>
      <c r="HN8293" s="3"/>
      <c r="HO8293" s="3"/>
      <c r="HP8293" s="3"/>
      <c r="HQ8293" s="3"/>
      <c r="HR8293" s="3"/>
      <c r="HS8293" s="3"/>
      <c r="HT8293" s="3"/>
      <c r="HU8293" s="3"/>
      <c r="HV8293" s="3"/>
      <c r="HW8293" s="3"/>
      <c r="HX8293" s="3"/>
      <c r="HY8293" s="3"/>
      <c r="HZ8293" s="3"/>
      <c r="IA8293" s="3"/>
      <c r="IB8293" s="3"/>
      <c r="IC8293" s="3"/>
      <c r="ID8293" s="3"/>
      <c r="IE8293" s="3"/>
      <c r="IF8293" s="3"/>
      <c r="IG8293" s="3"/>
      <c r="IH8293" s="3"/>
      <c r="II8293" s="3"/>
      <c r="IJ8293" s="3"/>
      <c r="IK8293" s="3"/>
      <c r="IL8293" s="3"/>
      <c r="IM8293" s="3"/>
      <c r="IN8293" s="3"/>
      <c r="IO8293" s="15"/>
    </row>
    <row r="8294" spans="171:249">
      <c r="FO8294" s="3"/>
      <c r="FP8294" s="3"/>
      <c r="FQ8294" s="3"/>
      <c r="FR8294" s="3"/>
      <c r="FS8294" s="3"/>
      <c r="FT8294" s="3"/>
      <c r="FU8294" s="3"/>
      <c r="FV8294" s="3"/>
      <c r="FW8294" s="3"/>
      <c r="FX8294" s="3"/>
      <c r="FY8294" s="3"/>
      <c r="FZ8294" s="3"/>
      <c r="GA8294" s="3"/>
      <c r="GB8294" s="3"/>
      <c r="GC8294" s="3"/>
      <c r="GD8294" s="3"/>
      <c r="GE8294" s="3"/>
      <c r="GF8294" s="3"/>
      <c r="GG8294" s="3"/>
      <c r="GH8294" s="3"/>
      <c r="GI8294" s="3"/>
      <c r="GJ8294" s="3"/>
      <c r="GK8294" s="3"/>
      <c r="GL8294" s="3"/>
      <c r="GM8294" s="3"/>
      <c r="GN8294" s="3"/>
      <c r="GO8294" s="3"/>
      <c r="GP8294" s="3"/>
      <c r="GQ8294" s="3"/>
      <c r="GR8294" s="3"/>
      <c r="GS8294" s="3"/>
      <c r="GT8294" s="3"/>
      <c r="GU8294" s="3"/>
      <c r="GV8294" s="3"/>
      <c r="GW8294" s="3"/>
      <c r="GX8294" s="3"/>
      <c r="GY8294" s="3"/>
      <c r="GZ8294" s="3"/>
      <c r="HA8294" s="3"/>
      <c r="HB8294" s="3"/>
      <c r="HC8294" s="3"/>
      <c r="HD8294" s="3"/>
      <c r="HE8294" s="3"/>
      <c r="HF8294" s="3"/>
      <c r="HG8294" s="3"/>
      <c r="HH8294" s="3"/>
      <c r="HI8294" s="3"/>
      <c r="HJ8294" s="3"/>
      <c r="HK8294" s="3"/>
      <c r="HL8294" s="3"/>
      <c r="HM8294" s="45"/>
      <c r="HN8294" s="3"/>
      <c r="HO8294" s="3"/>
      <c r="HP8294" s="3"/>
      <c r="HQ8294" s="3"/>
      <c r="HR8294" s="3"/>
      <c r="HS8294" s="3"/>
      <c r="HT8294" s="3"/>
      <c r="HU8294" s="3"/>
      <c r="HV8294" s="3"/>
      <c r="HW8294" s="3"/>
      <c r="HX8294" s="3"/>
      <c r="HY8294" s="3"/>
      <c r="HZ8294" s="3"/>
      <c r="IA8294" s="3"/>
      <c r="IB8294" s="3"/>
      <c r="IC8294" s="3"/>
      <c r="ID8294" s="3"/>
      <c r="IE8294" s="3"/>
      <c r="IF8294" s="3"/>
      <c r="IG8294" s="3"/>
      <c r="IH8294" s="3"/>
      <c r="II8294" s="3"/>
      <c r="IJ8294" s="3"/>
      <c r="IK8294" s="3"/>
      <c r="IL8294" s="3"/>
      <c r="IM8294" s="3"/>
      <c r="IN8294" s="3"/>
      <c r="IO8294" s="15"/>
    </row>
    <row r="8295" spans="171:249">
      <c r="FO8295" s="3"/>
      <c r="FP8295" s="3"/>
      <c r="FQ8295" s="3"/>
      <c r="FR8295" s="3"/>
      <c r="FS8295" s="3"/>
      <c r="FT8295" s="3"/>
      <c r="FU8295" s="3"/>
      <c r="FV8295" s="3"/>
      <c r="FW8295" s="3"/>
      <c r="FX8295" s="3"/>
      <c r="FY8295" s="3"/>
      <c r="FZ8295" s="3"/>
      <c r="GA8295" s="3"/>
      <c r="GB8295" s="3"/>
      <c r="GC8295" s="3"/>
      <c r="GD8295" s="3"/>
      <c r="GE8295" s="3"/>
      <c r="GF8295" s="3"/>
      <c r="GG8295" s="3"/>
      <c r="GH8295" s="3"/>
      <c r="GI8295" s="3"/>
      <c r="GJ8295" s="3"/>
      <c r="GK8295" s="3"/>
      <c r="GL8295" s="3"/>
      <c r="GM8295" s="3"/>
      <c r="GN8295" s="3"/>
      <c r="GO8295" s="3"/>
      <c r="GP8295" s="3"/>
      <c r="GQ8295" s="3"/>
      <c r="GR8295" s="3"/>
      <c r="GS8295" s="3"/>
      <c r="GT8295" s="3"/>
      <c r="GU8295" s="3"/>
      <c r="GV8295" s="3"/>
      <c r="GW8295" s="3"/>
      <c r="GX8295" s="3"/>
      <c r="GY8295" s="3"/>
      <c r="GZ8295" s="3"/>
      <c r="HA8295" s="3"/>
      <c r="HB8295" s="3"/>
      <c r="HC8295" s="3"/>
      <c r="HD8295" s="3"/>
      <c r="HE8295" s="3"/>
      <c r="HF8295" s="3"/>
      <c r="HG8295" s="3"/>
      <c r="HH8295" s="3"/>
      <c r="HI8295" s="3"/>
      <c r="HJ8295" s="3"/>
      <c r="HK8295" s="3"/>
      <c r="HL8295" s="3"/>
      <c r="HM8295" s="45"/>
      <c r="HN8295" s="3"/>
      <c r="HO8295" s="3"/>
      <c r="HP8295" s="3"/>
      <c r="HQ8295" s="3"/>
      <c r="HR8295" s="3"/>
      <c r="HS8295" s="3"/>
      <c r="HT8295" s="3"/>
      <c r="HU8295" s="3"/>
      <c r="HV8295" s="3"/>
      <c r="HW8295" s="3"/>
      <c r="HX8295" s="3"/>
      <c r="HY8295" s="3"/>
      <c r="HZ8295" s="3"/>
      <c r="IA8295" s="3"/>
      <c r="IB8295" s="3"/>
      <c r="IC8295" s="3"/>
      <c r="ID8295" s="3"/>
      <c r="IE8295" s="3"/>
      <c r="IF8295" s="3"/>
      <c r="IG8295" s="3"/>
      <c r="IH8295" s="3"/>
      <c r="II8295" s="3"/>
      <c r="IJ8295" s="3"/>
      <c r="IK8295" s="3"/>
      <c r="IL8295" s="3"/>
      <c r="IM8295" s="3"/>
      <c r="IN8295" s="3"/>
      <c r="IO8295" s="15"/>
    </row>
    <row r="8296" spans="171:249">
      <c r="FO8296" s="3"/>
      <c r="FP8296" s="3"/>
      <c r="FQ8296" s="3"/>
      <c r="FR8296" s="3"/>
      <c r="FS8296" s="3"/>
      <c r="FT8296" s="3"/>
      <c r="FU8296" s="3"/>
      <c r="FV8296" s="3"/>
      <c r="FW8296" s="3"/>
      <c r="FX8296" s="3"/>
      <c r="FY8296" s="3"/>
      <c r="FZ8296" s="3"/>
      <c r="GA8296" s="3"/>
      <c r="GB8296" s="3"/>
      <c r="GC8296" s="3"/>
      <c r="GD8296" s="3"/>
      <c r="GE8296" s="3"/>
      <c r="GF8296" s="3"/>
      <c r="GG8296" s="3"/>
      <c r="GH8296" s="3"/>
      <c r="GI8296" s="3"/>
      <c r="GJ8296" s="3"/>
      <c r="GK8296" s="3"/>
      <c r="GL8296" s="3"/>
      <c r="GM8296" s="3"/>
      <c r="GN8296" s="3"/>
      <c r="GO8296" s="3"/>
      <c r="GP8296" s="3"/>
      <c r="GQ8296" s="3"/>
      <c r="GR8296" s="3"/>
      <c r="GS8296" s="3"/>
      <c r="GT8296" s="3"/>
      <c r="GU8296" s="3"/>
      <c r="GV8296" s="3"/>
      <c r="GW8296" s="3"/>
      <c r="GX8296" s="3"/>
      <c r="GY8296" s="3"/>
      <c r="GZ8296" s="3"/>
      <c r="HA8296" s="3"/>
      <c r="HB8296" s="3"/>
      <c r="HC8296" s="3"/>
      <c r="HD8296" s="3"/>
      <c r="HE8296" s="3"/>
      <c r="HF8296" s="3"/>
      <c r="HG8296" s="3"/>
      <c r="HH8296" s="3"/>
      <c r="HI8296" s="3"/>
      <c r="HJ8296" s="3"/>
      <c r="HK8296" s="3"/>
      <c r="HL8296" s="3"/>
      <c r="HM8296" s="45"/>
      <c r="HN8296" s="3"/>
      <c r="HO8296" s="3"/>
      <c r="HP8296" s="3"/>
      <c r="HQ8296" s="3"/>
      <c r="HR8296" s="3"/>
      <c r="HS8296" s="3"/>
      <c r="HT8296" s="3"/>
      <c r="HU8296" s="3"/>
      <c r="HV8296" s="3"/>
      <c r="HW8296" s="3"/>
      <c r="HX8296" s="3"/>
      <c r="HY8296" s="3"/>
      <c r="HZ8296" s="3"/>
      <c r="IA8296" s="3"/>
      <c r="IB8296" s="3"/>
      <c r="IC8296" s="3"/>
      <c r="ID8296" s="3"/>
      <c r="IE8296" s="3"/>
      <c r="IF8296" s="3"/>
      <c r="IG8296" s="3"/>
      <c r="IH8296" s="3"/>
      <c r="II8296" s="3"/>
      <c r="IJ8296" s="3"/>
      <c r="IK8296" s="3"/>
      <c r="IL8296" s="3"/>
      <c r="IM8296" s="3"/>
      <c r="IN8296" s="3"/>
      <c r="IO8296" s="15"/>
    </row>
    <row r="8297" spans="171:249">
      <c r="FO8297" s="3"/>
      <c r="FP8297" s="3"/>
      <c r="FQ8297" s="3"/>
      <c r="FR8297" s="3"/>
      <c r="FS8297" s="3"/>
      <c r="FT8297" s="3"/>
      <c r="FU8297" s="3"/>
      <c r="FV8297" s="3"/>
      <c r="FW8297" s="3"/>
      <c r="FX8297" s="3"/>
      <c r="FY8297" s="3"/>
      <c r="FZ8297" s="3"/>
      <c r="GA8297" s="3"/>
      <c r="GB8297" s="3"/>
      <c r="GC8297" s="3"/>
      <c r="GD8297" s="3"/>
      <c r="GE8297" s="3"/>
      <c r="GF8297" s="3"/>
      <c r="GG8297" s="3"/>
      <c r="GH8297" s="3"/>
      <c r="GI8297" s="3"/>
      <c r="GJ8297" s="3"/>
      <c r="GK8297" s="3"/>
      <c r="GL8297" s="3"/>
      <c r="GM8297" s="3"/>
      <c r="GN8297" s="3"/>
      <c r="GO8297" s="3"/>
      <c r="GP8297" s="3"/>
      <c r="GQ8297" s="3"/>
      <c r="GR8297" s="3"/>
      <c r="GS8297" s="3"/>
      <c r="GT8297" s="3"/>
      <c r="GU8297" s="3"/>
      <c r="GV8297" s="3"/>
      <c r="GW8297" s="3"/>
      <c r="GX8297" s="3"/>
      <c r="GY8297" s="3"/>
      <c r="GZ8297" s="3"/>
      <c r="HA8297" s="3"/>
      <c r="HB8297" s="3"/>
      <c r="HC8297" s="3"/>
      <c r="HD8297" s="3"/>
      <c r="HE8297" s="3"/>
      <c r="HF8297" s="3"/>
      <c r="HG8297" s="3"/>
      <c r="HH8297" s="3"/>
      <c r="HI8297" s="3"/>
      <c r="HJ8297" s="3"/>
      <c r="HK8297" s="3"/>
      <c r="HL8297" s="3"/>
      <c r="HM8297" s="45"/>
      <c r="HN8297" s="3"/>
      <c r="HO8297" s="3"/>
      <c r="HP8297" s="3"/>
      <c r="HQ8297" s="3"/>
      <c r="HR8297" s="3"/>
      <c r="HS8297" s="3"/>
      <c r="HT8297" s="3"/>
      <c r="HU8297" s="3"/>
      <c r="HV8297" s="3"/>
      <c r="HW8297" s="3"/>
      <c r="HX8297" s="3"/>
      <c r="HY8297" s="3"/>
      <c r="HZ8297" s="3"/>
      <c r="IA8297" s="3"/>
      <c r="IB8297" s="3"/>
      <c r="IC8297" s="3"/>
      <c r="ID8297" s="3"/>
      <c r="IE8297" s="3"/>
      <c r="IF8297" s="3"/>
      <c r="IG8297" s="3"/>
      <c r="IH8297" s="3"/>
      <c r="II8297" s="3"/>
      <c r="IJ8297" s="3"/>
      <c r="IK8297" s="3"/>
      <c r="IL8297" s="3"/>
      <c r="IM8297" s="3"/>
      <c r="IN8297" s="3"/>
      <c r="IO8297" s="15"/>
    </row>
    <row r="8298" spans="171:249">
      <c r="FO8298" s="3"/>
      <c r="FP8298" s="3"/>
      <c r="FQ8298" s="3"/>
      <c r="FR8298" s="3"/>
      <c r="FS8298" s="3"/>
      <c r="FT8298" s="3"/>
      <c r="FU8298" s="3"/>
      <c r="FV8298" s="3"/>
      <c r="FW8298" s="3"/>
      <c r="FX8298" s="3"/>
      <c r="FY8298" s="3"/>
      <c r="FZ8298" s="3"/>
      <c r="GA8298" s="3"/>
      <c r="GB8298" s="3"/>
      <c r="GC8298" s="3"/>
      <c r="GD8298" s="3"/>
      <c r="GE8298" s="3"/>
      <c r="GF8298" s="3"/>
      <c r="GG8298" s="3"/>
      <c r="GH8298" s="3"/>
      <c r="GI8298" s="3"/>
      <c r="GJ8298" s="3"/>
      <c r="GK8298" s="3"/>
      <c r="GL8298" s="3"/>
      <c r="GM8298" s="3"/>
      <c r="GN8298" s="3"/>
      <c r="GO8298" s="3"/>
      <c r="GP8298" s="3"/>
      <c r="GQ8298" s="3"/>
      <c r="GR8298" s="3"/>
      <c r="GS8298" s="3"/>
      <c r="GT8298" s="3"/>
      <c r="GU8298" s="3"/>
      <c r="GV8298" s="3"/>
      <c r="GW8298" s="3"/>
      <c r="GX8298" s="3"/>
      <c r="GY8298" s="3"/>
      <c r="GZ8298" s="3"/>
      <c r="HA8298" s="3"/>
      <c r="HB8298" s="3"/>
      <c r="HC8298" s="3"/>
      <c r="HD8298" s="3"/>
      <c r="HE8298" s="3"/>
      <c r="HF8298" s="3"/>
      <c r="HG8298" s="3"/>
      <c r="HH8298" s="3"/>
      <c r="HI8298" s="3"/>
      <c r="HJ8298" s="3"/>
      <c r="HK8298" s="3"/>
      <c r="HL8298" s="3"/>
      <c r="HM8298" s="45"/>
      <c r="HN8298" s="3"/>
      <c r="HO8298" s="3"/>
      <c r="HP8298" s="3"/>
      <c r="HQ8298" s="3"/>
      <c r="HR8298" s="3"/>
      <c r="HS8298" s="3"/>
      <c r="HT8298" s="3"/>
      <c r="HU8298" s="3"/>
      <c r="HV8298" s="3"/>
      <c r="HW8298" s="3"/>
      <c r="HX8298" s="3"/>
      <c r="HY8298" s="3"/>
      <c r="HZ8298" s="3"/>
      <c r="IA8298" s="3"/>
      <c r="IB8298" s="3"/>
      <c r="IC8298" s="3"/>
      <c r="ID8298" s="3"/>
      <c r="IE8298" s="3"/>
      <c r="IF8298" s="3"/>
      <c r="IG8298" s="3"/>
      <c r="IH8298" s="3"/>
      <c r="II8298" s="3"/>
      <c r="IJ8298" s="3"/>
      <c r="IK8298" s="3"/>
      <c r="IL8298" s="3"/>
      <c r="IM8298" s="3"/>
      <c r="IN8298" s="3"/>
      <c r="IO8298" s="15"/>
    </row>
    <row r="8299" spans="171:249">
      <c r="FO8299" s="3"/>
      <c r="FP8299" s="3"/>
      <c r="FQ8299" s="3"/>
      <c r="FR8299" s="3"/>
      <c r="FS8299" s="3"/>
      <c r="FT8299" s="3"/>
      <c r="FU8299" s="3"/>
      <c r="FV8299" s="3"/>
      <c r="FW8299" s="3"/>
      <c r="FX8299" s="3"/>
      <c r="FY8299" s="3"/>
      <c r="FZ8299" s="3"/>
      <c r="GA8299" s="3"/>
      <c r="GB8299" s="3"/>
      <c r="GC8299" s="3"/>
      <c r="GD8299" s="3"/>
      <c r="GE8299" s="3"/>
      <c r="GF8299" s="3"/>
      <c r="GG8299" s="3"/>
      <c r="GH8299" s="3"/>
      <c r="GI8299" s="3"/>
      <c r="GJ8299" s="3"/>
      <c r="GK8299" s="3"/>
      <c r="GL8299" s="3"/>
      <c r="GM8299" s="3"/>
      <c r="GN8299" s="3"/>
      <c r="GO8299" s="3"/>
      <c r="GP8299" s="3"/>
      <c r="GQ8299" s="3"/>
      <c r="GR8299" s="3"/>
      <c r="GS8299" s="3"/>
      <c r="GT8299" s="3"/>
      <c r="GU8299" s="3"/>
      <c r="GV8299" s="3"/>
      <c r="GW8299" s="3"/>
      <c r="GX8299" s="3"/>
      <c r="GY8299" s="3"/>
      <c r="GZ8299" s="3"/>
      <c r="HA8299" s="3"/>
      <c r="HB8299" s="3"/>
      <c r="HC8299" s="3"/>
      <c r="HD8299" s="3"/>
      <c r="HE8299" s="3"/>
      <c r="HF8299" s="3"/>
      <c r="HG8299" s="3"/>
      <c r="HH8299" s="3"/>
      <c r="HI8299" s="3"/>
      <c r="HJ8299" s="3"/>
      <c r="HK8299" s="3"/>
      <c r="HL8299" s="3"/>
      <c r="HM8299" s="45"/>
      <c r="HN8299" s="3"/>
      <c r="HO8299" s="3"/>
      <c r="HP8299" s="3"/>
      <c r="HQ8299" s="3"/>
      <c r="HR8299" s="3"/>
      <c r="HS8299" s="3"/>
      <c r="HT8299" s="3"/>
      <c r="HU8299" s="3"/>
      <c r="HV8299" s="3"/>
      <c r="HW8299" s="3"/>
      <c r="HX8299" s="3"/>
      <c r="HY8299" s="3"/>
      <c r="HZ8299" s="3"/>
      <c r="IA8299" s="3"/>
      <c r="IB8299" s="3"/>
      <c r="IC8299" s="3"/>
      <c r="ID8299" s="3"/>
      <c r="IE8299" s="3"/>
      <c r="IF8299" s="3"/>
      <c r="IG8299" s="3"/>
      <c r="IH8299" s="3"/>
      <c r="II8299" s="3"/>
      <c r="IJ8299" s="3"/>
      <c r="IK8299" s="3"/>
      <c r="IL8299" s="3"/>
      <c r="IM8299" s="3"/>
      <c r="IN8299" s="3"/>
      <c r="IO8299" s="15"/>
    </row>
    <row r="8300" spans="171:249">
      <c r="FO8300" s="3"/>
      <c r="FP8300" s="3"/>
      <c r="FQ8300" s="3"/>
      <c r="FR8300" s="3"/>
      <c r="FS8300" s="3"/>
      <c r="FT8300" s="3"/>
      <c r="FU8300" s="3"/>
      <c r="FV8300" s="3"/>
      <c r="FW8300" s="3"/>
      <c r="FX8300" s="3"/>
      <c r="FY8300" s="3"/>
      <c r="FZ8300" s="3"/>
      <c r="GA8300" s="3"/>
      <c r="GB8300" s="3"/>
      <c r="GC8300" s="3"/>
      <c r="GD8300" s="3"/>
      <c r="GE8300" s="3"/>
      <c r="GF8300" s="3"/>
      <c r="GG8300" s="3"/>
      <c r="GH8300" s="3"/>
      <c r="GI8300" s="3"/>
      <c r="GJ8300" s="3"/>
      <c r="GK8300" s="3"/>
      <c r="GL8300" s="3"/>
      <c r="GM8300" s="3"/>
      <c r="GN8300" s="3"/>
      <c r="GO8300" s="3"/>
      <c r="GP8300" s="3"/>
      <c r="GQ8300" s="3"/>
      <c r="GR8300" s="3"/>
      <c r="GS8300" s="3"/>
      <c r="GT8300" s="3"/>
      <c r="GU8300" s="3"/>
      <c r="GV8300" s="3"/>
      <c r="GW8300" s="3"/>
      <c r="GX8300" s="3"/>
      <c r="GY8300" s="3"/>
      <c r="GZ8300" s="3"/>
      <c r="HA8300" s="3"/>
      <c r="HB8300" s="3"/>
      <c r="HC8300" s="3"/>
      <c r="HD8300" s="3"/>
      <c r="HE8300" s="3"/>
      <c r="HF8300" s="3"/>
      <c r="HG8300" s="3"/>
      <c r="HH8300" s="3"/>
      <c r="HI8300" s="3"/>
      <c r="HJ8300" s="3"/>
      <c r="HK8300" s="3"/>
      <c r="HL8300" s="3"/>
      <c r="HM8300" s="45"/>
      <c r="HN8300" s="3"/>
      <c r="HO8300" s="3"/>
      <c r="HP8300" s="3"/>
      <c r="HQ8300" s="3"/>
      <c r="HR8300" s="3"/>
      <c r="HS8300" s="3"/>
      <c r="HT8300" s="3"/>
      <c r="HU8300" s="3"/>
      <c r="HV8300" s="3"/>
      <c r="HW8300" s="3"/>
      <c r="HX8300" s="3"/>
      <c r="HY8300" s="3"/>
      <c r="HZ8300" s="3"/>
      <c r="IA8300" s="3"/>
      <c r="IB8300" s="3"/>
      <c r="IC8300" s="3"/>
      <c r="ID8300" s="3"/>
      <c r="IE8300" s="3"/>
      <c r="IF8300" s="3"/>
      <c r="IG8300" s="3"/>
      <c r="IH8300" s="3"/>
      <c r="II8300" s="3"/>
      <c r="IJ8300" s="3"/>
      <c r="IK8300" s="3"/>
      <c r="IL8300" s="3"/>
      <c r="IM8300" s="3"/>
      <c r="IN8300" s="3"/>
      <c r="IO8300" s="15"/>
    </row>
    <row r="8301" spans="171:249">
      <c r="FO8301" s="3"/>
      <c r="FP8301" s="3"/>
      <c r="FQ8301" s="3"/>
      <c r="FR8301" s="3"/>
      <c r="FS8301" s="3"/>
      <c r="FT8301" s="3"/>
      <c r="FU8301" s="3"/>
      <c r="FV8301" s="3"/>
      <c r="FW8301" s="3"/>
      <c r="FX8301" s="3"/>
      <c r="FY8301" s="3"/>
      <c r="FZ8301" s="3"/>
      <c r="GA8301" s="3"/>
      <c r="GB8301" s="3"/>
      <c r="GC8301" s="3"/>
      <c r="GD8301" s="3"/>
      <c r="GE8301" s="3"/>
      <c r="GF8301" s="3"/>
      <c r="GG8301" s="3"/>
      <c r="GH8301" s="3"/>
      <c r="GI8301" s="3"/>
      <c r="GJ8301" s="3"/>
      <c r="GK8301" s="3"/>
      <c r="GL8301" s="3"/>
      <c r="GM8301" s="3"/>
      <c r="GN8301" s="3"/>
      <c r="GO8301" s="3"/>
      <c r="GP8301" s="3"/>
      <c r="GQ8301" s="3"/>
      <c r="GR8301" s="3"/>
      <c r="GS8301" s="3"/>
      <c r="GT8301" s="3"/>
      <c r="GU8301" s="3"/>
      <c r="GV8301" s="3"/>
      <c r="GW8301" s="3"/>
      <c r="GX8301" s="3"/>
      <c r="GY8301" s="3"/>
      <c r="GZ8301" s="3"/>
      <c r="HA8301" s="3"/>
      <c r="HB8301" s="3"/>
      <c r="HC8301" s="3"/>
      <c r="HD8301" s="3"/>
      <c r="HE8301" s="3"/>
      <c r="HF8301" s="3"/>
      <c r="HG8301" s="3"/>
      <c r="HH8301" s="3"/>
      <c r="HI8301" s="3"/>
      <c r="HJ8301" s="3"/>
      <c r="HK8301" s="3"/>
      <c r="HL8301" s="3"/>
      <c r="HM8301" s="45"/>
      <c r="HN8301" s="3"/>
      <c r="HO8301" s="3"/>
      <c r="HP8301" s="3"/>
      <c r="HQ8301" s="3"/>
      <c r="HR8301" s="3"/>
      <c r="HS8301" s="3"/>
      <c r="HT8301" s="3"/>
      <c r="HU8301" s="3"/>
      <c r="HV8301" s="3"/>
      <c r="HW8301" s="3"/>
      <c r="HX8301" s="3"/>
      <c r="HY8301" s="3"/>
      <c r="HZ8301" s="3"/>
      <c r="IA8301" s="3"/>
      <c r="IB8301" s="3"/>
      <c r="IC8301" s="3"/>
      <c r="ID8301" s="3"/>
      <c r="IE8301" s="3"/>
      <c r="IF8301" s="3"/>
      <c r="IG8301" s="3"/>
      <c r="IH8301" s="3"/>
      <c r="II8301" s="3"/>
      <c r="IJ8301" s="3"/>
      <c r="IK8301" s="3"/>
      <c r="IL8301" s="3"/>
      <c r="IM8301" s="3"/>
      <c r="IN8301" s="3"/>
      <c r="IO8301" s="15"/>
    </row>
    <row r="8302" spans="171:249">
      <c r="FO8302" s="3"/>
      <c r="FP8302" s="3"/>
      <c r="FQ8302" s="3"/>
      <c r="FR8302" s="3"/>
      <c r="FS8302" s="3"/>
      <c r="FT8302" s="3"/>
      <c r="FU8302" s="3"/>
      <c r="FV8302" s="3"/>
      <c r="FW8302" s="3"/>
      <c r="FX8302" s="3"/>
      <c r="FY8302" s="3"/>
      <c r="FZ8302" s="3"/>
      <c r="GA8302" s="3"/>
      <c r="GB8302" s="3"/>
      <c r="GC8302" s="3"/>
      <c r="GD8302" s="3"/>
      <c r="GE8302" s="3"/>
      <c r="GF8302" s="3"/>
      <c r="GG8302" s="3"/>
      <c r="GH8302" s="3"/>
      <c r="GI8302" s="3"/>
      <c r="GJ8302" s="3"/>
      <c r="GK8302" s="3"/>
      <c r="GL8302" s="3"/>
      <c r="GM8302" s="3"/>
      <c r="GN8302" s="3"/>
      <c r="GO8302" s="3"/>
      <c r="GP8302" s="3"/>
      <c r="GQ8302" s="3"/>
      <c r="GR8302" s="3"/>
      <c r="GS8302" s="3"/>
      <c r="GT8302" s="3"/>
      <c r="GU8302" s="3"/>
      <c r="GV8302" s="3"/>
      <c r="GW8302" s="3"/>
      <c r="GX8302" s="3"/>
      <c r="GY8302" s="3"/>
      <c r="GZ8302" s="3"/>
      <c r="HA8302" s="3"/>
      <c r="HB8302" s="3"/>
      <c r="HC8302" s="3"/>
      <c r="HD8302" s="3"/>
      <c r="HE8302" s="3"/>
      <c r="HF8302" s="3"/>
      <c r="HG8302" s="3"/>
      <c r="HH8302" s="3"/>
      <c r="HI8302" s="3"/>
      <c r="HJ8302" s="3"/>
      <c r="HK8302" s="3"/>
      <c r="HL8302" s="3"/>
      <c r="HM8302" s="45"/>
      <c r="HN8302" s="3"/>
      <c r="HO8302" s="3"/>
      <c r="HP8302" s="3"/>
      <c r="HQ8302" s="3"/>
      <c r="HR8302" s="3"/>
      <c r="HS8302" s="3"/>
      <c r="HT8302" s="3"/>
      <c r="HU8302" s="3"/>
      <c r="HV8302" s="3"/>
      <c r="HW8302" s="3"/>
      <c r="HX8302" s="3"/>
      <c r="HY8302" s="3"/>
      <c r="HZ8302" s="3"/>
      <c r="IA8302" s="3"/>
      <c r="IB8302" s="3"/>
      <c r="IC8302" s="3"/>
      <c r="ID8302" s="3"/>
      <c r="IE8302" s="3"/>
      <c r="IF8302" s="3"/>
      <c r="IG8302" s="3"/>
      <c r="IH8302" s="3"/>
      <c r="II8302" s="3"/>
      <c r="IJ8302" s="3"/>
      <c r="IK8302" s="3"/>
      <c r="IL8302" s="3"/>
      <c r="IM8302" s="3"/>
      <c r="IN8302" s="3"/>
      <c r="IO8302" s="15"/>
    </row>
    <row r="8303" spans="171:249">
      <c r="FO8303" s="3"/>
      <c r="FP8303" s="3"/>
      <c r="FQ8303" s="3"/>
      <c r="FR8303" s="3"/>
      <c r="FS8303" s="3"/>
      <c r="FT8303" s="3"/>
      <c r="FU8303" s="3"/>
      <c r="FV8303" s="3"/>
      <c r="FW8303" s="3"/>
      <c r="FX8303" s="3"/>
      <c r="FY8303" s="3"/>
      <c r="FZ8303" s="3"/>
      <c r="GA8303" s="3"/>
      <c r="GB8303" s="3"/>
      <c r="GC8303" s="3"/>
      <c r="GD8303" s="3"/>
      <c r="GE8303" s="3"/>
      <c r="GF8303" s="3"/>
      <c r="GG8303" s="3"/>
      <c r="GH8303" s="3"/>
      <c r="GI8303" s="3"/>
      <c r="GJ8303" s="3"/>
      <c r="GK8303" s="3"/>
      <c r="GL8303" s="3"/>
      <c r="GM8303" s="3"/>
      <c r="GN8303" s="3"/>
      <c r="GO8303" s="3"/>
      <c r="GP8303" s="3"/>
      <c r="GQ8303" s="3"/>
      <c r="GR8303" s="3"/>
      <c r="GS8303" s="3"/>
      <c r="GT8303" s="3"/>
      <c r="GU8303" s="3"/>
      <c r="GV8303" s="3"/>
      <c r="GW8303" s="3"/>
      <c r="GX8303" s="3"/>
      <c r="GY8303" s="3"/>
      <c r="GZ8303" s="3"/>
      <c r="HA8303" s="3"/>
      <c r="HB8303" s="3"/>
      <c r="HC8303" s="3"/>
      <c r="HD8303" s="3"/>
      <c r="HE8303" s="3"/>
      <c r="HF8303" s="3"/>
      <c r="HG8303" s="3"/>
      <c r="HH8303" s="3"/>
      <c r="HI8303" s="3"/>
      <c r="HJ8303" s="3"/>
      <c r="HK8303" s="3"/>
      <c r="HL8303" s="3"/>
      <c r="HM8303" s="45"/>
      <c r="HN8303" s="3"/>
      <c r="HO8303" s="3"/>
      <c r="HP8303" s="3"/>
      <c r="HQ8303" s="3"/>
      <c r="HR8303" s="3"/>
      <c r="HS8303" s="3"/>
      <c r="HT8303" s="3"/>
      <c r="HU8303" s="3"/>
      <c r="HV8303" s="3"/>
      <c r="HW8303" s="3"/>
      <c r="HX8303" s="3"/>
      <c r="HY8303" s="3"/>
      <c r="HZ8303" s="3"/>
      <c r="IA8303" s="3"/>
      <c r="IB8303" s="3"/>
      <c r="IC8303" s="3"/>
      <c r="ID8303" s="3"/>
      <c r="IE8303" s="3"/>
      <c r="IF8303" s="3"/>
      <c r="IG8303" s="3"/>
      <c r="IH8303" s="3"/>
      <c r="II8303" s="3"/>
      <c r="IJ8303" s="3"/>
      <c r="IK8303" s="3"/>
      <c r="IL8303" s="3"/>
      <c r="IM8303" s="3"/>
      <c r="IN8303" s="3"/>
      <c r="IO8303" s="15"/>
    </row>
    <row r="8304" spans="171:249">
      <c r="FO8304" s="3"/>
      <c r="FP8304" s="3"/>
      <c r="FQ8304" s="3"/>
      <c r="FR8304" s="3"/>
      <c r="FS8304" s="3"/>
      <c r="FT8304" s="3"/>
      <c r="FU8304" s="3"/>
      <c r="FV8304" s="3"/>
      <c r="FW8304" s="3"/>
      <c r="FX8304" s="3"/>
      <c r="FY8304" s="3"/>
      <c r="FZ8304" s="3"/>
      <c r="GA8304" s="3"/>
      <c r="GB8304" s="3"/>
      <c r="GC8304" s="3"/>
      <c r="GD8304" s="3"/>
      <c r="GE8304" s="3"/>
      <c r="GF8304" s="3"/>
      <c r="GG8304" s="3"/>
      <c r="GH8304" s="3"/>
      <c r="GI8304" s="3"/>
      <c r="GJ8304" s="3"/>
      <c r="GK8304" s="3"/>
      <c r="GL8304" s="3"/>
      <c r="GM8304" s="3"/>
      <c r="GN8304" s="3"/>
      <c r="GO8304" s="3"/>
      <c r="GP8304" s="3"/>
      <c r="GQ8304" s="3"/>
      <c r="GR8304" s="3"/>
      <c r="GS8304" s="3"/>
      <c r="GT8304" s="3"/>
      <c r="GU8304" s="3"/>
      <c r="GV8304" s="3"/>
      <c r="GW8304" s="3"/>
      <c r="GX8304" s="3"/>
      <c r="GY8304" s="3"/>
      <c r="GZ8304" s="3"/>
      <c r="HA8304" s="3"/>
      <c r="HB8304" s="3"/>
      <c r="HC8304" s="3"/>
      <c r="HD8304" s="3"/>
      <c r="HE8304" s="3"/>
      <c r="HF8304" s="3"/>
      <c r="HG8304" s="3"/>
      <c r="HH8304" s="3"/>
      <c r="HI8304" s="3"/>
      <c r="HJ8304" s="3"/>
      <c r="HK8304" s="3"/>
      <c r="HL8304" s="3"/>
      <c r="HM8304" s="45"/>
      <c r="HN8304" s="3"/>
      <c r="HO8304" s="3"/>
      <c r="HP8304" s="3"/>
      <c r="HQ8304" s="3"/>
      <c r="HR8304" s="3"/>
      <c r="HS8304" s="3"/>
      <c r="HT8304" s="3"/>
      <c r="HU8304" s="3"/>
      <c r="HV8304" s="3"/>
      <c r="HW8304" s="3"/>
      <c r="HX8304" s="3"/>
      <c r="HY8304" s="3"/>
      <c r="HZ8304" s="3"/>
      <c r="IA8304" s="3"/>
      <c r="IB8304" s="3"/>
      <c r="IC8304" s="3"/>
      <c r="ID8304" s="3"/>
      <c r="IE8304" s="3"/>
      <c r="IF8304" s="3"/>
      <c r="IG8304" s="3"/>
      <c r="IH8304" s="3"/>
      <c r="II8304" s="3"/>
      <c r="IJ8304" s="3"/>
      <c r="IK8304" s="3"/>
      <c r="IL8304" s="3"/>
      <c r="IM8304" s="3"/>
      <c r="IN8304" s="3"/>
      <c r="IO8304" s="15"/>
    </row>
    <row r="8305" spans="171:249">
      <c r="FO8305" s="3"/>
      <c r="FP8305" s="3"/>
      <c r="FQ8305" s="3"/>
      <c r="FR8305" s="3"/>
      <c r="FS8305" s="3"/>
      <c r="FT8305" s="3"/>
      <c r="FU8305" s="3"/>
      <c r="FV8305" s="3"/>
      <c r="FW8305" s="3"/>
      <c r="FX8305" s="3"/>
      <c r="FY8305" s="3"/>
      <c r="FZ8305" s="3"/>
      <c r="GA8305" s="3"/>
      <c r="GB8305" s="3"/>
      <c r="GC8305" s="3"/>
      <c r="GD8305" s="3"/>
      <c r="GE8305" s="3"/>
      <c r="GF8305" s="3"/>
      <c r="GG8305" s="3"/>
      <c r="GH8305" s="3"/>
      <c r="GI8305" s="3"/>
      <c r="GJ8305" s="3"/>
      <c r="GK8305" s="3"/>
      <c r="GL8305" s="3"/>
      <c r="GM8305" s="3"/>
      <c r="GN8305" s="3"/>
      <c r="GO8305" s="3"/>
      <c r="GP8305" s="3"/>
      <c r="GQ8305" s="3"/>
      <c r="GR8305" s="3"/>
      <c r="GS8305" s="3"/>
      <c r="GT8305" s="3"/>
      <c r="GU8305" s="3"/>
      <c r="GV8305" s="3"/>
      <c r="GW8305" s="3"/>
      <c r="GX8305" s="3"/>
      <c r="GY8305" s="3"/>
      <c r="GZ8305" s="3"/>
      <c r="HA8305" s="3"/>
      <c r="HB8305" s="3"/>
      <c r="HC8305" s="3"/>
      <c r="HD8305" s="3"/>
      <c r="HE8305" s="3"/>
      <c r="HF8305" s="3"/>
      <c r="HG8305" s="3"/>
      <c r="HH8305" s="3"/>
      <c r="HI8305" s="3"/>
      <c r="HJ8305" s="3"/>
      <c r="HK8305" s="3"/>
      <c r="HL8305" s="3"/>
      <c r="HM8305" s="45"/>
      <c r="HN8305" s="3"/>
      <c r="HO8305" s="3"/>
      <c r="HP8305" s="3"/>
      <c r="HQ8305" s="3"/>
      <c r="HR8305" s="3"/>
      <c r="HS8305" s="3"/>
      <c r="HT8305" s="3"/>
      <c r="HU8305" s="3"/>
      <c r="HV8305" s="3"/>
      <c r="HW8305" s="3"/>
      <c r="HX8305" s="3"/>
      <c r="HY8305" s="3"/>
      <c r="HZ8305" s="3"/>
      <c r="IA8305" s="3"/>
      <c r="IB8305" s="3"/>
      <c r="IC8305" s="3"/>
      <c r="ID8305" s="3"/>
      <c r="IE8305" s="3"/>
      <c r="IF8305" s="3"/>
      <c r="IG8305" s="3"/>
      <c r="IH8305" s="3"/>
      <c r="II8305" s="3"/>
      <c r="IJ8305" s="3"/>
      <c r="IK8305" s="3"/>
      <c r="IL8305" s="3"/>
      <c r="IM8305" s="3"/>
      <c r="IN8305" s="3"/>
      <c r="IO8305" s="15"/>
    </row>
    <row r="8306" spans="171:249">
      <c r="FO8306" s="3"/>
      <c r="FP8306" s="3"/>
      <c r="FQ8306" s="3"/>
      <c r="FR8306" s="3"/>
      <c r="FS8306" s="3"/>
      <c r="FT8306" s="3"/>
      <c r="FU8306" s="3"/>
      <c r="FV8306" s="3"/>
      <c r="FW8306" s="3"/>
      <c r="FX8306" s="3"/>
      <c r="FY8306" s="3"/>
      <c r="FZ8306" s="3"/>
      <c r="GA8306" s="3"/>
      <c r="GB8306" s="3"/>
      <c r="GC8306" s="3"/>
      <c r="GD8306" s="3"/>
      <c r="GE8306" s="3"/>
      <c r="GF8306" s="3"/>
      <c r="GG8306" s="3"/>
      <c r="GH8306" s="3"/>
      <c r="GI8306" s="3"/>
      <c r="GJ8306" s="3"/>
      <c r="GK8306" s="3"/>
      <c r="GL8306" s="3"/>
      <c r="GM8306" s="3"/>
      <c r="GN8306" s="3"/>
      <c r="GO8306" s="3"/>
      <c r="GP8306" s="3"/>
      <c r="GQ8306" s="3"/>
      <c r="GR8306" s="3"/>
      <c r="GS8306" s="3"/>
      <c r="GT8306" s="3"/>
      <c r="GU8306" s="3"/>
      <c r="GV8306" s="3"/>
      <c r="GW8306" s="3"/>
      <c r="GX8306" s="3"/>
      <c r="GY8306" s="3"/>
      <c r="GZ8306" s="3"/>
      <c r="HA8306" s="3"/>
      <c r="HB8306" s="3"/>
      <c r="HC8306" s="3"/>
      <c r="HD8306" s="3"/>
      <c r="HE8306" s="3"/>
      <c r="HF8306" s="3"/>
      <c r="HG8306" s="3"/>
      <c r="HH8306" s="3"/>
      <c r="HI8306" s="3"/>
      <c r="HJ8306" s="3"/>
      <c r="HK8306" s="3"/>
      <c r="HL8306" s="3"/>
      <c r="HM8306" s="45"/>
      <c r="HN8306" s="3"/>
      <c r="HO8306" s="3"/>
      <c r="HP8306" s="3"/>
      <c r="HQ8306" s="3"/>
      <c r="HR8306" s="3"/>
      <c r="HS8306" s="3"/>
      <c r="HT8306" s="3"/>
      <c r="HU8306" s="3"/>
      <c r="HV8306" s="3"/>
      <c r="HW8306" s="3"/>
      <c r="HX8306" s="3"/>
      <c r="HY8306" s="3"/>
      <c r="HZ8306" s="3"/>
      <c r="IA8306" s="3"/>
      <c r="IB8306" s="3"/>
      <c r="IC8306" s="3"/>
      <c r="ID8306" s="3"/>
      <c r="IE8306" s="3"/>
      <c r="IF8306" s="3"/>
      <c r="IG8306" s="3"/>
      <c r="IH8306" s="3"/>
      <c r="II8306" s="3"/>
      <c r="IJ8306" s="3"/>
      <c r="IK8306" s="3"/>
      <c r="IL8306" s="3"/>
      <c r="IM8306" s="3"/>
      <c r="IN8306" s="3"/>
      <c r="IO8306" s="15"/>
    </row>
    <row r="8307" spans="171:249">
      <c r="FO8307" s="3"/>
      <c r="FP8307" s="3"/>
      <c r="FQ8307" s="3"/>
      <c r="FR8307" s="3"/>
      <c r="FS8307" s="3"/>
      <c r="FT8307" s="3"/>
      <c r="FU8307" s="3"/>
      <c r="FV8307" s="3"/>
      <c r="FW8307" s="3"/>
      <c r="FX8307" s="3"/>
      <c r="FY8307" s="3"/>
      <c r="FZ8307" s="3"/>
      <c r="GA8307" s="3"/>
      <c r="GB8307" s="3"/>
      <c r="GC8307" s="3"/>
      <c r="GD8307" s="3"/>
      <c r="GE8307" s="3"/>
      <c r="GF8307" s="3"/>
      <c r="GG8307" s="3"/>
      <c r="GH8307" s="3"/>
      <c r="GI8307" s="3"/>
      <c r="GJ8307" s="3"/>
      <c r="GK8307" s="3"/>
      <c r="GL8307" s="3"/>
      <c r="GM8307" s="3"/>
      <c r="GN8307" s="3"/>
      <c r="GO8307" s="3"/>
      <c r="GP8307" s="3"/>
      <c r="GQ8307" s="3"/>
      <c r="GR8307" s="3"/>
      <c r="GS8307" s="3"/>
      <c r="GT8307" s="3"/>
      <c r="GU8307" s="3"/>
      <c r="GV8307" s="3"/>
      <c r="GW8307" s="3"/>
      <c r="GX8307" s="3"/>
      <c r="GY8307" s="3"/>
      <c r="GZ8307" s="3"/>
      <c r="HA8307" s="3"/>
      <c r="HB8307" s="3"/>
      <c r="HC8307" s="3"/>
      <c r="HD8307" s="3"/>
      <c r="HE8307" s="3"/>
      <c r="HF8307" s="3"/>
      <c r="HG8307" s="3"/>
      <c r="HH8307" s="3"/>
      <c r="HI8307" s="3"/>
      <c r="HJ8307" s="3"/>
      <c r="HK8307" s="3"/>
      <c r="HL8307" s="3"/>
      <c r="HM8307" s="45"/>
      <c r="HN8307" s="3"/>
      <c r="HO8307" s="3"/>
      <c r="HP8307" s="3"/>
      <c r="HQ8307" s="3"/>
      <c r="HR8307" s="3"/>
      <c r="HS8307" s="3"/>
      <c r="HT8307" s="3"/>
      <c r="HU8307" s="3"/>
      <c r="HV8307" s="3"/>
      <c r="HW8307" s="3"/>
      <c r="HX8307" s="3"/>
      <c r="HY8307" s="3"/>
      <c r="HZ8307" s="3"/>
      <c r="IA8307" s="3"/>
      <c r="IB8307" s="3"/>
      <c r="IC8307" s="3"/>
      <c r="ID8307" s="3"/>
      <c r="IE8307" s="3"/>
      <c r="IF8307" s="3"/>
      <c r="IG8307" s="3"/>
      <c r="IH8307" s="3"/>
      <c r="II8307" s="3"/>
      <c r="IJ8307" s="3"/>
      <c r="IK8307" s="3"/>
      <c r="IL8307" s="3"/>
      <c r="IM8307" s="3"/>
      <c r="IN8307" s="3"/>
      <c r="IO8307" s="15"/>
    </row>
    <row r="8308" spans="171:249">
      <c r="FO8308" s="3"/>
      <c r="FP8308" s="3"/>
      <c r="FQ8308" s="3"/>
      <c r="FR8308" s="3"/>
      <c r="FS8308" s="3"/>
      <c r="FT8308" s="3"/>
      <c r="FU8308" s="3"/>
      <c r="FV8308" s="3"/>
      <c r="FW8308" s="3"/>
      <c r="FX8308" s="3"/>
      <c r="FY8308" s="3"/>
      <c r="FZ8308" s="3"/>
      <c r="GA8308" s="3"/>
      <c r="GB8308" s="3"/>
      <c r="GC8308" s="3"/>
      <c r="GD8308" s="3"/>
      <c r="GE8308" s="3"/>
      <c r="GF8308" s="3"/>
      <c r="GG8308" s="3"/>
      <c r="GH8308" s="3"/>
      <c r="GI8308" s="3"/>
      <c r="GJ8308" s="3"/>
      <c r="GK8308" s="3"/>
      <c r="GL8308" s="3"/>
      <c r="GM8308" s="3"/>
      <c r="GN8308" s="3"/>
      <c r="GO8308" s="3"/>
      <c r="GP8308" s="3"/>
      <c r="GQ8308" s="3"/>
      <c r="GR8308" s="3"/>
      <c r="GS8308" s="3"/>
      <c r="GT8308" s="3"/>
      <c r="GU8308" s="3"/>
      <c r="GV8308" s="3"/>
      <c r="GW8308" s="3"/>
      <c r="GX8308" s="3"/>
      <c r="GY8308" s="3"/>
      <c r="GZ8308" s="3"/>
      <c r="HA8308" s="3"/>
      <c r="HB8308" s="3"/>
      <c r="HC8308" s="3"/>
      <c r="HD8308" s="3"/>
      <c r="HE8308" s="3"/>
      <c r="HF8308" s="3"/>
      <c r="HG8308" s="3"/>
      <c r="HH8308" s="3"/>
      <c r="HI8308" s="3"/>
      <c r="HJ8308" s="3"/>
      <c r="HK8308" s="3"/>
      <c r="HL8308" s="3"/>
      <c r="HM8308" s="45"/>
      <c r="HN8308" s="3"/>
      <c r="HO8308" s="3"/>
      <c r="HP8308" s="3"/>
      <c r="HQ8308" s="3"/>
      <c r="HR8308" s="3"/>
      <c r="HS8308" s="3"/>
      <c r="HT8308" s="3"/>
      <c r="HU8308" s="3"/>
      <c r="HV8308" s="3"/>
      <c r="HW8308" s="3"/>
      <c r="HX8308" s="3"/>
      <c r="HY8308" s="3"/>
      <c r="HZ8308" s="3"/>
      <c r="IA8308" s="3"/>
      <c r="IB8308" s="3"/>
      <c r="IC8308" s="3"/>
      <c r="ID8308" s="3"/>
      <c r="IE8308" s="3"/>
      <c r="IF8308" s="3"/>
      <c r="IG8308" s="3"/>
      <c r="IH8308" s="3"/>
      <c r="II8308" s="3"/>
      <c r="IJ8308" s="3"/>
      <c r="IK8308" s="3"/>
      <c r="IL8308" s="3"/>
      <c r="IM8308" s="3"/>
      <c r="IN8308" s="3"/>
      <c r="IO8308" s="15"/>
    </row>
    <row r="8309" spans="171:249">
      <c r="FO8309" s="3"/>
      <c r="FP8309" s="3"/>
      <c r="FQ8309" s="3"/>
      <c r="FR8309" s="3"/>
      <c r="FS8309" s="3"/>
      <c r="FT8309" s="3"/>
      <c r="FU8309" s="3"/>
      <c r="FV8309" s="3"/>
      <c r="FW8309" s="3"/>
      <c r="FX8309" s="3"/>
      <c r="FY8309" s="3"/>
      <c r="FZ8309" s="3"/>
      <c r="GA8309" s="3"/>
      <c r="GB8309" s="3"/>
      <c r="GC8309" s="3"/>
      <c r="GD8309" s="3"/>
      <c r="GE8309" s="3"/>
      <c r="GF8309" s="3"/>
      <c r="GG8309" s="3"/>
      <c r="GH8309" s="3"/>
      <c r="GI8309" s="3"/>
      <c r="GJ8309" s="3"/>
      <c r="GK8309" s="3"/>
      <c r="GL8309" s="3"/>
      <c r="GM8309" s="3"/>
      <c r="GN8309" s="3"/>
      <c r="GO8309" s="3"/>
      <c r="GP8309" s="3"/>
      <c r="GQ8309" s="3"/>
      <c r="GR8309" s="3"/>
      <c r="GS8309" s="3"/>
      <c r="GT8309" s="3"/>
      <c r="GU8309" s="3"/>
      <c r="GV8309" s="3"/>
      <c r="GW8309" s="3"/>
      <c r="GX8309" s="3"/>
      <c r="GY8309" s="3"/>
      <c r="GZ8309" s="3"/>
      <c r="HA8309" s="3"/>
      <c r="HB8309" s="3"/>
      <c r="HC8309" s="3"/>
      <c r="HD8309" s="3"/>
      <c r="HE8309" s="3"/>
      <c r="HF8309" s="3"/>
      <c r="HG8309" s="3"/>
      <c r="HH8309" s="3"/>
      <c r="HI8309" s="3"/>
      <c r="HJ8309" s="3"/>
      <c r="HK8309" s="3"/>
      <c r="HL8309" s="3"/>
      <c r="HM8309" s="45"/>
      <c r="HN8309" s="3"/>
      <c r="HO8309" s="3"/>
      <c r="HP8309" s="3"/>
      <c r="HQ8309" s="3"/>
      <c r="HR8309" s="3"/>
      <c r="HS8309" s="3"/>
      <c r="HT8309" s="3"/>
      <c r="HU8309" s="3"/>
      <c r="HV8309" s="3"/>
      <c r="HW8309" s="3"/>
      <c r="HX8309" s="3"/>
      <c r="HY8309" s="3"/>
      <c r="HZ8309" s="3"/>
      <c r="IA8309" s="3"/>
      <c r="IB8309" s="3"/>
      <c r="IC8309" s="3"/>
      <c r="ID8309" s="3"/>
      <c r="IE8309" s="3"/>
      <c r="IF8309" s="3"/>
      <c r="IG8309" s="3"/>
      <c r="IH8309" s="3"/>
      <c r="II8309" s="3"/>
      <c r="IJ8309" s="3"/>
      <c r="IK8309" s="3"/>
      <c r="IL8309" s="3"/>
      <c r="IM8309" s="3"/>
      <c r="IN8309" s="3"/>
      <c r="IO8309" s="15"/>
    </row>
    <row r="8310" spans="171:249">
      <c r="FO8310" s="3"/>
      <c r="FP8310" s="3"/>
      <c r="FQ8310" s="3"/>
      <c r="FR8310" s="3"/>
      <c r="FS8310" s="3"/>
      <c r="FT8310" s="3"/>
      <c r="FU8310" s="3"/>
      <c r="FV8310" s="3"/>
      <c r="FW8310" s="3"/>
      <c r="FX8310" s="3"/>
      <c r="FY8310" s="3"/>
      <c r="FZ8310" s="3"/>
      <c r="GA8310" s="3"/>
      <c r="GB8310" s="3"/>
      <c r="GC8310" s="3"/>
      <c r="GD8310" s="3"/>
      <c r="GE8310" s="3"/>
      <c r="GF8310" s="3"/>
      <c r="GG8310" s="3"/>
      <c r="GH8310" s="3"/>
      <c r="GI8310" s="3"/>
      <c r="GJ8310" s="3"/>
      <c r="GK8310" s="3"/>
      <c r="GL8310" s="3"/>
      <c r="GM8310" s="3"/>
      <c r="GN8310" s="3"/>
      <c r="GO8310" s="3"/>
      <c r="GP8310" s="3"/>
      <c r="GQ8310" s="3"/>
      <c r="GR8310" s="3"/>
      <c r="GS8310" s="3"/>
      <c r="GT8310" s="3"/>
      <c r="GU8310" s="3"/>
      <c r="GV8310" s="3"/>
      <c r="GW8310" s="3"/>
      <c r="GX8310" s="3"/>
      <c r="GY8310" s="3"/>
      <c r="GZ8310" s="3"/>
      <c r="HA8310" s="3"/>
      <c r="HB8310" s="3"/>
      <c r="HC8310" s="3"/>
      <c r="HD8310" s="3"/>
      <c r="HE8310" s="3"/>
      <c r="HF8310" s="3"/>
      <c r="HG8310" s="3"/>
      <c r="HH8310" s="3"/>
      <c r="HI8310" s="3"/>
      <c r="HJ8310" s="3"/>
      <c r="HK8310" s="3"/>
      <c r="HL8310" s="3"/>
      <c r="HM8310" s="45"/>
      <c r="HN8310" s="3"/>
      <c r="HO8310" s="3"/>
      <c r="HP8310" s="3"/>
      <c r="HQ8310" s="3"/>
      <c r="HR8310" s="3"/>
      <c r="HS8310" s="3"/>
      <c r="HT8310" s="3"/>
      <c r="HU8310" s="3"/>
      <c r="HV8310" s="3"/>
      <c r="HW8310" s="3"/>
      <c r="HX8310" s="3"/>
      <c r="HY8310" s="3"/>
      <c r="HZ8310" s="3"/>
      <c r="IA8310" s="3"/>
      <c r="IB8310" s="3"/>
      <c r="IC8310" s="3"/>
      <c r="ID8310" s="3"/>
      <c r="IE8310" s="3"/>
      <c r="IF8310" s="3"/>
      <c r="IG8310" s="3"/>
      <c r="IH8310" s="3"/>
      <c r="II8310" s="3"/>
      <c r="IJ8310" s="3"/>
      <c r="IK8310" s="3"/>
      <c r="IL8310" s="3"/>
      <c r="IM8310" s="3"/>
      <c r="IN8310" s="3"/>
      <c r="IO8310" s="15"/>
    </row>
    <row r="8311" spans="171:249">
      <c r="FO8311" s="3"/>
      <c r="FP8311" s="3"/>
      <c r="FQ8311" s="3"/>
      <c r="FR8311" s="3"/>
      <c r="FS8311" s="3"/>
      <c r="FT8311" s="3"/>
      <c r="FU8311" s="3"/>
      <c r="FV8311" s="3"/>
      <c r="FW8311" s="3"/>
      <c r="FX8311" s="3"/>
      <c r="FY8311" s="3"/>
      <c r="FZ8311" s="3"/>
      <c r="GA8311" s="3"/>
      <c r="GB8311" s="3"/>
      <c r="GC8311" s="3"/>
      <c r="GD8311" s="3"/>
      <c r="GE8311" s="3"/>
      <c r="GF8311" s="3"/>
      <c r="GG8311" s="3"/>
      <c r="GH8311" s="3"/>
      <c r="GI8311" s="3"/>
      <c r="GJ8311" s="3"/>
      <c r="GK8311" s="3"/>
      <c r="GL8311" s="3"/>
      <c r="GM8311" s="3"/>
      <c r="GN8311" s="3"/>
      <c r="GO8311" s="3"/>
      <c r="GP8311" s="3"/>
      <c r="GQ8311" s="3"/>
      <c r="GR8311" s="3"/>
      <c r="GS8311" s="3"/>
      <c r="GT8311" s="3"/>
      <c r="GU8311" s="3"/>
      <c r="GV8311" s="3"/>
      <c r="GW8311" s="3"/>
      <c r="GX8311" s="3"/>
      <c r="GY8311" s="3"/>
      <c r="GZ8311" s="3"/>
      <c r="HA8311" s="3"/>
      <c r="HB8311" s="3"/>
      <c r="HC8311" s="3"/>
      <c r="HD8311" s="3"/>
      <c r="HE8311" s="3"/>
      <c r="HF8311" s="3"/>
      <c r="HG8311" s="3"/>
      <c r="HH8311" s="3"/>
      <c r="HI8311" s="3"/>
      <c r="HJ8311" s="3"/>
      <c r="HK8311" s="3"/>
      <c r="HL8311" s="3"/>
      <c r="HM8311" s="45"/>
      <c r="HN8311" s="3"/>
      <c r="HO8311" s="3"/>
      <c r="HP8311" s="3"/>
      <c r="HQ8311" s="3"/>
      <c r="HR8311" s="3"/>
      <c r="HS8311" s="3"/>
      <c r="HT8311" s="3"/>
      <c r="HU8311" s="3"/>
      <c r="HV8311" s="3"/>
      <c r="HW8311" s="3"/>
      <c r="HX8311" s="3"/>
      <c r="HY8311" s="3"/>
      <c r="HZ8311" s="3"/>
      <c r="IA8311" s="3"/>
      <c r="IB8311" s="3"/>
      <c r="IC8311" s="3"/>
      <c r="ID8311" s="3"/>
      <c r="IE8311" s="3"/>
      <c r="IF8311" s="3"/>
      <c r="IG8311" s="3"/>
      <c r="IH8311" s="3"/>
      <c r="II8311" s="3"/>
      <c r="IJ8311" s="3"/>
      <c r="IK8311" s="3"/>
      <c r="IL8311" s="3"/>
      <c r="IM8311" s="3"/>
      <c r="IN8311" s="3"/>
      <c r="IO8311" s="15"/>
    </row>
    <row r="8312" spans="171:249">
      <c r="FO8312" s="3"/>
      <c r="FP8312" s="3"/>
      <c r="FQ8312" s="3"/>
      <c r="FR8312" s="3"/>
      <c r="FS8312" s="3"/>
      <c r="FT8312" s="3"/>
      <c r="FU8312" s="3"/>
      <c r="FV8312" s="3"/>
      <c r="FW8312" s="3"/>
      <c r="FX8312" s="3"/>
      <c r="FY8312" s="3"/>
      <c r="FZ8312" s="3"/>
      <c r="GA8312" s="3"/>
      <c r="GB8312" s="3"/>
      <c r="GC8312" s="3"/>
      <c r="GD8312" s="3"/>
      <c r="GE8312" s="3"/>
      <c r="GF8312" s="3"/>
      <c r="GG8312" s="3"/>
      <c r="GH8312" s="3"/>
      <c r="GI8312" s="3"/>
      <c r="GJ8312" s="3"/>
      <c r="GK8312" s="3"/>
      <c r="GL8312" s="3"/>
      <c r="GM8312" s="3"/>
      <c r="GN8312" s="3"/>
      <c r="GO8312" s="3"/>
      <c r="GP8312" s="3"/>
      <c r="GQ8312" s="3"/>
      <c r="GR8312" s="3"/>
      <c r="GS8312" s="3"/>
      <c r="GT8312" s="3"/>
      <c r="GU8312" s="3"/>
      <c r="GV8312" s="3"/>
      <c r="GW8312" s="3"/>
      <c r="GX8312" s="3"/>
      <c r="GY8312" s="3"/>
      <c r="GZ8312" s="3"/>
      <c r="HA8312" s="3"/>
      <c r="HB8312" s="3"/>
      <c r="HC8312" s="3"/>
      <c r="HD8312" s="3"/>
      <c r="HE8312" s="3"/>
      <c r="HF8312" s="3"/>
      <c r="HG8312" s="3"/>
      <c r="HH8312" s="3"/>
      <c r="HI8312" s="3"/>
      <c r="HJ8312" s="3"/>
      <c r="HK8312" s="3"/>
      <c r="HL8312" s="3"/>
      <c r="HM8312" s="45"/>
      <c r="HN8312" s="3"/>
      <c r="HO8312" s="3"/>
      <c r="HP8312" s="3"/>
      <c r="HQ8312" s="3"/>
      <c r="HR8312" s="3"/>
      <c r="HS8312" s="3"/>
      <c r="HT8312" s="3"/>
      <c r="HU8312" s="3"/>
      <c r="HV8312" s="3"/>
      <c r="HW8312" s="3"/>
      <c r="HX8312" s="3"/>
      <c r="HY8312" s="3"/>
      <c r="HZ8312" s="3"/>
      <c r="IA8312" s="3"/>
      <c r="IB8312" s="3"/>
      <c r="IC8312" s="3"/>
      <c r="ID8312" s="3"/>
      <c r="IE8312" s="3"/>
      <c r="IF8312" s="3"/>
      <c r="IG8312" s="3"/>
      <c r="IH8312" s="3"/>
      <c r="II8312" s="3"/>
      <c r="IJ8312" s="3"/>
      <c r="IK8312" s="3"/>
      <c r="IL8312" s="3"/>
      <c r="IM8312" s="3"/>
      <c r="IN8312" s="3"/>
      <c r="IO8312" s="15"/>
    </row>
    <row r="8313" spans="171:249">
      <c r="FO8313" s="3"/>
      <c r="FP8313" s="3"/>
      <c r="FQ8313" s="3"/>
      <c r="FR8313" s="3"/>
      <c r="FS8313" s="3"/>
      <c r="FT8313" s="3"/>
      <c r="FU8313" s="3"/>
      <c r="FV8313" s="3"/>
      <c r="FW8313" s="3"/>
      <c r="FX8313" s="3"/>
      <c r="FY8313" s="3"/>
      <c r="FZ8313" s="3"/>
      <c r="GA8313" s="3"/>
      <c r="GB8313" s="3"/>
      <c r="GC8313" s="3"/>
      <c r="GD8313" s="3"/>
      <c r="GE8313" s="3"/>
      <c r="GF8313" s="3"/>
      <c r="GG8313" s="3"/>
      <c r="GH8313" s="3"/>
      <c r="GI8313" s="3"/>
      <c r="GJ8313" s="3"/>
      <c r="GK8313" s="3"/>
      <c r="GL8313" s="3"/>
      <c r="GM8313" s="3"/>
      <c r="GN8313" s="3"/>
      <c r="GO8313" s="3"/>
      <c r="GP8313" s="3"/>
      <c r="GQ8313" s="3"/>
      <c r="GR8313" s="3"/>
      <c r="GS8313" s="3"/>
      <c r="GT8313" s="3"/>
      <c r="GU8313" s="3"/>
      <c r="GV8313" s="3"/>
      <c r="GW8313" s="3"/>
      <c r="GX8313" s="3"/>
      <c r="GY8313" s="3"/>
      <c r="GZ8313" s="3"/>
      <c r="HA8313" s="3"/>
      <c r="HB8313" s="3"/>
      <c r="HC8313" s="3"/>
      <c r="HD8313" s="3"/>
      <c r="HE8313" s="3"/>
      <c r="HF8313" s="3"/>
      <c r="HG8313" s="3"/>
      <c r="HH8313" s="3"/>
      <c r="HI8313" s="3"/>
      <c r="HJ8313" s="3"/>
      <c r="HK8313" s="3"/>
      <c r="HL8313" s="3"/>
      <c r="HM8313" s="45"/>
      <c r="HN8313" s="3"/>
      <c r="HO8313" s="3"/>
      <c r="HP8313" s="3"/>
      <c r="HQ8313" s="3"/>
      <c r="HR8313" s="3"/>
      <c r="HS8313" s="3"/>
      <c r="HT8313" s="3"/>
      <c r="HU8313" s="3"/>
      <c r="HV8313" s="3"/>
      <c r="HW8313" s="3"/>
      <c r="HX8313" s="3"/>
      <c r="HY8313" s="3"/>
      <c r="HZ8313" s="3"/>
      <c r="IA8313" s="3"/>
      <c r="IB8313" s="3"/>
      <c r="IC8313" s="3"/>
      <c r="ID8313" s="3"/>
      <c r="IE8313" s="3"/>
      <c r="IF8313" s="3"/>
      <c r="IG8313" s="3"/>
      <c r="IH8313" s="3"/>
      <c r="II8313" s="3"/>
      <c r="IJ8313" s="3"/>
      <c r="IK8313" s="3"/>
      <c r="IL8313" s="3"/>
      <c r="IM8313" s="3"/>
      <c r="IN8313" s="3"/>
      <c r="IO8313" s="15"/>
    </row>
    <row r="8314" spans="171:249">
      <c r="FO8314" s="3"/>
      <c r="FP8314" s="3"/>
      <c r="FQ8314" s="3"/>
      <c r="FR8314" s="3"/>
      <c r="FS8314" s="3"/>
      <c r="FT8314" s="3"/>
      <c r="FU8314" s="3"/>
      <c r="FV8314" s="3"/>
      <c r="FW8314" s="3"/>
      <c r="FX8314" s="3"/>
      <c r="FY8314" s="3"/>
      <c r="FZ8314" s="3"/>
      <c r="GA8314" s="3"/>
      <c r="GB8314" s="3"/>
      <c r="GC8314" s="3"/>
      <c r="GD8314" s="3"/>
      <c r="GE8314" s="3"/>
      <c r="GF8314" s="3"/>
      <c r="GG8314" s="3"/>
      <c r="GH8314" s="3"/>
      <c r="GI8314" s="3"/>
      <c r="GJ8314" s="3"/>
      <c r="GK8314" s="3"/>
      <c r="GL8314" s="3"/>
      <c r="GM8314" s="3"/>
      <c r="GN8314" s="3"/>
      <c r="GO8314" s="3"/>
      <c r="GP8314" s="3"/>
      <c r="GQ8314" s="3"/>
      <c r="GR8314" s="3"/>
      <c r="GS8314" s="3"/>
      <c r="GT8314" s="3"/>
      <c r="GU8314" s="3"/>
      <c r="GV8314" s="3"/>
      <c r="GW8314" s="3"/>
      <c r="GX8314" s="3"/>
      <c r="GY8314" s="3"/>
      <c r="GZ8314" s="3"/>
      <c r="HA8314" s="3"/>
      <c r="HB8314" s="3"/>
      <c r="HC8314" s="3"/>
      <c r="HD8314" s="3"/>
      <c r="HE8314" s="3"/>
      <c r="HF8314" s="3"/>
      <c r="HG8314" s="3"/>
      <c r="HH8314" s="3"/>
      <c r="HI8314" s="3"/>
      <c r="HJ8314" s="3"/>
      <c r="HK8314" s="3"/>
      <c r="HL8314" s="3"/>
      <c r="HM8314" s="45"/>
      <c r="HN8314" s="3"/>
      <c r="HO8314" s="3"/>
      <c r="HP8314" s="3"/>
      <c r="HQ8314" s="3"/>
      <c r="HR8314" s="3"/>
      <c r="HS8314" s="3"/>
      <c r="HT8314" s="3"/>
      <c r="HU8314" s="3"/>
      <c r="HV8314" s="3"/>
      <c r="HW8314" s="3"/>
      <c r="HX8314" s="3"/>
      <c r="HY8314" s="3"/>
      <c r="HZ8314" s="3"/>
      <c r="IA8314" s="3"/>
      <c r="IB8314" s="3"/>
      <c r="IC8314" s="3"/>
      <c r="ID8314" s="3"/>
      <c r="IE8314" s="3"/>
      <c r="IF8314" s="3"/>
      <c r="IG8314" s="3"/>
      <c r="IH8314" s="3"/>
      <c r="II8314" s="3"/>
      <c r="IJ8314" s="3"/>
      <c r="IK8314" s="3"/>
      <c r="IL8314" s="3"/>
      <c r="IM8314" s="3"/>
      <c r="IN8314" s="3"/>
      <c r="IO8314" s="15"/>
    </row>
    <row r="8315" spans="171:249">
      <c r="FO8315" s="3"/>
      <c r="FP8315" s="3"/>
      <c r="FQ8315" s="3"/>
      <c r="FR8315" s="3"/>
      <c r="FS8315" s="3"/>
      <c r="FT8315" s="3"/>
      <c r="FU8315" s="3"/>
      <c r="FV8315" s="3"/>
      <c r="FW8315" s="3"/>
      <c r="FX8315" s="3"/>
      <c r="FY8315" s="3"/>
      <c r="FZ8315" s="3"/>
      <c r="GA8315" s="3"/>
      <c r="GB8315" s="3"/>
      <c r="GC8315" s="3"/>
      <c r="GD8315" s="3"/>
      <c r="GE8315" s="3"/>
      <c r="GF8315" s="3"/>
      <c r="GG8315" s="3"/>
      <c r="GH8315" s="3"/>
      <c r="GI8315" s="3"/>
      <c r="GJ8315" s="3"/>
      <c r="GK8315" s="3"/>
      <c r="GL8315" s="3"/>
      <c r="GM8315" s="3"/>
      <c r="GN8315" s="3"/>
      <c r="GO8315" s="3"/>
      <c r="GP8315" s="3"/>
      <c r="GQ8315" s="3"/>
      <c r="GR8315" s="3"/>
      <c r="GS8315" s="3"/>
      <c r="GT8315" s="3"/>
      <c r="GU8315" s="3"/>
      <c r="GV8315" s="3"/>
      <c r="GW8315" s="3"/>
      <c r="GX8315" s="3"/>
      <c r="GY8315" s="3"/>
      <c r="GZ8315" s="3"/>
      <c r="HA8315" s="3"/>
      <c r="HB8315" s="3"/>
      <c r="HC8315" s="3"/>
      <c r="HD8315" s="3"/>
      <c r="HE8315" s="3"/>
      <c r="HF8315" s="3"/>
      <c r="HG8315" s="3"/>
      <c r="HH8315" s="3"/>
      <c r="HI8315" s="3"/>
      <c r="HJ8315" s="3"/>
      <c r="HK8315" s="3"/>
      <c r="HL8315" s="3"/>
      <c r="HM8315" s="45"/>
      <c r="HN8315" s="3"/>
      <c r="HO8315" s="3"/>
      <c r="HP8315" s="3"/>
      <c r="HQ8315" s="3"/>
      <c r="HR8315" s="3"/>
      <c r="HS8315" s="3"/>
      <c r="HT8315" s="3"/>
      <c r="HU8315" s="3"/>
      <c r="HV8315" s="3"/>
      <c r="HW8315" s="3"/>
      <c r="HX8315" s="3"/>
      <c r="HY8315" s="3"/>
      <c r="HZ8315" s="3"/>
      <c r="IA8315" s="3"/>
      <c r="IB8315" s="3"/>
      <c r="IC8315" s="3"/>
      <c r="ID8315" s="3"/>
      <c r="IE8315" s="3"/>
      <c r="IF8315" s="3"/>
      <c r="IG8315" s="3"/>
      <c r="IH8315" s="3"/>
      <c r="II8315" s="3"/>
      <c r="IJ8315" s="3"/>
      <c r="IK8315" s="3"/>
      <c r="IL8315" s="3"/>
      <c r="IM8315" s="3"/>
      <c r="IN8315" s="3"/>
      <c r="IO8315" s="15"/>
    </row>
    <row r="8316" spans="171:249">
      <c r="FO8316" s="3"/>
      <c r="FP8316" s="3"/>
      <c r="FQ8316" s="3"/>
      <c r="FR8316" s="3"/>
      <c r="FS8316" s="3"/>
      <c r="FT8316" s="3"/>
      <c r="FU8316" s="3"/>
      <c r="FV8316" s="3"/>
      <c r="FW8316" s="3"/>
      <c r="FX8316" s="3"/>
      <c r="FY8316" s="3"/>
      <c r="FZ8316" s="3"/>
      <c r="GA8316" s="3"/>
      <c r="GB8316" s="3"/>
      <c r="GC8316" s="3"/>
      <c r="GD8316" s="3"/>
      <c r="GE8316" s="3"/>
      <c r="GF8316" s="3"/>
      <c r="GG8316" s="3"/>
      <c r="GH8316" s="3"/>
      <c r="GI8316" s="3"/>
      <c r="GJ8316" s="3"/>
      <c r="GK8316" s="3"/>
      <c r="GL8316" s="3"/>
      <c r="GM8316" s="3"/>
      <c r="GN8316" s="3"/>
      <c r="GO8316" s="3"/>
      <c r="GP8316" s="3"/>
      <c r="GQ8316" s="3"/>
      <c r="GR8316" s="3"/>
      <c r="GS8316" s="3"/>
      <c r="GT8316" s="3"/>
      <c r="GU8316" s="3"/>
      <c r="GV8316" s="3"/>
      <c r="GW8316" s="3"/>
      <c r="GX8316" s="3"/>
      <c r="GY8316" s="3"/>
      <c r="GZ8316" s="3"/>
      <c r="HA8316" s="3"/>
      <c r="HB8316" s="3"/>
      <c r="HC8316" s="3"/>
      <c r="HD8316" s="3"/>
      <c r="HE8316" s="3"/>
      <c r="HF8316" s="3"/>
      <c r="HG8316" s="3"/>
      <c r="HH8316" s="3"/>
      <c r="HI8316" s="3"/>
      <c r="HJ8316" s="3"/>
      <c r="HK8316" s="3"/>
      <c r="HL8316" s="3"/>
      <c r="HM8316" s="45"/>
      <c r="HN8316" s="3"/>
      <c r="HO8316" s="3"/>
      <c r="HP8316" s="3"/>
      <c r="HQ8316" s="3"/>
      <c r="HR8316" s="3"/>
      <c r="HS8316" s="3"/>
      <c r="HT8316" s="3"/>
      <c r="HU8316" s="3"/>
      <c r="HV8316" s="3"/>
      <c r="HW8316" s="3"/>
      <c r="HX8316" s="3"/>
      <c r="HY8316" s="3"/>
      <c r="HZ8316" s="3"/>
      <c r="IA8316" s="3"/>
      <c r="IB8316" s="3"/>
      <c r="IC8316" s="3"/>
      <c r="ID8316" s="3"/>
      <c r="IE8316" s="3"/>
      <c r="IF8316" s="3"/>
      <c r="IG8316" s="3"/>
      <c r="IH8316" s="3"/>
      <c r="II8316" s="3"/>
      <c r="IJ8316" s="3"/>
      <c r="IK8316" s="3"/>
      <c r="IL8316" s="3"/>
      <c r="IM8316" s="3"/>
      <c r="IN8316" s="3"/>
      <c r="IO8316" s="15"/>
    </row>
    <row r="8317" spans="171:249">
      <c r="FO8317" s="3"/>
      <c r="FP8317" s="3"/>
      <c r="FQ8317" s="3"/>
      <c r="FR8317" s="3"/>
      <c r="FS8317" s="3"/>
      <c r="FT8317" s="3"/>
      <c r="FU8317" s="3"/>
      <c r="FV8317" s="3"/>
      <c r="FW8317" s="3"/>
      <c r="FX8317" s="3"/>
      <c r="FY8317" s="3"/>
      <c r="FZ8317" s="3"/>
      <c r="GA8317" s="3"/>
      <c r="GB8317" s="3"/>
      <c r="GC8317" s="3"/>
      <c r="GD8317" s="3"/>
      <c r="GE8317" s="3"/>
      <c r="GF8317" s="3"/>
      <c r="GG8317" s="3"/>
      <c r="GH8317" s="3"/>
      <c r="GI8317" s="3"/>
      <c r="GJ8317" s="3"/>
      <c r="GK8317" s="3"/>
      <c r="GL8317" s="3"/>
      <c r="GM8317" s="3"/>
      <c r="GN8317" s="3"/>
      <c r="GO8317" s="3"/>
      <c r="GP8317" s="3"/>
      <c r="GQ8317" s="3"/>
      <c r="GR8317" s="3"/>
      <c r="GS8317" s="3"/>
      <c r="GT8317" s="3"/>
      <c r="GU8317" s="3"/>
      <c r="GV8317" s="3"/>
      <c r="GW8317" s="3"/>
      <c r="GX8317" s="3"/>
      <c r="GY8317" s="3"/>
      <c r="GZ8317" s="3"/>
      <c r="HA8317" s="3"/>
      <c r="HB8317" s="3"/>
      <c r="HC8317" s="3"/>
      <c r="HD8317" s="3"/>
      <c r="HE8317" s="3"/>
      <c r="HF8317" s="3"/>
      <c r="HG8317" s="3"/>
      <c r="HH8317" s="3"/>
      <c r="HI8317" s="3"/>
      <c r="HJ8317" s="3"/>
      <c r="HK8317" s="3"/>
      <c r="HL8317" s="3"/>
      <c r="HM8317" s="45"/>
      <c r="HN8317" s="3"/>
      <c r="HO8317" s="3"/>
      <c r="HP8317" s="3"/>
      <c r="HQ8317" s="3"/>
      <c r="HR8317" s="3"/>
      <c r="HS8317" s="3"/>
      <c r="HT8317" s="3"/>
      <c r="HU8317" s="3"/>
      <c r="HV8317" s="3"/>
      <c r="HW8317" s="3"/>
      <c r="HX8317" s="3"/>
      <c r="HY8317" s="3"/>
      <c r="HZ8317" s="3"/>
      <c r="IA8317" s="3"/>
      <c r="IB8317" s="3"/>
      <c r="IC8317" s="3"/>
      <c r="ID8317" s="3"/>
      <c r="IE8317" s="3"/>
      <c r="IF8317" s="3"/>
      <c r="IG8317" s="3"/>
      <c r="IH8317" s="3"/>
      <c r="II8317" s="3"/>
      <c r="IJ8317" s="3"/>
      <c r="IK8317" s="3"/>
      <c r="IL8317" s="3"/>
      <c r="IM8317" s="3"/>
      <c r="IN8317" s="3"/>
      <c r="IO8317" s="15"/>
    </row>
    <row r="8318" spans="171:249">
      <c r="FO8318" s="3"/>
      <c r="FP8318" s="3"/>
      <c r="FQ8318" s="3"/>
      <c r="FR8318" s="3"/>
      <c r="FS8318" s="3"/>
      <c r="FT8318" s="3"/>
      <c r="FU8318" s="3"/>
      <c r="FV8318" s="3"/>
      <c r="FW8318" s="3"/>
      <c r="FX8318" s="3"/>
      <c r="FY8318" s="3"/>
      <c r="FZ8318" s="3"/>
      <c r="GA8318" s="3"/>
      <c r="GB8318" s="3"/>
      <c r="GC8318" s="3"/>
      <c r="GD8318" s="3"/>
      <c r="GE8318" s="3"/>
      <c r="GF8318" s="3"/>
      <c r="GG8318" s="3"/>
      <c r="GH8318" s="3"/>
      <c r="GI8318" s="3"/>
      <c r="GJ8318" s="3"/>
      <c r="GK8318" s="3"/>
      <c r="GL8318" s="3"/>
      <c r="GM8318" s="3"/>
      <c r="GN8318" s="3"/>
      <c r="GO8318" s="3"/>
      <c r="GP8318" s="3"/>
      <c r="GQ8318" s="3"/>
      <c r="GR8318" s="3"/>
      <c r="GS8318" s="3"/>
      <c r="GT8318" s="3"/>
      <c r="GU8318" s="3"/>
      <c r="GV8318" s="3"/>
      <c r="GW8318" s="3"/>
      <c r="GX8318" s="3"/>
      <c r="GY8318" s="3"/>
      <c r="GZ8318" s="3"/>
      <c r="HA8318" s="3"/>
      <c r="HB8318" s="3"/>
      <c r="HC8318" s="3"/>
      <c r="HD8318" s="3"/>
      <c r="HE8318" s="3"/>
      <c r="HF8318" s="3"/>
      <c r="HG8318" s="3"/>
      <c r="HH8318" s="3"/>
      <c r="HI8318" s="3"/>
      <c r="HJ8318" s="3"/>
      <c r="HK8318" s="3"/>
      <c r="HL8318" s="3"/>
      <c r="HM8318" s="45"/>
      <c r="HN8318" s="3"/>
      <c r="HO8318" s="3"/>
      <c r="HP8318" s="3"/>
      <c r="HQ8318" s="3"/>
      <c r="HR8318" s="3"/>
      <c r="HS8318" s="3"/>
      <c r="HT8318" s="3"/>
      <c r="HU8318" s="3"/>
      <c r="HV8318" s="3"/>
      <c r="HW8318" s="3"/>
      <c r="HX8318" s="3"/>
      <c r="HY8318" s="3"/>
      <c r="HZ8318" s="3"/>
      <c r="IA8318" s="3"/>
      <c r="IB8318" s="3"/>
      <c r="IC8318" s="3"/>
      <c r="ID8318" s="3"/>
      <c r="IE8318" s="3"/>
      <c r="IF8318" s="3"/>
      <c r="IG8318" s="3"/>
      <c r="IH8318" s="3"/>
      <c r="II8318" s="3"/>
      <c r="IJ8318" s="3"/>
      <c r="IK8318" s="3"/>
      <c r="IL8318" s="3"/>
      <c r="IM8318" s="3"/>
      <c r="IN8318" s="3"/>
      <c r="IO8318" s="15"/>
    </row>
    <row r="8319" spans="171:249">
      <c r="FO8319" s="3"/>
      <c r="FP8319" s="3"/>
      <c r="FQ8319" s="3"/>
      <c r="FR8319" s="3"/>
      <c r="FS8319" s="3"/>
      <c r="FT8319" s="3"/>
      <c r="FU8319" s="3"/>
      <c r="FV8319" s="3"/>
      <c r="FW8319" s="3"/>
      <c r="FX8319" s="3"/>
      <c r="FY8319" s="3"/>
      <c r="FZ8319" s="3"/>
      <c r="GA8319" s="3"/>
      <c r="GB8319" s="3"/>
      <c r="GC8319" s="3"/>
      <c r="GD8319" s="3"/>
      <c r="GE8319" s="3"/>
      <c r="GF8319" s="3"/>
      <c r="GG8319" s="3"/>
      <c r="GH8319" s="3"/>
      <c r="GI8319" s="3"/>
      <c r="GJ8319" s="3"/>
      <c r="GK8319" s="3"/>
      <c r="GL8319" s="3"/>
      <c r="GM8319" s="3"/>
      <c r="GN8319" s="3"/>
      <c r="GO8319" s="3"/>
      <c r="GP8319" s="3"/>
      <c r="GQ8319" s="3"/>
      <c r="GR8319" s="3"/>
      <c r="GS8319" s="3"/>
      <c r="GT8319" s="3"/>
      <c r="GU8319" s="3"/>
      <c r="GV8319" s="3"/>
      <c r="GW8319" s="3"/>
      <c r="GX8319" s="3"/>
      <c r="GY8319" s="3"/>
      <c r="GZ8319" s="3"/>
      <c r="HA8319" s="3"/>
      <c r="HB8319" s="3"/>
      <c r="HC8319" s="3"/>
      <c r="HD8319" s="3"/>
      <c r="HE8319" s="3"/>
      <c r="HF8319" s="3"/>
      <c r="HG8319" s="3"/>
      <c r="HH8319" s="3"/>
      <c r="HI8319" s="3"/>
      <c r="HJ8319" s="3"/>
      <c r="HK8319" s="3"/>
      <c r="HL8319" s="3"/>
      <c r="HM8319" s="45"/>
      <c r="HN8319" s="3"/>
      <c r="HO8319" s="3"/>
      <c r="HP8319" s="3"/>
      <c r="HQ8319" s="3"/>
      <c r="HR8319" s="3"/>
      <c r="HS8319" s="3"/>
      <c r="HT8319" s="3"/>
      <c r="HU8319" s="3"/>
      <c r="HV8319" s="3"/>
      <c r="HW8319" s="3"/>
      <c r="HX8319" s="3"/>
      <c r="HY8319" s="3"/>
      <c r="HZ8319" s="3"/>
      <c r="IA8319" s="3"/>
      <c r="IB8319" s="3"/>
      <c r="IC8319" s="3"/>
      <c r="ID8319" s="3"/>
      <c r="IE8319" s="3"/>
      <c r="IF8319" s="3"/>
      <c r="IG8319" s="3"/>
      <c r="IH8319" s="3"/>
      <c r="II8319" s="3"/>
      <c r="IJ8319" s="3"/>
      <c r="IK8319" s="3"/>
      <c r="IL8319" s="3"/>
      <c r="IM8319" s="3"/>
      <c r="IN8319" s="3"/>
      <c r="IO8319" s="15"/>
    </row>
    <row r="8320" spans="171:249">
      <c r="FO8320" s="3"/>
      <c r="FP8320" s="3"/>
      <c r="FQ8320" s="3"/>
      <c r="FR8320" s="3"/>
      <c r="FS8320" s="3"/>
      <c r="FT8320" s="3"/>
      <c r="FU8320" s="3"/>
      <c r="FV8320" s="3"/>
      <c r="FW8320" s="3"/>
      <c r="FX8320" s="3"/>
      <c r="FY8320" s="3"/>
      <c r="FZ8320" s="3"/>
      <c r="GA8320" s="3"/>
      <c r="GB8320" s="3"/>
      <c r="GC8320" s="3"/>
      <c r="GD8320" s="3"/>
      <c r="GE8320" s="3"/>
      <c r="GF8320" s="3"/>
      <c r="GG8320" s="3"/>
      <c r="GH8320" s="3"/>
      <c r="GI8320" s="3"/>
      <c r="GJ8320" s="3"/>
      <c r="GK8320" s="3"/>
      <c r="GL8320" s="3"/>
      <c r="GM8320" s="3"/>
      <c r="GN8320" s="3"/>
      <c r="GO8320" s="3"/>
      <c r="GP8320" s="3"/>
      <c r="GQ8320" s="3"/>
      <c r="GR8320" s="3"/>
      <c r="GS8320" s="3"/>
      <c r="GT8320" s="3"/>
      <c r="GU8320" s="3"/>
      <c r="GV8320" s="3"/>
      <c r="GW8320" s="3"/>
      <c r="GX8320" s="3"/>
      <c r="GY8320" s="3"/>
      <c r="GZ8320" s="3"/>
      <c r="HA8320" s="3"/>
      <c r="HB8320" s="3"/>
      <c r="HC8320" s="3"/>
      <c r="HD8320" s="3"/>
      <c r="HE8320" s="3"/>
      <c r="HF8320" s="3"/>
      <c r="HG8320" s="3"/>
      <c r="HH8320" s="3"/>
      <c r="HI8320" s="3"/>
      <c r="HJ8320" s="3"/>
      <c r="HK8320" s="3"/>
      <c r="HL8320" s="3"/>
      <c r="HM8320" s="45"/>
      <c r="HN8320" s="3"/>
      <c r="HO8320" s="3"/>
      <c r="HP8320" s="3"/>
      <c r="HQ8320" s="3"/>
      <c r="HR8320" s="3"/>
      <c r="HS8320" s="3"/>
      <c r="HT8320" s="3"/>
      <c r="HU8320" s="3"/>
      <c r="HV8320" s="3"/>
      <c r="HW8320" s="3"/>
      <c r="HX8320" s="3"/>
      <c r="HY8320" s="3"/>
      <c r="HZ8320" s="3"/>
      <c r="IA8320" s="3"/>
      <c r="IB8320" s="3"/>
      <c r="IC8320" s="3"/>
      <c r="ID8320" s="3"/>
      <c r="IE8320" s="3"/>
      <c r="IF8320" s="3"/>
      <c r="IG8320" s="3"/>
      <c r="IH8320" s="3"/>
      <c r="II8320" s="3"/>
      <c r="IJ8320" s="3"/>
      <c r="IK8320" s="3"/>
      <c r="IL8320" s="3"/>
      <c r="IM8320" s="3"/>
      <c r="IN8320" s="3"/>
      <c r="IO8320" s="15"/>
    </row>
    <row r="8321" spans="171:249">
      <c r="FO8321" s="3"/>
      <c r="FP8321" s="3"/>
      <c r="FQ8321" s="3"/>
      <c r="FR8321" s="3"/>
      <c r="FS8321" s="3"/>
      <c r="FT8321" s="3"/>
      <c r="FU8321" s="3"/>
      <c r="FV8321" s="3"/>
      <c r="FW8321" s="3"/>
      <c r="FX8321" s="3"/>
      <c r="FY8321" s="3"/>
      <c r="FZ8321" s="3"/>
      <c r="GA8321" s="3"/>
      <c r="GB8321" s="3"/>
      <c r="GC8321" s="3"/>
      <c r="GD8321" s="3"/>
      <c r="GE8321" s="3"/>
      <c r="GF8321" s="3"/>
      <c r="GG8321" s="3"/>
      <c r="GH8321" s="3"/>
      <c r="GI8321" s="3"/>
      <c r="GJ8321" s="3"/>
      <c r="GK8321" s="3"/>
      <c r="GL8321" s="3"/>
      <c r="GM8321" s="3"/>
      <c r="GN8321" s="3"/>
      <c r="GO8321" s="3"/>
      <c r="GP8321" s="3"/>
      <c r="GQ8321" s="3"/>
      <c r="GR8321" s="3"/>
      <c r="GS8321" s="3"/>
      <c r="GT8321" s="3"/>
      <c r="GU8321" s="3"/>
      <c r="GV8321" s="3"/>
      <c r="GW8321" s="3"/>
      <c r="GX8321" s="3"/>
      <c r="GY8321" s="3"/>
      <c r="GZ8321" s="3"/>
      <c r="HA8321" s="3"/>
      <c r="HB8321" s="3"/>
      <c r="HC8321" s="3"/>
      <c r="HD8321" s="3"/>
      <c r="HE8321" s="3"/>
      <c r="HF8321" s="3"/>
      <c r="HG8321" s="3"/>
      <c r="HH8321" s="3"/>
      <c r="HI8321" s="3"/>
      <c r="HJ8321" s="3"/>
      <c r="HK8321" s="3"/>
      <c r="HL8321" s="3"/>
      <c r="HM8321" s="45"/>
      <c r="HN8321" s="3"/>
      <c r="HO8321" s="3"/>
      <c r="HP8321" s="3"/>
      <c r="HQ8321" s="3"/>
      <c r="HR8321" s="3"/>
      <c r="HS8321" s="3"/>
      <c r="HT8321" s="3"/>
      <c r="HU8321" s="3"/>
      <c r="HV8321" s="3"/>
      <c r="HW8321" s="3"/>
      <c r="HX8321" s="3"/>
      <c r="HY8321" s="3"/>
      <c r="HZ8321" s="3"/>
      <c r="IA8321" s="3"/>
      <c r="IB8321" s="3"/>
      <c r="IC8321" s="3"/>
      <c r="ID8321" s="3"/>
      <c r="IE8321" s="3"/>
      <c r="IF8321" s="3"/>
      <c r="IG8321" s="3"/>
      <c r="IH8321" s="3"/>
      <c r="II8321" s="3"/>
      <c r="IJ8321" s="3"/>
      <c r="IK8321" s="3"/>
      <c r="IL8321" s="3"/>
      <c r="IM8321" s="3"/>
      <c r="IN8321" s="3"/>
      <c r="IO8321" s="15"/>
    </row>
    <row r="8322" spans="171:249">
      <c r="FO8322" s="3"/>
      <c r="FP8322" s="3"/>
      <c r="FQ8322" s="3"/>
      <c r="FR8322" s="3"/>
      <c r="FS8322" s="3"/>
      <c r="FT8322" s="3"/>
      <c r="FU8322" s="3"/>
      <c r="FV8322" s="3"/>
      <c r="FW8322" s="3"/>
      <c r="FX8322" s="3"/>
      <c r="FY8322" s="3"/>
      <c r="FZ8322" s="3"/>
      <c r="GA8322" s="3"/>
      <c r="GB8322" s="3"/>
      <c r="GC8322" s="3"/>
      <c r="GD8322" s="3"/>
      <c r="GE8322" s="3"/>
      <c r="GF8322" s="3"/>
      <c r="GG8322" s="3"/>
      <c r="GH8322" s="3"/>
      <c r="GI8322" s="3"/>
      <c r="GJ8322" s="3"/>
      <c r="GK8322" s="3"/>
      <c r="GL8322" s="3"/>
      <c r="GM8322" s="3"/>
      <c r="GN8322" s="3"/>
      <c r="GO8322" s="3"/>
      <c r="GP8322" s="3"/>
      <c r="GQ8322" s="3"/>
      <c r="GR8322" s="3"/>
      <c r="GS8322" s="3"/>
      <c r="GT8322" s="3"/>
      <c r="GU8322" s="3"/>
      <c r="GV8322" s="3"/>
      <c r="GW8322" s="3"/>
      <c r="GX8322" s="3"/>
      <c r="GY8322" s="3"/>
      <c r="GZ8322" s="3"/>
      <c r="HA8322" s="3"/>
      <c r="HB8322" s="3"/>
      <c r="HC8322" s="3"/>
      <c r="HD8322" s="3"/>
      <c r="HE8322" s="3"/>
      <c r="HF8322" s="3"/>
      <c r="HG8322" s="3"/>
      <c r="HH8322" s="3"/>
      <c r="HI8322" s="3"/>
      <c r="HJ8322" s="3"/>
      <c r="HK8322" s="3"/>
      <c r="HL8322" s="3"/>
      <c r="HM8322" s="45"/>
      <c r="HN8322" s="3"/>
      <c r="HO8322" s="3"/>
      <c r="HP8322" s="3"/>
      <c r="HQ8322" s="3"/>
      <c r="HR8322" s="3"/>
      <c r="HS8322" s="3"/>
      <c r="HT8322" s="3"/>
      <c r="HU8322" s="3"/>
      <c r="HV8322" s="3"/>
      <c r="HW8322" s="3"/>
      <c r="HX8322" s="3"/>
      <c r="HY8322" s="3"/>
      <c r="HZ8322" s="3"/>
      <c r="IA8322" s="3"/>
      <c r="IB8322" s="3"/>
      <c r="IC8322" s="3"/>
      <c r="ID8322" s="3"/>
      <c r="IE8322" s="3"/>
      <c r="IF8322" s="3"/>
      <c r="IG8322" s="3"/>
      <c r="IH8322" s="3"/>
      <c r="II8322" s="3"/>
      <c r="IJ8322" s="3"/>
      <c r="IK8322" s="3"/>
      <c r="IL8322" s="3"/>
      <c r="IM8322" s="3"/>
      <c r="IN8322" s="3"/>
      <c r="IO8322" s="15"/>
    </row>
    <row r="8323" spans="171:249">
      <c r="FO8323" s="3"/>
      <c r="FP8323" s="3"/>
      <c r="FQ8323" s="3"/>
      <c r="FR8323" s="3"/>
      <c r="FS8323" s="3"/>
      <c r="FT8323" s="3"/>
      <c r="FU8323" s="3"/>
      <c r="FV8323" s="3"/>
      <c r="FW8323" s="3"/>
      <c r="FX8323" s="3"/>
      <c r="FY8323" s="3"/>
      <c r="FZ8323" s="3"/>
      <c r="GA8323" s="3"/>
      <c r="GB8323" s="3"/>
      <c r="GC8323" s="3"/>
      <c r="GD8323" s="3"/>
      <c r="GE8323" s="3"/>
      <c r="GF8323" s="3"/>
      <c r="GG8323" s="3"/>
      <c r="GH8323" s="3"/>
      <c r="GI8323" s="3"/>
      <c r="GJ8323" s="3"/>
      <c r="GK8323" s="3"/>
      <c r="GL8323" s="3"/>
      <c r="GM8323" s="3"/>
      <c r="GN8323" s="3"/>
      <c r="GO8323" s="3"/>
      <c r="GP8323" s="3"/>
      <c r="GQ8323" s="3"/>
      <c r="GR8323" s="3"/>
      <c r="GS8323" s="3"/>
      <c r="GT8323" s="3"/>
      <c r="GU8323" s="3"/>
      <c r="GV8323" s="3"/>
      <c r="GW8323" s="3"/>
      <c r="GX8323" s="3"/>
      <c r="GY8323" s="3"/>
      <c r="GZ8323" s="3"/>
      <c r="HA8323" s="3"/>
      <c r="HB8323" s="3"/>
      <c r="HC8323" s="3"/>
      <c r="HD8323" s="3"/>
      <c r="HE8323" s="3"/>
      <c r="HF8323" s="3"/>
      <c r="HG8323" s="3"/>
      <c r="HH8323" s="3"/>
      <c r="HI8323" s="3"/>
      <c r="HJ8323" s="3"/>
      <c r="HK8323" s="3"/>
      <c r="HL8323" s="3"/>
      <c r="HM8323" s="45"/>
      <c r="HN8323" s="3"/>
      <c r="HO8323" s="3"/>
      <c r="HP8323" s="3"/>
      <c r="HQ8323" s="3"/>
      <c r="HR8323" s="3"/>
      <c r="HS8323" s="3"/>
      <c r="HT8323" s="3"/>
      <c r="HU8323" s="3"/>
      <c r="HV8323" s="3"/>
      <c r="HW8323" s="3"/>
      <c r="HX8323" s="3"/>
      <c r="HY8323" s="3"/>
      <c r="HZ8323" s="3"/>
      <c r="IA8323" s="3"/>
      <c r="IB8323" s="3"/>
      <c r="IC8323" s="3"/>
      <c r="ID8323" s="3"/>
      <c r="IE8323" s="3"/>
      <c r="IF8323" s="3"/>
      <c r="IG8323" s="3"/>
      <c r="IH8323" s="3"/>
      <c r="II8323" s="3"/>
      <c r="IJ8323" s="3"/>
      <c r="IK8323" s="3"/>
      <c r="IL8323" s="3"/>
      <c r="IM8323" s="3"/>
      <c r="IN8323" s="3"/>
      <c r="IO8323" s="15"/>
    </row>
    <row r="8324" spans="171:249">
      <c r="FO8324" s="3"/>
      <c r="FP8324" s="3"/>
      <c r="FQ8324" s="3"/>
      <c r="FR8324" s="3"/>
      <c r="FS8324" s="3"/>
      <c r="FT8324" s="3"/>
      <c r="FU8324" s="3"/>
      <c r="FV8324" s="3"/>
      <c r="FW8324" s="3"/>
      <c r="FX8324" s="3"/>
      <c r="FY8324" s="3"/>
      <c r="FZ8324" s="3"/>
      <c r="GA8324" s="3"/>
      <c r="GB8324" s="3"/>
      <c r="GC8324" s="3"/>
      <c r="GD8324" s="3"/>
      <c r="GE8324" s="3"/>
      <c r="GF8324" s="3"/>
      <c r="GG8324" s="3"/>
      <c r="GH8324" s="3"/>
      <c r="GI8324" s="3"/>
      <c r="GJ8324" s="3"/>
      <c r="GK8324" s="3"/>
      <c r="GL8324" s="3"/>
      <c r="GM8324" s="3"/>
      <c r="GN8324" s="3"/>
      <c r="GO8324" s="3"/>
      <c r="GP8324" s="3"/>
      <c r="GQ8324" s="3"/>
      <c r="GR8324" s="3"/>
      <c r="GS8324" s="3"/>
      <c r="GT8324" s="3"/>
      <c r="GU8324" s="3"/>
      <c r="GV8324" s="3"/>
      <c r="GW8324" s="3"/>
      <c r="GX8324" s="3"/>
      <c r="GY8324" s="3"/>
      <c r="GZ8324" s="3"/>
      <c r="HA8324" s="3"/>
      <c r="HB8324" s="3"/>
      <c r="HC8324" s="3"/>
      <c r="HD8324" s="3"/>
      <c r="HE8324" s="3"/>
      <c r="HF8324" s="3"/>
      <c r="HG8324" s="3"/>
      <c r="HH8324" s="3"/>
      <c r="HI8324" s="3"/>
      <c r="HJ8324" s="3"/>
      <c r="HK8324" s="3"/>
      <c r="HL8324" s="3"/>
      <c r="HM8324" s="45"/>
      <c r="HN8324" s="3"/>
      <c r="HO8324" s="3"/>
      <c r="HP8324" s="3"/>
      <c r="HQ8324" s="3"/>
      <c r="HR8324" s="3"/>
      <c r="HS8324" s="3"/>
      <c r="HT8324" s="3"/>
      <c r="HU8324" s="3"/>
      <c r="HV8324" s="3"/>
      <c r="HW8324" s="3"/>
      <c r="HX8324" s="3"/>
      <c r="HY8324" s="3"/>
      <c r="HZ8324" s="3"/>
      <c r="IA8324" s="3"/>
      <c r="IB8324" s="3"/>
      <c r="IC8324" s="3"/>
      <c r="ID8324" s="3"/>
      <c r="IE8324" s="3"/>
      <c r="IF8324" s="3"/>
      <c r="IG8324" s="3"/>
      <c r="IH8324" s="3"/>
      <c r="II8324" s="3"/>
      <c r="IJ8324" s="3"/>
      <c r="IK8324" s="3"/>
      <c r="IL8324" s="3"/>
      <c r="IM8324" s="3"/>
      <c r="IN8324" s="3"/>
      <c r="IO8324" s="15"/>
    </row>
    <row r="8325" spans="171:249">
      <c r="FO8325" s="3"/>
      <c r="FP8325" s="3"/>
      <c r="FQ8325" s="3"/>
      <c r="FR8325" s="3"/>
      <c r="FS8325" s="3"/>
      <c r="FT8325" s="3"/>
      <c r="FU8325" s="3"/>
      <c r="FV8325" s="3"/>
      <c r="FW8325" s="3"/>
      <c r="FX8325" s="3"/>
      <c r="FY8325" s="3"/>
      <c r="FZ8325" s="3"/>
      <c r="GA8325" s="3"/>
      <c r="GB8325" s="3"/>
      <c r="GC8325" s="3"/>
      <c r="GD8325" s="3"/>
      <c r="GE8325" s="3"/>
      <c r="GF8325" s="3"/>
      <c r="GG8325" s="3"/>
      <c r="GH8325" s="3"/>
      <c r="GI8325" s="3"/>
      <c r="GJ8325" s="3"/>
      <c r="GK8325" s="3"/>
      <c r="GL8325" s="3"/>
      <c r="GM8325" s="3"/>
      <c r="GN8325" s="3"/>
      <c r="GO8325" s="3"/>
      <c r="GP8325" s="3"/>
      <c r="GQ8325" s="3"/>
      <c r="GR8325" s="3"/>
      <c r="GS8325" s="3"/>
      <c r="GT8325" s="3"/>
      <c r="GU8325" s="3"/>
      <c r="GV8325" s="3"/>
      <c r="GW8325" s="3"/>
      <c r="GX8325" s="3"/>
      <c r="GY8325" s="3"/>
      <c r="GZ8325" s="3"/>
      <c r="HA8325" s="3"/>
      <c r="HB8325" s="3"/>
      <c r="HC8325" s="3"/>
      <c r="HD8325" s="3"/>
      <c r="HE8325" s="3"/>
      <c r="HF8325" s="3"/>
      <c r="HG8325" s="3"/>
      <c r="HH8325" s="3"/>
      <c r="HI8325" s="3"/>
      <c r="HJ8325" s="3"/>
      <c r="HK8325" s="3"/>
      <c r="HL8325" s="3"/>
      <c r="HM8325" s="45"/>
      <c r="HN8325" s="3"/>
      <c r="HO8325" s="3"/>
      <c r="HP8325" s="3"/>
      <c r="HQ8325" s="3"/>
      <c r="HR8325" s="3"/>
      <c r="HS8325" s="3"/>
      <c r="HT8325" s="3"/>
      <c r="HU8325" s="3"/>
      <c r="HV8325" s="3"/>
      <c r="HW8325" s="3"/>
      <c r="HX8325" s="3"/>
      <c r="HY8325" s="3"/>
      <c r="HZ8325" s="3"/>
      <c r="IA8325" s="3"/>
      <c r="IB8325" s="3"/>
      <c r="IC8325" s="3"/>
      <c r="ID8325" s="3"/>
      <c r="IE8325" s="3"/>
      <c r="IF8325" s="3"/>
      <c r="IG8325" s="3"/>
      <c r="IH8325" s="3"/>
      <c r="II8325" s="3"/>
      <c r="IJ8325" s="3"/>
      <c r="IK8325" s="3"/>
      <c r="IL8325" s="3"/>
      <c r="IM8325" s="3"/>
      <c r="IN8325" s="3"/>
      <c r="IO8325" s="15"/>
    </row>
    <row r="8326" spans="171:249">
      <c r="FO8326" s="3"/>
      <c r="FP8326" s="3"/>
      <c r="FQ8326" s="3"/>
      <c r="FR8326" s="3"/>
      <c r="FS8326" s="3"/>
      <c r="FT8326" s="3"/>
      <c r="FU8326" s="3"/>
      <c r="FV8326" s="3"/>
      <c r="FW8326" s="3"/>
      <c r="FX8326" s="3"/>
      <c r="FY8326" s="3"/>
      <c r="FZ8326" s="3"/>
      <c r="GA8326" s="3"/>
      <c r="GB8326" s="3"/>
      <c r="GC8326" s="3"/>
      <c r="GD8326" s="3"/>
      <c r="GE8326" s="3"/>
      <c r="GF8326" s="3"/>
      <c r="GG8326" s="3"/>
      <c r="GH8326" s="3"/>
      <c r="GI8326" s="3"/>
      <c r="GJ8326" s="3"/>
      <c r="GK8326" s="3"/>
      <c r="GL8326" s="3"/>
      <c r="GM8326" s="3"/>
      <c r="GN8326" s="3"/>
      <c r="GO8326" s="3"/>
      <c r="GP8326" s="3"/>
      <c r="GQ8326" s="3"/>
      <c r="GR8326" s="3"/>
      <c r="GS8326" s="3"/>
      <c r="GT8326" s="3"/>
      <c r="GU8326" s="3"/>
      <c r="GV8326" s="3"/>
      <c r="GW8326" s="3"/>
      <c r="GX8326" s="3"/>
      <c r="GY8326" s="3"/>
      <c r="GZ8326" s="3"/>
      <c r="HA8326" s="3"/>
      <c r="HB8326" s="3"/>
      <c r="HC8326" s="3"/>
      <c r="HD8326" s="3"/>
      <c r="HE8326" s="3"/>
      <c r="HF8326" s="3"/>
      <c r="HG8326" s="3"/>
      <c r="HH8326" s="3"/>
      <c r="HI8326" s="3"/>
      <c r="HJ8326" s="3"/>
      <c r="HK8326" s="3"/>
      <c r="HL8326" s="3"/>
      <c r="HM8326" s="45"/>
      <c r="HN8326" s="3"/>
      <c r="HO8326" s="3"/>
      <c r="HP8326" s="3"/>
      <c r="HQ8326" s="3"/>
      <c r="HR8326" s="3"/>
      <c r="HS8326" s="3"/>
      <c r="HT8326" s="3"/>
      <c r="HU8326" s="3"/>
      <c r="HV8326" s="3"/>
      <c r="HW8326" s="3"/>
      <c r="HX8326" s="3"/>
      <c r="HY8326" s="3"/>
      <c r="HZ8326" s="3"/>
      <c r="IA8326" s="3"/>
      <c r="IB8326" s="3"/>
      <c r="IC8326" s="3"/>
      <c r="ID8326" s="3"/>
      <c r="IE8326" s="3"/>
      <c r="IF8326" s="3"/>
      <c r="IG8326" s="3"/>
      <c r="IH8326" s="3"/>
      <c r="II8326" s="3"/>
      <c r="IJ8326" s="3"/>
      <c r="IK8326" s="3"/>
      <c r="IL8326" s="3"/>
      <c r="IM8326" s="3"/>
      <c r="IN8326" s="3"/>
      <c r="IO8326" s="15"/>
    </row>
    <row r="8327" spans="171:249">
      <c r="FO8327" s="3"/>
      <c r="FP8327" s="3"/>
      <c r="FQ8327" s="3"/>
      <c r="FR8327" s="3"/>
      <c r="FS8327" s="3"/>
      <c r="FT8327" s="3"/>
      <c r="FU8327" s="3"/>
      <c r="FV8327" s="3"/>
      <c r="FW8327" s="3"/>
      <c r="FX8327" s="3"/>
      <c r="FY8327" s="3"/>
      <c r="FZ8327" s="3"/>
      <c r="GA8327" s="3"/>
      <c r="GB8327" s="3"/>
      <c r="GC8327" s="3"/>
      <c r="GD8327" s="3"/>
      <c r="GE8327" s="3"/>
      <c r="GF8327" s="3"/>
      <c r="GG8327" s="3"/>
      <c r="GH8327" s="3"/>
      <c r="GI8327" s="3"/>
      <c r="GJ8327" s="3"/>
      <c r="GK8327" s="3"/>
      <c r="GL8327" s="3"/>
      <c r="GM8327" s="3"/>
      <c r="GN8327" s="3"/>
      <c r="GO8327" s="3"/>
      <c r="GP8327" s="3"/>
      <c r="GQ8327" s="3"/>
      <c r="GR8327" s="3"/>
      <c r="GS8327" s="3"/>
      <c r="GT8327" s="3"/>
      <c r="GU8327" s="3"/>
      <c r="GV8327" s="3"/>
      <c r="GW8327" s="3"/>
      <c r="GX8327" s="3"/>
      <c r="GY8327" s="3"/>
      <c r="GZ8327" s="3"/>
      <c r="HA8327" s="3"/>
      <c r="HB8327" s="3"/>
      <c r="HC8327" s="3"/>
      <c r="HD8327" s="3"/>
      <c r="HE8327" s="3"/>
      <c r="HF8327" s="3"/>
      <c r="HG8327" s="3"/>
      <c r="HH8327" s="3"/>
      <c r="HI8327" s="3"/>
      <c r="HJ8327" s="3"/>
      <c r="HK8327" s="3"/>
      <c r="HL8327" s="3"/>
      <c r="HM8327" s="45"/>
      <c r="HN8327" s="3"/>
      <c r="HO8327" s="3"/>
      <c r="HP8327" s="3"/>
      <c r="HQ8327" s="3"/>
      <c r="HR8327" s="3"/>
      <c r="HS8327" s="3"/>
      <c r="HT8327" s="3"/>
      <c r="HU8327" s="3"/>
      <c r="HV8327" s="3"/>
      <c r="HW8327" s="3"/>
      <c r="HX8327" s="3"/>
      <c r="HY8327" s="3"/>
      <c r="HZ8327" s="3"/>
      <c r="IA8327" s="3"/>
      <c r="IB8327" s="3"/>
      <c r="IC8327" s="3"/>
      <c r="ID8327" s="3"/>
      <c r="IE8327" s="3"/>
      <c r="IF8327" s="3"/>
      <c r="IG8327" s="3"/>
      <c r="IH8327" s="3"/>
      <c r="II8327" s="3"/>
      <c r="IJ8327" s="3"/>
      <c r="IK8327" s="3"/>
      <c r="IL8327" s="3"/>
      <c r="IM8327" s="3"/>
      <c r="IN8327" s="3"/>
      <c r="IO8327" s="15"/>
    </row>
    <row r="8328" spans="171:249">
      <c r="FO8328" s="3"/>
      <c r="FP8328" s="3"/>
      <c r="FQ8328" s="3"/>
      <c r="FR8328" s="3"/>
      <c r="FS8328" s="3"/>
      <c r="FT8328" s="3"/>
      <c r="FU8328" s="3"/>
      <c r="FV8328" s="3"/>
      <c r="FW8328" s="3"/>
      <c r="FX8328" s="3"/>
      <c r="FY8328" s="3"/>
      <c r="FZ8328" s="3"/>
      <c r="GA8328" s="3"/>
      <c r="GB8328" s="3"/>
      <c r="GC8328" s="3"/>
      <c r="GD8328" s="3"/>
      <c r="GE8328" s="3"/>
      <c r="GF8328" s="3"/>
      <c r="GG8328" s="3"/>
      <c r="GH8328" s="3"/>
      <c r="GI8328" s="3"/>
      <c r="GJ8328" s="3"/>
      <c r="GK8328" s="3"/>
      <c r="GL8328" s="3"/>
      <c r="GM8328" s="3"/>
      <c r="GN8328" s="3"/>
      <c r="GO8328" s="3"/>
      <c r="GP8328" s="3"/>
      <c r="GQ8328" s="3"/>
      <c r="GR8328" s="3"/>
      <c r="GS8328" s="3"/>
      <c r="GT8328" s="3"/>
      <c r="GU8328" s="3"/>
      <c r="GV8328" s="3"/>
      <c r="GW8328" s="3"/>
      <c r="GX8328" s="3"/>
      <c r="GY8328" s="3"/>
      <c r="GZ8328" s="3"/>
      <c r="HA8328" s="3"/>
      <c r="HB8328" s="3"/>
      <c r="HC8328" s="3"/>
      <c r="HD8328" s="3"/>
      <c r="HE8328" s="3"/>
      <c r="HF8328" s="3"/>
      <c r="HG8328" s="3"/>
      <c r="HH8328" s="3"/>
      <c r="HI8328" s="3"/>
      <c r="HJ8328" s="3"/>
      <c r="HK8328" s="3"/>
      <c r="HL8328" s="3"/>
      <c r="HM8328" s="45"/>
      <c r="HN8328" s="3"/>
      <c r="HO8328" s="3"/>
      <c r="HP8328" s="3"/>
      <c r="HQ8328" s="3"/>
      <c r="HR8328" s="3"/>
      <c r="HS8328" s="3"/>
      <c r="HT8328" s="3"/>
      <c r="HU8328" s="3"/>
      <c r="HV8328" s="3"/>
      <c r="HW8328" s="3"/>
      <c r="HX8328" s="3"/>
      <c r="HY8328" s="3"/>
      <c r="HZ8328" s="3"/>
      <c r="IA8328" s="3"/>
      <c r="IB8328" s="3"/>
      <c r="IC8328" s="3"/>
      <c r="ID8328" s="3"/>
      <c r="IE8328" s="3"/>
      <c r="IF8328" s="3"/>
      <c r="IG8328" s="3"/>
      <c r="IH8328" s="3"/>
      <c r="II8328" s="3"/>
      <c r="IJ8328" s="3"/>
      <c r="IK8328" s="3"/>
      <c r="IL8328" s="3"/>
      <c r="IM8328" s="3"/>
      <c r="IN8328" s="3"/>
      <c r="IO8328" s="15"/>
    </row>
    <row r="8329" spans="171:249">
      <c r="FO8329" s="3"/>
      <c r="FP8329" s="3"/>
      <c r="FQ8329" s="3"/>
      <c r="FR8329" s="3"/>
      <c r="FS8329" s="3"/>
      <c r="FT8329" s="3"/>
      <c r="FU8329" s="3"/>
      <c r="FV8329" s="3"/>
      <c r="FW8329" s="3"/>
      <c r="FX8329" s="3"/>
      <c r="FY8329" s="3"/>
      <c r="FZ8329" s="3"/>
      <c r="GA8329" s="3"/>
      <c r="GB8329" s="3"/>
      <c r="GC8329" s="3"/>
      <c r="GD8329" s="3"/>
      <c r="GE8329" s="3"/>
      <c r="GF8329" s="3"/>
      <c r="GG8329" s="3"/>
      <c r="GH8329" s="3"/>
      <c r="GI8329" s="3"/>
      <c r="GJ8329" s="3"/>
      <c r="GK8329" s="3"/>
      <c r="GL8329" s="3"/>
      <c r="GM8329" s="3"/>
      <c r="GN8329" s="3"/>
      <c r="GO8329" s="3"/>
      <c r="GP8329" s="3"/>
      <c r="GQ8329" s="3"/>
      <c r="GR8329" s="3"/>
      <c r="GS8329" s="3"/>
      <c r="GT8329" s="3"/>
      <c r="GU8329" s="3"/>
      <c r="GV8329" s="3"/>
      <c r="GW8329" s="3"/>
      <c r="GX8329" s="3"/>
      <c r="GY8329" s="3"/>
      <c r="GZ8329" s="3"/>
      <c r="HA8329" s="3"/>
      <c r="HB8329" s="3"/>
      <c r="HC8329" s="3"/>
      <c r="HD8329" s="3"/>
      <c r="HE8329" s="3"/>
      <c r="HF8329" s="3"/>
      <c r="HG8329" s="3"/>
      <c r="HH8329" s="3"/>
      <c r="HI8329" s="3"/>
      <c r="HJ8329" s="3"/>
      <c r="HK8329" s="3"/>
      <c r="HL8329" s="3"/>
      <c r="HM8329" s="45"/>
      <c r="HN8329" s="3"/>
      <c r="HO8329" s="3"/>
      <c r="HP8329" s="3"/>
      <c r="HQ8329" s="3"/>
      <c r="HR8329" s="3"/>
      <c r="HS8329" s="3"/>
      <c r="HT8329" s="3"/>
      <c r="HU8329" s="3"/>
      <c r="HV8329" s="3"/>
      <c r="HW8329" s="3"/>
      <c r="HX8329" s="3"/>
      <c r="HY8329" s="3"/>
      <c r="HZ8329" s="3"/>
      <c r="IA8329" s="3"/>
      <c r="IB8329" s="3"/>
      <c r="IC8329" s="3"/>
      <c r="ID8329" s="3"/>
      <c r="IE8329" s="3"/>
      <c r="IF8329" s="3"/>
      <c r="IG8329" s="3"/>
      <c r="IH8329" s="3"/>
      <c r="II8329" s="3"/>
      <c r="IJ8329" s="3"/>
      <c r="IK8329" s="3"/>
      <c r="IL8329" s="3"/>
      <c r="IM8329" s="3"/>
      <c r="IN8329" s="3"/>
      <c r="IO8329" s="15"/>
    </row>
    <row r="8330" spans="171:249">
      <c r="FO8330" s="3"/>
      <c r="FP8330" s="3"/>
      <c r="FQ8330" s="3"/>
      <c r="FR8330" s="3"/>
      <c r="FS8330" s="3"/>
      <c r="FT8330" s="3"/>
      <c r="FU8330" s="3"/>
      <c r="FV8330" s="3"/>
      <c r="FW8330" s="3"/>
      <c r="FX8330" s="3"/>
      <c r="FY8330" s="3"/>
      <c r="FZ8330" s="3"/>
      <c r="GA8330" s="3"/>
      <c r="GB8330" s="3"/>
      <c r="GC8330" s="3"/>
      <c r="GD8330" s="3"/>
      <c r="GE8330" s="3"/>
      <c r="GF8330" s="3"/>
      <c r="GG8330" s="3"/>
      <c r="GH8330" s="3"/>
      <c r="GI8330" s="3"/>
      <c r="GJ8330" s="3"/>
      <c r="GK8330" s="3"/>
      <c r="GL8330" s="3"/>
      <c r="GM8330" s="3"/>
      <c r="GN8330" s="3"/>
      <c r="GO8330" s="3"/>
      <c r="GP8330" s="3"/>
      <c r="GQ8330" s="3"/>
      <c r="GR8330" s="3"/>
      <c r="GS8330" s="3"/>
      <c r="GT8330" s="3"/>
      <c r="GU8330" s="3"/>
      <c r="GV8330" s="3"/>
      <c r="GW8330" s="3"/>
      <c r="GX8330" s="3"/>
      <c r="GY8330" s="3"/>
      <c r="GZ8330" s="3"/>
      <c r="HA8330" s="3"/>
      <c r="HB8330" s="3"/>
      <c r="HC8330" s="3"/>
      <c r="HD8330" s="3"/>
      <c r="HE8330" s="3"/>
      <c r="HF8330" s="3"/>
      <c r="HG8330" s="3"/>
      <c r="HH8330" s="3"/>
      <c r="HI8330" s="3"/>
      <c r="HJ8330" s="3"/>
      <c r="HK8330" s="3"/>
      <c r="HL8330" s="3"/>
      <c r="HM8330" s="45"/>
      <c r="HN8330" s="3"/>
      <c r="HO8330" s="3"/>
      <c r="HP8330" s="3"/>
      <c r="HQ8330" s="3"/>
      <c r="HR8330" s="3"/>
      <c r="HS8330" s="3"/>
      <c r="HT8330" s="3"/>
      <c r="HU8330" s="3"/>
      <c r="HV8330" s="3"/>
      <c r="HW8330" s="3"/>
      <c r="HX8330" s="3"/>
      <c r="HY8330" s="3"/>
      <c r="HZ8330" s="3"/>
      <c r="IA8330" s="3"/>
      <c r="IB8330" s="3"/>
      <c r="IC8330" s="3"/>
      <c r="ID8330" s="3"/>
      <c r="IE8330" s="3"/>
      <c r="IF8330" s="3"/>
      <c r="IG8330" s="3"/>
      <c r="IH8330" s="3"/>
      <c r="II8330" s="3"/>
      <c r="IJ8330" s="3"/>
      <c r="IK8330" s="3"/>
      <c r="IL8330" s="3"/>
      <c r="IM8330" s="3"/>
      <c r="IN8330" s="3"/>
      <c r="IO8330" s="15"/>
    </row>
    <row r="8331" spans="171:249">
      <c r="FO8331" s="3"/>
      <c r="FP8331" s="3"/>
      <c r="FQ8331" s="3"/>
      <c r="FR8331" s="3"/>
      <c r="FS8331" s="3"/>
      <c r="FT8331" s="3"/>
      <c r="FU8331" s="3"/>
      <c r="FV8331" s="3"/>
      <c r="FW8331" s="3"/>
      <c r="FX8331" s="3"/>
      <c r="FY8331" s="3"/>
      <c r="FZ8331" s="3"/>
      <c r="GA8331" s="3"/>
      <c r="GB8331" s="3"/>
      <c r="GC8331" s="3"/>
      <c r="GD8331" s="3"/>
      <c r="GE8331" s="3"/>
      <c r="GF8331" s="3"/>
      <c r="GG8331" s="3"/>
      <c r="GH8331" s="3"/>
      <c r="GI8331" s="3"/>
      <c r="GJ8331" s="3"/>
      <c r="GK8331" s="3"/>
      <c r="GL8331" s="3"/>
      <c r="GM8331" s="3"/>
      <c r="GN8331" s="3"/>
      <c r="GO8331" s="3"/>
      <c r="GP8331" s="3"/>
      <c r="GQ8331" s="3"/>
      <c r="GR8331" s="3"/>
      <c r="GS8331" s="3"/>
      <c r="GT8331" s="3"/>
      <c r="GU8331" s="3"/>
      <c r="GV8331" s="3"/>
      <c r="GW8331" s="3"/>
      <c r="GX8331" s="3"/>
      <c r="GY8331" s="3"/>
      <c r="GZ8331" s="3"/>
      <c r="HA8331" s="3"/>
      <c r="HB8331" s="3"/>
      <c r="HC8331" s="3"/>
      <c r="HD8331" s="3"/>
      <c r="HE8331" s="3"/>
      <c r="HF8331" s="3"/>
      <c r="HG8331" s="3"/>
      <c r="HH8331" s="3"/>
      <c r="HI8331" s="3"/>
      <c r="HJ8331" s="3"/>
      <c r="HK8331" s="3"/>
      <c r="HL8331" s="3"/>
      <c r="HM8331" s="45"/>
      <c r="HN8331" s="3"/>
      <c r="HO8331" s="3"/>
      <c r="HP8331" s="3"/>
      <c r="HQ8331" s="3"/>
      <c r="HR8331" s="3"/>
      <c r="HS8331" s="3"/>
      <c r="HT8331" s="3"/>
      <c r="HU8331" s="3"/>
      <c r="HV8331" s="3"/>
      <c r="HW8331" s="3"/>
      <c r="HX8331" s="3"/>
      <c r="HY8331" s="3"/>
      <c r="HZ8331" s="3"/>
      <c r="IA8331" s="3"/>
      <c r="IB8331" s="3"/>
      <c r="IC8331" s="3"/>
      <c r="ID8331" s="3"/>
      <c r="IE8331" s="3"/>
      <c r="IF8331" s="3"/>
      <c r="IG8331" s="3"/>
      <c r="IH8331" s="3"/>
      <c r="II8331" s="3"/>
      <c r="IJ8331" s="3"/>
      <c r="IK8331" s="3"/>
      <c r="IL8331" s="3"/>
      <c r="IM8331" s="3"/>
      <c r="IN8331" s="3"/>
      <c r="IO8331" s="15"/>
    </row>
    <row r="8332" spans="171:249">
      <c r="FO8332" s="3"/>
      <c r="FP8332" s="3"/>
      <c r="FQ8332" s="3"/>
      <c r="FR8332" s="3"/>
      <c r="FS8332" s="3"/>
      <c r="FT8332" s="3"/>
      <c r="FU8332" s="3"/>
      <c r="FV8332" s="3"/>
      <c r="FW8332" s="3"/>
      <c r="FX8332" s="3"/>
      <c r="FY8332" s="3"/>
      <c r="FZ8332" s="3"/>
      <c r="GA8332" s="3"/>
      <c r="GB8332" s="3"/>
      <c r="GC8332" s="3"/>
      <c r="GD8332" s="3"/>
      <c r="GE8332" s="3"/>
      <c r="GF8332" s="3"/>
      <c r="GG8332" s="3"/>
      <c r="GH8332" s="3"/>
      <c r="GI8332" s="3"/>
      <c r="GJ8332" s="3"/>
      <c r="GK8332" s="3"/>
      <c r="GL8332" s="3"/>
      <c r="GM8332" s="3"/>
      <c r="GN8332" s="3"/>
      <c r="GO8332" s="3"/>
      <c r="GP8332" s="3"/>
      <c r="GQ8332" s="3"/>
      <c r="GR8332" s="3"/>
      <c r="GS8332" s="3"/>
      <c r="GT8332" s="3"/>
      <c r="GU8332" s="3"/>
      <c r="GV8332" s="3"/>
      <c r="GW8332" s="3"/>
      <c r="GX8332" s="3"/>
      <c r="GY8332" s="3"/>
      <c r="GZ8332" s="3"/>
      <c r="HA8332" s="3"/>
      <c r="HB8332" s="3"/>
      <c r="HC8332" s="3"/>
      <c r="HD8332" s="3"/>
      <c r="HE8332" s="3"/>
      <c r="HF8332" s="3"/>
      <c r="HG8332" s="3"/>
      <c r="HH8332" s="3"/>
      <c r="HI8332" s="3"/>
      <c r="HJ8332" s="3"/>
      <c r="HK8332" s="3"/>
      <c r="HL8332" s="3"/>
      <c r="HM8332" s="45"/>
      <c r="HN8332" s="3"/>
      <c r="HO8332" s="3"/>
      <c r="HP8332" s="3"/>
      <c r="HQ8332" s="3"/>
      <c r="HR8332" s="3"/>
      <c r="HS8332" s="3"/>
      <c r="HT8332" s="3"/>
      <c r="HU8332" s="3"/>
      <c r="HV8332" s="3"/>
      <c r="HW8332" s="3"/>
      <c r="HX8332" s="3"/>
      <c r="HY8332" s="3"/>
      <c r="HZ8332" s="3"/>
      <c r="IA8332" s="3"/>
      <c r="IB8332" s="3"/>
      <c r="IC8332" s="3"/>
      <c r="ID8332" s="3"/>
      <c r="IE8332" s="3"/>
      <c r="IF8332" s="3"/>
      <c r="IG8332" s="3"/>
      <c r="IH8332" s="3"/>
      <c r="II8332" s="3"/>
      <c r="IJ8332" s="3"/>
      <c r="IK8332" s="3"/>
      <c r="IL8332" s="3"/>
      <c r="IM8332" s="3"/>
      <c r="IN8332" s="3"/>
      <c r="IO8332" s="15"/>
    </row>
    <row r="8333" spans="171:249">
      <c r="FO8333" s="3"/>
      <c r="FP8333" s="3"/>
      <c r="FQ8333" s="3"/>
      <c r="FR8333" s="3"/>
      <c r="FS8333" s="3"/>
      <c r="FT8333" s="3"/>
      <c r="FU8333" s="3"/>
      <c r="FV8333" s="3"/>
      <c r="FW8333" s="3"/>
      <c r="FX8333" s="3"/>
      <c r="FY8333" s="3"/>
      <c r="FZ8333" s="3"/>
      <c r="GA8333" s="3"/>
      <c r="GB8333" s="3"/>
      <c r="GC8333" s="3"/>
      <c r="GD8333" s="3"/>
      <c r="GE8333" s="3"/>
      <c r="GF8333" s="3"/>
      <c r="GG8333" s="3"/>
      <c r="GH8333" s="3"/>
      <c r="GI8333" s="3"/>
      <c r="GJ8333" s="3"/>
      <c r="GK8333" s="3"/>
      <c r="GL8333" s="3"/>
      <c r="GM8333" s="3"/>
      <c r="GN8333" s="3"/>
      <c r="GO8333" s="3"/>
      <c r="GP8333" s="3"/>
      <c r="GQ8333" s="3"/>
      <c r="GR8333" s="3"/>
      <c r="GS8333" s="3"/>
      <c r="GT8333" s="3"/>
      <c r="GU8333" s="3"/>
      <c r="GV8333" s="3"/>
      <c r="GW8333" s="3"/>
      <c r="GX8333" s="3"/>
      <c r="GY8333" s="3"/>
      <c r="GZ8333" s="3"/>
      <c r="HA8333" s="3"/>
      <c r="HB8333" s="3"/>
      <c r="HC8333" s="3"/>
      <c r="HD8333" s="3"/>
      <c r="HE8333" s="3"/>
      <c r="HF8333" s="3"/>
      <c r="HG8333" s="3"/>
      <c r="HH8333" s="3"/>
      <c r="HI8333" s="3"/>
      <c r="HJ8333" s="3"/>
      <c r="HK8333" s="3"/>
      <c r="HL8333" s="3"/>
      <c r="HM8333" s="45"/>
      <c r="HN8333" s="3"/>
      <c r="HO8333" s="3"/>
      <c r="HP8333" s="3"/>
      <c r="HQ8333" s="3"/>
      <c r="HR8333" s="3"/>
      <c r="HS8333" s="3"/>
      <c r="HT8333" s="3"/>
      <c r="HU8333" s="3"/>
      <c r="HV8333" s="3"/>
      <c r="HW8333" s="3"/>
      <c r="HX8333" s="3"/>
      <c r="HY8333" s="3"/>
      <c r="HZ8333" s="3"/>
      <c r="IA8333" s="3"/>
      <c r="IB8333" s="3"/>
      <c r="IC8333" s="3"/>
      <c r="ID8333" s="3"/>
      <c r="IE8333" s="3"/>
      <c r="IF8333" s="3"/>
      <c r="IG8333" s="3"/>
      <c r="IH8333" s="3"/>
      <c r="II8333" s="3"/>
      <c r="IJ8333" s="3"/>
      <c r="IK8333" s="3"/>
      <c r="IL8333" s="3"/>
      <c r="IM8333" s="3"/>
      <c r="IN8333" s="3"/>
      <c r="IO8333" s="15"/>
    </row>
    <row r="8334" spans="171:249">
      <c r="FO8334" s="3"/>
      <c r="FP8334" s="3"/>
      <c r="FQ8334" s="3"/>
      <c r="FR8334" s="3"/>
      <c r="FS8334" s="3"/>
      <c r="FT8334" s="3"/>
      <c r="FU8334" s="3"/>
      <c r="FV8334" s="3"/>
      <c r="FW8334" s="3"/>
      <c r="FX8334" s="3"/>
      <c r="FY8334" s="3"/>
      <c r="FZ8334" s="3"/>
      <c r="GA8334" s="3"/>
      <c r="GB8334" s="3"/>
      <c r="GC8334" s="3"/>
      <c r="GD8334" s="3"/>
      <c r="GE8334" s="3"/>
      <c r="GF8334" s="3"/>
      <c r="GG8334" s="3"/>
      <c r="GH8334" s="3"/>
      <c r="GI8334" s="3"/>
      <c r="GJ8334" s="3"/>
      <c r="GK8334" s="3"/>
      <c r="GL8334" s="3"/>
      <c r="GM8334" s="3"/>
      <c r="GN8334" s="3"/>
      <c r="GO8334" s="3"/>
      <c r="GP8334" s="3"/>
      <c r="GQ8334" s="3"/>
      <c r="GR8334" s="3"/>
      <c r="GS8334" s="3"/>
      <c r="GT8334" s="3"/>
      <c r="GU8334" s="3"/>
      <c r="GV8334" s="3"/>
      <c r="GW8334" s="3"/>
      <c r="GX8334" s="3"/>
      <c r="GY8334" s="3"/>
      <c r="GZ8334" s="3"/>
      <c r="HA8334" s="3"/>
      <c r="HB8334" s="3"/>
      <c r="HC8334" s="3"/>
      <c r="HD8334" s="3"/>
      <c r="HE8334" s="3"/>
      <c r="HF8334" s="3"/>
      <c r="HG8334" s="3"/>
      <c r="HH8334" s="3"/>
      <c r="HI8334" s="3"/>
      <c r="HJ8334" s="3"/>
      <c r="HK8334" s="3"/>
      <c r="HL8334" s="3"/>
      <c r="HM8334" s="45"/>
      <c r="HN8334" s="3"/>
      <c r="HO8334" s="3"/>
      <c r="HP8334" s="3"/>
      <c r="HQ8334" s="3"/>
      <c r="HR8334" s="3"/>
      <c r="HS8334" s="3"/>
      <c r="HT8334" s="3"/>
      <c r="HU8334" s="3"/>
      <c r="HV8334" s="3"/>
      <c r="HW8334" s="3"/>
      <c r="HX8334" s="3"/>
      <c r="HY8334" s="3"/>
      <c r="HZ8334" s="3"/>
      <c r="IA8334" s="3"/>
      <c r="IB8334" s="3"/>
      <c r="IC8334" s="3"/>
      <c r="ID8334" s="3"/>
      <c r="IE8334" s="3"/>
      <c r="IF8334" s="3"/>
      <c r="IG8334" s="3"/>
      <c r="IH8334" s="3"/>
      <c r="II8334" s="3"/>
      <c r="IJ8334" s="3"/>
      <c r="IK8334" s="3"/>
      <c r="IL8334" s="3"/>
      <c r="IM8334" s="3"/>
      <c r="IN8334" s="3"/>
      <c r="IO8334" s="15"/>
    </row>
    <row r="8335" spans="171:249">
      <c r="FO8335" s="3"/>
      <c r="FP8335" s="3"/>
      <c r="FQ8335" s="3"/>
      <c r="FR8335" s="3"/>
      <c r="FS8335" s="3"/>
      <c r="FT8335" s="3"/>
      <c r="FU8335" s="3"/>
      <c r="FV8335" s="3"/>
      <c r="FW8335" s="3"/>
      <c r="FX8335" s="3"/>
      <c r="FY8335" s="3"/>
      <c r="FZ8335" s="3"/>
      <c r="GA8335" s="3"/>
      <c r="GB8335" s="3"/>
      <c r="GC8335" s="3"/>
      <c r="GD8335" s="3"/>
      <c r="GE8335" s="3"/>
      <c r="GF8335" s="3"/>
      <c r="GG8335" s="3"/>
      <c r="GH8335" s="3"/>
      <c r="GI8335" s="3"/>
      <c r="GJ8335" s="3"/>
      <c r="GK8335" s="3"/>
      <c r="GL8335" s="3"/>
      <c r="GM8335" s="3"/>
      <c r="GN8335" s="3"/>
      <c r="GO8335" s="3"/>
      <c r="GP8335" s="3"/>
      <c r="GQ8335" s="3"/>
      <c r="GR8335" s="3"/>
      <c r="GS8335" s="3"/>
      <c r="GT8335" s="3"/>
      <c r="GU8335" s="3"/>
      <c r="GV8335" s="3"/>
      <c r="GW8335" s="3"/>
      <c r="GX8335" s="3"/>
      <c r="GY8335" s="3"/>
      <c r="GZ8335" s="3"/>
      <c r="HA8335" s="3"/>
      <c r="HB8335" s="3"/>
      <c r="HC8335" s="3"/>
      <c r="HD8335" s="3"/>
      <c r="HE8335" s="3"/>
      <c r="HF8335" s="3"/>
      <c r="HG8335" s="3"/>
      <c r="HH8335" s="3"/>
      <c r="HI8335" s="3"/>
      <c r="HJ8335" s="3"/>
      <c r="HK8335" s="3"/>
      <c r="HL8335" s="3"/>
      <c r="HM8335" s="45"/>
      <c r="HN8335" s="3"/>
      <c r="HO8335" s="3"/>
      <c r="HP8335" s="3"/>
      <c r="HQ8335" s="3"/>
      <c r="HR8335" s="3"/>
      <c r="HS8335" s="3"/>
      <c r="HT8335" s="3"/>
      <c r="HU8335" s="3"/>
      <c r="HV8335" s="3"/>
      <c r="HW8335" s="3"/>
      <c r="HX8335" s="3"/>
      <c r="HY8335" s="3"/>
      <c r="HZ8335" s="3"/>
      <c r="IA8335" s="3"/>
      <c r="IB8335" s="3"/>
      <c r="IC8335" s="3"/>
      <c r="ID8335" s="3"/>
      <c r="IE8335" s="3"/>
      <c r="IF8335" s="3"/>
      <c r="IG8335" s="3"/>
      <c r="IH8335" s="3"/>
      <c r="II8335" s="3"/>
      <c r="IJ8335" s="3"/>
      <c r="IK8335" s="3"/>
      <c r="IL8335" s="3"/>
      <c r="IM8335" s="3"/>
      <c r="IN8335" s="3"/>
      <c r="IO8335" s="15"/>
    </row>
    <row r="8336" spans="171:249">
      <c r="FO8336" s="3"/>
      <c r="FP8336" s="3"/>
      <c r="FQ8336" s="3"/>
      <c r="FR8336" s="3"/>
      <c r="FS8336" s="3"/>
      <c r="FT8336" s="3"/>
      <c r="FU8336" s="3"/>
      <c r="FV8336" s="3"/>
      <c r="FW8336" s="3"/>
      <c r="FX8336" s="3"/>
      <c r="FY8336" s="3"/>
      <c r="FZ8336" s="3"/>
      <c r="GA8336" s="3"/>
      <c r="GB8336" s="3"/>
      <c r="GC8336" s="3"/>
      <c r="GD8336" s="3"/>
      <c r="GE8336" s="3"/>
      <c r="GF8336" s="3"/>
      <c r="GG8336" s="3"/>
      <c r="GH8336" s="3"/>
      <c r="GI8336" s="3"/>
      <c r="GJ8336" s="3"/>
      <c r="GK8336" s="3"/>
      <c r="GL8336" s="3"/>
      <c r="GM8336" s="3"/>
      <c r="GN8336" s="3"/>
      <c r="GO8336" s="3"/>
      <c r="GP8336" s="3"/>
      <c r="GQ8336" s="3"/>
      <c r="GR8336" s="3"/>
      <c r="GS8336" s="3"/>
      <c r="GT8336" s="3"/>
      <c r="GU8336" s="3"/>
      <c r="GV8336" s="3"/>
      <c r="GW8336" s="3"/>
      <c r="GX8336" s="3"/>
      <c r="GY8336" s="3"/>
      <c r="GZ8336" s="3"/>
      <c r="HA8336" s="3"/>
      <c r="HB8336" s="3"/>
      <c r="HC8336" s="3"/>
      <c r="HD8336" s="3"/>
      <c r="HE8336" s="3"/>
      <c r="HF8336" s="3"/>
      <c r="HG8336" s="3"/>
      <c r="HH8336" s="3"/>
      <c r="HI8336" s="3"/>
      <c r="HJ8336" s="3"/>
      <c r="HK8336" s="3"/>
      <c r="HL8336" s="3"/>
      <c r="HM8336" s="45"/>
      <c r="HN8336" s="3"/>
      <c r="HO8336" s="3"/>
      <c r="HP8336" s="3"/>
      <c r="HQ8336" s="3"/>
      <c r="HR8336" s="3"/>
      <c r="HS8336" s="3"/>
      <c r="HT8336" s="3"/>
      <c r="HU8336" s="3"/>
      <c r="HV8336" s="3"/>
      <c r="HW8336" s="3"/>
      <c r="HX8336" s="3"/>
      <c r="HY8336" s="3"/>
      <c r="HZ8336" s="3"/>
      <c r="IA8336" s="3"/>
      <c r="IB8336" s="3"/>
      <c r="IC8336" s="3"/>
      <c r="ID8336" s="3"/>
      <c r="IE8336" s="3"/>
      <c r="IF8336" s="3"/>
      <c r="IG8336" s="3"/>
      <c r="IH8336" s="3"/>
      <c r="II8336" s="3"/>
      <c r="IJ8336" s="3"/>
      <c r="IK8336" s="3"/>
      <c r="IL8336" s="3"/>
      <c r="IM8336" s="3"/>
      <c r="IN8336" s="3"/>
      <c r="IO8336" s="15"/>
    </row>
    <row r="8337" spans="171:249">
      <c r="FO8337" s="3"/>
      <c r="FP8337" s="3"/>
      <c r="FQ8337" s="3"/>
      <c r="FR8337" s="3"/>
      <c r="FS8337" s="3"/>
      <c r="FT8337" s="3"/>
      <c r="FU8337" s="3"/>
      <c r="FV8337" s="3"/>
      <c r="FW8337" s="3"/>
      <c r="FX8337" s="3"/>
      <c r="FY8337" s="3"/>
      <c r="FZ8337" s="3"/>
      <c r="GA8337" s="3"/>
      <c r="GB8337" s="3"/>
      <c r="GC8337" s="3"/>
      <c r="GD8337" s="3"/>
      <c r="GE8337" s="3"/>
      <c r="GF8337" s="3"/>
      <c r="GG8337" s="3"/>
      <c r="GH8337" s="3"/>
      <c r="GI8337" s="3"/>
      <c r="GJ8337" s="3"/>
      <c r="GK8337" s="3"/>
      <c r="GL8337" s="3"/>
      <c r="GM8337" s="3"/>
      <c r="GN8337" s="3"/>
      <c r="GO8337" s="3"/>
      <c r="GP8337" s="3"/>
      <c r="GQ8337" s="3"/>
      <c r="GR8337" s="3"/>
      <c r="GS8337" s="3"/>
      <c r="GT8337" s="3"/>
      <c r="GU8337" s="3"/>
      <c r="GV8337" s="3"/>
      <c r="GW8337" s="3"/>
      <c r="GX8337" s="3"/>
      <c r="GY8337" s="3"/>
      <c r="GZ8337" s="3"/>
      <c r="HA8337" s="3"/>
      <c r="HB8337" s="3"/>
      <c r="HC8337" s="3"/>
      <c r="HD8337" s="3"/>
      <c r="HE8337" s="3"/>
      <c r="HF8337" s="3"/>
      <c r="HG8337" s="3"/>
      <c r="HH8337" s="3"/>
      <c r="HI8337" s="3"/>
      <c r="HJ8337" s="3"/>
      <c r="HK8337" s="3"/>
      <c r="HL8337" s="3"/>
      <c r="HM8337" s="45"/>
      <c r="HN8337" s="3"/>
      <c r="HO8337" s="3"/>
      <c r="HP8337" s="3"/>
      <c r="HQ8337" s="3"/>
      <c r="HR8337" s="3"/>
      <c r="HS8337" s="3"/>
      <c r="HT8337" s="3"/>
      <c r="HU8337" s="3"/>
      <c r="HV8337" s="3"/>
      <c r="HW8337" s="3"/>
      <c r="HX8337" s="3"/>
      <c r="HY8337" s="3"/>
      <c r="HZ8337" s="3"/>
      <c r="IA8337" s="3"/>
      <c r="IB8337" s="3"/>
      <c r="IC8337" s="3"/>
      <c r="ID8337" s="3"/>
      <c r="IE8337" s="3"/>
      <c r="IF8337" s="3"/>
      <c r="IG8337" s="3"/>
      <c r="IH8337" s="3"/>
      <c r="II8337" s="3"/>
      <c r="IJ8337" s="3"/>
      <c r="IK8337" s="3"/>
      <c r="IL8337" s="3"/>
      <c r="IM8337" s="3"/>
      <c r="IN8337" s="3"/>
      <c r="IO8337" s="15"/>
    </row>
    <row r="8338" spans="171:249">
      <c r="FO8338" s="3"/>
      <c r="FP8338" s="3"/>
      <c r="FQ8338" s="3"/>
      <c r="FR8338" s="3"/>
      <c r="FS8338" s="3"/>
      <c r="FT8338" s="3"/>
      <c r="FU8338" s="3"/>
      <c r="FV8338" s="3"/>
      <c r="FW8338" s="3"/>
      <c r="FX8338" s="3"/>
      <c r="FY8338" s="3"/>
      <c r="FZ8338" s="3"/>
      <c r="GA8338" s="3"/>
      <c r="GB8338" s="3"/>
      <c r="GC8338" s="3"/>
      <c r="GD8338" s="3"/>
      <c r="GE8338" s="3"/>
      <c r="GF8338" s="3"/>
      <c r="GG8338" s="3"/>
      <c r="GH8338" s="3"/>
      <c r="GI8338" s="3"/>
      <c r="GJ8338" s="3"/>
      <c r="GK8338" s="3"/>
      <c r="GL8338" s="3"/>
      <c r="GM8338" s="3"/>
      <c r="GN8338" s="3"/>
      <c r="GO8338" s="3"/>
      <c r="GP8338" s="3"/>
      <c r="GQ8338" s="3"/>
      <c r="GR8338" s="3"/>
      <c r="GS8338" s="3"/>
      <c r="GT8338" s="3"/>
      <c r="GU8338" s="3"/>
      <c r="GV8338" s="3"/>
      <c r="GW8338" s="3"/>
      <c r="GX8338" s="3"/>
      <c r="GY8338" s="3"/>
      <c r="GZ8338" s="3"/>
      <c r="HA8338" s="3"/>
      <c r="HB8338" s="3"/>
      <c r="HC8338" s="3"/>
      <c r="HD8338" s="3"/>
      <c r="HE8338" s="3"/>
      <c r="HF8338" s="3"/>
      <c r="HG8338" s="3"/>
      <c r="HH8338" s="3"/>
      <c r="HI8338" s="3"/>
      <c r="HJ8338" s="3"/>
      <c r="HK8338" s="3"/>
      <c r="HL8338" s="3"/>
      <c r="HM8338" s="45"/>
      <c r="HN8338" s="3"/>
      <c r="HO8338" s="3"/>
      <c r="HP8338" s="3"/>
      <c r="HQ8338" s="3"/>
      <c r="HR8338" s="3"/>
      <c r="HS8338" s="3"/>
      <c r="HT8338" s="3"/>
      <c r="HU8338" s="3"/>
      <c r="HV8338" s="3"/>
      <c r="HW8338" s="3"/>
      <c r="HX8338" s="3"/>
      <c r="HY8338" s="3"/>
      <c r="HZ8338" s="3"/>
      <c r="IA8338" s="3"/>
      <c r="IB8338" s="3"/>
      <c r="IC8338" s="3"/>
      <c r="ID8338" s="3"/>
      <c r="IE8338" s="3"/>
      <c r="IF8338" s="3"/>
      <c r="IG8338" s="3"/>
      <c r="IH8338" s="3"/>
      <c r="II8338" s="3"/>
      <c r="IJ8338" s="3"/>
      <c r="IK8338" s="3"/>
      <c r="IL8338" s="3"/>
      <c r="IM8338" s="3"/>
      <c r="IN8338" s="3"/>
      <c r="IO8338" s="15"/>
    </row>
    <row r="8339" spans="171:249">
      <c r="FO8339" s="3"/>
      <c r="FP8339" s="3"/>
      <c r="FQ8339" s="3"/>
      <c r="FR8339" s="3"/>
      <c r="FS8339" s="3"/>
      <c r="FT8339" s="3"/>
      <c r="FU8339" s="3"/>
      <c r="FV8339" s="3"/>
      <c r="FW8339" s="3"/>
      <c r="FX8339" s="3"/>
      <c r="FY8339" s="3"/>
      <c r="FZ8339" s="3"/>
      <c r="GA8339" s="3"/>
      <c r="GB8339" s="3"/>
      <c r="GC8339" s="3"/>
      <c r="GD8339" s="3"/>
      <c r="GE8339" s="3"/>
      <c r="GF8339" s="3"/>
      <c r="GG8339" s="3"/>
      <c r="GH8339" s="3"/>
      <c r="GI8339" s="3"/>
      <c r="GJ8339" s="3"/>
      <c r="GK8339" s="3"/>
      <c r="GL8339" s="3"/>
      <c r="GM8339" s="3"/>
      <c r="GN8339" s="3"/>
      <c r="GO8339" s="3"/>
      <c r="GP8339" s="3"/>
      <c r="GQ8339" s="3"/>
      <c r="GR8339" s="3"/>
      <c r="GS8339" s="3"/>
      <c r="GT8339" s="3"/>
      <c r="GU8339" s="3"/>
      <c r="GV8339" s="3"/>
      <c r="GW8339" s="3"/>
      <c r="GX8339" s="3"/>
      <c r="GY8339" s="3"/>
      <c r="GZ8339" s="3"/>
      <c r="HA8339" s="3"/>
      <c r="HB8339" s="3"/>
      <c r="HC8339" s="3"/>
      <c r="HD8339" s="3"/>
      <c r="HE8339" s="3"/>
      <c r="HF8339" s="3"/>
      <c r="HG8339" s="3"/>
      <c r="HH8339" s="3"/>
      <c r="HI8339" s="3"/>
      <c r="HJ8339" s="3"/>
      <c r="HK8339" s="3"/>
      <c r="HL8339" s="3"/>
      <c r="HM8339" s="45"/>
      <c r="HN8339" s="3"/>
      <c r="HO8339" s="3"/>
      <c r="HP8339" s="3"/>
      <c r="HQ8339" s="3"/>
      <c r="HR8339" s="3"/>
      <c r="HS8339" s="3"/>
      <c r="HT8339" s="3"/>
      <c r="HU8339" s="3"/>
      <c r="HV8339" s="3"/>
      <c r="HW8339" s="3"/>
      <c r="HX8339" s="3"/>
      <c r="HY8339" s="3"/>
      <c r="HZ8339" s="3"/>
      <c r="IA8339" s="3"/>
      <c r="IB8339" s="3"/>
      <c r="IC8339" s="3"/>
      <c r="ID8339" s="3"/>
      <c r="IE8339" s="3"/>
      <c r="IF8339" s="3"/>
      <c r="IG8339" s="3"/>
      <c r="IH8339" s="3"/>
      <c r="II8339" s="3"/>
      <c r="IJ8339" s="3"/>
      <c r="IK8339" s="3"/>
      <c r="IL8339" s="3"/>
      <c r="IM8339" s="3"/>
      <c r="IN8339" s="3"/>
      <c r="IO8339" s="15"/>
    </row>
    <row r="8340" spans="171:249">
      <c r="FO8340" s="3"/>
      <c r="FP8340" s="3"/>
      <c r="FQ8340" s="3"/>
      <c r="FR8340" s="3"/>
      <c r="FS8340" s="3"/>
      <c r="FT8340" s="3"/>
      <c r="FU8340" s="3"/>
      <c r="FV8340" s="3"/>
      <c r="FW8340" s="3"/>
      <c r="FX8340" s="3"/>
      <c r="FY8340" s="3"/>
      <c r="FZ8340" s="3"/>
      <c r="GA8340" s="3"/>
      <c r="GB8340" s="3"/>
      <c r="GC8340" s="3"/>
      <c r="GD8340" s="3"/>
      <c r="GE8340" s="3"/>
      <c r="GF8340" s="3"/>
      <c r="GG8340" s="3"/>
      <c r="GH8340" s="3"/>
      <c r="GI8340" s="3"/>
      <c r="GJ8340" s="3"/>
      <c r="GK8340" s="3"/>
      <c r="GL8340" s="3"/>
      <c r="GM8340" s="3"/>
      <c r="GN8340" s="3"/>
      <c r="GO8340" s="3"/>
      <c r="GP8340" s="3"/>
      <c r="GQ8340" s="3"/>
      <c r="GR8340" s="3"/>
      <c r="GS8340" s="3"/>
      <c r="GT8340" s="3"/>
      <c r="GU8340" s="3"/>
      <c r="GV8340" s="3"/>
      <c r="GW8340" s="3"/>
      <c r="GX8340" s="3"/>
      <c r="GY8340" s="3"/>
      <c r="GZ8340" s="3"/>
      <c r="HA8340" s="3"/>
      <c r="HB8340" s="3"/>
      <c r="HC8340" s="3"/>
      <c r="HD8340" s="3"/>
      <c r="HE8340" s="3"/>
      <c r="HF8340" s="3"/>
      <c r="HG8340" s="3"/>
      <c r="HH8340" s="3"/>
      <c r="HI8340" s="3"/>
      <c r="HJ8340" s="3"/>
      <c r="HK8340" s="3"/>
      <c r="HL8340" s="3"/>
      <c r="HM8340" s="45"/>
      <c r="HN8340" s="3"/>
      <c r="HO8340" s="3"/>
      <c r="HP8340" s="3"/>
      <c r="HQ8340" s="3"/>
      <c r="HR8340" s="3"/>
      <c r="HS8340" s="3"/>
      <c r="HT8340" s="3"/>
      <c r="HU8340" s="3"/>
      <c r="HV8340" s="3"/>
      <c r="HW8340" s="3"/>
      <c r="HX8340" s="3"/>
      <c r="HY8340" s="3"/>
      <c r="HZ8340" s="3"/>
      <c r="IA8340" s="3"/>
      <c r="IB8340" s="3"/>
      <c r="IC8340" s="3"/>
      <c r="ID8340" s="3"/>
      <c r="IE8340" s="3"/>
      <c r="IF8340" s="3"/>
      <c r="IG8340" s="3"/>
      <c r="IH8340" s="3"/>
      <c r="II8340" s="3"/>
      <c r="IJ8340" s="3"/>
      <c r="IK8340" s="3"/>
      <c r="IL8340" s="3"/>
      <c r="IM8340" s="3"/>
      <c r="IN8340" s="3"/>
      <c r="IO8340" s="15"/>
    </row>
    <row r="8341" spans="171:249">
      <c r="FO8341" s="3"/>
      <c r="FP8341" s="3"/>
      <c r="FQ8341" s="3"/>
      <c r="FR8341" s="3"/>
      <c r="FS8341" s="3"/>
      <c r="FT8341" s="3"/>
      <c r="FU8341" s="3"/>
      <c r="FV8341" s="3"/>
      <c r="FW8341" s="3"/>
      <c r="FX8341" s="3"/>
      <c r="FY8341" s="3"/>
      <c r="FZ8341" s="3"/>
      <c r="GA8341" s="3"/>
      <c r="GB8341" s="3"/>
      <c r="GC8341" s="3"/>
      <c r="GD8341" s="3"/>
      <c r="GE8341" s="3"/>
      <c r="GF8341" s="3"/>
      <c r="GG8341" s="3"/>
      <c r="GH8341" s="3"/>
      <c r="GI8341" s="3"/>
      <c r="GJ8341" s="3"/>
      <c r="GK8341" s="3"/>
      <c r="GL8341" s="3"/>
      <c r="GM8341" s="3"/>
      <c r="GN8341" s="3"/>
      <c r="GO8341" s="3"/>
      <c r="GP8341" s="3"/>
      <c r="GQ8341" s="3"/>
      <c r="GR8341" s="3"/>
      <c r="GS8341" s="3"/>
      <c r="GT8341" s="3"/>
      <c r="GU8341" s="3"/>
      <c r="GV8341" s="3"/>
      <c r="GW8341" s="3"/>
      <c r="GX8341" s="3"/>
      <c r="GY8341" s="3"/>
      <c r="GZ8341" s="3"/>
      <c r="HA8341" s="3"/>
      <c r="HB8341" s="3"/>
      <c r="HC8341" s="3"/>
      <c r="HD8341" s="3"/>
      <c r="HE8341" s="3"/>
      <c r="HF8341" s="3"/>
      <c r="HG8341" s="3"/>
      <c r="HH8341" s="3"/>
      <c r="HI8341" s="3"/>
      <c r="HJ8341" s="3"/>
      <c r="HK8341" s="3"/>
      <c r="HL8341" s="3"/>
      <c r="HM8341" s="45"/>
      <c r="HN8341" s="3"/>
      <c r="HO8341" s="3"/>
      <c r="HP8341" s="3"/>
      <c r="HQ8341" s="3"/>
      <c r="HR8341" s="3"/>
      <c r="HS8341" s="3"/>
      <c r="HT8341" s="3"/>
      <c r="HU8341" s="3"/>
      <c r="HV8341" s="3"/>
      <c r="HW8341" s="3"/>
      <c r="HX8341" s="3"/>
      <c r="HY8341" s="3"/>
      <c r="HZ8341" s="3"/>
      <c r="IA8341" s="3"/>
      <c r="IB8341" s="3"/>
      <c r="IC8341" s="3"/>
      <c r="ID8341" s="3"/>
      <c r="IE8341" s="3"/>
      <c r="IF8341" s="3"/>
      <c r="IG8341" s="3"/>
      <c r="IH8341" s="3"/>
      <c r="II8341" s="3"/>
      <c r="IJ8341" s="3"/>
      <c r="IK8341" s="3"/>
      <c r="IL8341" s="3"/>
      <c r="IM8341" s="3"/>
      <c r="IN8341" s="3"/>
      <c r="IO8341" s="15"/>
    </row>
    <row r="8342" spans="171:249">
      <c r="FO8342" s="3"/>
      <c r="FP8342" s="3"/>
      <c r="FQ8342" s="3"/>
      <c r="FR8342" s="3"/>
      <c r="FS8342" s="3"/>
      <c r="FT8342" s="3"/>
      <c r="FU8342" s="3"/>
      <c r="FV8342" s="3"/>
      <c r="FW8342" s="3"/>
      <c r="FX8342" s="3"/>
      <c r="FY8342" s="3"/>
      <c r="FZ8342" s="3"/>
      <c r="GA8342" s="3"/>
      <c r="GB8342" s="3"/>
      <c r="GC8342" s="3"/>
      <c r="GD8342" s="3"/>
      <c r="GE8342" s="3"/>
      <c r="GF8342" s="3"/>
      <c r="GG8342" s="3"/>
      <c r="GH8342" s="3"/>
      <c r="GI8342" s="3"/>
      <c r="GJ8342" s="3"/>
      <c r="GK8342" s="3"/>
      <c r="GL8342" s="3"/>
      <c r="GM8342" s="3"/>
      <c r="GN8342" s="3"/>
      <c r="GO8342" s="3"/>
      <c r="GP8342" s="3"/>
      <c r="GQ8342" s="3"/>
      <c r="GR8342" s="3"/>
      <c r="GS8342" s="3"/>
      <c r="GT8342" s="3"/>
      <c r="GU8342" s="3"/>
      <c r="GV8342" s="3"/>
      <c r="GW8342" s="3"/>
      <c r="GX8342" s="3"/>
      <c r="GY8342" s="3"/>
      <c r="GZ8342" s="3"/>
      <c r="HA8342" s="3"/>
      <c r="HB8342" s="3"/>
      <c r="HC8342" s="3"/>
      <c r="HD8342" s="3"/>
      <c r="HE8342" s="3"/>
      <c r="HF8342" s="3"/>
      <c r="HG8342" s="3"/>
      <c r="HH8342" s="3"/>
      <c r="HI8342" s="3"/>
      <c r="HJ8342" s="3"/>
      <c r="HK8342" s="3"/>
      <c r="HL8342" s="3"/>
      <c r="HM8342" s="45"/>
      <c r="HN8342" s="3"/>
      <c r="HO8342" s="3"/>
      <c r="HP8342" s="3"/>
      <c r="HQ8342" s="3"/>
      <c r="HR8342" s="3"/>
      <c r="HS8342" s="3"/>
      <c r="HT8342" s="3"/>
      <c r="HU8342" s="3"/>
      <c r="HV8342" s="3"/>
      <c r="HW8342" s="3"/>
      <c r="HX8342" s="3"/>
      <c r="HY8342" s="3"/>
      <c r="HZ8342" s="3"/>
      <c r="IA8342" s="3"/>
      <c r="IB8342" s="3"/>
      <c r="IC8342" s="3"/>
      <c r="ID8342" s="3"/>
      <c r="IE8342" s="3"/>
      <c r="IF8342" s="3"/>
      <c r="IG8342" s="3"/>
      <c r="IH8342" s="3"/>
      <c r="II8342" s="3"/>
      <c r="IJ8342" s="3"/>
      <c r="IK8342" s="3"/>
      <c r="IL8342" s="3"/>
      <c r="IM8342" s="3"/>
      <c r="IN8342" s="3"/>
      <c r="IO8342" s="15"/>
    </row>
    <row r="8343" spans="171:249">
      <c r="FO8343" s="3"/>
      <c r="FP8343" s="3"/>
      <c r="FQ8343" s="3"/>
      <c r="FR8343" s="3"/>
      <c r="FS8343" s="3"/>
      <c r="FT8343" s="3"/>
      <c r="FU8343" s="3"/>
      <c r="FV8343" s="3"/>
      <c r="FW8343" s="3"/>
      <c r="FX8343" s="3"/>
      <c r="FY8343" s="3"/>
      <c r="FZ8343" s="3"/>
      <c r="GA8343" s="3"/>
      <c r="GB8343" s="3"/>
      <c r="GC8343" s="3"/>
      <c r="GD8343" s="3"/>
      <c r="GE8343" s="3"/>
      <c r="GF8343" s="3"/>
      <c r="GG8343" s="3"/>
      <c r="GH8343" s="3"/>
      <c r="GI8343" s="3"/>
      <c r="GJ8343" s="3"/>
      <c r="GK8343" s="3"/>
      <c r="GL8343" s="3"/>
      <c r="GM8343" s="3"/>
      <c r="GN8343" s="3"/>
      <c r="GO8343" s="3"/>
      <c r="GP8343" s="3"/>
      <c r="GQ8343" s="3"/>
      <c r="GR8343" s="3"/>
      <c r="GS8343" s="3"/>
      <c r="GT8343" s="3"/>
      <c r="GU8343" s="3"/>
      <c r="GV8343" s="3"/>
      <c r="GW8343" s="3"/>
      <c r="GX8343" s="3"/>
      <c r="GY8343" s="3"/>
      <c r="GZ8343" s="3"/>
      <c r="HA8343" s="3"/>
      <c r="HB8343" s="3"/>
      <c r="HC8343" s="3"/>
      <c r="HD8343" s="3"/>
      <c r="HE8343" s="3"/>
      <c r="HF8343" s="3"/>
      <c r="HG8343" s="3"/>
      <c r="HH8343" s="3"/>
      <c r="HI8343" s="3"/>
      <c r="HJ8343" s="3"/>
      <c r="HK8343" s="3"/>
      <c r="HL8343" s="3"/>
      <c r="HM8343" s="45"/>
      <c r="HN8343" s="3"/>
      <c r="HO8343" s="3"/>
      <c r="HP8343" s="3"/>
      <c r="HQ8343" s="3"/>
      <c r="HR8343" s="3"/>
      <c r="HS8343" s="3"/>
      <c r="HT8343" s="3"/>
      <c r="HU8343" s="3"/>
      <c r="HV8343" s="3"/>
      <c r="HW8343" s="3"/>
      <c r="HX8343" s="3"/>
      <c r="HY8343" s="3"/>
      <c r="HZ8343" s="3"/>
      <c r="IA8343" s="3"/>
      <c r="IB8343" s="3"/>
      <c r="IC8343" s="3"/>
      <c r="ID8343" s="3"/>
      <c r="IE8343" s="3"/>
      <c r="IF8343" s="3"/>
      <c r="IG8343" s="3"/>
      <c r="IH8343" s="3"/>
      <c r="II8343" s="3"/>
      <c r="IJ8343" s="3"/>
      <c r="IK8343" s="3"/>
      <c r="IL8343" s="3"/>
      <c r="IM8343" s="3"/>
      <c r="IN8343" s="3"/>
      <c r="IO8343" s="15"/>
    </row>
    <row r="8344" spans="171:249">
      <c r="FO8344" s="3"/>
      <c r="FP8344" s="3"/>
      <c r="FQ8344" s="3"/>
      <c r="FR8344" s="3"/>
      <c r="FS8344" s="3"/>
      <c r="FT8344" s="3"/>
      <c r="FU8344" s="3"/>
      <c r="FV8344" s="3"/>
      <c r="FW8344" s="3"/>
      <c r="FX8344" s="3"/>
      <c r="FY8344" s="3"/>
      <c r="FZ8344" s="3"/>
      <c r="GA8344" s="3"/>
      <c r="GB8344" s="3"/>
      <c r="GC8344" s="3"/>
      <c r="GD8344" s="3"/>
      <c r="GE8344" s="3"/>
      <c r="GF8344" s="3"/>
      <c r="GG8344" s="3"/>
      <c r="GH8344" s="3"/>
      <c r="GI8344" s="3"/>
      <c r="GJ8344" s="3"/>
      <c r="GK8344" s="3"/>
      <c r="GL8344" s="3"/>
      <c r="GM8344" s="3"/>
      <c r="GN8344" s="3"/>
      <c r="GO8344" s="3"/>
      <c r="GP8344" s="3"/>
      <c r="GQ8344" s="3"/>
      <c r="GR8344" s="3"/>
      <c r="GS8344" s="3"/>
      <c r="GT8344" s="3"/>
      <c r="GU8344" s="3"/>
      <c r="GV8344" s="3"/>
      <c r="GW8344" s="3"/>
      <c r="GX8344" s="3"/>
      <c r="GY8344" s="3"/>
      <c r="GZ8344" s="3"/>
      <c r="HA8344" s="3"/>
      <c r="HB8344" s="3"/>
      <c r="HC8344" s="3"/>
      <c r="HD8344" s="3"/>
      <c r="HE8344" s="3"/>
      <c r="HF8344" s="3"/>
      <c r="HG8344" s="3"/>
      <c r="HH8344" s="3"/>
      <c r="HI8344" s="3"/>
      <c r="HJ8344" s="3"/>
      <c r="HK8344" s="3"/>
      <c r="HL8344" s="3"/>
      <c r="HM8344" s="45"/>
      <c r="HN8344" s="3"/>
      <c r="HO8344" s="3"/>
      <c r="HP8344" s="3"/>
      <c r="HQ8344" s="3"/>
      <c r="HR8344" s="3"/>
      <c r="HS8344" s="3"/>
      <c r="HT8344" s="3"/>
      <c r="HU8344" s="3"/>
      <c r="HV8344" s="3"/>
      <c r="HW8344" s="3"/>
      <c r="HX8344" s="3"/>
      <c r="HY8344" s="3"/>
      <c r="HZ8344" s="3"/>
      <c r="IA8344" s="3"/>
      <c r="IB8344" s="3"/>
      <c r="IC8344" s="3"/>
      <c r="ID8344" s="3"/>
      <c r="IE8344" s="3"/>
      <c r="IF8344" s="3"/>
      <c r="IG8344" s="3"/>
      <c r="IH8344" s="3"/>
      <c r="II8344" s="3"/>
      <c r="IJ8344" s="3"/>
      <c r="IK8344" s="3"/>
      <c r="IL8344" s="3"/>
      <c r="IM8344" s="3"/>
      <c r="IN8344" s="3"/>
      <c r="IO8344" s="15"/>
    </row>
    <row r="8345" spans="171:249">
      <c r="FO8345" s="3"/>
      <c r="FP8345" s="3"/>
      <c r="FQ8345" s="3"/>
      <c r="FR8345" s="3"/>
      <c r="FS8345" s="3"/>
      <c r="FT8345" s="3"/>
      <c r="FU8345" s="3"/>
      <c r="FV8345" s="3"/>
      <c r="FW8345" s="3"/>
      <c r="FX8345" s="3"/>
      <c r="FY8345" s="3"/>
      <c r="FZ8345" s="3"/>
      <c r="GA8345" s="3"/>
      <c r="GB8345" s="3"/>
      <c r="GC8345" s="3"/>
      <c r="GD8345" s="3"/>
      <c r="GE8345" s="3"/>
      <c r="GF8345" s="3"/>
      <c r="GG8345" s="3"/>
      <c r="GH8345" s="3"/>
      <c r="GI8345" s="3"/>
      <c r="GJ8345" s="3"/>
      <c r="GK8345" s="3"/>
      <c r="GL8345" s="3"/>
      <c r="GM8345" s="3"/>
      <c r="GN8345" s="3"/>
      <c r="GO8345" s="3"/>
      <c r="GP8345" s="3"/>
      <c r="GQ8345" s="3"/>
      <c r="GR8345" s="3"/>
      <c r="GS8345" s="3"/>
      <c r="GT8345" s="3"/>
      <c r="GU8345" s="3"/>
      <c r="GV8345" s="3"/>
      <c r="GW8345" s="3"/>
      <c r="GX8345" s="3"/>
      <c r="GY8345" s="3"/>
      <c r="GZ8345" s="3"/>
      <c r="HA8345" s="3"/>
      <c r="HB8345" s="3"/>
      <c r="HC8345" s="3"/>
      <c r="HD8345" s="3"/>
      <c r="HE8345" s="3"/>
      <c r="HF8345" s="3"/>
      <c r="HG8345" s="3"/>
      <c r="HH8345" s="3"/>
      <c r="HI8345" s="3"/>
      <c r="HJ8345" s="3"/>
      <c r="HK8345" s="3"/>
      <c r="HL8345" s="3"/>
      <c r="HM8345" s="45"/>
      <c r="HN8345" s="3"/>
      <c r="HO8345" s="3"/>
      <c r="HP8345" s="3"/>
      <c r="HQ8345" s="3"/>
      <c r="HR8345" s="3"/>
      <c r="HS8345" s="3"/>
      <c r="HT8345" s="3"/>
      <c r="HU8345" s="3"/>
      <c r="HV8345" s="3"/>
      <c r="HW8345" s="3"/>
      <c r="HX8345" s="3"/>
      <c r="HY8345" s="3"/>
      <c r="HZ8345" s="3"/>
      <c r="IA8345" s="3"/>
      <c r="IB8345" s="3"/>
      <c r="IC8345" s="3"/>
      <c r="ID8345" s="3"/>
      <c r="IE8345" s="3"/>
      <c r="IF8345" s="3"/>
      <c r="IG8345" s="3"/>
      <c r="IH8345" s="3"/>
      <c r="II8345" s="3"/>
      <c r="IJ8345" s="3"/>
      <c r="IK8345" s="3"/>
      <c r="IL8345" s="3"/>
      <c r="IM8345" s="3"/>
      <c r="IN8345" s="3"/>
      <c r="IO8345" s="15"/>
    </row>
    <row r="8346" spans="171:249">
      <c r="FO8346" s="3"/>
      <c r="FP8346" s="3"/>
      <c r="FQ8346" s="3"/>
      <c r="FR8346" s="3"/>
      <c r="FS8346" s="3"/>
      <c r="FT8346" s="3"/>
      <c r="FU8346" s="3"/>
      <c r="FV8346" s="3"/>
      <c r="FW8346" s="3"/>
      <c r="FX8346" s="3"/>
      <c r="FY8346" s="3"/>
      <c r="FZ8346" s="3"/>
      <c r="GA8346" s="3"/>
      <c r="GB8346" s="3"/>
      <c r="GC8346" s="3"/>
      <c r="GD8346" s="3"/>
      <c r="GE8346" s="3"/>
      <c r="GF8346" s="3"/>
      <c r="GG8346" s="3"/>
      <c r="GH8346" s="3"/>
      <c r="GI8346" s="3"/>
      <c r="GJ8346" s="3"/>
      <c r="GK8346" s="3"/>
      <c r="GL8346" s="3"/>
      <c r="GM8346" s="3"/>
      <c r="GN8346" s="3"/>
      <c r="GO8346" s="3"/>
      <c r="GP8346" s="3"/>
      <c r="GQ8346" s="3"/>
      <c r="GR8346" s="3"/>
      <c r="GS8346" s="3"/>
      <c r="GT8346" s="3"/>
      <c r="GU8346" s="3"/>
      <c r="GV8346" s="3"/>
      <c r="GW8346" s="3"/>
      <c r="GX8346" s="3"/>
      <c r="GY8346" s="3"/>
      <c r="GZ8346" s="3"/>
      <c r="HA8346" s="3"/>
      <c r="HB8346" s="3"/>
      <c r="HC8346" s="3"/>
      <c r="HD8346" s="3"/>
      <c r="HE8346" s="3"/>
      <c r="HF8346" s="3"/>
      <c r="HG8346" s="3"/>
      <c r="HH8346" s="3"/>
      <c r="HI8346" s="3"/>
      <c r="HJ8346" s="3"/>
      <c r="HK8346" s="3"/>
      <c r="HL8346" s="3"/>
      <c r="HM8346" s="45"/>
      <c r="HN8346" s="3"/>
      <c r="HO8346" s="3"/>
      <c r="HP8346" s="3"/>
      <c r="HQ8346" s="3"/>
      <c r="HR8346" s="3"/>
      <c r="HS8346" s="3"/>
      <c r="HT8346" s="3"/>
      <c r="HU8346" s="3"/>
      <c r="HV8346" s="3"/>
      <c r="HW8346" s="3"/>
      <c r="HX8346" s="3"/>
      <c r="HY8346" s="3"/>
      <c r="HZ8346" s="3"/>
      <c r="IA8346" s="3"/>
      <c r="IB8346" s="3"/>
      <c r="IC8346" s="3"/>
      <c r="ID8346" s="3"/>
      <c r="IE8346" s="3"/>
      <c r="IF8346" s="3"/>
      <c r="IG8346" s="3"/>
      <c r="IH8346" s="3"/>
      <c r="II8346" s="3"/>
      <c r="IJ8346" s="3"/>
      <c r="IK8346" s="3"/>
      <c r="IL8346" s="3"/>
      <c r="IM8346" s="3"/>
      <c r="IN8346" s="3"/>
      <c r="IO8346" s="15"/>
    </row>
    <row r="8347" spans="171:249">
      <c r="FO8347" s="3"/>
      <c r="FP8347" s="3"/>
      <c r="FQ8347" s="3"/>
      <c r="FR8347" s="3"/>
      <c r="FS8347" s="3"/>
      <c r="FT8347" s="3"/>
      <c r="FU8347" s="3"/>
      <c r="FV8347" s="3"/>
      <c r="FW8347" s="3"/>
      <c r="FX8347" s="3"/>
      <c r="FY8347" s="3"/>
      <c r="FZ8347" s="3"/>
      <c r="GA8347" s="3"/>
      <c r="GB8347" s="3"/>
      <c r="GC8347" s="3"/>
      <c r="GD8347" s="3"/>
      <c r="GE8347" s="3"/>
      <c r="GF8347" s="3"/>
      <c r="GG8347" s="3"/>
      <c r="GH8347" s="3"/>
      <c r="GI8347" s="3"/>
      <c r="GJ8347" s="3"/>
      <c r="GK8347" s="3"/>
      <c r="GL8347" s="3"/>
      <c r="GM8347" s="3"/>
      <c r="GN8347" s="3"/>
      <c r="GO8347" s="3"/>
      <c r="GP8347" s="3"/>
      <c r="GQ8347" s="3"/>
      <c r="GR8347" s="3"/>
      <c r="GS8347" s="3"/>
      <c r="GT8347" s="3"/>
      <c r="GU8347" s="3"/>
      <c r="GV8347" s="3"/>
      <c r="GW8347" s="3"/>
      <c r="GX8347" s="3"/>
      <c r="GY8347" s="3"/>
      <c r="GZ8347" s="3"/>
      <c r="HA8347" s="3"/>
      <c r="HB8347" s="3"/>
      <c r="HC8347" s="3"/>
      <c r="HD8347" s="3"/>
      <c r="HE8347" s="3"/>
      <c r="HF8347" s="3"/>
      <c r="HG8347" s="3"/>
      <c r="HH8347" s="3"/>
      <c r="HI8347" s="3"/>
      <c r="HJ8347" s="3"/>
      <c r="HK8347" s="3"/>
      <c r="HL8347" s="3"/>
      <c r="HM8347" s="45"/>
      <c r="HN8347" s="3"/>
      <c r="HO8347" s="3"/>
      <c r="HP8347" s="3"/>
      <c r="HQ8347" s="3"/>
      <c r="HR8347" s="3"/>
      <c r="HS8347" s="3"/>
      <c r="HT8347" s="3"/>
      <c r="HU8347" s="3"/>
      <c r="HV8347" s="3"/>
      <c r="HW8347" s="3"/>
      <c r="HX8347" s="3"/>
      <c r="HY8347" s="3"/>
      <c r="HZ8347" s="3"/>
      <c r="IA8347" s="3"/>
      <c r="IB8347" s="3"/>
      <c r="IC8347" s="3"/>
      <c r="ID8347" s="3"/>
      <c r="IE8347" s="3"/>
      <c r="IF8347" s="3"/>
      <c r="IG8347" s="3"/>
      <c r="IH8347" s="3"/>
      <c r="II8347" s="3"/>
      <c r="IJ8347" s="3"/>
      <c r="IK8347" s="3"/>
      <c r="IL8347" s="3"/>
      <c r="IM8347" s="3"/>
      <c r="IN8347" s="3"/>
      <c r="IO8347" s="15"/>
    </row>
    <row r="8348" spans="171:249">
      <c r="FO8348" s="3"/>
      <c r="FP8348" s="3"/>
      <c r="FQ8348" s="3"/>
      <c r="FR8348" s="3"/>
      <c r="FS8348" s="3"/>
      <c r="FT8348" s="3"/>
      <c r="FU8348" s="3"/>
      <c r="FV8348" s="3"/>
      <c r="FW8348" s="3"/>
      <c r="FX8348" s="3"/>
      <c r="FY8348" s="3"/>
      <c r="FZ8348" s="3"/>
      <c r="GA8348" s="3"/>
      <c r="GB8348" s="3"/>
      <c r="GC8348" s="3"/>
      <c r="GD8348" s="3"/>
      <c r="GE8348" s="3"/>
      <c r="GF8348" s="3"/>
      <c r="GG8348" s="3"/>
      <c r="GH8348" s="3"/>
      <c r="GI8348" s="3"/>
      <c r="GJ8348" s="3"/>
      <c r="GK8348" s="3"/>
      <c r="GL8348" s="3"/>
      <c r="GM8348" s="3"/>
      <c r="GN8348" s="3"/>
      <c r="GO8348" s="3"/>
      <c r="GP8348" s="3"/>
      <c r="GQ8348" s="3"/>
      <c r="GR8348" s="3"/>
      <c r="GS8348" s="3"/>
      <c r="GT8348" s="3"/>
      <c r="GU8348" s="3"/>
      <c r="GV8348" s="3"/>
      <c r="GW8348" s="3"/>
      <c r="GX8348" s="3"/>
      <c r="GY8348" s="3"/>
      <c r="GZ8348" s="3"/>
      <c r="HA8348" s="3"/>
      <c r="HB8348" s="3"/>
      <c r="HC8348" s="3"/>
      <c r="HD8348" s="3"/>
      <c r="HE8348" s="3"/>
      <c r="HF8348" s="3"/>
      <c r="HG8348" s="3"/>
      <c r="HH8348" s="3"/>
      <c r="HI8348" s="3"/>
      <c r="HJ8348" s="3"/>
      <c r="HK8348" s="3"/>
      <c r="HL8348" s="3"/>
      <c r="HM8348" s="45"/>
      <c r="HN8348" s="3"/>
      <c r="HO8348" s="3"/>
      <c r="HP8348" s="3"/>
      <c r="HQ8348" s="3"/>
      <c r="HR8348" s="3"/>
      <c r="HS8348" s="3"/>
      <c r="HT8348" s="3"/>
      <c r="HU8348" s="3"/>
      <c r="HV8348" s="3"/>
      <c r="HW8348" s="3"/>
      <c r="HX8348" s="3"/>
      <c r="HY8348" s="3"/>
      <c r="HZ8348" s="3"/>
      <c r="IA8348" s="3"/>
      <c r="IB8348" s="3"/>
      <c r="IC8348" s="3"/>
      <c r="ID8348" s="3"/>
      <c r="IE8348" s="3"/>
      <c r="IF8348" s="3"/>
      <c r="IG8348" s="3"/>
      <c r="IH8348" s="3"/>
      <c r="II8348" s="3"/>
      <c r="IJ8348" s="3"/>
      <c r="IK8348" s="3"/>
      <c r="IL8348" s="3"/>
      <c r="IM8348" s="3"/>
      <c r="IN8348" s="3"/>
      <c r="IO8348" s="15"/>
    </row>
    <row r="8349" spans="171:249">
      <c r="FO8349" s="3"/>
      <c r="FP8349" s="3"/>
      <c r="FQ8349" s="3"/>
      <c r="FR8349" s="3"/>
      <c r="FS8349" s="3"/>
      <c r="FT8349" s="3"/>
      <c r="FU8349" s="3"/>
      <c r="FV8349" s="3"/>
      <c r="FW8349" s="3"/>
      <c r="FX8349" s="3"/>
      <c r="FY8349" s="3"/>
      <c r="FZ8349" s="3"/>
      <c r="GA8349" s="3"/>
      <c r="GB8349" s="3"/>
      <c r="GC8349" s="3"/>
      <c r="GD8349" s="3"/>
      <c r="GE8349" s="3"/>
      <c r="GF8349" s="3"/>
      <c r="GG8349" s="3"/>
      <c r="GH8349" s="3"/>
      <c r="GI8349" s="3"/>
      <c r="GJ8349" s="3"/>
      <c r="GK8349" s="3"/>
      <c r="GL8349" s="3"/>
      <c r="GM8349" s="3"/>
      <c r="GN8349" s="3"/>
      <c r="GO8349" s="3"/>
      <c r="GP8349" s="3"/>
      <c r="GQ8349" s="3"/>
      <c r="GR8349" s="3"/>
      <c r="GS8349" s="3"/>
      <c r="GT8349" s="3"/>
      <c r="GU8349" s="3"/>
      <c r="GV8349" s="3"/>
      <c r="GW8349" s="3"/>
      <c r="GX8349" s="3"/>
      <c r="GY8349" s="3"/>
      <c r="GZ8349" s="3"/>
      <c r="HA8349" s="3"/>
      <c r="HB8349" s="3"/>
      <c r="HC8349" s="3"/>
      <c r="HD8349" s="3"/>
      <c r="HE8349" s="3"/>
      <c r="HF8349" s="3"/>
      <c r="HG8349" s="3"/>
      <c r="HH8349" s="3"/>
      <c r="HI8349" s="3"/>
      <c r="HJ8349" s="3"/>
      <c r="HK8349" s="3"/>
      <c r="HL8349" s="3"/>
      <c r="HM8349" s="45"/>
      <c r="HN8349" s="3"/>
      <c r="HO8349" s="3"/>
      <c r="HP8349" s="3"/>
      <c r="HQ8349" s="3"/>
      <c r="HR8349" s="3"/>
      <c r="HS8349" s="3"/>
      <c r="HT8349" s="3"/>
      <c r="HU8349" s="3"/>
      <c r="HV8349" s="3"/>
      <c r="HW8349" s="3"/>
      <c r="HX8349" s="3"/>
      <c r="HY8349" s="3"/>
      <c r="HZ8349" s="3"/>
      <c r="IA8349" s="3"/>
      <c r="IB8349" s="3"/>
      <c r="IC8349" s="3"/>
      <c r="ID8349" s="3"/>
      <c r="IE8349" s="3"/>
      <c r="IF8349" s="3"/>
      <c r="IG8349" s="3"/>
      <c r="IH8349" s="3"/>
      <c r="II8349" s="3"/>
      <c r="IJ8349" s="3"/>
      <c r="IK8349" s="3"/>
      <c r="IL8349" s="3"/>
      <c r="IM8349" s="3"/>
      <c r="IN8349" s="3"/>
      <c r="IO8349" s="15"/>
    </row>
    <row r="8350" spans="171:249">
      <c r="FO8350" s="3"/>
      <c r="FP8350" s="3"/>
      <c r="FQ8350" s="3"/>
      <c r="FR8350" s="3"/>
      <c r="FS8350" s="3"/>
      <c r="FT8350" s="3"/>
      <c r="FU8350" s="3"/>
      <c r="FV8350" s="3"/>
      <c r="FW8350" s="3"/>
      <c r="FX8350" s="3"/>
      <c r="FY8350" s="3"/>
      <c r="FZ8350" s="3"/>
      <c r="GA8350" s="3"/>
      <c r="GB8350" s="3"/>
      <c r="GC8350" s="3"/>
      <c r="GD8350" s="3"/>
      <c r="GE8350" s="3"/>
      <c r="GF8350" s="3"/>
      <c r="GG8350" s="3"/>
      <c r="GH8350" s="3"/>
      <c r="GI8350" s="3"/>
      <c r="GJ8350" s="3"/>
      <c r="GK8350" s="3"/>
      <c r="GL8350" s="3"/>
      <c r="GM8350" s="3"/>
      <c r="GN8350" s="3"/>
      <c r="GO8350" s="3"/>
      <c r="GP8350" s="3"/>
      <c r="GQ8350" s="3"/>
      <c r="GR8350" s="3"/>
      <c r="GS8350" s="3"/>
      <c r="GT8350" s="3"/>
      <c r="GU8350" s="3"/>
      <c r="GV8350" s="3"/>
      <c r="GW8350" s="3"/>
      <c r="GX8350" s="3"/>
      <c r="GY8350" s="3"/>
      <c r="GZ8350" s="3"/>
      <c r="HA8350" s="3"/>
      <c r="HB8350" s="3"/>
      <c r="HC8350" s="3"/>
      <c r="HD8350" s="3"/>
      <c r="HE8350" s="3"/>
      <c r="HF8350" s="3"/>
      <c r="HG8350" s="3"/>
      <c r="HH8350" s="3"/>
      <c r="HI8350" s="3"/>
      <c r="HJ8350" s="3"/>
      <c r="HK8350" s="3"/>
      <c r="HL8350" s="3"/>
      <c r="HM8350" s="45"/>
      <c r="HN8350" s="3"/>
      <c r="HO8350" s="3"/>
      <c r="HP8350" s="3"/>
      <c r="HQ8350" s="3"/>
      <c r="HR8350" s="3"/>
      <c r="HS8350" s="3"/>
      <c r="HT8350" s="3"/>
      <c r="HU8350" s="3"/>
      <c r="HV8350" s="3"/>
      <c r="HW8350" s="3"/>
      <c r="HX8350" s="3"/>
      <c r="HY8350" s="3"/>
      <c r="HZ8350" s="3"/>
      <c r="IA8350" s="3"/>
      <c r="IB8350" s="3"/>
      <c r="IC8350" s="3"/>
      <c r="ID8350" s="3"/>
      <c r="IE8350" s="3"/>
      <c r="IF8350" s="3"/>
      <c r="IG8350" s="3"/>
      <c r="IH8350" s="3"/>
      <c r="II8350" s="3"/>
      <c r="IJ8350" s="3"/>
      <c r="IK8350" s="3"/>
      <c r="IL8350" s="3"/>
      <c r="IM8350" s="3"/>
      <c r="IN8350" s="3"/>
      <c r="IO8350" s="15"/>
    </row>
    <row r="8351" spans="171:249">
      <c r="FO8351" s="3"/>
      <c r="FP8351" s="3"/>
      <c r="FQ8351" s="3"/>
      <c r="FR8351" s="3"/>
      <c r="FS8351" s="3"/>
      <c r="FT8351" s="3"/>
      <c r="FU8351" s="3"/>
      <c r="FV8351" s="3"/>
      <c r="FW8351" s="3"/>
      <c r="FX8351" s="3"/>
      <c r="FY8351" s="3"/>
      <c r="FZ8351" s="3"/>
      <c r="GA8351" s="3"/>
      <c r="GB8351" s="3"/>
      <c r="GC8351" s="3"/>
      <c r="GD8351" s="3"/>
      <c r="GE8351" s="3"/>
      <c r="GF8351" s="3"/>
      <c r="GG8351" s="3"/>
      <c r="GH8351" s="3"/>
      <c r="GI8351" s="3"/>
      <c r="GJ8351" s="3"/>
      <c r="GK8351" s="3"/>
      <c r="GL8351" s="3"/>
      <c r="GM8351" s="3"/>
      <c r="GN8351" s="3"/>
      <c r="GO8351" s="3"/>
      <c r="GP8351" s="3"/>
      <c r="GQ8351" s="3"/>
      <c r="GR8351" s="3"/>
      <c r="GS8351" s="3"/>
      <c r="GT8351" s="3"/>
      <c r="GU8351" s="3"/>
      <c r="GV8351" s="3"/>
      <c r="GW8351" s="3"/>
      <c r="GX8351" s="3"/>
      <c r="GY8351" s="3"/>
      <c r="GZ8351" s="3"/>
      <c r="HA8351" s="3"/>
      <c r="HB8351" s="3"/>
      <c r="HC8351" s="3"/>
      <c r="HD8351" s="3"/>
      <c r="HE8351" s="3"/>
      <c r="HF8351" s="3"/>
      <c r="HG8351" s="3"/>
      <c r="HH8351" s="3"/>
      <c r="HI8351" s="3"/>
      <c r="HJ8351" s="3"/>
      <c r="HK8351" s="3"/>
      <c r="HL8351" s="3"/>
      <c r="HM8351" s="45"/>
      <c r="HN8351" s="3"/>
      <c r="HO8351" s="3"/>
      <c r="HP8351" s="3"/>
      <c r="HQ8351" s="3"/>
      <c r="HR8351" s="3"/>
      <c r="HS8351" s="3"/>
      <c r="HT8351" s="3"/>
      <c r="HU8351" s="3"/>
      <c r="HV8351" s="3"/>
      <c r="HW8351" s="3"/>
      <c r="HX8351" s="3"/>
      <c r="HY8351" s="3"/>
      <c r="HZ8351" s="3"/>
      <c r="IA8351" s="3"/>
      <c r="IB8351" s="3"/>
      <c r="IC8351" s="3"/>
      <c r="ID8351" s="3"/>
      <c r="IE8351" s="3"/>
      <c r="IF8351" s="3"/>
      <c r="IG8351" s="3"/>
      <c r="IH8351" s="3"/>
      <c r="II8351" s="3"/>
      <c r="IJ8351" s="3"/>
      <c r="IK8351" s="3"/>
      <c r="IL8351" s="3"/>
      <c r="IM8351" s="3"/>
      <c r="IN8351" s="3"/>
      <c r="IO8351" s="15"/>
    </row>
    <row r="8352" spans="171:249">
      <c r="FO8352" s="3"/>
      <c r="FP8352" s="3"/>
      <c r="FQ8352" s="3"/>
      <c r="FR8352" s="3"/>
      <c r="FS8352" s="3"/>
      <c r="FT8352" s="3"/>
      <c r="FU8352" s="3"/>
      <c r="FV8352" s="3"/>
      <c r="FW8352" s="3"/>
      <c r="FX8352" s="3"/>
      <c r="FY8352" s="3"/>
      <c r="FZ8352" s="3"/>
      <c r="GA8352" s="3"/>
      <c r="GB8352" s="3"/>
      <c r="GC8352" s="3"/>
      <c r="GD8352" s="3"/>
      <c r="GE8352" s="3"/>
      <c r="GF8352" s="3"/>
      <c r="GG8352" s="3"/>
      <c r="GH8352" s="3"/>
      <c r="GI8352" s="3"/>
      <c r="GJ8352" s="3"/>
      <c r="GK8352" s="3"/>
      <c r="GL8352" s="3"/>
      <c r="GM8352" s="3"/>
      <c r="GN8352" s="3"/>
      <c r="GO8352" s="3"/>
      <c r="GP8352" s="3"/>
      <c r="GQ8352" s="3"/>
      <c r="GR8352" s="3"/>
      <c r="GS8352" s="3"/>
      <c r="GT8352" s="3"/>
      <c r="GU8352" s="3"/>
      <c r="GV8352" s="3"/>
      <c r="GW8352" s="3"/>
      <c r="GX8352" s="3"/>
      <c r="GY8352" s="3"/>
      <c r="GZ8352" s="3"/>
      <c r="HA8352" s="3"/>
      <c r="HB8352" s="3"/>
      <c r="HC8352" s="3"/>
      <c r="HD8352" s="3"/>
      <c r="HE8352" s="3"/>
      <c r="HF8352" s="3"/>
      <c r="HG8352" s="3"/>
      <c r="HH8352" s="3"/>
      <c r="HI8352" s="3"/>
      <c r="HJ8352" s="3"/>
      <c r="HK8352" s="3"/>
      <c r="HL8352" s="3"/>
      <c r="HM8352" s="45"/>
      <c r="HN8352" s="3"/>
      <c r="HO8352" s="3"/>
      <c r="HP8352" s="3"/>
      <c r="HQ8352" s="3"/>
      <c r="HR8352" s="3"/>
      <c r="HS8352" s="3"/>
      <c r="HT8352" s="3"/>
      <c r="HU8352" s="3"/>
      <c r="HV8352" s="3"/>
      <c r="HW8352" s="3"/>
      <c r="HX8352" s="3"/>
      <c r="HY8352" s="3"/>
      <c r="HZ8352" s="3"/>
      <c r="IA8352" s="3"/>
      <c r="IB8352" s="3"/>
      <c r="IC8352" s="3"/>
      <c r="ID8352" s="3"/>
      <c r="IE8352" s="3"/>
      <c r="IF8352" s="3"/>
      <c r="IG8352" s="3"/>
      <c r="IH8352" s="3"/>
      <c r="II8352" s="3"/>
      <c r="IJ8352" s="3"/>
      <c r="IK8352" s="3"/>
      <c r="IL8352" s="3"/>
      <c r="IM8352" s="3"/>
      <c r="IN8352" s="3"/>
      <c r="IO8352" s="15"/>
    </row>
    <row r="8353" spans="171:249">
      <c r="FO8353" s="3"/>
      <c r="FP8353" s="3"/>
      <c r="FQ8353" s="3"/>
      <c r="FR8353" s="3"/>
      <c r="FS8353" s="3"/>
      <c r="FT8353" s="3"/>
      <c r="FU8353" s="3"/>
      <c r="FV8353" s="3"/>
      <c r="FW8353" s="3"/>
      <c r="FX8353" s="3"/>
      <c r="FY8353" s="3"/>
      <c r="FZ8353" s="3"/>
      <c r="GA8353" s="3"/>
      <c r="GB8353" s="3"/>
      <c r="GC8353" s="3"/>
      <c r="GD8353" s="3"/>
      <c r="GE8353" s="3"/>
      <c r="GF8353" s="3"/>
      <c r="GG8353" s="3"/>
      <c r="GH8353" s="3"/>
      <c r="GI8353" s="3"/>
      <c r="GJ8353" s="3"/>
      <c r="GK8353" s="3"/>
      <c r="GL8353" s="3"/>
      <c r="GM8353" s="3"/>
      <c r="GN8353" s="3"/>
      <c r="GO8353" s="3"/>
      <c r="GP8353" s="3"/>
      <c r="GQ8353" s="3"/>
      <c r="GR8353" s="3"/>
      <c r="GS8353" s="3"/>
      <c r="GT8353" s="3"/>
      <c r="GU8353" s="3"/>
      <c r="GV8353" s="3"/>
      <c r="GW8353" s="3"/>
      <c r="GX8353" s="3"/>
      <c r="GY8353" s="3"/>
      <c r="GZ8353" s="3"/>
      <c r="HA8353" s="3"/>
      <c r="HB8353" s="3"/>
      <c r="HC8353" s="3"/>
      <c r="HD8353" s="3"/>
      <c r="HE8353" s="3"/>
      <c r="HF8353" s="3"/>
      <c r="HG8353" s="3"/>
      <c r="HH8353" s="3"/>
      <c r="HI8353" s="3"/>
      <c r="HJ8353" s="3"/>
      <c r="HK8353" s="3"/>
      <c r="HL8353" s="3"/>
      <c r="HM8353" s="45"/>
      <c r="HN8353" s="3"/>
      <c r="HO8353" s="3"/>
      <c r="HP8353" s="3"/>
      <c r="HQ8353" s="3"/>
      <c r="HR8353" s="3"/>
      <c r="HS8353" s="3"/>
      <c r="HT8353" s="3"/>
      <c r="HU8353" s="3"/>
      <c r="HV8353" s="3"/>
      <c r="HW8353" s="3"/>
      <c r="HX8353" s="3"/>
      <c r="HY8353" s="3"/>
      <c r="HZ8353" s="3"/>
      <c r="IA8353" s="3"/>
      <c r="IB8353" s="3"/>
      <c r="IC8353" s="3"/>
      <c r="ID8353" s="3"/>
      <c r="IE8353" s="3"/>
      <c r="IF8353" s="3"/>
      <c r="IG8353" s="3"/>
      <c r="IH8353" s="3"/>
      <c r="II8353" s="3"/>
      <c r="IJ8353" s="3"/>
      <c r="IK8353" s="3"/>
      <c r="IL8353" s="3"/>
      <c r="IM8353" s="3"/>
      <c r="IN8353" s="3"/>
      <c r="IO8353" s="15"/>
    </row>
    <row r="8354" spans="171:249">
      <c r="FO8354" s="3"/>
      <c r="FP8354" s="3"/>
      <c r="FQ8354" s="3"/>
      <c r="FR8354" s="3"/>
      <c r="FS8354" s="3"/>
      <c r="FT8354" s="3"/>
      <c r="FU8354" s="3"/>
      <c r="FV8354" s="3"/>
      <c r="FW8354" s="3"/>
      <c r="FX8354" s="3"/>
      <c r="FY8354" s="3"/>
      <c r="FZ8354" s="3"/>
      <c r="GA8354" s="3"/>
      <c r="GB8354" s="3"/>
      <c r="GC8354" s="3"/>
      <c r="GD8354" s="3"/>
      <c r="GE8354" s="3"/>
      <c r="GF8354" s="3"/>
      <c r="GG8354" s="3"/>
      <c r="GH8354" s="3"/>
      <c r="GI8354" s="3"/>
      <c r="GJ8354" s="3"/>
      <c r="GK8354" s="3"/>
      <c r="GL8354" s="3"/>
      <c r="GM8354" s="3"/>
      <c r="GN8354" s="3"/>
      <c r="GO8354" s="3"/>
      <c r="GP8354" s="3"/>
      <c r="GQ8354" s="3"/>
      <c r="GR8354" s="3"/>
      <c r="GS8354" s="3"/>
      <c r="GT8354" s="3"/>
      <c r="GU8354" s="3"/>
      <c r="GV8354" s="3"/>
      <c r="GW8354" s="3"/>
      <c r="GX8354" s="3"/>
      <c r="GY8354" s="3"/>
      <c r="GZ8354" s="3"/>
      <c r="HA8354" s="3"/>
      <c r="HB8354" s="3"/>
      <c r="HC8354" s="3"/>
      <c r="HD8354" s="3"/>
      <c r="HE8354" s="3"/>
      <c r="HF8354" s="3"/>
      <c r="HG8354" s="3"/>
      <c r="HH8354" s="3"/>
      <c r="HI8354" s="3"/>
      <c r="HJ8354" s="3"/>
      <c r="HK8354" s="3"/>
      <c r="HL8354" s="3"/>
      <c r="HM8354" s="45"/>
      <c r="HN8354" s="3"/>
      <c r="HO8354" s="3"/>
      <c r="HP8354" s="3"/>
      <c r="HQ8354" s="3"/>
      <c r="HR8354" s="3"/>
      <c r="HS8354" s="3"/>
      <c r="HT8354" s="3"/>
      <c r="HU8354" s="3"/>
      <c r="HV8354" s="3"/>
      <c r="HW8354" s="3"/>
      <c r="HX8354" s="3"/>
      <c r="HY8354" s="3"/>
      <c r="HZ8354" s="3"/>
      <c r="IA8354" s="3"/>
      <c r="IB8354" s="3"/>
      <c r="IC8354" s="3"/>
      <c r="ID8354" s="3"/>
      <c r="IE8354" s="3"/>
      <c r="IF8354" s="3"/>
      <c r="IG8354" s="3"/>
      <c r="IH8354" s="3"/>
      <c r="II8354" s="3"/>
      <c r="IJ8354" s="3"/>
      <c r="IK8354" s="3"/>
      <c r="IL8354" s="3"/>
      <c r="IM8354" s="3"/>
      <c r="IN8354" s="3"/>
      <c r="IO8354" s="15"/>
    </row>
    <row r="8355" spans="171:249">
      <c r="FO8355" s="3"/>
      <c r="FP8355" s="3"/>
      <c r="FQ8355" s="3"/>
      <c r="FR8355" s="3"/>
      <c r="FS8355" s="3"/>
      <c r="FT8355" s="3"/>
      <c r="FU8355" s="3"/>
      <c r="FV8355" s="3"/>
      <c r="FW8355" s="3"/>
      <c r="FX8355" s="3"/>
      <c r="FY8355" s="3"/>
      <c r="FZ8355" s="3"/>
      <c r="GA8355" s="3"/>
      <c r="GB8355" s="3"/>
      <c r="GC8355" s="3"/>
      <c r="GD8355" s="3"/>
      <c r="GE8355" s="3"/>
      <c r="GF8355" s="3"/>
      <c r="GG8355" s="3"/>
      <c r="GH8355" s="3"/>
      <c r="GI8355" s="3"/>
      <c r="GJ8355" s="3"/>
      <c r="GK8355" s="3"/>
      <c r="GL8355" s="3"/>
      <c r="GM8355" s="3"/>
      <c r="GN8355" s="3"/>
      <c r="GO8355" s="3"/>
      <c r="GP8355" s="3"/>
      <c r="GQ8355" s="3"/>
      <c r="GR8355" s="3"/>
      <c r="GS8355" s="3"/>
      <c r="GT8355" s="3"/>
      <c r="GU8355" s="3"/>
      <c r="GV8355" s="3"/>
      <c r="GW8355" s="3"/>
      <c r="GX8355" s="3"/>
      <c r="GY8355" s="3"/>
      <c r="GZ8355" s="3"/>
      <c r="HA8355" s="3"/>
      <c r="HB8355" s="3"/>
      <c r="HC8355" s="3"/>
      <c r="HD8355" s="3"/>
      <c r="HE8355" s="3"/>
      <c r="HF8355" s="3"/>
      <c r="HG8355" s="3"/>
      <c r="HH8355" s="3"/>
      <c r="HI8355" s="3"/>
      <c r="HJ8355" s="3"/>
      <c r="HK8355" s="3"/>
      <c r="HL8355" s="3"/>
      <c r="HM8355" s="45"/>
      <c r="HN8355" s="3"/>
      <c r="HO8355" s="3"/>
      <c r="HP8355" s="3"/>
      <c r="HQ8355" s="3"/>
      <c r="HR8355" s="3"/>
      <c r="HS8355" s="3"/>
      <c r="HT8355" s="3"/>
      <c r="HU8355" s="3"/>
      <c r="HV8355" s="3"/>
      <c r="HW8355" s="3"/>
      <c r="HX8355" s="3"/>
      <c r="HY8355" s="3"/>
      <c r="HZ8355" s="3"/>
      <c r="IA8355" s="3"/>
      <c r="IB8355" s="3"/>
      <c r="IC8355" s="3"/>
      <c r="ID8355" s="3"/>
      <c r="IE8355" s="3"/>
      <c r="IF8355" s="3"/>
      <c r="IG8355" s="3"/>
      <c r="IH8355" s="3"/>
      <c r="II8355" s="3"/>
      <c r="IJ8355" s="3"/>
      <c r="IK8355" s="3"/>
      <c r="IL8355" s="3"/>
      <c r="IM8355" s="3"/>
      <c r="IN8355" s="3"/>
      <c r="IO8355" s="15"/>
    </row>
    <row r="8356" spans="171:249">
      <c r="FO8356" s="3"/>
      <c r="FP8356" s="3"/>
      <c r="FQ8356" s="3"/>
      <c r="FR8356" s="3"/>
      <c r="FS8356" s="3"/>
      <c r="FT8356" s="3"/>
      <c r="FU8356" s="3"/>
      <c r="FV8356" s="3"/>
      <c r="FW8356" s="3"/>
      <c r="FX8356" s="3"/>
      <c r="FY8356" s="3"/>
      <c r="FZ8356" s="3"/>
      <c r="GA8356" s="3"/>
      <c r="GB8356" s="3"/>
      <c r="GC8356" s="3"/>
      <c r="GD8356" s="3"/>
      <c r="GE8356" s="3"/>
      <c r="GF8356" s="3"/>
      <c r="GG8356" s="3"/>
      <c r="GH8356" s="3"/>
      <c r="GI8356" s="3"/>
      <c r="GJ8356" s="3"/>
      <c r="GK8356" s="3"/>
      <c r="GL8356" s="3"/>
      <c r="GM8356" s="3"/>
      <c r="GN8356" s="3"/>
      <c r="GO8356" s="3"/>
      <c r="GP8356" s="3"/>
      <c r="GQ8356" s="3"/>
      <c r="GR8356" s="3"/>
      <c r="GS8356" s="3"/>
      <c r="GT8356" s="3"/>
      <c r="GU8356" s="3"/>
      <c r="GV8356" s="3"/>
      <c r="GW8356" s="3"/>
      <c r="GX8356" s="3"/>
      <c r="GY8356" s="3"/>
      <c r="GZ8356" s="3"/>
      <c r="HA8356" s="3"/>
      <c r="HB8356" s="3"/>
      <c r="HC8356" s="3"/>
      <c r="HD8356" s="3"/>
      <c r="HE8356" s="3"/>
      <c r="HF8356" s="3"/>
      <c r="HG8356" s="3"/>
      <c r="HH8356" s="3"/>
      <c r="HI8356" s="3"/>
      <c r="HJ8356" s="3"/>
      <c r="HK8356" s="3"/>
      <c r="HL8356" s="3"/>
      <c r="HM8356" s="45"/>
      <c r="HN8356" s="3"/>
      <c r="HO8356" s="3"/>
      <c r="HP8356" s="3"/>
      <c r="HQ8356" s="3"/>
      <c r="HR8356" s="3"/>
      <c r="HS8356" s="3"/>
      <c r="HT8356" s="3"/>
      <c r="HU8356" s="3"/>
      <c r="HV8356" s="3"/>
      <c r="HW8356" s="3"/>
      <c r="HX8356" s="3"/>
      <c r="HY8356" s="3"/>
      <c r="HZ8356" s="3"/>
      <c r="IA8356" s="3"/>
      <c r="IB8356" s="3"/>
      <c r="IC8356" s="3"/>
      <c r="ID8356" s="3"/>
      <c r="IE8356" s="3"/>
      <c r="IF8356" s="3"/>
      <c r="IG8356" s="3"/>
      <c r="IH8356" s="3"/>
      <c r="II8356" s="3"/>
      <c r="IJ8356" s="3"/>
      <c r="IK8356" s="3"/>
      <c r="IL8356" s="3"/>
      <c r="IM8356" s="3"/>
      <c r="IN8356" s="3"/>
      <c r="IO8356" s="15"/>
    </row>
    <row r="8357" spans="171:249">
      <c r="FO8357" s="3"/>
      <c r="FP8357" s="3"/>
      <c r="FQ8357" s="3"/>
      <c r="FR8357" s="3"/>
      <c r="FS8357" s="3"/>
      <c r="FT8357" s="3"/>
      <c r="FU8357" s="3"/>
      <c r="FV8357" s="3"/>
      <c r="FW8357" s="3"/>
      <c r="FX8357" s="3"/>
      <c r="FY8357" s="3"/>
      <c r="FZ8357" s="3"/>
      <c r="GA8357" s="3"/>
      <c r="GB8357" s="3"/>
      <c r="GC8357" s="3"/>
      <c r="GD8357" s="3"/>
      <c r="GE8357" s="3"/>
      <c r="GF8357" s="3"/>
      <c r="GG8357" s="3"/>
      <c r="GH8357" s="3"/>
      <c r="GI8357" s="3"/>
      <c r="GJ8357" s="3"/>
      <c r="GK8357" s="3"/>
      <c r="GL8357" s="3"/>
      <c r="GM8357" s="3"/>
      <c r="GN8357" s="3"/>
      <c r="GO8357" s="3"/>
      <c r="GP8357" s="3"/>
      <c r="GQ8357" s="3"/>
      <c r="GR8357" s="3"/>
      <c r="GS8357" s="3"/>
      <c r="GT8357" s="3"/>
      <c r="GU8357" s="3"/>
      <c r="GV8357" s="3"/>
      <c r="GW8357" s="3"/>
      <c r="GX8357" s="3"/>
      <c r="GY8357" s="3"/>
      <c r="GZ8357" s="3"/>
      <c r="HA8357" s="3"/>
      <c r="HB8357" s="3"/>
      <c r="HC8357" s="3"/>
      <c r="HD8357" s="3"/>
      <c r="HE8357" s="3"/>
      <c r="HF8357" s="3"/>
      <c r="HG8357" s="3"/>
      <c r="HH8357" s="3"/>
      <c r="HI8357" s="3"/>
      <c r="HJ8357" s="3"/>
      <c r="HK8357" s="3"/>
      <c r="HL8357" s="3"/>
      <c r="HM8357" s="45"/>
      <c r="HN8357" s="3"/>
      <c r="HO8357" s="3"/>
      <c r="HP8357" s="3"/>
      <c r="HQ8357" s="3"/>
      <c r="HR8357" s="3"/>
      <c r="HS8357" s="3"/>
      <c r="HT8357" s="3"/>
      <c r="HU8357" s="3"/>
      <c r="HV8357" s="3"/>
      <c r="HW8357" s="3"/>
      <c r="HX8357" s="3"/>
      <c r="HY8357" s="3"/>
      <c r="HZ8357" s="3"/>
      <c r="IA8357" s="3"/>
      <c r="IB8357" s="3"/>
      <c r="IC8357" s="3"/>
      <c r="ID8357" s="3"/>
      <c r="IE8357" s="3"/>
      <c r="IF8357" s="3"/>
      <c r="IG8357" s="3"/>
      <c r="IH8357" s="3"/>
      <c r="II8357" s="3"/>
      <c r="IJ8357" s="3"/>
      <c r="IK8357" s="3"/>
      <c r="IL8357" s="3"/>
      <c r="IM8357" s="3"/>
      <c r="IN8357" s="3"/>
      <c r="IO8357" s="15"/>
    </row>
    <row r="8358" spans="171:249">
      <c r="FO8358" s="3"/>
      <c r="FP8358" s="3"/>
      <c r="FQ8358" s="3"/>
      <c r="FR8358" s="3"/>
      <c r="FS8358" s="3"/>
      <c r="FT8358" s="3"/>
      <c r="FU8358" s="3"/>
      <c r="FV8358" s="3"/>
      <c r="FW8358" s="3"/>
      <c r="FX8358" s="3"/>
      <c r="FY8358" s="3"/>
      <c r="FZ8358" s="3"/>
      <c r="GA8358" s="3"/>
      <c r="GB8358" s="3"/>
      <c r="GC8358" s="3"/>
      <c r="GD8358" s="3"/>
      <c r="GE8358" s="3"/>
      <c r="GF8358" s="3"/>
      <c r="GG8358" s="3"/>
      <c r="GH8358" s="3"/>
      <c r="GI8358" s="3"/>
      <c r="GJ8358" s="3"/>
      <c r="GK8358" s="3"/>
      <c r="GL8358" s="3"/>
      <c r="GM8358" s="3"/>
      <c r="GN8358" s="3"/>
      <c r="GO8358" s="3"/>
      <c r="GP8358" s="3"/>
      <c r="GQ8358" s="3"/>
      <c r="GR8358" s="3"/>
      <c r="GS8358" s="3"/>
      <c r="GT8358" s="3"/>
      <c r="GU8358" s="3"/>
      <c r="GV8358" s="3"/>
      <c r="GW8358" s="3"/>
      <c r="GX8358" s="3"/>
      <c r="GY8358" s="3"/>
      <c r="GZ8358" s="3"/>
      <c r="HA8358" s="3"/>
      <c r="HB8358" s="3"/>
      <c r="HC8358" s="3"/>
      <c r="HD8358" s="3"/>
      <c r="HE8358" s="3"/>
      <c r="HF8358" s="3"/>
      <c r="HG8358" s="3"/>
      <c r="HH8358" s="3"/>
      <c r="HI8358" s="3"/>
      <c r="HJ8358" s="3"/>
      <c r="HK8358" s="3"/>
      <c r="HL8358" s="3"/>
      <c r="HM8358" s="45"/>
      <c r="HN8358" s="3"/>
      <c r="HO8358" s="3"/>
      <c r="HP8358" s="3"/>
      <c r="HQ8358" s="3"/>
      <c r="HR8358" s="3"/>
      <c r="HS8358" s="3"/>
      <c r="HT8358" s="3"/>
      <c r="HU8358" s="3"/>
      <c r="HV8358" s="3"/>
      <c r="HW8358" s="3"/>
      <c r="HX8358" s="3"/>
      <c r="HY8358" s="3"/>
      <c r="HZ8358" s="3"/>
      <c r="IA8358" s="3"/>
      <c r="IB8358" s="3"/>
      <c r="IC8358" s="3"/>
      <c r="ID8358" s="3"/>
      <c r="IE8358" s="3"/>
      <c r="IF8358" s="3"/>
      <c r="IG8358" s="3"/>
      <c r="IH8358" s="3"/>
      <c r="II8358" s="3"/>
      <c r="IJ8358" s="3"/>
      <c r="IK8358" s="3"/>
      <c r="IL8358" s="3"/>
      <c r="IM8358" s="3"/>
      <c r="IN8358" s="3"/>
      <c r="IO8358" s="15"/>
    </row>
    <row r="8359" spans="171:249">
      <c r="FO8359" s="3"/>
      <c r="FP8359" s="3"/>
      <c r="FQ8359" s="3"/>
      <c r="FR8359" s="3"/>
      <c r="FS8359" s="3"/>
      <c r="FT8359" s="3"/>
      <c r="FU8359" s="3"/>
      <c r="FV8359" s="3"/>
      <c r="FW8359" s="3"/>
      <c r="FX8359" s="3"/>
      <c r="FY8359" s="3"/>
      <c r="FZ8359" s="3"/>
      <c r="GA8359" s="3"/>
      <c r="GB8359" s="3"/>
      <c r="GC8359" s="3"/>
      <c r="GD8359" s="3"/>
      <c r="GE8359" s="3"/>
      <c r="GF8359" s="3"/>
      <c r="GG8359" s="3"/>
      <c r="GH8359" s="3"/>
      <c r="GI8359" s="3"/>
      <c r="GJ8359" s="3"/>
      <c r="GK8359" s="3"/>
      <c r="GL8359" s="3"/>
      <c r="GM8359" s="3"/>
      <c r="GN8359" s="3"/>
      <c r="GO8359" s="3"/>
      <c r="GP8359" s="3"/>
      <c r="GQ8359" s="3"/>
      <c r="GR8359" s="3"/>
      <c r="GS8359" s="3"/>
      <c r="GT8359" s="3"/>
      <c r="GU8359" s="3"/>
      <c r="GV8359" s="3"/>
      <c r="GW8359" s="3"/>
      <c r="GX8359" s="3"/>
      <c r="GY8359" s="3"/>
      <c r="GZ8359" s="3"/>
      <c r="HA8359" s="3"/>
      <c r="HB8359" s="3"/>
      <c r="HC8359" s="3"/>
      <c r="HD8359" s="3"/>
      <c r="HE8359" s="3"/>
      <c r="HF8359" s="3"/>
      <c r="HG8359" s="3"/>
      <c r="HH8359" s="3"/>
      <c r="HI8359" s="3"/>
      <c r="HJ8359" s="3"/>
      <c r="HK8359" s="3"/>
      <c r="HL8359" s="3"/>
      <c r="HM8359" s="45"/>
      <c r="HN8359" s="3"/>
      <c r="HO8359" s="3"/>
      <c r="HP8359" s="3"/>
      <c r="HQ8359" s="3"/>
      <c r="HR8359" s="3"/>
      <c r="HS8359" s="3"/>
      <c r="HT8359" s="3"/>
      <c r="HU8359" s="3"/>
      <c r="HV8359" s="3"/>
      <c r="HW8359" s="3"/>
      <c r="HX8359" s="3"/>
      <c r="HY8359" s="3"/>
      <c r="HZ8359" s="3"/>
      <c r="IA8359" s="3"/>
      <c r="IB8359" s="3"/>
      <c r="IC8359" s="3"/>
      <c r="ID8359" s="3"/>
      <c r="IE8359" s="3"/>
      <c r="IF8359" s="3"/>
      <c r="IG8359" s="3"/>
      <c r="IH8359" s="3"/>
      <c r="II8359" s="3"/>
      <c r="IJ8359" s="3"/>
      <c r="IK8359" s="3"/>
      <c r="IL8359" s="3"/>
      <c r="IM8359" s="3"/>
      <c r="IN8359" s="3"/>
      <c r="IO8359" s="15"/>
    </row>
    <row r="8360" spans="171:249">
      <c r="FO8360" s="3"/>
      <c r="FP8360" s="3"/>
      <c r="FQ8360" s="3"/>
      <c r="FR8360" s="3"/>
      <c r="FS8360" s="3"/>
      <c r="FT8360" s="3"/>
      <c r="FU8360" s="3"/>
      <c r="FV8360" s="3"/>
      <c r="FW8360" s="3"/>
      <c r="FX8360" s="3"/>
      <c r="FY8360" s="3"/>
      <c r="FZ8360" s="3"/>
      <c r="GA8360" s="3"/>
      <c r="GB8360" s="3"/>
      <c r="GC8360" s="3"/>
      <c r="GD8360" s="3"/>
      <c r="GE8360" s="3"/>
      <c r="GF8360" s="3"/>
      <c r="GG8360" s="3"/>
      <c r="GH8360" s="3"/>
      <c r="GI8360" s="3"/>
      <c r="GJ8360" s="3"/>
      <c r="GK8360" s="3"/>
      <c r="GL8360" s="3"/>
      <c r="GM8360" s="3"/>
      <c r="GN8360" s="3"/>
      <c r="GO8360" s="3"/>
      <c r="GP8360" s="3"/>
      <c r="GQ8360" s="3"/>
      <c r="GR8360" s="3"/>
      <c r="GS8360" s="3"/>
      <c r="GT8360" s="3"/>
      <c r="GU8360" s="3"/>
      <c r="GV8360" s="3"/>
      <c r="GW8360" s="3"/>
      <c r="GX8360" s="3"/>
      <c r="GY8360" s="3"/>
      <c r="GZ8360" s="3"/>
      <c r="HA8360" s="3"/>
      <c r="HB8360" s="3"/>
      <c r="HC8360" s="3"/>
      <c r="HD8360" s="3"/>
      <c r="HE8360" s="3"/>
      <c r="HF8360" s="3"/>
      <c r="HG8360" s="3"/>
      <c r="HH8360" s="3"/>
      <c r="HI8360" s="3"/>
      <c r="HJ8360" s="3"/>
      <c r="HK8360" s="3"/>
      <c r="HL8360" s="3"/>
      <c r="HM8360" s="45"/>
      <c r="HN8360" s="3"/>
      <c r="HO8360" s="3"/>
      <c r="HP8360" s="3"/>
      <c r="HQ8360" s="3"/>
      <c r="HR8360" s="3"/>
      <c r="HS8360" s="3"/>
      <c r="HT8360" s="3"/>
      <c r="HU8360" s="3"/>
      <c r="HV8360" s="3"/>
      <c r="HW8360" s="3"/>
      <c r="HX8360" s="3"/>
      <c r="HY8360" s="3"/>
      <c r="HZ8360" s="3"/>
      <c r="IA8360" s="3"/>
      <c r="IB8360" s="3"/>
      <c r="IC8360" s="3"/>
      <c r="ID8360" s="3"/>
      <c r="IE8360" s="3"/>
      <c r="IF8360" s="3"/>
      <c r="IG8360" s="3"/>
      <c r="IH8360" s="3"/>
      <c r="II8360" s="3"/>
      <c r="IJ8360" s="3"/>
      <c r="IK8360" s="3"/>
      <c r="IL8360" s="3"/>
      <c r="IM8360" s="3"/>
      <c r="IN8360" s="3"/>
      <c r="IO8360" s="15"/>
    </row>
    <row r="8361" spans="171:249">
      <c r="FO8361" s="3"/>
      <c r="FP8361" s="3"/>
      <c r="FQ8361" s="3"/>
      <c r="FR8361" s="3"/>
      <c r="FS8361" s="3"/>
      <c r="FT8361" s="3"/>
      <c r="FU8361" s="3"/>
      <c r="FV8361" s="3"/>
      <c r="FW8361" s="3"/>
      <c r="FX8361" s="3"/>
      <c r="FY8361" s="3"/>
      <c r="FZ8361" s="3"/>
      <c r="GA8361" s="3"/>
      <c r="GB8361" s="3"/>
      <c r="GC8361" s="3"/>
      <c r="GD8361" s="3"/>
      <c r="GE8361" s="3"/>
      <c r="GF8361" s="3"/>
      <c r="GG8361" s="3"/>
      <c r="GH8361" s="3"/>
      <c r="GI8361" s="3"/>
      <c r="GJ8361" s="3"/>
      <c r="GK8361" s="3"/>
      <c r="GL8361" s="3"/>
      <c r="GM8361" s="3"/>
      <c r="GN8361" s="3"/>
      <c r="GO8361" s="3"/>
      <c r="GP8361" s="3"/>
      <c r="GQ8361" s="3"/>
      <c r="GR8361" s="3"/>
      <c r="GS8361" s="3"/>
      <c r="GT8361" s="3"/>
      <c r="GU8361" s="3"/>
      <c r="GV8361" s="3"/>
      <c r="GW8361" s="3"/>
      <c r="GX8361" s="3"/>
      <c r="GY8361" s="3"/>
      <c r="GZ8361" s="3"/>
      <c r="HA8361" s="3"/>
      <c r="HB8361" s="3"/>
      <c r="HC8361" s="3"/>
      <c r="HD8361" s="3"/>
      <c r="HE8361" s="3"/>
      <c r="HF8361" s="3"/>
      <c r="HG8361" s="3"/>
      <c r="HH8361" s="3"/>
      <c r="HI8361" s="3"/>
      <c r="HJ8361" s="3"/>
      <c r="HK8361" s="3"/>
      <c r="HL8361" s="3"/>
      <c r="HM8361" s="45"/>
      <c r="HN8361" s="3"/>
      <c r="HO8361" s="3"/>
      <c r="HP8361" s="3"/>
      <c r="HQ8361" s="3"/>
      <c r="HR8361" s="3"/>
      <c r="HS8361" s="3"/>
      <c r="HT8361" s="3"/>
      <c r="HU8361" s="3"/>
      <c r="HV8361" s="3"/>
      <c r="HW8361" s="3"/>
      <c r="HX8361" s="3"/>
      <c r="HY8361" s="3"/>
      <c r="HZ8361" s="3"/>
      <c r="IA8361" s="3"/>
      <c r="IB8361" s="3"/>
      <c r="IC8361" s="3"/>
      <c r="ID8361" s="3"/>
      <c r="IE8361" s="3"/>
      <c r="IF8361" s="3"/>
      <c r="IG8361" s="3"/>
      <c r="IH8361" s="3"/>
      <c r="II8361" s="3"/>
      <c r="IJ8361" s="3"/>
      <c r="IK8361" s="3"/>
      <c r="IL8361" s="3"/>
      <c r="IM8361" s="3"/>
      <c r="IN8361" s="3"/>
      <c r="IO8361" s="15"/>
    </row>
    <row r="8362" spans="171:249">
      <c r="FO8362" s="3"/>
      <c r="FP8362" s="3"/>
      <c r="FQ8362" s="3"/>
      <c r="FR8362" s="3"/>
      <c r="FS8362" s="3"/>
      <c r="FT8362" s="3"/>
      <c r="FU8362" s="3"/>
      <c r="FV8362" s="3"/>
      <c r="FW8362" s="3"/>
      <c r="FX8362" s="3"/>
      <c r="FY8362" s="3"/>
      <c r="FZ8362" s="3"/>
      <c r="GA8362" s="3"/>
      <c r="GB8362" s="3"/>
      <c r="GC8362" s="3"/>
      <c r="GD8362" s="3"/>
      <c r="GE8362" s="3"/>
      <c r="GF8362" s="3"/>
      <c r="GG8362" s="3"/>
      <c r="GH8362" s="3"/>
      <c r="GI8362" s="3"/>
      <c r="GJ8362" s="3"/>
      <c r="GK8362" s="3"/>
      <c r="GL8362" s="3"/>
      <c r="GM8362" s="3"/>
      <c r="GN8362" s="3"/>
      <c r="GO8362" s="3"/>
      <c r="GP8362" s="3"/>
      <c r="GQ8362" s="3"/>
      <c r="GR8362" s="3"/>
      <c r="GS8362" s="3"/>
      <c r="GT8362" s="3"/>
      <c r="GU8362" s="3"/>
      <c r="GV8362" s="3"/>
      <c r="GW8362" s="3"/>
      <c r="GX8362" s="3"/>
      <c r="GY8362" s="3"/>
      <c r="GZ8362" s="3"/>
      <c r="HA8362" s="3"/>
      <c r="HB8362" s="3"/>
      <c r="HC8362" s="3"/>
      <c r="HD8362" s="3"/>
      <c r="HE8362" s="3"/>
      <c r="HF8362" s="3"/>
      <c r="HG8362" s="3"/>
      <c r="HH8362" s="3"/>
      <c r="HI8362" s="3"/>
      <c r="HJ8362" s="3"/>
      <c r="HK8362" s="3"/>
      <c r="HL8362" s="3"/>
      <c r="HM8362" s="45"/>
      <c r="HN8362" s="3"/>
      <c r="HO8362" s="3"/>
      <c r="HP8362" s="3"/>
      <c r="HQ8362" s="3"/>
      <c r="HR8362" s="3"/>
      <c r="HS8362" s="3"/>
      <c r="HT8362" s="3"/>
      <c r="HU8362" s="3"/>
      <c r="HV8362" s="3"/>
      <c r="HW8362" s="3"/>
      <c r="HX8362" s="3"/>
      <c r="HY8362" s="3"/>
      <c r="HZ8362" s="3"/>
      <c r="IA8362" s="3"/>
      <c r="IB8362" s="3"/>
      <c r="IC8362" s="3"/>
      <c r="ID8362" s="3"/>
      <c r="IE8362" s="3"/>
      <c r="IF8362" s="3"/>
      <c r="IG8362" s="3"/>
      <c r="IH8362" s="3"/>
      <c r="II8362" s="3"/>
      <c r="IJ8362" s="3"/>
      <c r="IK8362" s="3"/>
      <c r="IL8362" s="3"/>
      <c r="IM8362" s="3"/>
      <c r="IN8362" s="3"/>
      <c r="IO8362" s="15"/>
    </row>
    <row r="8363" spans="171:249">
      <c r="FO8363" s="3"/>
      <c r="FP8363" s="3"/>
      <c r="FQ8363" s="3"/>
      <c r="FR8363" s="3"/>
      <c r="FS8363" s="3"/>
      <c r="FT8363" s="3"/>
      <c r="FU8363" s="3"/>
      <c r="FV8363" s="3"/>
      <c r="FW8363" s="3"/>
      <c r="FX8363" s="3"/>
      <c r="FY8363" s="3"/>
      <c r="FZ8363" s="3"/>
      <c r="GA8363" s="3"/>
      <c r="GB8363" s="3"/>
      <c r="GC8363" s="3"/>
      <c r="GD8363" s="3"/>
      <c r="GE8363" s="3"/>
      <c r="GF8363" s="3"/>
      <c r="GG8363" s="3"/>
      <c r="GH8363" s="3"/>
      <c r="GI8363" s="3"/>
      <c r="GJ8363" s="3"/>
      <c r="GK8363" s="3"/>
      <c r="GL8363" s="3"/>
      <c r="GM8363" s="3"/>
      <c r="GN8363" s="3"/>
      <c r="GO8363" s="3"/>
      <c r="GP8363" s="3"/>
      <c r="GQ8363" s="3"/>
      <c r="GR8363" s="3"/>
      <c r="GS8363" s="3"/>
      <c r="GT8363" s="3"/>
      <c r="GU8363" s="3"/>
      <c r="GV8363" s="3"/>
      <c r="GW8363" s="3"/>
      <c r="GX8363" s="3"/>
      <c r="GY8363" s="3"/>
      <c r="GZ8363" s="3"/>
      <c r="HA8363" s="3"/>
      <c r="HB8363" s="3"/>
      <c r="HC8363" s="3"/>
      <c r="HD8363" s="3"/>
      <c r="HE8363" s="3"/>
      <c r="HF8363" s="3"/>
      <c r="HG8363" s="3"/>
      <c r="HH8363" s="3"/>
      <c r="HI8363" s="3"/>
      <c r="HJ8363" s="3"/>
      <c r="HK8363" s="3"/>
      <c r="HL8363" s="3"/>
      <c r="HM8363" s="45"/>
      <c r="HN8363" s="3"/>
      <c r="HO8363" s="3"/>
      <c r="HP8363" s="3"/>
      <c r="HQ8363" s="3"/>
      <c r="HR8363" s="3"/>
      <c r="HS8363" s="3"/>
      <c r="HT8363" s="3"/>
      <c r="HU8363" s="3"/>
      <c r="HV8363" s="3"/>
      <c r="HW8363" s="3"/>
      <c r="HX8363" s="3"/>
      <c r="HY8363" s="3"/>
      <c r="HZ8363" s="3"/>
      <c r="IA8363" s="3"/>
      <c r="IB8363" s="3"/>
      <c r="IC8363" s="3"/>
      <c r="ID8363" s="3"/>
      <c r="IE8363" s="3"/>
      <c r="IF8363" s="3"/>
      <c r="IG8363" s="3"/>
      <c r="IH8363" s="3"/>
      <c r="II8363" s="3"/>
      <c r="IJ8363" s="3"/>
      <c r="IK8363" s="3"/>
      <c r="IL8363" s="3"/>
      <c r="IM8363" s="3"/>
      <c r="IN8363" s="3"/>
      <c r="IO8363" s="15"/>
    </row>
    <row r="8364" spans="171:249">
      <c r="FO8364" s="3"/>
      <c r="FP8364" s="3"/>
      <c r="FQ8364" s="3"/>
      <c r="FR8364" s="3"/>
      <c r="FS8364" s="3"/>
      <c r="FT8364" s="3"/>
      <c r="FU8364" s="3"/>
      <c r="FV8364" s="3"/>
      <c r="FW8364" s="3"/>
      <c r="FX8364" s="3"/>
      <c r="FY8364" s="3"/>
      <c r="FZ8364" s="3"/>
      <c r="GA8364" s="3"/>
      <c r="GB8364" s="3"/>
      <c r="GC8364" s="3"/>
      <c r="GD8364" s="3"/>
      <c r="GE8364" s="3"/>
      <c r="GF8364" s="3"/>
      <c r="GG8364" s="3"/>
      <c r="GH8364" s="3"/>
      <c r="GI8364" s="3"/>
      <c r="GJ8364" s="3"/>
      <c r="GK8364" s="3"/>
      <c r="GL8364" s="3"/>
      <c r="GM8364" s="3"/>
      <c r="GN8364" s="3"/>
      <c r="GO8364" s="3"/>
      <c r="GP8364" s="3"/>
      <c r="GQ8364" s="3"/>
      <c r="GR8364" s="3"/>
      <c r="GS8364" s="3"/>
      <c r="GT8364" s="3"/>
      <c r="GU8364" s="3"/>
      <c r="GV8364" s="3"/>
      <c r="GW8364" s="3"/>
      <c r="GX8364" s="3"/>
      <c r="GY8364" s="3"/>
      <c r="GZ8364" s="3"/>
      <c r="HA8364" s="3"/>
      <c r="HB8364" s="3"/>
      <c r="HC8364" s="3"/>
      <c r="HD8364" s="3"/>
      <c r="HE8364" s="3"/>
      <c r="HF8364" s="3"/>
      <c r="HG8364" s="3"/>
      <c r="HH8364" s="3"/>
      <c r="HI8364" s="3"/>
      <c r="HJ8364" s="3"/>
      <c r="HK8364" s="3"/>
      <c r="HL8364" s="3"/>
      <c r="HM8364" s="45"/>
      <c r="HN8364" s="3"/>
      <c r="HO8364" s="3"/>
      <c r="HP8364" s="3"/>
      <c r="HQ8364" s="3"/>
      <c r="HR8364" s="3"/>
      <c r="HS8364" s="3"/>
      <c r="HT8364" s="3"/>
      <c r="HU8364" s="3"/>
      <c r="HV8364" s="3"/>
      <c r="HW8364" s="3"/>
      <c r="HX8364" s="3"/>
      <c r="HY8364" s="3"/>
      <c r="HZ8364" s="3"/>
      <c r="IA8364" s="3"/>
      <c r="IB8364" s="3"/>
      <c r="IC8364" s="3"/>
      <c r="ID8364" s="3"/>
      <c r="IE8364" s="3"/>
      <c r="IF8364" s="3"/>
      <c r="IG8364" s="3"/>
      <c r="IH8364" s="3"/>
      <c r="II8364" s="3"/>
      <c r="IJ8364" s="3"/>
      <c r="IK8364" s="3"/>
      <c r="IL8364" s="3"/>
      <c r="IM8364" s="3"/>
      <c r="IN8364" s="3"/>
      <c r="IO8364" s="15"/>
    </row>
    <row r="8365" spans="171:249">
      <c r="FO8365" s="3"/>
      <c r="FP8365" s="3"/>
      <c r="FQ8365" s="3"/>
      <c r="FR8365" s="3"/>
      <c r="FS8365" s="3"/>
      <c r="FT8365" s="3"/>
      <c r="FU8365" s="3"/>
      <c r="FV8365" s="3"/>
      <c r="FW8365" s="3"/>
      <c r="FX8365" s="3"/>
      <c r="FY8365" s="3"/>
      <c r="FZ8365" s="3"/>
      <c r="GA8365" s="3"/>
      <c r="GB8365" s="3"/>
      <c r="GC8365" s="3"/>
      <c r="GD8365" s="3"/>
      <c r="GE8365" s="3"/>
      <c r="GF8365" s="3"/>
      <c r="GG8365" s="3"/>
      <c r="GH8365" s="3"/>
      <c r="GI8365" s="3"/>
      <c r="GJ8365" s="3"/>
      <c r="GK8365" s="3"/>
      <c r="GL8365" s="3"/>
      <c r="GM8365" s="3"/>
      <c r="GN8365" s="3"/>
      <c r="GO8365" s="3"/>
      <c r="GP8365" s="3"/>
      <c r="GQ8365" s="3"/>
      <c r="GR8365" s="3"/>
      <c r="GS8365" s="3"/>
      <c r="GT8365" s="3"/>
      <c r="GU8365" s="3"/>
      <c r="GV8365" s="3"/>
      <c r="GW8365" s="3"/>
      <c r="GX8365" s="3"/>
      <c r="GY8365" s="3"/>
      <c r="GZ8365" s="3"/>
      <c r="HA8365" s="3"/>
      <c r="HB8365" s="3"/>
      <c r="HC8365" s="3"/>
      <c r="HD8365" s="3"/>
      <c r="HE8365" s="3"/>
      <c r="HF8365" s="3"/>
      <c r="HG8365" s="3"/>
      <c r="HH8365" s="3"/>
      <c r="HI8365" s="3"/>
      <c r="HJ8365" s="3"/>
      <c r="HK8365" s="3"/>
      <c r="HL8365" s="3"/>
      <c r="HM8365" s="45"/>
      <c r="HN8365" s="3"/>
      <c r="HO8365" s="3"/>
      <c r="HP8365" s="3"/>
      <c r="HQ8365" s="3"/>
      <c r="HR8365" s="3"/>
      <c r="HS8365" s="3"/>
      <c r="HT8365" s="3"/>
      <c r="HU8365" s="3"/>
      <c r="HV8365" s="3"/>
      <c r="HW8365" s="3"/>
      <c r="HX8365" s="3"/>
      <c r="HY8365" s="3"/>
      <c r="HZ8365" s="3"/>
      <c r="IA8365" s="3"/>
      <c r="IB8365" s="3"/>
      <c r="IC8365" s="3"/>
      <c r="ID8365" s="3"/>
      <c r="IE8365" s="3"/>
      <c r="IF8365" s="3"/>
      <c r="IG8365" s="3"/>
      <c r="IH8365" s="3"/>
      <c r="II8365" s="3"/>
      <c r="IJ8365" s="3"/>
      <c r="IK8365" s="3"/>
      <c r="IL8365" s="3"/>
      <c r="IM8365" s="3"/>
      <c r="IN8365" s="3"/>
      <c r="IO8365" s="15"/>
    </row>
    <row r="8366" spans="171:249">
      <c r="FO8366" s="3"/>
      <c r="FP8366" s="3"/>
      <c r="FQ8366" s="3"/>
      <c r="FR8366" s="3"/>
      <c r="FS8366" s="3"/>
      <c r="FT8366" s="3"/>
      <c r="FU8366" s="3"/>
      <c r="FV8366" s="3"/>
      <c r="FW8366" s="3"/>
      <c r="FX8366" s="3"/>
      <c r="FY8366" s="3"/>
      <c r="FZ8366" s="3"/>
      <c r="GA8366" s="3"/>
      <c r="GB8366" s="3"/>
      <c r="GC8366" s="3"/>
      <c r="GD8366" s="3"/>
      <c r="GE8366" s="3"/>
      <c r="GF8366" s="3"/>
      <c r="GG8366" s="3"/>
      <c r="GH8366" s="3"/>
      <c r="GI8366" s="3"/>
      <c r="GJ8366" s="3"/>
      <c r="GK8366" s="3"/>
      <c r="GL8366" s="3"/>
      <c r="GM8366" s="3"/>
      <c r="GN8366" s="3"/>
      <c r="GO8366" s="3"/>
      <c r="GP8366" s="3"/>
      <c r="GQ8366" s="3"/>
      <c r="GR8366" s="3"/>
      <c r="GS8366" s="3"/>
      <c r="GT8366" s="3"/>
      <c r="GU8366" s="3"/>
      <c r="GV8366" s="3"/>
      <c r="GW8366" s="3"/>
      <c r="GX8366" s="3"/>
      <c r="GY8366" s="3"/>
      <c r="GZ8366" s="3"/>
      <c r="HA8366" s="3"/>
      <c r="HB8366" s="3"/>
      <c r="HC8366" s="3"/>
      <c r="HD8366" s="3"/>
      <c r="HE8366" s="3"/>
      <c r="HF8366" s="3"/>
      <c r="HG8366" s="3"/>
      <c r="HH8366" s="3"/>
      <c r="HI8366" s="3"/>
      <c r="HJ8366" s="3"/>
      <c r="HK8366" s="3"/>
      <c r="HL8366" s="3"/>
      <c r="HM8366" s="45"/>
      <c r="HN8366" s="3"/>
      <c r="HO8366" s="3"/>
      <c r="HP8366" s="3"/>
      <c r="HQ8366" s="3"/>
      <c r="HR8366" s="3"/>
      <c r="HS8366" s="3"/>
      <c r="HT8366" s="3"/>
      <c r="HU8366" s="3"/>
      <c r="HV8366" s="3"/>
      <c r="HW8366" s="3"/>
      <c r="HX8366" s="3"/>
      <c r="HY8366" s="3"/>
      <c r="HZ8366" s="3"/>
      <c r="IA8366" s="3"/>
      <c r="IB8366" s="3"/>
      <c r="IC8366" s="3"/>
      <c r="ID8366" s="3"/>
      <c r="IE8366" s="3"/>
      <c r="IF8366" s="3"/>
      <c r="IG8366" s="3"/>
      <c r="IH8366" s="3"/>
      <c r="II8366" s="3"/>
      <c r="IJ8366" s="3"/>
      <c r="IK8366" s="3"/>
      <c r="IL8366" s="3"/>
      <c r="IM8366" s="3"/>
      <c r="IN8366" s="3"/>
      <c r="IO8366" s="15"/>
    </row>
    <row r="8367" spans="171:249">
      <c r="FO8367" s="3"/>
      <c r="FP8367" s="3"/>
      <c r="FQ8367" s="3"/>
      <c r="FR8367" s="3"/>
      <c r="FS8367" s="3"/>
      <c r="FT8367" s="3"/>
      <c r="FU8367" s="3"/>
      <c r="FV8367" s="3"/>
      <c r="FW8367" s="3"/>
      <c r="FX8367" s="3"/>
      <c r="FY8367" s="3"/>
      <c r="FZ8367" s="3"/>
      <c r="GA8367" s="3"/>
      <c r="GB8367" s="3"/>
      <c r="GC8367" s="3"/>
      <c r="GD8367" s="3"/>
      <c r="GE8367" s="3"/>
      <c r="GF8367" s="3"/>
      <c r="GG8367" s="3"/>
      <c r="GH8367" s="3"/>
      <c r="GI8367" s="3"/>
      <c r="GJ8367" s="3"/>
      <c r="GK8367" s="3"/>
      <c r="GL8367" s="3"/>
      <c r="GM8367" s="3"/>
      <c r="GN8367" s="3"/>
      <c r="GO8367" s="3"/>
      <c r="GP8367" s="3"/>
      <c r="GQ8367" s="3"/>
      <c r="GR8367" s="3"/>
      <c r="GS8367" s="3"/>
      <c r="GT8367" s="3"/>
      <c r="GU8367" s="3"/>
      <c r="GV8367" s="3"/>
      <c r="GW8367" s="3"/>
      <c r="GX8367" s="3"/>
      <c r="GY8367" s="3"/>
      <c r="GZ8367" s="3"/>
      <c r="HA8367" s="3"/>
      <c r="HB8367" s="3"/>
      <c r="HC8367" s="3"/>
      <c r="HD8367" s="3"/>
      <c r="HE8367" s="3"/>
      <c r="HF8367" s="3"/>
      <c r="HG8367" s="3"/>
      <c r="HH8367" s="3"/>
      <c r="HI8367" s="3"/>
      <c r="HJ8367" s="3"/>
      <c r="HK8367" s="3"/>
      <c r="HL8367" s="3"/>
      <c r="HM8367" s="45"/>
      <c r="HN8367" s="3"/>
      <c r="HO8367" s="3"/>
      <c r="HP8367" s="3"/>
      <c r="HQ8367" s="3"/>
      <c r="HR8367" s="3"/>
      <c r="HS8367" s="3"/>
      <c r="HT8367" s="3"/>
      <c r="HU8367" s="3"/>
      <c r="HV8367" s="3"/>
      <c r="HW8367" s="3"/>
      <c r="HX8367" s="3"/>
      <c r="HY8367" s="3"/>
      <c r="HZ8367" s="3"/>
      <c r="IA8367" s="3"/>
      <c r="IB8367" s="3"/>
      <c r="IC8367" s="3"/>
      <c r="ID8367" s="3"/>
      <c r="IE8367" s="3"/>
      <c r="IF8367" s="3"/>
      <c r="IG8367" s="3"/>
      <c r="IH8367" s="3"/>
      <c r="II8367" s="3"/>
      <c r="IJ8367" s="3"/>
      <c r="IK8367" s="3"/>
      <c r="IL8367" s="3"/>
      <c r="IM8367" s="3"/>
      <c r="IN8367" s="3"/>
      <c r="IO8367" s="15"/>
    </row>
    <row r="8368" spans="171:249">
      <c r="FO8368" s="3"/>
      <c r="FP8368" s="3"/>
      <c r="FQ8368" s="3"/>
      <c r="FR8368" s="3"/>
      <c r="FS8368" s="3"/>
      <c r="FT8368" s="3"/>
      <c r="FU8368" s="3"/>
      <c r="FV8368" s="3"/>
      <c r="FW8368" s="3"/>
      <c r="FX8368" s="3"/>
      <c r="FY8368" s="3"/>
      <c r="FZ8368" s="3"/>
      <c r="GA8368" s="3"/>
      <c r="GB8368" s="3"/>
      <c r="GC8368" s="3"/>
      <c r="GD8368" s="3"/>
      <c r="GE8368" s="3"/>
      <c r="GF8368" s="3"/>
      <c r="GG8368" s="3"/>
      <c r="GH8368" s="3"/>
      <c r="GI8368" s="3"/>
      <c r="GJ8368" s="3"/>
      <c r="GK8368" s="3"/>
      <c r="GL8368" s="3"/>
      <c r="GM8368" s="3"/>
      <c r="GN8368" s="3"/>
      <c r="GO8368" s="3"/>
      <c r="GP8368" s="3"/>
      <c r="GQ8368" s="3"/>
      <c r="GR8368" s="3"/>
      <c r="GS8368" s="3"/>
      <c r="GT8368" s="3"/>
      <c r="GU8368" s="3"/>
      <c r="GV8368" s="3"/>
      <c r="GW8368" s="3"/>
      <c r="GX8368" s="3"/>
      <c r="GY8368" s="3"/>
      <c r="GZ8368" s="3"/>
      <c r="HA8368" s="3"/>
      <c r="HB8368" s="3"/>
      <c r="HC8368" s="3"/>
      <c r="HD8368" s="3"/>
      <c r="HE8368" s="3"/>
      <c r="HF8368" s="3"/>
      <c r="HG8368" s="3"/>
      <c r="HH8368" s="3"/>
      <c r="HI8368" s="3"/>
      <c r="HJ8368" s="3"/>
      <c r="HK8368" s="3"/>
      <c r="HL8368" s="3"/>
      <c r="HM8368" s="45"/>
      <c r="HN8368" s="3"/>
      <c r="HO8368" s="3"/>
      <c r="HP8368" s="3"/>
      <c r="HQ8368" s="3"/>
      <c r="HR8368" s="3"/>
      <c r="HS8368" s="3"/>
      <c r="HT8368" s="3"/>
      <c r="HU8368" s="3"/>
      <c r="HV8368" s="3"/>
      <c r="HW8368" s="3"/>
      <c r="HX8368" s="3"/>
      <c r="HY8368" s="3"/>
      <c r="HZ8368" s="3"/>
      <c r="IA8368" s="3"/>
      <c r="IB8368" s="3"/>
      <c r="IC8368" s="3"/>
      <c r="ID8368" s="3"/>
      <c r="IE8368" s="3"/>
      <c r="IF8368" s="3"/>
      <c r="IG8368" s="3"/>
      <c r="IH8368" s="3"/>
      <c r="II8368" s="3"/>
      <c r="IJ8368" s="3"/>
      <c r="IK8368" s="3"/>
      <c r="IL8368" s="3"/>
      <c r="IM8368" s="3"/>
      <c r="IN8368" s="3"/>
      <c r="IO8368" s="15"/>
    </row>
    <row r="8369" spans="171:249">
      <c r="FO8369" s="3"/>
      <c r="FP8369" s="3"/>
      <c r="FQ8369" s="3"/>
      <c r="FR8369" s="3"/>
      <c r="FS8369" s="3"/>
      <c r="FT8369" s="3"/>
      <c r="FU8369" s="3"/>
      <c r="FV8369" s="3"/>
      <c r="FW8369" s="3"/>
      <c r="FX8369" s="3"/>
      <c r="FY8369" s="3"/>
      <c r="FZ8369" s="3"/>
      <c r="GA8369" s="3"/>
      <c r="GB8369" s="3"/>
      <c r="GC8369" s="3"/>
      <c r="GD8369" s="3"/>
      <c r="GE8369" s="3"/>
      <c r="GF8369" s="3"/>
      <c r="GG8369" s="3"/>
      <c r="GH8369" s="3"/>
      <c r="GI8369" s="3"/>
      <c r="GJ8369" s="3"/>
      <c r="GK8369" s="3"/>
      <c r="GL8369" s="3"/>
      <c r="GM8369" s="3"/>
      <c r="GN8369" s="3"/>
      <c r="GO8369" s="3"/>
      <c r="GP8369" s="3"/>
      <c r="GQ8369" s="3"/>
      <c r="GR8369" s="3"/>
      <c r="GS8369" s="3"/>
      <c r="GT8369" s="3"/>
      <c r="GU8369" s="3"/>
      <c r="GV8369" s="3"/>
      <c r="GW8369" s="3"/>
      <c r="GX8369" s="3"/>
      <c r="GY8369" s="3"/>
      <c r="GZ8369" s="3"/>
      <c r="HA8369" s="3"/>
      <c r="HB8369" s="3"/>
      <c r="HC8369" s="3"/>
      <c r="HD8369" s="3"/>
      <c r="HE8369" s="3"/>
      <c r="HF8369" s="3"/>
      <c r="HG8369" s="3"/>
      <c r="HH8369" s="3"/>
      <c r="HI8369" s="3"/>
      <c r="HJ8369" s="3"/>
      <c r="HK8369" s="3"/>
      <c r="HL8369" s="3"/>
      <c r="HM8369" s="45"/>
      <c r="HN8369" s="3"/>
      <c r="HO8369" s="3"/>
      <c r="HP8369" s="3"/>
      <c r="HQ8369" s="3"/>
      <c r="HR8369" s="3"/>
      <c r="HS8369" s="3"/>
      <c r="HT8369" s="3"/>
      <c r="HU8369" s="3"/>
      <c r="HV8369" s="3"/>
      <c r="HW8369" s="3"/>
      <c r="HX8369" s="3"/>
      <c r="HY8369" s="3"/>
      <c r="HZ8369" s="3"/>
      <c r="IA8369" s="3"/>
      <c r="IB8369" s="3"/>
      <c r="IC8369" s="3"/>
      <c r="ID8369" s="3"/>
      <c r="IE8369" s="3"/>
      <c r="IF8369" s="3"/>
      <c r="IG8369" s="3"/>
      <c r="IH8369" s="3"/>
      <c r="II8369" s="3"/>
      <c r="IJ8369" s="3"/>
      <c r="IK8369" s="3"/>
      <c r="IL8369" s="3"/>
      <c r="IM8369" s="3"/>
      <c r="IN8369" s="3"/>
      <c r="IO8369" s="15"/>
    </row>
    <row r="8370" spans="171:249">
      <c r="FO8370" s="3"/>
      <c r="FP8370" s="3"/>
      <c r="FQ8370" s="3"/>
      <c r="FR8370" s="3"/>
      <c r="FS8370" s="3"/>
      <c r="FT8370" s="3"/>
      <c r="FU8370" s="3"/>
      <c r="FV8370" s="3"/>
      <c r="FW8370" s="3"/>
      <c r="FX8370" s="3"/>
      <c r="FY8370" s="3"/>
      <c r="FZ8370" s="3"/>
      <c r="GA8370" s="3"/>
      <c r="GB8370" s="3"/>
      <c r="GC8370" s="3"/>
      <c r="GD8370" s="3"/>
      <c r="GE8370" s="3"/>
      <c r="GF8370" s="3"/>
      <c r="GG8370" s="3"/>
      <c r="GH8370" s="3"/>
      <c r="GI8370" s="3"/>
      <c r="GJ8370" s="3"/>
      <c r="GK8370" s="3"/>
      <c r="GL8370" s="3"/>
      <c r="GM8370" s="3"/>
      <c r="GN8370" s="3"/>
      <c r="GO8370" s="3"/>
      <c r="GP8370" s="3"/>
      <c r="GQ8370" s="3"/>
      <c r="GR8370" s="3"/>
      <c r="GS8370" s="3"/>
      <c r="GT8370" s="3"/>
      <c r="GU8370" s="3"/>
      <c r="GV8370" s="3"/>
      <c r="GW8370" s="3"/>
      <c r="GX8370" s="3"/>
      <c r="GY8370" s="3"/>
      <c r="GZ8370" s="3"/>
      <c r="HA8370" s="3"/>
      <c r="HB8370" s="3"/>
      <c r="HC8370" s="3"/>
      <c r="HD8370" s="3"/>
      <c r="HE8370" s="3"/>
      <c r="HF8370" s="3"/>
      <c r="HG8370" s="3"/>
      <c r="HH8370" s="3"/>
      <c r="HI8370" s="3"/>
      <c r="HJ8370" s="3"/>
      <c r="HK8370" s="3"/>
      <c r="HL8370" s="3"/>
      <c r="HM8370" s="45"/>
      <c r="HN8370" s="3"/>
      <c r="HO8370" s="3"/>
      <c r="HP8370" s="3"/>
      <c r="HQ8370" s="3"/>
      <c r="HR8370" s="3"/>
      <c r="HS8370" s="3"/>
      <c r="HT8370" s="3"/>
      <c r="HU8370" s="3"/>
      <c r="HV8370" s="3"/>
      <c r="HW8370" s="3"/>
      <c r="HX8370" s="3"/>
      <c r="HY8370" s="3"/>
      <c r="HZ8370" s="3"/>
      <c r="IA8370" s="3"/>
      <c r="IB8370" s="3"/>
      <c r="IC8370" s="3"/>
      <c r="ID8370" s="3"/>
      <c r="IE8370" s="3"/>
      <c r="IF8370" s="3"/>
      <c r="IG8370" s="3"/>
      <c r="IH8370" s="3"/>
      <c r="II8370" s="3"/>
      <c r="IJ8370" s="3"/>
      <c r="IK8370" s="3"/>
      <c r="IL8370" s="3"/>
      <c r="IM8370" s="3"/>
      <c r="IN8370" s="3"/>
      <c r="IO8370" s="15"/>
    </row>
    <row r="8371" spans="171:249">
      <c r="FO8371" s="3"/>
      <c r="FP8371" s="3"/>
      <c r="FQ8371" s="3"/>
      <c r="FR8371" s="3"/>
      <c r="FS8371" s="3"/>
      <c r="FT8371" s="3"/>
      <c r="FU8371" s="3"/>
      <c r="FV8371" s="3"/>
      <c r="FW8371" s="3"/>
      <c r="FX8371" s="3"/>
      <c r="FY8371" s="3"/>
      <c r="FZ8371" s="3"/>
      <c r="GA8371" s="3"/>
      <c r="GB8371" s="3"/>
      <c r="GC8371" s="3"/>
      <c r="GD8371" s="3"/>
      <c r="GE8371" s="3"/>
      <c r="GF8371" s="3"/>
      <c r="GG8371" s="3"/>
      <c r="GH8371" s="3"/>
      <c r="GI8371" s="3"/>
      <c r="GJ8371" s="3"/>
      <c r="GK8371" s="3"/>
      <c r="GL8371" s="3"/>
      <c r="GM8371" s="3"/>
      <c r="GN8371" s="3"/>
      <c r="GO8371" s="3"/>
      <c r="GP8371" s="3"/>
      <c r="GQ8371" s="3"/>
      <c r="GR8371" s="3"/>
      <c r="GS8371" s="3"/>
      <c r="GT8371" s="3"/>
      <c r="GU8371" s="3"/>
      <c r="GV8371" s="3"/>
      <c r="GW8371" s="3"/>
      <c r="GX8371" s="3"/>
      <c r="GY8371" s="3"/>
      <c r="GZ8371" s="3"/>
      <c r="HA8371" s="3"/>
      <c r="HB8371" s="3"/>
      <c r="HC8371" s="3"/>
      <c r="HD8371" s="3"/>
      <c r="HE8371" s="3"/>
      <c r="HF8371" s="3"/>
      <c r="HG8371" s="3"/>
      <c r="HH8371" s="3"/>
      <c r="HI8371" s="3"/>
      <c r="HJ8371" s="3"/>
      <c r="HK8371" s="3"/>
      <c r="HL8371" s="3"/>
      <c r="HM8371" s="45"/>
      <c r="HN8371" s="3"/>
      <c r="HO8371" s="3"/>
      <c r="HP8371" s="3"/>
      <c r="HQ8371" s="3"/>
      <c r="HR8371" s="3"/>
      <c r="HS8371" s="3"/>
      <c r="HT8371" s="3"/>
      <c r="HU8371" s="3"/>
      <c r="HV8371" s="3"/>
      <c r="HW8371" s="3"/>
      <c r="HX8371" s="3"/>
      <c r="HY8371" s="3"/>
      <c r="HZ8371" s="3"/>
      <c r="IA8371" s="3"/>
      <c r="IB8371" s="3"/>
      <c r="IC8371" s="3"/>
      <c r="ID8371" s="3"/>
      <c r="IE8371" s="3"/>
      <c r="IF8371" s="3"/>
      <c r="IG8371" s="3"/>
      <c r="IH8371" s="3"/>
      <c r="II8371" s="3"/>
      <c r="IJ8371" s="3"/>
      <c r="IK8371" s="3"/>
      <c r="IL8371" s="3"/>
      <c r="IM8371" s="3"/>
      <c r="IN8371" s="3"/>
      <c r="IO8371" s="15"/>
    </row>
    <row r="8372" spans="171:249">
      <c r="FO8372" s="3"/>
      <c r="FP8372" s="3"/>
      <c r="FQ8372" s="3"/>
      <c r="FR8372" s="3"/>
      <c r="FS8372" s="3"/>
      <c r="FT8372" s="3"/>
      <c r="FU8372" s="3"/>
      <c r="FV8372" s="3"/>
      <c r="FW8372" s="3"/>
      <c r="FX8372" s="3"/>
      <c r="FY8372" s="3"/>
      <c r="FZ8372" s="3"/>
      <c r="GA8372" s="3"/>
      <c r="GB8372" s="3"/>
      <c r="GC8372" s="3"/>
      <c r="GD8372" s="3"/>
      <c r="GE8372" s="3"/>
      <c r="GF8372" s="3"/>
      <c r="GG8372" s="3"/>
      <c r="GH8372" s="3"/>
      <c r="GI8372" s="3"/>
      <c r="GJ8372" s="3"/>
      <c r="GK8372" s="3"/>
      <c r="GL8372" s="3"/>
      <c r="GM8372" s="3"/>
      <c r="GN8372" s="3"/>
      <c r="GO8372" s="3"/>
      <c r="GP8372" s="3"/>
      <c r="GQ8372" s="3"/>
      <c r="GR8372" s="3"/>
      <c r="GS8372" s="3"/>
      <c r="GT8372" s="3"/>
      <c r="GU8372" s="3"/>
      <c r="GV8372" s="3"/>
      <c r="GW8372" s="3"/>
      <c r="GX8372" s="3"/>
      <c r="GY8372" s="3"/>
      <c r="GZ8372" s="3"/>
      <c r="HA8372" s="3"/>
      <c r="HB8372" s="3"/>
      <c r="HC8372" s="3"/>
      <c r="HD8372" s="3"/>
      <c r="HE8372" s="3"/>
      <c r="HF8372" s="3"/>
      <c r="HG8372" s="3"/>
      <c r="HH8372" s="3"/>
      <c r="HI8372" s="3"/>
      <c r="HJ8372" s="3"/>
      <c r="HK8372" s="3"/>
      <c r="HL8372" s="3"/>
      <c r="HM8372" s="45"/>
      <c r="HN8372" s="3"/>
      <c r="HO8372" s="3"/>
      <c r="HP8372" s="3"/>
      <c r="HQ8372" s="3"/>
      <c r="HR8372" s="3"/>
      <c r="HS8372" s="3"/>
      <c r="HT8372" s="3"/>
      <c r="HU8372" s="3"/>
      <c r="HV8372" s="3"/>
      <c r="HW8372" s="3"/>
      <c r="HX8372" s="3"/>
      <c r="HY8372" s="3"/>
      <c r="HZ8372" s="3"/>
      <c r="IA8372" s="3"/>
      <c r="IB8372" s="3"/>
      <c r="IC8372" s="3"/>
      <c r="ID8372" s="3"/>
      <c r="IE8372" s="3"/>
      <c r="IF8372" s="3"/>
      <c r="IG8372" s="3"/>
      <c r="IH8372" s="3"/>
      <c r="II8372" s="3"/>
      <c r="IJ8372" s="3"/>
      <c r="IK8372" s="3"/>
      <c r="IL8372" s="3"/>
      <c r="IM8372" s="3"/>
      <c r="IN8372" s="3"/>
      <c r="IO8372" s="15"/>
    </row>
    <row r="8373" spans="171:249">
      <c r="FO8373" s="3"/>
      <c r="FP8373" s="3"/>
      <c r="FQ8373" s="3"/>
      <c r="FR8373" s="3"/>
      <c r="FS8373" s="3"/>
      <c r="FT8373" s="3"/>
      <c r="FU8373" s="3"/>
      <c r="FV8373" s="3"/>
      <c r="FW8373" s="3"/>
      <c r="FX8373" s="3"/>
      <c r="FY8373" s="3"/>
      <c r="FZ8373" s="3"/>
      <c r="GA8373" s="3"/>
      <c r="GB8373" s="3"/>
      <c r="GC8373" s="3"/>
      <c r="GD8373" s="3"/>
      <c r="GE8373" s="3"/>
      <c r="GF8373" s="3"/>
      <c r="GG8373" s="3"/>
      <c r="GH8373" s="3"/>
      <c r="GI8373" s="3"/>
      <c r="GJ8373" s="3"/>
      <c r="GK8373" s="3"/>
      <c r="GL8373" s="3"/>
      <c r="GM8373" s="3"/>
      <c r="GN8373" s="3"/>
      <c r="GO8373" s="3"/>
      <c r="GP8373" s="3"/>
      <c r="GQ8373" s="3"/>
      <c r="GR8373" s="3"/>
      <c r="GS8373" s="3"/>
      <c r="GT8373" s="3"/>
      <c r="GU8373" s="3"/>
      <c r="GV8373" s="3"/>
      <c r="GW8373" s="3"/>
      <c r="GX8373" s="3"/>
      <c r="GY8373" s="3"/>
      <c r="GZ8373" s="3"/>
      <c r="HA8373" s="3"/>
      <c r="HB8373" s="3"/>
      <c r="HC8373" s="3"/>
      <c r="HD8373" s="3"/>
      <c r="HE8373" s="3"/>
      <c r="HF8373" s="3"/>
      <c r="HG8373" s="3"/>
      <c r="HH8373" s="3"/>
      <c r="HI8373" s="3"/>
      <c r="HJ8373" s="3"/>
      <c r="HK8373" s="3"/>
      <c r="HL8373" s="3"/>
      <c r="HM8373" s="45"/>
      <c r="HN8373" s="3"/>
      <c r="HO8373" s="3"/>
      <c r="HP8373" s="3"/>
      <c r="HQ8373" s="3"/>
      <c r="HR8373" s="3"/>
      <c r="HS8373" s="3"/>
      <c r="HT8373" s="3"/>
      <c r="HU8373" s="3"/>
      <c r="HV8373" s="3"/>
      <c r="HW8373" s="3"/>
      <c r="HX8373" s="3"/>
      <c r="HY8373" s="3"/>
      <c r="HZ8373" s="3"/>
      <c r="IA8373" s="3"/>
      <c r="IB8373" s="3"/>
      <c r="IC8373" s="3"/>
      <c r="ID8373" s="3"/>
      <c r="IE8373" s="3"/>
      <c r="IF8373" s="3"/>
      <c r="IG8373" s="3"/>
      <c r="IH8373" s="3"/>
      <c r="II8373" s="3"/>
      <c r="IJ8373" s="3"/>
      <c r="IK8373" s="3"/>
      <c r="IL8373" s="3"/>
      <c r="IM8373" s="3"/>
      <c r="IN8373" s="3"/>
      <c r="IO8373" s="15"/>
    </row>
    <row r="8374" spans="171:249">
      <c r="FO8374" s="3"/>
      <c r="FP8374" s="3"/>
      <c r="FQ8374" s="3"/>
      <c r="FR8374" s="3"/>
      <c r="FS8374" s="3"/>
      <c r="FT8374" s="3"/>
      <c r="FU8374" s="3"/>
      <c r="FV8374" s="3"/>
      <c r="FW8374" s="3"/>
      <c r="FX8374" s="3"/>
      <c r="FY8374" s="3"/>
      <c r="FZ8374" s="3"/>
      <c r="GA8374" s="3"/>
      <c r="GB8374" s="3"/>
      <c r="GC8374" s="3"/>
      <c r="GD8374" s="3"/>
      <c r="GE8374" s="3"/>
      <c r="GF8374" s="3"/>
      <c r="GG8374" s="3"/>
      <c r="GH8374" s="3"/>
      <c r="GI8374" s="3"/>
      <c r="GJ8374" s="3"/>
      <c r="GK8374" s="3"/>
      <c r="GL8374" s="3"/>
      <c r="GM8374" s="3"/>
      <c r="GN8374" s="3"/>
      <c r="GO8374" s="3"/>
      <c r="GP8374" s="3"/>
      <c r="GQ8374" s="3"/>
      <c r="GR8374" s="3"/>
      <c r="GS8374" s="3"/>
      <c r="GT8374" s="3"/>
      <c r="GU8374" s="3"/>
      <c r="GV8374" s="3"/>
      <c r="GW8374" s="3"/>
      <c r="GX8374" s="3"/>
      <c r="GY8374" s="3"/>
      <c r="GZ8374" s="3"/>
      <c r="HA8374" s="3"/>
      <c r="HB8374" s="3"/>
      <c r="HC8374" s="3"/>
      <c r="HD8374" s="3"/>
      <c r="HE8374" s="3"/>
      <c r="HF8374" s="3"/>
      <c r="HG8374" s="3"/>
      <c r="HH8374" s="3"/>
      <c r="HI8374" s="3"/>
      <c r="HJ8374" s="3"/>
      <c r="HK8374" s="3"/>
      <c r="HL8374" s="3"/>
      <c r="HM8374" s="45"/>
      <c r="HN8374" s="3"/>
      <c r="HO8374" s="3"/>
      <c r="HP8374" s="3"/>
      <c r="HQ8374" s="3"/>
      <c r="HR8374" s="3"/>
      <c r="HS8374" s="3"/>
      <c r="HT8374" s="3"/>
      <c r="HU8374" s="3"/>
      <c r="HV8374" s="3"/>
      <c r="HW8374" s="3"/>
      <c r="HX8374" s="3"/>
      <c r="HY8374" s="3"/>
      <c r="HZ8374" s="3"/>
      <c r="IA8374" s="3"/>
      <c r="IB8374" s="3"/>
      <c r="IC8374" s="3"/>
      <c r="ID8374" s="3"/>
      <c r="IE8374" s="3"/>
      <c r="IF8374" s="3"/>
      <c r="IG8374" s="3"/>
      <c r="IH8374" s="3"/>
      <c r="II8374" s="3"/>
      <c r="IJ8374" s="3"/>
      <c r="IK8374" s="3"/>
      <c r="IL8374" s="3"/>
      <c r="IM8374" s="3"/>
      <c r="IN8374" s="3"/>
      <c r="IO8374" s="15"/>
    </row>
    <row r="8375" spans="171:249">
      <c r="FO8375" s="3"/>
      <c r="FP8375" s="3"/>
      <c r="FQ8375" s="3"/>
      <c r="FR8375" s="3"/>
      <c r="FS8375" s="3"/>
      <c r="FT8375" s="3"/>
      <c r="FU8375" s="3"/>
      <c r="FV8375" s="3"/>
      <c r="FW8375" s="3"/>
      <c r="FX8375" s="3"/>
      <c r="FY8375" s="3"/>
      <c r="FZ8375" s="3"/>
      <c r="GA8375" s="3"/>
      <c r="GB8375" s="3"/>
      <c r="GC8375" s="3"/>
      <c r="GD8375" s="3"/>
      <c r="GE8375" s="3"/>
      <c r="GF8375" s="3"/>
      <c r="GG8375" s="3"/>
      <c r="GH8375" s="3"/>
      <c r="GI8375" s="3"/>
      <c r="GJ8375" s="3"/>
      <c r="GK8375" s="3"/>
      <c r="GL8375" s="3"/>
      <c r="GM8375" s="3"/>
      <c r="GN8375" s="3"/>
      <c r="GO8375" s="3"/>
      <c r="GP8375" s="3"/>
      <c r="GQ8375" s="3"/>
      <c r="GR8375" s="3"/>
      <c r="GS8375" s="3"/>
      <c r="GT8375" s="3"/>
      <c r="GU8375" s="3"/>
      <c r="GV8375" s="3"/>
      <c r="GW8375" s="3"/>
      <c r="GX8375" s="3"/>
      <c r="GY8375" s="3"/>
      <c r="GZ8375" s="3"/>
      <c r="HA8375" s="3"/>
      <c r="HB8375" s="3"/>
      <c r="HC8375" s="3"/>
      <c r="HD8375" s="3"/>
      <c r="HE8375" s="3"/>
      <c r="HF8375" s="3"/>
      <c r="HG8375" s="3"/>
      <c r="HH8375" s="3"/>
      <c r="HI8375" s="3"/>
      <c r="HJ8375" s="3"/>
      <c r="HK8375" s="3"/>
      <c r="HL8375" s="3"/>
      <c r="HM8375" s="45"/>
      <c r="HN8375" s="3"/>
      <c r="HO8375" s="3"/>
      <c r="HP8375" s="3"/>
      <c r="HQ8375" s="3"/>
      <c r="HR8375" s="3"/>
      <c r="HS8375" s="3"/>
      <c r="HT8375" s="3"/>
      <c r="HU8375" s="3"/>
      <c r="HV8375" s="3"/>
      <c r="HW8375" s="3"/>
      <c r="HX8375" s="3"/>
      <c r="HY8375" s="3"/>
      <c r="HZ8375" s="3"/>
      <c r="IA8375" s="3"/>
      <c r="IB8375" s="3"/>
      <c r="IC8375" s="3"/>
      <c r="ID8375" s="3"/>
      <c r="IE8375" s="3"/>
      <c r="IF8375" s="3"/>
      <c r="IG8375" s="3"/>
      <c r="IH8375" s="3"/>
      <c r="II8375" s="3"/>
      <c r="IJ8375" s="3"/>
      <c r="IK8375" s="3"/>
      <c r="IL8375" s="3"/>
      <c r="IM8375" s="3"/>
      <c r="IN8375" s="3"/>
      <c r="IO8375" s="15"/>
    </row>
    <row r="8376" spans="171:249">
      <c r="FO8376" s="3"/>
      <c r="FP8376" s="3"/>
      <c r="FQ8376" s="3"/>
      <c r="FR8376" s="3"/>
      <c r="FS8376" s="3"/>
      <c r="FT8376" s="3"/>
      <c r="FU8376" s="3"/>
      <c r="FV8376" s="3"/>
      <c r="FW8376" s="3"/>
      <c r="FX8376" s="3"/>
      <c r="FY8376" s="3"/>
      <c r="FZ8376" s="3"/>
      <c r="GA8376" s="3"/>
      <c r="GB8376" s="3"/>
      <c r="GC8376" s="3"/>
      <c r="GD8376" s="3"/>
      <c r="GE8376" s="3"/>
      <c r="GF8376" s="3"/>
      <c r="GG8376" s="3"/>
      <c r="GH8376" s="3"/>
      <c r="GI8376" s="3"/>
      <c r="GJ8376" s="3"/>
      <c r="GK8376" s="3"/>
      <c r="GL8376" s="3"/>
      <c r="GM8376" s="3"/>
      <c r="GN8376" s="3"/>
      <c r="GO8376" s="3"/>
      <c r="GP8376" s="3"/>
      <c r="GQ8376" s="3"/>
      <c r="GR8376" s="3"/>
      <c r="GS8376" s="3"/>
      <c r="GT8376" s="3"/>
      <c r="GU8376" s="3"/>
      <c r="GV8376" s="3"/>
      <c r="GW8376" s="3"/>
      <c r="GX8376" s="3"/>
      <c r="GY8376" s="3"/>
      <c r="GZ8376" s="3"/>
      <c r="HA8376" s="3"/>
      <c r="HB8376" s="3"/>
      <c r="HC8376" s="3"/>
      <c r="HD8376" s="3"/>
      <c r="HE8376" s="3"/>
      <c r="HF8376" s="3"/>
      <c r="HG8376" s="3"/>
      <c r="HH8376" s="3"/>
      <c r="HI8376" s="3"/>
      <c r="HJ8376" s="3"/>
      <c r="HK8376" s="3"/>
      <c r="HL8376" s="3"/>
      <c r="HM8376" s="45"/>
      <c r="HN8376" s="3"/>
      <c r="HO8376" s="3"/>
      <c r="HP8376" s="3"/>
      <c r="HQ8376" s="3"/>
      <c r="HR8376" s="3"/>
      <c r="HS8376" s="3"/>
      <c r="HT8376" s="3"/>
      <c r="HU8376" s="3"/>
      <c r="HV8376" s="3"/>
      <c r="HW8376" s="3"/>
      <c r="HX8376" s="3"/>
      <c r="HY8376" s="3"/>
      <c r="HZ8376" s="3"/>
      <c r="IA8376" s="3"/>
      <c r="IB8376" s="3"/>
      <c r="IC8376" s="3"/>
      <c r="ID8376" s="3"/>
      <c r="IE8376" s="3"/>
      <c r="IF8376" s="3"/>
      <c r="IG8376" s="3"/>
      <c r="IH8376" s="3"/>
      <c r="II8376" s="3"/>
      <c r="IJ8376" s="3"/>
      <c r="IK8376" s="3"/>
      <c r="IL8376" s="3"/>
      <c r="IM8376" s="3"/>
      <c r="IN8376" s="3"/>
      <c r="IO8376" s="15"/>
    </row>
    <row r="8377" spans="171:249">
      <c r="FO8377" s="3"/>
      <c r="FP8377" s="3"/>
      <c r="FQ8377" s="3"/>
      <c r="FR8377" s="3"/>
      <c r="FS8377" s="3"/>
      <c r="FT8377" s="3"/>
      <c r="FU8377" s="3"/>
      <c r="FV8377" s="3"/>
      <c r="FW8377" s="3"/>
      <c r="FX8377" s="3"/>
      <c r="FY8377" s="3"/>
      <c r="FZ8377" s="3"/>
      <c r="GA8377" s="3"/>
      <c r="GB8377" s="3"/>
      <c r="GC8377" s="3"/>
      <c r="GD8377" s="3"/>
      <c r="GE8377" s="3"/>
      <c r="GF8377" s="3"/>
      <c r="GG8377" s="3"/>
      <c r="GH8377" s="3"/>
      <c r="GI8377" s="3"/>
      <c r="GJ8377" s="3"/>
      <c r="GK8377" s="3"/>
      <c r="GL8377" s="3"/>
      <c r="GM8377" s="3"/>
      <c r="GN8377" s="3"/>
      <c r="GO8377" s="3"/>
      <c r="GP8377" s="3"/>
      <c r="GQ8377" s="3"/>
      <c r="GR8377" s="3"/>
      <c r="GS8377" s="3"/>
      <c r="GT8377" s="3"/>
      <c r="GU8377" s="3"/>
      <c r="GV8377" s="3"/>
      <c r="GW8377" s="3"/>
      <c r="GX8377" s="3"/>
      <c r="GY8377" s="3"/>
      <c r="GZ8377" s="3"/>
      <c r="HA8377" s="3"/>
      <c r="HB8377" s="3"/>
      <c r="HC8377" s="3"/>
      <c r="HD8377" s="3"/>
      <c r="HE8377" s="3"/>
      <c r="HF8377" s="3"/>
      <c r="HG8377" s="3"/>
      <c r="HH8377" s="3"/>
      <c r="HI8377" s="3"/>
      <c r="HJ8377" s="3"/>
      <c r="HK8377" s="3"/>
      <c r="HL8377" s="3"/>
      <c r="HM8377" s="45"/>
      <c r="HN8377" s="3"/>
      <c r="HO8377" s="3"/>
      <c r="HP8377" s="3"/>
      <c r="HQ8377" s="3"/>
      <c r="HR8377" s="3"/>
      <c r="HS8377" s="3"/>
      <c r="HT8377" s="3"/>
      <c r="HU8377" s="3"/>
      <c r="HV8377" s="3"/>
      <c r="HW8377" s="3"/>
      <c r="HX8377" s="3"/>
      <c r="HY8377" s="3"/>
      <c r="HZ8377" s="3"/>
      <c r="IA8377" s="3"/>
      <c r="IB8377" s="3"/>
      <c r="IC8377" s="3"/>
      <c r="ID8377" s="3"/>
      <c r="IE8377" s="3"/>
      <c r="IF8377" s="3"/>
      <c r="IG8377" s="3"/>
      <c r="IH8377" s="3"/>
      <c r="II8377" s="3"/>
      <c r="IJ8377" s="3"/>
      <c r="IK8377" s="3"/>
      <c r="IL8377" s="3"/>
      <c r="IM8377" s="3"/>
      <c r="IN8377" s="3"/>
      <c r="IO8377" s="15"/>
    </row>
    <row r="8378" spans="171:249">
      <c r="FO8378" s="3"/>
      <c r="FP8378" s="3"/>
      <c r="FQ8378" s="3"/>
      <c r="FR8378" s="3"/>
      <c r="FS8378" s="3"/>
      <c r="FT8378" s="3"/>
      <c r="FU8378" s="3"/>
      <c r="FV8378" s="3"/>
      <c r="FW8378" s="3"/>
      <c r="FX8378" s="3"/>
      <c r="FY8378" s="3"/>
      <c r="FZ8378" s="3"/>
      <c r="GA8378" s="3"/>
      <c r="GB8378" s="3"/>
      <c r="GC8378" s="3"/>
      <c r="GD8378" s="3"/>
      <c r="GE8378" s="3"/>
      <c r="GF8378" s="3"/>
      <c r="GG8378" s="3"/>
      <c r="GH8378" s="3"/>
      <c r="GI8378" s="3"/>
      <c r="GJ8378" s="3"/>
      <c r="GK8378" s="3"/>
      <c r="GL8378" s="3"/>
      <c r="GM8378" s="3"/>
      <c r="GN8378" s="3"/>
      <c r="GO8378" s="3"/>
      <c r="GP8378" s="3"/>
      <c r="GQ8378" s="3"/>
      <c r="GR8378" s="3"/>
      <c r="GS8378" s="3"/>
      <c r="GT8378" s="3"/>
      <c r="GU8378" s="3"/>
      <c r="GV8378" s="3"/>
      <c r="GW8378" s="3"/>
      <c r="GX8378" s="3"/>
      <c r="GY8378" s="3"/>
      <c r="GZ8378" s="3"/>
      <c r="HA8378" s="3"/>
      <c r="HB8378" s="3"/>
      <c r="HC8378" s="3"/>
      <c r="HD8378" s="3"/>
      <c r="HE8378" s="3"/>
      <c r="HF8378" s="3"/>
      <c r="HG8378" s="3"/>
      <c r="HH8378" s="3"/>
      <c r="HI8378" s="3"/>
      <c r="HJ8378" s="3"/>
      <c r="HK8378" s="3"/>
      <c r="HL8378" s="3"/>
      <c r="HM8378" s="45"/>
      <c r="HN8378" s="3"/>
      <c r="HO8378" s="3"/>
      <c r="HP8378" s="3"/>
      <c r="HQ8378" s="3"/>
      <c r="HR8378" s="3"/>
      <c r="HS8378" s="3"/>
      <c r="HT8378" s="3"/>
      <c r="HU8378" s="3"/>
      <c r="HV8378" s="3"/>
      <c r="HW8378" s="3"/>
      <c r="HX8378" s="3"/>
      <c r="HY8378" s="3"/>
      <c r="HZ8378" s="3"/>
      <c r="IA8378" s="3"/>
      <c r="IB8378" s="3"/>
      <c r="IC8378" s="3"/>
      <c r="ID8378" s="3"/>
      <c r="IE8378" s="3"/>
      <c r="IF8378" s="3"/>
      <c r="IG8378" s="3"/>
      <c r="IH8378" s="3"/>
      <c r="II8378" s="3"/>
      <c r="IJ8378" s="3"/>
      <c r="IK8378" s="3"/>
      <c r="IL8378" s="3"/>
      <c r="IM8378" s="3"/>
      <c r="IN8378" s="3"/>
      <c r="IO8378" s="15"/>
    </row>
    <row r="8379" spans="171:249">
      <c r="FO8379" s="3"/>
      <c r="FP8379" s="3"/>
      <c r="FQ8379" s="3"/>
      <c r="FR8379" s="3"/>
      <c r="FS8379" s="3"/>
      <c r="FT8379" s="3"/>
      <c r="FU8379" s="3"/>
      <c r="FV8379" s="3"/>
      <c r="FW8379" s="3"/>
      <c r="FX8379" s="3"/>
      <c r="FY8379" s="3"/>
      <c r="FZ8379" s="3"/>
      <c r="GA8379" s="3"/>
      <c r="GB8379" s="3"/>
      <c r="GC8379" s="3"/>
      <c r="GD8379" s="3"/>
      <c r="GE8379" s="3"/>
      <c r="GF8379" s="3"/>
      <c r="GG8379" s="3"/>
      <c r="GH8379" s="3"/>
      <c r="GI8379" s="3"/>
      <c r="GJ8379" s="3"/>
      <c r="GK8379" s="3"/>
      <c r="GL8379" s="3"/>
      <c r="GM8379" s="3"/>
      <c r="GN8379" s="3"/>
      <c r="GO8379" s="3"/>
      <c r="GP8379" s="3"/>
      <c r="GQ8379" s="3"/>
      <c r="GR8379" s="3"/>
      <c r="GS8379" s="3"/>
      <c r="GT8379" s="3"/>
      <c r="GU8379" s="3"/>
      <c r="GV8379" s="3"/>
      <c r="GW8379" s="3"/>
      <c r="GX8379" s="3"/>
      <c r="GY8379" s="3"/>
      <c r="GZ8379" s="3"/>
      <c r="HA8379" s="3"/>
      <c r="HB8379" s="3"/>
      <c r="HC8379" s="3"/>
      <c r="HD8379" s="3"/>
      <c r="HE8379" s="3"/>
      <c r="HF8379" s="3"/>
      <c r="HG8379" s="3"/>
      <c r="HH8379" s="3"/>
      <c r="HI8379" s="3"/>
      <c r="HJ8379" s="3"/>
      <c r="HK8379" s="3"/>
      <c r="HL8379" s="3"/>
      <c r="HM8379" s="45"/>
      <c r="HN8379" s="3"/>
      <c r="HO8379" s="3"/>
      <c r="HP8379" s="3"/>
      <c r="HQ8379" s="3"/>
      <c r="HR8379" s="3"/>
      <c r="HS8379" s="3"/>
      <c r="HT8379" s="3"/>
      <c r="HU8379" s="3"/>
      <c r="HV8379" s="3"/>
      <c r="HW8379" s="3"/>
      <c r="HX8379" s="3"/>
      <c r="HY8379" s="3"/>
      <c r="HZ8379" s="3"/>
      <c r="IA8379" s="3"/>
      <c r="IB8379" s="3"/>
      <c r="IC8379" s="3"/>
      <c r="ID8379" s="3"/>
      <c r="IE8379" s="3"/>
      <c r="IF8379" s="3"/>
      <c r="IG8379" s="3"/>
      <c r="IH8379" s="3"/>
      <c r="II8379" s="3"/>
      <c r="IJ8379" s="3"/>
      <c r="IK8379" s="3"/>
      <c r="IL8379" s="3"/>
      <c r="IM8379" s="3"/>
      <c r="IN8379" s="3"/>
      <c r="IO8379" s="15"/>
    </row>
    <row r="8380" spans="171:249">
      <c r="FO8380" s="3"/>
      <c r="FP8380" s="3"/>
      <c r="FQ8380" s="3"/>
      <c r="FR8380" s="3"/>
      <c r="FS8380" s="3"/>
      <c r="FT8380" s="3"/>
      <c r="FU8380" s="3"/>
      <c r="FV8380" s="3"/>
      <c r="FW8380" s="3"/>
      <c r="FX8380" s="3"/>
      <c r="FY8380" s="3"/>
      <c r="FZ8380" s="3"/>
      <c r="GA8380" s="3"/>
      <c r="GB8380" s="3"/>
      <c r="GC8380" s="3"/>
      <c r="GD8380" s="3"/>
      <c r="GE8380" s="3"/>
      <c r="GF8380" s="3"/>
      <c r="GG8380" s="3"/>
      <c r="GH8380" s="3"/>
      <c r="GI8380" s="3"/>
      <c r="GJ8380" s="3"/>
      <c r="GK8380" s="3"/>
      <c r="GL8380" s="3"/>
      <c r="GM8380" s="3"/>
      <c r="GN8380" s="3"/>
      <c r="GO8380" s="3"/>
      <c r="GP8380" s="3"/>
      <c r="GQ8380" s="3"/>
      <c r="GR8380" s="3"/>
      <c r="GS8380" s="3"/>
      <c r="GT8380" s="3"/>
      <c r="GU8380" s="3"/>
      <c r="GV8380" s="3"/>
      <c r="GW8380" s="3"/>
      <c r="GX8380" s="3"/>
      <c r="GY8380" s="3"/>
      <c r="GZ8380" s="3"/>
      <c r="HA8380" s="3"/>
      <c r="HB8380" s="3"/>
      <c r="HC8380" s="3"/>
      <c r="HD8380" s="3"/>
      <c r="HE8380" s="3"/>
      <c r="HF8380" s="3"/>
      <c r="HG8380" s="3"/>
      <c r="HH8380" s="3"/>
      <c r="HI8380" s="3"/>
      <c r="HJ8380" s="3"/>
      <c r="HK8380" s="3"/>
      <c r="HL8380" s="3"/>
      <c r="HM8380" s="45"/>
      <c r="HN8380" s="3"/>
      <c r="HO8380" s="3"/>
      <c r="HP8380" s="3"/>
      <c r="HQ8380" s="3"/>
      <c r="HR8380" s="3"/>
      <c r="HS8380" s="3"/>
      <c r="HT8380" s="3"/>
      <c r="HU8380" s="3"/>
      <c r="HV8380" s="3"/>
      <c r="HW8380" s="3"/>
      <c r="HX8380" s="3"/>
      <c r="HY8380" s="3"/>
      <c r="HZ8380" s="3"/>
      <c r="IA8380" s="3"/>
      <c r="IB8380" s="3"/>
      <c r="IC8380" s="3"/>
      <c r="ID8380" s="3"/>
      <c r="IE8380" s="3"/>
      <c r="IF8380" s="3"/>
      <c r="IG8380" s="3"/>
      <c r="IH8380" s="3"/>
      <c r="II8380" s="3"/>
      <c r="IJ8380" s="3"/>
      <c r="IK8380" s="3"/>
      <c r="IL8380" s="3"/>
      <c r="IM8380" s="3"/>
      <c r="IN8380" s="3"/>
      <c r="IO8380" s="15"/>
    </row>
    <row r="8381" spans="171:249">
      <c r="FO8381" s="3"/>
      <c r="FP8381" s="3"/>
      <c r="FQ8381" s="3"/>
      <c r="FR8381" s="3"/>
      <c r="FS8381" s="3"/>
      <c r="FT8381" s="3"/>
      <c r="FU8381" s="3"/>
      <c r="FV8381" s="3"/>
      <c r="FW8381" s="3"/>
      <c r="FX8381" s="3"/>
      <c r="FY8381" s="3"/>
      <c r="FZ8381" s="3"/>
      <c r="GA8381" s="3"/>
      <c r="GB8381" s="3"/>
      <c r="GC8381" s="3"/>
      <c r="GD8381" s="3"/>
      <c r="GE8381" s="3"/>
      <c r="GF8381" s="3"/>
      <c r="GG8381" s="3"/>
      <c r="GH8381" s="3"/>
      <c r="GI8381" s="3"/>
      <c r="GJ8381" s="3"/>
      <c r="GK8381" s="3"/>
      <c r="GL8381" s="3"/>
      <c r="GM8381" s="3"/>
      <c r="GN8381" s="3"/>
      <c r="GO8381" s="3"/>
      <c r="GP8381" s="3"/>
      <c r="GQ8381" s="3"/>
      <c r="GR8381" s="3"/>
      <c r="GS8381" s="3"/>
      <c r="GT8381" s="3"/>
      <c r="GU8381" s="3"/>
      <c r="GV8381" s="3"/>
      <c r="GW8381" s="3"/>
      <c r="GX8381" s="3"/>
      <c r="GY8381" s="3"/>
      <c r="GZ8381" s="3"/>
      <c r="HA8381" s="3"/>
      <c r="HB8381" s="3"/>
      <c r="HC8381" s="3"/>
      <c r="HD8381" s="3"/>
      <c r="HE8381" s="3"/>
      <c r="HF8381" s="3"/>
      <c r="HG8381" s="3"/>
      <c r="HH8381" s="3"/>
      <c r="HI8381" s="3"/>
      <c r="HJ8381" s="3"/>
      <c r="HK8381" s="3"/>
      <c r="HL8381" s="3"/>
      <c r="HM8381" s="45"/>
      <c r="HN8381" s="3"/>
      <c r="HO8381" s="3"/>
      <c r="HP8381" s="3"/>
      <c r="HQ8381" s="3"/>
      <c r="HR8381" s="3"/>
      <c r="HS8381" s="3"/>
      <c r="HT8381" s="3"/>
      <c r="HU8381" s="3"/>
      <c r="HV8381" s="3"/>
      <c r="HW8381" s="3"/>
      <c r="HX8381" s="3"/>
      <c r="HY8381" s="3"/>
      <c r="HZ8381" s="3"/>
      <c r="IA8381" s="3"/>
      <c r="IB8381" s="3"/>
      <c r="IC8381" s="3"/>
      <c r="ID8381" s="3"/>
      <c r="IE8381" s="3"/>
      <c r="IF8381" s="3"/>
      <c r="IG8381" s="3"/>
      <c r="IH8381" s="3"/>
      <c r="II8381" s="3"/>
      <c r="IJ8381" s="3"/>
      <c r="IK8381" s="3"/>
      <c r="IL8381" s="3"/>
      <c r="IM8381" s="3"/>
      <c r="IN8381" s="3"/>
      <c r="IO8381" s="15"/>
    </row>
    <row r="8382" spans="171:249">
      <c r="FO8382" s="3"/>
      <c r="FP8382" s="3"/>
      <c r="FQ8382" s="3"/>
      <c r="FR8382" s="3"/>
      <c r="FS8382" s="3"/>
      <c r="FT8382" s="3"/>
      <c r="FU8382" s="3"/>
      <c r="FV8382" s="3"/>
      <c r="FW8382" s="3"/>
      <c r="FX8382" s="3"/>
      <c r="FY8382" s="3"/>
      <c r="FZ8382" s="3"/>
      <c r="GA8382" s="3"/>
      <c r="GB8382" s="3"/>
      <c r="GC8382" s="3"/>
      <c r="GD8382" s="3"/>
      <c r="GE8382" s="3"/>
      <c r="GF8382" s="3"/>
      <c r="GG8382" s="3"/>
      <c r="GH8382" s="3"/>
      <c r="GI8382" s="3"/>
      <c r="GJ8382" s="3"/>
      <c r="GK8382" s="3"/>
      <c r="GL8382" s="3"/>
      <c r="GM8382" s="3"/>
      <c r="GN8382" s="3"/>
      <c r="GO8382" s="3"/>
      <c r="GP8382" s="3"/>
      <c r="GQ8382" s="3"/>
      <c r="GR8382" s="3"/>
      <c r="GS8382" s="3"/>
      <c r="GT8382" s="3"/>
      <c r="GU8382" s="3"/>
      <c r="GV8382" s="3"/>
      <c r="GW8382" s="3"/>
      <c r="GX8382" s="3"/>
      <c r="GY8382" s="3"/>
      <c r="GZ8382" s="3"/>
      <c r="HA8382" s="3"/>
      <c r="HB8382" s="3"/>
      <c r="HC8382" s="3"/>
      <c r="HD8382" s="3"/>
      <c r="HE8382" s="3"/>
      <c r="HF8382" s="3"/>
      <c r="HG8382" s="3"/>
      <c r="HH8382" s="3"/>
      <c r="HI8382" s="3"/>
      <c r="HJ8382" s="3"/>
      <c r="HK8382" s="3"/>
      <c r="HL8382" s="3"/>
      <c r="HM8382" s="45"/>
      <c r="HN8382" s="3"/>
      <c r="HO8382" s="3"/>
      <c r="HP8382" s="3"/>
      <c r="HQ8382" s="3"/>
      <c r="HR8382" s="3"/>
      <c r="HS8382" s="3"/>
      <c r="HT8382" s="3"/>
      <c r="HU8382" s="3"/>
      <c r="HV8382" s="3"/>
      <c r="HW8382" s="3"/>
      <c r="HX8382" s="3"/>
      <c r="HY8382" s="3"/>
      <c r="HZ8382" s="3"/>
      <c r="IA8382" s="3"/>
      <c r="IB8382" s="3"/>
      <c r="IC8382" s="3"/>
      <c r="ID8382" s="3"/>
      <c r="IE8382" s="3"/>
      <c r="IF8382" s="3"/>
      <c r="IG8382" s="3"/>
      <c r="IH8382" s="3"/>
      <c r="II8382" s="3"/>
      <c r="IJ8382" s="3"/>
      <c r="IK8382" s="3"/>
      <c r="IL8382" s="3"/>
      <c r="IM8382" s="3"/>
      <c r="IN8382" s="3"/>
      <c r="IO8382" s="15"/>
    </row>
    <row r="8383" spans="171:249">
      <c r="FO8383" s="3"/>
      <c r="FP8383" s="3"/>
      <c r="FQ8383" s="3"/>
      <c r="FR8383" s="3"/>
      <c r="FS8383" s="3"/>
      <c r="FT8383" s="3"/>
      <c r="FU8383" s="3"/>
      <c r="FV8383" s="3"/>
      <c r="FW8383" s="3"/>
      <c r="FX8383" s="3"/>
      <c r="FY8383" s="3"/>
      <c r="FZ8383" s="3"/>
      <c r="GA8383" s="3"/>
      <c r="GB8383" s="3"/>
      <c r="GC8383" s="3"/>
      <c r="GD8383" s="3"/>
      <c r="GE8383" s="3"/>
      <c r="GF8383" s="3"/>
      <c r="GG8383" s="3"/>
      <c r="GH8383" s="3"/>
      <c r="GI8383" s="3"/>
      <c r="GJ8383" s="3"/>
      <c r="GK8383" s="3"/>
      <c r="GL8383" s="3"/>
      <c r="GM8383" s="3"/>
      <c r="GN8383" s="3"/>
      <c r="GO8383" s="3"/>
      <c r="GP8383" s="3"/>
      <c r="GQ8383" s="3"/>
      <c r="GR8383" s="3"/>
      <c r="GS8383" s="3"/>
      <c r="GT8383" s="3"/>
      <c r="GU8383" s="3"/>
      <c r="GV8383" s="3"/>
      <c r="GW8383" s="3"/>
      <c r="GX8383" s="3"/>
      <c r="GY8383" s="3"/>
      <c r="GZ8383" s="3"/>
      <c r="HA8383" s="3"/>
      <c r="HB8383" s="3"/>
      <c r="HC8383" s="3"/>
      <c r="HD8383" s="3"/>
      <c r="HE8383" s="3"/>
      <c r="HF8383" s="3"/>
      <c r="HG8383" s="3"/>
      <c r="HH8383" s="3"/>
      <c r="HI8383" s="3"/>
      <c r="HJ8383" s="3"/>
      <c r="HK8383" s="3"/>
      <c r="HL8383" s="3"/>
      <c r="HM8383" s="45"/>
      <c r="HN8383" s="3"/>
      <c r="HO8383" s="3"/>
      <c r="HP8383" s="3"/>
      <c r="HQ8383" s="3"/>
      <c r="HR8383" s="3"/>
      <c r="HS8383" s="3"/>
      <c r="HT8383" s="3"/>
      <c r="HU8383" s="3"/>
      <c r="HV8383" s="3"/>
      <c r="HW8383" s="3"/>
      <c r="HX8383" s="3"/>
      <c r="HY8383" s="3"/>
      <c r="HZ8383" s="3"/>
      <c r="IA8383" s="3"/>
      <c r="IB8383" s="3"/>
      <c r="IC8383" s="3"/>
      <c r="ID8383" s="3"/>
      <c r="IE8383" s="3"/>
      <c r="IF8383" s="3"/>
      <c r="IG8383" s="3"/>
      <c r="IH8383" s="3"/>
      <c r="II8383" s="3"/>
      <c r="IJ8383" s="3"/>
      <c r="IK8383" s="3"/>
      <c r="IL8383" s="3"/>
      <c r="IM8383" s="3"/>
      <c r="IN8383" s="3"/>
      <c r="IO8383" s="15"/>
    </row>
    <row r="8384" spans="171:249">
      <c r="FO8384" s="3"/>
      <c r="FP8384" s="3"/>
      <c r="FQ8384" s="3"/>
      <c r="FR8384" s="3"/>
      <c r="FS8384" s="3"/>
      <c r="FT8384" s="3"/>
      <c r="FU8384" s="3"/>
      <c r="FV8384" s="3"/>
      <c r="FW8384" s="3"/>
      <c r="FX8384" s="3"/>
      <c r="FY8384" s="3"/>
      <c r="FZ8384" s="3"/>
      <c r="GA8384" s="3"/>
      <c r="GB8384" s="3"/>
      <c r="GC8384" s="3"/>
      <c r="GD8384" s="3"/>
      <c r="GE8384" s="3"/>
      <c r="GF8384" s="3"/>
      <c r="GG8384" s="3"/>
      <c r="GH8384" s="3"/>
      <c r="GI8384" s="3"/>
      <c r="GJ8384" s="3"/>
      <c r="GK8384" s="3"/>
      <c r="GL8384" s="3"/>
      <c r="GM8384" s="3"/>
      <c r="GN8384" s="3"/>
      <c r="GO8384" s="3"/>
      <c r="GP8384" s="3"/>
      <c r="GQ8384" s="3"/>
      <c r="GR8384" s="3"/>
      <c r="GS8384" s="3"/>
      <c r="GT8384" s="3"/>
      <c r="GU8384" s="3"/>
      <c r="GV8384" s="3"/>
      <c r="GW8384" s="3"/>
      <c r="GX8384" s="3"/>
      <c r="GY8384" s="3"/>
      <c r="GZ8384" s="3"/>
      <c r="HA8384" s="3"/>
      <c r="HB8384" s="3"/>
      <c r="HC8384" s="3"/>
      <c r="HD8384" s="3"/>
      <c r="HE8384" s="3"/>
      <c r="HF8384" s="3"/>
      <c r="HG8384" s="3"/>
      <c r="HH8384" s="3"/>
      <c r="HI8384" s="3"/>
      <c r="HJ8384" s="3"/>
      <c r="HK8384" s="3"/>
      <c r="HL8384" s="3"/>
      <c r="HM8384" s="45"/>
      <c r="HN8384" s="3"/>
      <c r="HO8384" s="3"/>
      <c r="HP8384" s="3"/>
      <c r="HQ8384" s="3"/>
      <c r="HR8384" s="3"/>
      <c r="HS8384" s="3"/>
      <c r="HT8384" s="3"/>
      <c r="HU8384" s="3"/>
      <c r="HV8384" s="3"/>
      <c r="HW8384" s="3"/>
      <c r="HX8384" s="3"/>
      <c r="HY8384" s="3"/>
      <c r="HZ8384" s="3"/>
      <c r="IA8384" s="3"/>
      <c r="IB8384" s="3"/>
      <c r="IC8384" s="3"/>
      <c r="ID8384" s="3"/>
      <c r="IE8384" s="3"/>
      <c r="IF8384" s="3"/>
      <c r="IG8384" s="3"/>
      <c r="IH8384" s="3"/>
      <c r="II8384" s="3"/>
      <c r="IJ8384" s="3"/>
      <c r="IK8384" s="3"/>
      <c r="IL8384" s="3"/>
      <c r="IM8384" s="3"/>
      <c r="IN8384" s="3"/>
      <c r="IO8384" s="15"/>
    </row>
    <row r="8385" spans="171:249">
      <c r="FO8385" s="3"/>
      <c r="FP8385" s="3"/>
      <c r="FQ8385" s="3"/>
      <c r="FR8385" s="3"/>
      <c r="FS8385" s="3"/>
      <c r="FT8385" s="3"/>
      <c r="FU8385" s="3"/>
      <c r="FV8385" s="3"/>
      <c r="FW8385" s="3"/>
      <c r="FX8385" s="3"/>
      <c r="FY8385" s="3"/>
      <c r="FZ8385" s="3"/>
      <c r="GA8385" s="3"/>
      <c r="GB8385" s="3"/>
      <c r="GC8385" s="3"/>
      <c r="GD8385" s="3"/>
      <c r="GE8385" s="3"/>
      <c r="GF8385" s="3"/>
      <c r="GG8385" s="3"/>
      <c r="GH8385" s="3"/>
      <c r="GI8385" s="3"/>
      <c r="GJ8385" s="3"/>
      <c r="GK8385" s="3"/>
      <c r="GL8385" s="3"/>
      <c r="GM8385" s="3"/>
      <c r="GN8385" s="3"/>
      <c r="GO8385" s="3"/>
      <c r="GP8385" s="3"/>
      <c r="GQ8385" s="3"/>
      <c r="GR8385" s="3"/>
      <c r="GS8385" s="3"/>
      <c r="GT8385" s="3"/>
      <c r="GU8385" s="3"/>
      <c r="GV8385" s="3"/>
      <c r="GW8385" s="3"/>
      <c r="GX8385" s="3"/>
      <c r="GY8385" s="3"/>
      <c r="GZ8385" s="3"/>
      <c r="HA8385" s="3"/>
      <c r="HB8385" s="3"/>
      <c r="HC8385" s="3"/>
      <c r="HD8385" s="3"/>
      <c r="HE8385" s="3"/>
      <c r="HF8385" s="3"/>
      <c r="HG8385" s="3"/>
      <c r="HH8385" s="3"/>
      <c r="HI8385" s="3"/>
      <c r="HJ8385" s="3"/>
      <c r="HK8385" s="3"/>
      <c r="HL8385" s="3"/>
      <c r="HM8385" s="45"/>
      <c r="HN8385" s="3"/>
      <c r="HO8385" s="3"/>
      <c r="HP8385" s="3"/>
      <c r="HQ8385" s="3"/>
      <c r="HR8385" s="3"/>
      <c r="HS8385" s="3"/>
      <c r="HT8385" s="3"/>
      <c r="HU8385" s="3"/>
      <c r="HV8385" s="3"/>
      <c r="HW8385" s="3"/>
      <c r="HX8385" s="3"/>
      <c r="HY8385" s="3"/>
      <c r="HZ8385" s="3"/>
      <c r="IA8385" s="3"/>
      <c r="IB8385" s="3"/>
      <c r="IC8385" s="3"/>
      <c r="ID8385" s="3"/>
      <c r="IE8385" s="3"/>
      <c r="IF8385" s="3"/>
      <c r="IG8385" s="3"/>
      <c r="IH8385" s="3"/>
      <c r="II8385" s="3"/>
      <c r="IJ8385" s="3"/>
      <c r="IK8385" s="3"/>
      <c r="IL8385" s="3"/>
      <c r="IM8385" s="3"/>
      <c r="IN8385" s="3"/>
      <c r="IO8385" s="15"/>
    </row>
    <row r="8386" spans="171:249">
      <c r="FO8386" s="3"/>
      <c r="FP8386" s="3"/>
      <c r="FQ8386" s="3"/>
      <c r="FR8386" s="3"/>
      <c r="FS8386" s="3"/>
      <c r="FT8386" s="3"/>
      <c r="FU8386" s="3"/>
      <c r="FV8386" s="3"/>
      <c r="FW8386" s="3"/>
      <c r="FX8386" s="3"/>
      <c r="FY8386" s="3"/>
      <c r="FZ8386" s="3"/>
      <c r="GA8386" s="3"/>
      <c r="GB8386" s="3"/>
      <c r="GC8386" s="3"/>
      <c r="GD8386" s="3"/>
      <c r="GE8386" s="3"/>
      <c r="GF8386" s="3"/>
      <c r="GG8386" s="3"/>
      <c r="GH8386" s="3"/>
      <c r="GI8386" s="3"/>
      <c r="GJ8386" s="3"/>
      <c r="GK8386" s="3"/>
      <c r="GL8386" s="3"/>
      <c r="GM8386" s="3"/>
      <c r="GN8386" s="3"/>
      <c r="GO8386" s="3"/>
      <c r="GP8386" s="3"/>
      <c r="GQ8386" s="3"/>
      <c r="GR8386" s="3"/>
      <c r="GS8386" s="3"/>
      <c r="GT8386" s="3"/>
      <c r="GU8386" s="3"/>
      <c r="GV8386" s="3"/>
      <c r="GW8386" s="3"/>
      <c r="GX8386" s="3"/>
      <c r="GY8386" s="3"/>
      <c r="GZ8386" s="3"/>
      <c r="HA8386" s="3"/>
      <c r="HB8386" s="3"/>
      <c r="HC8386" s="3"/>
      <c r="HD8386" s="3"/>
      <c r="HE8386" s="3"/>
      <c r="HF8386" s="3"/>
      <c r="HG8386" s="3"/>
      <c r="HH8386" s="3"/>
      <c r="HI8386" s="3"/>
      <c r="HJ8386" s="3"/>
      <c r="HK8386" s="3"/>
      <c r="HL8386" s="3"/>
      <c r="HM8386" s="45"/>
      <c r="HN8386" s="3"/>
      <c r="HO8386" s="3"/>
      <c r="HP8386" s="3"/>
      <c r="HQ8386" s="3"/>
      <c r="HR8386" s="3"/>
      <c r="HS8386" s="3"/>
      <c r="HT8386" s="3"/>
      <c r="HU8386" s="3"/>
      <c r="HV8386" s="3"/>
      <c r="HW8386" s="3"/>
      <c r="HX8386" s="3"/>
      <c r="HY8386" s="3"/>
      <c r="HZ8386" s="3"/>
      <c r="IA8386" s="3"/>
      <c r="IB8386" s="3"/>
      <c r="IC8386" s="3"/>
      <c r="ID8386" s="3"/>
      <c r="IE8386" s="3"/>
      <c r="IF8386" s="3"/>
      <c r="IG8386" s="3"/>
      <c r="IH8386" s="3"/>
      <c r="II8386" s="3"/>
      <c r="IJ8386" s="3"/>
      <c r="IK8386" s="3"/>
      <c r="IL8386" s="3"/>
      <c r="IM8386" s="3"/>
      <c r="IN8386" s="3"/>
      <c r="IO8386" s="15"/>
    </row>
    <row r="8387" spans="171:249">
      <c r="FO8387" s="3"/>
      <c r="FP8387" s="3"/>
      <c r="FQ8387" s="3"/>
      <c r="FR8387" s="3"/>
      <c r="FS8387" s="3"/>
      <c r="FT8387" s="3"/>
      <c r="FU8387" s="3"/>
      <c r="FV8387" s="3"/>
      <c r="FW8387" s="3"/>
      <c r="FX8387" s="3"/>
      <c r="FY8387" s="3"/>
      <c r="FZ8387" s="3"/>
      <c r="GA8387" s="3"/>
      <c r="GB8387" s="3"/>
      <c r="GC8387" s="3"/>
      <c r="GD8387" s="3"/>
      <c r="GE8387" s="3"/>
      <c r="GF8387" s="3"/>
      <c r="GG8387" s="3"/>
      <c r="GH8387" s="3"/>
      <c r="GI8387" s="3"/>
      <c r="GJ8387" s="3"/>
      <c r="GK8387" s="3"/>
      <c r="GL8387" s="3"/>
      <c r="GM8387" s="3"/>
      <c r="GN8387" s="3"/>
      <c r="GO8387" s="3"/>
      <c r="GP8387" s="3"/>
      <c r="GQ8387" s="3"/>
      <c r="GR8387" s="3"/>
      <c r="GS8387" s="3"/>
      <c r="GT8387" s="3"/>
      <c r="GU8387" s="3"/>
      <c r="GV8387" s="3"/>
      <c r="GW8387" s="3"/>
      <c r="GX8387" s="3"/>
      <c r="GY8387" s="3"/>
      <c r="GZ8387" s="3"/>
      <c r="HA8387" s="3"/>
      <c r="HB8387" s="3"/>
      <c r="HC8387" s="3"/>
      <c r="HD8387" s="3"/>
      <c r="HE8387" s="3"/>
      <c r="HF8387" s="3"/>
      <c r="HG8387" s="3"/>
      <c r="HH8387" s="3"/>
      <c r="HI8387" s="3"/>
      <c r="HJ8387" s="3"/>
      <c r="HK8387" s="3"/>
      <c r="HL8387" s="3"/>
      <c r="HM8387" s="45"/>
      <c r="HN8387" s="3"/>
      <c r="HO8387" s="3"/>
      <c r="HP8387" s="3"/>
      <c r="HQ8387" s="3"/>
      <c r="HR8387" s="3"/>
      <c r="HS8387" s="3"/>
      <c r="HT8387" s="3"/>
      <c r="HU8387" s="3"/>
      <c r="HV8387" s="3"/>
      <c r="HW8387" s="3"/>
      <c r="HX8387" s="3"/>
      <c r="HY8387" s="3"/>
      <c r="HZ8387" s="3"/>
      <c r="IA8387" s="3"/>
      <c r="IB8387" s="3"/>
      <c r="IC8387" s="3"/>
      <c r="ID8387" s="3"/>
      <c r="IE8387" s="3"/>
      <c r="IF8387" s="3"/>
      <c r="IG8387" s="3"/>
      <c r="IH8387" s="3"/>
      <c r="II8387" s="3"/>
      <c r="IJ8387" s="3"/>
      <c r="IK8387" s="3"/>
      <c r="IL8387" s="3"/>
      <c r="IM8387" s="3"/>
      <c r="IN8387" s="3"/>
      <c r="IO8387" s="15"/>
    </row>
    <row r="8388" spans="171:249">
      <c r="FO8388" s="3"/>
      <c r="FP8388" s="3"/>
      <c r="FQ8388" s="3"/>
      <c r="FR8388" s="3"/>
      <c r="FS8388" s="3"/>
      <c r="FT8388" s="3"/>
      <c r="FU8388" s="3"/>
      <c r="FV8388" s="3"/>
      <c r="FW8388" s="3"/>
      <c r="FX8388" s="3"/>
      <c r="FY8388" s="3"/>
      <c r="FZ8388" s="3"/>
      <c r="GA8388" s="3"/>
      <c r="GB8388" s="3"/>
      <c r="GC8388" s="3"/>
      <c r="GD8388" s="3"/>
      <c r="GE8388" s="3"/>
      <c r="GF8388" s="3"/>
      <c r="GG8388" s="3"/>
      <c r="GH8388" s="3"/>
      <c r="GI8388" s="3"/>
      <c r="GJ8388" s="3"/>
      <c r="GK8388" s="3"/>
      <c r="GL8388" s="3"/>
      <c r="GM8388" s="3"/>
      <c r="GN8388" s="3"/>
      <c r="GO8388" s="3"/>
      <c r="GP8388" s="3"/>
      <c r="GQ8388" s="3"/>
      <c r="GR8388" s="3"/>
      <c r="GS8388" s="3"/>
      <c r="GT8388" s="3"/>
      <c r="GU8388" s="3"/>
      <c r="GV8388" s="3"/>
      <c r="GW8388" s="3"/>
      <c r="GX8388" s="3"/>
      <c r="GY8388" s="3"/>
      <c r="GZ8388" s="3"/>
      <c r="HA8388" s="3"/>
      <c r="HB8388" s="3"/>
      <c r="HC8388" s="3"/>
      <c r="HD8388" s="3"/>
      <c r="HE8388" s="3"/>
      <c r="HF8388" s="3"/>
      <c r="HG8388" s="3"/>
      <c r="HH8388" s="3"/>
      <c r="HI8388" s="3"/>
      <c r="HJ8388" s="3"/>
      <c r="HK8388" s="3"/>
      <c r="HL8388" s="3"/>
      <c r="HM8388" s="45"/>
      <c r="HN8388" s="3"/>
      <c r="HO8388" s="3"/>
      <c r="HP8388" s="3"/>
      <c r="HQ8388" s="3"/>
      <c r="HR8388" s="3"/>
      <c r="HS8388" s="3"/>
      <c r="HT8388" s="3"/>
      <c r="HU8388" s="3"/>
      <c r="HV8388" s="3"/>
      <c r="HW8388" s="3"/>
      <c r="HX8388" s="3"/>
      <c r="HY8388" s="3"/>
      <c r="HZ8388" s="3"/>
      <c r="IA8388" s="3"/>
      <c r="IB8388" s="3"/>
      <c r="IC8388" s="3"/>
      <c r="ID8388" s="3"/>
      <c r="IE8388" s="3"/>
      <c r="IF8388" s="3"/>
      <c r="IG8388" s="3"/>
      <c r="IH8388" s="3"/>
      <c r="II8388" s="3"/>
      <c r="IJ8388" s="3"/>
      <c r="IK8388" s="3"/>
      <c r="IL8388" s="3"/>
      <c r="IM8388" s="3"/>
      <c r="IN8388" s="3"/>
      <c r="IO8388" s="15"/>
    </row>
    <row r="8389" spans="171:249">
      <c r="FO8389" s="3"/>
      <c r="FP8389" s="3"/>
      <c r="FQ8389" s="3"/>
      <c r="FR8389" s="3"/>
      <c r="FS8389" s="3"/>
      <c r="FT8389" s="3"/>
      <c r="FU8389" s="3"/>
      <c r="FV8389" s="3"/>
      <c r="FW8389" s="3"/>
      <c r="FX8389" s="3"/>
      <c r="FY8389" s="3"/>
      <c r="FZ8389" s="3"/>
      <c r="GA8389" s="3"/>
      <c r="GB8389" s="3"/>
      <c r="GC8389" s="3"/>
      <c r="GD8389" s="3"/>
      <c r="GE8389" s="3"/>
      <c r="GF8389" s="3"/>
      <c r="GG8389" s="3"/>
      <c r="GH8389" s="3"/>
      <c r="GI8389" s="3"/>
      <c r="GJ8389" s="3"/>
      <c r="GK8389" s="3"/>
      <c r="GL8389" s="3"/>
      <c r="GM8389" s="3"/>
      <c r="GN8389" s="3"/>
      <c r="GO8389" s="3"/>
      <c r="GP8389" s="3"/>
      <c r="GQ8389" s="3"/>
      <c r="GR8389" s="3"/>
      <c r="GS8389" s="3"/>
      <c r="GT8389" s="3"/>
      <c r="GU8389" s="3"/>
      <c r="GV8389" s="3"/>
      <c r="GW8389" s="3"/>
      <c r="GX8389" s="3"/>
      <c r="GY8389" s="3"/>
      <c r="GZ8389" s="3"/>
      <c r="HA8389" s="3"/>
      <c r="HB8389" s="3"/>
      <c r="HC8389" s="3"/>
      <c r="HD8389" s="3"/>
      <c r="HE8389" s="3"/>
      <c r="HF8389" s="3"/>
      <c r="HG8389" s="3"/>
      <c r="HH8389" s="3"/>
      <c r="HI8389" s="3"/>
      <c r="HJ8389" s="3"/>
      <c r="HK8389" s="3"/>
      <c r="HL8389" s="3"/>
      <c r="HM8389" s="45"/>
      <c r="HN8389" s="3"/>
      <c r="HO8389" s="3"/>
      <c r="HP8389" s="3"/>
      <c r="HQ8389" s="3"/>
      <c r="HR8389" s="3"/>
      <c r="HS8389" s="3"/>
      <c r="HT8389" s="3"/>
      <c r="HU8389" s="3"/>
      <c r="HV8389" s="3"/>
      <c r="HW8389" s="3"/>
      <c r="HX8389" s="3"/>
      <c r="HY8389" s="3"/>
      <c r="HZ8389" s="3"/>
      <c r="IA8389" s="3"/>
      <c r="IB8389" s="3"/>
      <c r="IC8389" s="3"/>
      <c r="ID8389" s="3"/>
      <c r="IE8389" s="3"/>
      <c r="IF8389" s="3"/>
      <c r="IG8389" s="3"/>
      <c r="IH8389" s="3"/>
      <c r="II8389" s="3"/>
      <c r="IJ8389" s="3"/>
      <c r="IK8389" s="3"/>
      <c r="IL8389" s="3"/>
      <c r="IM8389" s="3"/>
      <c r="IN8389" s="3"/>
      <c r="IO8389" s="15"/>
    </row>
    <row r="8390" spans="171:249">
      <c r="FO8390" s="3"/>
      <c r="FP8390" s="3"/>
      <c r="FQ8390" s="3"/>
      <c r="FR8390" s="3"/>
      <c r="FS8390" s="3"/>
      <c r="FT8390" s="3"/>
      <c r="FU8390" s="3"/>
      <c r="FV8390" s="3"/>
      <c r="FW8390" s="3"/>
      <c r="FX8390" s="3"/>
      <c r="FY8390" s="3"/>
      <c r="FZ8390" s="3"/>
      <c r="GA8390" s="3"/>
      <c r="GB8390" s="3"/>
      <c r="GC8390" s="3"/>
      <c r="GD8390" s="3"/>
      <c r="GE8390" s="3"/>
      <c r="GF8390" s="3"/>
      <c r="GG8390" s="3"/>
      <c r="GH8390" s="3"/>
      <c r="GI8390" s="3"/>
      <c r="GJ8390" s="3"/>
      <c r="GK8390" s="3"/>
      <c r="GL8390" s="3"/>
      <c r="GM8390" s="3"/>
      <c r="GN8390" s="3"/>
      <c r="GO8390" s="3"/>
      <c r="GP8390" s="3"/>
      <c r="GQ8390" s="3"/>
      <c r="GR8390" s="3"/>
      <c r="GS8390" s="3"/>
      <c r="GT8390" s="3"/>
      <c r="GU8390" s="3"/>
      <c r="GV8390" s="3"/>
      <c r="GW8390" s="3"/>
      <c r="GX8390" s="3"/>
      <c r="GY8390" s="3"/>
      <c r="GZ8390" s="3"/>
      <c r="HA8390" s="3"/>
      <c r="HB8390" s="3"/>
      <c r="HC8390" s="3"/>
      <c r="HD8390" s="3"/>
      <c r="HE8390" s="3"/>
      <c r="HF8390" s="3"/>
      <c r="HG8390" s="3"/>
      <c r="HH8390" s="3"/>
      <c r="HI8390" s="3"/>
      <c r="HJ8390" s="3"/>
      <c r="HK8390" s="3"/>
      <c r="HL8390" s="3"/>
      <c r="HM8390" s="45"/>
      <c r="HN8390" s="3"/>
      <c r="HO8390" s="3"/>
      <c r="HP8390" s="3"/>
      <c r="HQ8390" s="3"/>
      <c r="HR8390" s="3"/>
      <c r="HS8390" s="3"/>
      <c r="HT8390" s="3"/>
      <c r="HU8390" s="3"/>
      <c r="HV8390" s="3"/>
      <c r="HW8390" s="3"/>
      <c r="HX8390" s="3"/>
      <c r="HY8390" s="3"/>
      <c r="HZ8390" s="3"/>
      <c r="IA8390" s="3"/>
      <c r="IB8390" s="3"/>
      <c r="IC8390" s="3"/>
      <c r="ID8390" s="3"/>
      <c r="IE8390" s="3"/>
      <c r="IF8390" s="3"/>
      <c r="IG8390" s="3"/>
      <c r="IH8390" s="3"/>
      <c r="II8390" s="3"/>
      <c r="IJ8390" s="3"/>
      <c r="IK8390" s="3"/>
      <c r="IL8390" s="3"/>
      <c r="IM8390" s="3"/>
      <c r="IN8390" s="3"/>
      <c r="IO8390" s="15"/>
    </row>
    <row r="8391" spans="171:249">
      <c r="FO8391" s="3"/>
      <c r="FP8391" s="3"/>
      <c r="FQ8391" s="3"/>
      <c r="FR8391" s="3"/>
      <c r="FS8391" s="3"/>
      <c r="FT8391" s="3"/>
      <c r="FU8391" s="3"/>
      <c r="FV8391" s="3"/>
      <c r="FW8391" s="3"/>
      <c r="FX8391" s="3"/>
      <c r="FY8391" s="3"/>
      <c r="FZ8391" s="3"/>
      <c r="GA8391" s="3"/>
      <c r="GB8391" s="3"/>
      <c r="GC8391" s="3"/>
      <c r="GD8391" s="3"/>
      <c r="GE8391" s="3"/>
      <c r="GF8391" s="3"/>
      <c r="GG8391" s="3"/>
      <c r="GH8391" s="3"/>
      <c r="GI8391" s="3"/>
      <c r="GJ8391" s="3"/>
      <c r="GK8391" s="3"/>
      <c r="GL8391" s="3"/>
      <c r="GM8391" s="3"/>
      <c r="GN8391" s="3"/>
      <c r="GO8391" s="3"/>
      <c r="GP8391" s="3"/>
      <c r="GQ8391" s="3"/>
      <c r="GR8391" s="3"/>
      <c r="GS8391" s="3"/>
      <c r="GT8391" s="3"/>
      <c r="GU8391" s="3"/>
      <c r="GV8391" s="3"/>
      <c r="GW8391" s="3"/>
      <c r="GX8391" s="3"/>
      <c r="GY8391" s="3"/>
      <c r="GZ8391" s="3"/>
      <c r="HA8391" s="3"/>
      <c r="HB8391" s="3"/>
      <c r="HC8391" s="3"/>
      <c r="HD8391" s="3"/>
      <c r="HE8391" s="3"/>
      <c r="HF8391" s="3"/>
      <c r="HG8391" s="3"/>
      <c r="HH8391" s="3"/>
      <c r="HI8391" s="3"/>
      <c r="HJ8391" s="3"/>
      <c r="HK8391" s="3"/>
      <c r="HL8391" s="3"/>
      <c r="HM8391" s="45"/>
      <c r="HN8391" s="3"/>
      <c r="HO8391" s="3"/>
      <c r="HP8391" s="3"/>
      <c r="HQ8391" s="3"/>
      <c r="HR8391" s="3"/>
      <c r="HS8391" s="3"/>
      <c r="HT8391" s="3"/>
      <c r="HU8391" s="3"/>
      <c r="HV8391" s="3"/>
      <c r="HW8391" s="3"/>
      <c r="HX8391" s="3"/>
      <c r="HY8391" s="3"/>
      <c r="HZ8391" s="3"/>
      <c r="IA8391" s="3"/>
      <c r="IB8391" s="3"/>
      <c r="IC8391" s="3"/>
      <c r="ID8391" s="3"/>
      <c r="IE8391" s="3"/>
      <c r="IF8391" s="3"/>
      <c r="IG8391" s="3"/>
      <c r="IH8391" s="3"/>
      <c r="II8391" s="3"/>
      <c r="IJ8391" s="3"/>
      <c r="IK8391" s="3"/>
      <c r="IL8391" s="3"/>
      <c r="IM8391" s="3"/>
      <c r="IN8391" s="3"/>
      <c r="IO8391" s="15"/>
    </row>
    <row r="8392" spans="171:249">
      <c r="FO8392" s="3"/>
      <c r="FP8392" s="3"/>
      <c r="FQ8392" s="3"/>
      <c r="FR8392" s="3"/>
      <c r="FS8392" s="3"/>
      <c r="FT8392" s="3"/>
      <c r="FU8392" s="3"/>
      <c r="FV8392" s="3"/>
      <c r="FW8392" s="3"/>
      <c r="FX8392" s="3"/>
      <c r="FY8392" s="3"/>
      <c r="FZ8392" s="3"/>
      <c r="GA8392" s="3"/>
      <c r="GB8392" s="3"/>
      <c r="GC8392" s="3"/>
      <c r="GD8392" s="3"/>
      <c r="GE8392" s="3"/>
      <c r="GF8392" s="3"/>
      <c r="GG8392" s="3"/>
      <c r="GH8392" s="3"/>
      <c r="GI8392" s="3"/>
      <c r="GJ8392" s="3"/>
      <c r="GK8392" s="3"/>
      <c r="GL8392" s="3"/>
      <c r="GM8392" s="3"/>
      <c r="GN8392" s="3"/>
      <c r="GO8392" s="3"/>
      <c r="GP8392" s="3"/>
      <c r="GQ8392" s="3"/>
      <c r="GR8392" s="3"/>
      <c r="GS8392" s="3"/>
      <c r="GT8392" s="3"/>
      <c r="GU8392" s="3"/>
      <c r="GV8392" s="3"/>
      <c r="GW8392" s="3"/>
      <c r="GX8392" s="3"/>
      <c r="GY8392" s="3"/>
      <c r="GZ8392" s="3"/>
      <c r="HA8392" s="3"/>
      <c r="HB8392" s="3"/>
      <c r="HC8392" s="3"/>
      <c r="HD8392" s="3"/>
      <c r="HE8392" s="3"/>
      <c r="HF8392" s="3"/>
      <c r="HG8392" s="3"/>
      <c r="HH8392" s="3"/>
      <c r="HI8392" s="3"/>
      <c r="HJ8392" s="3"/>
      <c r="HK8392" s="3"/>
      <c r="HL8392" s="3"/>
      <c r="HM8392" s="45"/>
      <c r="HN8392" s="3"/>
      <c r="HO8392" s="3"/>
      <c r="HP8392" s="3"/>
      <c r="HQ8392" s="3"/>
      <c r="HR8392" s="3"/>
      <c r="HS8392" s="3"/>
      <c r="HT8392" s="3"/>
      <c r="HU8392" s="3"/>
      <c r="HV8392" s="3"/>
      <c r="HW8392" s="3"/>
      <c r="HX8392" s="3"/>
      <c r="HY8392" s="3"/>
      <c r="HZ8392" s="3"/>
      <c r="IA8392" s="3"/>
      <c r="IB8392" s="3"/>
      <c r="IC8392" s="3"/>
      <c r="ID8392" s="3"/>
      <c r="IE8392" s="3"/>
      <c r="IF8392" s="3"/>
      <c r="IG8392" s="3"/>
      <c r="IH8392" s="3"/>
      <c r="II8392" s="3"/>
      <c r="IJ8392" s="3"/>
      <c r="IK8392" s="3"/>
      <c r="IL8392" s="3"/>
      <c r="IM8392" s="3"/>
      <c r="IN8392" s="3"/>
      <c r="IO8392" s="15"/>
    </row>
    <row r="8393" spans="171:249">
      <c r="FO8393" s="3"/>
      <c r="FP8393" s="3"/>
      <c r="FQ8393" s="3"/>
      <c r="FR8393" s="3"/>
      <c r="FS8393" s="3"/>
      <c r="FT8393" s="3"/>
      <c r="FU8393" s="3"/>
      <c r="FV8393" s="3"/>
      <c r="FW8393" s="3"/>
      <c r="FX8393" s="3"/>
      <c r="FY8393" s="3"/>
      <c r="FZ8393" s="3"/>
      <c r="GA8393" s="3"/>
      <c r="GB8393" s="3"/>
      <c r="GC8393" s="3"/>
      <c r="GD8393" s="3"/>
      <c r="GE8393" s="3"/>
      <c r="GF8393" s="3"/>
      <c r="GG8393" s="3"/>
      <c r="GH8393" s="3"/>
      <c r="GI8393" s="3"/>
      <c r="GJ8393" s="3"/>
      <c r="GK8393" s="3"/>
      <c r="GL8393" s="3"/>
      <c r="GM8393" s="3"/>
      <c r="GN8393" s="3"/>
      <c r="GO8393" s="3"/>
      <c r="GP8393" s="3"/>
      <c r="GQ8393" s="3"/>
      <c r="GR8393" s="3"/>
      <c r="GS8393" s="3"/>
      <c r="GT8393" s="3"/>
      <c r="GU8393" s="3"/>
      <c r="GV8393" s="3"/>
      <c r="GW8393" s="3"/>
      <c r="GX8393" s="3"/>
      <c r="GY8393" s="3"/>
      <c r="GZ8393" s="3"/>
      <c r="HA8393" s="3"/>
      <c r="HB8393" s="3"/>
      <c r="HC8393" s="3"/>
      <c r="HD8393" s="3"/>
      <c r="HE8393" s="3"/>
      <c r="HF8393" s="3"/>
      <c r="HG8393" s="3"/>
      <c r="HH8393" s="3"/>
      <c r="HI8393" s="3"/>
      <c r="HJ8393" s="3"/>
      <c r="HK8393" s="3"/>
      <c r="HL8393" s="3"/>
      <c r="HM8393" s="45"/>
      <c r="HN8393" s="3"/>
      <c r="HO8393" s="3"/>
      <c r="HP8393" s="3"/>
      <c r="HQ8393" s="3"/>
      <c r="HR8393" s="3"/>
      <c r="HS8393" s="3"/>
      <c r="HT8393" s="3"/>
      <c r="HU8393" s="3"/>
      <c r="HV8393" s="3"/>
      <c r="HW8393" s="3"/>
      <c r="HX8393" s="3"/>
      <c r="HY8393" s="3"/>
      <c r="HZ8393" s="3"/>
      <c r="IA8393" s="3"/>
      <c r="IB8393" s="3"/>
      <c r="IC8393" s="3"/>
      <c r="ID8393" s="3"/>
      <c r="IE8393" s="3"/>
      <c r="IF8393" s="3"/>
      <c r="IG8393" s="3"/>
      <c r="IH8393" s="3"/>
      <c r="II8393" s="3"/>
      <c r="IJ8393" s="3"/>
      <c r="IK8393" s="3"/>
      <c r="IL8393" s="3"/>
      <c r="IM8393" s="3"/>
      <c r="IN8393" s="3"/>
      <c r="IO8393" s="15"/>
    </row>
    <row r="8394" spans="171:249">
      <c r="FO8394" s="3"/>
      <c r="FP8394" s="3"/>
      <c r="FQ8394" s="3"/>
      <c r="FR8394" s="3"/>
      <c r="FS8394" s="3"/>
      <c r="FT8394" s="3"/>
      <c r="FU8394" s="3"/>
      <c r="FV8394" s="3"/>
      <c r="FW8394" s="3"/>
      <c r="FX8394" s="3"/>
      <c r="FY8394" s="3"/>
      <c r="FZ8394" s="3"/>
      <c r="GA8394" s="3"/>
      <c r="GB8394" s="3"/>
      <c r="GC8394" s="3"/>
      <c r="GD8394" s="3"/>
      <c r="GE8394" s="3"/>
      <c r="GF8394" s="3"/>
      <c r="GG8394" s="3"/>
      <c r="GH8394" s="3"/>
      <c r="GI8394" s="3"/>
      <c r="GJ8394" s="3"/>
      <c r="GK8394" s="3"/>
      <c r="GL8394" s="3"/>
      <c r="GM8394" s="3"/>
      <c r="GN8394" s="3"/>
      <c r="GO8394" s="3"/>
      <c r="GP8394" s="3"/>
      <c r="GQ8394" s="3"/>
      <c r="GR8394" s="3"/>
      <c r="GS8394" s="3"/>
      <c r="GT8394" s="3"/>
      <c r="GU8394" s="3"/>
      <c r="GV8394" s="3"/>
      <c r="GW8394" s="3"/>
      <c r="GX8394" s="3"/>
      <c r="GY8394" s="3"/>
      <c r="GZ8394" s="3"/>
      <c r="HA8394" s="3"/>
      <c r="HB8394" s="3"/>
      <c r="HC8394" s="3"/>
      <c r="HD8394" s="3"/>
      <c r="HE8394" s="3"/>
      <c r="HF8394" s="3"/>
      <c r="HG8394" s="3"/>
      <c r="HH8394" s="3"/>
      <c r="HI8394" s="3"/>
      <c r="HJ8394" s="3"/>
      <c r="HK8394" s="3"/>
      <c r="HL8394" s="3"/>
      <c r="HM8394" s="45"/>
      <c r="HN8394" s="3"/>
      <c r="HO8394" s="3"/>
      <c r="HP8394" s="3"/>
      <c r="HQ8394" s="3"/>
      <c r="HR8394" s="3"/>
      <c r="HS8394" s="3"/>
      <c r="HT8394" s="3"/>
      <c r="HU8394" s="3"/>
      <c r="HV8394" s="3"/>
      <c r="HW8394" s="3"/>
      <c r="HX8394" s="3"/>
      <c r="HY8394" s="3"/>
      <c r="HZ8394" s="3"/>
      <c r="IA8394" s="3"/>
      <c r="IB8394" s="3"/>
      <c r="IC8394" s="3"/>
      <c r="ID8394" s="3"/>
      <c r="IE8394" s="3"/>
      <c r="IF8394" s="3"/>
      <c r="IG8394" s="3"/>
      <c r="IH8394" s="3"/>
      <c r="II8394" s="3"/>
      <c r="IJ8394" s="3"/>
      <c r="IK8394" s="3"/>
      <c r="IL8394" s="3"/>
      <c r="IM8394" s="3"/>
      <c r="IN8394" s="3"/>
      <c r="IO8394" s="15"/>
    </row>
    <row r="8395" spans="171:249">
      <c r="FO8395" s="3"/>
      <c r="FP8395" s="3"/>
      <c r="FQ8395" s="3"/>
      <c r="FR8395" s="3"/>
      <c r="FS8395" s="3"/>
      <c r="FT8395" s="3"/>
      <c r="FU8395" s="3"/>
      <c r="FV8395" s="3"/>
      <c r="FW8395" s="3"/>
      <c r="FX8395" s="3"/>
      <c r="FY8395" s="3"/>
      <c r="FZ8395" s="3"/>
      <c r="GA8395" s="3"/>
      <c r="GB8395" s="3"/>
      <c r="GC8395" s="3"/>
      <c r="GD8395" s="3"/>
      <c r="GE8395" s="3"/>
      <c r="GF8395" s="3"/>
      <c r="GG8395" s="3"/>
      <c r="GH8395" s="3"/>
      <c r="GI8395" s="3"/>
      <c r="GJ8395" s="3"/>
      <c r="GK8395" s="3"/>
      <c r="GL8395" s="3"/>
      <c r="GM8395" s="3"/>
      <c r="GN8395" s="3"/>
      <c r="GO8395" s="3"/>
      <c r="GP8395" s="3"/>
      <c r="GQ8395" s="3"/>
      <c r="GR8395" s="3"/>
      <c r="GS8395" s="3"/>
      <c r="GT8395" s="3"/>
      <c r="GU8395" s="3"/>
      <c r="GV8395" s="3"/>
      <c r="GW8395" s="3"/>
      <c r="GX8395" s="3"/>
      <c r="GY8395" s="3"/>
      <c r="GZ8395" s="3"/>
      <c r="HA8395" s="3"/>
      <c r="HB8395" s="3"/>
      <c r="HC8395" s="3"/>
      <c r="HD8395" s="3"/>
      <c r="HE8395" s="3"/>
      <c r="HF8395" s="3"/>
      <c r="HG8395" s="3"/>
      <c r="HH8395" s="3"/>
      <c r="HI8395" s="3"/>
      <c r="HJ8395" s="3"/>
      <c r="HK8395" s="3"/>
      <c r="HL8395" s="3"/>
      <c r="HM8395" s="45"/>
      <c r="HN8395" s="3"/>
      <c r="HO8395" s="3"/>
      <c r="HP8395" s="3"/>
      <c r="HQ8395" s="3"/>
      <c r="HR8395" s="3"/>
      <c r="HS8395" s="3"/>
      <c r="HT8395" s="3"/>
      <c r="HU8395" s="3"/>
      <c r="HV8395" s="3"/>
      <c r="HW8395" s="3"/>
      <c r="HX8395" s="3"/>
      <c r="HY8395" s="3"/>
      <c r="HZ8395" s="3"/>
      <c r="IA8395" s="3"/>
      <c r="IB8395" s="3"/>
      <c r="IC8395" s="3"/>
      <c r="ID8395" s="3"/>
      <c r="IE8395" s="3"/>
      <c r="IF8395" s="3"/>
      <c r="IG8395" s="3"/>
      <c r="IH8395" s="3"/>
      <c r="II8395" s="3"/>
      <c r="IJ8395" s="3"/>
      <c r="IK8395" s="3"/>
      <c r="IL8395" s="3"/>
      <c r="IM8395" s="3"/>
      <c r="IN8395" s="3"/>
      <c r="IO8395" s="15"/>
    </row>
    <row r="8396" spans="171:249">
      <c r="FO8396" s="3"/>
      <c r="FP8396" s="3"/>
      <c r="FQ8396" s="3"/>
      <c r="FR8396" s="3"/>
      <c r="FS8396" s="3"/>
      <c r="FT8396" s="3"/>
      <c r="FU8396" s="3"/>
      <c r="FV8396" s="3"/>
      <c r="FW8396" s="3"/>
      <c r="FX8396" s="3"/>
      <c r="FY8396" s="3"/>
      <c r="FZ8396" s="3"/>
      <c r="GA8396" s="3"/>
      <c r="GB8396" s="3"/>
      <c r="GC8396" s="3"/>
      <c r="GD8396" s="3"/>
      <c r="GE8396" s="3"/>
      <c r="GF8396" s="3"/>
      <c r="GG8396" s="3"/>
      <c r="GH8396" s="3"/>
      <c r="GI8396" s="3"/>
      <c r="GJ8396" s="3"/>
      <c r="GK8396" s="3"/>
      <c r="GL8396" s="3"/>
      <c r="GM8396" s="3"/>
      <c r="GN8396" s="3"/>
      <c r="GO8396" s="3"/>
      <c r="GP8396" s="3"/>
      <c r="GQ8396" s="3"/>
      <c r="GR8396" s="3"/>
      <c r="GS8396" s="3"/>
      <c r="GT8396" s="3"/>
      <c r="GU8396" s="3"/>
      <c r="GV8396" s="3"/>
      <c r="GW8396" s="3"/>
      <c r="GX8396" s="3"/>
      <c r="GY8396" s="3"/>
      <c r="GZ8396" s="3"/>
      <c r="HA8396" s="3"/>
      <c r="HB8396" s="3"/>
      <c r="HC8396" s="3"/>
      <c r="HD8396" s="3"/>
      <c r="HE8396" s="3"/>
      <c r="HF8396" s="3"/>
      <c r="HG8396" s="3"/>
      <c r="HH8396" s="3"/>
      <c r="HI8396" s="3"/>
      <c r="HJ8396" s="3"/>
      <c r="HK8396" s="3"/>
      <c r="HL8396" s="3"/>
      <c r="HM8396" s="45"/>
      <c r="HN8396" s="3"/>
      <c r="HO8396" s="3"/>
      <c r="HP8396" s="3"/>
      <c r="HQ8396" s="3"/>
      <c r="HR8396" s="3"/>
      <c r="HS8396" s="3"/>
      <c r="HT8396" s="3"/>
      <c r="HU8396" s="3"/>
      <c r="HV8396" s="3"/>
      <c r="HW8396" s="3"/>
      <c r="HX8396" s="3"/>
      <c r="HY8396" s="3"/>
      <c r="HZ8396" s="3"/>
      <c r="IA8396" s="3"/>
      <c r="IB8396" s="3"/>
      <c r="IC8396" s="3"/>
      <c r="ID8396" s="3"/>
      <c r="IE8396" s="3"/>
      <c r="IF8396" s="3"/>
      <c r="IG8396" s="3"/>
      <c r="IH8396" s="3"/>
      <c r="II8396" s="3"/>
      <c r="IJ8396" s="3"/>
      <c r="IK8396" s="3"/>
      <c r="IL8396" s="3"/>
      <c r="IM8396" s="3"/>
      <c r="IN8396" s="3"/>
      <c r="IO8396" s="15"/>
    </row>
    <row r="8397" spans="171:249">
      <c r="FO8397" s="3"/>
      <c r="FP8397" s="3"/>
      <c r="FQ8397" s="3"/>
      <c r="FR8397" s="3"/>
      <c r="FS8397" s="3"/>
      <c r="FT8397" s="3"/>
      <c r="FU8397" s="3"/>
      <c r="FV8397" s="3"/>
      <c r="FW8397" s="3"/>
      <c r="FX8397" s="3"/>
      <c r="FY8397" s="3"/>
      <c r="FZ8397" s="3"/>
      <c r="GA8397" s="3"/>
      <c r="GB8397" s="3"/>
      <c r="GC8397" s="3"/>
      <c r="GD8397" s="3"/>
      <c r="GE8397" s="3"/>
      <c r="GF8397" s="3"/>
      <c r="GG8397" s="3"/>
      <c r="GH8397" s="3"/>
      <c r="GI8397" s="3"/>
      <c r="GJ8397" s="3"/>
      <c r="GK8397" s="3"/>
      <c r="GL8397" s="3"/>
      <c r="GM8397" s="3"/>
      <c r="GN8397" s="3"/>
      <c r="GO8397" s="3"/>
      <c r="GP8397" s="3"/>
      <c r="GQ8397" s="3"/>
      <c r="GR8397" s="3"/>
      <c r="GS8397" s="3"/>
      <c r="GT8397" s="3"/>
      <c r="GU8397" s="3"/>
      <c r="GV8397" s="3"/>
      <c r="GW8397" s="3"/>
      <c r="GX8397" s="3"/>
      <c r="GY8397" s="3"/>
      <c r="GZ8397" s="3"/>
      <c r="HA8397" s="3"/>
      <c r="HB8397" s="3"/>
      <c r="HC8397" s="3"/>
      <c r="HD8397" s="3"/>
      <c r="HE8397" s="3"/>
      <c r="HF8397" s="3"/>
      <c r="HG8397" s="3"/>
      <c r="HH8397" s="3"/>
      <c r="HI8397" s="3"/>
      <c r="HJ8397" s="3"/>
      <c r="HK8397" s="3"/>
      <c r="HL8397" s="3"/>
      <c r="HM8397" s="45"/>
      <c r="HN8397" s="3"/>
      <c r="HO8397" s="3"/>
      <c r="HP8397" s="3"/>
      <c r="HQ8397" s="3"/>
      <c r="HR8397" s="3"/>
      <c r="HS8397" s="3"/>
      <c r="HT8397" s="3"/>
      <c r="HU8397" s="3"/>
      <c r="HV8397" s="3"/>
      <c r="HW8397" s="3"/>
      <c r="HX8397" s="3"/>
      <c r="HY8397" s="3"/>
      <c r="HZ8397" s="3"/>
      <c r="IA8397" s="3"/>
      <c r="IB8397" s="3"/>
      <c r="IC8397" s="3"/>
      <c r="ID8397" s="3"/>
      <c r="IE8397" s="3"/>
      <c r="IF8397" s="3"/>
      <c r="IG8397" s="3"/>
      <c r="IH8397" s="3"/>
      <c r="II8397" s="3"/>
      <c r="IJ8397" s="3"/>
      <c r="IK8397" s="3"/>
      <c r="IL8397" s="3"/>
      <c r="IM8397" s="3"/>
      <c r="IN8397" s="3"/>
      <c r="IO8397" s="15"/>
    </row>
    <row r="8398" spans="171:249">
      <c r="FO8398" s="3"/>
      <c r="FP8398" s="3"/>
      <c r="FQ8398" s="3"/>
      <c r="FR8398" s="3"/>
      <c r="FS8398" s="3"/>
      <c r="FT8398" s="3"/>
      <c r="FU8398" s="3"/>
      <c r="FV8398" s="3"/>
      <c r="FW8398" s="3"/>
      <c r="FX8398" s="3"/>
      <c r="FY8398" s="3"/>
      <c r="FZ8398" s="3"/>
      <c r="GA8398" s="3"/>
      <c r="GB8398" s="3"/>
      <c r="GC8398" s="3"/>
      <c r="GD8398" s="3"/>
      <c r="GE8398" s="3"/>
      <c r="GF8398" s="3"/>
      <c r="GG8398" s="3"/>
      <c r="GH8398" s="3"/>
      <c r="GI8398" s="3"/>
      <c r="GJ8398" s="3"/>
      <c r="GK8398" s="3"/>
      <c r="GL8398" s="3"/>
      <c r="GM8398" s="3"/>
      <c r="GN8398" s="3"/>
      <c r="GO8398" s="3"/>
      <c r="GP8398" s="3"/>
      <c r="GQ8398" s="3"/>
      <c r="GR8398" s="3"/>
      <c r="GS8398" s="3"/>
      <c r="GT8398" s="3"/>
      <c r="GU8398" s="3"/>
      <c r="GV8398" s="3"/>
      <c r="GW8398" s="3"/>
      <c r="GX8398" s="3"/>
      <c r="GY8398" s="3"/>
      <c r="GZ8398" s="3"/>
      <c r="HA8398" s="3"/>
      <c r="HB8398" s="3"/>
      <c r="HC8398" s="3"/>
      <c r="HD8398" s="3"/>
      <c r="HE8398" s="3"/>
      <c r="HF8398" s="3"/>
      <c r="HG8398" s="3"/>
      <c r="HH8398" s="3"/>
      <c r="HI8398" s="3"/>
      <c r="HJ8398" s="3"/>
      <c r="HK8398" s="3"/>
      <c r="HL8398" s="3"/>
      <c r="HM8398" s="45"/>
      <c r="HN8398" s="3"/>
      <c r="HO8398" s="3"/>
      <c r="HP8398" s="3"/>
      <c r="HQ8398" s="3"/>
      <c r="HR8398" s="3"/>
      <c r="HS8398" s="3"/>
      <c r="HT8398" s="3"/>
      <c r="HU8398" s="3"/>
      <c r="HV8398" s="3"/>
      <c r="HW8398" s="3"/>
      <c r="HX8398" s="3"/>
      <c r="HY8398" s="3"/>
      <c r="HZ8398" s="3"/>
      <c r="IA8398" s="3"/>
      <c r="IB8398" s="3"/>
      <c r="IC8398" s="3"/>
      <c r="ID8398" s="3"/>
      <c r="IE8398" s="3"/>
      <c r="IF8398" s="3"/>
      <c r="IG8398" s="3"/>
      <c r="IH8398" s="3"/>
      <c r="II8398" s="3"/>
      <c r="IJ8398" s="3"/>
      <c r="IK8398" s="3"/>
      <c r="IL8398" s="3"/>
      <c r="IM8398" s="3"/>
      <c r="IN8398" s="3"/>
      <c r="IO8398" s="15"/>
    </row>
    <row r="8399" spans="171:249">
      <c r="FO8399" s="3"/>
      <c r="FP8399" s="3"/>
      <c r="FQ8399" s="3"/>
      <c r="FR8399" s="3"/>
      <c r="FS8399" s="3"/>
      <c r="FT8399" s="3"/>
      <c r="FU8399" s="3"/>
      <c r="FV8399" s="3"/>
      <c r="FW8399" s="3"/>
      <c r="FX8399" s="3"/>
      <c r="FY8399" s="3"/>
      <c r="FZ8399" s="3"/>
      <c r="GA8399" s="3"/>
      <c r="GB8399" s="3"/>
      <c r="GC8399" s="3"/>
      <c r="GD8399" s="3"/>
      <c r="GE8399" s="3"/>
      <c r="GF8399" s="3"/>
      <c r="GG8399" s="3"/>
      <c r="GH8399" s="3"/>
      <c r="GI8399" s="3"/>
      <c r="GJ8399" s="3"/>
      <c r="GK8399" s="3"/>
      <c r="GL8399" s="3"/>
      <c r="GM8399" s="3"/>
      <c r="GN8399" s="3"/>
      <c r="GO8399" s="3"/>
      <c r="GP8399" s="3"/>
      <c r="GQ8399" s="3"/>
      <c r="GR8399" s="3"/>
      <c r="GS8399" s="3"/>
      <c r="GT8399" s="3"/>
      <c r="GU8399" s="3"/>
      <c r="GV8399" s="3"/>
      <c r="GW8399" s="3"/>
      <c r="GX8399" s="3"/>
      <c r="GY8399" s="3"/>
      <c r="GZ8399" s="3"/>
      <c r="HA8399" s="3"/>
      <c r="HB8399" s="3"/>
      <c r="HC8399" s="3"/>
      <c r="HD8399" s="3"/>
      <c r="HE8399" s="3"/>
      <c r="HF8399" s="3"/>
      <c r="HG8399" s="3"/>
      <c r="HH8399" s="3"/>
      <c r="HI8399" s="3"/>
      <c r="HJ8399" s="3"/>
      <c r="HK8399" s="3"/>
      <c r="HL8399" s="3"/>
      <c r="HM8399" s="45"/>
      <c r="HN8399" s="3"/>
      <c r="HO8399" s="3"/>
      <c r="HP8399" s="3"/>
      <c r="HQ8399" s="3"/>
      <c r="HR8399" s="3"/>
      <c r="HS8399" s="3"/>
      <c r="HT8399" s="3"/>
      <c r="HU8399" s="3"/>
      <c r="HV8399" s="3"/>
      <c r="HW8399" s="3"/>
      <c r="HX8399" s="3"/>
      <c r="HY8399" s="3"/>
      <c r="HZ8399" s="3"/>
      <c r="IA8399" s="3"/>
      <c r="IB8399" s="3"/>
      <c r="IC8399" s="3"/>
      <c r="ID8399" s="3"/>
      <c r="IE8399" s="3"/>
      <c r="IF8399" s="3"/>
      <c r="IG8399" s="3"/>
      <c r="IH8399" s="3"/>
      <c r="II8399" s="3"/>
      <c r="IJ8399" s="3"/>
      <c r="IK8399" s="3"/>
      <c r="IL8399" s="3"/>
      <c r="IM8399" s="3"/>
      <c r="IN8399" s="3"/>
      <c r="IO8399" s="15"/>
    </row>
    <row r="8400" spans="171:249">
      <c r="FO8400" s="3"/>
      <c r="FP8400" s="3"/>
      <c r="FQ8400" s="3"/>
      <c r="FR8400" s="3"/>
      <c r="FS8400" s="3"/>
      <c r="FT8400" s="3"/>
      <c r="FU8400" s="3"/>
      <c r="FV8400" s="3"/>
      <c r="FW8400" s="3"/>
      <c r="FX8400" s="3"/>
      <c r="FY8400" s="3"/>
      <c r="FZ8400" s="3"/>
      <c r="GA8400" s="3"/>
      <c r="GB8400" s="3"/>
      <c r="GC8400" s="3"/>
      <c r="GD8400" s="3"/>
      <c r="GE8400" s="3"/>
      <c r="GF8400" s="3"/>
      <c r="GG8400" s="3"/>
      <c r="GH8400" s="3"/>
      <c r="GI8400" s="3"/>
      <c r="GJ8400" s="3"/>
      <c r="GK8400" s="3"/>
      <c r="GL8400" s="3"/>
      <c r="GM8400" s="3"/>
      <c r="GN8400" s="3"/>
      <c r="GO8400" s="3"/>
      <c r="GP8400" s="3"/>
      <c r="GQ8400" s="3"/>
      <c r="GR8400" s="3"/>
      <c r="GS8400" s="3"/>
      <c r="GT8400" s="3"/>
      <c r="GU8400" s="3"/>
      <c r="GV8400" s="3"/>
      <c r="GW8400" s="3"/>
      <c r="GX8400" s="3"/>
      <c r="GY8400" s="3"/>
      <c r="GZ8400" s="3"/>
      <c r="HA8400" s="3"/>
      <c r="HB8400" s="3"/>
      <c r="HC8400" s="3"/>
      <c r="HD8400" s="3"/>
      <c r="HE8400" s="3"/>
      <c r="HF8400" s="3"/>
      <c r="HG8400" s="3"/>
      <c r="HH8400" s="3"/>
      <c r="HI8400" s="3"/>
      <c r="HJ8400" s="3"/>
      <c r="HK8400" s="3"/>
      <c r="HL8400" s="3"/>
      <c r="HM8400" s="45"/>
      <c r="HN8400" s="3"/>
      <c r="HO8400" s="3"/>
      <c r="HP8400" s="3"/>
      <c r="HQ8400" s="3"/>
      <c r="HR8400" s="3"/>
      <c r="HS8400" s="3"/>
      <c r="HT8400" s="3"/>
      <c r="HU8400" s="3"/>
      <c r="HV8400" s="3"/>
      <c r="HW8400" s="3"/>
      <c r="HX8400" s="3"/>
      <c r="HY8400" s="3"/>
      <c r="HZ8400" s="3"/>
      <c r="IA8400" s="3"/>
      <c r="IB8400" s="3"/>
      <c r="IC8400" s="3"/>
      <c r="ID8400" s="3"/>
      <c r="IE8400" s="3"/>
      <c r="IF8400" s="3"/>
      <c r="IG8400" s="3"/>
      <c r="IH8400" s="3"/>
      <c r="II8400" s="3"/>
      <c r="IJ8400" s="3"/>
      <c r="IK8400" s="3"/>
      <c r="IL8400" s="3"/>
      <c r="IM8400" s="3"/>
      <c r="IN8400" s="3"/>
      <c r="IO8400" s="15"/>
    </row>
    <row r="8401" spans="171:249">
      <c r="FO8401" s="3"/>
      <c r="FP8401" s="3"/>
      <c r="FQ8401" s="3"/>
      <c r="FR8401" s="3"/>
      <c r="FS8401" s="3"/>
      <c r="FT8401" s="3"/>
      <c r="FU8401" s="3"/>
      <c r="FV8401" s="3"/>
      <c r="FW8401" s="3"/>
      <c r="FX8401" s="3"/>
      <c r="FY8401" s="3"/>
      <c r="FZ8401" s="3"/>
      <c r="GA8401" s="3"/>
      <c r="GB8401" s="3"/>
      <c r="GC8401" s="3"/>
      <c r="GD8401" s="3"/>
      <c r="GE8401" s="3"/>
      <c r="GF8401" s="3"/>
      <c r="GG8401" s="3"/>
      <c r="GH8401" s="3"/>
      <c r="GI8401" s="3"/>
      <c r="GJ8401" s="3"/>
      <c r="GK8401" s="3"/>
      <c r="GL8401" s="3"/>
      <c r="GM8401" s="3"/>
      <c r="GN8401" s="3"/>
      <c r="GO8401" s="3"/>
      <c r="GP8401" s="3"/>
      <c r="GQ8401" s="3"/>
      <c r="GR8401" s="3"/>
      <c r="GS8401" s="3"/>
      <c r="GT8401" s="3"/>
      <c r="GU8401" s="3"/>
      <c r="GV8401" s="3"/>
      <c r="GW8401" s="3"/>
      <c r="GX8401" s="3"/>
      <c r="GY8401" s="3"/>
      <c r="GZ8401" s="3"/>
      <c r="HA8401" s="3"/>
      <c r="HB8401" s="3"/>
      <c r="HC8401" s="3"/>
      <c r="HD8401" s="3"/>
      <c r="HE8401" s="3"/>
      <c r="HF8401" s="3"/>
      <c r="HG8401" s="3"/>
      <c r="HH8401" s="3"/>
      <c r="HI8401" s="3"/>
      <c r="HJ8401" s="3"/>
      <c r="HK8401" s="3"/>
      <c r="HL8401" s="3"/>
      <c r="HM8401" s="45"/>
      <c r="HN8401" s="3"/>
      <c r="HO8401" s="3"/>
      <c r="HP8401" s="3"/>
      <c r="HQ8401" s="3"/>
      <c r="HR8401" s="3"/>
      <c r="HS8401" s="3"/>
      <c r="HT8401" s="3"/>
      <c r="HU8401" s="3"/>
      <c r="HV8401" s="3"/>
      <c r="HW8401" s="3"/>
      <c r="HX8401" s="3"/>
      <c r="HY8401" s="3"/>
      <c r="HZ8401" s="3"/>
      <c r="IA8401" s="3"/>
      <c r="IB8401" s="3"/>
      <c r="IC8401" s="3"/>
      <c r="ID8401" s="3"/>
      <c r="IE8401" s="3"/>
      <c r="IF8401" s="3"/>
      <c r="IG8401" s="3"/>
      <c r="IH8401" s="3"/>
      <c r="II8401" s="3"/>
      <c r="IJ8401" s="3"/>
      <c r="IK8401" s="3"/>
      <c r="IL8401" s="3"/>
      <c r="IM8401" s="3"/>
      <c r="IN8401" s="3"/>
      <c r="IO8401" s="15"/>
    </row>
    <row r="8402" spans="171:249">
      <c r="FO8402" s="3"/>
      <c r="FP8402" s="3"/>
      <c r="FQ8402" s="3"/>
      <c r="FR8402" s="3"/>
      <c r="FS8402" s="3"/>
      <c r="FT8402" s="3"/>
      <c r="FU8402" s="3"/>
      <c r="FV8402" s="3"/>
      <c r="FW8402" s="3"/>
      <c r="FX8402" s="3"/>
      <c r="FY8402" s="3"/>
      <c r="FZ8402" s="3"/>
      <c r="GA8402" s="3"/>
      <c r="GB8402" s="3"/>
      <c r="GC8402" s="3"/>
      <c r="GD8402" s="3"/>
      <c r="GE8402" s="3"/>
      <c r="GF8402" s="3"/>
      <c r="GG8402" s="3"/>
      <c r="GH8402" s="3"/>
      <c r="GI8402" s="3"/>
      <c r="GJ8402" s="3"/>
      <c r="GK8402" s="3"/>
      <c r="GL8402" s="3"/>
      <c r="GM8402" s="3"/>
      <c r="GN8402" s="3"/>
      <c r="GO8402" s="3"/>
      <c r="GP8402" s="3"/>
      <c r="GQ8402" s="3"/>
      <c r="GR8402" s="3"/>
      <c r="GS8402" s="3"/>
      <c r="GT8402" s="3"/>
      <c r="GU8402" s="3"/>
      <c r="GV8402" s="3"/>
      <c r="GW8402" s="3"/>
      <c r="GX8402" s="3"/>
      <c r="GY8402" s="3"/>
      <c r="GZ8402" s="3"/>
      <c r="HA8402" s="3"/>
      <c r="HB8402" s="3"/>
      <c r="HC8402" s="3"/>
      <c r="HD8402" s="3"/>
      <c r="HE8402" s="3"/>
      <c r="HF8402" s="3"/>
      <c r="HG8402" s="3"/>
      <c r="HH8402" s="3"/>
      <c r="HI8402" s="3"/>
      <c r="HJ8402" s="3"/>
      <c r="HK8402" s="3"/>
      <c r="HL8402" s="3"/>
      <c r="HM8402" s="45"/>
      <c r="HN8402" s="3"/>
      <c r="HO8402" s="3"/>
      <c r="HP8402" s="3"/>
      <c r="HQ8402" s="3"/>
      <c r="HR8402" s="3"/>
      <c r="HS8402" s="3"/>
      <c r="HT8402" s="3"/>
      <c r="HU8402" s="3"/>
      <c r="HV8402" s="3"/>
      <c r="HW8402" s="3"/>
      <c r="HX8402" s="3"/>
      <c r="HY8402" s="3"/>
      <c r="HZ8402" s="3"/>
      <c r="IA8402" s="3"/>
      <c r="IB8402" s="3"/>
      <c r="IC8402" s="3"/>
      <c r="ID8402" s="3"/>
      <c r="IE8402" s="3"/>
      <c r="IF8402" s="3"/>
      <c r="IG8402" s="3"/>
      <c r="IH8402" s="3"/>
      <c r="II8402" s="3"/>
      <c r="IJ8402" s="3"/>
      <c r="IK8402" s="3"/>
      <c r="IL8402" s="3"/>
      <c r="IM8402" s="3"/>
      <c r="IN8402" s="3"/>
      <c r="IO8402" s="15"/>
    </row>
    <row r="8403" spans="171:249">
      <c r="FO8403" s="3"/>
      <c r="FP8403" s="3"/>
      <c r="FQ8403" s="3"/>
      <c r="FR8403" s="3"/>
      <c r="FS8403" s="3"/>
      <c r="FT8403" s="3"/>
      <c r="FU8403" s="3"/>
      <c r="FV8403" s="3"/>
      <c r="FW8403" s="3"/>
      <c r="FX8403" s="3"/>
      <c r="FY8403" s="3"/>
      <c r="FZ8403" s="3"/>
      <c r="GA8403" s="3"/>
      <c r="GB8403" s="3"/>
      <c r="GC8403" s="3"/>
      <c r="GD8403" s="3"/>
      <c r="GE8403" s="3"/>
      <c r="GF8403" s="3"/>
      <c r="GG8403" s="3"/>
      <c r="GH8403" s="3"/>
      <c r="GI8403" s="3"/>
      <c r="GJ8403" s="3"/>
      <c r="GK8403" s="3"/>
      <c r="GL8403" s="3"/>
      <c r="GM8403" s="3"/>
      <c r="GN8403" s="3"/>
      <c r="GO8403" s="3"/>
      <c r="GP8403" s="3"/>
      <c r="GQ8403" s="3"/>
      <c r="GR8403" s="3"/>
      <c r="GS8403" s="3"/>
      <c r="GT8403" s="3"/>
      <c r="GU8403" s="3"/>
      <c r="GV8403" s="3"/>
      <c r="GW8403" s="3"/>
      <c r="GX8403" s="3"/>
      <c r="GY8403" s="3"/>
      <c r="GZ8403" s="3"/>
      <c r="HA8403" s="3"/>
      <c r="HB8403" s="3"/>
      <c r="HC8403" s="3"/>
      <c r="HD8403" s="3"/>
      <c r="HE8403" s="3"/>
      <c r="HF8403" s="3"/>
      <c r="HG8403" s="3"/>
      <c r="HH8403" s="3"/>
      <c r="HI8403" s="3"/>
      <c r="HJ8403" s="3"/>
      <c r="HK8403" s="3"/>
      <c r="HL8403" s="3"/>
      <c r="HM8403" s="45"/>
      <c r="HN8403" s="3"/>
      <c r="HO8403" s="3"/>
      <c r="HP8403" s="3"/>
      <c r="HQ8403" s="3"/>
      <c r="HR8403" s="3"/>
      <c r="HS8403" s="3"/>
      <c r="HT8403" s="3"/>
      <c r="HU8403" s="3"/>
      <c r="HV8403" s="3"/>
      <c r="HW8403" s="3"/>
      <c r="HX8403" s="3"/>
      <c r="HY8403" s="3"/>
      <c r="HZ8403" s="3"/>
      <c r="IA8403" s="3"/>
      <c r="IB8403" s="3"/>
      <c r="IC8403" s="3"/>
      <c r="ID8403" s="3"/>
      <c r="IE8403" s="3"/>
      <c r="IF8403" s="3"/>
      <c r="IG8403" s="3"/>
      <c r="IH8403" s="3"/>
      <c r="II8403" s="3"/>
      <c r="IJ8403" s="3"/>
      <c r="IK8403" s="3"/>
      <c r="IL8403" s="3"/>
      <c r="IM8403" s="3"/>
      <c r="IN8403" s="3"/>
      <c r="IO8403" s="15"/>
    </row>
    <row r="8404" spans="171:249">
      <c r="FO8404" s="3"/>
      <c r="FP8404" s="3"/>
      <c r="FQ8404" s="3"/>
      <c r="FR8404" s="3"/>
      <c r="FS8404" s="3"/>
      <c r="FT8404" s="3"/>
      <c r="FU8404" s="3"/>
      <c r="FV8404" s="3"/>
      <c r="FW8404" s="3"/>
      <c r="FX8404" s="3"/>
      <c r="FY8404" s="3"/>
      <c r="FZ8404" s="3"/>
      <c r="GA8404" s="3"/>
      <c r="GB8404" s="3"/>
      <c r="GC8404" s="3"/>
      <c r="GD8404" s="3"/>
      <c r="GE8404" s="3"/>
      <c r="GF8404" s="3"/>
      <c r="GG8404" s="3"/>
      <c r="GH8404" s="3"/>
      <c r="GI8404" s="3"/>
      <c r="GJ8404" s="3"/>
      <c r="GK8404" s="3"/>
      <c r="GL8404" s="3"/>
      <c r="GM8404" s="3"/>
      <c r="GN8404" s="3"/>
      <c r="GO8404" s="3"/>
      <c r="GP8404" s="3"/>
      <c r="GQ8404" s="3"/>
      <c r="GR8404" s="3"/>
      <c r="GS8404" s="3"/>
      <c r="GT8404" s="3"/>
      <c r="GU8404" s="3"/>
      <c r="GV8404" s="3"/>
      <c r="GW8404" s="3"/>
      <c r="GX8404" s="3"/>
      <c r="GY8404" s="3"/>
      <c r="GZ8404" s="3"/>
      <c r="HA8404" s="3"/>
      <c r="HB8404" s="3"/>
      <c r="HC8404" s="3"/>
      <c r="HD8404" s="3"/>
      <c r="HE8404" s="3"/>
      <c r="HF8404" s="3"/>
      <c r="HG8404" s="3"/>
      <c r="HH8404" s="3"/>
      <c r="HI8404" s="3"/>
      <c r="HJ8404" s="3"/>
      <c r="HK8404" s="3"/>
      <c r="HL8404" s="3"/>
      <c r="HM8404" s="45"/>
      <c r="HN8404" s="3"/>
      <c r="HO8404" s="3"/>
      <c r="HP8404" s="3"/>
      <c r="HQ8404" s="3"/>
      <c r="HR8404" s="3"/>
      <c r="HS8404" s="3"/>
      <c r="HT8404" s="3"/>
      <c r="HU8404" s="3"/>
      <c r="HV8404" s="3"/>
      <c r="HW8404" s="3"/>
      <c r="HX8404" s="3"/>
      <c r="HY8404" s="3"/>
      <c r="HZ8404" s="3"/>
      <c r="IA8404" s="3"/>
      <c r="IB8404" s="3"/>
      <c r="IC8404" s="3"/>
      <c r="ID8404" s="3"/>
      <c r="IE8404" s="3"/>
      <c r="IF8404" s="3"/>
      <c r="IG8404" s="3"/>
      <c r="IH8404" s="3"/>
      <c r="II8404" s="3"/>
      <c r="IJ8404" s="3"/>
      <c r="IK8404" s="3"/>
      <c r="IL8404" s="3"/>
      <c r="IM8404" s="3"/>
      <c r="IN8404" s="3"/>
      <c r="IO8404" s="15"/>
    </row>
    <row r="8405" spans="171:249">
      <c r="FO8405" s="3"/>
      <c r="FP8405" s="3"/>
      <c r="FQ8405" s="3"/>
      <c r="FR8405" s="3"/>
      <c r="FS8405" s="3"/>
      <c r="FT8405" s="3"/>
      <c r="FU8405" s="3"/>
      <c r="FV8405" s="3"/>
      <c r="FW8405" s="3"/>
      <c r="FX8405" s="3"/>
      <c r="FY8405" s="3"/>
      <c r="FZ8405" s="3"/>
      <c r="GA8405" s="3"/>
      <c r="GB8405" s="3"/>
      <c r="GC8405" s="3"/>
      <c r="GD8405" s="3"/>
      <c r="GE8405" s="3"/>
      <c r="GF8405" s="3"/>
      <c r="GG8405" s="3"/>
      <c r="GH8405" s="3"/>
      <c r="GI8405" s="3"/>
      <c r="GJ8405" s="3"/>
      <c r="GK8405" s="3"/>
      <c r="GL8405" s="3"/>
      <c r="GM8405" s="3"/>
      <c r="GN8405" s="3"/>
      <c r="GO8405" s="3"/>
      <c r="GP8405" s="3"/>
      <c r="GQ8405" s="3"/>
      <c r="GR8405" s="3"/>
      <c r="GS8405" s="3"/>
      <c r="GT8405" s="3"/>
      <c r="GU8405" s="3"/>
      <c r="GV8405" s="3"/>
      <c r="GW8405" s="3"/>
      <c r="GX8405" s="3"/>
      <c r="GY8405" s="3"/>
      <c r="GZ8405" s="3"/>
      <c r="HA8405" s="3"/>
      <c r="HB8405" s="3"/>
      <c r="HC8405" s="3"/>
      <c r="HD8405" s="3"/>
      <c r="HE8405" s="3"/>
      <c r="HF8405" s="3"/>
      <c r="HG8405" s="3"/>
      <c r="HH8405" s="3"/>
      <c r="HI8405" s="3"/>
      <c r="HJ8405" s="3"/>
      <c r="HK8405" s="3"/>
      <c r="HL8405" s="3"/>
      <c r="HM8405" s="45"/>
      <c r="HN8405" s="3"/>
      <c r="HO8405" s="3"/>
      <c r="HP8405" s="3"/>
      <c r="HQ8405" s="3"/>
      <c r="HR8405" s="3"/>
      <c r="HS8405" s="3"/>
      <c r="HT8405" s="3"/>
      <c r="HU8405" s="3"/>
      <c r="HV8405" s="3"/>
      <c r="HW8405" s="3"/>
      <c r="HX8405" s="3"/>
      <c r="HY8405" s="3"/>
      <c r="HZ8405" s="3"/>
      <c r="IA8405" s="3"/>
      <c r="IB8405" s="3"/>
      <c r="IC8405" s="3"/>
      <c r="ID8405" s="3"/>
      <c r="IE8405" s="3"/>
      <c r="IF8405" s="3"/>
      <c r="IG8405" s="3"/>
      <c r="IH8405" s="3"/>
      <c r="II8405" s="3"/>
      <c r="IJ8405" s="3"/>
      <c r="IK8405" s="3"/>
      <c r="IL8405" s="3"/>
      <c r="IM8405" s="3"/>
      <c r="IN8405" s="3"/>
      <c r="IO8405" s="15"/>
    </row>
    <row r="8406" spans="171:249">
      <c r="FO8406" s="3"/>
      <c r="FP8406" s="3"/>
      <c r="FQ8406" s="3"/>
      <c r="FR8406" s="3"/>
      <c r="FS8406" s="3"/>
      <c r="FT8406" s="3"/>
      <c r="FU8406" s="3"/>
      <c r="FV8406" s="3"/>
      <c r="FW8406" s="3"/>
      <c r="FX8406" s="3"/>
      <c r="FY8406" s="3"/>
      <c r="FZ8406" s="3"/>
      <c r="GA8406" s="3"/>
      <c r="GB8406" s="3"/>
      <c r="GC8406" s="3"/>
      <c r="GD8406" s="3"/>
      <c r="GE8406" s="3"/>
      <c r="GF8406" s="3"/>
      <c r="GG8406" s="3"/>
      <c r="GH8406" s="3"/>
      <c r="GI8406" s="3"/>
      <c r="GJ8406" s="3"/>
      <c r="GK8406" s="3"/>
      <c r="GL8406" s="3"/>
      <c r="GM8406" s="3"/>
      <c r="GN8406" s="3"/>
      <c r="GO8406" s="3"/>
      <c r="GP8406" s="3"/>
      <c r="GQ8406" s="3"/>
      <c r="GR8406" s="3"/>
      <c r="GS8406" s="3"/>
      <c r="GT8406" s="3"/>
      <c r="GU8406" s="3"/>
      <c r="GV8406" s="3"/>
      <c r="GW8406" s="3"/>
      <c r="GX8406" s="3"/>
      <c r="GY8406" s="3"/>
      <c r="GZ8406" s="3"/>
      <c r="HA8406" s="3"/>
      <c r="HB8406" s="3"/>
      <c r="HC8406" s="3"/>
      <c r="HD8406" s="3"/>
      <c r="HE8406" s="3"/>
      <c r="HF8406" s="3"/>
      <c r="HG8406" s="3"/>
      <c r="HH8406" s="3"/>
      <c r="HI8406" s="3"/>
      <c r="HJ8406" s="3"/>
      <c r="HK8406" s="3"/>
      <c r="HL8406" s="3"/>
      <c r="HM8406" s="45"/>
      <c r="HN8406" s="3"/>
      <c r="HO8406" s="3"/>
      <c r="HP8406" s="3"/>
      <c r="HQ8406" s="3"/>
      <c r="HR8406" s="3"/>
      <c r="HS8406" s="3"/>
      <c r="HT8406" s="3"/>
      <c r="HU8406" s="3"/>
      <c r="HV8406" s="3"/>
      <c r="HW8406" s="3"/>
      <c r="HX8406" s="3"/>
      <c r="HY8406" s="3"/>
      <c r="HZ8406" s="3"/>
      <c r="IA8406" s="3"/>
      <c r="IB8406" s="3"/>
      <c r="IC8406" s="3"/>
      <c r="ID8406" s="3"/>
      <c r="IE8406" s="3"/>
      <c r="IF8406" s="3"/>
      <c r="IG8406" s="3"/>
      <c r="IH8406" s="3"/>
      <c r="II8406" s="3"/>
      <c r="IJ8406" s="3"/>
      <c r="IK8406" s="3"/>
      <c r="IL8406" s="3"/>
      <c r="IM8406" s="3"/>
      <c r="IN8406" s="3"/>
      <c r="IO8406" s="15"/>
    </row>
    <row r="8407" spans="171:249">
      <c r="FO8407" s="3"/>
      <c r="FP8407" s="3"/>
      <c r="FQ8407" s="3"/>
      <c r="FR8407" s="3"/>
      <c r="FS8407" s="3"/>
      <c r="FT8407" s="3"/>
      <c r="FU8407" s="3"/>
      <c r="FV8407" s="3"/>
      <c r="FW8407" s="3"/>
      <c r="FX8407" s="3"/>
      <c r="FY8407" s="3"/>
      <c r="FZ8407" s="3"/>
      <c r="GA8407" s="3"/>
      <c r="GB8407" s="3"/>
      <c r="GC8407" s="3"/>
      <c r="GD8407" s="3"/>
      <c r="GE8407" s="3"/>
      <c r="GF8407" s="3"/>
      <c r="GG8407" s="3"/>
      <c r="GH8407" s="3"/>
      <c r="GI8407" s="3"/>
      <c r="GJ8407" s="3"/>
      <c r="GK8407" s="3"/>
      <c r="GL8407" s="3"/>
      <c r="GM8407" s="3"/>
      <c r="GN8407" s="3"/>
      <c r="GO8407" s="3"/>
      <c r="GP8407" s="3"/>
      <c r="GQ8407" s="3"/>
      <c r="GR8407" s="3"/>
      <c r="GS8407" s="3"/>
      <c r="GT8407" s="3"/>
      <c r="GU8407" s="3"/>
      <c r="GV8407" s="3"/>
      <c r="GW8407" s="3"/>
      <c r="GX8407" s="3"/>
      <c r="GY8407" s="3"/>
      <c r="GZ8407" s="3"/>
      <c r="HA8407" s="3"/>
      <c r="HB8407" s="3"/>
      <c r="HC8407" s="3"/>
      <c r="HD8407" s="3"/>
      <c r="HE8407" s="3"/>
      <c r="HF8407" s="3"/>
      <c r="HG8407" s="3"/>
      <c r="HH8407" s="3"/>
      <c r="HI8407" s="3"/>
      <c r="HJ8407" s="3"/>
      <c r="HK8407" s="3"/>
      <c r="HL8407" s="3"/>
      <c r="HM8407" s="45"/>
      <c r="HN8407" s="3"/>
      <c r="HO8407" s="3"/>
      <c r="HP8407" s="3"/>
      <c r="HQ8407" s="3"/>
      <c r="HR8407" s="3"/>
      <c r="HS8407" s="3"/>
      <c r="HT8407" s="3"/>
      <c r="HU8407" s="3"/>
      <c r="HV8407" s="3"/>
      <c r="HW8407" s="3"/>
      <c r="HX8407" s="3"/>
      <c r="HY8407" s="3"/>
      <c r="HZ8407" s="3"/>
      <c r="IA8407" s="3"/>
      <c r="IB8407" s="3"/>
      <c r="IC8407" s="3"/>
      <c r="ID8407" s="3"/>
      <c r="IE8407" s="3"/>
      <c r="IF8407" s="3"/>
      <c r="IG8407" s="3"/>
      <c r="IH8407" s="3"/>
      <c r="II8407" s="3"/>
      <c r="IJ8407" s="3"/>
      <c r="IK8407" s="3"/>
      <c r="IL8407" s="3"/>
      <c r="IM8407" s="3"/>
      <c r="IN8407" s="3"/>
      <c r="IO8407" s="15"/>
    </row>
    <row r="8408" spans="171:249">
      <c r="FO8408" s="3"/>
      <c r="FP8408" s="3"/>
      <c r="FQ8408" s="3"/>
      <c r="FR8408" s="3"/>
      <c r="FS8408" s="3"/>
      <c r="FT8408" s="3"/>
      <c r="FU8408" s="3"/>
      <c r="FV8408" s="3"/>
      <c r="FW8408" s="3"/>
      <c r="FX8408" s="3"/>
      <c r="FY8408" s="3"/>
      <c r="FZ8408" s="3"/>
      <c r="GA8408" s="3"/>
      <c r="GB8408" s="3"/>
      <c r="GC8408" s="3"/>
      <c r="GD8408" s="3"/>
      <c r="GE8408" s="3"/>
      <c r="GF8408" s="3"/>
      <c r="GG8408" s="3"/>
      <c r="GH8408" s="3"/>
      <c r="GI8408" s="3"/>
      <c r="GJ8408" s="3"/>
      <c r="GK8408" s="3"/>
      <c r="GL8408" s="3"/>
      <c r="GM8408" s="3"/>
      <c r="GN8408" s="3"/>
      <c r="GO8408" s="3"/>
      <c r="GP8408" s="3"/>
      <c r="GQ8408" s="3"/>
      <c r="GR8408" s="3"/>
      <c r="GS8408" s="3"/>
      <c r="GT8408" s="3"/>
      <c r="GU8408" s="3"/>
      <c r="GV8408" s="3"/>
      <c r="GW8408" s="3"/>
      <c r="GX8408" s="3"/>
      <c r="GY8408" s="3"/>
      <c r="GZ8408" s="3"/>
      <c r="HA8408" s="3"/>
      <c r="HB8408" s="3"/>
      <c r="HC8408" s="3"/>
      <c r="HD8408" s="3"/>
      <c r="HE8408" s="3"/>
      <c r="HF8408" s="3"/>
      <c r="HG8408" s="3"/>
      <c r="HH8408" s="3"/>
      <c r="HI8408" s="3"/>
      <c r="HJ8408" s="3"/>
      <c r="HK8408" s="3"/>
      <c r="HL8408" s="3"/>
      <c r="HM8408" s="45"/>
      <c r="HN8408" s="3"/>
      <c r="HO8408" s="3"/>
      <c r="HP8408" s="3"/>
      <c r="HQ8408" s="3"/>
      <c r="HR8408" s="3"/>
      <c r="HS8408" s="3"/>
      <c r="HT8408" s="3"/>
      <c r="HU8408" s="3"/>
      <c r="HV8408" s="3"/>
      <c r="HW8408" s="3"/>
      <c r="HX8408" s="3"/>
      <c r="HY8408" s="3"/>
      <c r="HZ8408" s="3"/>
      <c r="IA8408" s="3"/>
      <c r="IB8408" s="3"/>
      <c r="IC8408" s="3"/>
      <c r="ID8408" s="3"/>
      <c r="IE8408" s="3"/>
      <c r="IF8408" s="3"/>
      <c r="IG8408" s="3"/>
      <c r="IH8408" s="3"/>
      <c r="II8408" s="3"/>
      <c r="IJ8408" s="3"/>
      <c r="IK8408" s="3"/>
      <c r="IL8408" s="3"/>
      <c r="IM8408" s="3"/>
      <c r="IN8408" s="3"/>
      <c r="IO8408" s="15"/>
    </row>
    <row r="8409" spans="171:249">
      <c r="FO8409" s="3"/>
      <c r="FP8409" s="3"/>
      <c r="FQ8409" s="3"/>
      <c r="FR8409" s="3"/>
      <c r="FS8409" s="3"/>
      <c r="FT8409" s="3"/>
      <c r="FU8409" s="3"/>
      <c r="FV8409" s="3"/>
      <c r="FW8409" s="3"/>
      <c r="FX8409" s="3"/>
      <c r="FY8409" s="3"/>
      <c r="FZ8409" s="3"/>
      <c r="GA8409" s="3"/>
      <c r="GB8409" s="3"/>
      <c r="GC8409" s="3"/>
      <c r="GD8409" s="3"/>
      <c r="GE8409" s="3"/>
      <c r="GF8409" s="3"/>
      <c r="GG8409" s="3"/>
      <c r="GH8409" s="3"/>
      <c r="GI8409" s="3"/>
      <c r="GJ8409" s="3"/>
      <c r="GK8409" s="3"/>
      <c r="GL8409" s="3"/>
      <c r="GM8409" s="3"/>
      <c r="GN8409" s="3"/>
      <c r="GO8409" s="3"/>
      <c r="GP8409" s="3"/>
      <c r="GQ8409" s="3"/>
      <c r="GR8409" s="3"/>
      <c r="GS8409" s="3"/>
      <c r="GT8409" s="3"/>
      <c r="GU8409" s="3"/>
      <c r="GV8409" s="3"/>
      <c r="GW8409" s="3"/>
      <c r="GX8409" s="3"/>
      <c r="GY8409" s="3"/>
      <c r="GZ8409" s="3"/>
      <c r="HA8409" s="3"/>
      <c r="HB8409" s="3"/>
      <c r="HC8409" s="3"/>
      <c r="HD8409" s="3"/>
      <c r="HE8409" s="3"/>
      <c r="HF8409" s="3"/>
      <c r="HG8409" s="3"/>
      <c r="HH8409" s="3"/>
      <c r="HI8409" s="3"/>
      <c r="HJ8409" s="3"/>
      <c r="HK8409" s="3"/>
      <c r="HL8409" s="3"/>
      <c r="HM8409" s="45"/>
      <c r="HN8409" s="3"/>
      <c r="HO8409" s="3"/>
      <c r="HP8409" s="3"/>
      <c r="HQ8409" s="3"/>
      <c r="HR8409" s="3"/>
      <c r="HS8409" s="3"/>
      <c r="HT8409" s="3"/>
      <c r="HU8409" s="3"/>
      <c r="HV8409" s="3"/>
      <c r="HW8409" s="3"/>
      <c r="HX8409" s="3"/>
      <c r="HY8409" s="3"/>
      <c r="HZ8409" s="3"/>
      <c r="IA8409" s="3"/>
      <c r="IB8409" s="3"/>
      <c r="IC8409" s="3"/>
      <c r="ID8409" s="3"/>
      <c r="IE8409" s="3"/>
      <c r="IF8409" s="3"/>
      <c r="IG8409" s="3"/>
      <c r="IH8409" s="3"/>
      <c r="II8409" s="3"/>
      <c r="IJ8409" s="3"/>
      <c r="IK8409" s="3"/>
      <c r="IL8409" s="3"/>
      <c r="IM8409" s="3"/>
      <c r="IN8409" s="3"/>
      <c r="IO8409" s="15"/>
    </row>
    <row r="8410" spans="171:249">
      <c r="FO8410" s="3"/>
      <c r="FP8410" s="3"/>
      <c r="FQ8410" s="3"/>
      <c r="FR8410" s="3"/>
      <c r="FS8410" s="3"/>
      <c r="FT8410" s="3"/>
      <c r="FU8410" s="3"/>
      <c r="FV8410" s="3"/>
      <c r="FW8410" s="3"/>
      <c r="FX8410" s="3"/>
      <c r="FY8410" s="3"/>
      <c r="FZ8410" s="3"/>
      <c r="GA8410" s="3"/>
      <c r="GB8410" s="3"/>
      <c r="GC8410" s="3"/>
      <c r="GD8410" s="3"/>
      <c r="GE8410" s="3"/>
      <c r="GF8410" s="3"/>
      <c r="GG8410" s="3"/>
      <c r="GH8410" s="3"/>
      <c r="GI8410" s="3"/>
      <c r="GJ8410" s="3"/>
      <c r="GK8410" s="3"/>
      <c r="GL8410" s="3"/>
      <c r="GM8410" s="3"/>
      <c r="GN8410" s="3"/>
      <c r="GO8410" s="3"/>
      <c r="GP8410" s="3"/>
      <c r="GQ8410" s="3"/>
      <c r="GR8410" s="3"/>
      <c r="GS8410" s="3"/>
      <c r="GT8410" s="3"/>
      <c r="GU8410" s="3"/>
      <c r="GV8410" s="3"/>
      <c r="GW8410" s="3"/>
      <c r="GX8410" s="3"/>
      <c r="GY8410" s="3"/>
      <c r="GZ8410" s="3"/>
      <c r="HA8410" s="3"/>
      <c r="HB8410" s="3"/>
      <c r="HC8410" s="3"/>
      <c r="HD8410" s="3"/>
      <c r="HE8410" s="3"/>
      <c r="HF8410" s="3"/>
      <c r="HG8410" s="3"/>
      <c r="HH8410" s="3"/>
      <c r="HI8410" s="3"/>
      <c r="HJ8410" s="3"/>
      <c r="HK8410" s="3"/>
      <c r="HL8410" s="3"/>
      <c r="HM8410" s="45"/>
      <c r="HN8410" s="3"/>
      <c r="HO8410" s="3"/>
      <c r="HP8410" s="3"/>
      <c r="HQ8410" s="3"/>
      <c r="HR8410" s="3"/>
      <c r="HS8410" s="3"/>
      <c r="HT8410" s="3"/>
      <c r="HU8410" s="3"/>
      <c r="HV8410" s="3"/>
      <c r="HW8410" s="3"/>
      <c r="HX8410" s="3"/>
      <c r="HY8410" s="3"/>
      <c r="HZ8410" s="3"/>
      <c r="IA8410" s="3"/>
      <c r="IB8410" s="3"/>
      <c r="IC8410" s="3"/>
      <c r="ID8410" s="3"/>
      <c r="IE8410" s="3"/>
      <c r="IF8410" s="3"/>
      <c r="IG8410" s="3"/>
      <c r="IH8410" s="3"/>
      <c r="II8410" s="3"/>
      <c r="IJ8410" s="3"/>
      <c r="IK8410" s="3"/>
      <c r="IL8410" s="3"/>
      <c r="IM8410" s="3"/>
      <c r="IN8410" s="3"/>
      <c r="IO8410" s="15"/>
    </row>
    <row r="8411" spans="171:249">
      <c r="FO8411" s="3"/>
      <c r="FP8411" s="3"/>
      <c r="FQ8411" s="3"/>
      <c r="FR8411" s="3"/>
      <c r="FS8411" s="3"/>
      <c r="FT8411" s="3"/>
      <c r="FU8411" s="3"/>
      <c r="FV8411" s="3"/>
      <c r="FW8411" s="3"/>
      <c r="FX8411" s="3"/>
      <c r="FY8411" s="3"/>
      <c r="FZ8411" s="3"/>
      <c r="GA8411" s="3"/>
      <c r="GB8411" s="3"/>
      <c r="GC8411" s="3"/>
      <c r="GD8411" s="3"/>
      <c r="GE8411" s="3"/>
      <c r="GF8411" s="3"/>
      <c r="GG8411" s="3"/>
      <c r="GH8411" s="3"/>
      <c r="GI8411" s="3"/>
      <c r="GJ8411" s="3"/>
      <c r="GK8411" s="3"/>
      <c r="GL8411" s="3"/>
      <c r="GM8411" s="3"/>
      <c r="GN8411" s="3"/>
      <c r="GO8411" s="3"/>
      <c r="GP8411" s="3"/>
      <c r="GQ8411" s="3"/>
      <c r="GR8411" s="3"/>
      <c r="GS8411" s="3"/>
      <c r="GT8411" s="3"/>
      <c r="GU8411" s="3"/>
      <c r="GV8411" s="3"/>
      <c r="GW8411" s="3"/>
      <c r="GX8411" s="3"/>
      <c r="GY8411" s="3"/>
      <c r="GZ8411" s="3"/>
      <c r="HA8411" s="3"/>
      <c r="HB8411" s="3"/>
      <c r="HC8411" s="3"/>
      <c r="HD8411" s="3"/>
      <c r="HE8411" s="3"/>
      <c r="HF8411" s="3"/>
      <c r="HG8411" s="3"/>
      <c r="HH8411" s="3"/>
      <c r="HI8411" s="3"/>
      <c r="HJ8411" s="3"/>
      <c r="HK8411" s="3"/>
      <c r="HL8411" s="3"/>
      <c r="HM8411" s="45"/>
      <c r="HN8411" s="3"/>
      <c r="HO8411" s="3"/>
      <c r="HP8411" s="3"/>
      <c r="HQ8411" s="3"/>
      <c r="HR8411" s="3"/>
      <c r="HS8411" s="3"/>
      <c r="HT8411" s="3"/>
      <c r="HU8411" s="3"/>
      <c r="HV8411" s="3"/>
      <c r="HW8411" s="3"/>
      <c r="HX8411" s="3"/>
      <c r="HY8411" s="3"/>
      <c r="HZ8411" s="3"/>
      <c r="IA8411" s="3"/>
      <c r="IB8411" s="3"/>
      <c r="IC8411" s="3"/>
      <c r="ID8411" s="3"/>
      <c r="IE8411" s="3"/>
      <c r="IF8411" s="3"/>
      <c r="IG8411" s="3"/>
      <c r="IH8411" s="3"/>
      <c r="II8411" s="3"/>
      <c r="IJ8411" s="3"/>
      <c r="IK8411" s="3"/>
      <c r="IL8411" s="3"/>
      <c r="IM8411" s="3"/>
      <c r="IN8411" s="3"/>
      <c r="IO8411" s="15"/>
    </row>
    <row r="8412" spans="171:249">
      <c r="FO8412" s="3"/>
      <c r="FP8412" s="3"/>
      <c r="FQ8412" s="3"/>
      <c r="FR8412" s="3"/>
      <c r="FS8412" s="3"/>
      <c r="FT8412" s="3"/>
      <c r="FU8412" s="3"/>
      <c r="FV8412" s="3"/>
      <c r="FW8412" s="3"/>
      <c r="FX8412" s="3"/>
      <c r="FY8412" s="3"/>
      <c r="FZ8412" s="3"/>
      <c r="GA8412" s="3"/>
      <c r="GB8412" s="3"/>
      <c r="GC8412" s="3"/>
      <c r="GD8412" s="3"/>
      <c r="GE8412" s="3"/>
      <c r="GF8412" s="3"/>
      <c r="GG8412" s="3"/>
      <c r="GH8412" s="3"/>
      <c r="GI8412" s="3"/>
      <c r="GJ8412" s="3"/>
      <c r="GK8412" s="3"/>
      <c r="GL8412" s="3"/>
      <c r="GM8412" s="3"/>
      <c r="GN8412" s="3"/>
      <c r="GO8412" s="3"/>
      <c r="GP8412" s="3"/>
      <c r="GQ8412" s="3"/>
      <c r="GR8412" s="3"/>
      <c r="GS8412" s="3"/>
      <c r="GT8412" s="3"/>
      <c r="GU8412" s="3"/>
      <c r="GV8412" s="3"/>
      <c r="GW8412" s="3"/>
      <c r="GX8412" s="3"/>
      <c r="GY8412" s="3"/>
      <c r="GZ8412" s="3"/>
      <c r="HA8412" s="3"/>
      <c r="HB8412" s="3"/>
      <c r="HC8412" s="3"/>
      <c r="HD8412" s="3"/>
      <c r="HE8412" s="3"/>
      <c r="HF8412" s="3"/>
      <c r="HG8412" s="3"/>
      <c r="HH8412" s="3"/>
      <c r="HI8412" s="3"/>
      <c r="HJ8412" s="3"/>
      <c r="HK8412" s="3"/>
      <c r="HL8412" s="3"/>
      <c r="HM8412" s="45"/>
      <c r="HN8412" s="3"/>
      <c r="HO8412" s="3"/>
      <c r="HP8412" s="3"/>
      <c r="HQ8412" s="3"/>
      <c r="HR8412" s="3"/>
      <c r="HS8412" s="3"/>
      <c r="HT8412" s="3"/>
      <c r="HU8412" s="3"/>
      <c r="HV8412" s="3"/>
      <c r="HW8412" s="3"/>
      <c r="HX8412" s="3"/>
      <c r="HY8412" s="3"/>
      <c r="HZ8412" s="3"/>
      <c r="IA8412" s="3"/>
      <c r="IB8412" s="3"/>
      <c r="IC8412" s="3"/>
      <c r="ID8412" s="3"/>
      <c r="IE8412" s="3"/>
      <c r="IF8412" s="3"/>
      <c r="IG8412" s="3"/>
      <c r="IH8412" s="3"/>
      <c r="II8412" s="3"/>
      <c r="IJ8412" s="3"/>
      <c r="IK8412" s="3"/>
      <c r="IL8412" s="3"/>
      <c r="IM8412" s="3"/>
      <c r="IN8412" s="3"/>
      <c r="IO8412" s="15"/>
    </row>
    <row r="8413" spans="171:249">
      <c r="FO8413" s="3"/>
      <c r="FP8413" s="3"/>
      <c r="FQ8413" s="3"/>
      <c r="FR8413" s="3"/>
      <c r="FS8413" s="3"/>
      <c r="FT8413" s="3"/>
      <c r="FU8413" s="3"/>
      <c r="FV8413" s="3"/>
      <c r="FW8413" s="3"/>
      <c r="FX8413" s="3"/>
      <c r="FY8413" s="3"/>
      <c r="FZ8413" s="3"/>
      <c r="GA8413" s="3"/>
      <c r="GB8413" s="3"/>
      <c r="GC8413" s="3"/>
      <c r="GD8413" s="3"/>
      <c r="GE8413" s="3"/>
      <c r="GF8413" s="3"/>
      <c r="GG8413" s="3"/>
      <c r="GH8413" s="3"/>
      <c r="GI8413" s="3"/>
      <c r="GJ8413" s="3"/>
      <c r="GK8413" s="3"/>
      <c r="GL8413" s="3"/>
      <c r="GM8413" s="3"/>
      <c r="GN8413" s="3"/>
      <c r="GO8413" s="3"/>
      <c r="GP8413" s="3"/>
      <c r="GQ8413" s="3"/>
      <c r="GR8413" s="3"/>
      <c r="GS8413" s="3"/>
      <c r="GT8413" s="3"/>
      <c r="GU8413" s="3"/>
      <c r="GV8413" s="3"/>
      <c r="GW8413" s="3"/>
      <c r="GX8413" s="3"/>
      <c r="GY8413" s="3"/>
      <c r="GZ8413" s="3"/>
      <c r="HA8413" s="3"/>
      <c r="HB8413" s="3"/>
      <c r="HC8413" s="3"/>
      <c r="HD8413" s="3"/>
      <c r="HE8413" s="3"/>
      <c r="HF8413" s="3"/>
      <c r="HG8413" s="3"/>
      <c r="HH8413" s="3"/>
      <c r="HI8413" s="3"/>
      <c r="HJ8413" s="3"/>
      <c r="HK8413" s="3"/>
      <c r="HL8413" s="3"/>
      <c r="HM8413" s="45"/>
      <c r="HN8413" s="3"/>
      <c r="HO8413" s="3"/>
      <c r="HP8413" s="3"/>
      <c r="HQ8413" s="3"/>
      <c r="HR8413" s="3"/>
      <c r="HS8413" s="3"/>
      <c r="HT8413" s="3"/>
      <c r="HU8413" s="3"/>
      <c r="HV8413" s="3"/>
      <c r="HW8413" s="3"/>
      <c r="HX8413" s="3"/>
      <c r="HY8413" s="3"/>
      <c r="HZ8413" s="3"/>
      <c r="IA8413" s="3"/>
      <c r="IB8413" s="3"/>
      <c r="IC8413" s="3"/>
      <c r="ID8413" s="3"/>
      <c r="IE8413" s="3"/>
      <c r="IF8413" s="3"/>
      <c r="IG8413" s="3"/>
      <c r="IH8413" s="3"/>
      <c r="II8413" s="3"/>
      <c r="IJ8413" s="3"/>
      <c r="IK8413" s="3"/>
      <c r="IL8413" s="3"/>
      <c r="IM8413" s="3"/>
      <c r="IN8413" s="3"/>
      <c r="IO8413" s="15"/>
    </row>
    <row r="8414" spans="171:249">
      <c r="FO8414" s="3"/>
      <c r="FP8414" s="3"/>
      <c r="FQ8414" s="3"/>
      <c r="FR8414" s="3"/>
      <c r="FS8414" s="3"/>
      <c r="FT8414" s="3"/>
      <c r="FU8414" s="3"/>
      <c r="FV8414" s="3"/>
      <c r="FW8414" s="3"/>
      <c r="FX8414" s="3"/>
      <c r="FY8414" s="3"/>
      <c r="FZ8414" s="3"/>
      <c r="GA8414" s="3"/>
      <c r="GB8414" s="3"/>
      <c r="GC8414" s="3"/>
      <c r="GD8414" s="3"/>
      <c r="GE8414" s="3"/>
      <c r="GF8414" s="3"/>
      <c r="GG8414" s="3"/>
      <c r="GH8414" s="3"/>
      <c r="GI8414" s="3"/>
      <c r="GJ8414" s="3"/>
      <c r="GK8414" s="3"/>
      <c r="GL8414" s="3"/>
      <c r="GM8414" s="3"/>
      <c r="GN8414" s="3"/>
      <c r="GO8414" s="3"/>
      <c r="GP8414" s="3"/>
      <c r="GQ8414" s="3"/>
      <c r="GR8414" s="3"/>
      <c r="GS8414" s="3"/>
      <c r="GT8414" s="3"/>
      <c r="GU8414" s="3"/>
      <c r="GV8414" s="3"/>
      <c r="GW8414" s="3"/>
      <c r="GX8414" s="3"/>
      <c r="GY8414" s="3"/>
      <c r="GZ8414" s="3"/>
      <c r="HA8414" s="3"/>
      <c r="HB8414" s="3"/>
      <c r="HC8414" s="3"/>
      <c r="HD8414" s="3"/>
      <c r="HE8414" s="3"/>
      <c r="HF8414" s="3"/>
      <c r="HG8414" s="3"/>
      <c r="HH8414" s="3"/>
      <c r="HI8414" s="3"/>
      <c r="HJ8414" s="3"/>
      <c r="HK8414" s="3"/>
      <c r="HL8414" s="3"/>
      <c r="HM8414" s="45"/>
      <c r="HN8414" s="3"/>
      <c r="HO8414" s="3"/>
      <c r="HP8414" s="3"/>
      <c r="HQ8414" s="3"/>
      <c r="HR8414" s="3"/>
      <c r="HS8414" s="3"/>
      <c r="HT8414" s="3"/>
      <c r="HU8414" s="3"/>
      <c r="HV8414" s="3"/>
      <c r="HW8414" s="3"/>
      <c r="HX8414" s="3"/>
      <c r="HY8414" s="3"/>
      <c r="HZ8414" s="3"/>
      <c r="IA8414" s="3"/>
      <c r="IB8414" s="3"/>
      <c r="IC8414" s="3"/>
      <c r="ID8414" s="3"/>
      <c r="IE8414" s="3"/>
      <c r="IF8414" s="3"/>
      <c r="IG8414" s="3"/>
      <c r="IH8414" s="3"/>
      <c r="II8414" s="3"/>
      <c r="IJ8414" s="3"/>
      <c r="IK8414" s="3"/>
      <c r="IL8414" s="3"/>
      <c r="IM8414" s="3"/>
      <c r="IN8414" s="3"/>
      <c r="IO8414" s="15"/>
    </row>
    <row r="8415" spans="171:249">
      <c r="FO8415" s="3"/>
      <c r="FP8415" s="3"/>
      <c r="FQ8415" s="3"/>
      <c r="FR8415" s="3"/>
      <c r="FS8415" s="3"/>
      <c r="FT8415" s="3"/>
      <c r="FU8415" s="3"/>
      <c r="FV8415" s="3"/>
      <c r="FW8415" s="3"/>
      <c r="FX8415" s="3"/>
      <c r="FY8415" s="3"/>
      <c r="FZ8415" s="3"/>
      <c r="GA8415" s="3"/>
      <c r="GB8415" s="3"/>
      <c r="GC8415" s="3"/>
      <c r="GD8415" s="3"/>
      <c r="GE8415" s="3"/>
      <c r="GF8415" s="3"/>
      <c r="GG8415" s="3"/>
      <c r="GH8415" s="3"/>
      <c r="GI8415" s="3"/>
      <c r="GJ8415" s="3"/>
      <c r="GK8415" s="3"/>
      <c r="GL8415" s="3"/>
      <c r="GM8415" s="3"/>
      <c r="GN8415" s="3"/>
      <c r="GO8415" s="3"/>
      <c r="GP8415" s="3"/>
      <c r="GQ8415" s="3"/>
      <c r="GR8415" s="3"/>
      <c r="GS8415" s="3"/>
      <c r="GT8415" s="3"/>
      <c r="GU8415" s="3"/>
      <c r="GV8415" s="3"/>
      <c r="GW8415" s="3"/>
      <c r="GX8415" s="3"/>
      <c r="GY8415" s="3"/>
      <c r="GZ8415" s="3"/>
      <c r="HA8415" s="3"/>
      <c r="HB8415" s="3"/>
      <c r="HC8415" s="3"/>
      <c r="HD8415" s="3"/>
      <c r="HE8415" s="3"/>
      <c r="HF8415" s="3"/>
      <c r="HG8415" s="3"/>
      <c r="HH8415" s="3"/>
      <c r="HI8415" s="3"/>
      <c r="HJ8415" s="3"/>
      <c r="HK8415" s="3"/>
      <c r="HL8415" s="3"/>
      <c r="HM8415" s="45"/>
      <c r="HN8415" s="3"/>
      <c r="HO8415" s="3"/>
      <c r="HP8415" s="3"/>
      <c r="HQ8415" s="3"/>
      <c r="HR8415" s="3"/>
      <c r="HS8415" s="3"/>
      <c r="HT8415" s="3"/>
      <c r="HU8415" s="3"/>
      <c r="HV8415" s="3"/>
      <c r="HW8415" s="3"/>
      <c r="HX8415" s="3"/>
      <c r="HY8415" s="3"/>
      <c r="HZ8415" s="3"/>
      <c r="IA8415" s="3"/>
      <c r="IB8415" s="3"/>
      <c r="IC8415" s="3"/>
      <c r="ID8415" s="3"/>
      <c r="IE8415" s="3"/>
      <c r="IF8415" s="3"/>
      <c r="IG8415" s="3"/>
      <c r="IH8415" s="3"/>
      <c r="II8415" s="3"/>
      <c r="IJ8415" s="3"/>
      <c r="IK8415" s="3"/>
      <c r="IL8415" s="3"/>
      <c r="IM8415" s="3"/>
      <c r="IN8415" s="3"/>
      <c r="IO8415" s="15"/>
    </row>
    <row r="8416" spans="171:249">
      <c r="FO8416" s="3"/>
      <c r="FP8416" s="3"/>
      <c r="FQ8416" s="3"/>
      <c r="FR8416" s="3"/>
      <c r="FS8416" s="3"/>
      <c r="FT8416" s="3"/>
      <c r="FU8416" s="3"/>
      <c r="FV8416" s="3"/>
      <c r="FW8416" s="3"/>
      <c r="FX8416" s="3"/>
      <c r="FY8416" s="3"/>
      <c r="FZ8416" s="3"/>
      <c r="GA8416" s="3"/>
      <c r="GB8416" s="3"/>
      <c r="GC8416" s="3"/>
      <c r="GD8416" s="3"/>
      <c r="GE8416" s="3"/>
      <c r="GF8416" s="3"/>
      <c r="GG8416" s="3"/>
      <c r="GH8416" s="3"/>
      <c r="GI8416" s="3"/>
      <c r="GJ8416" s="3"/>
      <c r="GK8416" s="3"/>
      <c r="GL8416" s="3"/>
      <c r="GM8416" s="3"/>
      <c r="GN8416" s="3"/>
      <c r="GO8416" s="3"/>
      <c r="GP8416" s="3"/>
      <c r="GQ8416" s="3"/>
      <c r="GR8416" s="3"/>
      <c r="GS8416" s="3"/>
      <c r="GT8416" s="3"/>
      <c r="GU8416" s="3"/>
      <c r="GV8416" s="3"/>
      <c r="GW8416" s="3"/>
      <c r="GX8416" s="3"/>
      <c r="GY8416" s="3"/>
      <c r="GZ8416" s="3"/>
      <c r="HA8416" s="3"/>
      <c r="HB8416" s="3"/>
      <c r="HC8416" s="3"/>
      <c r="HD8416" s="3"/>
      <c r="HE8416" s="3"/>
      <c r="HF8416" s="3"/>
      <c r="HG8416" s="3"/>
      <c r="HH8416" s="3"/>
      <c r="HI8416" s="3"/>
      <c r="HJ8416" s="3"/>
      <c r="HK8416" s="3"/>
      <c r="HL8416" s="3"/>
      <c r="HM8416" s="45"/>
      <c r="HN8416" s="3"/>
      <c r="HO8416" s="3"/>
      <c r="HP8416" s="3"/>
      <c r="HQ8416" s="3"/>
      <c r="HR8416" s="3"/>
      <c r="HS8416" s="3"/>
      <c r="HT8416" s="3"/>
      <c r="HU8416" s="3"/>
      <c r="HV8416" s="3"/>
      <c r="HW8416" s="3"/>
      <c r="HX8416" s="3"/>
      <c r="HY8416" s="3"/>
      <c r="HZ8416" s="3"/>
      <c r="IA8416" s="3"/>
      <c r="IB8416" s="3"/>
      <c r="IC8416" s="3"/>
      <c r="ID8416" s="3"/>
      <c r="IE8416" s="3"/>
      <c r="IF8416" s="3"/>
      <c r="IG8416" s="3"/>
      <c r="IH8416" s="3"/>
      <c r="II8416" s="3"/>
      <c r="IJ8416" s="3"/>
      <c r="IK8416" s="3"/>
      <c r="IL8416" s="3"/>
      <c r="IM8416" s="3"/>
      <c r="IN8416" s="3"/>
      <c r="IO8416" s="15"/>
    </row>
    <row r="8417" spans="171:249">
      <c r="FO8417" s="3"/>
      <c r="FP8417" s="3"/>
      <c r="FQ8417" s="3"/>
      <c r="FR8417" s="3"/>
      <c r="FS8417" s="3"/>
      <c r="FT8417" s="3"/>
      <c r="FU8417" s="3"/>
      <c r="FV8417" s="3"/>
      <c r="FW8417" s="3"/>
      <c r="FX8417" s="3"/>
      <c r="FY8417" s="3"/>
      <c r="FZ8417" s="3"/>
      <c r="GA8417" s="3"/>
      <c r="GB8417" s="3"/>
      <c r="GC8417" s="3"/>
      <c r="GD8417" s="3"/>
      <c r="GE8417" s="3"/>
      <c r="GF8417" s="3"/>
      <c r="GG8417" s="3"/>
      <c r="GH8417" s="3"/>
      <c r="GI8417" s="3"/>
      <c r="GJ8417" s="3"/>
      <c r="GK8417" s="3"/>
      <c r="GL8417" s="3"/>
      <c r="GM8417" s="3"/>
      <c r="GN8417" s="3"/>
      <c r="GO8417" s="3"/>
      <c r="GP8417" s="3"/>
      <c r="GQ8417" s="3"/>
      <c r="GR8417" s="3"/>
      <c r="GS8417" s="3"/>
      <c r="GT8417" s="3"/>
      <c r="GU8417" s="3"/>
      <c r="GV8417" s="3"/>
      <c r="GW8417" s="3"/>
      <c r="GX8417" s="3"/>
      <c r="GY8417" s="3"/>
      <c r="GZ8417" s="3"/>
      <c r="HA8417" s="3"/>
      <c r="HB8417" s="3"/>
      <c r="HC8417" s="3"/>
      <c r="HD8417" s="3"/>
      <c r="HE8417" s="3"/>
      <c r="HF8417" s="3"/>
      <c r="HG8417" s="3"/>
      <c r="HH8417" s="3"/>
      <c r="HI8417" s="3"/>
      <c r="HJ8417" s="3"/>
      <c r="HK8417" s="3"/>
      <c r="HL8417" s="3"/>
      <c r="HM8417" s="45"/>
      <c r="HN8417" s="3"/>
      <c r="HO8417" s="3"/>
      <c r="HP8417" s="3"/>
      <c r="HQ8417" s="3"/>
      <c r="HR8417" s="3"/>
      <c r="HS8417" s="3"/>
      <c r="HT8417" s="3"/>
      <c r="HU8417" s="3"/>
      <c r="HV8417" s="3"/>
      <c r="HW8417" s="3"/>
      <c r="HX8417" s="3"/>
      <c r="HY8417" s="3"/>
      <c r="HZ8417" s="3"/>
      <c r="IA8417" s="3"/>
      <c r="IB8417" s="3"/>
      <c r="IC8417" s="3"/>
      <c r="ID8417" s="3"/>
      <c r="IE8417" s="3"/>
      <c r="IF8417" s="3"/>
      <c r="IG8417" s="3"/>
      <c r="IH8417" s="3"/>
      <c r="II8417" s="3"/>
      <c r="IJ8417" s="3"/>
      <c r="IK8417" s="3"/>
      <c r="IL8417" s="3"/>
      <c r="IM8417" s="3"/>
      <c r="IN8417" s="3"/>
      <c r="IO8417" s="15"/>
    </row>
    <row r="8418" spans="171:249">
      <c r="FO8418" s="3"/>
      <c r="FP8418" s="3"/>
      <c r="FQ8418" s="3"/>
      <c r="FR8418" s="3"/>
      <c r="FS8418" s="3"/>
      <c r="FT8418" s="3"/>
      <c r="FU8418" s="3"/>
      <c r="FV8418" s="3"/>
      <c r="FW8418" s="3"/>
      <c r="FX8418" s="3"/>
      <c r="FY8418" s="3"/>
      <c r="FZ8418" s="3"/>
      <c r="GA8418" s="3"/>
      <c r="GB8418" s="3"/>
      <c r="GC8418" s="3"/>
      <c r="GD8418" s="3"/>
      <c r="GE8418" s="3"/>
      <c r="GF8418" s="3"/>
      <c r="GG8418" s="3"/>
      <c r="GH8418" s="3"/>
      <c r="GI8418" s="3"/>
      <c r="GJ8418" s="3"/>
      <c r="GK8418" s="3"/>
      <c r="GL8418" s="3"/>
      <c r="GM8418" s="3"/>
      <c r="GN8418" s="3"/>
      <c r="GO8418" s="3"/>
      <c r="GP8418" s="3"/>
      <c r="GQ8418" s="3"/>
      <c r="GR8418" s="3"/>
      <c r="GS8418" s="3"/>
      <c r="GT8418" s="3"/>
      <c r="GU8418" s="3"/>
      <c r="GV8418" s="3"/>
      <c r="GW8418" s="3"/>
      <c r="GX8418" s="3"/>
      <c r="GY8418" s="3"/>
      <c r="GZ8418" s="3"/>
      <c r="HA8418" s="3"/>
      <c r="HB8418" s="3"/>
      <c r="HC8418" s="3"/>
      <c r="HD8418" s="3"/>
      <c r="HE8418" s="3"/>
      <c r="HF8418" s="3"/>
      <c r="HG8418" s="3"/>
      <c r="HH8418" s="3"/>
      <c r="HI8418" s="3"/>
      <c r="HJ8418" s="3"/>
      <c r="HK8418" s="3"/>
      <c r="HL8418" s="3"/>
      <c r="HM8418" s="45"/>
      <c r="HN8418" s="3"/>
      <c r="HO8418" s="3"/>
      <c r="HP8418" s="3"/>
      <c r="HQ8418" s="3"/>
      <c r="HR8418" s="3"/>
      <c r="HS8418" s="3"/>
      <c r="HT8418" s="3"/>
      <c r="HU8418" s="3"/>
      <c r="HV8418" s="3"/>
      <c r="HW8418" s="3"/>
      <c r="HX8418" s="3"/>
      <c r="HY8418" s="3"/>
      <c r="HZ8418" s="3"/>
      <c r="IA8418" s="3"/>
      <c r="IB8418" s="3"/>
      <c r="IC8418" s="3"/>
      <c r="ID8418" s="3"/>
      <c r="IE8418" s="3"/>
      <c r="IF8418" s="3"/>
      <c r="IG8418" s="3"/>
      <c r="IH8418" s="3"/>
      <c r="II8418" s="3"/>
      <c r="IJ8418" s="3"/>
      <c r="IK8418" s="3"/>
      <c r="IL8418" s="3"/>
      <c r="IM8418" s="3"/>
      <c r="IN8418" s="3"/>
      <c r="IO8418" s="15"/>
    </row>
    <row r="8419" spans="171:249">
      <c r="FO8419" s="3"/>
      <c r="FP8419" s="3"/>
      <c r="FQ8419" s="3"/>
      <c r="FR8419" s="3"/>
      <c r="FS8419" s="3"/>
      <c r="FT8419" s="3"/>
      <c r="FU8419" s="3"/>
      <c r="FV8419" s="3"/>
      <c r="FW8419" s="3"/>
      <c r="FX8419" s="3"/>
      <c r="FY8419" s="3"/>
      <c r="FZ8419" s="3"/>
      <c r="GA8419" s="3"/>
      <c r="GB8419" s="3"/>
      <c r="GC8419" s="3"/>
      <c r="GD8419" s="3"/>
      <c r="GE8419" s="3"/>
      <c r="GF8419" s="3"/>
      <c r="GG8419" s="3"/>
      <c r="GH8419" s="3"/>
      <c r="GI8419" s="3"/>
      <c r="GJ8419" s="3"/>
      <c r="GK8419" s="3"/>
      <c r="GL8419" s="3"/>
      <c r="GM8419" s="3"/>
      <c r="GN8419" s="3"/>
      <c r="GO8419" s="3"/>
      <c r="GP8419" s="3"/>
      <c r="GQ8419" s="3"/>
      <c r="GR8419" s="3"/>
      <c r="GS8419" s="3"/>
      <c r="GT8419" s="3"/>
      <c r="GU8419" s="3"/>
      <c r="GV8419" s="3"/>
      <c r="GW8419" s="3"/>
      <c r="GX8419" s="3"/>
      <c r="GY8419" s="3"/>
      <c r="GZ8419" s="3"/>
      <c r="HA8419" s="3"/>
      <c r="HB8419" s="3"/>
      <c r="HC8419" s="3"/>
      <c r="HD8419" s="3"/>
      <c r="HE8419" s="3"/>
      <c r="HF8419" s="3"/>
      <c r="HG8419" s="3"/>
      <c r="HH8419" s="3"/>
      <c r="HI8419" s="3"/>
      <c r="HJ8419" s="3"/>
      <c r="HK8419" s="3"/>
      <c r="HL8419" s="3"/>
      <c r="HM8419" s="45"/>
      <c r="HN8419" s="3"/>
      <c r="HO8419" s="3"/>
      <c r="HP8419" s="3"/>
      <c r="HQ8419" s="3"/>
      <c r="HR8419" s="3"/>
      <c r="HS8419" s="3"/>
      <c r="HT8419" s="3"/>
      <c r="HU8419" s="3"/>
      <c r="HV8419" s="3"/>
      <c r="HW8419" s="3"/>
      <c r="HX8419" s="3"/>
      <c r="HY8419" s="3"/>
      <c r="HZ8419" s="3"/>
      <c r="IA8419" s="3"/>
      <c r="IB8419" s="3"/>
      <c r="IC8419" s="3"/>
      <c r="ID8419" s="3"/>
      <c r="IE8419" s="3"/>
      <c r="IF8419" s="3"/>
      <c r="IG8419" s="3"/>
      <c r="IH8419" s="3"/>
      <c r="II8419" s="3"/>
      <c r="IJ8419" s="3"/>
      <c r="IK8419" s="3"/>
      <c r="IL8419" s="3"/>
      <c r="IM8419" s="3"/>
      <c r="IN8419" s="3"/>
      <c r="IO8419" s="15"/>
    </row>
    <row r="8420" spans="171:249">
      <c r="FO8420" s="3"/>
      <c r="FP8420" s="3"/>
      <c r="FQ8420" s="3"/>
      <c r="FR8420" s="3"/>
      <c r="FS8420" s="3"/>
      <c r="FT8420" s="3"/>
      <c r="FU8420" s="3"/>
      <c r="FV8420" s="3"/>
      <c r="FW8420" s="3"/>
      <c r="FX8420" s="3"/>
      <c r="FY8420" s="3"/>
      <c r="FZ8420" s="3"/>
      <c r="GA8420" s="3"/>
      <c r="GB8420" s="3"/>
      <c r="GC8420" s="3"/>
      <c r="GD8420" s="3"/>
      <c r="GE8420" s="3"/>
      <c r="GF8420" s="3"/>
      <c r="GG8420" s="3"/>
      <c r="GH8420" s="3"/>
      <c r="GI8420" s="3"/>
      <c r="GJ8420" s="3"/>
      <c r="GK8420" s="3"/>
      <c r="GL8420" s="3"/>
      <c r="GM8420" s="3"/>
      <c r="GN8420" s="3"/>
      <c r="GO8420" s="3"/>
      <c r="GP8420" s="3"/>
      <c r="GQ8420" s="3"/>
      <c r="GR8420" s="3"/>
      <c r="GS8420" s="3"/>
      <c r="GT8420" s="3"/>
      <c r="GU8420" s="3"/>
      <c r="GV8420" s="3"/>
      <c r="GW8420" s="3"/>
      <c r="GX8420" s="3"/>
      <c r="GY8420" s="3"/>
      <c r="GZ8420" s="3"/>
      <c r="HA8420" s="3"/>
      <c r="HB8420" s="3"/>
      <c r="HC8420" s="3"/>
      <c r="HD8420" s="3"/>
      <c r="HE8420" s="3"/>
      <c r="HF8420" s="3"/>
      <c r="HG8420" s="3"/>
      <c r="HH8420" s="3"/>
      <c r="HI8420" s="3"/>
      <c r="HJ8420" s="3"/>
      <c r="HK8420" s="3"/>
      <c r="HL8420" s="3"/>
      <c r="HM8420" s="45"/>
      <c r="HN8420" s="3"/>
      <c r="HO8420" s="3"/>
      <c r="HP8420" s="3"/>
      <c r="HQ8420" s="3"/>
      <c r="HR8420" s="3"/>
      <c r="HS8420" s="3"/>
      <c r="HT8420" s="3"/>
      <c r="HU8420" s="3"/>
      <c r="HV8420" s="3"/>
      <c r="HW8420" s="3"/>
      <c r="HX8420" s="3"/>
      <c r="HY8420" s="3"/>
      <c r="HZ8420" s="3"/>
      <c r="IA8420" s="3"/>
      <c r="IB8420" s="3"/>
      <c r="IC8420" s="3"/>
      <c r="ID8420" s="3"/>
      <c r="IE8420" s="3"/>
      <c r="IF8420" s="3"/>
      <c r="IG8420" s="3"/>
      <c r="IH8420" s="3"/>
      <c r="II8420" s="3"/>
      <c r="IJ8420" s="3"/>
      <c r="IK8420" s="3"/>
      <c r="IL8420" s="3"/>
      <c r="IM8420" s="3"/>
      <c r="IN8420" s="3"/>
      <c r="IO8420" s="15"/>
    </row>
    <row r="8421" spans="171:249">
      <c r="FO8421" s="3"/>
      <c r="FP8421" s="3"/>
      <c r="FQ8421" s="3"/>
      <c r="FR8421" s="3"/>
      <c r="FS8421" s="3"/>
      <c r="FT8421" s="3"/>
      <c r="FU8421" s="3"/>
      <c r="FV8421" s="3"/>
      <c r="FW8421" s="3"/>
      <c r="FX8421" s="3"/>
      <c r="FY8421" s="3"/>
      <c r="FZ8421" s="3"/>
      <c r="GA8421" s="3"/>
      <c r="GB8421" s="3"/>
      <c r="GC8421" s="3"/>
      <c r="GD8421" s="3"/>
      <c r="GE8421" s="3"/>
      <c r="GF8421" s="3"/>
      <c r="GG8421" s="3"/>
      <c r="GH8421" s="3"/>
      <c r="GI8421" s="3"/>
      <c r="GJ8421" s="3"/>
      <c r="GK8421" s="3"/>
      <c r="GL8421" s="3"/>
      <c r="GM8421" s="3"/>
      <c r="GN8421" s="3"/>
      <c r="GO8421" s="3"/>
      <c r="GP8421" s="3"/>
      <c r="GQ8421" s="3"/>
      <c r="GR8421" s="3"/>
      <c r="GS8421" s="3"/>
      <c r="GT8421" s="3"/>
      <c r="GU8421" s="3"/>
      <c r="GV8421" s="3"/>
      <c r="GW8421" s="3"/>
      <c r="GX8421" s="3"/>
      <c r="GY8421" s="3"/>
      <c r="GZ8421" s="3"/>
      <c r="HA8421" s="3"/>
      <c r="HB8421" s="3"/>
      <c r="HC8421" s="3"/>
      <c r="HD8421" s="3"/>
      <c r="HE8421" s="3"/>
      <c r="HF8421" s="3"/>
      <c r="HG8421" s="3"/>
      <c r="HH8421" s="3"/>
      <c r="HI8421" s="3"/>
      <c r="HJ8421" s="3"/>
      <c r="HK8421" s="3"/>
      <c r="HL8421" s="3"/>
      <c r="HM8421" s="45"/>
      <c r="HN8421" s="3"/>
      <c r="HO8421" s="3"/>
      <c r="HP8421" s="3"/>
      <c r="HQ8421" s="3"/>
      <c r="HR8421" s="3"/>
      <c r="HS8421" s="3"/>
      <c r="HT8421" s="3"/>
      <c r="HU8421" s="3"/>
      <c r="HV8421" s="3"/>
      <c r="HW8421" s="3"/>
      <c r="HX8421" s="3"/>
      <c r="HY8421" s="3"/>
      <c r="HZ8421" s="3"/>
      <c r="IA8421" s="3"/>
      <c r="IB8421" s="3"/>
      <c r="IC8421" s="3"/>
      <c r="ID8421" s="3"/>
      <c r="IE8421" s="3"/>
      <c r="IF8421" s="3"/>
      <c r="IG8421" s="3"/>
      <c r="IH8421" s="3"/>
      <c r="II8421" s="3"/>
      <c r="IJ8421" s="3"/>
      <c r="IK8421" s="3"/>
      <c r="IL8421" s="3"/>
      <c r="IM8421" s="3"/>
      <c r="IN8421" s="3"/>
      <c r="IO8421" s="15"/>
    </row>
    <row r="8422" spans="171:249">
      <c r="FO8422" s="3"/>
      <c r="FP8422" s="3"/>
      <c r="FQ8422" s="3"/>
      <c r="FR8422" s="3"/>
      <c r="FS8422" s="3"/>
      <c r="FT8422" s="3"/>
      <c r="FU8422" s="3"/>
      <c r="FV8422" s="3"/>
      <c r="FW8422" s="3"/>
      <c r="FX8422" s="3"/>
      <c r="FY8422" s="3"/>
      <c r="FZ8422" s="3"/>
      <c r="GA8422" s="3"/>
      <c r="GB8422" s="3"/>
      <c r="GC8422" s="3"/>
      <c r="GD8422" s="3"/>
      <c r="GE8422" s="3"/>
      <c r="GF8422" s="3"/>
      <c r="GG8422" s="3"/>
      <c r="GH8422" s="3"/>
      <c r="GI8422" s="3"/>
      <c r="GJ8422" s="3"/>
      <c r="GK8422" s="3"/>
      <c r="GL8422" s="3"/>
      <c r="GM8422" s="3"/>
      <c r="GN8422" s="3"/>
      <c r="GO8422" s="3"/>
      <c r="GP8422" s="3"/>
      <c r="GQ8422" s="3"/>
      <c r="GR8422" s="3"/>
      <c r="GS8422" s="3"/>
      <c r="GT8422" s="3"/>
      <c r="GU8422" s="3"/>
      <c r="GV8422" s="3"/>
      <c r="GW8422" s="3"/>
      <c r="GX8422" s="3"/>
      <c r="GY8422" s="3"/>
      <c r="GZ8422" s="3"/>
      <c r="HA8422" s="3"/>
      <c r="HB8422" s="3"/>
      <c r="HC8422" s="3"/>
      <c r="HD8422" s="3"/>
      <c r="HE8422" s="3"/>
      <c r="HF8422" s="3"/>
      <c r="HG8422" s="3"/>
      <c r="HH8422" s="3"/>
      <c r="HI8422" s="3"/>
      <c r="HJ8422" s="3"/>
      <c r="HK8422" s="3"/>
      <c r="HL8422" s="3"/>
      <c r="HM8422" s="45"/>
      <c r="HN8422" s="3"/>
      <c r="HO8422" s="3"/>
      <c r="HP8422" s="3"/>
      <c r="HQ8422" s="3"/>
      <c r="HR8422" s="3"/>
      <c r="HS8422" s="3"/>
      <c r="HT8422" s="3"/>
      <c r="HU8422" s="3"/>
      <c r="HV8422" s="3"/>
      <c r="HW8422" s="3"/>
      <c r="HX8422" s="3"/>
      <c r="HY8422" s="3"/>
      <c r="HZ8422" s="3"/>
      <c r="IA8422" s="3"/>
      <c r="IB8422" s="3"/>
      <c r="IC8422" s="3"/>
      <c r="ID8422" s="3"/>
      <c r="IE8422" s="3"/>
      <c r="IF8422" s="3"/>
      <c r="IG8422" s="3"/>
      <c r="IH8422" s="3"/>
      <c r="II8422" s="3"/>
      <c r="IJ8422" s="3"/>
      <c r="IK8422" s="3"/>
      <c r="IL8422" s="3"/>
      <c r="IM8422" s="3"/>
      <c r="IN8422" s="3"/>
      <c r="IO8422" s="15"/>
    </row>
    <row r="8423" spans="171:249">
      <c r="FO8423" s="3"/>
      <c r="FP8423" s="3"/>
      <c r="FQ8423" s="3"/>
      <c r="FR8423" s="3"/>
      <c r="FS8423" s="3"/>
      <c r="FT8423" s="3"/>
      <c r="FU8423" s="3"/>
      <c r="FV8423" s="3"/>
      <c r="FW8423" s="3"/>
      <c r="FX8423" s="3"/>
      <c r="FY8423" s="3"/>
      <c r="FZ8423" s="3"/>
      <c r="GA8423" s="3"/>
      <c r="GB8423" s="3"/>
      <c r="GC8423" s="3"/>
      <c r="GD8423" s="3"/>
      <c r="GE8423" s="3"/>
      <c r="GF8423" s="3"/>
      <c r="GG8423" s="3"/>
      <c r="GH8423" s="3"/>
      <c r="GI8423" s="3"/>
      <c r="GJ8423" s="3"/>
      <c r="GK8423" s="3"/>
      <c r="GL8423" s="3"/>
      <c r="GM8423" s="3"/>
      <c r="GN8423" s="3"/>
      <c r="GO8423" s="3"/>
      <c r="GP8423" s="3"/>
      <c r="GQ8423" s="3"/>
      <c r="GR8423" s="3"/>
      <c r="GS8423" s="3"/>
      <c r="GT8423" s="3"/>
      <c r="GU8423" s="3"/>
      <c r="GV8423" s="3"/>
      <c r="GW8423" s="3"/>
      <c r="GX8423" s="3"/>
      <c r="GY8423" s="3"/>
      <c r="GZ8423" s="3"/>
      <c r="HA8423" s="3"/>
      <c r="HB8423" s="3"/>
      <c r="HC8423" s="3"/>
      <c r="HD8423" s="3"/>
      <c r="HE8423" s="3"/>
      <c r="HF8423" s="3"/>
      <c r="HG8423" s="3"/>
      <c r="HH8423" s="3"/>
      <c r="HI8423" s="3"/>
      <c r="HJ8423" s="3"/>
      <c r="HK8423" s="3"/>
      <c r="HL8423" s="3"/>
      <c r="HM8423" s="45"/>
      <c r="HN8423" s="3"/>
      <c r="HO8423" s="3"/>
      <c r="HP8423" s="3"/>
      <c r="HQ8423" s="3"/>
      <c r="HR8423" s="3"/>
      <c r="HS8423" s="3"/>
      <c r="HT8423" s="3"/>
      <c r="HU8423" s="3"/>
      <c r="HV8423" s="3"/>
      <c r="HW8423" s="3"/>
      <c r="HX8423" s="3"/>
      <c r="HY8423" s="3"/>
      <c r="HZ8423" s="3"/>
      <c r="IA8423" s="3"/>
      <c r="IB8423" s="3"/>
      <c r="IC8423" s="3"/>
      <c r="ID8423" s="3"/>
      <c r="IE8423" s="3"/>
      <c r="IF8423" s="3"/>
      <c r="IG8423" s="3"/>
      <c r="IH8423" s="3"/>
      <c r="II8423" s="3"/>
      <c r="IJ8423" s="3"/>
      <c r="IK8423" s="3"/>
      <c r="IL8423" s="3"/>
      <c r="IM8423" s="3"/>
      <c r="IN8423" s="3"/>
      <c r="IO8423" s="15"/>
    </row>
    <row r="8424" spans="171:249">
      <c r="FO8424" s="3"/>
      <c r="FP8424" s="3"/>
      <c r="FQ8424" s="3"/>
      <c r="FR8424" s="3"/>
      <c r="FS8424" s="3"/>
      <c r="FT8424" s="3"/>
      <c r="FU8424" s="3"/>
      <c r="FV8424" s="3"/>
      <c r="FW8424" s="3"/>
      <c r="FX8424" s="3"/>
      <c r="FY8424" s="3"/>
      <c r="FZ8424" s="3"/>
      <c r="GA8424" s="3"/>
      <c r="GB8424" s="3"/>
      <c r="GC8424" s="3"/>
      <c r="GD8424" s="3"/>
      <c r="GE8424" s="3"/>
      <c r="GF8424" s="3"/>
      <c r="GG8424" s="3"/>
      <c r="GH8424" s="3"/>
      <c r="GI8424" s="3"/>
      <c r="GJ8424" s="3"/>
      <c r="GK8424" s="3"/>
      <c r="GL8424" s="3"/>
      <c r="GM8424" s="3"/>
      <c r="GN8424" s="3"/>
      <c r="GO8424" s="3"/>
      <c r="GP8424" s="3"/>
      <c r="GQ8424" s="3"/>
      <c r="GR8424" s="3"/>
      <c r="GS8424" s="3"/>
      <c r="GT8424" s="3"/>
      <c r="GU8424" s="3"/>
      <c r="GV8424" s="3"/>
      <c r="GW8424" s="3"/>
      <c r="GX8424" s="3"/>
      <c r="GY8424" s="3"/>
      <c r="GZ8424" s="3"/>
      <c r="HA8424" s="3"/>
      <c r="HB8424" s="3"/>
      <c r="HC8424" s="3"/>
      <c r="HD8424" s="3"/>
      <c r="HE8424" s="3"/>
      <c r="HF8424" s="3"/>
      <c r="HG8424" s="3"/>
      <c r="HH8424" s="3"/>
      <c r="HI8424" s="3"/>
      <c r="HJ8424" s="3"/>
      <c r="HK8424" s="3"/>
      <c r="HL8424" s="3"/>
      <c r="HM8424" s="45"/>
      <c r="HN8424" s="3"/>
      <c r="HO8424" s="3"/>
      <c r="HP8424" s="3"/>
      <c r="HQ8424" s="3"/>
      <c r="HR8424" s="3"/>
      <c r="HS8424" s="3"/>
      <c r="HT8424" s="3"/>
      <c r="HU8424" s="3"/>
      <c r="HV8424" s="3"/>
      <c r="HW8424" s="3"/>
      <c r="HX8424" s="3"/>
      <c r="HY8424" s="3"/>
      <c r="HZ8424" s="3"/>
      <c r="IA8424" s="3"/>
      <c r="IB8424" s="3"/>
      <c r="IC8424" s="3"/>
      <c r="ID8424" s="3"/>
      <c r="IE8424" s="3"/>
      <c r="IF8424" s="3"/>
      <c r="IG8424" s="3"/>
      <c r="IH8424" s="3"/>
      <c r="II8424" s="3"/>
      <c r="IJ8424" s="3"/>
      <c r="IK8424" s="3"/>
      <c r="IL8424" s="3"/>
      <c r="IM8424" s="3"/>
      <c r="IN8424" s="3"/>
      <c r="IO8424" s="15"/>
    </row>
    <row r="8425" spans="171:249">
      <c r="FO8425" s="3"/>
      <c r="FP8425" s="3"/>
      <c r="FQ8425" s="3"/>
      <c r="FR8425" s="3"/>
      <c r="FS8425" s="3"/>
      <c r="FT8425" s="3"/>
      <c r="FU8425" s="3"/>
      <c r="FV8425" s="3"/>
      <c r="FW8425" s="3"/>
      <c r="FX8425" s="3"/>
      <c r="FY8425" s="3"/>
      <c r="FZ8425" s="3"/>
      <c r="GA8425" s="3"/>
      <c r="GB8425" s="3"/>
      <c r="GC8425" s="3"/>
      <c r="GD8425" s="3"/>
      <c r="GE8425" s="3"/>
      <c r="GF8425" s="3"/>
      <c r="GG8425" s="3"/>
      <c r="GH8425" s="3"/>
      <c r="GI8425" s="3"/>
      <c r="GJ8425" s="3"/>
      <c r="GK8425" s="3"/>
      <c r="GL8425" s="3"/>
      <c r="GM8425" s="3"/>
      <c r="GN8425" s="3"/>
      <c r="GO8425" s="3"/>
      <c r="GP8425" s="3"/>
      <c r="GQ8425" s="3"/>
      <c r="GR8425" s="3"/>
      <c r="GS8425" s="3"/>
      <c r="GT8425" s="3"/>
      <c r="GU8425" s="3"/>
      <c r="GV8425" s="3"/>
      <c r="GW8425" s="3"/>
      <c r="GX8425" s="3"/>
      <c r="GY8425" s="3"/>
      <c r="GZ8425" s="3"/>
      <c r="HA8425" s="3"/>
      <c r="HB8425" s="3"/>
      <c r="HC8425" s="3"/>
      <c r="HD8425" s="3"/>
      <c r="HE8425" s="3"/>
      <c r="HF8425" s="3"/>
      <c r="HG8425" s="3"/>
      <c r="HH8425" s="3"/>
      <c r="HI8425" s="3"/>
      <c r="HJ8425" s="3"/>
      <c r="HK8425" s="3"/>
      <c r="HL8425" s="3"/>
      <c r="HM8425" s="45"/>
      <c r="HN8425" s="3"/>
      <c r="HO8425" s="3"/>
      <c r="HP8425" s="3"/>
      <c r="HQ8425" s="3"/>
      <c r="HR8425" s="3"/>
      <c r="HS8425" s="3"/>
      <c r="HT8425" s="3"/>
      <c r="HU8425" s="3"/>
      <c r="HV8425" s="3"/>
      <c r="HW8425" s="3"/>
      <c r="HX8425" s="3"/>
      <c r="HY8425" s="3"/>
      <c r="HZ8425" s="3"/>
      <c r="IA8425" s="3"/>
      <c r="IB8425" s="3"/>
      <c r="IC8425" s="3"/>
      <c r="ID8425" s="3"/>
      <c r="IE8425" s="3"/>
      <c r="IF8425" s="3"/>
      <c r="IG8425" s="3"/>
      <c r="IH8425" s="3"/>
      <c r="II8425" s="3"/>
      <c r="IJ8425" s="3"/>
      <c r="IK8425" s="3"/>
      <c r="IL8425" s="3"/>
      <c r="IM8425" s="3"/>
      <c r="IN8425" s="3"/>
      <c r="IO8425" s="15"/>
    </row>
    <row r="8426" spans="171:249">
      <c r="FO8426" s="3"/>
      <c r="FP8426" s="3"/>
      <c r="FQ8426" s="3"/>
      <c r="FR8426" s="3"/>
      <c r="FS8426" s="3"/>
      <c r="FT8426" s="3"/>
      <c r="FU8426" s="3"/>
      <c r="FV8426" s="3"/>
      <c r="FW8426" s="3"/>
      <c r="FX8426" s="3"/>
      <c r="FY8426" s="3"/>
      <c r="FZ8426" s="3"/>
      <c r="GA8426" s="3"/>
      <c r="GB8426" s="3"/>
      <c r="GC8426" s="3"/>
      <c r="GD8426" s="3"/>
      <c r="GE8426" s="3"/>
      <c r="GF8426" s="3"/>
      <c r="GG8426" s="3"/>
      <c r="GH8426" s="3"/>
      <c r="GI8426" s="3"/>
      <c r="GJ8426" s="3"/>
      <c r="GK8426" s="3"/>
      <c r="GL8426" s="3"/>
      <c r="GM8426" s="3"/>
      <c r="GN8426" s="3"/>
      <c r="GO8426" s="3"/>
      <c r="GP8426" s="3"/>
      <c r="GQ8426" s="3"/>
      <c r="GR8426" s="3"/>
      <c r="GS8426" s="3"/>
      <c r="GT8426" s="3"/>
      <c r="GU8426" s="3"/>
      <c r="GV8426" s="3"/>
      <c r="GW8426" s="3"/>
      <c r="GX8426" s="3"/>
      <c r="GY8426" s="3"/>
      <c r="GZ8426" s="3"/>
      <c r="HA8426" s="3"/>
      <c r="HB8426" s="3"/>
      <c r="HC8426" s="3"/>
      <c r="HD8426" s="3"/>
      <c r="HE8426" s="3"/>
      <c r="HF8426" s="3"/>
      <c r="HG8426" s="3"/>
      <c r="HH8426" s="3"/>
      <c r="HI8426" s="3"/>
      <c r="HJ8426" s="3"/>
      <c r="HK8426" s="3"/>
      <c r="HL8426" s="3"/>
      <c r="HM8426" s="45"/>
      <c r="HN8426" s="3"/>
      <c r="HO8426" s="3"/>
      <c r="HP8426" s="3"/>
      <c r="HQ8426" s="3"/>
      <c r="HR8426" s="3"/>
      <c r="HS8426" s="3"/>
      <c r="HT8426" s="3"/>
      <c r="HU8426" s="3"/>
      <c r="HV8426" s="3"/>
      <c r="HW8426" s="3"/>
      <c r="HX8426" s="3"/>
      <c r="HY8426" s="3"/>
      <c r="HZ8426" s="3"/>
      <c r="IA8426" s="3"/>
      <c r="IB8426" s="3"/>
      <c r="IC8426" s="3"/>
      <c r="ID8426" s="3"/>
      <c r="IE8426" s="3"/>
      <c r="IF8426" s="3"/>
      <c r="IG8426" s="3"/>
      <c r="IH8426" s="3"/>
      <c r="II8426" s="3"/>
      <c r="IJ8426" s="3"/>
      <c r="IK8426" s="3"/>
      <c r="IL8426" s="3"/>
      <c r="IM8426" s="3"/>
      <c r="IN8426" s="3"/>
      <c r="IO8426" s="15"/>
    </row>
    <row r="8427" spans="171:249">
      <c r="FO8427" s="3"/>
      <c r="FP8427" s="3"/>
      <c r="FQ8427" s="3"/>
      <c r="FR8427" s="3"/>
      <c r="FS8427" s="3"/>
      <c r="FT8427" s="3"/>
      <c r="FU8427" s="3"/>
      <c r="FV8427" s="3"/>
      <c r="FW8427" s="3"/>
      <c r="FX8427" s="3"/>
      <c r="FY8427" s="3"/>
      <c r="FZ8427" s="3"/>
      <c r="GA8427" s="3"/>
      <c r="GB8427" s="3"/>
      <c r="GC8427" s="3"/>
      <c r="GD8427" s="3"/>
      <c r="GE8427" s="3"/>
      <c r="GF8427" s="3"/>
      <c r="GG8427" s="3"/>
      <c r="GH8427" s="3"/>
      <c r="GI8427" s="3"/>
      <c r="GJ8427" s="3"/>
      <c r="GK8427" s="3"/>
      <c r="GL8427" s="3"/>
      <c r="GM8427" s="3"/>
      <c r="GN8427" s="3"/>
      <c r="GO8427" s="3"/>
      <c r="GP8427" s="3"/>
      <c r="GQ8427" s="3"/>
      <c r="GR8427" s="3"/>
      <c r="GS8427" s="3"/>
      <c r="GT8427" s="3"/>
      <c r="GU8427" s="3"/>
      <c r="GV8427" s="3"/>
      <c r="GW8427" s="3"/>
      <c r="GX8427" s="3"/>
      <c r="GY8427" s="3"/>
      <c r="GZ8427" s="3"/>
      <c r="HA8427" s="3"/>
      <c r="HB8427" s="3"/>
      <c r="HC8427" s="3"/>
      <c r="HD8427" s="3"/>
      <c r="HE8427" s="3"/>
      <c r="HF8427" s="3"/>
      <c r="HG8427" s="3"/>
      <c r="HH8427" s="3"/>
      <c r="HI8427" s="3"/>
      <c r="HJ8427" s="3"/>
      <c r="HK8427" s="3"/>
      <c r="HL8427" s="3"/>
      <c r="HM8427" s="45"/>
      <c r="HN8427" s="3"/>
      <c r="HO8427" s="3"/>
      <c r="HP8427" s="3"/>
      <c r="HQ8427" s="3"/>
      <c r="HR8427" s="3"/>
      <c r="HS8427" s="3"/>
      <c r="HT8427" s="3"/>
      <c r="HU8427" s="3"/>
      <c r="HV8427" s="3"/>
      <c r="HW8427" s="3"/>
      <c r="HX8427" s="3"/>
      <c r="HY8427" s="3"/>
      <c r="HZ8427" s="3"/>
      <c r="IA8427" s="3"/>
      <c r="IB8427" s="3"/>
      <c r="IC8427" s="3"/>
      <c r="ID8427" s="3"/>
      <c r="IE8427" s="3"/>
      <c r="IF8427" s="3"/>
      <c r="IG8427" s="3"/>
      <c r="IH8427" s="3"/>
      <c r="II8427" s="3"/>
      <c r="IJ8427" s="3"/>
      <c r="IK8427" s="3"/>
      <c r="IL8427" s="3"/>
      <c r="IM8427" s="3"/>
      <c r="IN8427" s="3"/>
      <c r="IO8427" s="15"/>
    </row>
    <row r="8428" spans="171:249">
      <c r="FO8428" s="3"/>
      <c r="FP8428" s="3"/>
      <c r="FQ8428" s="3"/>
      <c r="FR8428" s="3"/>
      <c r="FS8428" s="3"/>
      <c r="FT8428" s="3"/>
      <c r="FU8428" s="3"/>
      <c r="FV8428" s="3"/>
      <c r="FW8428" s="3"/>
      <c r="FX8428" s="3"/>
      <c r="FY8428" s="3"/>
      <c r="FZ8428" s="3"/>
      <c r="GA8428" s="3"/>
      <c r="GB8428" s="3"/>
      <c r="GC8428" s="3"/>
      <c r="GD8428" s="3"/>
      <c r="GE8428" s="3"/>
      <c r="GF8428" s="3"/>
      <c r="GG8428" s="3"/>
      <c r="GH8428" s="3"/>
      <c r="GI8428" s="3"/>
      <c r="GJ8428" s="3"/>
      <c r="GK8428" s="3"/>
      <c r="GL8428" s="3"/>
      <c r="GM8428" s="3"/>
      <c r="GN8428" s="3"/>
      <c r="GO8428" s="3"/>
      <c r="GP8428" s="3"/>
      <c r="GQ8428" s="3"/>
      <c r="GR8428" s="3"/>
      <c r="GS8428" s="3"/>
      <c r="GT8428" s="3"/>
      <c r="GU8428" s="3"/>
      <c r="GV8428" s="3"/>
      <c r="GW8428" s="3"/>
      <c r="GX8428" s="3"/>
      <c r="GY8428" s="3"/>
      <c r="GZ8428" s="3"/>
      <c r="HA8428" s="3"/>
      <c r="HB8428" s="3"/>
      <c r="HC8428" s="3"/>
      <c r="HD8428" s="3"/>
      <c r="HE8428" s="3"/>
      <c r="HF8428" s="3"/>
      <c r="HG8428" s="3"/>
      <c r="HH8428" s="3"/>
      <c r="HI8428" s="3"/>
      <c r="HJ8428" s="3"/>
      <c r="HK8428" s="3"/>
      <c r="HL8428" s="3"/>
      <c r="HM8428" s="45"/>
      <c r="HN8428" s="3"/>
      <c r="HO8428" s="3"/>
      <c r="HP8428" s="3"/>
      <c r="HQ8428" s="3"/>
      <c r="HR8428" s="3"/>
      <c r="HS8428" s="3"/>
      <c r="HT8428" s="3"/>
      <c r="HU8428" s="3"/>
      <c r="HV8428" s="3"/>
      <c r="HW8428" s="3"/>
      <c r="HX8428" s="3"/>
      <c r="HY8428" s="3"/>
      <c r="HZ8428" s="3"/>
      <c r="IA8428" s="3"/>
      <c r="IB8428" s="3"/>
      <c r="IC8428" s="3"/>
      <c r="ID8428" s="3"/>
      <c r="IE8428" s="3"/>
      <c r="IF8428" s="3"/>
      <c r="IG8428" s="3"/>
      <c r="IH8428" s="3"/>
      <c r="II8428" s="3"/>
      <c r="IJ8428" s="3"/>
      <c r="IK8428" s="3"/>
      <c r="IL8428" s="3"/>
      <c r="IM8428" s="3"/>
      <c r="IN8428" s="3"/>
      <c r="IO8428" s="15"/>
    </row>
    <row r="8429" spans="171:249">
      <c r="FO8429" s="3"/>
      <c r="FP8429" s="3"/>
      <c r="FQ8429" s="3"/>
      <c r="FR8429" s="3"/>
      <c r="FS8429" s="3"/>
      <c r="FT8429" s="3"/>
      <c r="FU8429" s="3"/>
      <c r="FV8429" s="3"/>
      <c r="FW8429" s="3"/>
      <c r="FX8429" s="3"/>
      <c r="FY8429" s="3"/>
      <c r="FZ8429" s="3"/>
      <c r="GA8429" s="3"/>
      <c r="GB8429" s="3"/>
      <c r="GC8429" s="3"/>
      <c r="GD8429" s="3"/>
      <c r="GE8429" s="3"/>
      <c r="GF8429" s="3"/>
      <c r="GG8429" s="3"/>
      <c r="GH8429" s="3"/>
      <c r="GI8429" s="3"/>
      <c r="GJ8429" s="3"/>
      <c r="GK8429" s="3"/>
      <c r="GL8429" s="3"/>
      <c r="GM8429" s="3"/>
      <c r="GN8429" s="3"/>
      <c r="GO8429" s="3"/>
      <c r="GP8429" s="3"/>
      <c r="GQ8429" s="3"/>
      <c r="GR8429" s="3"/>
      <c r="GS8429" s="3"/>
      <c r="GT8429" s="3"/>
      <c r="GU8429" s="3"/>
      <c r="GV8429" s="3"/>
      <c r="GW8429" s="3"/>
      <c r="GX8429" s="3"/>
      <c r="GY8429" s="3"/>
      <c r="GZ8429" s="3"/>
      <c r="HA8429" s="3"/>
      <c r="HB8429" s="3"/>
      <c r="HC8429" s="3"/>
      <c r="HD8429" s="3"/>
      <c r="HE8429" s="3"/>
      <c r="HF8429" s="3"/>
      <c r="HG8429" s="3"/>
      <c r="HH8429" s="3"/>
      <c r="HI8429" s="3"/>
      <c r="HJ8429" s="3"/>
      <c r="HK8429" s="3"/>
      <c r="HL8429" s="3"/>
      <c r="HM8429" s="45"/>
      <c r="HN8429" s="3"/>
      <c r="HO8429" s="3"/>
      <c r="HP8429" s="3"/>
      <c r="HQ8429" s="3"/>
      <c r="HR8429" s="3"/>
      <c r="HS8429" s="3"/>
      <c r="HT8429" s="3"/>
      <c r="HU8429" s="3"/>
      <c r="HV8429" s="3"/>
      <c r="HW8429" s="3"/>
      <c r="HX8429" s="3"/>
      <c r="HY8429" s="3"/>
      <c r="HZ8429" s="3"/>
      <c r="IA8429" s="3"/>
      <c r="IB8429" s="3"/>
      <c r="IC8429" s="3"/>
      <c r="ID8429" s="3"/>
      <c r="IE8429" s="3"/>
      <c r="IF8429" s="3"/>
      <c r="IG8429" s="3"/>
      <c r="IH8429" s="3"/>
      <c r="II8429" s="3"/>
      <c r="IJ8429" s="3"/>
      <c r="IK8429" s="3"/>
      <c r="IL8429" s="3"/>
      <c r="IM8429" s="3"/>
      <c r="IN8429" s="3"/>
      <c r="IO8429" s="15"/>
    </row>
    <row r="8430" spans="171:249">
      <c r="FO8430" s="3"/>
      <c r="FP8430" s="3"/>
      <c r="FQ8430" s="3"/>
      <c r="FR8430" s="3"/>
      <c r="FS8430" s="3"/>
      <c r="FT8430" s="3"/>
      <c r="FU8430" s="3"/>
      <c r="FV8430" s="3"/>
      <c r="FW8430" s="3"/>
      <c r="FX8430" s="3"/>
      <c r="FY8430" s="3"/>
      <c r="FZ8430" s="3"/>
      <c r="GA8430" s="3"/>
      <c r="GB8430" s="3"/>
      <c r="GC8430" s="3"/>
      <c r="GD8430" s="3"/>
      <c r="GE8430" s="3"/>
      <c r="GF8430" s="3"/>
      <c r="GG8430" s="3"/>
      <c r="GH8430" s="3"/>
      <c r="GI8430" s="3"/>
      <c r="GJ8430" s="3"/>
      <c r="GK8430" s="3"/>
      <c r="GL8430" s="3"/>
      <c r="GM8430" s="3"/>
      <c r="GN8430" s="3"/>
      <c r="GO8430" s="3"/>
      <c r="GP8430" s="3"/>
      <c r="GQ8430" s="3"/>
      <c r="GR8430" s="3"/>
      <c r="GS8430" s="3"/>
      <c r="GT8430" s="3"/>
      <c r="GU8430" s="3"/>
      <c r="GV8430" s="3"/>
      <c r="GW8430" s="3"/>
      <c r="GX8430" s="3"/>
      <c r="GY8430" s="3"/>
      <c r="GZ8430" s="3"/>
      <c r="HA8430" s="3"/>
      <c r="HB8430" s="3"/>
      <c r="HC8430" s="3"/>
      <c r="HD8430" s="3"/>
      <c r="HE8430" s="3"/>
      <c r="HF8430" s="3"/>
      <c r="HG8430" s="3"/>
      <c r="HH8430" s="3"/>
      <c r="HI8430" s="3"/>
      <c r="HJ8430" s="3"/>
      <c r="HK8430" s="3"/>
      <c r="HL8430" s="3"/>
      <c r="HM8430" s="45"/>
      <c r="HN8430" s="3"/>
      <c r="HO8430" s="3"/>
      <c r="HP8430" s="3"/>
      <c r="HQ8430" s="3"/>
      <c r="HR8430" s="3"/>
      <c r="HS8430" s="3"/>
      <c r="HT8430" s="3"/>
      <c r="HU8430" s="3"/>
      <c r="HV8430" s="3"/>
      <c r="HW8430" s="3"/>
      <c r="HX8430" s="3"/>
      <c r="HY8430" s="3"/>
      <c r="HZ8430" s="3"/>
      <c r="IA8430" s="3"/>
      <c r="IB8430" s="3"/>
      <c r="IC8430" s="3"/>
      <c r="ID8430" s="3"/>
      <c r="IE8430" s="3"/>
      <c r="IF8430" s="3"/>
      <c r="IG8430" s="3"/>
      <c r="IH8430" s="3"/>
      <c r="II8430" s="3"/>
      <c r="IJ8430" s="3"/>
      <c r="IK8430" s="3"/>
      <c r="IL8430" s="3"/>
      <c r="IM8430" s="3"/>
      <c r="IN8430" s="3"/>
      <c r="IO8430" s="15"/>
    </row>
    <row r="8431" spans="171:249">
      <c r="FO8431" s="3"/>
      <c r="FP8431" s="3"/>
      <c r="FQ8431" s="3"/>
      <c r="FR8431" s="3"/>
      <c r="FS8431" s="3"/>
      <c r="FT8431" s="3"/>
      <c r="FU8431" s="3"/>
      <c r="FV8431" s="3"/>
      <c r="FW8431" s="3"/>
      <c r="FX8431" s="3"/>
      <c r="FY8431" s="3"/>
      <c r="FZ8431" s="3"/>
      <c r="GA8431" s="3"/>
      <c r="GB8431" s="3"/>
      <c r="GC8431" s="3"/>
      <c r="GD8431" s="3"/>
      <c r="GE8431" s="3"/>
      <c r="GF8431" s="3"/>
      <c r="GG8431" s="3"/>
      <c r="GH8431" s="3"/>
      <c r="GI8431" s="3"/>
      <c r="GJ8431" s="3"/>
      <c r="GK8431" s="3"/>
      <c r="GL8431" s="3"/>
      <c r="GM8431" s="3"/>
      <c r="GN8431" s="3"/>
      <c r="GO8431" s="3"/>
      <c r="GP8431" s="3"/>
      <c r="GQ8431" s="3"/>
      <c r="GR8431" s="3"/>
      <c r="GS8431" s="3"/>
      <c r="GT8431" s="3"/>
      <c r="GU8431" s="3"/>
      <c r="GV8431" s="3"/>
      <c r="GW8431" s="3"/>
      <c r="GX8431" s="3"/>
      <c r="GY8431" s="3"/>
      <c r="GZ8431" s="3"/>
      <c r="HA8431" s="3"/>
      <c r="HB8431" s="3"/>
      <c r="HC8431" s="3"/>
      <c r="HD8431" s="3"/>
      <c r="HE8431" s="3"/>
      <c r="HF8431" s="3"/>
      <c r="HG8431" s="3"/>
      <c r="HH8431" s="3"/>
      <c r="HI8431" s="3"/>
      <c r="HJ8431" s="3"/>
      <c r="HK8431" s="3"/>
      <c r="HL8431" s="3"/>
      <c r="HM8431" s="45"/>
      <c r="HN8431" s="3"/>
      <c r="HO8431" s="3"/>
      <c r="HP8431" s="3"/>
      <c r="HQ8431" s="3"/>
      <c r="HR8431" s="3"/>
      <c r="HS8431" s="3"/>
      <c r="HT8431" s="3"/>
      <c r="HU8431" s="3"/>
      <c r="HV8431" s="3"/>
      <c r="HW8431" s="3"/>
      <c r="HX8431" s="3"/>
      <c r="HY8431" s="3"/>
      <c r="HZ8431" s="3"/>
      <c r="IA8431" s="3"/>
      <c r="IB8431" s="3"/>
      <c r="IC8431" s="3"/>
      <c r="ID8431" s="3"/>
      <c r="IE8431" s="3"/>
      <c r="IF8431" s="3"/>
      <c r="IG8431" s="3"/>
      <c r="IH8431" s="3"/>
      <c r="II8431" s="3"/>
      <c r="IJ8431" s="3"/>
      <c r="IK8431" s="3"/>
      <c r="IL8431" s="3"/>
      <c r="IM8431" s="3"/>
      <c r="IN8431" s="3"/>
      <c r="IO8431" s="15"/>
    </row>
    <row r="8432" spans="171:249">
      <c r="FO8432" s="3"/>
      <c r="FP8432" s="3"/>
      <c r="FQ8432" s="3"/>
      <c r="FR8432" s="3"/>
      <c r="FS8432" s="3"/>
      <c r="FT8432" s="3"/>
      <c r="FU8432" s="3"/>
      <c r="FV8432" s="3"/>
      <c r="FW8432" s="3"/>
      <c r="FX8432" s="3"/>
      <c r="FY8432" s="3"/>
      <c r="FZ8432" s="3"/>
      <c r="GA8432" s="3"/>
      <c r="GB8432" s="3"/>
      <c r="GC8432" s="3"/>
      <c r="GD8432" s="3"/>
      <c r="GE8432" s="3"/>
      <c r="GF8432" s="3"/>
      <c r="GG8432" s="3"/>
      <c r="GH8432" s="3"/>
      <c r="GI8432" s="3"/>
      <c r="GJ8432" s="3"/>
      <c r="GK8432" s="3"/>
      <c r="GL8432" s="3"/>
      <c r="GM8432" s="3"/>
      <c r="GN8432" s="3"/>
      <c r="GO8432" s="3"/>
      <c r="GP8432" s="3"/>
      <c r="GQ8432" s="3"/>
      <c r="GR8432" s="3"/>
      <c r="GS8432" s="3"/>
      <c r="GT8432" s="3"/>
      <c r="GU8432" s="3"/>
      <c r="GV8432" s="3"/>
      <c r="GW8432" s="3"/>
      <c r="GX8432" s="3"/>
      <c r="GY8432" s="3"/>
      <c r="GZ8432" s="3"/>
      <c r="HA8432" s="3"/>
      <c r="HB8432" s="3"/>
      <c r="HC8432" s="3"/>
      <c r="HD8432" s="3"/>
      <c r="HE8432" s="3"/>
      <c r="HF8432" s="3"/>
      <c r="HG8432" s="3"/>
      <c r="HH8432" s="3"/>
      <c r="HI8432" s="3"/>
      <c r="HJ8432" s="3"/>
      <c r="HK8432" s="3"/>
      <c r="HL8432" s="3"/>
      <c r="HM8432" s="45"/>
      <c r="HN8432" s="3"/>
      <c r="HO8432" s="3"/>
      <c r="HP8432" s="3"/>
      <c r="HQ8432" s="3"/>
      <c r="HR8432" s="3"/>
      <c r="HS8432" s="3"/>
      <c r="HT8432" s="3"/>
      <c r="HU8432" s="3"/>
      <c r="HV8432" s="3"/>
      <c r="HW8432" s="3"/>
      <c r="HX8432" s="3"/>
      <c r="HY8432" s="3"/>
      <c r="HZ8432" s="3"/>
      <c r="IA8432" s="3"/>
      <c r="IB8432" s="3"/>
      <c r="IC8432" s="3"/>
      <c r="ID8432" s="3"/>
      <c r="IE8432" s="3"/>
      <c r="IF8432" s="3"/>
      <c r="IG8432" s="3"/>
      <c r="IH8432" s="3"/>
      <c r="II8432" s="3"/>
      <c r="IJ8432" s="3"/>
      <c r="IK8432" s="3"/>
      <c r="IL8432" s="3"/>
      <c r="IM8432" s="3"/>
      <c r="IN8432" s="3"/>
      <c r="IO8432" s="15"/>
    </row>
    <row r="8433" spans="171:249">
      <c r="FO8433" s="3"/>
      <c r="FP8433" s="3"/>
      <c r="FQ8433" s="3"/>
      <c r="FR8433" s="3"/>
      <c r="FS8433" s="3"/>
      <c r="FT8433" s="3"/>
      <c r="FU8433" s="3"/>
      <c r="FV8433" s="3"/>
      <c r="FW8433" s="3"/>
      <c r="FX8433" s="3"/>
      <c r="FY8433" s="3"/>
      <c r="FZ8433" s="3"/>
      <c r="GA8433" s="3"/>
      <c r="GB8433" s="3"/>
      <c r="GC8433" s="3"/>
      <c r="GD8433" s="3"/>
      <c r="GE8433" s="3"/>
      <c r="GF8433" s="3"/>
      <c r="GG8433" s="3"/>
      <c r="GH8433" s="3"/>
      <c r="GI8433" s="3"/>
      <c r="GJ8433" s="3"/>
      <c r="GK8433" s="3"/>
      <c r="GL8433" s="3"/>
      <c r="GM8433" s="3"/>
      <c r="GN8433" s="3"/>
      <c r="GO8433" s="3"/>
      <c r="GP8433" s="3"/>
      <c r="GQ8433" s="3"/>
      <c r="GR8433" s="3"/>
      <c r="GS8433" s="3"/>
      <c r="GT8433" s="3"/>
      <c r="GU8433" s="3"/>
      <c r="GV8433" s="3"/>
      <c r="GW8433" s="3"/>
      <c r="GX8433" s="3"/>
      <c r="GY8433" s="3"/>
      <c r="GZ8433" s="3"/>
      <c r="HA8433" s="3"/>
      <c r="HB8433" s="3"/>
      <c r="HC8433" s="3"/>
      <c r="HD8433" s="3"/>
      <c r="HE8433" s="3"/>
      <c r="HF8433" s="3"/>
      <c r="HG8433" s="3"/>
      <c r="HH8433" s="3"/>
      <c r="HI8433" s="3"/>
      <c r="HJ8433" s="3"/>
      <c r="HK8433" s="3"/>
      <c r="HL8433" s="3"/>
      <c r="HM8433" s="45"/>
      <c r="HN8433" s="3"/>
      <c r="HO8433" s="3"/>
      <c r="HP8433" s="3"/>
      <c r="HQ8433" s="3"/>
      <c r="HR8433" s="3"/>
      <c r="HS8433" s="3"/>
      <c r="HT8433" s="3"/>
      <c r="HU8433" s="3"/>
      <c r="HV8433" s="3"/>
      <c r="HW8433" s="3"/>
      <c r="HX8433" s="3"/>
      <c r="HY8433" s="3"/>
      <c r="HZ8433" s="3"/>
      <c r="IA8433" s="3"/>
      <c r="IB8433" s="3"/>
      <c r="IC8433" s="3"/>
      <c r="ID8433" s="3"/>
      <c r="IE8433" s="3"/>
      <c r="IF8433" s="3"/>
      <c r="IG8433" s="3"/>
      <c r="IH8433" s="3"/>
      <c r="II8433" s="3"/>
      <c r="IJ8433" s="3"/>
      <c r="IK8433" s="3"/>
      <c r="IL8433" s="3"/>
      <c r="IM8433" s="3"/>
      <c r="IN8433" s="3"/>
      <c r="IO8433" s="15"/>
    </row>
    <row r="8434" spans="171:249">
      <c r="FO8434" s="3"/>
      <c r="FP8434" s="3"/>
      <c r="FQ8434" s="3"/>
      <c r="FR8434" s="3"/>
      <c r="FS8434" s="3"/>
      <c r="FT8434" s="3"/>
      <c r="FU8434" s="3"/>
      <c r="FV8434" s="3"/>
      <c r="FW8434" s="3"/>
      <c r="FX8434" s="3"/>
      <c r="FY8434" s="3"/>
      <c r="FZ8434" s="3"/>
      <c r="GA8434" s="3"/>
      <c r="GB8434" s="3"/>
      <c r="GC8434" s="3"/>
      <c r="GD8434" s="3"/>
      <c r="GE8434" s="3"/>
      <c r="GF8434" s="3"/>
      <c r="GG8434" s="3"/>
      <c r="GH8434" s="3"/>
      <c r="GI8434" s="3"/>
      <c r="GJ8434" s="3"/>
      <c r="GK8434" s="3"/>
      <c r="GL8434" s="3"/>
      <c r="GM8434" s="3"/>
      <c r="GN8434" s="3"/>
      <c r="GO8434" s="3"/>
      <c r="GP8434" s="3"/>
      <c r="GQ8434" s="3"/>
      <c r="GR8434" s="3"/>
      <c r="GS8434" s="3"/>
      <c r="GT8434" s="3"/>
      <c r="GU8434" s="3"/>
      <c r="GV8434" s="3"/>
      <c r="GW8434" s="3"/>
      <c r="GX8434" s="3"/>
      <c r="GY8434" s="3"/>
      <c r="GZ8434" s="3"/>
      <c r="HA8434" s="3"/>
      <c r="HB8434" s="3"/>
      <c r="HC8434" s="3"/>
      <c r="HD8434" s="3"/>
      <c r="HE8434" s="3"/>
      <c r="HF8434" s="3"/>
      <c r="HG8434" s="3"/>
      <c r="HH8434" s="3"/>
      <c r="HI8434" s="3"/>
      <c r="HJ8434" s="3"/>
      <c r="HK8434" s="3"/>
      <c r="HL8434" s="3"/>
      <c r="HM8434" s="45"/>
      <c r="HN8434" s="3"/>
      <c r="HO8434" s="3"/>
      <c r="HP8434" s="3"/>
      <c r="HQ8434" s="3"/>
      <c r="HR8434" s="3"/>
      <c r="HS8434" s="3"/>
      <c r="HT8434" s="3"/>
      <c r="HU8434" s="3"/>
      <c r="HV8434" s="3"/>
      <c r="HW8434" s="3"/>
      <c r="HX8434" s="3"/>
      <c r="HY8434" s="3"/>
      <c r="HZ8434" s="3"/>
      <c r="IA8434" s="3"/>
      <c r="IB8434" s="3"/>
      <c r="IC8434" s="3"/>
      <c r="ID8434" s="3"/>
      <c r="IE8434" s="3"/>
      <c r="IF8434" s="3"/>
      <c r="IG8434" s="3"/>
      <c r="IH8434" s="3"/>
      <c r="II8434" s="3"/>
      <c r="IJ8434" s="3"/>
      <c r="IK8434" s="3"/>
      <c r="IL8434" s="3"/>
      <c r="IM8434" s="3"/>
      <c r="IN8434" s="3"/>
      <c r="IO8434" s="15"/>
    </row>
    <row r="8435" spans="171:249">
      <c r="FO8435" s="3"/>
      <c r="FP8435" s="3"/>
      <c r="FQ8435" s="3"/>
      <c r="FR8435" s="3"/>
      <c r="FS8435" s="3"/>
      <c r="FT8435" s="3"/>
      <c r="FU8435" s="3"/>
      <c r="FV8435" s="3"/>
      <c r="FW8435" s="3"/>
      <c r="FX8435" s="3"/>
      <c r="FY8435" s="3"/>
      <c r="FZ8435" s="3"/>
      <c r="GA8435" s="3"/>
      <c r="GB8435" s="3"/>
      <c r="GC8435" s="3"/>
      <c r="GD8435" s="3"/>
      <c r="GE8435" s="3"/>
      <c r="GF8435" s="3"/>
      <c r="GG8435" s="3"/>
      <c r="GH8435" s="3"/>
      <c r="GI8435" s="3"/>
      <c r="GJ8435" s="3"/>
      <c r="GK8435" s="3"/>
      <c r="GL8435" s="3"/>
      <c r="GM8435" s="3"/>
      <c r="GN8435" s="3"/>
      <c r="GO8435" s="3"/>
      <c r="GP8435" s="3"/>
      <c r="GQ8435" s="3"/>
      <c r="GR8435" s="3"/>
      <c r="GS8435" s="3"/>
      <c r="GT8435" s="3"/>
      <c r="GU8435" s="3"/>
      <c r="GV8435" s="3"/>
      <c r="GW8435" s="3"/>
      <c r="GX8435" s="3"/>
      <c r="GY8435" s="3"/>
      <c r="GZ8435" s="3"/>
      <c r="HA8435" s="3"/>
      <c r="HB8435" s="3"/>
      <c r="HC8435" s="3"/>
      <c r="HD8435" s="3"/>
      <c r="HE8435" s="3"/>
      <c r="HF8435" s="3"/>
      <c r="HG8435" s="3"/>
      <c r="HH8435" s="3"/>
      <c r="HI8435" s="3"/>
      <c r="HJ8435" s="3"/>
      <c r="HK8435" s="3"/>
      <c r="HL8435" s="3"/>
      <c r="HM8435" s="45"/>
      <c r="HN8435" s="3"/>
      <c r="HO8435" s="3"/>
      <c r="HP8435" s="3"/>
      <c r="HQ8435" s="3"/>
      <c r="HR8435" s="3"/>
      <c r="HS8435" s="3"/>
      <c r="HT8435" s="3"/>
      <c r="HU8435" s="3"/>
      <c r="HV8435" s="3"/>
      <c r="HW8435" s="3"/>
      <c r="HX8435" s="3"/>
      <c r="HY8435" s="3"/>
      <c r="HZ8435" s="3"/>
      <c r="IA8435" s="3"/>
      <c r="IB8435" s="3"/>
      <c r="IC8435" s="3"/>
      <c r="ID8435" s="3"/>
      <c r="IE8435" s="3"/>
      <c r="IF8435" s="3"/>
      <c r="IG8435" s="3"/>
      <c r="IH8435" s="3"/>
      <c r="II8435" s="3"/>
      <c r="IJ8435" s="3"/>
      <c r="IK8435" s="3"/>
      <c r="IL8435" s="3"/>
      <c r="IM8435" s="3"/>
      <c r="IN8435" s="3"/>
      <c r="IO8435" s="15"/>
    </row>
    <row r="8436" spans="171:249">
      <c r="FO8436" s="3"/>
      <c r="FP8436" s="3"/>
      <c r="FQ8436" s="3"/>
      <c r="FR8436" s="3"/>
      <c r="FS8436" s="3"/>
      <c r="FT8436" s="3"/>
      <c r="FU8436" s="3"/>
      <c r="FV8436" s="3"/>
      <c r="FW8436" s="3"/>
      <c r="FX8436" s="3"/>
      <c r="FY8436" s="3"/>
      <c r="FZ8436" s="3"/>
      <c r="GA8436" s="3"/>
      <c r="GB8436" s="3"/>
      <c r="GC8436" s="3"/>
      <c r="GD8436" s="3"/>
      <c r="GE8436" s="3"/>
      <c r="GF8436" s="3"/>
      <c r="GG8436" s="3"/>
      <c r="GH8436" s="3"/>
      <c r="GI8436" s="3"/>
      <c r="GJ8436" s="3"/>
      <c r="GK8436" s="3"/>
      <c r="GL8436" s="3"/>
      <c r="GM8436" s="3"/>
      <c r="GN8436" s="3"/>
      <c r="GO8436" s="3"/>
      <c r="GP8436" s="3"/>
      <c r="GQ8436" s="3"/>
      <c r="GR8436" s="3"/>
      <c r="GS8436" s="3"/>
      <c r="GT8436" s="3"/>
      <c r="GU8436" s="3"/>
      <c r="GV8436" s="3"/>
      <c r="GW8436" s="3"/>
      <c r="GX8436" s="3"/>
      <c r="GY8436" s="3"/>
      <c r="GZ8436" s="3"/>
      <c r="HA8436" s="3"/>
      <c r="HB8436" s="3"/>
      <c r="HC8436" s="3"/>
      <c r="HD8436" s="3"/>
      <c r="HE8436" s="3"/>
      <c r="HF8436" s="3"/>
      <c r="HG8436" s="3"/>
      <c r="HH8436" s="3"/>
      <c r="HI8436" s="3"/>
      <c r="HJ8436" s="3"/>
      <c r="HK8436" s="3"/>
      <c r="HL8436" s="3"/>
      <c r="HM8436" s="45"/>
      <c r="HN8436" s="3"/>
      <c r="HO8436" s="3"/>
      <c r="HP8436" s="3"/>
      <c r="HQ8436" s="3"/>
      <c r="HR8436" s="3"/>
      <c r="HS8436" s="3"/>
      <c r="HT8436" s="3"/>
      <c r="HU8436" s="3"/>
      <c r="HV8436" s="3"/>
      <c r="HW8436" s="3"/>
      <c r="HX8436" s="3"/>
      <c r="HY8436" s="3"/>
      <c r="HZ8436" s="3"/>
      <c r="IA8436" s="3"/>
      <c r="IB8436" s="3"/>
      <c r="IC8436" s="3"/>
      <c r="ID8436" s="3"/>
      <c r="IE8436" s="3"/>
      <c r="IF8436" s="3"/>
      <c r="IG8436" s="3"/>
      <c r="IH8436" s="3"/>
      <c r="II8436" s="3"/>
      <c r="IJ8436" s="3"/>
      <c r="IK8436" s="3"/>
      <c r="IL8436" s="3"/>
      <c r="IM8436" s="3"/>
      <c r="IN8436" s="3"/>
      <c r="IO8436" s="15"/>
    </row>
    <row r="8437" spans="171:249">
      <c r="FO8437" s="3"/>
      <c r="FP8437" s="3"/>
      <c r="FQ8437" s="3"/>
      <c r="FR8437" s="3"/>
      <c r="FS8437" s="3"/>
      <c r="FT8437" s="3"/>
      <c r="FU8437" s="3"/>
      <c r="FV8437" s="3"/>
      <c r="FW8437" s="3"/>
      <c r="FX8437" s="3"/>
      <c r="FY8437" s="3"/>
      <c r="FZ8437" s="3"/>
      <c r="GA8437" s="3"/>
      <c r="GB8437" s="3"/>
      <c r="GC8437" s="3"/>
      <c r="GD8437" s="3"/>
      <c r="GE8437" s="3"/>
      <c r="GF8437" s="3"/>
      <c r="GG8437" s="3"/>
      <c r="GH8437" s="3"/>
      <c r="GI8437" s="3"/>
      <c r="GJ8437" s="3"/>
      <c r="GK8437" s="3"/>
      <c r="GL8437" s="3"/>
      <c r="GM8437" s="3"/>
      <c r="GN8437" s="3"/>
      <c r="GO8437" s="3"/>
      <c r="GP8437" s="3"/>
      <c r="GQ8437" s="3"/>
      <c r="GR8437" s="3"/>
      <c r="GS8437" s="3"/>
      <c r="GT8437" s="3"/>
      <c r="GU8437" s="3"/>
      <c r="GV8437" s="3"/>
      <c r="GW8437" s="3"/>
      <c r="GX8437" s="3"/>
      <c r="GY8437" s="3"/>
      <c r="GZ8437" s="3"/>
      <c r="HA8437" s="3"/>
      <c r="HB8437" s="3"/>
      <c r="HC8437" s="3"/>
      <c r="HD8437" s="3"/>
      <c r="HE8437" s="3"/>
      <c r="HF8437" s="3"/>
      <c r="HG8437" s="3"/>
      <c r="HH8437" s="3"/>
      <c r="HI8437" s="3"/>
      <c r="HJ8437" s="3"/>
      <c r="HK8437" s="3"/>
      <c r="HL8437" s="3"/>
      <c r="HM8437" s="45"/>
      <c r="HN8437" s="3"/>
      <c r="HO8437" s="3"/>
      <c r="HP8437" s="3"/>
      <c r="HQ8437" s="3"/>
      <c r="HR8437" s="3"/>
      <c r="HS8437" s="3"/>
      <c r="HT8437" s="3"/>
      <c r="HU8437" s="3"/>
      <c r="HV8437" s="3"/>
      <c r="HW8437" s="3"/>
      <c r="HX8437" s="3"/>
      <c r="HY8437" s="3"/>
      <c r="HZ8437" s="3"/>
      <c r="IA8437" s="3"/>
      <c r="IB8437" s="3"/>
      <c r="IC8437" s="3"/>
      <c r="ID8437" s="3"/>
      <c r="IE8437" s="3"/>
      <c r="IF8437" s="3"/>
      <c r="IG8437" s="3"/>
      <c r="IH8437" s="3"/>
      <c r="II8437" s="3"/>
      <c r="IJ8437" s="3"/>
      <c r="IK8437" s="3"/>
      <c r="IL8437" s="3"/>
      <c r="IM8437" s="3"/>
      <c r="IN8437" s="3"/>
      <c r="IO8437" s="15"/>
    </row>
    <row r="8438" spans="171:249">
      <c r="FO8438" s="3"/>
      <c r="FP8438" s="3"/>
      <c r="FQ8438" s="3"/>
      <c r="FR8438" s="3"/>
      <c r="FS8438" s="3"/>
      <c r="FT8438" s="3"/>
      <c r="FU8438" s="3"/>
      <c r="FV8438" s="3"/>
      <c r="FW8438" s="3"/>
      <c r="FX8438" s="3"/>
      <c r="FY8438" s="3"/>
      <c r="FZ8438" s="3"/>
      <c r="GA8438" s="3"/>
      <c r="GB8438" s="3"/>
      <c r="GC8438" s="3"/>
      <c r="GD8438" s="3"/>
      <c r="GE8438" s="3"/>
      <c r="GF8438" s="3"/>
      <c r="GG8438" s="3"/>
      <c r="GH8438" s="3"/>
      <c r="GI8438" s="3"/>
      <c r="GJ8438" s="3"/>
      <c r="GK8438" s="3"/>
      <c r="GL8438" s="3"/>
      <c r="GM8438" s="3"/>
      <c r="GN8438" s="3"/>
      <c r="GO8438" s="3"/>
      <c r="GP8438" s="3"/>
      <c r="GQ8438" s="3"/>
      <c r="GR8438" s="3"/>
      <c r="GS8438" s="3"/>
      <c r="GT8438" s="3"/>
      <c r="GU8438" s="3"/>
      <c r="GV8438" s="3"/>
      <c r="GW8438" s="3"/>
      <c r="GX8438" s="3"/>
      <c r="GY8438" s="3"/>
      <c r="GZ8438" s="3"/>
      <c r="HA8438" s="3"/>
      <c r="HB8438" s="3"/>
      <c r="HC8438" s="3"/>
      <c r="HD8438" s="3"/>
      <c r="HE8438" s="3"/>
      <c r="HF8438" s="3"/>
      <c r="HG8438" s="3"/>
      <c r="HH8438" s="3"/>
      <c r="HI8438" s="3"/>
      <c r="HJ8438" s="3"/>
      <c r="HK8438" s="3"/>
      <c r="HL8438" s="3"/>
      <c r="HM8438" s="45"/>
      <c r="HN8438" s="3"/>
      <c r="HO8438" s="3"/>
      <c r="HP8438" s="3"/>
      <c r="HQ8438" s="3"/>
      <c r="HR8438" s="3"/>
      <c r="HS8438" s="3"/>
      <c r="HT8438" s="3"/>
      <c r="HU8438" s="3"/>
      <c r="HV8438" s="3"/>
      <c r="HW8438" s="3"/>
      <c r="HX8438" s="3"/>
      <c r="HY8438" s="3"/>
      <c r="HZ8438" s="3"/>
      <c r="IA8438" s="3"/>
      <c r="IB8438" s="3"/>
      <c r="IC8438" s="3"/>
      <c r="ID8438" s="3"/>
      <c r="IE8438" s="3"/>
      <c r="IF8438" s="3"/>
      <c r="IG8438" s="3"/>
      <c r="IH8438" s="3"/>
      <c r="II8438" s="3"/>
      <c r="IJ8438" s="3"/>
      <c r="IK8438" s="3"/>
      <c r="IL8438" s="3"/>
      <c r="IM8438" s="3"/>
      <c r="IN8438" s="3"/>
      <c r="IO8438" s="15"/>
    </row>
    <row r="8439" spans="171:249">
      <c r="FO8439" s="3"/>
      <c r="FP8439" s="3"/>
      <c r="FQ8439" s="3"/>
      <c r="FR8439" s="3"/>
      <c r="FS8439" s="3"/>
      <c r="FT8439" s="3"/>
      <c r="FU8439" s="3"/>
      <c r="FV8439" s="3"/>
      <c r="FW8439" s="3"/>
      <c r="FX8439" s="3"/>
      <c r="FY8439" s="3"/>
      <c r="FZ8439" s="3"/>
      <c r="GA8439" s="3"/>
      <c r="GB8439" s="3"/>
      <c r="GC8439" s="3"/>
      <c r="GD8439" s="3"/>
      <c r="GE8439" s="3"/>
      <c r="GF8439" s="3"/>
      <c r="GG8439" s="3"/>
      <c r="GH8439" s="3"/>
      <c r="GI8439" s="3"/>
      <c r="GJ8439" s="3"/>
      <c r="GK8439" s="3"/>
      <c r="GL8439" s="3"/>
      <c r="GM8439" s="3"/>
      <c r="GN8439" s="3"/>
      <c r="GO8439" s="3"/>
      <c r="GP8439" s="3"/>
      <c r="GQ8439" s="3"/>
      <c r="GR8439" s="3"/>
      <c r="GS8439" s="3"/>
      <c r="GT8439" s="3"/>
      <c r="GU8439" s="3"/>
      <c r="GV8439" s="3"/>
      <c r="GW8439" s="3"/>
      <c r="GX8439" s="3"/>
      <c r="GY8439" s="3"/>
      <c r="GZ8439" s="3"/>
      <c r="HA8439" s="3"/>
      <c r="HB8439" s="3"/>
      <c r="HC8439" s="3"/>
      <c r="HD8439" s="3"/>
      <c r="HE8439" s="3"/>
      <c r="HF8439" s="3"/>
      <c r="HG8439" s="3"/>
      <c r="HH8439" s="3"/>
      <c r="HI8439" s="3"/>
      <c r="HJ8439" s="3"/>
      <c r="HK8439" s="3"/>
      <c r="HL8439" s="3"/>
      <c r="HM8439" s="45"/>
      <c r="HN8439" s="3"/>
      <c r="HO8439" s="3"/>
      <c r="HP8439" s="3"/>
      <c r="HQ8439" s="3"/>
      <c r="HR8439" s="3"/>
      <c r="HS8439" s="3"/>
      <c r="HT8439" s="3"/>
      <c r="HU8439" s="3"/>
      <c r="HV8439" s="3"/>
      <c r="HW8439" s="3"/>
      <c r="HX8439" s="3"/>
      <c r="HY8439" s="3"/>
      <c r="HZ8439" s="3"/>
      <c r="IA8439" s="3"/>
      <c r="IB8439" s="3"/>
      <c r="IC8439" s="3"/>
      <c r="ID8439" s="3"/>
      <c r="IE8439" s="3"/>
      <c r="IF8439" s="3"/>
      <c r="IG8439" s="3"/>
      <c r="IH8439" s="3"/>
      <c r="II8439" s="3"/>
      <c r="IJ8439" s="3"/>
      <c r="IK8439" s="3"/>
      <c r="IL8439" s="3"/>
      <c r="IM8439" s="3"/>
      <c r="IN8439" s="3"/>
      <c r="IO8439" s="15"/>
    </row>
    <row r="8440" spans="171:249">
      <c r="FO8440" s="3"/>
      <c r="FP8440" s="3"/>
      <c r="FQ8440" s="3"/>
      <c r="FR8440" s="3"/>
      <c r="FS8440" s="3"/>
      <c r="FT8440" s="3"/>
      <c r="FU8440" s="3"/>
      <c r="FV8440" s="3"/>
      <c r="FW8440" s="3"/>
      <c r="FX8440" s="3"/>
      <c r="FY8440" s="3"/>
      <c r="FZ8440" s="3"/>
      <c r="GA8440" s="3"/>
      <c r="GB8440" s="3"/>
      <c r="GC8440" s="3"/>
      <c r="GD8440" s="3"/>
      <c r="GE8440" s="3"/>
      <c r="GF8440" s="3"/>
      <c r="GG8440" s="3"/>
      <c r="GH8440" s="3"/>
      <c r="GI8440" s="3"/>
      <c r="GJ8440" s="3"/>
      <c r="GK8440" s="3"/>
      <c r="GL8440" s="3"/>
      <c r="GM8440" s="3"/>
      <c r="GN8440" s="3"/>
      <c r="GO8440" s="3"/>
      <c r="GP8440" s="3"/>
      <c r="GQ8440" s="3"/>
      <c r="GR8440" s="3"/>
      <c r="GS8440" s="3"/>
      <c r="GT8440" s="3"/>
      <c r="GU8440" s="3"/>
      <c r="GV8440" s="3"/>
      <c r="GW8440" s="3"/>
      <c r="GX8440" s="3"/>
      <c r="GY8440" s="3"/>
      <c r="GZ8440" s="3"/>
      <c r="HA8440" s="3"/>
      <c r="HB8440" s="3"/>
      <c r="HC8440" s="3"/>
      <c r="HD8440" s="3"/>
      <c r="HE8440" s="3"/>
      <c r="HF8440" s="3"/>
      <c r="HG8440" s="3"/>
      <c r="HH8440" s="3"/>
      <c r="HI8440" s="3"/>
      <c r="HJ8440" s="3"/>
      <c r="HK8440" s="3"/>
      <c r="HL8440" s="3"/>
      <c r="HM8440" s="45"/>
      <c r="HN8440" s="3"/>
      <c r="HO8440" s="3"/>
      <c r="HP8440" s="3"/>
      <c r="HQ8440" s="3"/>
      <c r="HR8440" s="3"/>
      <c r="HS8440" s="3"/>
      <c r="HT8440" s="3"/>
      <c r="HU8440" s="3"/>
      <c r="HV8440" s="3"/>
      <c r="HW8440" s="3"/>
      <c r="HX8440" s="3"/>
      <c r="HY8440" s="3"/>
      <c r="HZ8440" s="3"/>
      <c r="IA8440" s="3"/>
      <c r="IB8440" s="3"/>
      <c r="IC8440" s="3"/>
      <c r="ID8440" s="3"/>
      <c r="IE8440" s="3"/>
      <c r="IF8440" s="3"/>
      <c r="IG8440" s="3"/>
      <c r="IH8440" s="3"/>
      <c r="II8440" s="3"/>
      <c r="IJ8440" s="3"/>
      <c r="IK8440" s="3"/>
      <c r="IL8440" s="3"/>
      <c r="IM8440" s="3"/>
      <c r="IN8440" s="3"/>
      <c r="IO8440" s="15"/>
    </row>
    <row r="8441" spans="171:249">
      <c r="FO8441" s="3"/>
      <c r="FP8441" s="3"/>
      <c r="FQ8441" s="3"/>
      <c r="FR8441" s="3"/>
      <c r="FS8441" s="3"/>
      <c r="FT8441" s="3"/>
      <c r="FU8441" s="3"/>
      <c r="FV8441" s="3"/>
      <c r="FW8441" s="3"/>
      <c r="FX8441" s="3"/>
      <c r="FY8441" s="3"/>
      <c r="FZ8441" s="3"/>
      <c r="GA8441" s="3"/>
      <c r="GB8441" s="3"/>
      <c r="GC8441" s="3"/>
      <c r="GD8441" s="3"/>
      <c r="GE8441" s="3"/>
      <c r="GF8441" s="3"/>
      <c r="GG8441" s="3"/>
      <c r="GH8441" s="3"/>
      <c r="GI8441" s="3"/>
      <c r="GJ8441" s="3"/>
      <c r="GK8441" s="3"/>
      <c r="GL8441" s="3"/>
      <c r="GM8441" s="3"/>
      <c r="GN8441" s="3"/>
      <c r="GO8441" s="3"/>
      <c r="GP8441" s="3"/>
      <c r="GQ8441" s="3"/>
      <c r="GR8441" s="3"/>
      <c r="GS8441" s="3"/>
      <c r="GT8441" s="3"/>
      <c r="GU8441" s="3"/>
      <c r="GV8441" s="3"/>
      <c r="GW8441" s="3"/>
      <c r="GX8441" s="3"/>
      <c r="GY8441" s="3"/>
      <c r="GZ8441" s="3"/>
      <c r="HA8441" s="3"/>
      <c r="HB8441" s="3"/>
      <c r="HC8441" s="3"/>
      <c r="HD8441" s="3"/>
      <c r="HE8441" s="3"/>
      <c r="HF8441" s="3"/>
      <c r="HG8441" s="3"/>
      <c r="HH8441" s="3"/>
      <c r="HI8441" s="3"/>
      <c r="HJ8441" s="3"/>
      <c r="HK8441" s="3"/>
      <c r="HL8441" s="3"/>
      <c r="HM8441" s="45"/>
      <c r="HN8441" s="3"/>
      <c r="HO8441" s="3"/>
      <c r="HP8441" s="3"/>
      <c r="HQ8441" s="3"/>
      <c r="HR8441" s="3"/>
      <c r="HS8441" s="3"/>
      <c r="HT8441" s="3"/>
      <c r="HU8441" s="3"/>
      <c r="HV8441" s="3"/>
      <c r="HW8441" s="3"/>
      <c r="HX8441" s="3"/>
      <c r="HY8441" s="3"/>
      <c r="HZ8441" s="3"/>
      <c r="IA8441" s="3"/>
      <c r="IB8441" s="3"/>
      <c r="IC8441" s="3"/>
      <c r="ID8441" s="3"/>
      <c r="IE8441" s="3"/>
      <c r="IF8441" s="3"/>
      <c r="IG8441" s="3"/>
      <c r="IH8441" s="3"/>
      <c r="II8441" s="3"/>
      <c r="IJ8441" s="3"/>
      <c r="IK8441" s="3"/>
      <c r="IL8441" s="3"/>
      <c r="IM8441" s="3"/>
      <c r="IN8441" s="3"/>
      <c r="IO8441" s="15"/>
    </row>
    <row r="8442" spans="171:249">
      <c r="FO8442" s="3"/>
      <c r="FP8442" s="3"/>
      <c r="FQ8442" s="3"/>
      <c r="FR8442" s="3"/>
      <c r="FS8442" s="3"/>
      <c r="FT8442" s="3"/>
      <c r="FU8442" s="3"/>
      <c r="FV8442" s="3"/>
      <c r="FW8442" s="3"/>
      <c r="FX8442" s="3"/>
      <c r="FY8442" s="3"/>
      <c r="FZ8442" s="3"/>
      <c r="GA8442" s="3"/>
      <c r="GB8442" s="3"/>
      <c r="GC8442" s="3"/>
      <c r="GD8442" s="3"/>
      <c r="GE8442" s="3"/>
      <c r="GF8442" s="3"/>
      <c r="GG8442" s="3"/>
      <c r="GH8442" s="3"/>
      <c r="GI8442" s="3"/>
      <c r="GJ8442" s="3"/>
      <c r="GK8442" s="3"/>
      <c r="GL8442" s="3"/>
      <c r="GM8442" s="3"/>
      <c r="GN8442" s="3"/>
      <c r="GO8442" s="3"/>
      <c r="GP8442" s="3"/>
      <c r="GQ8442" s="3"/>
      <c r="GR8442" s="3"/>
      <c r="GS8442" s="3"/>
      <c r="GT8442" s="3"/>
      <c r="GU8442" s="3"/>
      <c r="GV8442" s="3"/>
      <c r="GW8442" s="3"/>
      <c r="GX8442" s="3"/>
      <c r="GY8442" s="3"/>
      <c r="GZ8442" s="3"/>
      <c r="HA8442" s="3"/>
      <c r="HB8442" s="3"/>
      <c r="HC8442" s="3"/>
      <c r="HD8442" s="3"/>
      <c r="HE8442" s="3"/>
      <c r="HF8442" s="3"/>
      <c r="HG8442" s="3"/>
      <c r="HH8442" s="3"/>
      <c r="HI8442" s="3"/>
      <c r="HJ8442" s="3"/>
      <c r="HK8442" s="3"/>
      <c r="HL8442" s="3"/>
      <c r="HM8442" s="45"/>
      <c r="HN8442" s="3"/>
      <c r="HO8442" s="3"/>
      <c r="HP8442" s="3"/>
      <c r="HQ8442" s="3"/>
      <c r="HR8442" s="3"/>
      <c r="HS8442" s="3"/>
      <c r="HT8442" s="3"/>
      <c r="HU8442" s="3"/>
      <c r="HV8442" s="3"/>
      <c r="HW8442" s="3"/>
      <c r="HX8442" s="3"/>
      <c r="HY8442" s="3"/>
      <c r="HZ8442" s="3"/>
      <c r="IA8442" s="3"/>
      <c r="IB8442" s="3"/>
      <c r="IC8442" s="3"/>
      <c r="ID8442" s="3"/>
      <c r="IE8442" s="3"/>
      <c r="IF8442" s="3"/>
      <c r="IG8442" s="3"/>
      <c r="IH8442" s="3"/>
      <c r="II8442" s="3"/>
      <c r="IJ8442" s="3"/>
      <c r="IK8442" s="3"/>
      <c r="IL8442" s="3"/>
      <c r="IM8442" s="3"/>
      <c r="IN8442" s="3"/>
      <c r="IO8442" s="15"/>
    </row>
    <row r="8443" spans="171:249">
      <c r="FO8443" s="3"/>
      <c r="FP8443" s="3"/>
      <c r="FQ8443" s="3"/>
      <c r="FR8443" s="3"/>
      <c r="FS8443" s="3"/>
      <c r="FT8443" s="3"/>
      <c r="FU8443" s="3"/>
      <c r="FV8443" s="3"/>
      <c r="FW8443" s="3"/>
      <c r="FX8443" s="3"/>
      <c r="FY8443" s="3"/>
      <c r="FZ8443" s="3"/>
      <c r="GA8443" s="3"/>
      <c r="GB8443" s="3"/>
      <c r="GC8443" s="3"/>
      <c r="GD8443" s="3"/>
      <c r="GE8443" s="3"/>
      <c r="GF8443" s="3"/>
      <c r="GG8443" s="3"/>
      <c r="GH8443" s="3"/>
      <c r="GI8443" s="3"/>
      <c r="GJ8443" s="3"/>
      <c r="GK8443" s="3"/>
      <c r="GL8443" s="3"/>
      <c r="GM8443" s="3"/>
      <c r="GN8443" s="3"/>
      <c r="GO8443" s="3"/>
      <c r="GP8443" s="3"/>
      <c r="GQ8443" s="3"/>
      <c r="GR8443" s="3"/>
      <c r="GS8443" s="3"/>
      <c r="GT8443" s="3"/>
      <c r="GU8443" s="3"/>
      <c r="GV8443" s="3"/>
      <c r="GW8443" s="3"/>
      <c r="GX8443" s="3"/>
      <c r="GY8443" s="3"/>
      <c r="GZ8443" s="3"/>
      <c r="HA8443" s="3"/>
      <c r="HB8443" s="3"/>
      <c r="HC8443" s="3"/>
      <c r="HD8443" s="3"/>
      <c r="HE8443" s="3"/>
      <c r="HF8443" s="3"/>
      <c r="HG8443" s="3"/>
      <c r="HH8443" s="3"/>
      <c r="HI8443" s="3"/>
      <c r="HJ8443" s="3"/>
      <c r="HK8443" s="3"/>
      <c r="HL8443" s="3"/>
      <c r="HM8443" s="45"/>
      <c r="HN8443" s="3"/>
      <c r="HO8443" s="3"/>
      <c r="HP8443" s="3"/>
      <c r="HQ8443" s="3"/>
      <c r="HR8443" s="3"/>
      <c r="HS8443" s="3"/>
      <c r="HT8443" s="3"/>
      <c r="HU8443" s="3"/>
      <c r="HV8443" s="3"/>
      <c r="HW8443" s="3"/>
      <c r="HX8443" s="3"/>
      <c r="HY8443" s="3"/>
      <c r="HZ8443" s="3"/>
      <c r="IA8443" s="3"/>
      <c r="IB8443" s="3"/>
      <c r="IC8443" s="3"/>
      <c r="ID8443" s="3"/>
      <c r="IE8443" s="3"/>
      <c r="IF8443" s="3"/>
      <c r="IG8443" s="3"/>
      <c r="IH8443" s="3"/>
      <c r="II8443" s="3"/>
      <c r="IJ8443" s="3"/>
      <c r="IK8443" s="3"/>
      <c r="IL8443" s="3"/>
      <c r="IM8443" s="3"/>
      <c r="IN8443" s="3"/>
      <c r="IO8443" s="15"/>
    </row>
    <row r="8444" spans="171:249">
      <c r="FO8444" s="3"/>
      <c r="FP8444" s="3"/>
      <c r="FQ8444" s="3"/>
      <c r="FR8444" s="3"/>
      <c r="FS8444" s="3"/>
      <c r="FT8444" s="3"/>
      <c r="FU8444" s="3"/>
      <c r="FV8444" s="3"/>
      <c r="FW8444" s="3"/>
      <c r="FX8444" s="3"/>
      <c r="FY8444" s="3"/>
      <c r="FZ8444" s="3"/>
      <c r="GA8444" s="3"/>
      <c r="GB8444" s="3"/>
      <c r="GC8444" s="3"/>
      <c r="GD8444" s="3"/>
      <c r="GE8444" s="3"/>
      <c r="GF8444" s="3"/>
      <c r="GG8444" s="3"/>
      <c r="GH8444" s="3"/>
      <c r="GI8444" s="3"/>
      <c r="GJ8444" s="3"/>
      <c r="GK8444" s="3"/>
      <c r="GL8444" s="3"/>
      <c r="GM8444" s="3"/>
      <c r="GN8444" s="3"/>
      <c r="GO8444" s="3"/>
      <c r="GP8444" s="3"/>
      <c r="GQ8444" s="3"/>
      <c r="GR8444" s="3"/>
      <c r="GS8444" s="3"/>
      <c r="GT8444" s="3"/>
      <c r="GU8444" s="3"/>
      <c r="GV8444" s="3"/>
      <c r="GW8444" s="3"/>
      <c r="GX8444" s="3"/>
      <c r="GY8444" s="3"/>
      <c r="GZ8444" s="3"/>
      <c r="HA8444" s="3"/>
      <c r="HB8444" s="3"/>
      <c r="HC8444" s="3"/>
      <c r="HD8444" s="3"/>
      <c r="HE8444" s="3"/>
      <c r="HF8444" s="3"/>
      <c r="HG8444" s="3"/>
      <c r="HH8444" s="3"/>
      <c r="HI8444" s="3"/>
      <c r="HJ8444" s="3"/>
      <c r="HK8444" s="3"/>
      <c r="HL8444" s="3"/>
      <c r="HM8444" s="45"/>
      <c r="HN8444" s="3"/>
      <c r="HO8444" s="3"/>
      <c r="HP8444" s="3"/>
      <c r="HQ8444" s="3"/>
      <c r="HR8444" s="3"/>
      <c r="HS8444" s="3"/>
      <c r="HT8444" s="3"/>
      <c r="HU8444" s="3"/>
      <c r="HV8444" s="3"/>
      <c r="HW8444" s="3"/>
      <c r="HX8444" s="3"/>
      <c r="HY8444" s="3"/>
      <c r="HZ8444" s="3"/>
      <c r="IA8444" s="3"/>
      <c r="IB8444" s="3"/>
      <c r="IC8444" s="3"/>
      <c r="ID8444" s="3"/>
      <c r="IE8444" s="3"/>
      <c r="IF8444" s="3"/>
      <c r="IG8444" s="3"/>
      <c r="IH8444" s="3"/>
      <c r="II8444" s="3"/>
      <c r="IJ8444" s="3"/>
      <c r="IK8444" s="3"/>
      <c r="IL8444" s="3"/>
      <c r="IM8444" s="3"/>
      <c r="IN8444" s="3"/>
      <c r="IO8444" s="15"/>
    </row>
    <row r="8445" spans="171:249">
      <c r="FO8445" s="3"/>
      <c r="FP8445" s="3"/>
      <c r="FQ8445" s="3"/>
      <c r="FR8445" s="3"/>
      <c r="FS8445" s="3"/>
      <c r="FT8445" s="3"/>
      <c r="FU8445" s="3"/>
      <c r="FV8445" s="3"/>
      <c r="FW8445" s="3"/>
      <c r="FX8445" s="3"/>
      <c r="FY8445" s="3"/>
      <c r="FZ8445" s="3"/>
      <c r="GA8445" s="3"/>
      <c r="GB8445" s="3"/>
      <c r="GC8445" s="3"/>
      <c r="GD8445" s="3"/>
      <c r="GE8445" s="3"/>
      <c r="GF8445" s="3"/>
      <c r="GG8445" s="3"/>
      <c r="GH8445" s="3"/>
      <c r="GI8445" s="3"/>
      <c r="GJ8445" s="3"/>
      <c r="GK8445" s="3"/>
      <c r="GL8445" s="3"/>
      <c r="GM8445" s="3"/>
      <c r="GN8445" s="3"/>
      <c r="GO8445" s="3"/>
      <c r="GP8445" s="3"/>
      <c r="GQ8445" s="3"/>
      <c r="GR8445" s="3"/>
      <c r="GS8445" s="3"/>
      <c r="GT8445" s="3"/>
      <c r="GU8445" s="3"/>
      <c r="GV8445" s="3"/>
      <c r="GW8445" s="3"/>
      <c r="GX8445" s="3"/>
      <c r="GY8445" s="3"/>
      <c r="GZ8445" s="3"/>
      <c r="HA8445" s="3"/>
      <c r="HB8445" s="3"/>
      <c r="HC8445" s="3"/>
      <c r="HD8445" s="3"/>
      <c r="HE8445" s="3"/>
      <c r="HF8445" s="3"/>
      <c r="HG8445" s="3"/>
      <c r="HH8445" s="3"/>
      <c r="HI8445" s="3"/>
      <c r="HJ8445" s="3"/>
      <c r="HK8445" s="3"/>
      <c r="HL8445" s="3"/>
      <c r="HM8445" s="45"/>
      <c r="HN8445" s="3"/>
      <c r="HO8445" s="3"/>
      <c r="HP8445" s="3"/>
      <c r="HQ8445" s="3"/>
      <c r="HR8445" s="3"/>
      <c r="HS8445" s="3"/>
      <c r="HT8445" s="3"/>
      <c r="HU8445" s="3"/>
      <c r="HV8445" s="3"/>
      <c r="HW8445" s="3"/>
      <c r="HX8445" s="3"/>
      <c r="HY8445" s="3"/>
      <c r="HZ8445" s="3"/>
      <c r="IA8445" s="3"/>
      <c r="IB8445" s="3"/>
      <c r="IC8445" s="3"/>
      <c r="ID8445" s="3"/>
      <c r="IE8445" s="3"/>
      <c r="IF8445" s="3"/>
      <c r="IG8445" s="3"/>
      <c r="IH8445" s="3"/>
      <c r="II8445" s="3"/>
      <c r="IJ8445" s="3"/>
      <c r="IK8445" s="3"/>
      <c r="IL8445" s="3"/>
      <c r="IM8445" s="3"/>
      <c r="IN8445" s="3"/>
      <c r="IO8445" s="15"/>
    </row>
    <row r="8446" spans="171:249">
      <c r="FO8446" s="3"/>
      <c r="FP8446" s="3"/>
      <c r="FQ8446" s="3"/>
      <c r="FR8446" s="3"/>
      <c r="FS8446" s="3"/>
      <c r="FT8446" s="3"/>
      <c r="FU8446" s="3"/>
      <c r="FV8446" s="3"/>
      <c r="FW8446" s="3"/>
      <c r="FX8446" s="3"/>
      <c r="FY8446" s="3"/>
      <c r="FZ8446" s="3"/>
      <c r="GA8446" s="3"/>
      <c r="GB8446" s="3"/>
      <c r="GC8446" s="3"/>
      <c r="GD8446" s="3"/>
      <c r="GE8446" s="3"/>
      <c r="GF8446" s="3"/>
      <c r="GG8446" s="3"/>
      <c r="GH8446" s="3"/>
      <c r="GI8446" s="3"/>
      <c r="GJ8446" s="3"/>
      <c r="GK8446" s="3"/>
      <c r="GL8446" s="3"/>
      <c r="GM8446" s="3"/>
      <c r="GN8446" s="3"/>
      <c r="GO8446" s="3"/>
      <c r="GP8446" s="3"/>
      <c r="GQ8446" s="3"/>
      <c r="GR8446" s="3"/>
      <c r="GS8446" s="3"/>
      <c r="GT8446" s="3"/>
      <c r="GU8446" s="3"/>
      <c r="GV8446" s="3"/>
      <c r="GW8446" s="3"/>
      <c r="GX8446" s="3"/>
      <c r="GY8446" s="3"/>
      <c r="GZ8446" s="3"/>
      <c r="HA8446" s="3"/>
      <c r="HB8446" s="3"/>
      <c r="HC8446" s="3"/>
      <c r="HD8446" s="3"/>
      <c r="HE8446" s="3"/>
      <c r="HF8446" s="3"/>
      <c r="HG8446" s="3"/>
      <c r="HH8446" s="3"/>
      <c r="HI8446" s="3"/>
      <c r="HJ8446" s="3"/>
      <c r="HK8446" s="3"/>
      <c r="HL8446" s="3"/>
      <c r="HM8446" s="45"/>
      <c r="HN8446" s="3"/>
      <c r="HO8446" s="3"/>
      <c r="HP8446" s="3"/>
      <c r="HQ8446" s="3"/>
      <c r="HR8446" s="3"/>
      <c r="HS8446" s="3"/>
      <c r="HT8446" s="3"/>
      <c r="HU8446" s="3"/>
      <c r="HV8446" s="3"/>
      <c r="HW8446" s="3"/>
      <c r="HX8446" s="3"/>
      <c r="HY8446" s="3"/>
      <c r="HZ8446" s="3"/>
      <c r="IA8446" s="3"/>
      <c r="IB8446" s="3"/>
      <c r="IC8446" s="3"/>
      <c r="ID8446" s="3"/>
      <c r="IE8446" s="3"/>
      <c r="IF8446" s="3"/>
      <c r="IG8446" s="3"/>
      <c r="IH8446" s="3"/>
      <c r="II8446" s="3"/>
      <c r="IJ8446" s="3"/>
      <c r="IK8446" s="3"/>
      <c r="IL8446" s="3"/>
      <c r="IM8446" s="3"/>
      <c r="IN8446" s="3"/>
      <c r="IO8446" s="15"/>
    </row>
    <row r="8447" spans="171:249">
      <c r="FO8447" s="3"/>
      <c r="FP8447" s="3"/>
      <c r="FQ8447" s="3"/>
      <c r="FR8447" s="3"/>
      <c r="FS8447" s="3"/>
      <c r="FT8447" s="3"/>
      <c r="FU8447" s="3"/>
      <c r="FV8447" s="3"/>
      <c r="FW8447" s="3"/>
      <c r="FX8447" s="3"/>
      <c r="FY8447" s="3"/>
      <c r="FZ8447" s="3"/>
      <c r="GA8447" s="3"/>
      <c r="GB8447" s="3"/>
      <c r="GC8447" s="3"/>
      <c r="GD8447" s="3"/>
      <c r="GE8447" s="3"/>
      <c r="GF8447" s="3"/>
      <c r="GG8447" s="3"/>
      <c r="GH8447" s="3"/>
      <c r="GI8447" s="3"/>
      <c r="GJ8447" s="3"/>
      <c r="GK8447" s="3"/>
      <c r="GL8447" s="3"/>
      <c r="GM8447" s="3"/>
      <c r="GN8447" s="3"/>
      <c r="GO8447" s="3"/>
      <c r="GP8447" s="3"/>
      <c r="GQ8447" s="3"/>
      <c r="GR8447" s="3"/>
      <c r="GS8447" s="3"/>
      <c r="GT8447" s="3"/>
      <c r="GU8447" s="3"/>
      <c r="GV8447" s="3"/>
      <c r="GW8447" s="3"/>
      <c r="GX8447" s="3"/>
      <c r="GY8447" s="3"/>
      <c r="GZ8447" s="3"/>
      <c r="HA8447" s="3"/>
      <c r="HB8447" s="3"/>
      <c r="HC8447" s="3"/>
      <c r="HD8447" s="3"/>
      <c r="HE8447" s="3"/>
      <c r="HF8447" s="3"/>
      <c r="HG8447" s="3"/>
      <c r="HH8447" s="3"/>
      <c r="HI8447" s="3"/>
      <c r="HJ8447" s="3"/>
      <c r="HK8447" s="3"/>
      <c r="HL8447" s="3"/>
      <c r="HM8447" s="45"/>
      <c r="HN8447" s="3"/>
      <c r="HO8447" s="3"/>
      <c r="HP8447" s="3"/>
      <c r="HQ8447" s="3"/>
      <c r="HR8447" s="3"/>
      <c r="HS8447" s="3"/>
      <c r="HT8447" s="3"/>
      <c r="HU8447" s="3"/>
      <c r="HV8447" s="3"/>
      <c r="HW8447" s="3"/>
      <c r="HX8447" s="3"/>
      <c r="HY8447" s="3"/>
      <c r="HZ8447" s="3"/>
      <c r="IA8447" s="3"/>
      <c r="IB8447" s="3"/>
      <c r="IC8447" s="3"/>
      <c r="ID8447" s="3"/>
      <c r="IE8447" s="3"/>
      <c r="IF8447" s="3"/>
      <c r="IG8447" s="3"/>
      <c r="IH8447" s="3"/>
      <c r="II8447" s="3"/>
      <c r="IJ8447" s="3"/>
      <c r="IK8447" s="3"/>
      <c r="IL8447" s="3"/>
      <c r="IM8447" s="3"/>
      <c r="IN8447" s="3"/>
      <c r="IO8447" s="15"/>
    </row>
    <row r="8448" spans="171:249">
      <c r="FO8448" s="3"/>
      <c r="FP8448" s="3"/>
      <c r="FQ8448" s="3"/>
      <c r="FR8448" s="3"/>
      <c r="FS8448" s="3"/>
      <c r="FT8448" s="3"/>
      <c r="FU8448" s="3"/>
      <c r="FV8448" s="3"/>
      <c r="FW8448" s="3"/>
      <c r="FX8448" s="3"/>
      <c r="FY8448" s="3"/>
      <c r="FZ8448" s="3"/>
      <c r="GA8448" s="3"/>
      <c r="GB8448" s="3"/>
      <c r="GC8448" s="3"/>
      <c r="GD8448" s="3"/>
      <c r="GE8448" s="3"/>
      <c r="GF8448" s="3"/>
      <c r="GG8448" s="3"/>
      <c r="GH8448" s="3"/>
      <c r="GI8448" s="3"/>
      <c r="GJ8448" s="3"/>
      <c r="GK8448" s="3"/>
      <c r="GL8448" s="3"/>
      <c r="GM8448" s="3"/>
      <c r="GN8448" s="3"/>
      <c r="GO8448" s="3"/>
      <c r="GP8448" s="3"/>
      <c r="GQ8448" s="3"/>
      <c r="GR8448" s="3"/>
      <c r="GS8448" s="3"/>
      <c r="GT8448" s="3"/>
      <c r="GU8448" s="3"/>
      <c r="GV8448" s="3"/>
      <c r="GW8448" s="3"/>
      <c r="GX8448" s="3"/>
      <c r="GY8448" s="3"/>
      <c r="GZ8448" s="3"/>
      <c r="HA8448" s="3"/>
      <c r="HB8448" s="3"/>
      <c r="HC8448" s="3"/>
      <c r="HD8448" s="3"/>
      <c r="HE8448" s="3"/>
      <c r="HF8448" s="3"/>
      <c r="HG8448" s="3"/>
      <c r="HH8448" s="3"/>
      <c r="HI8448" s="3"/>
      <c r="HJ8448" s="3"/>
      <c r="HK8448" s="3"/>
      <c r="HL8448" s="3"/>
      <c r="HM8448" s="45"/>
      <c r="HN8448" s="3"/>
      <c r="HO8448" s="3"/>
      <c r="HP8448" s="3"/>
      <c r="HQ8448" s="3"/>
      <c r="HR8448" s="3"/>
      <c r="HS8448" s="3"/>
      <c r="HT8448" s="3"/>
      <c r="HU8448" s="3"/>
      <c r="HV8448" s="3"/>
      <c r="HW8448" s="3"/>
      <c r="HX8448" s="3"/>
      <c r="HY8448" s="3"/>
      <c r="HZ8448" s="3"/>
      <c r="IA8448" s="3"/>
      <c r="IB8448" s="3"/>
      <c r="IC8448" s="3"/>
      <c r="ID8448" s="3"/>
      <c r="IE8448" s="3"/>
      <c r="IF8448" s="3"/>
      <c r="IG8448" s="3"/>
      <c r="IH8448" s="3"/>
      <c r="II8448" s="3"/>
      <c r="IJ8448" s="3"/>
      <c r="IK8448" s="3"/>
      <c r="IL8448" s="3"/>
      <c r="IM8448" s="3"/>
      <c r="IN8448" s="3"/>
      <c r="IO8448" s="15"/>
    </row>
    <row r="8449" spans="171:249">
      <c r="FO8449" s="3"/>
      <c r="FP8449" s="3"/>
      <c r="FQ8449" s="3"/>
      <c r="FR8449" s="3"/>
      <c r="FS8449" s="3"/>
      <c r="FT8449" s="3"/>
      <c r="FU8449" s="3"/>
      <c r="FV8449" s="3"/>
      <c r="FW8449" s="3"/>
      <c r="FX8449" s="3"/>
      <c r="FY8449" s="3"/>
      <c r="FZ8449" s="3"/>
      <c r="GA8449" s="3"/>
      <c r="GB8449" s="3"/>
      <c r="GC8449" s="3"/>
      <c r="GD8449" s="3"/>
      <c r="GE8449" s="3"/>
      <c r="GF8449" s="3"/>
      <c r="GG8449" s="3"/>
      <c r="GH8449" s="3"/>
      <c r="GI8449" s="3"/>
      <c r="GJ8449" s="3"/>
      <c r="GK8449" s="3"/>
      <c r="GL8449" s="3"/>
      <c r="GM8449" s="3"/>
      <c r="GN8449" s="3"/>
      <c r="GO8449" s="3"/>
      <c r="GP8449" s="3"/>
      <c r="GQ8449" s="3"/>
      <c r="GR8449" s="3"/>
      <c r="GS8449" s="3"/>
      <c r="GT8449" s="3"/>
      <c r="GU8449" s="3"/>
      <c r="GV8449" s="3"/>
      <c r="GW8449" s="3"/>
      <c r="GX8449" s="3"/>
      <c r="GY8449" s="3"/>
      <c r="GZ8449" s="3"/>
      <c r="HA8449" s="3"/>
      <c r="HB8449" s="3"/>
      <c r="HC8449" s="3"/>
      <c r="HD8449" s="3"/>
      <c r="HE8449" s="3"/>
      <c r="HF8449" s="3"/>
      <c r="HG8449" s="3"/>
      <c r="HH8449" s="3"/>
      <c r="HI8449" s="3"/>
      <c r="HJ8449" s="3"/>
      <c r="HK8449" s="3"/>
      <c r="HL8449" s="3"/>
      <c r="HM8449" s="45"/>
      <c r="HN8449" s="3"/>
      <c r="HO8449" s="3"/>
      <c r="HP8449" s="3"/>
      <c r="HQ8449" s="3"/>
      <c r="HR8449" s="3"/>
      <c r="HS8449" s="3"/>
      <c r="HT8449" s="3"/>
      <c r="HU8449" s="3"/>
      <c r="HV8449" s="3"/>
      <c r="HW8449" s="3"/>
      <c r="HX8449" s="3"/>
      <c r="HY8449" s="3"/>
      <c r="HZ8449" s="3"/>
      <c r="IA8449" s="3"/>
      <c r="IB8449" s="3"/>
      <c r="IC8449" s="3"/>
      <c r="ID8449" s="3"/>
      <c r="IE8449" s="3"/>
      <c r="IF8449" s="3"/>
      <c r="IG8449" s="3"/>
      <c r="IH8449" s="3"/>
      <c r="II8449" s="3"/>
      <c r="IJ8449" s="3"/>
      <c r="IK8449" s="3"/>
      <c r="IL8449" s="3"/>
      <c r="IM8449" s="3"/>
      <c r="IN8449" s="3"/>
      <c r="IO8449" s="15"/>
    </row>
    <row r="8450" spans="171:249">
      <c r="FO8450" s="3"/>
      <c r="FP8450" s="3"/>
      <c r="FQ8450" s="3"/>
      <c r="FR8450" s="3"/>
      <c r="FS8450" s="3"/>
      <c r="FT8450" s="3"/>
      <c r="FU8450" s="3"/>
      <c r="FV8450" s="3"/>
      <c r="FW8450" s="3"/>
      <c r="FX8450" s="3"/>
      <c r="FY8450" s="3"/>
      <c r="FZ8450" s="3"/>
      <c r="GA8450" s="3"/>
      <c r="GB8450" s="3"/>
      <c r="GC8450" s="3"/>
      <c r="GD8450" s="3"/>
      <c r="GE8450" s="3"/>
      <c r="GF8450" s="3"/>
      <c r="GG8450" s="3"/>
      <c r="GH8450" s="3"/>
      <c r="GI8450" s="3"/>
      <c r="GJ8450" s="3"/>
      <c r="GK8450" s="3"/>
      <c r="GL8450" s="3"/>
      <c r="GM8450" s="3"/>
      <c r="GN8450" s="3"/>
      <c r="GO8450" s="3"/>
      <c r="GP8450" s="3"/>
      <c r="GQ8450" s="3"/>
      <c r="GR8450" s="3"/>
      <c r="GS8450" s="3"/>
      <c r="GT8450" s="3"/>
      <c r="GU8450" s="3"/>
      <c r="GV8450" s="3"/>
      <c r="GW8450" s="3"/>
      <c r="GX8450" s="3"/>
      <c r="GY8450" s="3"/>
      <c r="GZ8450" s="3"/>
      <c r="HA8450" s="3"/>
      <c r="HB8450" s="3"/>
      <c r="HC8450" s="3"/>
      <c r="HD8450" s="3"/>
      <c r="HE8450" s="3"/>
      <c r="HF8450" s="3"/>
      <c r="HG8450" s="3"/>
      <c r="HH8450" s="3"/>
      <c r="HI8450" s="3"/>
      <c r="HJ8450" s="3"/>
      <c r="HK8450" s="3"/>
      <c r="HL8450" s="3"/>
      <c r="HM8450" s="45"/>
      <c r="HN8450" s="3"/>
      <c r="HO8450" s="3"/>
      <c r="HP8450" s="3"/>
      <c r="HQ8450" s="3"/>
      <c r="HR8450" s="3"/>
      <c r="HS8450" s="3"/>
      <c r="HT8450" s="3"/>
      <c r="HU8450" s="3"/>
      <c r="HV8450" s="3"/>
      <c r="HW8450" s="3"/>
      <c r="HX8450" s="3"/>
      <c r="HY8450" s="3"/>
      <c r="HZ8450" s="3"/>
      <c r="IA8450" s="3"/>
      <c r="IB8450" s="3"/>
      <c r="IC8450" s="3"/>
      <c r="ID8450" s="3"/>
      <c r="IE8450" s="3"/>
      <c r="IF8450" s="3"/>
      <c r="IG8450" s="3"/>
      <c r="IH8450" s="3"/>
      <c r="II8450" s="3"/>
      <c r="IJ8450" s="3"/>
      <c r="IK8450" s="3"/>
      <c r="IL8450" s="3"/>
      <c r="IM8450" s="3"/>
      <c r="IN8450" s="3"/>
      <c r="IO8450" s="15"/>
    </row>
    <row r="8451" spans="171:249">
      <c r="FO8451" s="3"/>
      <c r="FP8451" s="3"/>
      <c r="FQ8451" s="3"/>
      <c r="FR8451" s="3"/>
      <c r="FS8451" s="3"/>
      <c r="FT8451" s="3"/>
      <c r="FU8451" s="3"/>
      <c r="FV8451" s="3"/>
      <c r="FW8451" s="3"/>
      <c r="FX8451" s="3"/>
      <c r="FY8451" s="3"/>
      <c r="FZ8451" s="3"/>
      <c r="GA8451" s="3"/>
      <c r="GB8451" s="3"/>
      <c r="GC8451" s="3"/>
      <c r="GD8451" s="3"/>
      <c r="GE8451" s="3"/>
      <c r="GF8451" s="3"/>
      <c r="GG8451" s="3"/>
      <c r="GH8451" s="3"/>
      <c r="GI8451" s="3"/>
      <c r="GJ8451" s="3"/>
      <c r="GK8451" s="3"/>
      <c r="GL8451" s="3"/>
      <c r="GM8451" s="3"/>
      <c r="GN8451" s="3"/>
      <c r="GO8451" s="3"/>
      <c r="GP8451" s="3"/>
      <c r="GQ8451" s="3"/>
      <c r="GR8451" s="3"/>
      <c r="GS8451" s="3"/>
      <c r="GT8451" s="3"/>
      <c r="GU8451" s="3"/>
      <c r="GV8451" s="3"/>
      <c r="GW8451" s="3"/>
      <c r="GX8451" s="3"/>
      <c r="GY8451" s="3"/>
      <c r="GZ8451" s="3"/>
      <c r="HA8451" s="3"/>
      <c r="HB8451" s="3"/>
      <c r="HC8451" s="3"/>
      <c r="HD8451" s="3"/>
      <c r="HE8451" s="3"/>
      <c r="HF8451" s="3"/>
      <c r="HG8451" s="3"/>
      <c r="HH8451" s="3"/>
      <c r="HI8451" s="3"/>
      <c r="HJ8451" s="3"/>
      <c r="HK8451" s="3"/>
      <c r="HL8451" s="3"/>
      <c r="HM8451" s="45"/>
      <c r="HN8451" s="3"/>
      <c r="HO8451" s="3"/>
      <c r="HP8451" s="3"/>
      <c r="HQ8451" s="3"/>
      <c r="HR8451" s="3"/>
      <c r="HS8451" s="3"/>
      <c r="HT8451" s="3"/>
      <c r="HU8451" s="3"/>
      <c r="HV8451" s="3"/>
      <c r="HW8451" s="3"/>
      <c r="HX8451" s="3"/>
      <c r="HY8451" s="3"/>
      <c r="HZ8451" s="3"/>
      <c r="IA8451" s="3"/>
      <c r="IB8451" s="3"/>
      <c r="IC8451" s="3"/>
      <c r="ID8451" s="3"/>
      <c r="IE8451" s="3"/>
      <c r="IF8451" s="3"/>
      <c r="IG8451" s="3"/>
      <c r="IH8451" s="3"/>
      <c r="II8451" s="3"/>
      <c r="IJ8451" s="3"/>
      <c r="IK8451" s="3"/>
      <c r="IL8451" s="3"/>
      <c r="IM8451" s="3"/>
      <c r="IN8451" s="3"/>
      <c r="IO8451" s="15"/>
    </row>
    <row r="8452" spans="171:249">
      <c r="FO8452" s="3"/>
      <c r="FP8452" s="3"/>
      <c r="FQ8452" s="3"/>
      <c r="FR8452" s="3"/>
      <c r="FS8452" s="3"/>
      <c r="FT8452" s="3"/>
      <c r="FU8452" s="3"/>
      <c r="FV8452" s="3"/>
      <c r="FW8452" s="3"/>
      <c r="FX8452" s="3"/>
      <c r="FY8452" s="3"/>
      <c r="FZ8452" s="3"/>
      <c r="GA8452" s="3"/>
      <c r="GB8452" s="3"/>
      <c r="GC8452" s="3"/>
      <c r="GD8452" s="3"/>
      <c r="GE8452" s="3"/>
      <c r="GF8452" s="3"/>
      <c r="GG8452" s="3"/>
      <c r="GH8452" s="3"/>
      <c r="GI8452" s="3"/>
      <c r="GJ8452" s="3"/>
      <c r="GK8452" s="3"/>
      <c r="GL8452" s="3"/>
      <c r="GM8452" s="3"/>
      <c r="GN8452" s="3"/>
      <c r="GO8452" s="3"/>
      <c r="GP8452" s="3"/>
      <c r="GQ8452" s="3"/>
      <c r="GR8452" s="3"/>
      <c r="GS8452" s="3"/>
      <c r="GT8452" s="3"/>
      <c r="GU8452" s="3"/>
      <c r="GV8452" s="3"/>
      <c r="GW8452" s="3"/>
      <c r="GX8452" s="3"/>
      <c r="GY8452" s="3"/>
      <c r="GZ8452" s="3"/>
      <c r="HA8452" s="3"/>
      <c r="HB8452" s="3"/>
      <c r="HC8452" s="3"/>
      <c r="HD8452" s="3"/>
      <c r="HE8452" s="3"/>
      <c r="HF8452" s="3"/>
      <c r="HG8452" s="3"/>
      <c r="HH8452" s="3"/>
      <c r="HI8452" s="3"/>
      <c r="HJ8452" s="3"/>
      <c r="HK8452" s="3"/>
      <c r="HL8452" s="3"/>
      <c r="HM8452" s="45"/>
      <c r="HN8452" s="3"/>
      <c r="HO8452" s="3"/>
      <c r="HP8452" s="3"/>
      <c r="HQ8452" s="3"/>
      <c r="HR8452" s="3"/>
      <c r="HS8452" s="3"/>
      <c r="HT8452" s="3"/>
      <c r="HU8452" s="3"/>
      <c r="HV8452" s="3"/>
      <c r="HW8452" s="3"/>
      <c r="HX8452" s="3"/>
      <c r="HY8452" s="3"/>
      <c r="HZ8452" s="3"/>
      <c r="IA8452" s="3"/>
      <c r="IB8452" s="3"/>
      <c r="IC8452" s="3"/>
      <c r="ID8452" s="3"/>
      <c r="IE8452" s="3"/>
      <c r="IF8452" s="3"/>
      <c r="IG8452" s="3"/>
      <c r="IH8452" s="3"/>
      <c r="II8452" s="3"/>
      <c r="IJ8452" s="3"/>
      <c r="IK8452" s="3"/>
      <c r="IL8452" s="3"/>
      <c r="IM8452" s="3"/>
      <c r="IN8452" s="3"/>
      <c r="IO8452" s="15"/>
    </row>
    <row r="8453" spans="171:249">
      <c r="FO8453" s="3"/>
      <c r="FP8453" s="3"/>
      <c r="FQ8453" s="3"/>
      <c r="FR8453" s="3"/>
      <c r="FS8453" s="3"/>
      <c r="FT8453" s="3"/>
      <c r="FU8453" s="3"/>
      <c r="FV8453" s="3"/>
      <c r="FW8453" s="3"/>
      <c r="FX8453" s="3"/>
      <c r="FY8453" s="3"/>
      <c r="FZ8453" s="3"/>
      <c r="GA8453" s="3"/>
      <c r="GB8453" s="3"/>
      <c r="GC8453" s="3"/>
      <c r="GD8453" s="3"/>
      <c r="GE8453" s="3"/>
      <c r="GF8453" s="3"/>
      <c r="GG8453" s="3"/>
      <c r="GH8453" s="3"/>
      <c r="GI8453" s="3"/>
      <c r="GJ8453" s="3"/>
      <c r="GK8453" s="3"/>
      <c r="GL8453" s="3"/>
      <c r="GM8453" s="3"/>
      <c r="GN8453" s="3"/>
      <c r="GO8453" s="3"/>
      <c r="GP8453" s="3"/>
      <c r="GQ8453" s="3"/>
      <c r="GR8453" s="3"/>
      <c r="GS8453" s="3"/>
      <c r="GT8453" s="3"/>
      <c r="GU8453" s="3"/>
      <c r="GV8453" s="3"/>
      <c r="GW8453" s="3"/>
      <c r="GX8453" s="3"/>
      <c r="GY8453" s="3"/>
      <c r="GZ8453" s="3"/>
      <c r="HA8453" s="3"/>
      <c r="HB8453" s="3"/>
      <c r="HC8453" s="3"/>
      <c r="HD8453" s="3"/>
      <c r="HE8453" s="3"/>
      <c r="HF8453" s="3"/>
      <c r="HG8453" s="3"/>
      <c r="HH8453" s="3"/>
      <c r="HI8453" s="3"/>
      <c r="HJ8453" s="3"/>
      <c r="HK8453" s="3"/>
      <c r="HL8453" s="3"/>
      <c r="HM8453" s="45"/>
      <c r="HN8453" s="3"/>
      <c r="HO8453" s="3"/>
      <c r="HP8453" s="3"/>
      <c r="HQ8453" s="3"/>
      <c r="HR8453" s="3"/>
      <c r="HS8453" s="3"/>
      <c r="HT8453" s="3"/>
      <c r="HU8453" s="3"/>
      <c r="HV8453" s="3"/>
      <c r="HW8453" s="3"/>
      <c r="HX8453" s="3"/>
      <c r="HY8453" s="3"/>
      <c r="HZ8453" s="3"/>
      <c r="IA8453" s="3"/>
      <c r="IB8453" s="3"/>
      <c r="IC8453" s="3"/>
      <c r="ID8453" s="3"/>
      <c r="IE8453" s="3"/>
      <c r="IF8453" s="3"/>
      <c r="IG8453" s="3"/>
      <c r="IH8453" s="3"/>
      <c r="II8453" s="3"/>
      <c r="IJ8453" s="3"/>
      <c r="IK8453" s="3"/>
      <c r="IL8453" s="3"/>
      <c r="IM8453" s="3"/>
      <c r="IN8453" s="3"/>
      <c r="IO8453" s="15"/>
    </row>
    <row r="8454" spans="171:249">
      <c r="FO8454" s="3"/>
      <c r="FP8454" s="3"/>
      <c r="FQ8454" s="3"/>
      <c r="FR8454" s="3"/>
      <c r="FS8454" s="3"/>
      <c r="FT8454" s="3"/>
      <c r="FU8454" s="3"/>
      <c r="FV8454" s="3"/>
      <c r="FW8454" s="3"/>
      <c r="FX8454" s="3"/>
      <c r="FY8454" s="3"/>
      <c r="FZ8454" s="3"/>
      <c r="GA8454" s="3"/>
      <c r="GB8454" s="3"/>
      <c r="GC8454" s="3"/>
      <c r="GD8454" s="3"/>
      <c r="GE8454" s="3"/>
      <c r="GF8454" s="3"/>
      <c r="GG8454" s="3"/>
      <c r="GH8454" s="3"/>
      <c r="GI8454" s="3"/>
      <c r="GJ8454" s="3"/>
      <c r="GK8454" s="3"/>
      <c r="GL8454" s="3"/>
      <c r="GM8454" s="3"/>
      <c r="GN8454" s="3"/>
      <c r="GO8454" s="3"/>
      <c r="GP8454" s="3"/>
      <c r="GQ8454" s="3"/>
      <c r="GR8454" s="3"/>
      <c r="GS8454" s="3"/>
      <c r="GT8454" s="3"/>
      <c r="GU8454" s="3"/>
      <c r="GV8454" s="3"/>
      <c r="GW8454" s="3"/>
      <c r="GX8454" s="3"/>
      <c r="GY8454" s="3"/>
      <c r="GZ8454" s="3"/>
      <c r="HA8454" s="3"/>
      <c r="HB8454" s="3"/>
      <c r="HC8454" s="3"/>
      <c r="HD8454" s="3"/>
      <c r="HE8454" s="3"/>
      <c r="HF8454" s="3"/>
      <c r="HG8454" s="3"/>
      <c r="HH8454" s="3"/>
      <c r="HI8454" s="3"/>
      <c r="HJ8454" s="3"/>
      <c r="HK8454" s="3"/>
      <c r="HL8454" s="3"/>
      <c r="HM8454" s="45"/>
      <c r="HN8454" s="3"/>
      <c r="HO8454" s="3"/>
      <c r="HP8454" s="3"/>
      <c r="HQ8454" s="3"/>
      <c r="HR8454" s="3"/>
      <c r="HS8454" s="3"/>
      <c r="HT8454" s="3"/>
      <c r="HU8454" s="3"/>
      <c r="HV8454" s="3"/>
      <c r="HW8454" s="3"/>
      <c r="HX8454" s="3"/>
      <c r="HY8454" s="3"/>
      <c r="HZ8454" s="3"/>
      <c r="IA8454" s="3"/>
      <c r="IB8454" s="3"/>
      <c r="IC8454" s="3"/>
      <c r="ID8454" s="3"/>
      <c r="IE8454" s="3"/>
      <c r="IF8454" s="3"/>
      <c r="IG8454" s="3"/>
      <c r="IH8454" s="3"/>
      <c r="II8454" s="3"/>
      <c r="IJ8454" s="3"/>
      <c r="IK8454" s="3"/>
      <c r="IL8454" s="3"/>
      <c r="IM8454" s="3"/>
      <c r="IN8454" s="3"/>
      <c r="IO8454" s="15"/>
    </row>
    <row r="8455" spans="171:249">
      <c r="FO8455" s="3"/>
      <c r="FP8455" s="3"/>
      <c r="FQ8455" s="3"/>
      <c r="FR8455" s="3"/>
      <c r="FS8455" s="3"/>
      <c r="FT8455" s="3"/>
      <c r="FU8455" s="3"/>
      <c r="FV8455" s="3"/>
      <c r="FW8455" s="3"/>
      <c r="FX8455" s="3"/>
      <c r="FY8455" s="3"/>
      <c r="FZ8455" s="3"/>
      <c r="GA8455" s="3"/>
      <c r="GB8455" s="3"/>
      <c r="GC8455" s="3"/>
      <c r="GD8455" s="3"/>
      <c r="GE8455" s="3"/>
      <c r="GF8455" s="3"/>
      <c r="GG8455" s="3"/>
      <c r="GH8455" s="3"/>
      <c r="GI8455" s="3"/>
      <c r="GJ8455" s="3"/>
      <c r="GK8455" s="3"/>
      <c r="GL8455" s="3"/>
      <c r="GM8455" s="3"/>
      <c r="GN8455" s="3"/>
      <c r="GO8455" s="3"/>
      <c r="GP8455" s="3"/>
      <c r="GQ8455" s="3"/>
      <c r="GR8455" s="3"/>
      <c r="GS8455" s="3"/>
      <c r="GT8455" s="3"/>
      <c r="GU8455" s="3"/>
      <c r="GV8455" s="3"/>
      <c r="GW8455" s="3"/>
      <c r="GX8455" s="3"/>
      <c r="GY8455" s="3"/>
      <c r="GZ8455" s="3"/>
      <c r="HA8455" s="3"/>
      <c r="HB8455" s="3"/>
      <c r="HC8455" s="3"/>
      <c r="HD8455" s="3"/>
      <c r="HE8455" s="3"/>
      <c r="HF8455" s="3"/>
      <c r="HG8455" s="3"/>
      <c r="HH8455" s="3"/>
      <c r="HI8455" s="3"/>
      <c r="HJ8455" s="3"/>
      <c r="HK8455" s="3"/>
      <c r="HL8455" s="3"/>
      <c r="HM8455" s="45"/>
      <c r="HN8455" s="3"/>
      <c r="HO8455" s="3"/>
      <c r="HP8455" s="3"/>
      <c r="HQ8455" s="3"/>
      <c r="HR8455" s="3"/>
      <c r="HS8455" s="3"/>
      <c r="HT8455" s="3"/>
      <c r="HU8455" s="3"/>
      <c r="HV8455" s="3"/>
      <c r="HW8455" s="3"/>
      <c r="HX8455" s="3"/>
      <c r="HY8455" s="3"/>
      <c r="HZ8455" s="3"/>
      <c r="IA8455" s="3"/>
      <c r="IB8455" s="3"/>
      <c r="IC8455" s="3"/>
      <c r="ID8455" s="3"/>
      <c r="IE8455" s="3"/>
      <c r="IF8455" s="3"/>
      <c r="IG8455" s="3"/>
      <c r="IH8455" s="3"/>
      <c r="II8455" s="3"/>
      <c r="IJ8455" s="3"/>
      <c r="IK8455" s="3"/>
      <c r="IL8455" s="3"/>
      <c r="IM8455" s="3"/>
      <c r="IN8455" s="3"/>
      <c r="IO8455" s="15"/>
    </row>
    <row r="8456" spans="171:249">
      <c r="FO8456" s="3"/>
      <c r="FP8456" s="3"/>
      <c r="FQ8456" s="3"/>
      <c r="FR8456" s="3"/>
      <c r="FS8456" s="3"/>
      <c r="FT8456" s="3"/>
      <c r="FU8456" s="3"/>
      <c r="FV8456" s="3"/>
      <c r="FW8456" s="3"/>
      <c r="FX8456" s="3"/>
      <c r="FY8456" s="3"/>
      <c r="FZ8456" s="3"/>
      <c r="GA8456" s="3"/>
      <c r="GB8456" s="3"/>
      <c r="GC8456" s="3"/>
      <c r="GD8456" s="3"/>
      <c r="GE8456" s="3"/>
      <c r="GF8456" s="3"/>
      <c r="GG8456" s="3"/>
      <c r="GH8456" s="3"/>
      <c r="GI8456" s="3"/>
      <c r="GJ8456" s="3"/>
      <c r="GK8456" s="3"/>
      <c r="GL8456" s="3"/>
      <c r="GM8456" s="3"/>
      <c r="GN8456" s="3"/>
      <c r="GO8456" s="3"/>
      <c r="GP8456" s="3"/>
      <c r="GQ8456" s="3"/>
      <c r="GR8456" s="3"/>
      <c r="GS8456" s="3"/>
      <c r="GT8456" s="3"/>
      <c r="GU8456" s="3"/>
      <c r="GV8456" s="3"/>
      <c r="GW8456" s="3"/>
      <c r="GX8456" s="3"/>
      <c r="GY8456" s="3"/>
      <c r="GZ8456" s="3"/>
      <c r="HA8456" s="3"/>
      <c r="HB8456" s="3"/>
      <c r="HC8456" s="3"/>
      <c r="HD8456" s="3"/>
      <c r="HE8456" s="3"/>
      <c r="HF8456" s="3"/>
      <c r="HG8456" s="3"/>
      <c r="HH8456" s="3"/>
      <c r="HI8456" s="3"/>
      <c r="HJ8456" s="3"/>
      <c r="HK8456" s="3"/>
      <c r="HL8456" s="3"/>
      <c r="HM8456" s="45"/>
      <c r="HN8456" s="3"/>
      <c r="HO8456" s="3"/>
      <c r="HP8456" s="3"/>
      <c r="HQ8456" s="3"/>
      <c r="HR8456" s="3"/>
      <c r="HS8456" s="3"/>
      <c r="HT8456" s="3"/>
      <c r="HU8456" s="3"/>
      <c r="HV8456" s="3"/>
      <c r="HW8456" s="3"/>
      <c r="HX8456" s="3"/>
      <c r="HY8456" s="3"/>
      <c r="HZ8456" s="3"/>
      <c r="IA8456" s="3"/>
      <c r="IB8456" s="3"/>
      <c r="IC8456" s="3"/>
      <c r="ID8456" s="3"/>
      <c r="IE8456" s="3"/>
      <c r="IF8456" s="3"/>
      <c r="IG8456" s="3"/>
      <c r="IH8456" s="3"/>
      <c r="II8456" s="3"/>
      <c r="IJ8456" s="3"/>
      <c r="IK8456" s="3"/>
      <c r="IL8456" s="3"/>
      <c r="IM8456" s="3"/>
      <c r="IN8456" s="3"/>
      <c r="IO8456" s="15"/>
    </row>
    <row r="8457" spans="171:249">
      <c r="FO8457" s="3"/>
      <c r="FP8457" s="3"/>
      <c r="FQ8457" s="3"/>
      <c r="FR8457" s="3"/>
      <c r="FS8457" s="3"/>
      <c r="FT8457" s="3"/>
      <c r="FU8457" s="3"/>
      <c r="FV8457" s="3"/>
      <c r="FW8457" s="3"/>
      <c r="FX8457" s="3"/>
      <c r="FY8457" s="3"/>
      <c r="FZ8457" s="3"/>
      <c r="GA8457" s="3"/>
      <c r="GB8457" s="3"/>
      <c r="GC8457" s="3"/>
      <c r="GD8457" s="3"/>
      <c r="GE8457" s="3"/>
      <c r="GF8457" s="3"/>
      <c r="GG8457" s="3"/>
      <c r="GH8457" s="3"/>
      <c r="GI8457" s="3"/>
      <c r="GJ8457" s="3"/>
      <c r="GK8457" s="3"/>
      <c r="GL8457" s="3"/>
      <c r="GM8457" s="3"/>
      <c r="GN8457" s="3"/>
      <c r="GO8457" s="3"/>
      <c r="GP8457" s="3"/>
      <c r="GQ8457" s="3"/>
      <c r="GR8457" s="3"/>
      <c r="GS8457" s="3"/>
      <c r="GT8457" s="3"/>
      <c r="GU8457" s="3"/>
      <c r="GV8457" s="3"/>
      <c r="GW8457" s="3"/>
      <c r="GX8457" s="3"/>
      <c r="GY8457" s="3"/>
      <c r="GZ8457" s="3"/>
      <c r="HA8457" s="3"/>
      <c r="HB8457" s="3"/>
      <c r="HC8457" s="3"/>
      <c r="HD8457" s="3"/>
      <c r="HE8457" s="3"/>
      <c r="HF8457" s="3"/>
      <c r="HG8457" s="3"/>
      <c r="HH8457" s="3"/>
      <c r="HI8457" s="3"/>
      <c r="HJ8457" s="3"/>
      <c r="HK8457" s="3"/>
      <c r="HL8457" s="3"/>
      <c r="HM8457" s="45"/>
      <c r="HN8457" s="3"/>
      <c r="HO8457" s="3"/>
      <c r="HP8457" s="3"/>
      <c r="HQ8457" s="3"/>
      <c r="HR8457" s="3"/>
      <c r="HS8457" s="3"/>
      <c r="HT8457" s="3"/>
      <c r="HU8457" s="3"/>
      <c r="HV8457" s="3"/>
      <c r="HW8457" s="3"/>
      <c r="HX8457" s="3"/>
      <c r="HY8457" s="3"/>
      <c r="HZ8457" s="3"/>
      <c r="IA8457" s="3"/>
      <c r="IB8457" s="3"/>
      <c r="IC8457" s="3"/>
      <c r="ID8457" s="3"/>
      <c r="IE8457" s="3"/>
      <c r="IF8457" s="3"/>
      <c r="IG8457" s="3"/>
      <c r="IH8457" s="3"/>
      <c r="II8457" s="3"/>
      <c r="IJ8457" s="3"/>
      <c r="IK8457" s="3"/>
      <c r="IL8457" s="3"/>
      <c r="IM8457" s="3"/>
      <c r="IN8457" s="3"/>
      <c r="IO8457" s="15"/>
    </row>
    <row r="8458" spans="171:249">
      <c r="FO8458" s="3"/>
      <c r="FP8458" s="3"/>
      <c r="FQ8458" s="3"/>
      <c r="FR8458" s="3"/>
      <c r="FS8458" s="3"/>
      <c r="FT8458" s="3"/>
      <c r="FU8458" s="3"/>
      <c r="FV8458" s="3"/>
      <c r="FW8458" s="3"/>
      <c r="FX8458" s="3"/>
      <c r="FY8458" s="3"/>
      <c r="FZ8458" s="3"/>
      <c r="GA8458" s="3"/>
      <c r="GB8458" s="3"/>
      <c r="GC8458" s="3"/>
      <c r="GD8458" s="3"/>
      <c r="GE8458" s="3"/>
      <c r="GF8458" s="3"/>
      <c r="GG8458" s="3"/>
      <c r="GH8458" s="3"/>
      <c r="GI8458" s="3"/>
      <c r="GJ8458" s="3"/>
      <c r="GK8458" s="3"/>
      <c r="GL8458" s="3"/>
      <c r="GM8458" s="3"/>
      <c r="GN8458" s="3"/>
      <c r="GO8458" s="3"/>
      <c r="GP8458" s="3"/>
      <c r="GQ8458" s="3"/>
      <c r="GR8458" s="3"/>
      <c r="GS8458" s="3"/>
      <c r="GT8458" s="3"/>
      <c r="GU8458" s="3"/>
      <c r="GV8458" s="3"/>
      <c r="GW8458" s="3"/>
      <c r="GX8458" s="3"/>
      <c r="GY8458" s="3"/>
      <c r="GZ8458" s="3"/>
      <c r="HA8458" s="3"/>
      <c r="HB8458" s="3"/>
      <c r="HC8458" s="3"/>
      <c r="HD8458" s="3"/>
      <c r="HE8458" s="3"/>
      <c r="HF8458" s="3"/>
      <c r="HG8458" s="3"/>
      <c r="HH8458" s="3"/>
      <c r="HI8458" s="3"/>
      <c r="HJ8458" s="3"/>
      <c r="HK8458" s="3"/>
      <c r="HL8458" s="3"/>
      <c r="HM8458" s="45"/>
      <c r="HN8458" s="3"/>
      <c r="HO8458" s="3"/>
      <c r="HP8458" s="3"/>
      <c r="HQ8458" s="3"/>
      <c r="HR8458" s="3"/>
      <c r="HS8458" s="3"/>
      <c r="HT8458" s="3"/>
      <c r="HU8458" s="3"/>
      <c r="HV8458" s="3"/>
      <c r="HW8458" s="3"/>
      <c r="HX8458" s="3"/>
      <c r="HY8458" s="3"/>
      <c r="HZ8458" s="3"/>
      <c r="IA8458" s="3"/>
      <c r="IB8458" s="3"/>
      <c r="IC8458" s="3"/>
      <c r="ID8458" s="3"/>
      <c r="IE8458" s="3"/>
      <c r="IF8458" s="3"/>
      <c r="IG8458" s="3"/>
      <c r="IH8458" s="3"/>
      <c r="II8458" s="3"/>
      <c r="IJ8458" s="3"/>
      <c r="IK8458" s="3"/>
      <c r="IL8458" s="3"/>
      <c r="IM8458" s="3"/>
      <c r="IN8458" s="3"/>
      <c r="IO8458" s="15"/>
    </row>
    <row r="8459" spans="171:249">
      <c r="FO8459" s="3"/>
      <c r="FP8459" s="3"/>
      <c r="FQ8459" s="3"/>
      <c r="FR8459" s="3"/>
      <c r="FS8459" s="3"/>
      <c r="FT8459" s="3"/>
      <c r="FU8459" s="3"/>
      <c r="FV8459" s="3"/>
      <c r="FW8459" s="3"/>
      <c r="FX8459" s="3"/>
      <c r="FY8459" s="3"/>
      <c r="FZ8459" s="3"/>
      <c r="GA8459" s="3"/>
      <c r="GB8459" s="3"/>
      <c r="GC8459" s="3"/>
      <c r="GD8459" s="3"/>
      <c r="GE8459" s="3"/>
      <c r="GF8459" s="3"/>
      <c r="GG8459" s="3"/>
      <c r="GH8459" s="3"/>
      <c r="GI8459" s="3"/>
      <c r="GJ8459" s="3"/>
      <c r="GK8459" s="3"/>
      <c r="GL8459" s="3"/>
      <c r="GM8459" s="3"/>
      <c r="GN8459" s="3"/>
      <c r="GO8459" s="3"/>
      <c r="GP8459" s="3"/>
      <c r="GQ8459" s="3"/>
      <c r="GR8459" s="3"/>
      <c r="GS8459" s="3"/>
      <c r="GT8459" s="3"/>
      <c r="GU8459" s="3"/>
      <c r="GV8459" s="3"/>
      <c r="GW8459" s="3"/>
      <c r="GX8459" s="3"/>
      <c r="GY8459" s="3"/>
      <c r="GZ8459" s="3"/>
      <c r="HA8459" s="3"/>
      <c r="HB8459" s="3"/>
      <c r="HC8459" s="3"/>
      <c r="HD8459" s="3"/>
      <c r="HE8459" s="3"/>
      <c r="HF8459" s="3"/>
      <c r="HG8459" s="3"/>
      <c r="HH8459" s="3"/>
      <c r="HI8459" s="3"/>
      <c r="HJ8459" s="3"/>
      <c r="HK8459" s="3"/>
      <c r="HL8459" s="3"/>
      <c r="HM8459" s="45"/>
      <c r="HN8459" s="3"/>
      <c r="HO8459" s="3"/>
      <c r="HP8459" s="3"/>
      <c r="HQ8459" s="3"/>
      <c r="HR8459" s="3"/>
      <c r="HS8459" s="3"/>
      <c r="HT8459" s="3"/>
      <c r="HU8459" s="3"/>
      <c r="HV8459" s="3"/>
      <c r="HW8459" s="3"/>
      <c r="HX8459" s="3"/>
      <c r="HY8459" s="3"/>
      <c r="HZ8459" s="3"/>
      <c r="IA8459" s="3"/>
      <c r="IB8459" s="3"/>
      <c r="IC8459" s="3"/>
      <c r="ID8459" s="3"/>
      <c r="IE8459" s="3"/>
      <c r="IF8459" s="3"/>
      <c r="IG8459" s="3"/>
      <c r="IH8459" s="3"/>
      <c r="II8459" s="3"/>
      <c r="IJ8459" s="3"/>
      <c r="IK8459" s="3"/>
      <c r="IL8459" s="3"/>
      <c r="IM8459" s="3"/>
      <c r="IN8459" s="3"/>
      <c r="IO8459" s="15"/>
    </row>
    <row r="8460" spans="171:249">
      <c r="FO8460" s="3"/>
      <c r="FP8460" s="3"/>
      <c r="FQ8460" s="3"/>
      <c r="FR8460" s="3"/>
      <c r="FS8460" s="3"/>
      <c r="FT8460" s="3"/>
      <c r="FU8460" s="3"/>
      <c r="FV8460" s="3"/>
      <c r="FW8460" s="3"/>
      <c r="FX8460" s="3"/>
      <c r="FY8460" s="3"/>
      <c r="FZ8460" s="3"/>
      <c r="GA8460" s="3"/>
      <c r="GB8460" s="3"/>
      <c r="GC8460" s="3"/>
      <c r="GD8460" s="3"/>
      <c r="GE8460" s="3"/>
      <c r="GF8460" s="3"/>
      <c r="GG8460" s="3"/>
      <c r="GH8460" s="3"/>
      <c r="GI8460" s="3"/>
      <c r="GJ8460" s="3"/>
      <c r="GK8460" s="3"/>
      <c r="GL8460" s="3"/>
      <c r="GM8460" s="3"/>
      <c r="GN8460" s="3"/>
      <c r="GO8460" s="3"/>
      <c r="GP8460" s="3"/>
      <c r="GQ8460" s="3"/>
      <c r="GR8460" s="3"/>
      <c r="GS8460" s="3"/>
      <c r="GT8460" s="3"/>
      <c r="GU8460" s="3"/>
      <c r="GV8460" s="3"/>
      <c r="GW8460" s="3"/>
      <c r="GX8460" s="3"/>
      <c r="GY8460" s="3"/>
      <c r="GZ8460" s="3"/>
      <c r="HA8460" s="3"/>
      <c r="HB8460" s="3"/>
      <c r="HC8460" s="3"/>
      <c r="HD8460" s="3"/>
      <c r="HE8460" s="3"/>
      <c r="HF8460" s="3"/>
      <c r="HG8460" s="3"/>
      <c r="HH8460" s="3"/>
      <c r="HI8460" s="3"/>
      <c r="HJ8460" s="3"/>
      <c r="HK8460" s="3"/>
      <c r="HL8460" s="3"/>
      <c r="HM8460" s="45"/>
      <c r="HN8460" s="3"/>
      <c r="HO8460" s="3"/>
      <c r="HP8460" s="3"/>
      <c r="HQ8460" s="3"/>
      <c r="HR8460" s="3"/>
      <c r="HS8460" s="3"/>
      <c r="HT8460" s="3"/>
      <c r="HU8460" s="3"/>
      <c r="HV8460" s="3"/>
      <c r="HW8460" s="3"/>
      <c r="HX8460" s="3"/>
      <c r="HY8460" s="3"/>
      <c r="HZ8460" s="3"/>
      <c r="IA8460" s="3"/>
      <c r="IB8460" s="3"/>
      <c r="IC8460" s="3"/>
      <c r="ID8460" s="3"/>
      <c r="IE8460" s="3"/>
      <c r="IF8460" s="3"/>
      <c r="IG8460" s="3"/>
      <c r="IH8460" s="3"/>
      <c r="II8460" s="3"/>
      <c r="IJ8460" s="3"/>
      <c r="IK8460" s="3"/>
      <c r="IL8460" s="3"/>
      <c r="IM8460" s="3"/>
      <c r="IN8460" s="3"/>
      <c r="IO8460" s="15"/>
    </row>
    <row r="8461" spans="171:249">
      <c r="FO8461" s="3"/>
      <c r="FP8461" s="3"/>
      <c r="FQ8461" s="3"/>
      <c r="FR8461" s="3"/>
      <c r="FS8461" s="3"/>
      <c r="FT8461" s="3"/>
      <c r="FU8461" s="3"/>
      <c r="FV8461" s="3"/>
      <c r="FW8461" s="3"/>
      <c r="FX8461" s="3"/>
      <c r="FY8461" s="3"/>
      <c r="FZ8461" s="3"/>
      <c r="GA8461" s="3"/>
      <c r="GB8461" s="3"/>
      <c r="GC8461" s="3"/>
      <c r="GD8461" s="3"/>
      <c r="GE8461" s="3"/>
      <c r="GF8461" s="3"/>
      <c r="GG8461" s="3"/>
      <c r="GH8461" s="3"/>
      <c r="GI8461" s="3"/>
      <c r="GJ8461" s="3"/>
      <c r="GK8461" s="3"/>
      <c r="GL8461" s="3"/>
      <c r="GM8461" s="3"/>
      <c r="GN8461" s="3"/>
      <c r="GO8461" s="3"/>
      <c r="GP8461" s="3"/>
      <c r="GQ8461" s="3"/>
      <c r="GR8461" s="3"/>
      <c r="GS8461" s="3"/>
      <c r="GT8461" s="3"/>
      <c r="GU8461" s="3"/>
      <c r="GV8461" s="3"/>
      <c r="GW8461" s="3"/>
      <c r="GX8461" s="3"/>
      <c r="GY8461" s="3"/>
      <c r="GZ8461" s="3"/>
      <c r="HA8461" s="3"/>
      <c r="HB8461" s="3"/>
      <c r="HC8461" s="3"/>
      <c r="HD8461" s="3"/>
      <c r="HE8461" s="3"/>
      <c r="HF8461" s="3"/>
      <c r="HG8461" s="3"/>
      <c r="HH8461" s="3"/>
      <c r="HI8461" s="3"/>
      <c r="HJ8461" s="3"/>
      <c r="HK8461" s="3"/>
      <c r="HL8461" s="3"/>
      <c r="HM8461" s="45"/>
      <c r="HN8461" s="3"/>
      <c r="HO8461" s="3"/>
      <c r="HP8461" s="3"/>
      <c r="HQ8461" s="3"/>
      <c r="HR8461" s="3"/>
      <c r="HS8461" s="3"/>
      <c r="HT8461" s="3"/>
      <c r="HU8461" s="3"/>
      <c r="HV8461" s="3"/>
      <c r="HW8461" s="3"/>
      <c r="HX8461" s="3"/>
      <c r="HY8461" s="3"/>
      <c r="HZ8461" s="3"/>
      <c r="IA8461" s="3"/>
      <c r="IB8461" s="3"/>
      <c r="IC8461" s="3"/>
      <c r="ID8461" s="3"/>
      <c r="IE8461" s="3"/>
      <c r="IF8461" s="3"/>
      <c r="IG8461" s="3"/>
      <c r="IH8461" s="3"/>
      <c r="II8461" s="3"/>
      <c r="IJ8461" s="3"/>
      <c r="IK8461" s="3"/>
      <c r="IL8461" s="3"/>
      <c r="IM8461" s="3"/>
      <c r="IN8461" s="3"/>
      <c r="IO8461" s="15"/>
    </row>
    <row r="8462" spans="171:249">
      <c r="FO8462" s="3"/>
      <c r="FP8462" s="3"/>
      <c r="FQ8462" s="3"/>
      <c r="FR8462" s="3"/>
      <c r="FS8462" s="3"/>
      <c r="FT8462" s="3"/>
      <c r="FU8462" s="3"/>
      <c r="FV8462" s="3"/>
      <c r="FW8462" s="3"/>
      <c r="FX8462" s="3"/>
      <c r="FY8462" s="3"/>
      <c r="FZ8462" s="3"/>
      <c r="GA8462" s="3"/>
      <c r="GB8462" s="3"/>
      <c r="GC8462" s="3"/>
      <c r="GD8462" s="3"/>
      <c r="GE8462" s="3"/>
      <c r="GF8462" s="3"/>
      <c r="GG8462" s="3"/>
      <c r="GH8462" s="3"/>
      <c r="GI8462" s="3"/>
      <c r="GJ8462" s="3"/>
      <c r="GK8462" s="3"/>
      <c r="GL8462" s="3"/>
      <c r="GM8462" s="3"/>
      <c r="GN8462" s="3"/>
      <c r="GO8462" s="3"/>
      <c r="GP8462" s="3"/>
      <c r="GQ8462" s="3"/>
      <c r="GR8462" s="3"/>
      <c r="GS8462" s="3"/>
      <c r="GT8462" s="3"/>
      <c r="GU8462" s="3"/>
      <c r="GV8462" s="3"/>
      <c r="GW8462" s="3"/>
      <c r="GX8462" s="3"/>
      <c r="GY8462" s="3"/>
      <c r="GZ8462" s="3"/>
      <c r="HA8462" s="3"/>
      <c r="HB8462" s="3"/>
      <c r="HC8462" s="3"/>
      <c r="HD8462" s="3"/>
      <c r="HE8462" s="3"/>
      <c r="HF8462" s="3"/>
      <c r="HG8462" s="3"/>
      <c r="HH8462" s="3"/>
      <c r="HI8462" s="3"/>
      <c r="HJ8462" s="3"/>
      <c r="HK8462" s="3"/>
      <c r="HL8462" s="3"/>
      <c r="HM8462" s="45"/>
      <c r="HN8462" s="3"/>
      <c r="HO8462" s="3"/>
      <c r="HP8462" s="3"/>
      <c r="HQ8462" s="3"/>
      <c r="HR8462" s="3"/>
      <c r="HS8462" s="3"/>
      <c r="HT8462" s="3"/>
      <c r="HU8462" s="3"/>
      <c r="HV8462" s="3"/>
      <c r="HW8462" s="3"/>
      <c r="HX8462" s="3"/>
      <c r="HY8462" s="3"/>
      <c r="HZ8462" s="3"/>
      <c r="IA8462" s="3"/>
      <c r="IB8462" s="3"/>
      <c r="IC8462" s="3"/>
      <c r="ID8462" s="3"/>
      <c r="IE8462" s="3"/>
      <c r="IF8462" s="3"/>
      <c r="IG8462" s="3"/>
      <c r="IH8462" s="3"/>
      <c r="II8462" s="3"/>
      <c r="IJ8462" s="3"/>
      <c r="IK8462" s="3"/>
      <c r="IL8462" s="3"/>
      <c r="IM8462" s="3"/>
      <c r="IN8462" s="3"/>
      <c r="IO8462" s="15"/>
    </row>
    <row r="8463" spans="171:249">
      <c r="FO8463" s="3"/>
      <c r="FP8463" s="3"/>
      <c r="FQ8463" s="3"/>
      <c r="FR8463" s="3"/>
      <c r="FS8463" s="3"/>
      <c r="FT8463" s="3"/>
      <c r="FU8463" s="3"/>
      <c r="FV8463" s="3"/>
      <c r="FW8463" s="3"/>
      <c r="FX8463" s="3"/>
      <c r="FY8463" s="3"/>
      <c r="FZ8463" s="3"/>
      <c r="GA8463" s="3"/>
      <c r="GB8463" s="3"/>
      <c r="GC8463" s="3"/>
      <c r="GD8463" s="3"/>
      <c r="GE8463" s="3"/>
      <c r="GF8463" s="3"/>
      <c r="GG8463" s="3"/>
      <c r="GH8463" s="3"/>
      <c r="GI8463" s="3"/>
      <c r="GJ8463" s="3"/>
      <c r="GK8463" s="3"/>
      <c r="GL8463" s="3"/>
      <c r="GM8463" s="3"/>
      <c r="GN8463" s="3"/>
      <c r="GO8463" s="3"/>
      <c r="GP8463" s="3"/>
      <c r="GQ8463" s="3"/>
      <c r="GR8463" s="3"/>
      <c r="GS8463" s="3"/>
      <c r="GT8463" s="3"/>
      <c r="GU8463" s="3"/>
      <c r="GV8463" s="3"/>
      <c r="GW8463" s="3"/>
      <c r="GX8463" s="3"/>
      <c r="GY8463" s="3"/>
      <c r="GZ8463" s="3"/>
      <c r="HA8463" s="3"/>
      <c r="HB8463" s="3"/>
      <c r="HC8463" s="3"/>
      <c r="HD8463" s="3"/>
      <c r="HE8463" s="3"/>
      <c r="HF8463" s="3"/>
      <c r="HG8463" s="3"/>
      <c r="HH8463" s="3"/>
      <c r="HI8463" s="3"/>
      <c r="HJ8463" s="3"/>
      <c r="HK8463" s="3"/>
      <c r="HL8463" s="3"/>
      <c r="HM8463" s="45"/>
      <c r="HN8463" s="3"/>
      <c r="HO8463" s="3"/>
      <c r="HP8463" s="3"/>
      <c r="HQ8463" s="3"/>
      <c r="HR8463" s="3"/>
      <c r="HS8463" s="3"/>
      <c r="HT8463" s="3"/>
      <c r="HU8463" s="3"/>
      <c r="HV8463" s="3"/>
      <c r="HW8463" s="3"/>
      <c r="HX8463" s="3"/>
      <c r="HY8463" s="3"/>
      <c r="HZ8463" s="3"/>
      <c r="IA8463" s="3"/>
      <c r="IB8463" s="3"/>
      <c r="IC8463" s="3"/>
      <c r="ID8463" s="3"/>
      <c r="IE8463" s="3"/>
      <c r="IF8463" s="3"/>
      <c r="IG8463" s="3"/>
      <c r="IH8463" s="3"/>
      <c r="II8463" s="3"/>
      <c r="IJ8463" s="3"/>
      <c r="IK8463" s="3"/>
      <c r="IL8463" s="3"/>
      <c r="IM8463" s="3"/>
      <c r="IN8463" s="3"/>
      <c r="IO8463" s="15"/>
    </row>
    <row r="8464" spans="171:249">
      <c r="FO8464" s="3"/>
      <c r="FP8464" s="3"/>
      <c r="FQ8464" s="3"/>
      <c r="FR8464" s="3"/>
      <c r="FS8464" s="3"/>
      <c r="FT8464" s="3"/>
      <c r="FU8464" s="3"/>
      <c r="FV8464" s="3"/>
      <c r="FW8464" s="3"/>
      <c r="FX8464" s="3"/>
      <c r="FY8464" s="3"/>
      <c r="FZ8464" s="3"/>
      <c r="GA8464" s="3"/>
      <c r="GB8464" s="3"/>
      <c r="GC8464" s="3"/>
      <c r="GD8464" s="3"/>
      <c r="GE8464" s="3"/>
      <c r="GF8464" s="3"/>
      <c r="GG8464" s="3"/>
      <c r="GH8464" s="3"/>
      <c r="GI8464" s="3"/>
      <c r="GJ8464" s="3"/>
      <c r="GK8464" s="3"/>
      <c r="GL8464" s="3"/>
      <c r="GM8464" s="3"/>
      <c r="GN8464" s="3"/>
      <c r="GO8464" s="3"/>
      <c r="GP8464" s="3"/>
      <c r="GQ8464" s="3"/>
      <c r="GR8464" s="3"/>
      <c r="GS8464" s="3"/>
      <c r="GT8464" s="3"/>
      <c r="GU8464" s="3"/>
      <c r="GV8464" s="3"/>
      <c r="GW8464" s="3"/>
      <c r="GX8464" s="3"/>
      <c r="GY8464" s="3"/>
      <c r="GZ8464" s="3"/>
      <c r="HA8464" s="3"/>
      <c r="HB8464" s="3"/>
      <c r="HC8464" s="3"/>
      <c r="HD8464" s="3"/>
      <c r="HE8464" s="3"/>
      <c r="HF8464" s="3"/>
      <c r="HG8464" s="3"/>
      <c r="HH8464" s="3"/>
      <c r="HI8464" s="3"/>
      <c r="HJ8464" s="3"/>
      <c r="HK8464" s="3"/>
      <c r="HL8464" s="3"/>
      <c r="HM8464" s="45"/>
      <c r="HN8464" s="3"/>
      <c r="HO8464" s="3"/>
      <c r="HP8464" s="3"/>
      <c r="HQ8464" s="3"/>
      <c r="HR8464" s="3"/>
      <c r="HS8464" s="3"/>
      <c r="HT8464" s="3"/>
      <c r="HU8464" s="3"/>
      <c r="HV8464" s="3"/>
      <c r="HW8464" s="3"/>
      <c r="HX8464" s="3"/>
      <c r="HY8464" s="3"/>
      <c r="HZ8464" s="3"/>
      <c r="IA8464" s="3"/>
      <c r="IB8464" s="3"/>
      <c r="IC8464" s="3"/>
      <c r="ID8464" s="3"/>
      <c r="IE8464" s="3"/>
      <c r="IF8464" s="3"/>
      <c r="IG8464" s="3"/>
      <c r="IH8464" s="3"/>
      <c r="II8464" s="3"/>
      <c r="IJ8464" s="3"/>
      <c r="IK8464" s="3"/>
      <c r="IL8464" s="3"/>
      <c r="IM8464" s="3"/>
      <c r="IN8464" s="3"/>
      <c r="IO8464" s="15"/>
    </row>
    <row r="8465" spans="171:249">
      <c r="FO8465" s="3"/>
      <c r="FP8465" s="3"/>
      <c r="FQ8465" s="3"/>
      <c r="FR8465" s="3"/>
      <c r="FS8465" s="3"/>
      <c r="FT8465" s="3"/>
      <c r="FU8465" s="3"/>
      <c r="FV8465" s="3"/>
      <c r="FW8465" s="3"/>
      <c r="FX8465" s="3"/>
      <c r="FY8465" s="3"/>
      <c r="FZ8465" s="3"/>
      <c r="GA8465" s="3"/>
      <c r="GB8465" s="3"/>
      <c r="GC8465" s="3"/>
      <c r="GD8465" s="3"/>
      <c r="GE8465" s="3"/>
      <c r="GF8465" s="3"/>
      <c r="GG8465" s="3"/>
      <c r="GH8465" s="3"/>
      <c r="GI8465" s="3"/>
      <c r="GJ8465" s="3"/>
      <c r="GK8465" s="3"/>
      <c r="GL8465" s="3"/>
      <c r="GM8465" s="3"/>
      <c r="GN8465" s="3"/>
      <c r="GO8465" s="3"/>
      <c r="GP8465" s="3"/>
      <c r="GQ8465" s="3"/>
      <c r="GR8465" s="3"/>
      <c r="GS8465" s="3"/>
      <c r="GT8465" s="3"/>
      <c r="GU8465" s="3"/>
      <c r="GV8465" s="3"/>
      <c r="GW8465" s="3"/>
      <c r="GX8465" s="3"/>
      <c r="GY8465" s="3"/>
      <c r="GZ8465" s="3"/>
      <c r="HA8465" s="3"/>
      <c r="HB8465" s="3"/>
      <c r="HC8465" s="3"/>
      <c r="HD8465" s="3"/>
      <c r="HE8465" s="3"/>
      <c r="HF8465" s="3"/>
      <c r="HG8465" s="3"/>
      <c r="HH8465" s="3"/>
      <c r="HI8465" s="3"/>
      <c r="HJ8465" s="3"/>
      <c r="HK8465" s="3"/>
      <c r="HL8465" s="3"/>
      <c r="HM8465" s="45"/>
      <c r="HN8465" s="3"/>
      <c r="HO8465" s="3"/>
      <c r="HP8465" s="3"/>
      <c r="HQ8465" s="3"/>
      <c r="HR8465" s="3"/>
      <c r="HS8465" s="3"/>
      <c r="HT8465" s="3"/>
      <c r="HU8465" s="3"/>
      <c r="HV8465" s="3"/>
      <c r="HW8465" s="3"/>
      <c r="HX8465" s="3"/>
      <c r="HY8465" s="3"/>
      <c r="HZ8465" s="3"/>
      <c r="IA8465" s="3"/>
      <c r="IB8465" s="3"/>
      <c r="IC8465" s="3"/>
      <c r="ID8465" s="3"/>
      <c r="IE8465" s="3"/>
      <c r="IF8465" s="3"/>
      <c r="IG8465" s="3"/>
      <c r="IH8465" s="3"/>
      <c r="II8465" s="3"/>
      <c r="IJ8465" s="3"/>
      <c r="IK8465" s="3"/>
      <c r="IL8465" s="3"/>
      <c r="IM8465" s="3"/>
      <c r="IN8465" s="3"/>
      <c r="IO8465" s="15"/>
    </row>
    <row r="8466" spans="171:249">
      <c r="FO8466" s="3"/>
      <c r="FP8466" s="3"/>
      <c r="FQ8466" s="3"/>
      <c r="FR8466" s="3"/>
      <c r="FS8466" s="3"/>
      <c r="FT8466" s="3"/>
      <c r="FU8466" s="3"/>
      <c r="FV8466" s="3"/>
      <c r="FW8466" s="3"/>
      <c r="FX8466" s="3"/>
      <c r="FY8466" s="3"/>
      <c r="FZ8466" s="3"/>
      <c r="GA8466" s="3"/>
      <c r="GB8466" s="3"/>
      <c r="GC8466" s="3"/>
      <c r="GD8466" s="3"/>
      <c r="GE8466" s="3"/>
      <c r="GF8466" s="3"/>
      <c r="GG8466" s="3"/>
      <c r="GH8466" s="3"/>
      <c r="GI8466" s="3"/>
      <c r="GJ8466" s="3"/>
      <c r="GK8466" s="3"/>
      <c r="GL8466" s="3"/>
      <c r="GM8466" s="3"/>
      <c r="GN8466" s="3"/>
      <c r="GO8466" s="3"/>
      <c r="GP8466" s="3"/>
      <c r="GQ8466" s="3"/>
      <c r="GR8466" s="3"/>
      <c r="GS8466" s="3"/>
      <c r="GT8466" s="3"/>
      <c r="GU8466" s="3"/>
      <c r="GV8466" s="3"/>
      <c r="GW8466" s="3"/>
      <c r="GX8466" s="3"/>
      <c r="GY8466" s="3"/>
      <c r="GZ8466" s="3"/>
      <c r="HA8466" s="3"/>
      <c r="HB8466" s="3"/>
      <c r="HC8466" s="3"/>
      <c r="HD8466" s="3"/>
      <c r="HE8466" s="3"/>
      <c r="HF8466" s="3"/>
      <c r="HG8466" s="3"/>
      <c r="HH8466" s="3"/>
      <c r="HI8466" s="3"/>
      <c r="HJ8466" s="3"/>
      <c r="HK8466" s="3"/>
      <c r="HL8466" s="3"/>
      <c r="HM8466" s="45"/>
      <c r="HN8466" s="3"/>
      <c r="HO8466" s="3"/>
      <c r="HP8466" s="3"/>
      <c r="HQ8466" s="3"/>
      <c r="HR8466" s="3"/>
      <c r="HS8466" s="3"/>
      <c r="HT8466" s="3"/>
      <c r="HU8466" s="3"/>
      <c r="HV8466" s="3"/>
      <c r="HW8466" s="3"/>
      <c r="HX8466" s="3"/>
      <c r="HY8466" s="3"/>
      <c r="HZ8466" s="3"/>
      <c r="IA8466" s="3"/>
      <c r="IB8466" s="3"/>
      <c r="IC8466" s="3"/>
      <c r="ID8466" s="3"/>
      <c r="IE8466" s="3"/>
      <c r="IF8466" s="3"/>
      <c r="IG8466" s="3"/>
      <c r="IH8466" s="3"/>
      <c r="II8466" s="3"/>
      <c r="IJ8466" s="3"/>
      <c r="IK8466" s="3"/>
      <c r="IL8466" s="3"/>
      <c r="IM8466" s="3"/>
      <c r="IN8466" s="3"/>
      <c r="IO8466" s="15"/>
    </row>
    <row r="8467" spans="171:249">
      <c r="FO8467" s="3"/>
      <c r="FP8467" s="3"/>
      <c r="FQ8467" s="3"/>
      <c r="FR8467" s="3"/>
      <c r="FS8467" s="3"/>
      <c r="FT8467" s="3"/>
      <c r="FU8467" s="3"/>
      <c r="FV8467" s="3"/>
      <c r="FW8467" s="3"/>
      <c r="FX8467" s="3"/>
      <c r="FY8467" s="3"/>
      <c r="FZ8467" s="3"/>
      <c r="GA8467" s="3"/>
      <c r="GB8467" s="3"/>
      <c r="GC8467" s="3"/>
      <c r="GD8467" s="3"/>
      <c r="GE8467" s="3"/>
      <c r="GF8467" s="3"/>
      <c r="GG8467" s="3"/>
      <c r="GH8467" s="3"/>
      <c r="GI8467" s="3"/>
      <c r="GJ8467" s="3"/>
      <c r="GK8467" s="3"/>
      <c r="GL8467" s="3"/>
      <c r="GM8467" s="3"/>
      <c r="GN8467" s="3"/>
      <c r="GO8467" s="3"/>
      <c r="GP8467" s="3"/>
      <c r="GQ8467" s="3"/>
      <c r="GR8467" s="3"/>
      <c r="GS8467" s="3"/>
      <c r="GT8467" s="3"/>
      <c r="GU8467" s="3"/>
      <c r="GV8467" s="3"/>
      <c r="GW8467" s="3"/>
      <c r="GX8467" s="3"/>
      <c r="GY8467" s="3"/>
      <c r="GZ8467" s="3"/>
      <c r="HA8467" s="3"/>
      <c r="HB8467" s="3"/>
      <c r="HC8467" s="3"/>
      <c r="HD8467" s="3"/>
      <c r="HE8467" s="3"/>
      <c r="HF8467" s="3"/>
      <c r="HG8467" s="3"/>
      <c r="HH8467" s="3"/>
      <c r="HI8467" s="3"/>
      <c r="HJ8467" s="3"/>
      <c r="HK8467" s="3"/>
      <c r="HL8467" s="3"/>
      <c r="HM8467" s="45"/>
      <c r="HN8467" s="3"/>
      <c r="HO8467" s="3"/>
      <c r="HP8467" s="3"/>
      <c r="HQ8467" s="3"/>
      <c r="HR8467" s="3"/>
      <c r="HS8467" s="3"/>
      <c r="HT8467" s="3"/>
      <c r="HU8467" s="3"/>
      <c r="HV8467" s="3"/>
      <c r="HW8467" s="3"/>
      <c r="HX8467" s="3"/>
      <c r="HY8467" s="3"/>
      <c r="HZ8467" s="3"/>
      <c r="IA8467" s="3"/>
      <c r="IB8467" s="3"/>
      <c r="IC8467" s="3"/>
      <c r="ID8467" s="3"/>
      <c r="IE8467" s="3"/>
      <c r="IF8467" s="3"/>
      <c r="IG8467" s="3"/>
      <c r="IH8467" s="3"/>
      <c r="II8467" s="3"/>
      <c r="IJ8467" s="3"/>
      <c r="IK8467" s="3"/>
      <c r="IL8467" s="3"/>
      <c r="IM8467" s="3"/>
      <c r="IN8467" s="3"/>
      <c r="IO8467" s="15"/>
    </row>
    <row r="8468" spans="171:249">
      <c r="FO8468" s="3"/>
      <c r="FP8468" s="3"/>
      <c r="FQ8468" s="3"/>
      <c r="FR8468" s="3"/>
      <c r="FS8468" s="3"/>
      <c r="FT8468" s="3"/>
      <c r="FU8468" s="3"/>
      <c r="FV8468" s="3"/>
      <c r="FW8468" s="3"/>
      <c r="FX8468" s="3"/>
      <c r="FY8468" s="3"/>
      <c r="FZ8468" s="3"/>
      <c r="GA8468" s="3"/>
      <c r="GB8468" s="3"/>
      <c r="GC8468" s="3"/>
      <c r="GD8468" s="3"/>
      <c r="GE8468" s="3"/>
      <c r="GF8468" s="3"/>
      <c r="GG8468" s="3"/>
      <c r="GH8468" s="3"/>
      <c r="GI8468" s="3"/>
      <c r="GJ8468" s="3"/>
      <c r="GK8468" s="3"/>
      <c r="GL8468" s="3"/>
      <c r="GM8468" s="3"/>
      <c r="GN8468" s="3"/>
      <c r="GO8468" s="3"/>
      <c r="GP8468" s="3"/>
      <c r="GQ8468" s="3"/>
      <c r="GR8468" s="3"/>
      <c r="GS8468" s="3"/>
      <c r="GT8468" s="3"/>
      <c r="GU8468" s="3"/>
      <c r="GV8468" s="3"/>
      <c r="GW8468" s="3"/>
      <c r="GX8468" s="3"/>
      <c r="GY8468" s="3"/>
      <c r="GZ8468" s="3"/>
      <c r="HA8468" s="3"/>
      <c r="HB8468" s="3"/>
      <c r="HC8468" s="3"/>
      <c r="HD8468" s="3"/>
      <c r="HE8468" s="3"/>
      <c r="HF8468" s="3"/>
      <c r="HG8468" s="3"/>
      <c r="HH8468" s="3"/>
      <c r="HI8468" s="3"/>
      <c r="HJ8468" s="3"/>
      <c r="HK8468" s="3"/>
      <c r="HL8468" s="3"/>
      <c r="HM8468" s="45"/>
      <c r="HN8468" s="3"/>
      <c r="HO8468" s="3"/>
      <c r="HP8468" s="3"/>
      <c r="HQ8468" s="3"/>
      <c r="HR8468" s="3"/>
      <c r="HS8468" s="3"/>
      <c r="HT8468" s="3"/>
      <c r="HU8468" s="3"/>
      <c r="HV8468" s="3"/>
      <c r="HW8468" s="3"/>
      <c r="HX8468" s="3"/>
      <c r="HY8468" s="3"/>
      <c r="HZ8468" s="3"/>
      <c r="IA8468" s="3"/>
      <c r="IB8468" s="3"/>
      <c r="IC8468" s="3"/>
      <c r="ID8468" s="3"/>
      <c r="IE8468" s="3"/>
      <c r="IF8468" s="3"/>
      <c r="IG8468" s="3"/>
      <c r="IH8468" s="3"/>
      <c r="II8468" s="3"/>
      <c r="IJ8468" s="3"/>
      <c r="IK8468" s="3"/>
      <c r="IL8468" s="3"/>
      <c r="IM8468" s="3"/>
      <c r="IN8468" s="3"/>
      <c r="IO8468" s="15"/>
    </row>
    <row r="8469" spans="171:249">
      <c r="FO8469" s="3"/>
      <c r="FP8469" s="3"/>
      <c r="FQ8469" s="3"/>
      <c r="FR8469" s="3"/>
      <c r="FS8469" s="3"/>
      <c r="FT8469" s="3"/>
      <c r="FU8469" s="3"/>
      <c r="FV8469" s="3"/>
      <c r="FW8469" s="3"/>
      <c r="FX8469" s="3"/>
      <c r="FY8469" s="3"/>
      <c r="FZ8469" s="3"/>
      <c r="GA8469" s="3"/>
      <c r="GB8469" s="3"/>
      <c r="GC8469" s="3"/>
      <c r="GD8469" s="3"/>
      <c r="GE8469" s="3"/>
      <c r="GF8469" s="3"/>
      <c r="GG8469" s="3"/>
      <c r="GH8469" s="3"/>
      <c r="GI8469" s="3"/>
      <c r="GJ8469" s="3"/>
      <c r="GK8469" s="3"/>
      <c r="GL8469" s="3"/>
      <c r="GM8469" s="3"/>
      <c r="GN8469" s="3"/>
      <c r="GO8469" s="3"/>
      <c r="GP8469" s="3"/>
      <c r="GQ8469" s="3"/>
      <c r="GR8469" s="3"/>
      <c r="GS8469" s="3"/>
      <c r="GT8469" s="3"/>
      <c r="GU8469" s="3"/>
      <c r="GV8469" s="3"/>
      <c r="GW8469" s="3"/>
      <c r="GX8469" s="3"/>
      <c r="GY8469" s="3"/>
      <c r="GZ8469" s="3"/>
      <c r="HA8469" s="3"/>
      <c r="HB8469" s="3"/>
      <c r="HC8469" s="3"/>
      <c r="HD8469" s="3"/>
      <c r="HE8469" s="3"/>
      <c r="HF8469" s="3"/>
      <c r="HG8469" s="3"/>
      <c r="HH8469" s="3"/>
      <c r="HI8469" s="3"/>
      <c r="HJ8469" s="3"/>
      <c r="HK8469" s="3"/>
      <c r="HL8469" s="3"/>
      <c r="HM8469" s="45"/>
      <c r="HN8469" s="3"/>
      <c r="HO8469" s="3"/>
      <c r="HP8469" s="3"/>
      <c r="HQ8469" s="3"/>
      <c r="HR8469" s="3"/>
      <c r="HS8469" s="3"/>
      <c r="HT8469" s="3"/>
      <c r="HU8469" s="3"/>
      <c r="HV8469" s="3"/>
      <c r="HW8469" s="3"/>
      <c r="HX8469" s="3"/>
      <c r="HY8469" s="3"/>
      <c r="HZ8469" s="3"/>
      <c r="IA8469" s="3"/>
      <c r="IB8469" s="3"/>
      <c r="IC8469" s="3"/>
      <c r="ID8469" s="3"/>
      <c r="IE8469" s="3"/>
      <c r="IF8469" s="3"/>
      <c r="IG8469" s="3"/>
      <c r="IH8469" s="3"/>
      <c r="II8469" s="3"/>
      <c r="IJ8469" s="3"/>
      <c r="IK8469" s="3"/>
      <c r="IL8469" s="3"/>
      <c r="IM8469" s="3"/>
      <c r="IN8469" s="3"/>
      <c r="IO8469" s="15"/>
    </row>
    <row r="8470" spans="171:249">
      <c r="FO8470" s="3"/>
      <c r="FP8470" s="3"/>
      <c r="FQ8470" s="3"/>
      <c r="FR8470" s="3"/>
      <c r="FS8470" s="3"/>
      <c r="FT8470" s="3"/>
      <c r="FU8470" s="3"/>
      <c r="FV8470" s="3"/>
      <c r="FW8470" s="3"/>
      <c r="FX8470" s="3"/>
      <c r="FY8470" s="3"/>
      <c r="FZ8470" s="3"/>
      <c r="GA8470" s="3"/>
      <c r="GB8470" s="3"/>
      <c r="GC8470" s="3"/>
      <c r="GD8470" s="3"/>
      <c r="GE8470" s="3"/>
      <c r="GF8470" s="3"/>
      <c r="GG8470" s="3"/>
      <c r="GH8470" s="3"/>
      <c r="GI8470" s="3"/>
      <c r="GJ8470" s="3"/>
      <c r="GK8470" s="3"/>
      <c r="GL8470" s="3"/>
      <c r="GM8470" s="3"/>
      <c r="GN8470" s="3"/>
      <c r="GO8470" s="3"/>
      <c r="GP8470" s="3"/>
      <c r="GQ8470" s="3"/>
      <c r="GR8470" s="3"/>
      <c r="GS8470" s="3"/>
      <c r="GT8470" s="3"/>
      <c r="GU8470" s="3"/>
      <c r="GV8470" s="3"/>
      <c r="GW8470" s="3"/>
      <c r="GX8470" s="3"/>
      <c r="GY8470" s="3"/>
      <c r="GZ8470" s="3"/>
      <c r="HA8470" s="3"/>
      <c r="HB8470" s="3"/>
      <c r="HC8470" s="3"/>
      <c r="HD8470" s="3"/>
      <c r="HE8470" s="3"/>
      <c r="HF8470" s="3"/>
      <c r="HG8470" s="3"/>
      <c r="HH8470" s="3"/>
      <c r="HI8470" s="3"/>
      <c r="HJ8470" s="3"/>
      <c r="HK8470" s="3"/>
      <c r="HL8470" s="3"/>
      <c r="HM8470" s="45"/>
      <c r="HN8470" s="3"/>
      <c r="HO8470" s="3"/>
      <c r="HP8470" s="3"/>
      <c r="HQ8470" s="3"/>
      <c r="HR8470" s="3"/>
      <c r="HS8470" s="3"/>
      <c r="HT8470" s="3"/>
      <c r="HU8470" s="3"/>
      <c r="HV8470" s="3"/>
      <c r="HW8470" s="3"/>
      <c r="HX8470" s="3"/>
      <c r="HY8470" s="3"/>
      <c r="HZ8470" s="3"/>
      <c r="IA8470" s="3"/>
      <c r="IB8470" s="3"/>
      <c r="IC8470" s="3"/>
      <c r="ID8470" s="3"/>
      <c r="IE8470" s="3"/>
      <c r="IF8470" s="3"/>
      <c r="IG8470" s="3"/>
      <c r="IH8470" s="3"/>
      <c r="II8470" s="3"/>
      <c r="IJ8470" s="3"/>
      <c r="IK8470" s="3"/>
      <c r="IL8470" s="3"/>
      <c r="IM8470" s="3"/>
      <c r="IN8470" s="3"/>
      <c r="IO8470" s="15"/>
    </row>
    <row r="8471" spans="171:249">
      <c r="FO8471" s="3"/>
      <c r="FP8471" s="3"/>
      <c r="FQ8471" s="3"/>
      <c r="FR8471" s="3"/>
      <c r="FS8471" s="3"/>
      <c r="FT8471" s="3"/>
      <c r="FU8471" s="3"/>
      <c r="FV8471" s="3"/>
      <c r="FW8471" s="3"/>
      <c r="FX8471" s="3"/>
      <c r="FY8471" s="3"/>
      <c r="FZ8471" s="3"/>
      <c r="GA8471" s="3"/>
      <c r="GB8471" s="3"/>
      <c r="GC8471" s="3"/>
      <c r="GD8471" s="3"/>
      <c r="GE8471" s="3"/>
      <c r="GF8471" s="3"/>
      <c r="GG8471" s="3"/>
      <c r="GH8471" s="3"/>
      <c r="GI8471" s="3"/>
      <c r="GJ8471" s="3"/>
      <c r="GK8471" s="3"/>
      <c r="GL8471" s="3"/>
      <c r="GM8471" s="3"/>
      <c r="GN8471" s="3"/>
      <c r="GO8471" s="3"/>
      <c r="GP8471" s="3"/>
      <c r="GQ8471" s="3"/>
      <c r="GR8471" s="3"/>
      <c r="GS8471" s="3"/>
      <c r="GT8471" s="3"/>
      <c r="GU8471" s="3"/>
      <c r="GV8471" s="3"/>
      <c r="GW8471" s="3"/>
      <c r="GX8471" s="3"/>
      <c r="GY8471" s="3"/>
      <c r="GZ8471" s="3"/>
      <c r="HA8471" s="3"/>
      <c r="HB8471" s="3"/>
      <c r="HC8471" s="3"/>
      <c r="HD8471" s="3"/>
      <c r="HE8471" s="3"/>
      <c r="HF8471" s="3"/>
      <c r="HG8471" s="3"/>
      <c r="HH8471" s="3"/>
      <c r="HI8471" s="3"/>
      <c r="HJ8471" s="3"/>
      <c r="HK8471" s="3"/>
      <c r="HL8471" s="3"/>
      <c r="HM8471" s="45"/>
      <c r="HN8471" s="3"/>
      <c r="HO8471" s="3"/>
      <c r="HP8471" s="3"/>
      <c r="HQ8471" s="3"/>
      <c r="HR8471" s="3"/>
      <c r="HS8471" s="3"/>
      <c r="HT8471" s="3"/>
      <c r="HU8471" s="3"/>
      <c r="HV8471" s="3"/>
      <c r="HW8471" s="3"/>
      <c r="HX8471" s="3"/>
      <c r="HY8471" s="3"/>
      <c r="HZ8471" s="3"/>
      <c r="IA8471" s="3"/>
      <c r="IB8471" s="3"/>
      <c r="IC8471" s="3"/>
      <c r="ID8471" s="3"/>
      <c r="IE8471" s="3"/>
      <c r="IF8471" s="3"/>
      <c r="IG8471" s="3"/>
      <c r="IH8471" s="3"/>
      <c r="II8471" s="3"/>
      <c r="IJ8471" s="3"/>
      <c r="IK8471" s="3"/>
      <c r="IL8471" s="3"/>
      <c r="IM8471" s="3"/>
      <c r="IN8471" s="3"/>
      <c r="IO8471" s="15"/>
    </row>
    <row r="8472" spans="171:249">
      <c r="FO8472" s="3"/>
      <c r="FP8472" s="3"/>
      <c r="FQ8472" s="3"/>
      <c r="FR8472" s="3"/>
      <c r="FS8472" s="3"/>
      <c r="FT8472" s="3"/>
      <c r="FU8472" s="3"/>
      <c r="FV8472" s="3"/>
      <c r="FW8472" s="3"/>
      <c r="FX8472" s="3"/>
      <c r="FY8472" s="3"/>
      <c r="FZ8472" s="3"/>
      <c r="GA8472" s="3"/>
      <c r="GB8472" s="3"/>
      <c r="GC8472" s="3"/>
      <c r="GD8472" s="3"/>
      <c r="GE8472" s="3"/>
      <c r="GF8472" s="3"/>
      <c r="GG8472" s="3"/>
      <c r="GH8472" s="3"/>
      <c r="GI8472" s="3"/>
      <c r="GJ8472" s="3"/>
      <c r="GK8472" s="3"/>
      <c r="GL8472" s="3"/>
      <c r="GM8472" s="3"/>
      <c r="GN8472" s="3"/>
      <c r="GO8472" s="3"/>
      <c r="GP8472" s="3"/>
      <c r="GQ8472" s="3"/>
      <c r="GR8472" s="3"/>
      <c r="GS8472" s="3"/>
      <c r="GT8472" s="3"/>
      <c r="GU8472" s="3"/>
      <c r="GV8472" s="3"/>
      <c r="GW8472" s="3"/>
      <c r="GX8472" s="3"/>
      <c r="GY8472" s="3"/>
      <c r="GZ8472" s="3"/>
      <c r="HA8472" s="3"/>
      <c r="HB8472" s="3"/>
      <c r="HC8472" s="3"/>
      <c r="HD8472" s="3"/>
      <c r="HE8472" s="3"/>
      <c r="HF8472" s="3"/>
      <c r="HG8472" s="3"/>
      <c r="HH8472" s="3"/>
      <c r="HI8472" s="3"/>
      <c r="HJ8472" s="3"/>
      <c r="HK8472" s="3"/>
      <c r="HL8472" s="3"/>
      <c r="HM8472" s="45"/>
      <c r="HN8472" s="3"/>
      <c r="HO8472" s="3"/>
      <c r="HP8472" s="3"/>
      <c r="HQ8472" s="3"/>
      <c r="HR8472" s="3"/>
      <c r="HS8472" s="3"/>
      <c r="HT8472" s="3"/>
      <c r="HU8472" s="3"/>
      <c r="HV8472" s="3"/>
      <c r="HW8472" s="3"/>
      <c r="HX8472" s="3"/>
      <c r="HY8472" s="3"/>
      <c r="HZ8472" s="3"/>
      <c r="IA8472" s="3"/>
      <c r="IB8472" s="3"/>
      <c r="IC8472" s="3"/>
      <c r="ID8472" s="3"/>
      <c r="IE8472" s="3"/>
      <c r="IF8472" s="3"/>
      <c r="IG8472" s="3"/>
      <c r="IH8472" s="3"/>
      <c r="II8472" s="3"/>
      <c r="IJ8472" s="3"/>
      <c r="IK8472" s="3"/>
      <c r="IL8472" s="3"/>
      <c r="IM8472" s="3"/>
      <c r="IN8472" s="3"/>
      <c r="IO8472" s="15"/>
    </row>
    <row r="8473" spans="171:249">
      <c r="FO8473" s="3"/>
      <c r="FP8473" s="3"/>
      <c r="FQ8473" s="3"/>
      <c r="FR8473" s="3"/>
      <c r="FS8473" s="3"/>
      <c r="FT8473" s="3"/>
      <c r="FU8473" s="3"/>
      <c r="FV8473" s="3"/>
      <c r="FW8473" s="3"/>
      <c r="FX8473" s="3"/>
      <c r="FY8473" s="3"/>
      <c r="FZ8473" s="3"/>
      <c r="GA8473" s="3"/>
      <c r="GB8473" s="3"/>
      <c r="GC8473" s="3"/>
      <c r="GD8473" s="3"/>
      <c r="GE8473" s="3"/>
      <c r="GF8473" s="3"/>
      <c r="GG8473" s="3"/>
      <c r="GH8473" s="3"/>
      <c r="GI8473" s="3"/>
      <c r="GJ8473" s="3"/>
      <c r="GK8473" s="3"/>
      <c r="GL8473" s="3"/>
      <c r="GM8473" s="3"/>
      <c r="GN8473" s="3"/>
      <c r="GO8473" s="3"/>
      <c r="GP8473" s="3"/>
      <c r="GQ8473" s="3"/>
      <c r="GR8473" s="3"/>
      <c r="GS8473" s="3"/>
      <c r="GT8473" s="3"/>
      <c r="GU8473" s="3"/>
      <c r="GV8473" s="3"/>
      <c r="GW8473" s="3"/>
      <c r="GX8473" s="3"/>
      <c r="GY8473" s="3"/>
      <c r="GZ8473" s="3"/>
      <c r="HA8473" s="3"/>
      <c r="HB8473" s="3"/>
      <c r="HC8473" s="3"/>
      <c r="HD8473" s="3"/>
      <c r="HE8473" s="3"/>
      <c r="HF8473" s="3"/>
      <c r="HG8473" s="3"/>
      <c r="HH8473" s="3"/>
      <c r="HI8473" s="3"/>
      <c r="HJ8473" s="3"/>
      <c r="HK8473" s="3"/>
      <c r="HL8473" s="3"/>
      <c r="HM8473" s="45"/>
      <c r="HN8473" s="3"/>
      <c r="HO8473" s="3"/>
      <c r="HP8473" s="3"/>
      <c r="HQ8473" s="3"/>
      <c r="HR8473" s="3"/>
      <c r="HS8473" s="3"/>
      <c r="HT8473" s="3"/>
      <c r="HU8473" s="3"/>
      <c r="HV8473" s="3"/>
      <c r="HW8473" s="3"/>
      <c r="HX8473" s="3"/>
      <c r="HY8473" s="3"/>
      <c r="HZ8473" s="3"/>
      <c r="IA8473" s="3"/>
      <c r="IB8473" s="3"/>
      <c r="IC8473" s="3"/>
      <c r="ID8473" s="3"/>
      <c r="IE8473" s="3"/>
      <c r="IF8473" s="3"/>
      <c r="IG8473" s="3"/>
      <c r="IH8473" s="3"/>
      <c r="II8473" s="3"/>
      <c r="IJ8473" s="3"/>
      <c r="IK8473" s="3"/>
      <c r="IL8473" s="3"/>
      <c r="IM8473" s="3"/>
      <c r="IN8473" s="3"/>
      <c r="IO8473" s="15"/>
    </row>
    <row r="8474" spans="171:249">
      <c r="FO8474" s="3"/>
      <c r="FP8474" s="3"/>
      <c r="FQ8474" s="3"/>
      <c r="FR8474" s="3"/>
      <c r="FS8474" s="3"/>
      <c r="FT8474" s="3"/>
      <c r="FU8474" s="3"/>
      <c r="FV8474" s="3"/>
      <c r="FW8474" s="3"/>
      <c r="FX8474" s="3"/>
      <c r="FY8474" s="3"/>
      <c r="FZ8474" s="3"/>
      <c r="GA8474" s="3"/>
      <c r="GB8474" s="3"/>
      <c r="GC8474" s="3"/>
      <c r="GD8474" s="3"/>
      <c r="GE8474" s="3"/>
      <c r="GF8474" s="3"/>
      <c r="GG8474" s="3"/>
      <c r="GH8474" s="3"/>
      <c r="GI8474" s="3"/>
      <c r="GJ8474" s="3"/>
      <c r="GK8474" s="3"/>
      <c r="GL8474" s="3"/>
      <c r="GM8474" s="3"/>
      <c r="GN8474" s="3"/>
      <c r="GO8474" s="3"/>
      <c r="GP8474" s="3"/>
      <c r="GQ8474" s="3"/>
      <c r="GR8474" s="3"/>
      <c r="GS8474" s="3"/>
      <c r="GT8474" s="3"/>
      <c r="GU8474" s="3"/>
      <c r="GV8474" s="3"/>
      <c r="GW8474" s="3"/>
      <c r="GX8474" s="3"/>
      <c r="GY8474" s="3"/>
      <c r="GZ8474" s="3"/>
      <c r="HA8474" s="3"/>
      <c r="HB8474" s="3"/>
      <c r="HC8474" s="3"/>
      <c r="HD8474" s="3"/>
      <c r="HE8474" s="3"/>
      <c r="HF8474" s="3"/>
      <c r="HG8474" s="3"/>
      <c r="HH8474" s="3"/>
      <c r="HI8474" s="3"/>
      <c r="HJ8474" s="3"/>
      <c r="HK8474" s="3"/>
      <c r="HL8474" s="3"/>
      <c r="HM8474" s="45"/>
      <c r="HN8474" s="3"/>
      <c r="HO8474" s="3"/>
      <c r="HP8474" s="3"/>
      <c r="HQ8474" s="3"/>
      <c r="HR8474" s="3"/>
      <c r="HS8474" s="3"/>
      <c r="HT8474" s="3"/>
      <c r="HU8474" s="3"/>
      <c r="HV8474" s="3"/>
      <c r="HW8474" s="3"/>
      <c r="HX8474" s="3"/>
      <c r="HY8474" s="3"/>
      <c r="HZ8474" s="3"/>
      <c r="IA8474" s="3"/>
      <c r="IB8474" s="3"/>
      <c r="IC8474" s="3"/>
      <c r="ID8474" s="3"/>
      <c r="IE8474" s="3"/>
      <c r="IF8474" s="3"/>
      <c r="IG8474" s="3"/>
      <c r="IH8474" s="3"/>
      <c r="II8474" s="3"/>
      <c r="IJ8474" s="3"/>
      <c r="IK8474" s="3"/>
      <c r="IL8474" s="3"/>
      <c r="IM8474" s="3"/>
      <c r="IN8474" s="3"/>
      <c r="IO8474" s="15"/>
    </row>
    <row r="8475" spans="171:249">
      <c r="FO8475" s="3"/>
      <c r="FP8475" s="3"/>
      <c r="FQ8475" s="3"/>
      <c r="FR8475" s="3"/>
      <c r="FS8475" s="3"/>
      <c r="FT8475" s="3"/>
      <c r="FU8475" s="3"/>
      <c r="FV8475" s="3"/>
      <c r="FW8475" s="3"/>
      <c r="FX8475" s="3"/>
      <c r="FY8475" s="3"/>
      <c r="FZ8475" s="3"/>
      <c r="GA8475" s="3"/>
      <c r="GB8475" s="3"/>
      <c r="GC8475" s="3"/>
      <c r="GD8475" s="3"/>
      <c r="GE8475" s="3"/>
      <c r="GF8475" s="3"/>
      <c r="GG8475" s="3"/>
      <c r="GH8475" s="3"/>
      <c r="GI8475" s="3"/>
      <c r="GJ8475" s="3"/>
      <c r="GK8475" s="3"/>
      <c r="GL8475" s="3"/>
      <c r="GM8475" s="3"/>
      <c r="GN8475" s="3"/>
      <c r="GO8475" s="3"/>
      <c r="GP8475" s="3"/>
      <c r="GQ8475" s="3"/>
      <c r="GR8475" s="3"/>
      <c r="GS8475" s="3"/>
      <c r="GT8475" s="3"/>
      <c r="GU8475" s="3"/>
      <c r="GV8475" s="3"/>
      <c r="GW8475" s="3"/>
      <c r="GX8475" s="3"/>
      <c r="GY8475" s="3"/>
      <c r="GZ8475" s="3"/>
      <c r="HA8475" s="3"/>
      <c r="HB8475" s="3"/>
      <c r="HC8475" s="3"/>
      <c r="HD8475" s="3"/>
      <c r="HE8475" s="3"/>
      <c r="HF8475" s="3"/>
      <c r="HG8475" s="3"/>
      <c r="HH8475" s="3"/>
      <c r="HI8475" s="3"/>
      <c r="HJ8475" s="3"/>
      <c r="HK8475" s="3"/>
      <c r="HL8475" s="3"/>
      <c r="HM8475" s="45"/>
      <c r="HN8475" s="3"/>
      <c r="HO8475" s="3"/>
      <c r="HP8475" s="3"/>
      <c r="HQ8475" s="3"/>
      <c r="HR8475" s="3"/>
      <c r="HS8475" s="3"/>
      <c r="HT8475" s="3"/>
      <c r="HU8475" s="3"/>
      <c r="HV8475" s="3"/>
      <c r="HW8475" s="3"/>
      <c r="HX8475" s="3"/>
      <c r="HY8475" s="3"/>
      <c r="HZ8475" s="3"/>
      <c r="IA8475" s="3"/>
      <c r="IB8475" s="3"/>
      <c r="IC8475" s="3"/>
      <c r="ID8475" s="3"/>
      <c r="IE8475" s="3"/>
      <c r="IF8475" s="3"/>
      <c r="IG8475" s="3"/>
      <c r="IH8475" s="3"/>
      <c r="II8475" s="3"/>
      <c r="IJ8475" s="3"/>
      <c r="IK8475" s="3"/>
      <c r="IL8475" s="3"/>
      <c r="IM8475" s="3"/>
      <c r="IN8475" s="3"/>
      <c r="IO8475" s="15"/>
    </row>
    <row r="8476" spans="171:249">
      <c r="FO8476" s="3"/>
      <c r="FP8476" s="3"/>
      <c r="FQ8476" s="3"/>
      <c r="FR8476" s="3"/>
      <c r="FS8476" s="3"/>
      <c r="FT8476" s="3"/>
      <c r="FU8476" s="3"/>
      <c r="FV8476" s="3"/>
      <c r="FW8476" s="3"/>
      <c r="FX8476" s="3"/>
      <c r="FY8476" s="3"/>
      <c r="FZ8476" s="3"/>
      <c r="GA8476" s="3"/>
      <c r="GB8476" s="3"/>
      <c r="GC8476" s="3"/>
      <c r="GD8476" s="3"/>
      <c r="GE8476" s="3"/>
      <c r="GF8476" s="3"/>
      <c r="GG8476" s="3"/>
      <c r="GH8476" s="3"/>
      <c r="GI8476" s="3"/>
      <c r="GJ8476" s="3"/>
      <c r="GK8476" s="3"/>
      <c r="GL8476" s="3"/>
      <c r="GM8476" s="3"/>
      <c r="GN8476" s="3"/>
      <c r="GO8476" s="3"/>
      <c r="GP8476" s="3"/>
      <c r="GQ8476" s="3"/>
      <c r="GR8476" s="3"/>
      <c r="GS8476" s="3"/>
      <c r="GT8476" s="3"/>
      <c r="GU8476" s="3"/>
      <c r="GV8476" s="3"/>
      <c r="GW8476" s="3"/>
      <c r="GX8476" s="3"/>
      <c r="GY8476" s="3"/>
      <c r="GZ8476" s="3"/>
      <c r="HA8476" s="3"/>
      <c r="HB8476" s="3"/>
      <c r="HC8476" s="3"/>
      <c r="HD8476" s="3"/>
      <c r="HE8476" s="3"/>
      <c r="HF8476" s="3"/>
      <c r="HG8476" s="3"/>
      <c r="HH8476" s="3"/>
      <c r="HI8476" s="3"/>
      <c r="HJ8476" s="3"/>
      <c r="HK8476" s="3"/>
      <c r="HL8476" s="3"/>
      <c r="HM8476" s="45"/>
      <c r="HN8476" s="3"/>
      <c r="HO8476" s="3"/>
      <c r="HP8476" s="3"/>
      <c r="HQ8476" s="3"/>
      <c r="HR8476" s="3"/>
      <c r="HS8476" s="3"/>
      <c r="HT8476" s="3"/>
      <c r="HU8476" s="3"/>
      <c r="HV8476" s="3"/>
      <c r="HW8476" s="3"/>
      <c r="HX8476" s="3"/>
      <c r="HY8476" s="3"/>
      <c r="HZ8476" s="3"/>
      <c r="IA8476" s="3"/>
      <c r="IB8476" s="3"/>
      <c r="IC8476" s="3"/>
      <c r="ID8476" s="3"/>
      <c r="IE8476" s="3"/>
      <c r="IF8476" s="3"/>
      <c r="IG8476" s="3"/>
      <c r="IH8476" s="3"/>
      <c r="II8476" s="3"/>
      <c r="IJ8476" s="3"/>
      <c r="IK8476" s="3"/>
      <c r="IL8476" s="3"/>
      <c r="IM8476" s="3"/>
      <c r="IN8476" s="3"/>
      <c r="IO8476" s="15"/>
    </row>
    <row r="8477" spans="171:249">
      <c r="FO8477" s="3"/>
      <c r="FP8477" s="3"/>
      <c r="FQ8477" s="3"/>
      <c r="FR8477" s="3"/>
      <c r="FS8477" s="3"/>
      <c r="FT8477" s="3"/>
      <c r="FU8477" s="3"/>
      <c r="FV8477" s="3"/>
      <c r="FW8477" s="3"/>
      <c r="FX8477" s="3"/>
      <c r="FY8477" s="3"/>
      <c r="FZ8477" s="3"/>
      <c r="GA8477" s="3"/>
      <c r="GB8477" s="3"/>
      <c r="GC8477" s="3"/>
      <c r="GD8477" s="3"/>
      <c r="GE8477" s="3"/>
      <c r="GF8477" s="3"/>
      <c r="GG8477" s="3"/>
      <c r="GH8477" s="3"/>
      <c r="GI8477" s="3"/>
      <c r="GJ8477" s="3"/>
      <c r="GK8477" s="3"/>
      <c r="GL8477" s="3"/>
      <c r="GM8477" s="3"/>
      <c r="GN8477" s="3"/>
      <c r="GO8477" s="3"/>
      <c r="GP8477" s="3"/>
      <c r="GQ8477" s="3"/>
      <c r="GR8477" s="3"/>
      <c r="GS8477" s="3"/>
      <c r="GT8477" s="3"/>
      <c r="GU8477" s="3"/>
      <c r="GV8477" s="3"/>
      <c r="GW8477" s="3"/>
      <c r="GX8477" s="3"/>
      <c r="GY8477" s="3"/>
      <c r="GZ8477" s="3"/>
      <c r="HA8477" s="3"/>
      <c r="HB8477" s="3"/>
      <c r="HC8477" s="3"/>
      <c r="HD8477" s="3"/>
      <c r="HE8477" s="3"/>
      <c r="HF8477" s="3"/>
      <c r="HG8477" s="3"/>
      <c r="HH8477" s="3"/>
      <c r="HI8477" s="3"/>
      <c r="HJ8477" s="3"/>
      <c r="HK8477" s="3"/>
      <c r="HL8477" s="3"/>
      <c r="HM8477" s="45"/>
      <c r="HN8477" s="3"/>
      <c r="HO8477" s="3"/>
      <c r="HP8477" s="3"/>
      <c r="HQ8477" s="3"/>
      <c r="HR8477" s="3"/>
      <c r="HS8477" s="3"/>
      <c r="HT8477" s="3"/>
      <c r="HU8477" s="3"/>
      <c r="HV8477" s="3"/>
      <c r="HW8477" s="3"/>
      <c r="HX8477" s="3"/>
      <c r="HY8477" s="3"/>
      <c r="HZ8477" s="3"/>
      <c r="IA8477" s="3"/>
      <c r="IB8477" s="3"/>
      <c r="IC8477" s="3"/>
      <c r="ID8477" s="3"/>
      <c r="IE8477" s="3"/>
      <c r="IF8477" s="3"/>
      <c r="IG8477" s="3"/>
      <c r="IH8477" s="3"/>
      <c r="II8477" s="3"/>
      <c r="IJ8477" s="3"/>
      <c r="IK8477" s="3"/>
      <c r="IL8477" s="3"/>
      <c r="IM8477" s="3"/>
      <c r="IN8477" s="3"/>
      <c r="IO8477" s="15"/>
    </row>
    <row r="8478" spans="171:249">
      <c r="FO8478" s="3"/>
      <c r="FP8478" s="3"/>
      <c r="FQ8478" s="3"/>
      <c r="FR8478" s="3"/>
      <c r="FS8478" s="3"/>
      <c r="FT8478" s="3"/>
      <c r="FU8478" s="3"/>
      <c r="FV8478" s="3"/>
      <c r="FW8478" s="3"/>
      <c r="FX8478" s="3"/>
      <c r="FY8478" s="3"/>
      <c r="FZ8478" s="3"/>
      <c r="GA8478" s="3"/>
      <c r="GB8478" s="3"/>
      <c r="GC8478" s="3"/>
      <c r="GD8478" s="3"/>
      <c r="GE8478" s="3"/>
      <c r="GF8478" s="3"/>
      <c r="GG8478" s="3"/>
      <c r="GH8478" s="3"/>
      <c r="GI8478" s="3"/>
      <c r="GJ8478" s="3"/>
      <c r="GK8478" s="3"/>
      <c r="GL8478" s="3"/>
      <c r="GM8478" s="3"/>
      <c r="GN8478" s="3"/>
      <c r="GO8478" s="3"/>
      <c r="GP8478" s="3"/>
      <c r="GQ8478" s="3"/>
      <c r="GR8478" s="3"/>
      <c r="GS8478" s="3"/>
      <c r="GT8478" s="3"/>
      <c r="GU8478" s="3"/>
      <c r="GV8478" s="3"/>
      <c r="GW8478" s="3"/>
      <c r="GX8478" s="3"/>
      <c r="GY8478" s="3"/>
      <c r="GZ8478" s="3"/>
      <c r="HA8478" s="3"/>
      <c r="HB8478" s="3"/>
      <c r="HC8478" s="3"/>
      <c r="HD8478" s="3"/>
      <c r="HE8478" s="3"/>
      <c r="HF8478" s="3"/>
      <c r="HG8478" s="3"/>
      <c r="HH8478" s="3"/>
      <c r="HI8478" s="3"/>
      <c r="HJ8478" s="3"/>
      <c r="HK8478" s="3"/>
      <c r="HL8478" s="3"/>
      <c r="HM8478" s="45"/>
      <c r="HN8478" s="3"/>
      <c r="HO8478" s="3"/>
      <c r="HP8478" s="3"/>
      <c r="HQ8478" s="3"/>
      <c r="HR8478" s="3"/>
      <c r="HS8478" s="3"/>
      <c r="HT8478" s="3"/>
      <c r="HU8478" s="3"/>
      <c r="HV8478" s="3"/>
      <c r="HW8478" s="3"/>
      <c r="HX8478" s="3"/>
      <c r="HY8478" s="3"/>
      <c r="HZ8478" s="3"/>
      <c r="IA8478" s="3"/>
      <c r="IB8478" s="3"/>
      <c r="IC8478" s="3"/>
      <c r="ID8478" s="3"/>
      <c r="IE8478" s="3"/>
      <c r="IF8478" s="3"/>
      <c r="IG8478" s="3"/>
      <c r="IH8478" s="3"/>
      <c r="II8478" s="3"/>
      <c r="IJ8478" s="3"/>
      <c r="IK8478" s="3"/>
      <c r="IL8478" s="3"/>
      <c r="IM8478" s="3"/>
      <c r="IN8478" s="3"/>
      <c r="IO8478" s="15"/>
    </row>
    <row r="8479" spans="171:249">
      <c r="FO8479" s="3"/>
      <c r="FP8479" s="3"/>
      <c r="FQ8479" s="3"/>
      <c r="FR8479" s="3"/>
      <c r="FS8479" s="3"/>
      <c r="FT8479" s="3"/>
      <c r="FU8479" s="3"/>
      <c r="FV8479" s="3"/>
      <c r="FW8479" s="3"/>
      <c r="FX8479" s="3"/>
      <c r="FY8479" s="3"/>
      <c r="FZ8479" s="3"/>
      <c r="GA8479" s="3"/>
      <c r="GB8479" s="3"/>
      <c r="GC8479" s="3"/>
      <c r="GD8479" s="3"/>
      <c r="GE8479" s="3"/>
      <c r="GF8479" s="3"/>
      <c r="GG8479" s="3"/>
      <c r="GH8479" s="3"/>
      <c r="GI8479" s="3"/>
      <c r="GJ8479" s="3"/>
      <c r="GK8479" s="3"/>
      <c r="GL8479" s="3"/>
      <c r="GM8479" s="3"/>
      <c r="GN8479" s="3"/>
      <c r="GO8479" s="3"/>
      <c r="GP8479" s="3"/>
      <c r="GQ8479" s="3"/>
      <c r="GR8479" s="3"/>
      <c r="GS8479" s="3"/>
      <c r="GT8479" s="3"/>
      <c r="GU8479" s="3"/>
      <c r="GV8479" s="3"/>
      <c r="GW8479" s="3"/>
      <c r="GX8479" s="3"/>
      <c r="GY8479" s="3"/>
      <c r="GZ8479" s="3"/>
      <c r="HA8479" s="3"/>
      <c r="HB8479" s="3"/>
      <c r="HC8479" s="3"/>
      <c r="HD8479" s="3"/>
      <c r="HE8479" s="3"/>
      <c r="HF8479" s="3"/>
      <c r="HG8479" s="3"/>
      <c r="HH8479" s="3"/>
      <c r="HI8479" s="3"/>
      <c r="HJ8479" s="3"/>
      <c r="HK8479" s="3"/>
      <c r="HL8479" s="3"/>
      <c r="HM8479" s="45"/>
      <c r="HN8479" s="3"/>
      <c r="HO8479" s="3"/>
      <c r="HP8479" s="3"/>
      <c r="HQ8479" s="3"/>
      <c r="HR8479" s="3"/>
      <c r="HS8479" s="3"/>
      <c r="HT8479" s="3"/>
      <c r="HU8479" s="3"/>
      <c r="HV8479" s="3"/>
      <c r="HW8479" s="3"/>
      <c r="HX8479" s="3"/>
      <c r="HY8479" s="3"/>
      <c r="HZ8479" s="3"/>
      <c r="IA8479" s="3"/>
      <c r="IB8479" s="3"/>
      <c r="IC8479" s="3"/>
      <c r="ID8479" s="3"/>
      <c r="IE8479" s="3"/>
      <c r="IF8479" s="3"/>
      <c r="IG8479" s="3"/>
      <c r="IH8479" s="3"/>
      <c r="II8479" s="3"/>
      <c r="IJ8479" s="3"/>
      <c r="IK8479" s="3"/>
      <c r="IL8479" s="3"/>
      <c r="IM8479" s="3"/>
      <c r="IN8479" s="3"/>
      <c r="IO8479" s="15"/>
    </row>
    <row r="8480" spans="171:249">
      <c r="FO8480" s="3"/>
      <c r="FP8480" s="3"/>
      <c r="FQ8480" s="3"/>
      <c r="FR8480" s="3"/>
      <c r="FS8480" s="3"/>
      <c r="FT8480" s="3"/>
      <c r="FU8480" s="3"/>
      <c r="FV8480" s="3"/>
      <c r="FW8480" s="3"/>
      <c r="FX8480" s="3"/>
      <c r="FY8480" s="3"/>
      <c r="FZ8480" s="3"/>
      <c r="GA8480" s="3"/>
      <c r="GB8480" s="3"/>
      <c r="GC8480" s="3"/>
      <c r="GD8480" s="3"/>
      <c r="GE8480" s="3"/>
      <c r="GF8480" s="3"/>
      <c r="GG8480" s="3"/>
      <c r="GH8480" s="3"/>
      <c r="GI8480" s="3"/>
      <c r="GJ8480" s="3"/>
      <c r="GK8480" s="3"/>
      <c r="GL8480" s="3"/>
      <c r="GM8480" s="3"/>
      <c r="GN8480" s="3"/>
      <c r="GO8480" s="3"/>
      <c r="GP8480" s="3"/>
      <c r="GQ8480" s="3"/>
      <c r="GR8480" s="3"/>
      <c r="GS8480" s="3"/>
      <c r="GT8480" s="3"/>
      <c r="GU8480" s="3"/>
      <c r="GV8480" s="3"/>
      <c r="GW8480" s="3"/>
      <c r="GX8480" s="3"/>
      <c r="GY8480" s="3"/>
      <c r="GZ8480" s="3"/>
      <c r="HA8480" s="3"/>
      <c r="HB8480" s="3"/>
      <c r="HC8480" s="3"/>
      <c r="HD8480" s="3"/>
      <c r="HE8480" s="3"/>
      <c r="HF8480" s="3"/>
      <c r="HG8480" s="3"/>
      <c r="HH8480" s="3"/>
      <c r="HI8480" s="3"/>
      <c r="HJ8480" s="3"/>
      <c r="HK8480" s="3"/>
      <c r="HL8480" s="3"/>
      <c r="HM8480" s="45"/>
      <c r="HN8480" s="3"/>
      <c r="HO8480" s="3"/>
      <c r="HP8480" s="3"/>
      <c r="HQ8480" s="3"/>
      <c r="HR8480" s="3"/>
      <c r="HS8480" s="3"/>
      <c r="HT8480" s="3"/>
      <c r="HU8480" s="3"/>
      <c r="HV8480" s="3"/>
      <c r="HW8480" s="3"/>
      <c r="HX8480" s="3"/>
      <c r="HY8480" s="3"/>
      <c r="HZ8480" s="3"/>
      <c r="IA8480" s="3"/>
      <c r="IB8480" s="3"/>
      <c r="IC8480" s="3"/>
      <c r="ID8480" s="3"/>
      <c r="IE8480" s="3"/>
      <c r="IF8480" s="3"/>
      <c r="IG8480" s="3"/>
      <c r="IH8480" s="3"/>
      <c r="II8480" s="3"/>
      <c r="IJ8480" s="3"/>
      <c r="IK8480" s="3"/>
      <c r="IL8480" s="3"/>
      <c r="IM8480" s="3"/>
      <c r="IN8480" s="3"/>
      <c r="IO8480" s="15"/>
    </row>
    <row r="8481" spans="171:249">
      <c r="FO8481" s="3"/>
      <c r="FP8481" s="3"/>
      <c r="FQ8481" s="3"/>
      <c r="FR8481" s="3"/>
      <c r="FS8481" s="3"/>
      <c r="FT8481" s="3"/>
      <c r="FU8481" s="3"/>
      <c r="FV8481" s="3"/>
      <c r="FW8481" s="3"/>
      <c r="FX8481" s="3"/>
      <c r="FY8481" s="3"/>
      <c r="FZ8481" s="3"/>
      <c r="GA8481" s="3"/>
      <c r="GB8481" s="3"/>
      <c r="GC8481" s="3"/>
      <c r="GD8481" s="3"/>
      <c r="GE8481" s="3"/>
      <c r="GF8481" s="3"/>
      <c r="GG8481" s="3"/>
      <c r="GH8481" s="3"/>
      <c r="GI8481" s="3"/>
      <c r="GJ8481" s="3"/>
      <c r="GK8481" s="3"/>
      <c r="GL8481" s="3"/>
      <c r="GM8481" s="3"/>
      <c r="GN8481" s="3"/>
      <c r="GO8481" s="3"/>
      <c r="GP8481" s="3"/>
      <c r="GQ8481" s="3"/>
      <c r="GR8481" s="3"/>
      <c r="GS8481" s="3"/>
      <c r="GT8481" s="3"/>
      <c r="GU8481" s="3"/>
      <c r="GV8481" s="3"/>
      <c r="GW8481" s="3"/>
      <c r="GX8481" s="3"/>
      <c r="GY8481" s="3"/>
      <c r="GZ8481" s="3"/>
      <c r="HA8481" s="3"/>
      <c r="HB8481" s="3"/>
      <c r="HC8481" s="3"/>
      <c r="HD8481" s="3"/>
      <c r="HE8481" s="3"/>
      <c r="HF8481" s="3"/>
      <c r="HG8481" s="3"/>
      <c r="HH8481" s="3"/>
      <c r="HI8481" s="3"/>
      <c r="HJ8481" s="3"/>
      <c r="HK8481" s="3"/>
      <c r="HL8481" s="3"/>
      <c r="HM8481" s="45"/>
      <c r="HN8481" s="3"/>
      <c r="HO8481" s="3"/>
      <c r="HP8481" s="3"/>
      <c r="HQ8481" s="3"/>
      <c r="HR8481" s="3"/>
      <c r="HS8481" s="3"/>
      <c r="HT8481" s="3"/>
      <c r="HU8481" s="3"/>
      <c r="HV8481" s="3"/>
      <c r="HW8481" s="3"/>
      <c r="HX8481" s="3"/>
      <c r="HY8481" s="3"/>
      <c r="HZ8481" s="3"/>
      <c r="IA8481" s="3"/>
      <c r="IB8481" s="3"/>
      <c r="IC8481" s="3"/>
      <c r="ID8481" s="3"/>
      <c r="IE8481" s="3"/>
      <c r="IF8481" s="3"/>
      <c r="IG8481" s="3"/>
      <c r="IH8481" s="3"/>
      <c r="II8481" s="3"/>
      <c r="IJ8481" s="3"/>
      <c r="IK8481" s="3"/>
      <c r="IL8481" s="3"/>
      <c r="IM8481" s="3"/>
      <c r="IN8481" s="3"/>
      <c r="IO8481" s="15"/>
    </row>
    <row r="8482" spans="171:249">
      <c r="FO8482" s="3"/>
      <c r="FP8482" s="3"/>
      <c r="FQ8482" s="3"/>
      <c r="FR8482" s="3"/>
      <c r="FS8482" s="3"/>
      <c r="FT8482" s="3"/>
      <c r="FU8482" s="3"/>
      <c r="FV8482" s="3"/>
      <c r="FW8482" s="3"/>
      <c r="FX8482" s="3"/>
      <c r="FY8482" s="3"/>
      <c r="FZ8482" s="3"/>
      <c r="GA8482" s="3"/>
      <c r="GB8482" s="3"/>
      <c r="GC8482" s="3"/>
      <c r="GD8482" s="3"/>
      <c r="GE8482" s="3"/>
      <c r="GF8482" s="3"/>
      <c r="GG8482" s="3"/>
      <c r="GH8482" s="3"/>
      <c r="GI8482" s="3"/>
      <c r="GJ8482" s="3"/>
      <c r="GK8482" s="3"/>
      <c r="GL8482" s="3"/>
      <c r="GM8482" s="3"/>
      <c r="GN8482" s="3"/>
      <c r="GO8482" s="3"/>
      <c r="GP8482" s="3"/>
      <c r="GQ8482" s="3"/>
      <c r="GR8482" s="3"/>
      <c r="GS8482" s="3"/>
      <c r="GT8482" s="3"/>
      <c r="GU8482" s="3"/>
      <c r="GV8482" s="3"/>
      <c r="GW8482" s="3"/>
      <c r="GX8482" s="3"/>
      <c r="GY8482" s="3"/>
      <c r="GZ8482" s="3"/>
      <c r="HA8482" s="3"/>
      <c r="HB8482" s="3"/>
      <c r="HC8482" s="3"/>
      <c r="HD8482" s="3"/>
      <c r="HE8482" s="3"/>
      <c r="HF8482" s="3"/>
      <c r="HG8482" s="3"/>
      <c r="HH8482" s="3"/>
      <c r="HI8482" s="3"/>
      <c r="HJ8482" s="3"/>
      <c r="HK8482" s="3"/>
      <c r="HL8482" s="3"/>
      <c r="HM8482" s="45"/>
      <c r="HN8482" s="3"/>
      <c r="HO8482" s="3"/>
      <c r="HP8482" s="3"/>
      <c r="HQ8482" s="3"/>
      <c r="HR8482" s="3"/>
      <c r="HS8482" s="3"/>
      <c r="HT8482" s="3"/>
      <c r="HU8482" s="3"/>
      <c r="HV8482" s="3"/>
      <c r="HW8482" s="3"/>
      <c r="HX8482" s="3"/>
      <c r="HY8482" s="3"/>
      <c r="HZ8482" s="3"/>
      <c r="IA8482" s="3"/>
      <c r="IB8482" s="3"/>
      <c r="IC8482" s="3"/>
      <c r="ID8482" s="3"/>
      <c r="IE8482" s="3"/>
      <c r="IF8482" s="3"/>
      <c r="IG8482" s="3"/>
      <c r="IH8482" s="3"/>
      <c r="II8482" s="3"/>
      <c r="IJ8482" s="3"/>
      <c r="IK8482" s="3"/>
      <c r="IL8482" s="3"/>
      <c r="IM8482" s="3"/>
      <c r="IN8482" s="3"/>
      <c r="IO8482" s="15"/>
    </row>
    <row r="8483" spans="171:249">
      <c r="FO8483" s="3"/>
      <c r="FP8483" s="3"/>
      <c r="FQ8483" s="3"/>
      <c r="FR8483" s="3"/>
      <c r="FS8483" s="3"/>
      <c r="FT8483" s="3"/>
      <c r="FU8483" s="3"/>
      <c r="FV8483" s="3"/>
      <c r="FW8483" s="3"/>
      <c r="FX8483" s="3"/>
      <c r="FY8483" s="3"/>
      <c r="FZ8483" s="3"/>
      <c r="GA8483" s="3"/>
      <c r="GB8483" s="3"/>
      <c r="GC8483" s="3"/>
      <c r="GD8483" s="3"/>
      <c r="GE8483" s="3"/>
      <c r="GF8483" s="3"/>
      <c r="GG8483" s="3"/>
      <c r="GH8483" s="3"/>
      <c r="GI8483" s="3"/>
      <c r="GJ8483" s="3"/>
      <c r="GK8483" s="3"/>
      <c r="GL8483" s="3"/>
      <c r="GM8483" s="3"/>
      <c r="GN8483" s="3"/>
      <c r="GO8483" s="3"/>
      <c r="GP8483" s="3"/>
      <c r="GQ8483" s="3"/>
      <c r="GR8483" s="3"/>
      <c r="GS8483" s="3"/>
      <c r="GT8483" s="3"/>
      <c r="GU8483" s="3"/>
      <c r="GV8483" s="3"/>
      <c r="GW8483" s="3"/>
      <c r="GX8483" s="3"/>
      <c r="GY8483" s="3"/>
      <c r="GZ8483" s="3"/>
      <c r="HA8483" s="3"/>
      <c r="HB8483" s="3"/>
      <c r="HC8483" s="3"/>
      <c r="HD8483" s="3"/>
      <c r="HE8483" s="3"/>
      <c r="HF8483" s="3"/>
      <c r="HG8483" s="3"/>
      <c r="HH8483" s="3"/>
      <c r="HI8483" s="3"/>
      <c r="HJ8483" s="3"/>
      <c r="HK8483" s="3"/>
      <c r="HL8483" s="3"/>
      <c r="HM8483" s="45"/>
      <c r="HN8483" s="3"/>
      <c r="HO8483" s="3"/>
      <c r="HP8483" s="3"/>
      <c r="HQ8483" s="3"/>
      <c r="HR8483" s="3"/>
      <c r="HS8483" s="3"/>
      <c r="HT8483" s="3"/>
      <c r="HU8483" s="3"/>
      <c r="HV8483" s="3"/>
      <c r="HW8483" s="3"/>
      <c r="HX8483" s="3"/>
      <c r="HY8483" s="3"/>
      <c r="HZ8483" s="3"/>
      <c r="IA8483" s="3"/>
      <c r="IB8483" s="3"/>
      <c r="IC8483" s="3"/>
      <c r="ID8483" s="3"/>
      <c r="IE8483" s="3"/>
      <c r="IF8483" s="3"/>
      <c r="IG8483" s="3"/>
      <c r="IH8483" s="3"/>
      <c r="II8483" s="3"/>
      <c r="IJ8483" s="3"/>
      <c r="IK8483" s="3"/>
      <c r="IL8483" s="3"/>
      <c r="IM8483" s="3"/>
      <c r="IN8483" s="3"/>
      <c r="IO8483" s="15"/>
    </row>
    <row r="8484" spans="171:249">
      <c r="FO8484" s="3"/>
      <c r="FP8484" s="3"/>
      <c r="FQ8484" s="3"/>
      <c r="FR8484" s="3"/>
      <c r="FS8484" s="3"/>
      <c r="FT8484" s="3"/>
      <c r="FU8484" s="3"/>
      <c r="FV8484" s="3"/>
      <c r="FW8484" s="3"/>
      <c r="FX8484" s="3"/>
      <c r="FY8484" s="3"/>
      <c r="FZ8484" s="3"/>
      <c r="GA8484" s="3"/>
      <c r="GB8484" s="3"/>
      <c r="GC8484" s="3"/>
      <c r="GD8484" s="3"/>
      <c r="GE8484" s="3"/>
      <c r="GF8484" s="3"/>
      <c r="GG8484" s="3"/>
      <c r="GH8484" s="3"/>
      <c r="GI8484" s="3"/>
      <c r="GJ8484" s="3"/>
      <c r="GK8484" s="3"/>
      <c r="GL8484" s="3"/>
      <c r="GM8484" s="3"/>
      <c r="GN8484" s="3"/>
      <c r="GO8484" s="3"/>
      <c r="GP8484" s="3"/>
      <c r="GQ8484" s="3"/>
      <c r="GR8484" s="3"/>
      <c r="GS8484" s="3"/>
      <c r="GT8484" s="3"/>
      <c r="GU8484" s="3"/>
      <c r="GV8484" s="3"/>
      <c r="GW8484" s="3"/>
      <c r="GX8484" s="3"/>
      <c r="GY8484" s="3"/>
      <c r="GZ8484" s="3"/>
      <c r="HA8484" s="3"/>
      <c r="HB8484" s="3"/>
      <c r="HC8484" s="3"/>
      <c r="HD8484" s="3"/>
      <c r="HE8484" s="3"/>
      <c r="HF8484" s="3"/>
      <c r="HG8484" s="3"/>
      <c r="HH8484" s="3"/>
      <c r="HI8484" s="3"/>
      <c r="HJ8484" s="3"/>
      <c r="HK8484" s="3"/>
      <c r="HL8484" s="3"/>
      <c r="HM8484" s="45"/>
      <c r="HN8484" s="3"/>
      <c r="HO8484" s="3"/>
      <c r="HP8484" s="3"/>
      <c r="HQ8484" s="3"/>
      <c r="HR8484" s="3"/>
      <c r="HS8484" s="3"/>
      <c r="HT8484" s="3"/>
      <c r="HU8484" s="3"/>
      <c r="HV8484" s="3"/>
      <c r="HW8484" s="3"/>
      <c r="HX8484" s="3"/>
      <c r="HY8484" s="3"/>
      <c r="HZ8484" s="3"/>
      <c r="IA8484" s="3"/>
      <c r="IB8484" s="3"/>
      <c r="IC8484" s="3"/>
      <c r="ID8484" s="3"/>
      <c r="IE8484" s="3"/>
      <c r="IF8484" s="3"/>
      <c r="IG8484" s="3"/>
      <c r="IH8484" s="3"/>
      <c r="II8484" s="3"/>
      <c r="IJ8484" s="3"/>
      <c r="IK8484" s="3"/>
      <c r="IL8484" s="3"/>
      <c r="IM8484" s="3"/>
      <c r="IN8484" s="3"/>
      <c r="IO8484" s="15"/>
    </row>
    <row r="8485" spans="171:249">
      <c r="FO8485" s="3"/>
      <c r="FP8485" s="3"/>
      <c r="FQ8485" s="3"/>
      <c r="FR8485" s="3"/>
      <c r="FS8485" s="3"/>
      <c r="FT8485" s="3"/>
      <c r="FU8485" s="3"/>
      <c r="FV8485" s="3"/>
      <c r="FW8485" s="3"/>
      <c r="FX8485" s="3"/>
      <c r="FY8485" s="3"/>
      <c r="FZ8485" s="3"/>
      <c r="GA8485" s="3"/>
      <c r="GB8485" s="3"/>
      <c r="GC8485" s="3"/>
      <c r="GD8485" s="3"/>
      <c r="GE8485" s="3"/>
      <c r="GF8485" s="3"/>
      <c r="GG8485" s="3"/>
      <c r="GH8485" s="3"/>
      <c r="GI8485" s="3"/>
      <c r="GJ8485" s="3"/>
      <c r="GK8485" s="3"/>
      <c r="GL8485" s="3"/>
      <c r="GM8485" s="3"/>
      <c r="GN8485" s="3"/>
      <c r="GO8485" s="3"/>
      <c r="GP8485" s="3"/>
      <c r="GQ8485" s="3"/>
      <c r="GR8485" s="3"/>
      <c r="GS8485" s="3"/>
      <c r="GT8485" s="3"/>
      <c r="GU8485" s="3"/>
      <c r="GV8485" s="3"/>
      <c r="GW8485" s="3"/>
      <c r="GX8485" s="3"/>
      <c r="GY8485" s="3"/>
      <c r="GZ8485" s="3"/>
      <c r="HA8485" s="3"/>
      <c r="HB8485" s="3"/>
      <c r="HC8485" s="3"/>
      <c r="HD8485" s="3"/>
      <c r="HE8485" s="3"/>
      <c r="HF8485" s="3"/>
      <c r="HG8485" s="3"/>
      <c r="HH8485" s="3"/>
      <c r="HI8485" s="3"/>
      <c r="HJ8485" s="3"/>
      <c r="HK8485" s="3"/>
      <c r="HL8485" s="3"/>
      <c r="HM8485" s="45"/>
      <c r="HN8485" s="3"/>
      <c r="HO8485" s="3"/>
      <c r="HP8485" s="3"/>
      <c r="HQ8485" s="3"/>
      <c r="HR8485" s="3"/>
      <c r="HS8485" s="3"/>
      <c r="HT8485" s="3"/>
      <c r="HU8485" s="3"/>
      <c r="HV8485" s="3"/>
      <c r="HW8485" s="3"/>
      <c r="HX8485" s="3"/>
      <c r="HY8485" s="3"/>
      <c r="HZ8485" s="3"/>
      <c r="IA8485" s="3"/>
      <c r="IB8485" s="3"/>
      <c r="IC8485" s="3"/>
      <c r="ID8485" s="3"/>
      <c r="IE8485" s="3"/>
      <c r="IF8485" s="3"/>
      <c r="IG8485" s="3"/>
      <c r="IH8485" s="3"/>
      <c r="II8485" s="3"/>
      <c r="IJ8485" s="3"/>
      <c r="IK8485" s="3"/>
      <c r="IL8485" s="3"/>
      <c r="IM8485" s="3"/>
      <c r="IN8485" s="3"/>
      <c r="IO8485" s="15"/>
    </row>
    <row r="8486" spans="171:249">
      <c r="FO8486" s="3"/>
      <c r="FP8486" s="3"/>
      <c r="FQ8486" s="3"/>
      <c r="FR8486" s="3"/>
      <c r="FS8486" s="3"/>
      <c r="FT8486" s="3"/>
      <c r="FU8486" s="3"/>
      <c r="FV8486" s="3"/>
      <c r="FW8486" s="3"/>
      <c r="FX8486" s="3"/>
      <c r="FY8486" s="3"/>
      <c r="FZ8486" s="3"/>
      <c r="GA8486" s="3"/>
      <c r="GB8486" s="3"/>
      <c r="GC8486" s="3"/>
      <c r="GD8486" s="3"/>
      <c r="GE8486" s="3"/>
      <c r="GF8486" s="3"/>
      <c r="GG8486" s="3"/>
      <c r="GH8486" s="3"/>
      <c r="GI8486" s="3"/>
      <c r="GJ8486" s="3"/>
      <c r="GK8486" s="3"/>
      <c r="GL8486" s="3"/>
      <c r="GM8486" s="3"/>
      <c r="GN8486" s="3"/>
      <c r="GO8486" s="3"/>
      <c r="GP8486" s="3"/>
      <c r="GQ8486" s="3"/>
      <c r="GR8486" s="3"/>
      <c r="GS8486" s="3"/>
      <c r="GT8486" s="3"/>
      <c r="GU8486" s="3"/>
      <c r="GV8486" s="3"/>
      <c r="GW8486" s="3"/>
      <c r="GX8486" s="3"/>
      <c r="GY8486" s="3"/>
      <c r="GZ8486" s="3"/>
      <c r="HA8486" s="3"/>
      <c r="HB8486" s="3"/>
      <c r="HC8486" s="3"/>
      <c r="HD8486" s="3"/>
      <c r="HE8486" s="3"/>
      <c r="HF8486" s="3"/>
      <c r="HG8486" s="3"/>
      <c r="HH8486" s="3"/>
      <c r="HI8486" s="3"/>
      <c r="HJ8486" s="3"/>
      <c r="HK8486" s="3"/>
      <c r="HL8486" s="3"/>
      <c r="HM8486" s="45"/>
      <c r="HN8486" s="3"/>
      <c r="HO8486" s="3"/>
      <c r="HP8486" s="3"/>
      <c r="HQ8486" s="3"/>
      <c r="HR8486" s="3"/>
      <c r="HS8486" s="3"/>
      <c r="HT8486" s="3"/>
      <c r="HU8486" s="3"/>
      <c r="HV8486" s="3"/>
      <c r="HW8486" s="3"/>
      <c r="HX8486" s="3"/>
      <c r="HY8486" s="3"/>
      <c r="HZ8486" s="3"/>
      <c r="IA8486" s="3"/>
      <c r="IB8486" s="3"/>
      <c r="IC8486" s="3"/>
      <c r="ID8486" s="3"/>
      <c r="IE8486" s="3"/>
      <c r="IF8486" s="3"/>
      <c r="IG8486" s="3"/>
      <c r="IH8486" s="3"/>
      <c r="II8486" s="3"/>
      <c r="IJ8486" s="3"/>
      <c r="IK8486" s="3"/>
      <c r="IL8486" s="3"/>
      <c r="IM8486" s="3"/>
      <c r="IN8486" s="3"/>
      <c r="IO8486" s="15"/>
    </row>
    <row r="8487" spans="171:249">
      <c r="FO8487" s="3"/>
      <c r="FP8487" s="3"/>
      <c r="FQ8487" s="3"/>
      <c r="FR8487" s="3"/>
      <c r="FS8487" s="3"/>
      <c r="FT8487" s="3"/>
      <c r="FU8487" s="3"/>
      <c r="FV8487" s="3"/>
      <c r="FW8487" s="3"/>
      <c r="FX8487" s="3"/>
      <c r="FY8487" s="3"/>
      <c r="FZ8487" s="3"/>
      <c r="GA8487" s="3"/>
      <c r="GB8487" s="3"/>
      <c r="GC8487" s="3"/>
      <c r="GD8487" s="3"/>
      <c r="GE8487" s="3"/>
      <c r="GF8487" s="3"/>
      <c r="GG8487" s="3"/>
      <c r="GH8487" s="3"/>
      <c r="GI8487" s="3"/>
      <c r="GJ8487" s="3"/>
      <c r="GK8487" s="3"/>
      <c r="GL8487" s="3"/>
      <c r="GM8487" s="3"/>
      <c r="GN8487" s="3"/>
      <c r="GO8487" s="3"/>
      <c r="GP8487" s="3"/>
      <c r="GQ8487" s="3"/>
      <c r="GR8487" s="3"/>
      <c r="GS8487" s="3"/>
      <c r="GT8487" s="3"/>
      <c r="GU8487" s="3"/>
      <c r="GV8487" s="3"/>
      <c r="GW8487" s="3"/>
      <c r="GX8487" s="3"/>
      <c r="GY8487" s="3"/>
      <c r="GZ8487" s="3"/>
      <c r="HA8487" s="3"/>
      <c r="HB8487" s="3"/>
      <c r="HC8487" s="3"/>
      <c r="HD8487" s="3"/>
      <c r="HE8487" s="3"/>
      <c r="HF8487" s="3"/>
      <c r="HG8487" s="3"/>
      <c r="HH8487" s="3"/>
      <c r="HI8487" s="3"/>
      <c r="HJ8487" s="3"/>
      <c r="HK8487" s="3"/>
      <c r="HL8487" s="3"/>
      <c r="HM8487" s="45"/>
      <c r="HN8487" s="3"/>
      <c r="HO8487" s="3"/>
      <c r="HP8487" s="3"/>
      <c r="HQ8487" s="3"/>
      <c r="HR8487" s="3"/>
      <c r="HS8487" s="3"/>
      <c r="HT8487" s="3"/>
      <c r="HU8487" s="3"/>
      <c r="HV8487" s="3"/>
      <c r="HW8487" s="3"/>
      <c r="HX8487" s="3"/>
      <c r="HY8487" s="3"/>
      <c r="HZ8487" s="3"/>
      <c r="IA8487" s="3"/>
      <c r="IB8487" s="3"/>
      <c r="IC8487" s="3"/>
      <c r="ID8487" s="3"/>
      <c r="IE8487" s="3"/>
      <c r="IF8487" s="3"/>
      <c r="IG8487" s="3"/>
      <c r="IH8487" s="3"/>
      <c r="II8487" s="3"/>
      <c r="IJ8487" s="3"/>
      <c r="IK8487" s="3"/>
      <c r="IL8487" s="3"/>
      <c r="IM8487" s="3"/>
      <c r="IN8487" s="3"/>
      <c r="IO8487" s="15"/>
    </row>
    <row r="8488" spans="171:249">
      <c r="FO8488" s="3"/>
      <c r="FP8488" s="3"/>
      <c r="FQ8488" s="3"/>
      <c r="FR8488" s="3"/>
      <c r="FS8488" s="3"/>
      <c r="FT8488" s="3"/>
      <c r="FU8488" s="3"/>
      <c r="FV8488" s="3"/>
      <c r="FW8488" s="3"/>
      <c r="FX8488" s="3"/>
      <c r="FY8488" s="3"/>
      <c r="FZ8488" s="3"/>
      <c r="GA8488" s="3"/>
      <c r="GB8488" s="3"/>
      <c r="GC8488" s="3"/>
      <c r="GD8488" s="3"/>
      <c r="GE8488" s="3"/>
      <c r="GF8488" s="3"/>
      <c r="GG8488" s="3"/>
      <c r="GH8488" s="3"/>
      <c r="GI8488" s="3"/>
      <c r="GJ8488" s="3"/>
      <c r="GK8488" s="3"/>
      <c r="GL8488" s="3"/>
      <c r="GM8488" s="3"/>
      <c r="GN8488" s="3"/>
      <c r="GO8488" s="3"/>
      <c r="GP8488" s="3"/>
      <c r="GQ8488" s="3"/>
      <c r="GR8488" s="3"/>
      <c r="GS8488" s="3"/>
      <c r="GT8488" s="3"/>
      <c r="GU8488" s="3"/>
      <c r="GV8488" s="3"/>
      <c r="GW8488" s="3"/>
      <c r="GX8488" s="3"/>
      <c r="GY8488" s="3"/>
      <c r="GZ8488" s="3"/>
      <c r="HA8488" s="3"/>
      <c r="HB8488" s="3"/>
      <c r="HC8488" s="3"/>
      <c r="HD8488" s="3"/>
      <c r="HE8488" s="3"/>
      <c r="HF8488" s="3"/>
      <c r="HG8488" s="3"/>
      <c r="HH8488" s="3"/>
      <c r="HI8488" s="3"/>
      <c r="HJ8488" s="3"/>
      <c r="HK8488" s="3"/>
      <c r="HL8488" s="3"/>
      <c r="HM8488" s="45"/>
      <c r="HN8488" s="3"/>
      <c r="HO8488" s="3"/>
      <c r="HP8488" s="3"/>
      <c r="HQ8488" s="3"/>
      <c r="HR8488" s="3"/>
      <c r="HS8488" s="3"/>
      <c r="HT8488" s="3"/>
      <c r="HU8488" s="3"/>
      <c r="HV8488" s="3"/>
      <c r="HW8488" s="3"/>
      <c r="HX8488" s="3"/>
      <c r="HY8488" s="3"/>
      <c r="HZ8488" s="3"/>
      <c r="IA8488" s="3"/>
      <c r="IB8488" s="3"/>
      <c r="IC8488" s="3"/>
      <c r="ID8488" s="3"/>
      <c r="IE8488" s="3"/>
      <c r="IF8488" s="3"/>
      <c r="IG8488" s="3"/>
      <c r="IH8488" s="3"/>
      <c r="II8488" s="3"/>
      <c r="IJ8488" s="3"/>
      <c r="IK8488" s="3"/>
      <c r="IL8488" s="3"/>
      <c r="IM8488" s="3"/>
      <c r="IN8488" s="3"/>
      <c r="IO8488" s="15"/>
    </row>
    <row r="8489" spans="171:249">
      <c r="FO8489" s="3"/>
      <c r="FP8489" s="3"/>
      <c r="FQ8489" s="3"/>
      <c r="FR8489" s="3"/>
      <c r="FS8489" s="3"/>
      <c r="FT8489" s="3"/>
      <c r="FU8489" s="3"/>
      <c r="FV8489" s="3"/>
      <c r="FW8489" s="3"/>
      <c r="FX8489" s="3"/>
      <c r="FY8489" s="3"/>
      <c r="FZ8489" s="3"/>
      <c r="GA8489" s="3"/>
      <c r="GB8489" s="3"/>
      <c r="GC8489" s="3"/>
      <c r="GD8489" s="3"/>
      <c r="GE8489" s="3"/>
      <c r="GF8489" s="3"/>
      <c r="GG8489" s="3"/>
      <c r="GH8489" s="3"/>
      <c r="GI8489" s="3"/>
      <c r="GJ8489" s="3"/>
      <c r="GK8489" s="3"/>
      <c r="GL8489" s="3"/>
      <c r="GM8489" s="3"/>
      <c r="GN8489" s="3"/>
      <c r="GO8489" s="3"/>
      <c r="GP8489" s="3"/>
      <c r="GQ8489" s="3"/>
      <c r="GR8489" s="3"/>
      <c r="GS8489" s="3"/>
      <c r="GT8489" s="3"/>
      <c r="GU8489" s="3"/>
      <c r="GV8489" s="3"/>
      <c r="GW8489" s="3"/>
      <c r="GX8489" s="3"/>
      <c r="GY8489" s="3"/>
      <c r="GZ8489" s="3"/>
      <c r="HA8489" s="3"/>
      <c r="HB8489" s="3"/>
      <c r="HC8489" s="3"/>
      <c r="HD8489" s="3"/>
      <c r="HE8489" s="3"/>
      <c r="HF8489" s="3"/>
      <c r="HG8489" s="3"/>
      <c r="HH8489" s="3"/>
      <c r="HI8489" s="3"/>
      <c r="HJ8489" s="3"/>
      <c r="HK8489" s="3"/>
      <c r="HL8489" s="3"/>
      <c r="HM8489" s="45"/>
      <c r="HN8489" s="3"/>
      <c r="HO8489" s="3"/>
      <c r="HP8489" s="3"/>
      <c r="HQ8489" s="3"/>
      <c r="HR8489" s="3"/>
      <c r="HS8489" s="3"/>
      <c r="HT8489" s="3"/>
      <c r="HU8489" s="3"/>
      <c r="HV8489" s="3"/>
      <c r="HW8489" s="3"/>
      <c r="HX8489" s="3"/>
      <c r="HY8489" s="3"/>
      <c r="HZ8489" s="3"/>
      <c r="IA8489" s="3"/>
      <c r="IB8489" s="3"/>
      <c r="IC8489" s="3"/>
      <c r="ID8489" s="3"/>
      <c r="IE8489" s="3"/>
      <c r="IF8489" s="3"/>
      <c r="IG8489" s="3"/>
      <c r="IH8489" s="3"/>
      <c r="II8489" s="3"/>
      <c r="IJ8489" s="3"/>
      <c r="IK8489" s="3"/>
      <c r="IL8489" s="3"/>
      <c r="IM8489" s="3"/>
      <c r="IN8489" s="3"/>
      <c r="IO8489" s="15"/>
    </row>
    <row r="8490" spans="171:249">
      <c r="FO8490" s="3"/>
      <c r="FP8490" s="3"/>
      <c r="FQ8490" s="3"/>
      <c r="FR8490" s="3"/>
      <c r="FS8490" s="3"/>
      <c r="FT8490" s="3"/>
      <c r="FU8490" s="3"/>
      <c r="FV8490" s="3"/>
      <c r="FW8490" s="3"/>
      <c r="FX8490" s="3"/>
      <c r="FY8490" s="3"/>
      <c r="FZ8490" s="3"/>
      <c r="GA8490" s="3"/>
      <c r="GB8490" s="3"/>
      <c r="GC8490" s="3"/>
      <c r="GD8490" s="3"/>
      <c r="GE8490" s="3"/>
      <c r="GF8490" s="3"/>
      <c r="GG8490" s="3"/>
      <c r="GH8490" s="3"/>
      <c r="GI8490" s="3"/>
      <c r="GJ8490" s="3"/>
      <c r="GK8490" s="3"/>
      <c r="GL8490" s="3"/>
      <c r="GM8490" s="3"/>
      <c r="GN8490" s="3"/>
      <c r="GO8490" s="3"/>
      <c r="GP8490" s="3"/>
      <c r="GQ8490" s="3"/>
      <c r="GR8490" s="3"/>
      <c r="GS8490" s="3"/>
      <c r="GT8490" s="3"/>
      <c r="GU8490" s="3"/>
      <c r="GV8490" s="3"/>
      <c r="GW8490" s="3"/>
      <c r="GX8490" s="3"/>
      <c r="GY8490" s="3"/>
      <c r="GZ8490" s="3"/>
      <c r="HA8490" s="3"/>
      <c r="HB8490" s="3"/>
      <c r="HC8490" s="3"/>
      <c r="HD8490" s="3"/>
      <c r="HE8490" s="3"/>
      <c r="HF8490" s="3"/>
      <c r="HG8490" s="3"/>
      <c r="HH8490" s="3"/>
      <c r="HI8490" s="3"/>
      <c r="HJ8490" s="3"/>
      <c r="HK8490" s="3"/>
      <c r="HL8490" s="3"/>
      <c r="HM8490" s="45"/>
      <c r="HN8490" s="3"/>
      <c r="HO8490" s="3"/>
      <c r="HP8490" s="3"/>
      <c r="HQ8490" s="3"/>
      <c r="HR8490" s="3"/>
      <c r="HS8490" s="3"/>
      <c r="HT8490" s="3"/>
      <c r="HU8490" s="3"/>
      <c r="HV8490" s="3"/>
      <c r="HW8490" s="3"/>
      <c r="HX8490" s="3"/>
      <c r="HY8490" s="3"/>
      <c r="HZ8490" s="3"/>
      <c r="IA8490" s="3"/>
      <c r="IB8490" s="3"/>
      <c r="IC8490" s="3"/>
      <c r="ID8490" s="3"/>
      <c r="IE8490" s="3"/>
      <c r="IF8490" s="3"/>
      <c r="IG8490" s="3"/>
      <c r="IH8490" s="3"/>
      <c r="II8490" s="3"/>
      <c r="IJ8490" s="3"/>
      <c r="IK8490" s="3"/>
      <c r="IL8490" s="3"/>
      <c r="IM8490" s="3"/>
      <c r="IN8490" s="3"/>
      <c r="IO8490" s="15"/>
    </row>
    <row r="8491" spans="171:249">
      <c r="FO8491" s="3"/>
      <c r="FP8491" s="3"/>
      <c r="FQ8491" s="3"/>
      <c r="FR8491" s="3"/>
      <c r="FS8491" s="3"/>
      <c r="FT8491" s="3"/>
      <c r="FU8491" s="3"/>
      <c r="FV8491" s="3"/>
      <c r="FW8491" s="3"/>
      <c r="FX8491" s="3"/>
      <c r="FY8491" s="3"/>
      <c r="FZ8491" s="3"/>
      <c r="GA8491" s="3"/>
      <c r="GB8491" s="3"/>
      <c r="GC8491" s="3"/>
      <c r="GD8491" s="3"/>
      <c r="GE8491" s="3"/>
      <c r="GF8491" s="3"/>
      <c r="GG8491" s="3"/>
      <c r="GH8491" s="3"/>
      <c r="GI8491" s="3"/>
      <c r="GJ8491" s="3"/>
      <c r="GK8491" s="3"/>
      <c r="GL8491" s="3"/>
      <c r="GM8491" s="3"/>
      <c r="GN8491" s="3"/>
      <c r="GO8491" s="3"/>
      <c r="GP8491" s="3"/>
      <c r="GQ8491" s="3"/>
      <c r="GR8491" s="3"/>
      <c r="GS8491" s="3"/>
      <c r="GT8491" s="3"/>
      <c r="GU8491" s="3"/>
      <c r="GV8491" s="3"/>
      <c r="GW8491" s="3"/>
      <c r="GX8491" s="3"/>
      <c r="GY8491" s="3"/>
      <c r="GZ8491" s="3"/>
      <c r="HA8491" s="3"/>
      <c r="HB8491" s="3"/>
      <c r="HC8491" s="3"/>
      <c r="HD8491" s="3"/>
      <c r="HE8491" s="3"/>
      <c r="HF8491" s="3"/>
      <c r="HG8491" s="3"/>
      <c r="HH8491" s="3"/>
      <c r="HI8491" s="3"/>
      <c r="HJ8491" s="3"/>
      <c r="HK8491" s="3"/>
      <c r="HL8491" s="3"/>
      <c r="HM8491" s="45"/>
      <c r="HN8491" s="3"/>
      <c r="HO8491" s="3"/>
      <c r="HP8491" s="3"/>
      <c r="HQ8491" s="3"/>
      <c r="HR8491" s="3"/>
      <c r="HS8491" s="3"/>
      <c r="HT8491" s="3"/>
      <c r="HU8491" s="3"/>
      <c r="HV8491" s="3"/>
      <c r="HW8491" s="3"/>
      <c r="HX8491" s="3"/>
      <c r="HY8491" s="3"/>
      <c r="HZ8491" s="3"/>
      <c r="IA8491" s="3"/>
      <c r="IB8491" s="3"/>
      <c r="IC8491" s="3"/>
      <c r="ID8491" s="3"/>
      <c r="IE8491" s="3"/>
      <c r="IF8491" s="3"/>
      <c r="IG8491" s="3"/>
      <c r="IH8491" s="3"/>
      <c r="II8491" s="3"/>
      <c r="IJ8491" s="3"/>
      <c r="IK8491" s="3"/>
      <c r="IL8491" s="3"/>
      <c r="IM8491" s="3"/>
      <c r="IN8491" s="3"/>
      <c r="IO8491" s="15"/>
    </row>
    <row r="8492" spans="171:249">
      <c r="FO8492" s="3"/>
      <c r="FP8492" s="3"/>
      <c r="FQ8492" s="3"/>
      <c r="FR8492" s="3"/>
      <c r="FS8492" s="3"/>
      <c r="FT8492" s="3"/>
      <c r="FU8492" s="3"/>
      <c r="FV8492" s="3"/>
      <c r="FW8492" s="3"/>
      <c r="FX8492" s="3"/>
      <c r="FY8492" s="3"/>
      <c r="FZ8492" s="3"/>
      <c r="GA8492" s="3"/>
      <c r="GB8492" s="3"/>
      <c r="GC8492" s="3"/>
      <c r="GD8492" s="3"/>
      <c r="GE8492" s="3"/>
      <c r="GF8492" s="3"/>
      <c r="GG8492" s="3"/>
      <c r="GH8492" s="3"/>
      <c r="GI8492" s="3"/>
      <c r="GJ8492" s="3"/>
      <c r="GK8492" s="3"/>
      <c r="GL8492" s="3"/>
      <c r="GM8492" s="3"/>
      <c r="GN8492" s="3"/>
      <c r="GO8492" s="3"/>
      <c r="GP8492" s="3"/>
      <c r="GQ8492" s="3"/>
      <c r="GR8492" s="3"/>
      <c r="GS8492" s="3"/>
      <c r="GT8492" s="3"/>
      <c r="GU8492" s="3"/>
      <c r="GV8492" s="3"/>
      <c r="GW8492" s="3"/>
      <c r="GX8492" s="3"/>
      <c r="GY8492" s="3"/>
      <c r="GZ8492" s="3"/>
      <c r="HA8492" s="3"/>
      <c r="HB8492" s="3"/>
      <c r="HC8492" s="3"/>
      <c r="HD8492" s="3"/>
      <c r="HE8492" s="3"/>
      <c r="HF8492" s="3"/>
      <c r="HG8492" s="3"/>
      <c r="HH8492" s="3"/>
      <c r="HI8492" s="3"/>
      <c r="HJ8492" s="3"/>
      <c r="HK8492" s="3"/>
      <c r="HL8492" s="3"/>
      <c r="HM8492" s="45"/>
      <c r="HN8492" s="3"/>
      <c r="HO8492" s="3"/>
      <c r="HP8492" s="3"/>
      <c r="HQ8492" s="3"/>
      <c r="HR8492" s="3"/>
      <c r="HS8492" s="3"/>
      <c r="HT8492" s="3"/>
      <c r="HU8492" s="3"/>
      <c r="HV8492" s="3"/>
      <c r="HW8492" s="3"/>
      <c r="HX8492" s="3"/>
      <c r="HY8492" s="3"/>
      <c r="HZ8492" s="3"/>
      <c r="IA8492" s="3"/>
      <c r="IB8492" s="3"/>
      <c r="IC8492" s="3"/>
      <c r="ID8492" s="3"/>
      <c r="IE8492" s="3"/>
      <c r="IF8492" s="3"/>
      <c r="IG8492" s="3"/>
      <c r="IH8492" s="3"/>
      <c r="II8492" s="3"/>
      <c r="IJ8492" s="3"/>
      <c r="IK8492" s="3"/>
      <c r="IL8492" s="3"/>
      <c r="IM8492" s="3"/>
      <c r="IN8492" s="3"/>
      <c r="IO8492" s="15"/>
    </row>
    <row r="8493" spans="171:249">
      <c r="FO8493" s="3"/>
      <c r="FP8493" s="3"/>
      <c r="FQ8493" s="3"/>
      <c r="FR8493" s="3"/>
      <c r="FS8493" s="3"/>
      <c r="FT8493" s="3"/>
      <c r="FU8493" s="3"/>
      <c r="FV8493" s="3"/>
      <c r="FW8493" s="3"/>
      <c r="FX8493" s="3"/>
      <c r="FY8493" s="3"/>
      <c r="FZ8493" s="3"/>
      <c r="GA8493" s="3"/>
      <c r="GB8493" s="3"/>
      <c r="GC8493" s="3"/>
      <c r="GD8493" s="3"/>
      <c r="GE8493" s="3"/>
      <c r="GF8493" s="3"/>
      <c r="GG8493" s="3"/>
      <c r="GH8493" s="3"/>
      <c r="GI8493" s="3"/>
      <c r="GJ8493" s="3"/>
      <c r="GK8493" s="3"/>
      <c r="GL8493" s="3"/>
      <c r="GM8493" s="3"/>
      <c r="GN8493" s="3"/>
      <c r="GO8493" s="3"/>
      <c r="GP8493" s="3"/>
      <c r="GQ8493" s="3"/>
      <c r="GR8493" s="3"/>
      <c r="GS8493" s="3"/>
      <c r="GT8493" s="3"/>
      <c r="GU8493" s="3"/>
      <c r="GV8493" s="3"/>
      <c r="GW8493" s="3"/>
      <c r="GX8493" s="3"/>
      <c r="GY8493" s="3"/>
      <c r="GZ8493" s="3"/>
      <c r="HA8493" s="3"/>
      <c r="HB8493" s="3"/>
      <c r="HC8493" s="3"/>
      <c r="HD8493" s="3"/>
      <c r="HE8493" s="3"/>
      <c r="HF8493" s="3"/>
      <c r="HG8493" s="3"/>
      <c r="HH8493" s="3"/>
      <c r="HI8493" s="3"/>
      <c r="HJ8493" s="3"/>
      <c r="HK8493" s="3"/>
      <c r="HL8493" s="3"/>
      <c r="HM8493" s="45"/>
      <c r="HN8493" s="3"/>
      <c r="HO8493" s="3"/>
      <c r="HP8493" s="3"/>
      <c r="HQ8493" s="3"/>
      <c r="HR8493" s="3"/>
      <c r="HS8493" s="3"/>
      <c r="HT8493" s="3"/>
      <c r="HU8493" s="3"/>
      <c r="HV8493" s="3"/>
      <c r="HW8493" s="3"/>
      <c r="HX8493" s="3"/>
      <c r="HY8493" s="3"/>
      <c r="HZ8493" s="3"/>
      <c r="IA8493" s="3"/>
      <c r="IB8493" s="3"/>
      <c r="IC8493" s="3"/>
      <c r="ID8493" s="3"/>
      <c r="IE8493" s="3"/>
      <c r="IF8493" s="3"/>
      <c r="IG8493" s="3"/>
      <c r="IH8493" s="3"/>
      <c r="II8493" s="3"/>
      <c r="IJ8493" s="3"/>
      <c r="IK8493" s="3"/>
      <c r="IL8493" s="3"/>
      <c r="IM8493" s="3"/>
      <c r="IN8493" s="3"/>
      <c r="IO8493" s="15"/>
    </row>
    <row r="8494" spans="171:249">
      <c r="FO8494" s="3"/>
      <c r="FP8494" s="3"/>
      <c r="FQ8494" s="3"/>
      <c r="FR8494" s="3"/>
      <c r="FS8494" s="3"/>
      <c r="FT8494" s="3"/>
      <c r="FU8494" s="3"/>
      <c r="FV8494" s="3"/>
      <c r="FW8494" s="3"/>
      <c r="FX8494" s="3"/>
      <c r="FY8494" s="3"/>
      <c r="FZ8494" s="3"/>
      <c r="GA8494" s="3"/>
      <c r="GB8494" s="3"/>
      <c r="GC8494" s="3"/>
      <c r="GD8494" s="3"/>
      <c r="GE8494" s="3"/>
      <c r="GF8494" s="3"/>
      <c r="GG8494" s="3"/>
      <c r="GH8494" s="3"/>
      <c r="GI8494" s="3"/>
      <c r="GJ8494" s="3"/>
      <c r="GK8494" s="3"/>
      <c r="GL8494" s="3"/>
      <c r="GM8494" s="3"/>
      <c r="GN8494" s="3"/>
      <c r="GO8494" s="3"/>
      <c r="GP8494" s="3"/>
      <c r="GQ8494" s="3"/>
      <c r="GR8494" s="3"/>
      <c r="GS8494" s="3"/>
      <c r="GT8494" s="3"/>
      <c r="GU8494" s="3"/>
      <c r="GV8494" s="3"/>
      <c r="GW8494" s="3"/>
      <c r="GX8494" s="3"/>
      <c r="GY8494" s="3"/>
      <c r="GZ8494" s="3"/>
      <c r="HA8494" s="3"/>
      <c r="HB8494" s="3"/>
      <c r="HC8494" s="3"/>
      <c r="HD8494" s="3"/>
      <c r="HE8494" s="3"/>
      <c r="HF8494" s="3"/>
      <c r="HG8494" s="3"/>
      <c r="HH8494" s="3"/>
      <c r="HI8494" s="3"/>
      <c r="HJ8494" s="3"/>
      <c r="HK8494" s="3"/>
      <c r="HL8494" s="3"/>
      <c r="HM8494" s="45"/>
      <c r="HN8494" s="3"/>
      <c r="HO8494" s="3"/>
      <c r="HP8494" s="3"/>
      <c r="HQ8494" s="3"/>
      <c r="HR8494" s="3"/>
      <c r="HS8494" s="3"/>
      <c r="HT8494" s="3"/>
      <c r="HU8494" s="3"/>
      <c r="HV8494" s="3"/>
      <c r="HW8494" s="3"/>
      <c r="HX8494" s="3"/>
      <c r="HY8494" s="3"/>
      <c r="HZ8494" s="3"/>
      <c r="IA8494" s="3"/>
      <c r="IB8494" s="3"/>
      <c r="IC8494" s="3"/>
      <c r="ID8494" s="3"/>
      <c r="IE8494" s="3"/>
      <c r="IF8494" s="3"/>
      <c r="IG8494" s="3"/>
      <c r="IH8494" s="3"/>
      <c r="II8494" s="3"/>
      <c r="IJ8494" s="3"/>
      <c r="IK8494" s="3"/>
      <c r="IL8494" s="3"/>
      <c r="IM8494" s="3"/>
      <c r="IN8494" s="3"/>
      <c r="IO8494" s="15"/>
    </row>
    <row r="8495" spans="171:249">
      <c r="FO8495" s="3"/>
      <c r="FP8495" s="3"/>
      <c r="FQ8495" s="3"/>
      <c r="FR8495" s="3"/>
      <c r="FS8495" s="3"/>
      <c r="FT8495" s="3"/>
      <c r="FU8495" s="3"/>
      <c r="FV8495" s="3"/>
      <c r="FW8495" s="3"/>
      <c r="FX8495" s="3"/>
      <c r="FY8495" s="3"/>
      <c r="FZ8495" s="3"/>
      <c r="GA8495" s="3"/>
      <c r="GB8495" s="3"/>
      <c r="GC8495" s="3"/>
      <c r="GD8495" s="3"/>
      <c r="GE8495" s="3"/>
      <c r="GF8495" s="3"/>
      <c r="GG8495" s="3"/>
      <c r="GH8495" s="3"/>
      <c r="GI8495" s="3"/>
      <c r="GJ8495" s="3"/>
      <c r="GK8495" s="3"/>
      <c r="GL8495" s="3"/>
      <c r="GM8495" s="3"/>
      <c r="GN8495" s="3"/>
      <c r="GO8495" s="3"/>
      <c r="GP8495" s="3"/>
      <c r="GQ8495" s="3"/>
      <c r="GR8495" s="3"/>
      <c r="GS8495" s="3"/>
      <c r="GT8495" s="3"/>
      <c r="GU8495" s="3"/>
      <c r="GV8495" s="3"/>
      <c r="GW8495" s="3"/>
      <c r="GX8495" s="3"/>
      <c r="GY8495" s="3"/>
      <c r="GZ8495" s="3"/>
      <c r="HA8495" s="3"/>
      <c r="HB8495" s="3"/>
      <c r="HC8495" s="3"/>
      <c r="HD8495" s="3"/>
      <c r="HE8495" s="3"/>
      <c r="HF8495" s="3"/>
      <c r="HG8495" s="3"/>
      <c r="HH8495" s="3"/>
      <c r="HI8495" s="3"/>
      <c r="HJ8495" s="3"/>
      <c r="HK8495" s="3"/>
      <c r="HL8495" s="3"/>
      <c r="HM8495" s="45"/>
      <c r="HN8495" s="3"/>
      <c r="HO8495" s="3"/>
      <c r="HP8495" s="3"/>
      <c r="HQ8495" s="3"/>
      <c r="HR8495" s="3"/>
      <c r="HS8495" s="3"/>
      <c r="HT8495" s="3"/>
      <c r="HU8495" s="3"/>
      <c r="HV8495" s="3"/>
      <c r="HW8495" s="3"/>
      <c r="HX8495" s="3"/>
      <c r="HY8495" s="3"/>
      <c r="HZ8495" s="3"/>
      <c r="IA8495" s="3"/>
      <c r="IB8495" s="3"/>
      <c r="IC8495" s="3"/>
      <c r="ID8495" s="3"/>
      <c r="IE8495" s="3"/>
      <c r="IF8495" s="3"/>
      <c r="IG8495" s="3"/>
      <c r="IH8495" s="3"/>
      <c r="II8495" s="3"/>
      <c r="IJ8495" s="3"/>
      <c r="IK8495" s="3"/>
      <c r="IL8495" s="3"/>
      <c r="IM8495" s="3"/>
      <c r="IN8495" s="3"/>
      <c r="IO8495" s="15"/>
    </row>
    <row r="8496" spans="171:249">
      <c r="FO8496" s="3"/>
      <c r="FP8496" s="3"/>
      <c r="FQ8496" s="3"/>
      <c r="FR8496" s="3"/>
      <c r="FS8496" s="3"/>
      <c r="FT8496" s="3"/>
      <c r="FU8496" s="3"/>
      <c r="FV8496" s="3"/>
      <c r="FW8496" s="3"/>
      <c r="FX8496" s="3"/>
      <c r="FY8496" s="3"/>
      <c r="FZ8496" s="3"/>
      <c r="GA8496" s="3"/>
      <c r="GB8496" s="3"/>
      <c r="GC8496" s="3"/>
      <c r="GD8496" s="3"/>
      <c r="GE8496" s="3"/>
      <c r="GF8496" s="3"/>
      <c r="GG8496" s="3"/>
      <c r="GH8496" s="3"/>
      <c r="GI8496" s="3"/>
      <c r="GJ8496" s="3"/>
      <c r="GK8496" s="3"/>
      <c r="GL8496" s="3"/>
      <c r="GM8496" s="3"/>
      <c r="GN8496" s="3"/>
      <c r="GO8496" s="3"/>
      <c r="GP8496" s="3"/>
      <c r="GQ8496" s="3"/>
      <c r="GR8496" s="3"/>
      <c r="GS8496" s="3"/>
      <c r="GT8496" s="3"/>
      <c r="GU8496" s="3"/>
      <c r="GV8496" s="3"/>
      <c r="GW8496" s="3"/>
      <c r="GX8496" s="3"/>
      <c r="GY8496" s="3"/>
      <c r="GZ8496" s="3"/>
      <c r="HA8496" s="3"/>
      <c r="HB8496" s="3"/>
      <c r="HC8496" s="3"/>
      <c r="HD8496" s="3"/>
      <c r="HE8496" s="3"/>
      <c r="HF8496" s="3"/>
      <c r="HG8496" s="3"/>
      <c r="HH8496" s="3"/>
      <c r="HI8496" s="3"/>
      <c r="HJ8496" s="3"/>
      <c r="HK8496" s="3"/>
      <c r="HL8496" s="3"/>
      <c r="HM8496" s="45"/>
      <c r="HN8496" s="3"/>
      <c r="HO8496" s="3"/>
      <c r="HP8496" s="3"/>
      <c r="HQ8496" s="3"/>
      <c r="HR8496" s="3"/>
      <c r="HS8496" s="3"/>
      <c r="HT8496" s="3"/>
      <c r="HU8496" s="3"/>
      <c r="HV8496" s="3"/>
      <c r="HW8496" s="3"/>
      <c r="HX8496" s="3"/>
      <c r="HY8496" s="3"/>
      <c r="HZ8496" s="3"/>
      <c r="IA8496" s="3"/>
      <c r="IB8496" s="3"/>
      <c r="IC8496" s="3"/>
      <c r="ID8496" s="3"/>
      <c r="IE8496" s="3"/>
      <c r="IF8496" s="3"/>
      <c r="IG8496" s="3"/>
      <c r="IH8496" s="3"/>
      <c r="II8496" s="3"/>
      <c r="IJ8496" s="3"/>
      <c r="IK8496" s="3"/>
      <c r="IL8496" s="3"/>
      <c r="IM8496" s="3"/>
      <c r="IN8496" s="3"/>
      <c r="IO8496" s="15"/>
    </row>
    <row r="8497" spans="171:249">
      <c r="FO8497" s="3"/>
      <c r="FP8497" s="3"/>
      <c r="FQ8497" s="3"/>
      <c r="FR8497" s="3"/>
      <c r="FS8497" s="3"/>
      <c r="FT8497" s="3"/>
      <c r="FU8497" s="3"/>
      <c r="FV8497" s="3"/>
      <c r="FW8497" s="3"/>
      <c r="FX8497" s="3"/>
      <c r="FY8497" s="3"/>
      <c r="FZ8497" s="3"/>
      <c r="GA8497" s="3"/>
      <c r="GB8497" s="3"/>
      <c r="GC8497" s="3"/>
      <c r="GD8497" s="3"/>
      <c r="GE8497" s="3"/>
      <c r="GF8497" s="3"/>
      <c r="GG8497" s="3"/>
      <c r="GH8497" s="3"/>
      <c r="GI8497" s="3"/>
      <c r="GJ8497" s="3"/>
      <c r="GK8497" s="3"/>
      <c r="GL8497" s="3"/>
      <c r="GM8497" s="3"/>
      <c r="GN8497" s="3"/>
      <c r="GO8497" s="3"/>
      <c r="GP8497" s="3"/>
      <c r="GQ8497" s="3"/>
      <c r="GR8497" s="3"/>
      <c r="GS8497" s="3"/>
      <c r="GT8497" s="3"/>
      <c r="GU8497" s="3"/>
      <c r="GV8497" s="3"/>
      <c r="GW8497" s="3"/>
      <c r="GX8497" s="3"/>
      <c r="GY8497" s="3"/>
      <c r="GZ8497" s="3"/>
      <c r="HA8497" s="3"/>
      <c r="HB8497" s="3"/>
      <c r="HC8497" s="3"/>
      <c r="HD8497" s="3"/>
      <c r="HE8497" s="3"/>
      <c r="HF8497" s="3"/>
      <c r="HG8497" s="3"/>
      <c r="HH8497" s="3"/>
      <c r="HI8497" s="3"/>
      <c r="HJ8497" s="3"/>
      <c r="HK8497" s="3"/>
      <c r="HL8497" s="3"/>
      <c r="HM8497" s="45"/>
      <c r="HN8497" s="3"/>
      <c r="HO8497" s="3"/>
      <c r="HP8497" s="3"/>
      <c r="HQ8497" s="3"/>
      <c r="HR8497" s="3"/>
      <c r="HS8497" s="3"/>
      <c r="HT8497" s="3"/>
      <c r="HU8497" s="3"/>
      <c r="HV8497" s="3"/>
      <c r="HW8497" s="3"/>
      <c r="HX8497" s="3"/>
      <c r="HY8497" s="3"/>
      <c r="HZ8497" s="3"/>
      <c r="IA8497" s="3"/>
      <c r="IB8497" s="3"/>
      <c r="IC8497" s="3"/>
      <c r="ID8497" s="3"/>
      <c r="IE8497" s="3"/>
      <c r="IF8497" s="3"/>
      <c r="IG8497" s="3"/>
      <c r="IH8497" s="3"/>
      <c r="II8497" s="3"/>
      <c r="IJ8497" s="3"/>
      <c r="IK8497" s="3"/>
      <c r="IL8497" s="3"/>
      <c r="IM8497" s="3"/>
      <c r="IN8497" s="3"/>
      <c r="IO8497" s="15"/>
    </row>
    <row r="8498" spans="171:249">
      <c r="FO8498" s="3"/>
      <c r="FP8498" s="3"/>
      <c r="FQ8498" s="3"/>
      <c r="FR8498" s="3"/>
      <c r="FS8498" s="3"/>
      <c r="FT8498" s="3"/>
      <c r="FU8498" s="3"/>
      <c r="FV8498" s="3"/>
      <c r="FW8498" s="3"/>
      <c r="FX8498" s="3"/>
      <c r="FY8498" s="3"/>
      <c r="FZ8498" s="3"/>
      <c r="GA8498" s="3"/>
      <c r="GB8498" s="3"/>
      <c r="GC8498" s="3"/>
      <c r="GD8498" s="3"/>
      <c r="GE8498" s="3"/>
      <c r="GF8498" s="3"/>
      <c r="GG8498" s="3"/>
      <c r="GH8498" s="3"/>
      <c r="GI8498" s="3"/>
      <c r="GJ8498" s="3"/>
      <c r="GK8498" s="3"/>
      <c r="GL8498" s="3"/>
      <c r="GM8498" s="3"/>
      <c r="GN8498" s="3"/>
      <c r="GO8498" s="3"/>
      <c r="GP8498" s="3"/>
      <c r="GQ8498" s="3"/>
      <c r="GR8498" s="3"/>
      <c r="GS8498" s="3"/>
      <c r="GT8498" s="3"/>
      <c r="GU8498" s="3"/>
      <c r="GV8498" s="3"/>
      <c r="GW8498" s="3"/>
      <c r="GX8498" s="3"/>
      <c r="GY8498" s="3"/>
      <c r="GZ8498" s="3"/>
      <c r="HA8498" s="3"/>
      <c r="HB8498" s="3"/>
      <c r="HC8498" s="3"/>
      <c r="HD8498" s="3"/>
      <c r="HE8498" s="3"/>
      <c r="HF8498" s="3"/>
      <c r="HG8498" s="3"/>
      <c r="HH8498" s="3"/>
      <c r="HI8498" s="3"/>
      <c r="HJ8498" s="3"/>
      <c r="HK8498" s="3"/>
      <c r="HL8498" s="3"/>
      <c r="HM8498" s="45"/>
      <c r="HN8498" s="3"/>
      <c r="HO8498" s="3"/>
      <c r="HP8498" s="3"/>
      <c r="HQ8498" s="3"/>
      <c r="HR8498" s="3"/>
      <c r="HS8498" s="3"/>
      <c r="HT8498" s="3"/>
      <c r="HU8498" s="3"/>
      <c r="HV8498" s="3"/>
      <c r="HW8498" s="3"/>
      <c r="HX8498" s="3"/>
      <c r="HY8498" s="3"/>
      <c r="HZ8498" s="3"/>
      <c r="IA8498" s="3"/>
      <c r="IB8498" s="3"/>
      <c r="IC8498" s="3"/>
      <c r="ID8498" s="3"/>
      <c r="IE8498" s="3"/>
      <c r="IF8498" s="3"/>
      <c r="IG8498" s="3"/>
      <c r="IH8498" s="3"/>
      <c r="II8498" s="3"/>
      <c r="IJ8498" s="3"/>
      <c r="IK8498" s="3"/>
      <c r="IL8498" s="3"/>
      <c r="IM8498" s="3"/>
      <c r="IN8498" s="3"/>
      <c r="IO8498" s="15"/>
    </row>
    <row r="8499" spans="171:249">
      <c r="FO8499" s="3"/>
      <c r="FP8499" s="3"/>
      <c r="FQ8499" s="3"/>
      <c r="FR8499" s="3"/>
      <c r="FS8499" s="3"/>
      <c r="FT8499" s="3"/>
      <c r="FU8499" s="3"/>
      <c r="FV8499" s="3"/>
      <c r="FW8499" s="3"/>
      <c r="FX8499" s="3"/>
      <c r="FY8499" s="3"/>
      <c r="FZ8499" s="3"/>
      <c r="GA8499" s="3"/>
      <c r="GB8499" s="3"/>
      <c r="GC8499" s="3"/>
      <c r="GD8499" s="3"/>
      <c r="GE8499" s="3"/>
      <c r="GF8499" s="3"/>
      <c r="GG8499" s="3"/>
      <c r="GH8499" s="3"/>
      <c r="GI8499" s="3"/>
      <c r="GJ8499" s="3"/>
      <c r="GK8499" s="3"/>
      <c r="GL8499" s="3"/>
      <c r="GM8499" s="3"/>
      <c r="GN8499" s="3"/>
      <c r="GO8499" s="3"/>
      <c r="GP8499" s="3"/>
      <c r="GQ8499" s="3"/>
      <c r="GR8499" s="3"/>
      <c r="GS8499" s="3"/>
      <c r="GT8499" s="3"/>
      <c r="GU8499" s="3"/>
      <c r="GV8499" s="3"/>
      <c r="GW8499" s="3"/>
      <c r="GX8499" s="3"/>
      <c r="GY8499" s="3"/>
      <c r="GZ8499" s="3"/>
      <c r="HA8499" s="3"/>
      <c r="HB8499" s="3"/>
      <c r="HC8499" s="3"/>
      <c r="HD8499" s="3"/>
      <c r="HE8499" s="3"/>
      <c r="HF8499" s="3"/>
      <c r="HG8499" s="3"/>
      <c r="HH8499" s="3"/>
      <c r="HI8499" s="3"/>
      <c r="HJ8499" s="3"/>
      <c r="HK8499" s="3"/>
      <c r="HL8499" s="3"/>
      <c r="HM8499" s="45"/>
      <c r="HN8499" s="3"/>
      <c r="HO8499" s="3"/>
      <c r="HP8499" s="3"/>
      <c r="HQ8499" s="3"/>
      <c r="HR8499" s="3"/>
      <c r="HS8499" s="3"/>
      <c r="HT8499" s="3"/>
      <c r="HU8499" s="3"/>
      <c r="HV8499" s="3"/>
      <c r="HW8499" s="3"/>
      <c r="HX8499" s="3"/>
      <c r="HY8499" s="3"/>
      <c r="HZ8499" s="3"/>
      <c r="IA8499" s="3"/>
      <c r="IB8499" s="3"/>
      <c r="IC8499" s="3"/>
      <c r="ID8499" s="3"/>
      <c r="IE8499" s="3"/>
      <c r="IF8499" s="3"/>
      <c r="IG8499" s="3"/>
      <c r="IH8499" s="3"/>
      <c r="II8499" s="3"/>
      <c r="IJ8499" s="3"/>
      <c r="IK8499" s="3"/>
      <c r="IL8499" s="3"/>
      <c r="IM8499" s="3"/>
      <c r="IN8499" s="3"/>
      <c r="IO8499" s="15"/>
    </row>
    <row r="8500" spans="171:249">
      <c r="FO8500" s="3"/>
      <c r="FP8500" s="3"/>
      <c r="FQ8500" s="3"/>
      <c r="FR8500" s="3"/>
      <c r="FS8500" s="3"/>
      <c r="FT8500" s="3"/>
      <c r="FU8500" s="3"/>
      <c r="FV8500" s="3"/>
      <c r="FW8500" s="3"/>
      <c r="FX8500" s="3"/>
      <c r="FY8500" s="3"/>
      <c r="FZ8500" s="3"/>
      <c r="GA8500" s="3"/>
      <c r="GB8500" s="3"/>
      <c r="GC8500" s="3"/>
      <c r="GD8500" s="3"/>
      <c r="GE8500" s="3"/>
      <c r="GF8500" s="3"/>
      <c r="GG8500" s="3"/>
      <c r="GH8500" s="3"/>
      <c r="GI8500" s="3"/>
      <c r="GJ8500" s="3"/>
      <c r="GK8500" s="3"/>
      <c r="GL8500" s="3"/>
      <c r="GM8500" s="3"/>
      <c r="GN8500" s="3"/>
      <c r="GO8500" s="3"/>
      <c r="GP8500" s="3"/>
      <c r="GQ8500" s="3"/>
      <c r="GR8500" s="3"/>
      <c r="GS8500" s="3"/>
      <c r="GT8500" s="3"/>
      <c r="GU8500" s="3"/>
      <c r="GV8500" s="3"/>
      <c r="GW8500" s="3"/>
      <c r="GX8500" s="3"/>
      <c r="GY8500" s="3"/>
      <c r="GZ8500" s="3"/>
      <c r="HA8500" s="3"/>
      <c r="HB8500" s="3"/>
      <c r="HC8500" s="3"/>
      <c r="HD8500" s="3"/>
      <c r="HE8500" s="3"/>
      <c r="HF8500" s="3"/>
      <c r="HG8500" s="3"/>
      <c r="HH8500" s="3"/>
      <c r="HI8500" s="3"/>
      <c r="HJ8500" s="3"/>
      <c r="HK8500" s="3"/>
      <c r="HL8500" s="3"/>
      <c r="HM8500" s="45"/>
      <c r="HN8500" s="3"/>
      <c r="HO8500" s="3"/>
      <c r="HP8500" s="3"/>
      <c r="HQ8500" s="3"/>
      <c r="HR8500" s="3"/>
      <c r="HS8500" s="3"/>
      <c r="HT8500" s="3"/>
      <c r="HU8500" s="3"/>
      <c r="HV8500" s="3"/>
      <c r="HW8500" s="3"/>
      <c r="HX8500" s="3"/>
      <c r="HY8500" s="3"/>
      <c r="HZ8500" s="3"/>
      <c r="IA8500" s="3"/>
      <c r="IB8500" s="3"/>
      <c r="IC8500" s="3"/>
      <c r="ID8500" s="3"/>
      <c r="IE8500" s="3"/>
      <c r="IF8500" s="3"/>
      <c r="IG8500" s="3"/>
      <c r="IH8500" s="3"/>
      <c r="II8500" s="3"/>
      <c r="IJ8500" s="3"/>
      <c r="IK8500" s="3"/>
      <c r="IL8500" s="3"/>
      <c r="IM8500" s="3"/>
      <c r="IN8500" s="3"/>
      <c r="IO8500" s="15"/>
    </row>
    <row r="8501" spans="171:249">
      <c r="FO8501" s="3"/>
      <c r="FP8501" s="3"/>
      <c r="FQ8501" s="3"/>
      <c r="FR8501" s="3"/>
      <c r="FS8501" s="3"/>
      <c r="FT8501" s="3"/>
      <c r="FU8501" s="3"/>
      <c r="FV8501" s="3"/>
      <c r="FW8501" s="3"/>
      <c r="FX8501" s="3"/>
      <c r="FY8501" s="3"/>
      <c r="FZ8501" s="3"/>
      <c r="GA8501" s="3"/>
      <c r="GB8501" s="3"/>
      <c r="GC8501" s="3"/>
      <c r="GD8501" s="3"/>
      <c r="GE8501" s="3"/>
      <c r="GF8501" s="3"/>
      <c r="GG8501" s="3"/>
      <c r="GH8501" s="3"/>
      <c r="GI8501" s="3"/>
      <c r="GJ8501" s="3"/>
      <c r="GK8501" s="3"/>
      <c r="GL8501" s="3"/>
      <c r="GM8501" s="3"/>
      <c r="GN8501" s="3"/>
      <c r="GO8501" s="3"/>
      <c r="GP8501" s="3"/>
      <c r="GQ8501" s="3"/>
      <c r="GR8501" s="3"/>
      <c r="GS8501" s="3"/>
      <c r="GT8501" s="3"/>
      <c r="GU8501" s="3"/>
      <c r="GV8501" s="3"/>
      <c r="GW8501" s="3"/>
      <c r="GX8501" s="3"/>
      <c r="GY8501" s="3"/>
      <c r="GZ8501" s="3"/>
      <c r="HA8501" s="3"/>
      <c r="HB8501" s="3"/>
      <c r="HC8501" s="3"/>
      <c r="HD8501" s="3"/>
      <c r="HE8501" s="3"/>
      <c r="HF8501" s="3"/>
      <c r="HG8501" s="3"/>
      <c r="HH8501" s="3"/>
      <c r="HI8501" s="3"/>
      <c r="HJ8501" s="3"/>
      <c r="HK8501" s="3"/>
      <c r="HL8501" s="3"/>
      <c r="HM8501" s="45"/>
      <c r="HN8501" s="3"/>
      <c r="HO8501" s="3"/>
      <c r="HP8501" s="3"/>
      <c r="HQ8501" s="3"/>
      <c r="HR8501" s="3"/>
      <c r="HS8501" s="3"/>
      <c r="HT8501" s="3"/>
      <c r="HU8501" s="3"/>
      <c r="HV8501" s="3"/>
      <c r="HW8501" s="3"/>
      <c r="HX8501" s="3"/>
      <c r="HY8501" s="3"/>
      <c r="HZ8501" s="3"/>
      <c r="IA8501" s="3"/>
      <c r="IB8501" s="3"/>
      <c r="IC8501" s="3"/>
      <c r="ID8501" s="3"/>
      <c r="IE8501" s="3"/>
      <c r="IF8501" s="3"/>
      <c r="IG8501" s="3"/>
      <c r="IH8501" s="3"/>
      <c r="II8501" s="3"/>
      <c r="IJ8501" s="3"/>
      <c r="IK8501" s="3"/>
      <c r="IL8501" s="3"/>
      <c r="IM8501" s="3"/>
      <c r="IN8501" s="3"/>
      <c r="IO8501" s="15"/>
    </row>
    <row r="8502" spans="171:249">
      <c r="FO8502" s="3"/>
      <c r="FP8502" s="3"/>
      <c r="FQ8502" s="3"/>
      <c r="FR8502" s="3"/>
      <c r="FS8502" s="3"/>
      <c r="FT8502" s="3"/>
      <c r="FU8502" s="3"/>
      <c r="FV8502" s="3"/>
      <c r="FW8502" s="3"/>
      <c r="FX8502" s="3"/>
      <c r="FY8502" s="3"/>
      <c r="FZ8502" s="3"/>
      <c r="GA8502" s="3"/>
      <c r="GB8502" s="3"/>
      <c r="GC8502" s="3"/>
      <c r="GD8502" s="3"/>
      <c r="GE8502" s="3"/>
      <c r="GF8502" s="3"/>
      <c r="GG8502" s="3"/>
      <c r="GH8502" s="3"/>
      <c r="GI8502" s="3"/>
      <c r="GJ8502" s="3"/>
      <c r="GK8502" s="3"/>
      <c r="GL8502" s="3"/>
      <c r="GM8502" s="3"/>
      <c r="GN8502" s="3"/>
      <c r="GO8502" s="3"/>
      <c r="GP8502" s="3"/>
      <c r="GQ8502" s="3"/>
      <c r="GR8502" s="3"/>
      <c r="GS8502" s="3"/>
      <c r="GT8502" s="3"/>
      <c r="GU8502" s="3"/>
      <c r="GV8502" s="3"/>
      <c r="GW8502" s="3"/>
      <c r="GX8502" s="3"/>
      <c r="GY8502" s="3"/>
      <c r="GZ8502" s="3"/>
      <c r="HA8502" s="3"/>
      <c r="HB8502" s="3"/>
      <c r="HC8502" s="3"/>
      <c r="HD8502" s="3"/>
      <c r="HE8502" s="3"/>
      <c r="HF8502" s="3"/>
      <c r="HG8502" s="3"/>
      <c r="HH8502" s="3"/>
      <c r="HI8502" s="3"/>
      <c r="HJ8502" s="3"/>
      <c r="HK8502" s="3"/>
      <c r="HL8502" s="3"/>
      <c r="HM8502" s="45"/>
      <c r="HN8502" s="3"/>
      <c r="HO8502" s="3"/>
      <c r="HP8502" s="3"/>
      <c r="HQ8502" s="3"/>
      <c r="HR8502" s="3"/>
      <c r="HS8502" s="3"/>
      <c r="HT8502" s="3"/>
      <c r="HU8502" s="3"/>
      <c r="HV8502" s="3"/>
      <c r="HW8502" s="3"/>
      <c r="HX8502" s="3"/>
      <c r="HY8502" s="3"/>
      <c r="HZ8502" s="3"/>
      <c r="IA8502" s="3"/>
      <c r="IB8502" s="3"/>
      <c r="IC8502" s="3"/>
      <c r="ID8502" s="3"/>
      <c r="IE8502" s="3"/>
      <c r="IF8502" s="3"/>
      <c r="IG8502" s="3"/>
      <c r="IH8502" s="3"/>
      <c r="II8502" s="3"/>
      <c r="IJ8502" s="3"/>
      <c r="IK8502" s="3"/>
      <c r="IL8502" s="3"/>
      <c r="IM8502" s="3"/>
      <c r="IN8502" s="3"/>
      <c r="IO8502" s="15"/>
    </row>
    <row r="8503" spans="171:249">
      <c r="FO8503" s="3"/>
      <c r="FP8503" s="3"/>
      <c r="FQ8503" s="3"/>
      <c r="FR8503" s="3"/>
      <c r="FS8503" s="3"/>
      <c r="FT8503" s="3"/>
      <c r="FU8503" s="3"/>
      <c r="FV8503" s="3"/>
      <c r="FW8503" s="3"/>
      <c r="FX8503" s="3"/>
      <c r="FY8503" s="3"/>
      <c r="FZ8503" s="3"/>
      <c r="GA8503" s="3"/>
      <c r="GB8503" s="3"/>
      <c r="GC8503" s="3"/>
      <c r="GD8503" s="3"/>
      <c r="GE8503" s="3"/>
      <c r="GF8503" s="3"/>
      <c r="GG8503" s="3"/>
      <c r="GH8503" s="3"/>
      <c r="GI8503" s="3"/>
      <c r="GJ8503" s="3"/>
      <c r="GK8503" s="3"/>
      <c r="GL8503" s="3"/>
      <c r="GM8503" s="3"/>
      <c r="GN8503" s="3"/>
      <c r="GO8503" s="3"/>
      <c r="GP8503" s="3"/>
      <c r="GQ8503" s="3"/>
      <c r="GR8503" s="3"/>
      <c r="GS8503" s="3"/>
      <c r="GT8503" s="3"/>
      <c r="GU8503" s="3"/>
      <c r="GV8503" s="3"/>
      <c r="GW8503" s="3"/>
      <c r="GX8503" s="3"/>
      <c r="GY8503" s="3"/>
      <c r="GZ8503" s="3"/>
      <c r="HA8503" s="3"/>
      <c r="HB8503" s="3"/>
      <c r="HC8503" s="3"/>
      <c r="HD8503" s="3"/>
      <c r="HE8503" s="3"/>
      <c r="HF8503" s="3"/>
      <c r="HG8503" s="3"/>
      <c r="HH8503" s="3"/>
      <c r="HI8503" s="3"/>
      <c r="HJ8503" s="3"/>
      <c r="HK8503" s="3"/>
      <c r="HL8503" s="3"/>
      <c r="HM8503" s="45"/>
      <c r="HN8503" s="3"/>
      <c r="HO8503" s="3"/>
      <c r="HP8503" s="3"/>
      <c r="HQ8503" s="3"/>
      <c r="HR8503" s="3"/>
      <c r="HS8503" s="3"/>
      <c r="HT8503" s="3"/>
      <c r="HU8503" s="3"/>
      <c r="HV8503" s="3"/>
      <c r="HW8503" s="3"/>
      <c r="HX8503" s="3"/>
      <c r="HY8503" s="3"/>
      <c r="HZ8503" s="3"/>
      <c r="IA8503" s="3"/>
      <c r="IB8503" s="3"/>
      <c r="IC8503" s="3"/>
      <c r="ID8503" s="3"/>
      <c r="IE8503" s="3"/>
      <c r="IF8503" s="3"/>
      <c r="IG8503" s="3"/>
      <c r="IH8503" s="3"/>
      <c r="II8503" s="3"/>
      <c r="IJ8503" s="3"/>
      <c r="IK8503" s="3"/>
      <c r="IL8503" s="3"/>
      <c r="IM8503" s="3"/>
      <c r="IN8503" s="3"/>
      <c r="IO8503" s="15"/>
    </row>
    <row r="8504" spans="171:249">
      <c r="FO8504" s="3"/>
      <c r="FP8504" s="3"/>
      <c r="FQ8504" s="3"/>
      <c r="FR8504" s="3"/>
      <c r="FS8504" s="3"/>
      <c r="FT8504" s="3"/>
      <c r="FU8504" s="3"/>
      <c r="FV8504" s="3"/>
      <c r="FW8504" s="3"/>
      <c r="FX8504" s="3"/>
      <c r="FY8504" s="3"/>
      <c r="FZ8504" s="3"/>
      <c r="GA8504" s="3"/>
      <c r="GB8504" s="3"/>
      <c r="GC8504" s="3"/>
      <c r="GD8504" s="3"/>
      <c r="GE8504" s="3"/>
      <c r="GF8504" s="3"/>
      <c r="GG8504" s="3"/>
      <c r="GH8504" s="3"/>
      <c r="GI8504" s="3"/>
      <c r="GJ8504" s="3"/>
      <c r="GK8504" s="3"/>
      <c r="GL8504" s="3"/>
      <c r="GM8504" s="3"/>
      <c r="GN8504" s="3"/>
      <c r="GO8504" s="3"/>
      <c r="GP8504" s="3"/>
      <c r="GQ8504" s="3"/>
      <c r="GR8504" s="3"/>
      <c r="GS8504" s="3"/>
      <c r="GT8504" s="3"/>
      <c r="GU8504" s="3"/>
      <c r="GV8504" s="3"/>
      <c r="GW8504" s="3"/>
      <c r="GX8504" s="3"/>
      <c r="GY8504" s="3"/>
      <c r="GZ8504" s="3"/>
      <c r="HA8504" s="3"/>
      <c r="HB8504" s="3"/>
      <c r="HC8504" s="3"/>
      <c r="HD8504" s="3"/>
      <c r="HE8504" s="3"/>
      <c r="HF8504" s="3"/>
      <c r="HG8504" s="3"/>
      <c r="HH8504" s="3"/>
      <c r="HI8504" s="3"/>
      <c r="HJ8504" s="3"/>
      <c r="HK8504" s="3"/>
      <c r="HL8504" s="3"/>
      <c r="HM8504" s="45"/>
      <c r="HN8504" s="3"/>
      <c r="HO8504" s="3"/>
      <c r="HP8504" s="3"/>
      <c r="HQ8504" s="3"/>
      <c r="HR8504" s="3"/>
      <c r="HS8504" s="3"/>
      <c r="HT8504" s="3"/>
      <c r="HU8504" s="3"/>
      <c r="HV8504" s="3"/>
      <c r="HW8504" s="3"/>
      <c r="HX8504" s="3"/>
      <c r="HY8504" s="3"/>
      <c r="HZ8504" s="3"/>
      <c r="IA8504" s="3"/>
      <c r="IB8504" s="3"/>
      <c r="IC8504" s="3"/>
      <c r="ID8504" s="3"/>
      <c r="IE8504" s="3"/>
      <c r="IF8504" s="3"/>
      <c r="IG8504" s="3"/>
      <c r="IH8504" s="3"/>
      <c r="II8504" s="3"/>
      <c r="IJ8504" s="3"/>
      <c r="IK8504" s="3"/>
      <c r="IL8504" s="3"/>
      <c r="IM8504" s="3"/>
      <c r="IN8504" s="3"/>
      <c r="IO8504" s="15"/>
    </row>
    <row r="8505" spans="171:249">
      <c r="FO8505" s="3"/>
      <c r="FP8505" s="3"/>
      <c r="FQ8505" s="3"/>
      <c r="FR8505" s="3"/>
      <c r="FS8505" s="3"/>
      <c r="FT8505" s="3"/>
      <c r="FU8505" s="3"/>
      <c r="FV8505" s="3"/>
      <c r="FW8505" s="3"/>
      <c r="FX8505" s="3"/>
      <c r="FY8505" s="3"/>
      <c r="FZ8505" s="3"/>
      <c r="GA8505" s="3"/>
      <c r="GB8505" s="3"/>
      <c r="GC8505" s="3"/>
      <c r="GD8505" s="3"/>
      <c r="GE8505" s="3"/>
      <c r="GF8505" s="3"/>
      <c r="GG8505" s="3"/>
      <c r="GH8505" s="3"/>
      <c r="GI8505" s="3"/>
      <c r="GJ8505" s="3"/>
      <c r="GK8505" s="3"/>
      <c r="GL8505" s="3"/>
      <c r="GM8505" s="3"/>
      <c r="GN8505" s="3"/>
      <c r="GO8505" s="3"/>
      <c r="GP8505" s="3"/>
      <c r="GQ8505" s="3"/>
      <c r="GR8505" s="3"/>
      <c r="GS8505" s="3"/>
      <c r="GT8505" s="3"/>
      <c r="GU8505" s="3"/>
      <c r="GV8505" s="3"/>
      <c r="GW8505" s="3"/>
      <c r="GX8505" s="3"/>
      <c r="GY8505" s="3"/>
      <c r="GZ8505" s="3"/>
      <c r="HA8505" s="3"/>
      <c r="HB8505" s="3"/>
      <c r="HC8505" s="3"/>
      <c r="HD8505" s="3"/>
      <c r="HE8505" s="3"/>
      <c r="HF8505" s="3"/>
      <c r="HG8505" s="3"/>
      <c r="HH8505" s="3"/>
      <c r="HI8505" s="3"/>
      <c r="HJ8505" s="3"/>
      <c r="HK8505" s="3"/>
      <c r="HL8505" s="3"/>
      <c r="HM8505" s="45"/>
      <c r="HN8505" s="3"/>
      <c r="HO8505" s="3"/>
      <c r="HP8505" s="3"/>
      <c r="HQ8505" s="3"/>
      <c r="HR8505" s="3"/>
      <c r="HS8505" s="3"/>
      <c r="HT8505" s="3"/>
      <c r="HU8505" s="3"/>
      <c r="HV8505" s="3"/>
      <c r="HW8505" s="3"/>
      <c r="HX8505" s="3"/>
      <c r="HY8505" s="3"/>
      <c r="HZ8505" s="3"/>
      <c r="IA8505" s="3"/>
      <c r="IB8505" s="3"/>
      <c r="IC8505" s="3"/>
      <c r="ID8505" s="3"/>
      <c r="IE8505" s="3"/>
      <c r="IF8505" s="3"/>
      <c r="IG8505" s="3"/>
      <c r="IH8505" s="3"/>
      <c r="II8505" s="3"/>
      <c r="IJ8505" s="3"/>
      <c r="IK8505" s="3"/>
      <c r="IL8505" s="3"/>
      <c r="IM8505" s="3"/>
      <c r="IN8505" s="3"/>
      <c r="IO8505" s="15"/>
    </row>
    <row r="8506" spans="171:249">
      <c r="FO8506" s="3"/>
      <c r="FP8506" s="3"/>
      <c r="FQ8506" s="3"/>
      <c r="FR8506" s="3"/>
      <c r="FS8506" s="3"/>
      <c r="FT8506" s="3"/>
      <c r="FU8506" s="3"/>
      <c r="FV8506" s="3"/>
      <c r="FW8506" s="3"/>
      <c r="FX8506" s="3"/>
      <c r="FY8506" s="3"/>
      <c r="FZ8506" s="3"/>
      <c r="GA8506" s="3"/>
      <c r="GB8506" s="3"/>
      <c r="GC8506" s="3"/>
      <c r="GD8506" s="3"/>
      <c r="GE8506" s="3"/>
      <c r="GF8506" s="3"/>
      <c r="GG8506" s="3"/>
      <c r="GH8506" s="3"/>
      <c r="GI8506" s="3"/>
      <c r="GJ8506" s="3"/>
      <c r="GK8506" s="3"/>
      <c r="GL8506" s="3"/>
      <c r="GM8506" s="3"/>
      <c r="GN8506" s="3"/>
      <c r="GO8506" s="3"/>
      <c r="GP8506" s="3"/>
      <c r="GQ8506" s="3"/>
      <c r="GR8506" s="3"/>
      <c r="GS8506" s="3"/>
      <c r="GT8506" s="3"/>
      <c r="GU8506" s="3"/>
      <c r="GV8506" s="3"/>
      <c r="GW8506" s="3"/>
      <c r="GX8506" s="3"/>
      <c r="GY8506" s="3"/>
      <c r="GZ8506" s="3"/>
      <c r="HA8506" s="3"/>
      <c r="HB8506" s="3"/>
      <c r="HC8506" s="3"/>
      <c r="HD8506" s="3"/>
      <c r="HE8506" s="3"/>
      <c r="HF8506" s="3"/>
      <c r="HG8506" s="3"/>
      <c r="HH8506" s="3"/>
      <c r="HI8506" s="3"/>
      <c r="HJ8506" s="3"/>
      <c r="HK8506" s="3"/>
      <c r="HL8506" s="3"/>
      <c r="HM8506" s="45"/>
      <c r="HN8506" s="3"/>
      <c r="HO8506" s="3"/>
      <c r="HP8506" s="3"/>
      <c r="HQ8506" s="3"/>
      <c r="HR8506" s="3"/>
      <c r="HS8506" s="3"/>
      <c r="HT8506" s="3"/>
      <c r="HU8506" s="3"/>
      <c r="HV8506" s="3"/>
      <c r="HW8506" s="3"/>
      <c r="HX8506" s="3"/>
      <c r="HY8506" s="3"/>
      <c r="HZ8506" s="3"/>
      <c r="IA8506" s="3"/>
      <c r="IB8506" s="3"/>
      <c r="IC8506" s="3"/>
      <c r="ID8506" s="3"/>
      <c r="IE8506" s="3"/>
      <c r="IF8506" s="3"/>
      <c r="IG8506" s="3"/>
      <c r="IH8506" s="3"/>
      <c r="II8506" s="3"/>
      <c r="IJ8506" s="3"/>
      <c r="IK8506" s="3"/>
      <c r="IL8506" s="3"/>
      <c r="IM8506" s="3"/>
      <c r="IN8506" s="3"/>
      <c r="IO8506" s="15"/>
    </row>
    <row r="8507" spans="171:249">
      <c r="FO8507" s="3"/>
      <c r="FP8507" s="3"/>
      <c r="FQ8507" s="3"/>
      <c r="FR8507" s="3"/>
      <c r="FS8507" s="3"/>
      <c r="FT8507" s="3"/>
      <c r="FU8507" s="3"/>
      <c r="FV8507" s="3"/>
      <c r="FW8507" s="3"/>
      <c r="FX8507" s="3"/>
      <c r="FY8507" s="3"/>
      <c r="FZ8507" s="3"/>
      <c r="GA8507" s="3"/>
      <c r="GB8507" s="3"/>
      <c r="GC8507" s="3"/>
      <c r="GD8507" s="3"/>
      <c r="GE8507" s="3"/>
      <c r="GF8507" s="3"/>
      <c r="GG8507" s="3"/>
      <c r="GH8507" s="3"/>
      <c r="GI8507" s="3"/>
      <c r="GJ8507" s="3"/>
      <c r="GK8507" s="3"/>
      <c r="GL8507" s="3"/>
      <c r="GM8507" s="3"/>
      <c r="GN8507" s="3"/>
      <c r="GO8507" s="3"/>
      <c r="GP8507" s="3"/>
      <c r="GQ8507" s="3"/>
      <c r="GR8507" s="3"/>
      <c r="GS8507" s="3"/>
      <c r="GT8507" s="3"/>
      <c r="GU8507" s="3"/>
      <c r="GV8507" s="3"/>
      <c r="GW8507" s="3"/>
      <c r="GX8507" s="3"/>
      <c r="GY8507" s="3"/>
      <c r="GZ8507" s="3"/>
      <c r="HA8507" s="3"/>
      <c r="HB8507" s="3"/>
      <c r="HC8507" s="3"/>
      <c r="HD8507" s="3"/>
      <c r="HE8507" s="3"/>
      <c r="HF8507" s="3"/>
      <c r="HG8507" s="3"/>
      <c r="HH8507" s="3"/>
      <c r="HI8507" s="3"/>
      <c r="HJ8507" s="3"/>
      <c r="HK8507" s="3"/>
      <c r="HL8507" s="3"/>
      <c r="HM8507" s="45"/>
      <c r="HN8507" s="3"/>
      <c r="HO8507" s="3"/>
      <c r="HP8507" s="3"/>
      <c r="HQ8507" s="3"/>
      <c r="HR8507" s="3"/>
      <c r="HS8507" s="3"/>
      <c r="HT8507" s="3"/>
      <c r="HU8507" s="3"/>
      <c r="HV8507" s="3"/>
      <c r="HW8507" s="3"/>
      <c r="HX8507" s="3"/>
      <c r="HY8507" s="3"/>
      <c r="HZ8507" s="3"/>
      <c r="IA8507" s="3"/>
      <c r="IB8507" s="3"/>
      <c r="IC8507" s="3"/>
      <c r="ID8507" s="3"/>
      <c r="IE8507" s="3"/>
      <c r="IF8507" s="3"/>
      <c r="IG8507" s="3"/>
      <c r="IH8507" s="3"/>
      <c r="II8507" s="3"/>
      <c r="IJ8507" s="3"/>
      <c r="IK8507" s="3"/>
      <c r="IL8507" s="3"/>
      <c r="IM8507" s="3"/>
      <c r="IN8507" s="3"/>
      <c r="IO8507" s="15"/>
    </row>
    <row r="8508" spans="171:249">
      <c r="FO8508" s="3"/>
      <c r="FP8508" s="3"/>
      <c r="FQ8508" s="3"/>
      <c r="FR8508" s="3"/>
      <c r="FS8508" s="3"/>
      <c r="FT8508" s="3"/>
      <c r="FU8508" s="3"/>
      <c r="FV8508" s="3"/>
      <c r="FW8508" s="3"/>
      <c r="FX8508" s="3"/>
      <c r="FY8508" s="3"/>
      <c r="FZ8508" s="3"/>
      <c r="GA8508" s="3"/>
      <c r="GB8508" s="3"/>
      <c r="GC8508" s="3"/>
      <c r="GD8508" s="3"/>
      <c r="GE8508" s="3"/>
      <c r="GF8508" s="3"/>
      <c r="GG8508" s="3"/>
      <c r="GH8508" s="3"/>
      <c r="GI8508" s="3"/>
      <c r="GJ8508" s="3"/>
      <c r="GK8508" s="3"/>
      <c r="GL8508" s="3"/>
      <c r="GM8508" s="3"/>
      <c r="GN8508" s="3"/>
      <c r="GO8508" s="3"/>
      <c r="GP8508" s="3"/>
      <c r="GQ8508" s="3"/>
      <c r="GR8508" s="3"/>
      <c r="GS8508" s="3"/>
      <c r="GT8508" s="3"/>
      <c r="GU8508" s="3"/>
      <c r="GV8508" s="3"/>
      <c r="GW8508" s="3"/>
      <c r="GX8508" s="3"/>
      <c r="GY8508" s="3"/>
      <c r="GZ8508" s="3"/>
      <c r="HA8508" s="3"/>
      <c r="HB8508" s="3"/>
      <c r="HC8508" s="3"/>
      <c r="HD8508" s="3"/>
      <c r="HE8508" s="3"/>
      <c r="HF8508" s="3"/>
      <c r="HG8508" s="3"/>
      <c r="HH8508" s="3"/>
      <c r="HI8508" s="3"/>
      <c r="HJ8508" s="3"/>
      <c r="HK8508" s="3"/>
      <c r="HL8508" s="3"/>
      <c r="HM8508" s="45"/>
      <c r="HN8508" s="3"/>
      <c r="HO8508" s="3"/>
      <c r="HP8508" s="3"/>
      <c r="HQ8508" s="3"/>
      <c r="HR8508" s="3"/>
      <c r="HS8508" s="3"/>
      <c r="HT8508" s="3"/>
      <c r="HU8508" s="3"/>
      <c r="HV8508" s="3"/>
      <c r="HW8508" s="3"/>
      <c r="HX8508" s="3"/>
      <c r="HY8508" s="3"/>
      <c r="HZ8508" s="3"/>
      <c r="IA8508" s="3"/>
      <c r="IB8508" s="3"/>
      <c r="IC8508" s="3"/>
      <c r="ID8508" s="3"/>
      <c r="IE8508" s="3"/>
      <c r="IF8508" s="3"/>
      <c r="IG8508" s="3"/>
      <c r="IH8508" s="3"/>
      <c r="II8508" s="3"/>
      <c r="IJ8508" s="3"/>
      <c r="IK8508" s="3"/>
      <c r="IL8508" s="3"/>
      <c r="IM8508" s="3"/>
      <c r="IN8508" s="3"/>
      <c r="IO8508" s="15"/>
    </row>
    <row r="8509" spans="171:249">
      <c r="FO8509" s="3"/>
      <c r="FP8509" s="3"/>
      <c r="FQ8509" s="3"/>
      <c r="FR8509" s="3"/>
      <c r="FS8509" s="3"/>
      <c r="FT8509" s="3"/>
      <c r="FU8509" s="3"/>
      <c r="FV8509" s="3"/>
      <c r="FW8509" s="3"/>
      <c r="FX8509" s="3"/>
      <c r="FY8509" s="3"/>
      <c r="FZ8509" s="3"/>
      <c r="GA8509" s="3"/>
      <c r="GB8509" s="3"/>
      <c r="GC8509" s="3"/>
      <c r="GD8509" s="3"/>
      <c r="GE8509" s="3"/>
      <c r="GF8509" s="3"/>
      <c r="GG8509" s="3"/>
      <c r="GH8509" s="3"/>
      <c r="GI8509" s="3"/>
      <c r="GJ8509" s="3"/>
      <c r="GK8509" s="3"/>
      <c r="GL8509" s="3"/>
      <c r="GM8509" s="3"/>
      <c r="GN8509" s="3"/>
      <c r="GO8509" s="3"/>
      <c r="GP8509" s="3"/>
      <c r="GQ8509" s="3"/>
      <c r="GR8509" s="3"/>
      <c r="GS8509" s="3"/>
      <c r="GT8509" s="3"/>
      <c r="GU8509" s="3"/>
      <c r="GV8509" s="3"/>
      <c r="GW8509" s="3"/>
      <c r="GX8509" s="3"/>
      <c r="GY8509" s="3"/>
      <c r="GZ8509" s="3"/>
      <c r="HA8509" s="3"/>
      <c r="HB8509" s="3"/>
      <c r="HC8509" s="3"/>
      <c r="HD8509" s="3"/>
      <c r="HE8509" s="3"/>
      <c r="HF8509" s="3"/>
      <c r="HG8509" s="3"/>
      <c r="HH8509" s="3"/>
      <c r="HI8509" s="3"/>
      <c r="HJ8509" s="3"/>
      <c r="HK8509" s="3"/>
      <c r="HL8509" s="3"/>
      <c r="HM8509" s="45"/>
      <c r="HN8509" s="3"/>
      <c r="HO8509" s="3"/>
      <c r="HP8509" s="3"/>
      <c r="HQ8509" s="3"/>
      <c r="HR8509" s="3"/>
      <c r="HS8509" s="3"/>
      <c r="HT8509" s="3"/>
      <c r="HU8509" s="3"/>
      <c r="HV8509" s="3"/>
      <c r="HW8509" s="3"/>
      <c r="HX8509" s="3"/>
      <c r="HY8509" s="3"/>
      <c r="HZ8509" s="3"/>
      <c r="IA8509" s="3"/>
      <c r="IB8509" s="3"/>
      <c r="IC8509" s="3"/>
      <c r="ID8509" s="3"/>
      <c r="IE8509" s="3"/>
      <c r="IF8509" s="3"/>
      <c r="IG8509" s="3"/>
      <c r="IH8509" s="3"/>
      <c r="II8509" s="3"/>
      <c r="IJ8509" s="3"/>
      <c r="IK8509" s="3"/>
      <c r="IL8509" s="3"/>
      <c r="IM8509" s="3"/>
      <c r="IN8509" s="3"/>
      <c r="IO8509" s="15"/>
    </row>
    <row r="8510" spans="171:249">
      <c r="FO8510" s="3"/>
      <c r="FP8510" s="3"/>
      <c r="FQ8510" s="3"/>
      <c r="FR8510" s="3"/>
      <c r="FS8510" s="3"/>
      <c r="FT8510" s="3"/>
      <c r="FU8510" s="3"/>
      <c r="FV8510" s="3"/>
      <c r="FW8510" s="3"/>
      <c r="FX8510" s="3"/>
      <c r="FY8510" s="3"/>
      <c r="FZ8510" s="3"/>
      <c r="GA8510" s="3"/>
      <c r="GB8510" s="3"/>
      <c r="GC8510" s="3"/>
      <c r="GD8510" s="3"/>
      <c r="GE8510" s="3"/>
      <c r="GF8510" s="3"/>
      <c r="GG8510" s="3"/>
      <c r="GH8510" s="3"/>
      <c r="GI8510" s="3"/>
      <c r="GJ8510" s="3"/>
      <c r="GK8510" s="3"/>
      <c r="GL8510" s="3"/>
      <c r="GM8510" s="3"/>
      <c r="GN8510" s="3"/>
      <c r="GO8510" s="3"/>
      <c r="GP8510" s="3"/>
      <c r="GQ8510" s="3"/>
      <c r="GR8510" s="3"/>
      <c r="GS8510" s="3"/>
      <c r="GT8510" s="3"/>
      <c r="GU8510" s="3"/>
      <c r="GV8510" s="3"/>
      <c r="GW8510" s="3"/>
      <c r="GX8510" s="3"/>
      <c r="GY8510" s="3"/>
      <c r="GZ8510" s="3"/>
      <c r="HA8510" s="3"/>
      <c r="HB8510" s="3"/>
      <c r="HC8510" s="3"/>
      <c r="HD8510" s="3"/>
      <c r="HE8510" s="3"/>
      <c r="HF8510" s="3"/>
      <c r="HG8510" s="3"/>
      <c r="HH8510" s="3"/>
      <c r="HI8510" s="3"/>
      <c r="HJ8510" s="3"/>
      <c r="HK8510" s="3"/>
      <c r="HL8510" s="3"/>
      <c r="HM8510" s="45"/>
      <c r="HN8510" s="3"/>
      <c r="HO8510" s="3"/>
      <c r="HP8510" s="3"/>
      <c r="HQ8510" s="3"/>
      <c r="HR8510" s="3"/>
      <c r="HS8510" s="3"/>
      <c r="HT8510" s="3"/>
      <c r="HU8510" s="3"/>
      <c r="HV8510" s="3"/>
      <c r="HW8510" s="3"/>
      <c r="HX8510" s="3"/>
      <c r="HY8510" s="3"/>
      <c r="HZ8510" s="3"/>
      <c r="IA8510" s="3"/>
      <c r="IB8510" s="3"/>
      <c r="IC8510" s="3"/>
      <c r="ID8510" s="3"/>
      <c r="IE8510" s="3"/>
      <c r="IF8510" s="3"/>
      <c r="IG8510" s="3"/>
      <c r="IH8510" s="3"/>
      <c r="II8510" s="3"/>
      <c r="IJ8510" s="3"/>
      <c r="IK8510" s="3"/>
      <c r="IL8510" s="3"/>
      <c r="IM8510" s="3"/>
      <c r="IN8510" s="3"/>
      <c r="IO8510" s="15"/>
    </row>
    <row r="8511" spans="171:249">
      <c r="FO8511" s="3"/>
      <c r="FP8511" s="3"/>
      <c r="FQ8511" s="3"/>
      <c r="FR8511" s="3"/>
      <c r="FS8511" s="3"/>
      <c r="FT8511" s="3"/>
      <c r="FU8511" s="3"/>
      <c r="FV8511" s="3"/>
      <c r="FW8511" s="3"/>
      <c r="FX8511" s="3"/>
      <c r="FY8511" s="3"/>
      <c r="FZ8511" s="3"/>
      <c r="GA8511" s="3"/>
      <c r="GB8511" s="3"/>
      <c r="GC8511" s="3"/>
      <c r="GD8511" s="3"/>
      <c r="GE8511" s="3"/>
      <c r="GF8511" s="3"/>
      <c r="GG8511" s="3"/>
      <c r="GH8511" s="3"/>
      <c r="GI8511" s="3"/>
      <c r="GJ8511" s="3"/>
      <c r="GK8511" s="3"/>
      <c r="GL8511" s="3"/>
      <c r="GM8511" s="3"/>
      <c r="GN8511" s="3"/>
      <c r="GO8511" s="3"/>
      <c r="GP8511" s="3"/>
      <c r="GQ8511" s="3"/>
      <c r="GR8511" s="3"/>
      <c r="GS8511" s="3"/>
      <c r="GT8511" s="3"/>
      <c r="GU8511" s="3"/>
      <c r="GV8511" s="3"/>
      <c r="GW8511" s="3"/>
      <c r="GX8511" s="3"/>
      <c r="GY8511" s="3"/>
      <c r="GZ8511" s="3"/>
      <c r="HA8511" s="3"/>
      <c r="HB8511" s="3"/>
      <c r="HC8511" s="3"/>
      <c r="HD8511" s="3"/>
      <c r="HE8511" s="3"/>
      <c r="HF8511" s="3"/>
      <c r="HG8511" s="3"/>
      <c r="HH8511" s="3"/>
      <c r="HI8511" s="3"/>
      <c r="HJ8511" s="3"/>
      <c r="HK8511" s="3"/>
      <c r="HL8511" s="3"/>
      <c r="HM8511" s="45"/>
      <c r="HN8511" s="3"/>
      <c r="HO8511" s="3"/>
      <c r="HP8511" s="3"/>
      <c r="HQ8511" s="3"/>
      <c r="HR8511" s="3"/>
      <c r="HS8511" s="3"/>
      <c r="HT8511" s="3"/>
      <c r="HU8511" s="3"/>
      <c r="HV8511" s="3"/>
      <c r="HW8511" s="3"/>
      <c r="HX8511" s="3"/>
      <c r="HY8511" s="3"/>
      <c r="HZ8511" s="3"/>
      <c r="IA8511" s="3"/>
      <c r="IB8511" s="3"/>
      <c r="IC8511" s="3"/>
      <c r="ID8511" s="3"/>
      <c r="IE8511" s="3"/>
      <c r="IF8511" s="3"/>
      <c r="IG8511" s="3"/>
      <c r="IH8511" s="3"/>
      <c r="II8511" s="3"/>
      <c r="IJ8511" s="3"/>
      <c r="IK8511" s="3"/>
      <c r="IL8511" s="3"/>
      <c r="IM8511" s="3"/>
      <c r="IN8511" s="3"/>
      <c r="IO8511" s="15"/>
    </row>
    <row r="8512" spans="171:249">
      <c r="FO8512" s="3"/>
      <c r="FP8512" s="3"/>
      <c r="FQ8512" s="3"/>
      <c r="FR8512" s="3"/>
      <c r="FS8512" s="3"/>
      <c r="FT8512" s="3"/>
      <c r="FU8512" s="3"/>
      <c r="FV8512" s="3"/>
      <c r="FW8512" s="3"/>
      <c r="FX8512" s="3"/>
      <c r="FY8512" s="3"/>
      <c r="FZ8512" s="3"/>
      <c r="GA8512" s="3"/>
      <c r="GB8512" s="3"/>
      <c r="GC8512" s="3"/>
      <c r="GD8512" s="3"/>
      <c r="GE8512" s="3"/>
      <c r="GF8512" s="3"/>
      <c r="GG8512" s="3"/>
      <c r="GH8512" s="3"/>
      <c r="GI8512" s="3"/>
      <c r="GJ8512" s="3"/>
      <c r="GK8512" s="3"/>
      <c r="GL8512" s="3"/>
      <c r="GM8512" s="3"/>
      <c r="GN8512" s="3"/>
      <c r="GO8512" s="3"/>
      <c r="GP8512" s="3"/>
      <c r="GQ8512" s="3"/>
      <c r="GR8512" s="3"/>
      <c r="GS8512" s="3"/>
      <c r="GT8512" s="3"/>
      <c r="GU8512" s="3"/>
      <c r="GV8512" s="3"/>
      <c r="GW8512" s="3"/>
      <c r="GX8512" s="3"/>
      <c r="GY8512" s="3"/>
      <c r="GZ8512" s="3"/>
      <c r="HA8512" s="3"/>
      <c r="HB8512" s="3"/>
      <c r="HC8512" s="3"/>
      <c r="HD8512" s="3"/>
      <c r="HE8512" s="3"/>
      <c r="HF8512" s="3"/>
      <c r="HG8512" s="3"/>
      <c r="HH8512" s="3"/>
      <c r="HI8512" s="3"/>
      <c r="HJ8512" s="3"/>
      <c r="HK8512" s="3"/>
      <c r="HL8512" s="3"/>
      <c r="HM8512" s="45"/>
      <c r="HN8512" s="3"/>
      <c r="HO8512" s="3"/>
      <c r="HP8512" s="3"/>
      <c r="HQ8512" s="3"/>
      <c r="HR8512" s="3"/>
      <c r="HS8512" s="3"/>
      <c r="HT8512" s="3"/>
      <c r="HU8512" s="3"/>
      <c r="HV8512" s="3"/>
      <c r="HW8512" s="3"/>
      <c r="HX8512" s="3"/>
      <c r="HY8512" s="3"/>
      <c r="HZ8512" s="3"/>
      <c r="IA8512" s="3"/>
      <c r="IB8512" s="3"/>
      <c r="IC8512" s="3"/>
      <c r="ID8512" s="3"/>
      <c r="IE8512" s="3"/>
      <c r="IF8512" s="3"/>
      <c r="IG8512" s="3"/>
      <c r="IH8512" s="3"/>
      <c r="II8512" s="3"/>
      <c r="IJ8512" s="3"/>
      <c r="IK8512" s="3"/>
      <c r="IL8512" s="3"/>
      <c r="IM8512" s="3"/>
      <c r="IN8512" s="3"/>
      <c r="IO8512" s="15"/>
    </row>
    <row r="8513" spans="171:249">
      <c r="FO8513" s="3"/>
      <c r="FP8513" s="3"/>
      <c r="FQ8513" s="3"/>
      <c r="FR8513" s="3"/>
      <c r="FS8513" s="3"/>
      <c r="FT8513" s="3"/>
      <c r="FU8513" s="3"/>
      <c r="FV8513" s="3"/>
      <c r="FW8513" s="3"/>
      <c r="FX8513" s="3"/>
      <c r="FY8513" s="3"/>
      <c r="FZ8513" s="3"/>
      <c r="GA8513" s="3"/>
      <c r="GB8513" s="3"/>
      <c r="GC8513" s="3"/>
      <c r="GD8513" s="3"/>
      <c r="GE8513" s="3"/>
      <c r="GF8513" s="3"/>
      <c r="GG8513" s="3"/>
      <c r="GH8513" s="3"/>
      <c r="GI8513" s="3"/>
      <c r="GJ8513" s="3"/>
      <c r="GK8513" s="3"/>
      <c r="GL8513" s="3"/>
      <c r="GM8513" s="3"/>
      <c r="GN8513" s="3"/>
      <c r="GO8513" s="3"/>
      <c r="GP8513" s="3"/>
      <c r="GQ8513" s="3"/>
      <c r="GR8513" s="3"/>
      <c r="GS8513" s="3"/>
      <c r="GT8513" s="3"/>
      <c r="GU8513" s="3"/>
      <c r="GV8513" s="3"/>
      <c r="GW8513" s="3"/>
      <c r="GX8513" s="3"/>
      <c r="GY8513" s="3"/>
      <c r="GZ8513" s="3"/>
      <c r="HA8513" s="3"/>
      <c r="HB8513" s="3"/>
      <c r="HC8513" s="3"/>
      <c r="HD8513" s="3"/>
      <c r="HE8513" s="3"/>
      <c r="HF8513" s="3"/>
      <c r="HG8513" s="3"/>
      <c r="HH8513" s="3"/>
      <c r="HI8513" s="3"/>
      <c r="HJ8513" s="3"/>
      <c r="HK8513" s="3"/>
      <c r="HL8513" s="3"/>
      <c r="HM8513" s="45"/>
      <c r="HN8513" s="3"/>
      <c r="HO8513" s="3"/>
      <c r="HP8513" s="3"/>
      <c r="HQ8513" s="3"/>
      <c r="HR8513" s="3"/>
      <c r="HS8513" s="3"/>
      <c r="HT8513" s="3"/>
      <c r="HU8513" s="3"/>
      <c r="HV8513" s="3"/>
      <c r="HW8513" s="3"/>
      <c r="HX8513" s="3"/>
      <c r="HY8513" s="3"/>
      <c r="HZ8513" s="3"/>
      <c r="IA8513" s="3"/>
      <c r="IB8513" s="3"/>
      <c r="IC8513" s="3"/>
      <c r="ID8513" s="3"/>
      <c r="IE8513" s="3"/>
      <c r="IF8513" s="3"/>
      <c r="IG8513" s="3"/>
      <c r="IH8513" s="3"/>
      <c r="II8513" s="3"/>
      <c r="IJ8513" s="3"/>
      <c r="IK8513" s="3"/>
      <c r="IL8513" s="3"/>
      <c r="IM8513" s="3"/>
      <c r="IN8513" s="3"/>
      <c r="IO8513" s="15"/>
    </row>
    <row r="8514" spans="171:249">
      <c r="FO8514" s="3"/>
      <c r="FP8514" s="3"/>
      <c r="FQ8514" s="3"/>
      <c r="FR8514" s="3"/>
      <c r="FS8514" s="3"/>
      <c r="FT8514" s="3"/>
      <c r="FU8514" s="3"/>
      <c r="FV8514" s="3"/>
      <c r="FW8514" s="3"/>
      <c r="FX8514" s="3"/>
      <c r="FY8514" s="3"/>
      <c r="FZ8514" s="3"/>
      <c r="GA8514" s="3"/>
      <c r="GB8514" s="3"/>
      <c r="GC8514" s="3"/>
      <c r="GD8514" s="3"/>
      <c r="GE8514" s="3"/>
      <c r="GF8514" s="3"/>
      <c r="GG8514" s="3"/>
      <c r="GH8514" s="3"/>
      <c r="GI8514" s="3"/>
      <c r="GJ8514" s="3"/>
      <c r="GK8514" s="3"/>
      <c r="GL8514" s="3"/>
      <c r="GM8514" s="3"/>
      <c r="GN8514" s="3"/>
      <c r="GO8514" s="3"/>
      <c r="GP8514" s="3"/>
      <c r="GQ8514" s="3"/>
      <c r="GR8514" s="3"/>
      <c r="GS8514" s="3"/>
      <c r="GT8514" s="3"/>
      <c r="GU8514" s="3"/>
      <c r="GV8514" s="3"/>
      <c r="GW8514" s="3"/>
      <c r="GX8514" s="3"/>
      <c r="GY8514" s="3"/>
      <c r="GZ8514" s="3"/>
      <c r="HA8514" s="3"/>
      <c r="HB8514" s="3"/>
      <c r="HC8514" s="3"/>
      <c r="HD8514" s="3"/>
      <c r="HE8514" s="3"/>
      <c r="HF8514" s="3"/>
      <c r="HG8514" s="3"/>
      <c r="HH8514" s="3"/>
      <c r="HI8514" s="3"/>
      <c r="HJ8514" s="3"/>
      <c r="HK8514" s="3"/>
      <c r="HL8514" s="3"/>
      <c r="HM8514" s="45"/>
      <c r="HN8514" s="3"/>
      <c r="HO8514" s="3"/>
      <c r="HP8514" s="3"/>
      <c r="HQ8514" s="3"/>
      <c r="HR8514" s="3"/>
      <c r="HS8514" s="3"/>
      <c r="HT8514" s="3"/>
      <c r="HU8514" s="3"/>
      <c r="HV8514" s="3"/>
      <c r="HW8514" s="3"/>
      <c r="HX8514" s="3"/>
      <c r="HY8514" s="3"/>
      <c r="HZ8514" s="3"/>
      <c r="IA8514" s="3"/>
      <c r="IB8514" s="3"/>
      <c r="IC8514" s="3"/>
      <c r="ID8514" s="3"/>
      <c r="IE8514" s="3"/>
      <c r="IF8514" s="3"/>
      <c r="IG8514" s="3"/>
      <c r="IH8514" s="3"/>
      <c r="II8514" s="3"/>
      <c r="IJ8514" s="3"/>
      <c r="IK8514" s="3"/>
      <c r="IL8514" s="3"/>
      <c r="IM8514" s="3"/>
      <c r="IN8514" s="3"/>
      <c r="IO8514" s="15"/>
    </row>
    <row r="8515" spans="171:249">
      <c r="FO8515" s="3"/>
      <c r="FP8515" s="3"/>
      <c r="FQ8515" s="3"/>
      <c r="FR8515" s="3"/>
      <c r="FS8515" s="3"/>
      <c r="FT8515" s="3"/>
      <c r="FU8515" s="3"/>
      <c r="FV8515" s="3"/>
      <c r="FW8515" s="3"/>
      <c r="FX8515" s="3"/>
      <c r="FY8515" s="3"/>
      <c r="FZ8515" s="3"/>
      <c r="GA8515" s="3"/>
      <c r="GB8515" s="3"/>
      <c r="GC8515" s="3"/>
      <c r="GD8515" s="3"/>
      <c r="GE8515" s="3"/>
      <c r="GF8515" s="3"/>
      <c r="GG8515" s="3"/>
      <c r="GH8515" s="3"/>
      <c r="GI8515" s="3"/>
      <c r="GJ8515" s="3"/>
      <c r="GK8515" s="3"/>
      <c r="GL8515" s="3"/>
      <c r="GM8515" s="3"/>
      <c r="GN8515" s="3"/>
      <c r="GO8515" s="3"/>
      <c r="GP8515" s="3"/>
      <c r="GQ8515" s="3"/>
      <c r="GR8515" s="3"/>
      <c r="GS8515" s="3"/>
      <c r="GT8515" s="3"/>
      <c r="GU8515" s="3"/>
      <c r="GV8515" s="3"/>
      <c r="GW8515" s="3"/>
      <c r="GX8515" s="3"/>
      <c r="GY8515" s="3"/>
      <c r="GZ8515" s="3"/>
      <c r="HA8515" s="3"/>
      <c r="HB8515" s="3"/>
      <c r="HC8515" s="3"/>
      <c r="HD8515" s="3"/>
      <c r="HE8515" s="3"/>
      <c r="HF8515" s="3"/>
      <c r="HG8515" s="3"/>
      <c r="HH8515" s="3"/>
      <c r="HI8515" s="3"/>
      <c r="HJ8515" s="3"/>
      <c r="HK8515" s="3"/>
      <c r="HL8515" s="3"/>
      <c r="HM8515" s="45"/>
      <c r="HN8515" s="3"/>
      <c r="HO8515" s="3"/>
      <c r="HP8515" s="3"/>
      <c r="HQ8515" s="3"/>
      <c r="HR8515" s="3"/>
      <c r="HS8515" s="3"/>
      <c r="HT8515" s="3"/>
      <c r="HU8515" s="3"/>
      <c r="HV8515" s="3"/>
      <c r="HW8515" s="3"/>
      <c r="HX8515" s="3"/>
      <c r="HY8515" s="3"/>
      <c r="HZ8515" s="3"/>
      <c r="IA8515" s="3"/>
      <c r="IB8515" s="3"/>
      <c r="IC8515" s="3"/>
      <c r="ID8515" s="3"/>
      <c r="IE8515" s="3"/>
      <c r="IF8515" s="3"/>
      <c r="IG8515" s="3"/>
      <c r="IH8515" s="3"/>
      <c r="II8515" s="3"/>
      <c r="IJ8515" s="3"/>
      <c r="IK8515" s="3"/>
      <c r="IL8515" s="3"/>
      <c r="IM8515" s="3"/>
      <c r="IN8515" s="3"/>
      <c r="IO8515" s="15"/>
    </row>
    <row r="8516" spans="171:249">
      <c r="FO8516" s="3"/>
      <c r="FP8516" s="3"/>
      <c r="FQ8516" s="3"/>
      <c r="FR8516" s="3"/>
      <c r="FS8516" s="3"/>
      <c r="FT8516" s="3"/>
      <c r="FU8516" s="3"/>
      <c r="FV8516" s="3"/>
      <c r="FW8516" s="3"/>
      <c r="FX8516" s="3"/>
      <c r="FY8516" s="3"/>
      <c r="FZ8516" s="3"/>
      <c r="GA8516" s="3"/>
      <c r="GB8516" s="3"/>
      <c r="GC8516" s="3"/>
      <c r="GD8516" s="3"/>
      <c r="GE8516" s="3"/>
      <c r="GF8516" s="3"/>
      <c r="GG8516" s="3"/>
      <c r="GH8516" s="3"/>
      <c r="GI8516" s="3"/>
      <c r="GJ8516" s="3"/>
      <c r="GK8516" s="3"/>
      <c r="GL8516" s="3"/>
      <c r="GM8516" s="3"/>
      <c r="GN8516" s="3"/>
      <c r="GO8516" s="3"/>
      <c r="GP8516" s="3"/>
      <c r="GQ8516" s="3"/>
      <c r="GR8516" s="3"/>
      <c r="GS8516" s="3"/>
      <c r="GT8516" s="3"/>
      <c r="GU8516" s="3"/>
      <c r="GV8516" s="3"/>
      <c r="GW8516" s="3"/>
      <c r="GX8516" s="3"/>
      <c r="GY8516" s="3"/>
      <c r="GZ8516" s="3"/>
      <c r="HA8516" s="3"/>
      <c r="HB8516" s="3"/>
      <c r="HC8516" s="3"/>
      <c r="HD8516" s="3"/>
      <c r="HE8516" s="3"/>
      <c r="HF8516" s="3"/>
      <c r="HG8516" s="3"/>
      <c r="HH8516" s="3"/>
      <c r="HI8516" s="3"/>
      <c r="HJ8516" s="3"/>
      <c r="HK8516" s="3"/>
      <c r="HL8516" s="3"/>
      <c r="HM8516" s="45"/>
      <c r="HN8516" s="3"/>
      <c r="HO8516" s="3"/>
      <c r="HP8516" s="3"/>
      <c r="HQ8516" s="3"/>
      <c r="HR8516" s="3"/>
      <c r="HS8516" s="3"/>
      <c r="HT8516" s="3"/>
      <c r="HU8516" s="3"/>
      <c r="HV8516" s="3"/>
      <c r="HW8516" s="3"/>
      <c r="HX8516" s="3"/>
      <c r="HY8516" s="3"/>
      <c r="HZ8516" s="3"/>
      <c r="IA8516" s="3"/>
      <c r="IB8516" s="3"/>
      <c r="IC8516" s="3"/>
      <c r="ID8516" s="3"/>
      <c r="IE8516" s="3"/>
      <c r="IF8516" s="3"/>
      <c r="IG8516" s="3"/>
      <c r="IH8516" s="3"/>
      <c r="II8516" s="3"/>
      <c r="IJ8516" s="3"/>
      <c r="IK8516" s="3"/>
      <c r="IL8516" s="3"/>
      <c r="IM8516" s="3"/>
      <c r="IN8516" s="3"/>
      <c r="IO8516" s="15"/>
    </row>
    <row r="8517" spans="171:249">
      <c r="FO8517" s="3"/>
      <c r="FP8517" s="3"/>
      <c r="FQ8517" s="3"/>
      <c r="FR8517" s="3"/>
      <c r="FS8517" s="3"/>
      <c r="FT8517" s="3"/>
      <c r="FU8517" s="3"/>
      <c r="FV8517" s="3"/>
      <c r="FW8517" s="3"/>
      <c r="FX8517" s="3"/>
      <c r="FY8517" s="3"/>
      <c r="FZ8517" s="3"/>
      <c r="GA8517" s="3"/>
      <c r="GB8517" s="3"/>
      <c r="GC8517" s="3"/>
      <c r="GD8517" s="3"/>
      <c r="GE8517" s="3"/>
      <c r="GF8517" s="3"/>
      <c r="GG8517" s="3"/>
      <c r="GH8517" s="3"/>
      <c r="GI8517" s="3"/>
      <c r="GJ8517" s="3"/>
      <c r="GK8517" s="3"/>
      <c r="GL8517" s="3"/>
      <c r="GM8517" s="3"/>
      <c r="GN8517" s="3"/>
      <c r="GO8517" s="3"/>
      <c r="GP8517" s="3"/>
      <c r="GQ8517" s="3"/>
      <c r="GR8517" s="3"/>
      <c r="GS8517" s="3"/>
      <c r="GT8517" s="3"/>
      <c r="GU8517" s="3"/>
      <c r="GV8517" s="3"/>
      <c r="GW8517" s="3"/>
      <c r="GX8517" s="3"/>
      <c r="GY8517" s="3"/>
      <c r="GZ8517" s="3"/>
      <c r="HA8517" s="3"/>
      <c r="HB8517" s="3"/>
      <c r="HC8517" s="3"/>
      <c r="HD8517" s="3"/>
      <c r="HE8517" s="3"/>
      <c r="HF8517" s="3"/>
      <c r="HG8517" s="3"/>
      <c r="HH8517" s="3"/>
      <c r="HI8517" s="3"/>
      <c r="HJ8517" s="3"/>
      <c r="HK8517" s="3"/>
      <c r="HL8517" s="3"/>
      <c r="HM8517" s="45"/>
      <c r="HN8517" s="3"/>
      <c r="HO8517" s="3"/>
      <c r="HP8517" s="3"/>
      <c r="HQ8517" s="3"/>
      <c r="HR8517" s="3"/>
      <c r="HS8517" s="3"/>
      <c r="HT8517" s="3"/>
      <c r="HU8517" s="3"/>
      <c r="HV8517" s="3"/>
      <c r="HW8517" s="3"/>
      <c r="HX8517" s="3"/>
      <c r="HY8517" s="3"/>
      <c r="HZ8517" s="3"/>
      <c r="IA8517" s="3"/>
      <c r="IB8517" s="3"/>
      <c r="IC8517" s="3"/>
      <c r="ID8517" s="3"/>
      <c r="IE8517" s="3"/>
      <c r="IF8517" s="3"/>
      <c r="IG8517" s="3"/>
      <c r="IH8517" s="3"/>
      <c r="II8517" s="3"/>
      <c r="IJ8517" s="3"/>
      <c r="IK8517" s="3"/>
      <c r="IL8517" s="3"/>
      <c r="IM8517" s="3"/>
      <c r="IN8517" s="3"/>
      <c r="IO8517" s="15"/>
    </row>
    <row r="8518" spans="171:249">
      <c r="FO8518" s="3"/>
      <c r="FP8518" s="3"/>
      <c r="FQ8518" s="3"/>
      <c r="FR8518" s="3"/>
      <c r="FS8518" s="3"/>
      <c r="FT8518" s="3"/>
      <c r="FU8518" s="3"/>
      <c r="FV8518" s="3"/>
      <c r="FW8518" s="3"/>
      <c r="FX8518" s="3"/>
      <c r="FY8518" s="3"/>
      <c r="FZ8518" s="3"/>
      <c r="GA8518" s="3"/>
      <c r="GB8518" s="3"/>
      <c r="GC8518" s="3"/>
      <c r="GD8518" s="3"/>
      <c r="GE8518" s="3"/>
      <c r="GF8518" s="3"/>
      <c r="GG8518" s="3"/>
      <c r="GH8518" s="3"/>
      <c r="GI8518" s="3"/>
      <c r="GJ8518" s="3"/>
      <c r="GK8518" s="3"/>
      <c r="GL8518" s="3"/>
      <c r="GM8518" s="3"/>
      <c r="GN8518" s="3"/>
      <c r="GO8518" s="3"/>
      <c r="GP8518" s="3"/>
      <c r="GQ8518" s="3"/>
      <c r="GR8518" s="3"/>
      <c r="GS8518" s="3"/>
      <c r="GT8518" s="3"/>
      <c r="GU8518" s="3"/>
      <c r="GV8518" s="3"/>
      <c r="GW8518" s="3"/>
      <c r="GX8518" s="3"/>
      <c r="GY8518" s="3"/>
      <c r="GZ8518" s="3"/>
      <c r="HA8518" s="3"/>
      <c r="HB8518" s="3"/>
      <c r="HC8518" s="3"/>
      <c r="HD8518" s="3"/>
      <c r="HE8518" s="3"/>
      <c r="HF8518" s="3"/>
      <c r="HG8518" s="3"/>
      <c r="HH8518" s="3"/>
      <c r="HI8518" s="3"/>
      <c r="HJ8518" s="3"/>
      <c r="HK8518" s="3"/>
      <c r="HL8518" s="3"/>
      <c r="HM8518" s="45"/>
      <c r="HN8518" s="3"/>
      <c r="HO8518" s="3"/>
      <c r="HP8518" s="3"/>
      <c r="HQ8518" s="3"/>
      <c r="HR8518" s="3"/>
      <c r="HS8518" s="3"/>
      <c r="HT8518" s="3"/>
      <c r="HU8518" s="3"/>
      <c r="HV8518" s="3"/>
      <c r="HW8518" s="3"/>
      <c r="HX8518" s="3"/>
      <c r="HY8518" s="3"/>
      <c r="HZ8518" s="3"/>
      <c r="IA8518" s="3"/>
      <c r="IB8518" s="3"/>
      <c r="IC8518" s="3"/>
      <c r="ID8518" s="3"/>
      <c r="IE8518" s="3"/>
      <c r="IF8518" s="3"/>
      <c r="IG8518" s="3"/>
      <c r="IH8518" s="3"/>
      <c r="II8518" s="3"/>
      <c r="IJ8518" s="3"/>
      <c r="IK8518" s="3"/>
      <c r="IL8518" s="3"/>
      <c r="IM8518" s="3"/>
      <c r="IN8518" s="3"/>
      <c r="IO8518" s="15"/>
    </row>
    <row r="8519" spans="171:249">
      <c r="FO8519" s="3"/>
      <c r="FP8519" s="3"/>
      <c r="FQ8519" s="3"/>
      <c r="FR8519" s="3"/>
      <c r="FS8519" s="3"/>
      <c r="FT8519" s="3"/>
      <c r="FU8519" s="3"/>
      <c r="FV8519" s="3"/>
      <c r="FW8519" s="3"/>
      <c r="FX8519" s="3"/>
      <c r="FY8519" s="3"/>
      <c r="FZ8519" s="3"/>
      <c r="GA8519" s="3"/>
      <c r="GB8519" s="3"/>
      <c r="GC8519" s="3"/>
      <c r="GD8519" s="3"/>
      <c r="GE8519" s="3"/>
      <c r="GF8519" s="3"/>
      <c r="GG8519" s="3"/>
      <c r="GH8519" s="3"/>
      <c r="GI8519" s="3"/>
      <c r="GJ8519" s="3"/>
      <c r="GK8519" s="3"/>
      <c r="GL8519" s="3"/>
      <c r="GM8519" s="3"/>
      <c r="GN8519" s="3"/>
      <c r="GO8519" s="3"/>
      <c r="GP8519" s="3"/>
      <c r="GQ8519" s="3"/>
      <c r="GR8519" s="3"/>
      <c r="GS8519" s="3"/>
      <c r="GT8519" s="3"/>
      <c r="GU8519" s="3"/>
      <c r="GV8519" s="3"/>
      <c r="GW8519" s="3"/>
      <c r="GX8519" s="3"/>
      <c r="GY8519" s="3"/>
      <c r="GZ8519" s="3"/>
      <c r="HA8519" s="3"/>
      <c r="HB8519" s="3"/>
      <c r="HC8519" s="3"/>
      <c r="HD8519" s="3"/>
      <c r="HE8519" s="3"/>
      <c r="HF8519" s="3"/>
      <c r="HG8519" s="3"/>
      <c r="HH8519" s="3"/>
      <c r="HI8519" s="3"/>
      <c r="HJ8519" s="3"/>
      <c r="HK8519" s="3"/>
      <c r="HL8519" s="3"/>
      <c r="HM8519" s="45"/>
      <c r="HN8519" s="3"/>
      <c r="HO8519" s="3"/>
      <c r="HP8519" s="3"/>
      <c r="HQ8519" s="3"/>
      <c r="HR8519" s="3"/>
      <c r="HS8519" s="3"/>
      <c r="HT8519" s="3"/>
      <c r="HU8519" s="3"/>
      <c r="HV8519" s="3"/>
      <c r="HW8519" s="3"/>
      <c r="HX8519" s="3"/>
      <c r="HY8519" s="3"/>
      <c r="HZ8519" s="3"/>
      <c r="IA8519" s="3"/>
      <c r="IB8519" s="3"/>
      <c r="IC8519" s="3"/>
      <c r="ID8519" s="3"/>
      <c r="IE8519" s="3"/>
      <c r="IF8519" s="3"/>
      <c r="IG8519" s="3"/>
      <c r="IH8519" s="3"/>
      <c r="II8519" s="3"/>
      <c r="IJ8519" s="3"/>
      <c r="IK8519" s="3"/>
      <c r="IL8519" s="3"/>
      <c r="IM8519" s="3"/>
      <c r="IN8519" s="3"/>
      <c r="IO8519" s="15"/>
    </row>
    <row r="8520" spans="171:249">
      <c r="FO8520" s="3"/>
      <c r="FP8520" s="3"/>
      <c r="FQ8520" s="3"/>
      <c r="FR8520" s="3"/>
      <c r="FS8520" s="3"/>
      <c r="FT8520" s="3"/>
      <c r="FU8520" s="3"/>
      <c r="FV8520" s="3"/>
      <c r="FW8520" s="3"/>
      <c r="FX8520" s="3"/>
      <c r="FY8520" s="3"/>
      <c r="FZ8520" s="3"/>
      <c r="GA8520" s="3"/>
      <c r="GB8520" s="3"/>
      <c r="GC8520" s="3"/>
      <c r="GD8520" s="3"/>
      <c r="GE8520" s="3"/>
      <c r="GF8520" s="3"/>
      <c r="GG8520" s="3"/>
      <c r="GH8520" s="3"/>
      <c r="GI8520" s="3"/>
      <c r="GJ8520" s="3"/>
      <c r="GK8520" s="3"/>
      <c r="GL8520" s="3"/>
      <c r="GM8520" s="3"/>
      <c r="GN8520" s="3"/>
      <c r="GO8520" s="3"/>
      <c r="GP8520" s="3"/>
      <c r="GQ8520" s="3"/>
      <c r="GR8520" s="3"/>
      <c r="GS8520" s="3"/>
      <c r="GT8520" s="3"/>
      <c r="GU8520" s="3"/>
      <c r="GV8520" s="3"/>
      <c r="GW8520" s="3"/>
      <c r="GX8520" s="3"/>
      <c r="GY8520" s="3"/>
      <c r="GZ8520" s="3"/>
      <c r="HA8520" s="3"/>
      <c r="HB8520" s="3"/>
      <c r="HC8520" s="3"/>
      <c r="HD8520" s="3"/>
      <c r="HE8520" s="3"/>
      <c r="HF8520" s="3"/>
      <c r="HG8520" s="3"/>
      <c r="HH8520" s="3"/>
      <c r="HI8520" s="3"/>
      <c r="HJ8520" s="3"/>
      <c r="HK8520" s="3"/>
      <c r="HL8520" s="3"/>
      <c r="HM8520" s="45"/>
      <c r="HN8520" s="3"/>
      <c r="HO8520" s="3"/>
      <c r="HP8520" s="3"/>
      <c r="HQ8520" s="3"/>
      <c r="HR8520" s="3"/>
      <c r="HS8520" s="3"/>
      <c r="HT8520" s="3"/>
      <c r="HU8520" s="3"/>
      <c r="HV8520" s="3"/>
      <c r="HW8520" s="3"/>
      <c r="HX8520" s="3"/>
      <c r="HY8520" s="3"/>
      <c r="HZ8520" s="3"/>
      <c r="IA8520" s="3"/>
      <c r="IB8520" s="3"/>
      <c r="IC8520" s="3"/>
      <c r="ID8520" s="3"/>
      <c r="IE8520" s="3"/>
      <c r="IF8520" s="3"/>
      <c r="IG8520" s="3"/>
      <c r="IH8520" s="3"/>
      <c r="II8520" s="3"/>
      <c r="IJ8520" s="3"/>
      <c r="IK8520" s="3"/>
      <c r="IL8520" s="3"/>
      <c r="IM8520" s="3"/>
      <c r="IN8520" s="3"/>
      <c r="IO8520" s="15"/>
    </row>
    <row r="8521" spans="171:249">
      <c r="FO8521" s="3"/>
      <c r="FP8521" s="3"/>
      <c r="FQ8521" s="3"/>
      <c r="FR8521" s="3"/>
      <c r="FS8521" s="3"/>
      <c r="FT8521" s="3"/>
      <c r="FU8521" s="3"/>
      <c r="FV8521" s="3"/>
      <c r="FW8521" s="3"/>
      <c r="FX8521" s="3"/>
      <c r="FY8521" s="3"/>
      <c r="FZ8521" s="3"/>
      <c r="GA8521" s="3"/>
      <c r="GB8521" s="3"/>
      <c r="GC8521" s="3"/>
      <c r="GD8521" s="3"/>
      <c r="GE8521" s="3"/>
      <c r="GF8521" s="3"/>
      <c r="GG8521" s="3"/>
      <c r="GH8521" s="3"/>
      <c r="GI8521" s="3"/>
      <c r="GJ8521" s="3"/>
      <c r="GK8521" s="3"/>
      <c r="GL8521" s="3"/>
      <c r="GM8521" s="3"/>
      <c r="GN8521" s="3"/>
      <c r="GO8521" s="3"/>
      <c r="GP8521" s="3"/>
      <c r="GQ8521" s="3"/>
      <c r="GR8521" s="3"/>
      <c r="GS8521" s="3"/>
      <c r="GT8521" s="3"/>
      <c r="GU8521" s="3"/>
      <c r="GV8521" s="3"/>
      <c r="GW8521" s="3"/>
      <c r="GX8521" s="3"/>
      <c r="GY8521" s="3"/>
      <c r="GZ8521" s="3"/>
      <c r="HA8521" s="3"/>
      <c r="HB8521" s="3"/>
      <c r="HC8521" s="3"/>
      <c r="HD8521" s="3"/>
      <c r="HE8521" s="3"/>
      <c r="HF8521" s="3"/>
      <c r="HG8521" s="3"/>
      <c r="HH8521" s="3"/>
      <c r="HI8521" s="3"/>
      <c r="HJ8521" s="3"/>
      <c r="HK8521" s="3"/>
      <c r="HL8521" s="3"/>
      <c r="HM8521" s="45"/>
      <c r="HN8521" s="3"/>
      <c r="HO8521" s="3"/>
      <c r="HP8521" s="3"/>
      <c r="HQ8521" s="3"/>
      <c r="HR8521" s="3"/>
      <c r="HS8521" s="3"/>
      <c r="HT8521" s="3"/>
      <c r="HU8521" s="3"/>
      <c r="HV8521" s="3"/>
      <c r="HW8521" s="3"/>
      <c r="HX8521" s="3"/>
      <c r="HY8521" s="3"/>
      <c r="HZ8521" s="3"/>
      <c r="IA8521" s="3"/>
      <c r="IB8521" s="3"/>
      <c r="IC8521" s="3"/>
      <c r="ID8521" s="3"/>
      <c r="IE8521" s="3"/>
      <c r="IF8521" s="3"/>
      <c r="IG8521" s="3"/>
      <c r="IH8521" s="3"/>
      <c r="II8521" s="3"/>
      <c r="IJ8521" s="3"/>
      <c r="IK8521" s="3"/>
      <c r="IL8521" s="3"/>
      <c r="IM8521" s="3"/>
      <c r="IN8521" s="3"/>
      <c r="IO8521" s="15"/>
    </row>
    <row r="8522" spans="171:249">
      <c r="FO8522" s="3"/>
      <c r="FP8522" s="3"/>
      <c r="FQ8522" s="3"/>
      <c r="FR8522" s="3"/>
      <c r="FS8522" s="3"/>
      <c r="FT8522" s="3"/>
      <c r="FU8522" s="3"/>
      <c r="FV8522" s="3"/>
      <c r="FW8522" s="3"/>
      <c r="FX8522" s="3"/>
      <c r="FY8522" s="3"/>
      <c r="FZ8522" s="3"/>
      <c r="GA8522" s="3"/>
      <c r="GB8522" s="3"/>
      <c r="GC8522" s="3"/>
      <c r="GD8522" s="3"/>
      <c r="GE8522" s="3"/>
      <c r="GF8522" s="3"/>
      <c r="GG8522" s="3"/>
      <c r="GH8522" s="3"/>
      <c r="GI8522" s="3"/>
      <c r="GJ8522" s="3"/>
      <c r="GK8522" s="3"/>
      <c r="GL8522" s="3"/>
      <c r="GM8522" s="3"/>
      <c r="GN8522" s="3"/>
      <c r="GO8522" s="3"/>
      <c r="GP8522" s="3"/>
      <c r="GQ8522" s="3"/>
      <c r="GR8522" s="3"/>
      <c r="GS8522" s="3"/>
      <c r="GT8522" s="3"/>
      <c r="GU8522" s="3"/>
      <c r="GV8522" s="3"/>
      <c r="GW8522" s="3"/>
      <c r="GX8522" s="3"/>
      <c r="GY8522" s="3"/>
      <c r="GZ8522" s="3"/>
      <c r="HA8522" s="3"/>
      <c r="HB8522" s="3"/>
      <c r="HC8522" s="3"/>
      <c r="HD8522" s="3"/>
      <c r="HE8522" s="3"/>
      <c r="HF8522" s="3"/>
      <c r="HG8522" s="3"/>
      <c r="HH8522" s="3"/>
      <c r="HI8522" s="3"/>
      <c r="HJ8522" s="3"/>
      <c r="HK8522" s="3"/>
      <c r="HL8522" s="3"/>
      <c r="HM8522" s="45"/>
      <c r="HN8522" s="3"/>
      <c r="HO8522" s="3"/>
      <c r="HP8522" s="3"/>
      <c r="HQ8522" s="3"/>
      <c r="HR8522" s="3"/>
      <c r="HS8522" s="3"/>
      <c r="HT8522" s="3"/>
      <c r="HU8522" s="3"/>
      <c r="HV8522" s="3"/>
      <c r="HW8522" s="3"/>
      <c r="HX8522" s="3"/>
      <c r="HY8522" s="3"/>
      <c r="HZ8522" s="3"/>
      <c r="IA8522" s="3"/>
      <c r="IB8522" s="3"/>
      <c r="IC8522" s="3"/>
      <c r="ID8522" s="3"/>
      <c r="IE8522" s="3"/>
      <c r="IF8522" s="3"/>
      <c r="IG8522" s="3"/>
      <c r="IH8522" s="3"/>
      <c r="II8522" s="3"/>
      <c r="IJ8522" s="3"/>
      <c r="IK8522" s="3"/>
      <c r="IL8522" s="3"/>
      <c r="IM8522" s="3"/>
      <c r="IN8522" s="3"/>
      <c r="IO8522" s="15"/>
    </row>
    <row r="8523" spans="171:249">
      <c r="FO8523" s="3"/>
      <c r="FP8523" s="3"/>
      <c r="FQ8523" s="3"/>
      <c r="FR8523" s="3"/>
      <c r="FS8523" s="3"/>
      <c r="FT8523" s="3"/>
      <c r="FU8523" s="3"/>
      <c r="FV8523" s="3"/>
      <c r="FW8523" s="3"/>
      <c r="FX8523" s="3"/>
      <c r="FY8523" s="3"/>
      <c r="FZ8523" s="3"/>
      <c r="GA8523" s="3"/>
      <c r="GB8523" s="3"/>
      <c r="GC8523" s="3"/>
      <c r="GD8523" s="3"/>
      <c r="GE8523" s="3"/>
      <c r="GF8523" s="3"/>
      <c r="GG8523" s="3"/>
      <c r="GH8523" s="3"/>
      <c r="GI8523" s="3"/>
      <c r="GJ8523" s="3"/>
      <c r="GK8523" s="3"/>
      <c r="GL8523" s="3"/>
      <c r="GM8523" s="3"/>
      <c r="GN8523" s="3"/>
      <c r="GO8523" s="3"/>
      <c r="GP8523" s="3"/>
      <c r="GQ8523" s="3"/>
      <c r="GR8523" s="3"/>
      <c r="GS8523" s="3"/>
      <c r="GT8523" s="3"/>
      <c r="GU8523" s="3"/>
      <c r="GV8523" s="3"/>
      <c r="GW8523" s="3"/>
      <c r="GX8523" s="3"/>
      <c r="GY8523" s="3"/>
      <c r="GZ8523" s="3"/>
      <c r="HA8523" s="3"/>
      <c r="HB8523" s="3"/>
      <c r="HC8523" s="3"/>
      <c r="HD8523" s="3"/>
      <c r="HE8523" s="3"/>
      <c r="HF8523" s="3"/>
      <c r="HG8523" s="3"/>
      <c r="HH8523" s="3"/>
      <c r="HI8523" s="3"/>
      <c r="HJ8523" s="3"/>
      <c r="HK8523" s="3"/>
      <c r="HL8523" s="3"/>
      <c r="HM8523" s="45"/>
      <c r="HN8523" s="3"/>
      <c r="HO8523" s="3"/>
      <c r="HP8523" s="3"/>
      <c r="HQ8523" s="3"/>
      <c r="HR8523" s="3"/>
      <c r="HS8523" s="3"/>
      <c r="HT8523" s="3"/>
      <c r="HU8523" s="3"/>
      <c r="HV8523" s="3"/>
      <c r="HW8523" s="3"/>
      <c r="HX8523" s="3"/>
      <c r="HY8523" s="3"/>
      <c r="HZ8523" s="3"/>
      <c r="IA8523" s="3"/>
      <c r="IB8523" s="3"/>
      <c r="IC8523" s="3"/>
      <c r="ID8523" s="3"/>
      <c r="IE8523" s="3"/>
      <c r="IF8523" s="3"/>
      <c r="IG8523" s="3"/>
      <c r="IH8523" s="3"/>
      <c r="II8523" s="3"/>
      <c r="IJ8523" s="3"/>
      <c r="IK8523" s="3"/>
      <c r="IL8523" s="3"/>
      <c r="IM8523" s="3"/>
      <c r="IN8523" s="3"/>
      <c r="IO8523" s="15"/>
    </row>
    <row r="8524" spans="171:249">
      <c r="FO8524" s="3"/>
      <c r="FP8524" s="3"/>
      <c r="FQ8524" s="3"/>
      <c r="FR8524" s="3"/>
      <c r="FS8524" s="3"/>
      <c r="FT8524" s="3"/>
      <c r="FU8524" s="3"/>
      <c r="FV8524" s="3"/>
      <c r="FW8524" s="3"/>
      <c r="FX8524" s="3"/>
      <c r="FY8524" s="3"/>
      <c r="FZ8524" s="3"/>
      <c r="GA8524" s="3"/>
      <c r="GB8524" s="3"/>
      <c r="GC8524" s="3"/>
      <c r="GD8524" s="3"/>
      <c r="GE8524" s="3"/>
      <c r="GF8524" s="3"/>
      <c r="GG8524" s="3"/>
      <c r="GH8524" s="3"/>
      <c r="GI8524" s="3"/>
      <c r="GJ8524" s="3"/>
      <c r="GK8524" s="3"/>
      <c r="GL8524" s="3"/>
      <c r="GM8524" s="3"/>
      <c r="GN8524" s="3"/>
      <c r="GO8524" s="3"/>
      <c r="GP8524" s="3"/>
      <c r="GQ8524" s="3"/>
      <c r="GR8524" s="3"/>
      <c r="GS8524" s="3"/>
      <c r="GT8524" s="3"/>
      <c r="GU8524" s="3"/>
      <c r="GV8524" s="3"/>
      <c r="GW8524" s="3"/>
      <c r="GX8524" s="3"/>
      <c r="GY8524" s="3"/>
      <c r="GZ8524" s="3"/>
      <c r="HA8524" s="3"/>
      <c r="HB8524" s="3"/>
      <c r="HC8524" s="3"/>
      <c r="HD8524" s="3"/>
      <c r="HE8524" s="3"/>
      <c r="HF8524" s="3"/>
      <c r="HG8524" s="3"/>
      <c r="HH8524" s="3"/>
      <c r="HI8524" s="3"/>
      <c r="HJ8524" s="3"/>
      <c r="HK8524" s="3"/>
      <c r="HL8524" s="3"/>
      <c r="HM8524" s="45"/>
      <c r="HN8524" s="3"/>
      <c r="HO8524" s="3"/>
      <c r="HP8524" s="3"/>
      <c r="HQ8524" s="3"/>
      <c r="HR8524" s="3"/>
      <c r="HS8524" s="3"/>
      <c r="HT8524" s="3"/>
      <c r="HU8524" s="3"/>
      <c r="HV8524" s="3"/>
      <c r="HW8524" s="3"/>
      <c r="HX8524" s="3"/>
      <c r="HY8524" s="3"/>
      <c r="HZ8524" s="3"/>
      <c r="IA8524" s="3"/>
      <c r="IB8524" s="3"/>
      <c r="IC8524" s="3"/>
      <c r="ID8524" s="3"/>
      <c r="IE8524" s="3"/>
      <c r="IF8524" s="3"/>
      <c r="IG8524" s="3"/>
      <c r="IH8524" s="3"/>
      <c r="II8524" s="3"/>
      <c r="IJ8524" s="3"/>
      <c r="IK8524" s="3"/>
      <c r="IL8524" s="3"/>
      <c r="IM8524" s="3"/>
      <c r="IN8524" s="3"/>
      <c r="IO8524" s="15"/>
    </row>
    <row r="8525" spans="171:249">
      <c r="FO8525" s="3"/>
      <c r="FP8525" s="3"/>
      <c r="FQ8525" s="3"/>
      <c r="FR8525" s="3"/>
      <c r="FS8525" s="3"/>
      <c r="FT8525" s="3"/>
      <c r="FU8525" s="3"/>
      <c r="FV8525" s="3"/>
      <c r="FW8525" s="3"/>
      <c r="FX8525" s="3"/>
      <c r="FY8525" s="3"/>
      <c r="FZ8525" s="3"/>
      <c r="GA8525" s="3"/>
      <c r="GB8525" s="3"/>
      <c r="GC8525" s="3"/>
      <c r="GD8525" s="3"/>
      <c r="GE8525" s="3"/>
      <c r="GF8525" s="3"/>
      <c r="GG8525" s="3"/>
      <c r="GH8525" s="3"/>
      <c r="GI8525" s="3"/>
      <c r="GJ8525" s="3"/>
      <c r="GK8525" s="3"/>
      <c r="GL8525" s="3"/>
      <c r="GM8525" s="3"/>
      <c r="GN8525" s="3"/>
      <c r="GO8525" s="3"/>
      <c r="GP8525" s="3"/>
      <c r="GQ8525" s="3"/>
      <c r="GR8525" s="3"/>
      <c r="GS8525" s="3"/>
      <c r="GT8525" s="3"/>
      <c r="GU8525" s="3"/>
      <c r="GV8525" s="3"/>
      <c r="GW8525" s="3"/>
      <c r="GX8525" s="3"/>
      <c r="GY8525" s="3"/>
      <c r="GZ8525" s="3"/>
      <c r="HA8525" s="3"/>
      <c r="HB8525" s="3"/>
      <c r="HC8525" s="3"/>
      <c r="HD8525" s="3"/>
      <c r="HE8525" s="3"/>
      <c r="HF8525" s="3"/>
      <c r="HG8525" s="3"/>
      <c r="HH8525" s="3"/>
      <c r="HI8525" s="3"/>
      <c r="HJ8525" s="3"/>
      <c r="HK8525" s="3"/>
      <c r="HL8525" s="3"/>
      <c r="HM8525" s="45"/>
      <c r="HN8525" s="3"/>
      <c r="HO8525" s="3"/>
      <c r="HP8525" s="3"/>
      <c r="HQ8525" s="3"/>
      <c r="HR8525" s="3"/>
      <c r="HS8525" s="3"/>
      <c r="HT8525" s="3"/>
      <c r="HU8525" s="3"/>
      <c r="HV8525" s="3"/>
      <c r="HW8525" s="3"/>
      <c r="HX8525" s="3"/>
      <c r="HY8525" s="3"/>
      <c r="HZ8525" s="3"/>
      <c r="IA8525" s="3"/>
      <c r="IB8525" s="3"/>
      <c r="IC8525" s="3"/>
      <c r="ID8525" s="3"/>
      <c r="IE8525" s="3"/>
      <c r="IF8525" s="3"/>
      <c r="IG8525" s="3"/>
      <c r="IH8525" s="3"/>
      <c r="II8525" s="3"/>
      <c r="IJ8525" s="3"/>
      <c r="IK8525" s="3"/>
      <c r="IL8525" s="3"/>
      <c r="IM8525" s="3"/>
      <c r="IN8525" s="3"/>
      <c r="IO8525" s="15"/>
    </row>
    <row r="8526" spans="171:249">
      <c r="FO8526" s="3"/>
      <c r="FP8526" s="3"/>
      <c r="FQ8526" s="3"/>
      <c r="FR8526" s="3"/>
      <c r="FS8526" s="3"/>
      <c r="FT8526" s="3"/>
      <c r="FU8526" s="3"/>
      <c r="FV8526" s="3"/>
      <c r="FW8526" s="3"/>
      <c r="FX8526" s="3"/>
      <c r="FY8526" s="3"/>
      <c r="FZ8526" s="3"/>
      <c r="GA8526" s="3"/>
      <c r="GB8526" s="3"/>
      <c r="GC8526" s="3"/>
      <c r="GD8526" s="3"/>
      <c r="GE8526" s="3"/>
      <c r="GF8526" s="3"/>
      <c r="GG8526" s="3"/>
      <c r="GH8526" s="3"/>
      <c r="GI8526" s="3"/>
      <c r="GJ8526" s="3"/>
      <c r="GK8526" s="3"/>
      <c r="GL8526" s="3"/>
      <c r="GM8526" s="3"/>
      <c r="GN8526" s="3"/>
      <c r="GO8526" s="3"/>
      <c r="GP8526" s="3"/>
      <c r="GQ8526" s="3"/>
      <c r="GR8526" s="3"/>
      <c r="GS8526" s="3"/>
      <c r="GT8526" s="3"/>
      <c r="GU8526" s="3"/>
      <c r="GV8526" s="3"/>
      <c r="GW8526" s="3"/>
      <c r="GX8526" s="3"/>
      <c r="GY8526" s="3"/>
      <c r="GZ8526" s="3"/>
      <c r="HA8526" s="3"/>
      <c r="HB8526" s="3"/>
      <c r="HC8526" s="3"/>
      <c r="HD8526" s="3"/>
      <c r="HE8526" s="3"/>
      <c r="HF8526" s="3"/>
      <c r="HG8526" s="3"/>
      <c r="HH8526" s="3"/>
      <c r="HI8526" s="3"/>
      <c r="HJ8526" s="3"/>
      <c r="HK8526" s="3"/>
      <c r="HL8526" s="3"/>
      <c r="HM8526" s="45"/>
      <c r="HN8526" s="3"/>
      <c r="HO8526" s="3"/>
      <c r="HP8526" s="3"/>
      <c r="HQ8526" s="3"/>
      <c r="HR8526" s="3"/>
      <c r="HS8526" s="3"/>
      <c r="HT8526" s="3"/>
      <c r="HU8526" s="3"/>
      <c r="HV8526" s="3"/>
      <c r="HW8526" s="3"/>
      <c r="HX8526" s="3"/>
      <c r="HY8526" s="3"/>
      <c r="HZ8526" s="3"/>
      <c r="IA8526" s="3"/>
      <c r="IB8526" s="3"/>
      <c r="IC8526" s="3"/>
      <c r="ID8526" s="3"/>
      <c r="IE8526" s="3"/>
      <c r="IF8526" s="3"/>
      <c r="IG8526" s="3"/>
      <c r="IH8526" s="3"/>
      <c r="II8526" s="3"/>
      <c r="IJ8526" s="3"/>
      <c r="IK8526" s="3"/>
      <c r="IL8526" s="3"/>
      <c r="IM8526" s="3"/>
      <c r="IN8526" s="3"/>
      <c r="IO8526" s="15"/>
    </row>
    <row r="8527" spans="171:249">
      <c r="FO8527" s="3"/>
      <c r="FP8527" s="3"/>
      <c r="FQ8527" s="3"/>
      <c r="FR8527" s="3"/>
      <c r="FS8527" s="3"/>
      <c r="FT8527" s="3"/>
      <c r="FU8527" s="3"/>
      <c r="FV8527" s="3"/>
      <c r="FW8527" s="3"/>
      <c r="FX8527" s="3"/>
      <c r="FY8527" s="3"/>
      <c r="FZ8527" s="3"/>
      <c r="GA8527" s="3"/>
      <c r="GB8527" s="3"/>
      <c r="GC8527" s="3"/>
      <c r="GD8527" s="3"/>
      <c r="GE8527" s="3"/>
      <c r="GF8527" s="3"/>
      <c r="GG8527" s="3"/>
      <c r="GH8527" s="3"/>
      <c r="GI8527" s="3"/>
      <c r="GJ8527" s="3"/>
      <c r="GK8527" s="3"/>
      <c r="GL8527" s="3"/>
      <c r="GM8527" s="3"/>
      <c r="GN8527" s="3"/>
      <c r="GO8527" s="3"/>
      <c r="GP8527" s="3"/>
      <c r="GQ8527" s="3"/>
      <c r="GR8527" s="3"/>
      <c r="GS8527" s="3"/>
      <c r="GT8527" s="3"/>
      <c r="GU8527" s="3"/>
      <c r="GV8527" s="3"/>
      <c r="GW8527" s="3"/>
      <c r="GX8527" s="3"/>
      <c r="GY8527" s="3"/>
      <c r="GZ8527" s="3"/>
      <c r="HA8527" s="3"/>
      <c r="HB8527" s="3"/>
      <c r="HC8527" s="3"/>
      <c r="HD8527" s="3"/>
      <c r="HE8527" s="3"/>
      <c r="HF8527" s="3"/>
      <c r="HG8527" s="3"/>
      <c r="HH8527" s="3"/>
      <c r="HI8527" s="3"/>
      <c r="HJ8527" s="3"/>
      <c r="HK8527" s="3"/>
      <c r="HL8527" s="3"/>
      <c r="HM8527" s="45"/>
      <c r="HN8527" s="3"/>
      <c r="HO8527" s="3"/>
      <c r="HP8527" s="3"/>
      <c r="HQ8527" s="3"/>
      <c r="HR8527" s="3"/>
      <c r="HS8527" s="3"/>
      <c r="HT8527" s="3"/>
      <c r="HU8527" s="3"/>
      <c r="HV8527" s="3"/>
      <c r="HW8527" s="3"/>
      <c r="HX8527" s="3"/>
      <c r="HY8527" s="3"/>
      <c r="HZ8527" s="3"/>
      <c r="IA8527" s="3"/>
      <c r="IB8527" s="3"/>
      <c r="IC8527" s="3"/>
      <c r="ID8527" s="3"/>
      <c r="IE8527" s="3"/>
      <c r="IF8527" s="3"/>
      <c r="IG8527" s="3"/>
      <c r="IH8527" s="3"/>
      <c r="II8527" s="3"/>
      <c r="IJ8527" s="3"/>
      <c r="IK8527" s="3"/>
      <c r="IL8527" s="3"/>
      <c r="IM8527" s="3"/>
      <c r="IN8527" s="3"/>
      <c r="IO8527" s="15"/>
    </row>
    <row r="8528" spans="171:249">
      <c r="FO8528" s="3"/>
      <c r="FP8528" s="3"/>
      <c r="FQ8528" s="3"/>
      <c r="FR8528" s="3"/>
      <c r="FS8528" s="3"/>
      <c r="FT8528" s="3"/>
      <c r="FU8528" s="3"/>
      <c r="FV8528" s="3"/>
      <c r="FW8528" s="3"/>
      <c r="FX8528" s="3"/>
      <c r="FY8528" s="3"/>
      <c r="FZ8528" s="3"/>
      <c r="GA8528" s="3"/>
      <c r="GB8528" s="3"/>
      <c r="GC8528" s="3"/>
      <c r="GD8528" s="3"/>
      <c r="GE8528" s="3"/>
      <c r="GF8528" s="3"/>
      <c r="GG8528" s="3"/>
      <c r="GH8528" s="3"/>
      <c r="GI8528" s="3"/>
      <c r="GJ8528" s="3"/>
      <c r="GK8528" s="3"/>
      <c r="GL8528" s="3"/>
      <c r="GM8528" s="3"/>
      <c r="GN8528" s="3"/>
      <c r="GO8528" s="3"/>
      <c r="GP8528" s="3"/>
      <c r="GQ8528" s="3"/>
      <c r="GR8528" s="3"/>
      <c r="GS8528" s="3"/>
      <c r="GT8528" s="3"/>
      <c r="GU8528" s="3"/>
      <c r="GV8528" s="3"/>
      <c r="GW8528" s="3"/>
      <c r="GX8528" s="3"/>
      <c r="GY8528" s="3"/>
      <c r="GZ8528" s="3"/>
      <c r="HA8528" s="3"/>
      <c r="HB8528" s="3"/>
      <c r="HC8528" s="3"/>
      <c r="HD8528" s="3"/>
      <c r="HE8528" s="3"/>
      <c r="HF8528" s="3"/>
      <c r="HG8528" s="3"/>
      <c r="HH8528" s="3"/>
      <c r="HI8528" s="3"/>
      <c r="HJ8528" s="3"/>
      <c r="HK8528" s="3"/>
      <c r="HL8528" s="3"/>
      <c r="HM8528" s="45"/>
      <c r="HN8528" s="3"/>
      <c r="HO8528" s="3"/>
      <c r="HP8528" s="3"/>
      <c r="HQ8528" s="3"/>
      <c r="HR8528" s="3"/>
      <c r="HS8528" s="3"/>
      <c r="HT8528" s="3"/>
      <c r="HU8528" s="3"/>
      <c r="HV8528" s="3"/>
      <c r="HW8528" s="3"/>
      <c r="HX8528" s="3"/>
      <c r="HY8528" s="3"/>
      <c r="HZ8528" s="3"/>
      <c r="IA8528" s="3"/>
      <c r="IB8528" s="3"/>
      <c r="IC8528" s="3"/>
      <c r="ID8528" s="3"/>
      <c r="IE8528" s="3"/>
      <c r="IF8528" s="3"/>
      <c r="IG8528" s="3"/>
      <c r="IH8528" s="3"/>
      <c r="II8528" s="3"/>
      <c r="IJ8528" s="3"/>
      <c r="IK8528" s="3"/>
      <c r="IL8528" s="3"/>
      <c r="IM8528" s="3"/>
      <c r="IN8528" s="3"/>
      <c r="IO8528" s="15"/>
    </row>
    <row r="8529" spans="171:249">
      <c r="FO8529" s="3"/>
      <c r="FP8529" s="3"/>
      <c r="FQ8529" s="3"/>
      <c r="FR8529" s="3"/>
      <c r="FS8529" s="3"/>
      <c r="FT8529" s="3"/>
      <c r="FU8529" s="3"/>
      <c r="FV8529" s="3"/>
      <c r="FW8529" s="3"/>
      <c r="FX8529" s="3"/>
      <c r="FY8529" s="3"/>
      <c r="FZ8529" s="3"/>
      <c r="GA8529" s="3"/>
      <c r="GB8529" s="3"/>
      <c r="GC8529" s="3"/>
      <c r="GD8529" s="3"/>
      <c r="GE8529" s="3"/>
      <c r="GF8529" s="3"/>
      <c r="GG8529" s="3"/>
      <c r="GH8529" s="3"/>
      <c r="GI8529" s="3"/>
      <c r="GJ8529" s="3"/>
      <c r="GK8529" s="3"/>
      <c r="GL8529" s="3"/>
      <c r="GM8529" s="3"/>
      <c r="GN8529" s="3"/>
      <c r="GO8529" s="3"/>
      <c r="GP8529" s="3"/>
      <c r="GQ8529" s="3"/>
      <c r="GR8529" s="3"/>
      <c r="GS8529" s="3"/>
      <c r="GT8529" s="3"/>
      <c r="GU8529" s="3"/>
      <c r="GV8529" s="3"/>
      <c r="GW8529" s="3"/>
      <c r="GX8529" s="3"/>
      <c r="GY8529" s="3"/>
      <c r="GZ8529" s="3"/>
      <c r="HA8529" s="3"/>
      <c r="HB8529" s="3"/>
      <c r="HC8529" s="3"/>
      <c r="HD8529" s="3"/>
      <c r="HE8529" s="3"/>
      <c r="HF8529" s="3"/>
      <c r="HG8529" s="3"/>
      <c r="HH8529" s="3"/>
      <c r="HI8529" s="3"/>
      <c r="HJ8529" s="3"/>
      <c r="HK8529" s="3"/>
      <c r="HL8529" s="3"/>
      <c r="HM8529" s="45"/>
      <c r="HN8529" s="3"/>
      <c r="HO8529" s="3"/>
      <c r="HP8529" s="3"/>
      <c r="HQ8529" s="3"/>
      <c r="HR8529" s="3"/>
      <c r="HS8529" s="3"/>
      <c r="HT8529" s="3"/>
      <c r="HU8529" s="3"/>
      <c r="HV8529" s="3"/>
      <c r="HW8529" s="3"/>
      <c r="HX8529" s="3"/>
      <c r="HY8529" s="3"/>
      <c r="HZ8529" s="3"/>
      <c r="IA8529" s="3"/>
      <c r="IB8529" s="3"/>
      <c r="IC8529" s="3"/>
      <c r="ID8529" s="3"/>
      <c r="IE8529" s="3"/>
      <c r="IF8529" s="3"/>
      <c r="IG8529" s="3"/>
      <c r="IH8529" s="3"/>
      <c r="II8529" s="3"/>
      <c r="IJ8529" s="3"/>
      <c r="IK8529" s="3"/>
      <c r="IL8529" s="3"/>
      <c r="IM8529" s="3"/>
      <c r="IN8529" s="3"/>
      <c r="IO8529" s="15"/>
    </row>
    <row r="8530" spans="171:249">
      <c r="FO8530" s="3"/>
      <c r="FP8530" s="3"/>
      <c r="FQ8530" s="3"/>
      <c r="FR8530" s="3"/>
      <c r="FS8530" s="3"/>
      <c r="FT8530" s="3"/>
      <c r="FU8530" s="3"/>
      <c r="FV8530" s="3"/>
      <c r="FW8530" s="3"/>
      <c r="FX8530" s="3"/>
      <c r="FY8530" s="3"/>
      <c r="FZ8530" s="3"/>
      <c r="GA8530" s="3"/>
      <c r="GB8530" s="3"/>
      <c r="GC8530" s="3"/>
      <c r="GD8530" s="3"/>
      <c r="GE8530" s="3"/>
      <c r="GF8530" s="3"/>
      <c r="GG8530" s="3"/>
      <c r="GH8530" s="3"/>
      <c r="GI8530" s="3"/>
      <c r="GJ8530" s="3"/>
      <c r="GK8530" s="3"/>
      <c r="GL8530" s="3"/>
      <c r="GM8530" s="3"/>
      <c r="GN8530" s="3"/>
      <c r="GO8530" s="3"/>
      <c r="GP8530" s="3"/>
      <c r="GQ8530" s="3"/>
      <c r="GR8530" s="3"/>
      <c r="GS8530" s="3"/>
      <c r="GT8530" s="3"/>
      <c r="GU8530" s="3"/>
      <c r="GV8530" s="3"/>
      <c r="GW8530" s="3"/>
      <c r="GX8530" s="3"/>
      <c r="GY8530" s="3"/>
      <c r="GZ8530" s="3"/>
      <c r="HA8530" s="3"/>
      <c r="HB8530" s="3"/>
      <c r="HC8530" s="3"/>
      <c r="HD8530" s="3"/>
      <c r="HE8530" s="3"/>
      <c r="HF8530" s="3"/>
      <c r="HG8530" s="3"/>
      <c r="HH8530" s="3"/>
      <c r="HI8530" s="3"/>
      <c r="HJ8530" s="3"/>
      <c r="HK8530" s="3"/>
      <c r="HL8530" s="3"/>
      <c r="HM8530" s="45"/>
      <c r="HN8530" s="3"/>
      <c r="HO8530" s="3"/>
      <c r="HP8530" s="3"/>
      <c r="HQ8530" s="3"/>
      <c r="HR8530" s="3"/>
      <c r="HS8530" s="3"/>
      <c r="HT8530" s="3"/>
      <c r="HU8530" s="3"/>
      <c r="HV8530" s="3"/>
      <c r="HW8530" s="3"/>
      <c r="HX8530" s="3"/>
      <c r="HY8530" s="3"/>
      <c r="HZ8530" s="3"/>
      <c r="IA8530" s="3"/>
      <c r="IB8530" s="3"/>
      <c r="IC8530" s="3"/>
      <c r="ID8530" s="3"/>
      <c r="IE8530" s="3"/>
      <c r="IF8530" s="3"/>
      <c r="IG8530" s="3"/>
      <c r="IH8530" s="3"/>
      <c r="II8530" s="3"/>
      <c r="IJ8530" s="3"/>
      <c r="IK8530" s="3"/>
      <c r="IL8530" s="3"/>
      <c r="IM8530" s="3"/>
      <c r="IN8530" s="3"/>
      <c r="IO8530" s="15"/>
    </row>
    <row r="8531" spans="171:249">
      <c r="FO8531" s="3"/>
      <c r="FP8531" s="3"/>
      <c r="FQ8531" s="3"/>
      <c r="FR8531" s="3"/>
      <c r="FS8531" s="3"/>
      <c r="FT8531" s="3"/>
      <c r="FU8531" s="3"/>
      <c r="FV8531" s="3"/>
      <c r="FW8531" s="3"/>
      <c r="FX8531" s="3"/>
      <c r="FY8531" s="3"/>
      <c r="FZ8531" s="3"/>
      <c r="GA8531" s="3"/>
      <c r="GB8531" s="3"/>
      <c r="GC8531" s="3"/>
      <c r="GD8531" s="3"/>
      <c r="GE8531" s="3"/>
      <c r="GF8531" s="3"/>
      <c r="GG8531" s="3"/>
      <c r="GH8531" s="3"/>
      <c r="GI8531" s="3"/>
      <c r="GJ8531" s="3"/>
      <c r="GK8531" s="3"/>
      <c r="GL8531" s="3"/>
      <c r="GM8531" s="3"/>
      <c r="GN8531" s="3"/>
      <c r="GO8531" s="3"/>
      <c r="GP8531" s="3"/>
      <c r="GQ8531" s="3"/>
      <c r="GR8531" s="3"/>
      <c r="GS8531" s="3"/>
      <c r="GT8531" s="3"/>
      <c r="GU8531" s="3"/>
      <c r="GV8531" s="3"/>
      <c r="GW8531" s="3"/>
      <c r="GX8531" s="3"/>
      <c r="GY8531" s="3"/>
      <c r="GZ8531" s="3"/>
      <c r="HA8531" s="3"/>
      <c r="HB8531" s="3"/>
      <c r="HC8531" s="3"/>
      <c r="HD8531" s="3"/>
      <c r="HE8531" s="3"/>
      <c r="HF8531" s="3"/>
      <c r="HG8531" s="3"/>
      <c r="HH8531" s="3"/>
      <c r="HI8531" s="3"/>
      <c r="HJ8531" s="3"/>
      <c r="HK8531" s="3"/>
      <c r="HL8531" s="3"/>
      <c r="HM8531" s="45"/>
      <c r="HN8531" s="3"/>
      <c r="HO8531" s="3"/>
      <c r="HP8531" s="3"/>
      <c r="HQ8531" s="3"/>
      <c r="HR8531" s="3"/>
      <c r="HS8531" s="3"/>
      <c r="HT8531" s="3"/>
      <c r="HU8531" s="3"/>
      <c r="HV8531" s="3"/>
      <c r="HW8531" s="3"/>
      <c r="HX8531" s="3"/>
      <c r="HY8531" s="3"/>
      <c r="HZ8531" s="3"/>
      <c r="IA8531" s="3"/>
      <c r="IB8531" s="3"/>
      <c r="IC8531" s="3"/>
      <c r="ID8531" s="3"/>
      <c r="IE8531" s="3"/>
      <c r="IF8531" s="3"/>
      <c r="IG8531" s="3"/>
      <c r="IH8531" s="3"/>
      <c r="II8531" s="3"/>
      <c r="IJ8531" s="3"/>
      <c r="IK8531" s="3"/>
      <c r="IL8531" s="3"/>
      <c r="IM8531" s="3"/>
      <c r="IN8531" s="3"/>
      <c r="IO8531" s="15"/>
    </row>
    <row r="8532" spans="171:249">
      <c r="FO8532" s="3"/>
      <c r="FP8532" s="3"/>
      <c r="FQ8532" s="3"/>
      <c r="FR8532" s="3"/>
      <c r="FS8532" s="3"/>
      <c r="FT8532" s="3"/>
      <c r="FU8532" s="3"/>
      <c r="FV8532" s="3"/>
      <c r="FW8532" s="3"/>
      <c r="FX8532" s="3"/>
      <c r="FY8532" s="3"/>
      <c r="FZ8532" s="3"/>
      <c r="GA8532" s="3"/>
      <c r="GB8532" s="3"/>
      <c r="GC8532" s="3"/>
      <c r="GD8532" s="3"/>
      <c r="GE8532" s="3"/>
      <c r="GF8532" s="3"/>
      <c r="GG8532" s="3"/>
      <c r="GH8532" s="3"/>
      <c r="GI8532" s="3"/>
      <c r="GJ8532" s="3"/>
      <c r="GK8532" s="3"/>
      <c r="GL8532" s="3"/>
      <c r="GM8532" s="3"/>
      <c r="GN8532" s="3"/>
      <c r="GO8532" s="3"/>
      <c r="GP8532" s="3"/>
      <c r="GQ8532" s="3"/>
      <c r="GR8532" s="3"/>
      <c r="GS8532" s="3"/>
      <c r="GT8532" s="3"/>
      <c r="GU8532" s="3"/>
      <c r="GV8532" s="3"/>
      <c r="GW8532" s="3"/>
      <c r="GX8532" s="3"/>
      <c r="GY8532" s="3"/>
      <c r="GZ8532" s="3"/>
      <c r="HA8532" s="3"/>
      <c r="HB8532" s="3"/>
      <c r="HC8532" s="3"/>
      <c r="HD8532" s="3"/>
      <c r="HE8532" s="3"/>
      <c r="HF8532" s="3"/>
      <c r="HG8532" s="3"/>
      <c r="HH8532" s="3"/>
      <c r="HI8532" s="3"/>
      <c r="HJ8532" s="3"/>
      <c r="HK8532" s="3"/>
      <c r="HL8532" s="3"/>
      <c r="HM8532" s="45"/>
      <c r="HN8532" s="3"/>
      <c r="HO8532" s="3"/>
      <c r="HP8532" s="3"/>
      <c r="HQ8532" s="3"/>
      <c r="HR8532" s="3"/>
      <c r="HS8532" s="3"/>
      <c r="HT8532" s="3"/>
      <c r="HU8532" s="3"/>
      <c r="HV8532" s="3"/>
      <c r="HW8532" s="3"/>
      <c r="HX8532" s="3"/>
      <c r="HY8532" s="3"/>
      <c r="HZ8532" s="3"/>
      <c r="IA8532" s="3"/>
      <c r="IB8532" s="3"/>
      <c r="IC8532" s="3"/>
      <c r="ID8532" s="3"/>
      <c r="IE8532" s="3"/>
      <c r="IF8532" s="3"/>
      <c r="IG8532" s="3"/>
      <c r="IH8532" s="3"/>
      <c r="II8532" s="3"/>
      <c r="IJ8532" s="3"/>
      <c r="IK8532" s="3"/>
      <c r="IL8532" s="3"/>
      <c r="IM8532" s="3"/>
      <c r="IN8532" s="3"/>
      <c r="IO8532" s="15"/>
    </row>
    <row r="8533" spans="171:249">
      <c r="FO8533" s="3"/>
      <c r="FP8533" s="3"/>
      <c r="FQ8533" s="3"/>
      <c r="FR8533" s="3"/>
      <c r="FS8533" s="3"/>
      <c r="FT8533" s="3"/>
      <c r="FU8533" s="3"/>
      <c r="FV8533" s="3"/>
      <c r="FW8533" s="3"/>
      <c r="FX8533" s="3"/>
      <c r="FY8533" s="3"/>
      <c r="FZ8533" s="3"/>
      <c r="GA8533" s="3"/>
      <c r="GB8533" s="3"/>
      <c r="GC8533" s="3"/>
      <c r="GD8533" s="3"/>
      <c r="GE8533" s="3"/>
      <c r="GF8533" s="3"/>
      <c r="GG8533" s="3"/>
      <c r="GH8533" s="3"/>
      <c r="GI8533" s="3"/>
      <c r="GJ8533" s="3"/>
      <c r="GK8533" s="3"/>
      <c r="GL8533" s="3"/>
      <c r="GM8533" s="3"/>
      <c r="GN8533" s="3"/>
      <c r="GO8533" s="3"/>
      <c r="GP8533" s="3"/>
      <c r="GQ8533" s="3"/>
      <c r="GR8533" s="3"/>
      <c r="GS8533" s="3"/>
      <c r="GT8533" s="3"/>
      <c r="GU8533" s="3"/>
      <c r="GV8533" s="3"/>
      <c r="GW8533" s="3"/>
      <c r="GX8533" s="3"/>
      <c r="GY8533" s="3"/>
      <c r="GZ8533" s="3"/>
      <c r="HA8533" s="3"/>
      <c r="HB8533" s="3"/>
      <c r="HC8533" s="3"/>
      <c r="HD8533" s="3"/>
      <c r="HE8533" s="3"/>
      <c r="HF8533" s="3"/>
      <c r="HG8533" s="3"/>
      <c r="HH8533" s="3"/>
      <c r="HI8533" s="3"/>
      <c r="HJ8533" s="3"/>
      <c r="HK8533" s="3"/>
      <c r="HL8533" s="3"/>
      <c r="HM8533" s="45"/>
      <c r="HN8533" s="3"/>
      <c r="HO8533" s="3"/>
      <c r="HP8533" s="3"/>
      <c r="HQ8533" s="3"/>
      <c r="HR8533" s="3"/>
      <c r="HS8533" s="3"/>
      <c r="HT8533" s="3"/>
      <c r="HU8533" s="3"/>
      <c r="HV8533" s="3"/>
      <c r="HW8533" s="3"/>
      <c r="HX8533" s="3"/>
      <c r="HY8533" s="3"/>
      <c r="HZ8533" s="3"/>
      <c r="IA8533" s="3"/>
      <c r="IB8533" s="3"/>
      <c r="IC8533" s="3"/>
      <c r="ID8533" s="3"/>
      <c r="IE8533" s="3"/>
      <c r="IF8533" s="3"/>
      <c r="IG8533" s="3"/>
      <c r="IH8533" s="3"/>
      <c r="II8533" s="3"/>
      <c r="IJ8533" s="3"/>
      <c r="IK8533" s="3"/>
      <c r="IL8533" s="3"/>
      <c r="IM8533" s="3"/>
      <c r="IN8533" s="3"/>
      <c r="IO8533" s="15"/>
    </row>
    <row r="8534" spans="171:249">
      <c r="FO8534" s="3"/>
      <c r="FP8534" s="3"/>
      <c r="FQ8534" s="3"/>
      <c r="FR8534" s="3"/>
      <c r="FS8534" s="3"/>
      <c r="FT8534" s="3"/>
      <c r="FU8534" s="3"/>
      <c r="FV8534" s="3"/>
      <c r="FW8534" s="3"/>
      <c r="FX8534" s="3"/>
      <c r="FY8534" s="3"/>
      <c r="FZ8534" s="3"/>
      <c r="GA8534" s="3"/>
      <c r="GB8534" s="3"/>
      <c r="GC8534" s="3"/>
      <c r="GD8534" s="3"/>
      <c r="GE8534" s="3"/>
      <c r="GF8534" s="3"/>
      <c r="GG8534" s="3"/>
      <c r="GH8534" s="3"/>
      <c r="GI8534" s="3"/>
      <c r="GJ8534" s="3"/>
      <c r="GK8534" s="3"/>
      <c r="GL8534" s="3"/>
      <c r="GM8534" s="3"/>
      <c r="GN8534" s="3"/>
      <c r="GO8534" s="3"/>
      <c r="GP8534" s="3"/>
      <c r="GQ8534" s="3"/>
      <c r="GR8534" s="3"/>
      <c r="GS8534" s="3"/>
      <c r="GT8534" s="3"/>
      <c r="GU8534" s="3"/>
      <c r="GV8534" s="3"/>
      <c r="GW8534" s="3"/>
      <c r="GX8534" s="3"/>
      <c r="GY8534" s="3"/>
      <c r="GZ8534" s="3"/>
      <c r="HA8534" s="3"/>
      <c r="HB8534" s="3"/>
      <c r="HC8534" s="3"/>
      <c r="HD8534" s="3"/>
      <c r="HE8534" s="3"/>
      <c r="HF8534" s="3"/>
      <c r="HG8534" s="3"/>
      <c r="HH8534" s="3"/>
      <c r="HI8534" s="3"/>
      <c r="HJ8534" s="3"/>
      <c r="HK8534" s="3"/>
      <c r="HL8534" s="3"/>
      <c r="HM8534" s="45"/>
      <c r="HN8534" s="3"/>
      <c r="HO8534" s="3"/>
      <c r="HP8534" s="3"/>
      <c r="HQ8534" s="3"/>
      <c r="HR8534" s="3"/>
      <c r="HS8534" s="3"/>
      <c r="HT8534" s="3"/>
      <c r="HU8534" s="3"/>
      <c r="HV8534" s="3"/>
      <c r="HW8534" s="3"/>
      <c r="HX8534" s="3"/>
      <c r="HY8534" s="3"/>
      <c r="HZ8534" s="3"/>
      <c r="IA8534" s="3"/>
      <c r="IB8534" s="3"/>
      <c r="IC8534" s="3"/>
      <c r="ID8534" s="3"/>
      <c r="IE8534" s="3"/>
      <c r="IF8534" s="3"/>
      <c r="IG8534" s="3"/>
      <c r="IH8534" s="3"/>
      <c r="II8534" s="3"/>
      <c r="IJ8534" s="3"/>
      <c r="IK8534" s="3"/>
      <c r="IL8534" s="3"/>
      <c r="IM8534" s="3"/>
      <c r="IN8534" s="3"/>
      <c r="IO8534" s="15"/>
    </row>
    <row r="8535" spans="171:249">
      <c r="FO8535" s="3"/>
      <c r="FP8535" s="3"/>
      <c r="FQ8535" s="3"/>
      <c r="FR8535" s="3"/>
      <c r="FS8535" s="3"/>
      <c r="FT8535" s="3"/>
      <c r="FU8535" s="3"/>
      <c r="FV8535" s="3"/>
      <c r="FW8535" s="3"/>
      <c r="FX8535" s="3"/>
      <c r="FY8535" s="3"/>
      <c r="FZ8535" s="3"/>
      <c r="GA8535" s="3"/>
      <c r="GB8535" s="3"/>
      <c r="GC8535" s="3"/>
      <c r="GD8535" s="3"/>
      <c r="GE8535" s="3"/>
      <c r="GF8535" s="3"/>
      <c r="GG8535" s="3"/>
      <c r="GH8535" s="3"/>
      <c r="GI8535" s="3"/>
      <c r="GJ8535" s="3"/>
      <c r="GK8535" s="3"/>
      <c r="GL8535" s="3"/>
      <c r="GM8535" s="3"/>
      <c r="GN8535" s="3"/>
      <c r="GO8535" s="3"/>
      <c r="GP8535" s="3"/>
      <c r="GQ8535" s="3"/>
      <c r="GR8535" s="3"/>
      <c r="GS8535" s="3"/>
      <c r="GT8535" s="3"/>
      <c r="GU8535" s="3"/>
      <c r="GV8535" s="3"/>
      <c r="GW8535" s="3"/>
      <c r="GX8535" s="3"/>
      <c r="GY8535" s="3"/>
      <c r="GZ8535" s="3"/>
      <c r="HA8535" s="3"/>
      <c r="HB8535" s="3"/>
      <c r="HC8535" s="3"/>
      <c r="HD8535" s="3"/>
      <c r="HE8535" s="3"/>
      <c r="HF8535" s="3"/>
      <c r="HG8535" s="3"/>
      <c r="HH8535" s="3"/>
      <c r="HI8535" s="3"/>
      <c r="HJ8535" s="3"/>
      <c r="HK8535" s="3"/>
      <c r="HL8535" s="3"/>
      <c r="HM8535" s="45"/>
      <c r="HN8535" s="3"/>
      <c r="HO8535" s="3"/>
      <c r="HP8535" s="3"/>
      <c r="HQ8535" s="3"/>
      <c r="HR8535" s="3"/>
      <c r="HS8535" s="3"/>
      <c r="HT8535" s="3"/>
      <c r="HU8535" s="3"/>
      <c r="HV8535" s="3"/>
      <c r="HW8535" s="3"/>
      <c r="HX8535" s="3"/>
      <c r="HY8535" s="3"/>
      <c r="HZ8535" s="3"/>
      <c r="IA8535" s="3"/>
      <c r="IB8535" s="3"/>
      <c r="IC8535" s="3"/>
      <c r="ID8535" s="3"/>
      <c r="IE8535" s="3"/>
      <c r="IF8535" s="3"/>
      <c r="IG8535" s="3"/>
      <c r="IH8535" s="3"/>
      <c r="II8535" s="3"/>
      <c r="IJ8535" s="3"/>
      <c r="IK8535" s="3"/>
      <c r="IL8535" s="3"/>
      <c r="IM8535" s="3"/>
      <c r="IN8535" s="3"/>
      <c r="IO8535" s="15"/>
    </row>
    <row r="8536" spans="171:249">
      <c r="FO8536" s="3"/>
      <c r="FP8536" s="3"/>
      <c r="FQ8536" s="3"/>
      <c r="FR8536" s="3"/>
      <c r="FS8536" s="3"/>
      <c r="FT8536" s="3"/>
      <c r="FU8536" s="3"/>
      <c r="FV8536" s="3"/>
      <c r="FW8536" s="3"/>
      <c r="FX8536" s="3"/>
      <c r="FY8536" s="3"/>
      <c r="FZ8536" s="3"/>
      <c r="GA8536" s="3"/>
      <c r="GB8536" s="3"/>
      <c r="GC8536" s="3"/>
      <c r="GD8536" s="3"/>
      <c r="GE8536" s="3"/>
      <c r="GF8536" s="3"/>
      <c r="GG8536" s="3"/>
      <c r="GH8536" s="3"/>
      <c r="GI8536" s="3"/>
      <c r="GJ8536" s="3"/>
      <c r="GK8536" s="3"/>
      <c r="GL8536" s="3"/>
      <c r="GM8536" s="3"/>
      <c r="GN8536" s="3"/>
      <c r="GO8536" s="3"/>
      <c r="GP8536" s="3"/>
      <c r="GQ8536" s="3"/>
      <c r="GR8536" s="3"/>
      <c r="GS8536" s="3"/>
      <c r="GT8536" s="3"/>
      <c r="GU8536" s="3"/>
      <c r="GV8536" s="3"/>
      <c r="GW8536" s="3"/>
      <c r="GX8536" s="3"/>
      <c r="GY8536" s="3"/>
      <c r="GZ8536" s="3"/>
      <c r="HA8536" s="3"/>
      <c r="HB8536" s="3"/>
      <c r="HC8536" s="3"/>
      <c r="HD8536" s="3"/>
      <c r="HE8536" s="3"/>
      <c r="HF8536" s="3"/>
      <c r="HG8536" s="3"/>
      <c r="HH8536" s="3"/>
      <c r="HI8536" s="3"/>
      <c r="HJ8536" s="3"/>
      <c r="HK8536" s="3"/>
      <c r="HL8536" s="3"/>
      <c r="HM8536" s="45"/>
      <c r="HN8536" s="3"/>
      <c r="HO8536" s="3"/>
      <c r="HP8536" s="3"/>
      <c r="HQ8536" s="3"/>
      <c r="HR8536" s="3"/>
      <c r="HS8536" s="3"/>
      <c r="HT8536" s="3"/>
      <c r="HU8536" s="3"/>
      <c r="HV8536" s="3"/>
      <c r="HW8536" s="3"/>
      <c r="HX8536" s="3"/>
      <c r="HY8536" s="3"/>
      <c r="HZ8536" s="3"/>
      <c r="IA8536" s="3"/>
      <c r="IB8536" s="3"/>
      <c r="IC8536" s="3"/>
      <c r="ID8536" s="3"/>
      <c r="IE8536" s="3"/>
      <c r="IF8536" s="3"/>
      <c r="IG8536" s="3"/>
      <c r="IH8536" s="3"/>
      <c r="II8536" s="3"/>
      <c r="IJ8536" s="3"/>
      <c r="IK8536" s="3"/>
      <c r="IL8536" s="3"/>
      <c r="IM8536" s="3"/>
      <c r="IN8536" s="3"/>
      <c r="IO8536" s="15"/>
    </row>
    <row r="8537" spans="171:249">
      <c r="FO8537" s="3"/>
      <c r="FP8537" s="3"/>
      <c r="FQ8537" s="3"/>
      <c r="FR8537" s="3"/>
      <c r="FS8537" s="3"/>
      <c r="FT8537" s="3"/>
      <c r="FU8537" s="3"/>
      <c r="FV8537" s="3"/>
      <c r="FW8537" s="3"/>
      <c r="FX8537" s="3"/>
      <c r="FY8537" s="3"/>
      <c r="FZ8537" s="3"/>
      <c r="GA8537" s="3"/>
      <c r="GB8537" s="3"/>
      <c r="GC8537" s="3"/>
      <c r="GD8537" s="3"/>
      <c r="GE8537" s="3"/>
      <c r="GF8537" s="3"/>
      <c r="GG8537" s="3"/>
      <c r="GH8537" s="3"/>
      <c r="GI8537" s="3"/>
      <c r="GJ8537" s="3"/>
      <c r="GK8537" s="3"/>
      <c r="GL8537" s="3"/>
      <c r="GM8537" s="3"/>
      <c r="GN8537" s="3"/>
      <c r="GO8537" s="3"/>
      <c r="GP8537" s="3"/>
      <c r="GQ8537" s="3"/>
      <c r="GR8537" s="3"/>
      <c r="GS8537" s="3"/>
      <c r="GT8537" s="3"/>
      <c r="GU8537" s="3"/>
      <c r="GV8537" s="3"/>
      <c r="GW8537" s="3"/>
      <c r="GX8537" s="3"/>
      <c r="GY8537" s="3"/>
      <c r="GZ8537" s="3"/>
      <c r="HA8537" s="3"/>
      <c r="HB8537" s="3"/>
      <c r="HC8537" s="3"/>
      <c r="HD8537" s="3"/>
      <c r="HE8537" s="3"/>
      <c r="HF8537" s="3"/>
      <c r="HG8537" s="3"/>
      <c r="HH8537" s="3"/>
      <c r="HI8537" s="3"/>
      <c r="HJ8537" s="3"/>
      <c r="HK8537" s="3"/>
      <c r="HL8537" s="3"/>
      <c r="HM8537" s="45"/>
      <c r="HN8537" s="3"/>
      <c r="HO8537" s="3"/>
      <c r="HP8537" s="3"/>
      <c r="HQ8537" s="3"/>
      <c r="HR8537" s="3"/>
      <c r="HS8537" s="3"/>
      <c r="HT8537" s="3"/>
      <c r="HU8537" s="3"/>
      <c r="HV8537" s="3"/>
      <c r="HW8537" s="3"/>
      <c r="HX8537" s="3"/>
      <c r="HY8537" s="3"/>
      <c r="HZ8537" s="3"/>
      <c r="IA8537" s="3"/>
      <c r="IB8537" s="3"/>
      <c r="IC8537" s="3"/>
      <c r="ID8537" s="3"/>
      <c r="IE8537" s="3"/>
      <c r="IF8537" s="3"/>
      <c r="IG8537" s="3"/>
      <c r="IH8537" s="3"/>
      <c r="II8537" s="3"/>
      <c r="IJ8537" s="3"/>
      <c r="IK8537" s="3"/>
      <c r="IL8537" s="3"/>
      <c r="IM8537" s="3"/>
      <c r="IN8537" s="3"/>
      <c r="IO8537" s="15"/>
    </row>
    <row r="8538" spans="171:249">
      <c r="FO8538" s="3"/>
      <c r="FP8538" s="3"/>
      <c r="FQ8538" s="3"/>
      <c r="FR8538" s="3"/>
      <c r="FS8538" s="3"/>
      <c r="FT8538" s="3"/>
      <c r="FU8538" s="3"/>
      <c r="FV8538" s="3"/>
      <c r="FW8538" s="3"/>
      <c r="FX8538" s="3"/>
      <c r="FY8538" s="3"/>
      <c r="FZ8538" s="3"/>
      <c r="GA8538" s="3"/>
      <c r="GB8538" s="3"/>
      <c r="GC8538" s="3"/>
      <c r="GD8538" s="3"/>
      <c r="GE8538" s="3"/>
      <c r="GF8538" s="3"/>
      <c r="GG8538" s="3"/>
      <c r="GH8538" s="3"/>
      <c r="GI8538" s="3"/>
      <c r="GJ8538" s="3"/>
      <c r="GK8538" s="3"/>
      <c r="GL8538" s="3"/>
      <c r="GM8538" s="3"/>
      <c r="GN8538" s="3"/>
      <c r="GO8538" s="3"/>
      <c r="GP8538" s="3"/>
      <c r="GQ8538" s="3"/>
      <c r="GR8538" s="3"/>
      <c r="GS8538" s="3"/>
      <c r="GT8538" s="3"/>
      <c r="GU8538" s="3"/>
      <c r="GV8538" s="3"/>
      <c r="GW8538" s="3"/>
      <c r="GX8538" s="3"/>
      <c r="GY8538" s="3"/>
      <c r="GZ8538" s="3"/>
      <c r="HA8538" s="3"/>
      <c r="HB8538" s="3"/>
      <c r="HC8538" s="3"/>
      <c r="HD8538" s="3"/>
      <c r="HE8538" s="3"/>
      <c r="HF8538" s="3"/>
      <c r="HG8538" s="3"/>
      <c r="HH8538" s="3"/>
      <c r="HI8538" s="3"/>
      <c r="HJ8538" s="3"/>
      <c r="HK8538" s="3"/>
      <c r="HL8538" s="3"/>
      <c r="HM8538" s="45"/>
      <c r="HN8538" s="3"/>
      <c r="HO8538" s="3"/>
      <c r="HP8538" s="3"/>
      <c r="HQ8538" s="3"/>
      <c r="HR8538" s="3"/>
      <c r="HS8538" s="3"/>
      <c r="HT8538" s="3"/>
      <c r="HU8538" s="3"/>
      <c r="HV8538" s="3"/>
      <c r="HW8538" s="3"/>
      <c r="HX8538" s="3"/>
      <c r="HY8538" s="3"/>
      <c r="HZ8538" s="3"/>
      <c r="IA8538" s="3"/>
      <c r="IB8538" s="3"/>
      <c r="IC8538" s="3"/>
      <c r="ID8538" s="3"/>
      <c r="IE8538" s="3"/>
      <c r="IF8538" s="3"/>
      <c r="IG8538" s="3"/>
      <c r="IH8538" s="3"/>
      <c r="II8538" s="3"/>
      <c r="IJ8538" s="3"/>
      <c r="IK8538" s="3"/>
      <c r="IL8538" s="3"/>
      <c r="IM8538" s="3"/>
      <c r="IN8538" s="3"/>
      <c r="IO8538" s="15"/>
    </row>
    <row r="8539" spans="171:249">
      <c r="FO8539" s="3"/>
      <c r="FP8539" s="3"/>
      <c r="FQ8539" s="3"/>
      <c r="FR8539" s="3"/>
      <c r="FS8539" s="3"/>
      <c r="FT8539" s="3"/>
      <c r="FU8539" s="3"/>
      <c r="FV8539" s="3"/>
      <c r="FW8539" s="3"/>
      <c r="FX8539" s="3"/>
      <c r="FY8539" s="3"/>
      <c r="FZ8539" s="3"/>
      <c r="GA8539" s="3"/>
      <c r="GB8539" s="3"/>
      <c r="GC8539" s="3"/>
      <c r="GD8539" s="3"/>
      <c r="GE8539" s="3"/>
      <c r="GF8539" s="3"/>
      <c r="GG8539" s="3"/>
      <c r="GH8539" s="3"/>
      <c r="GI8539" s="3"/>
      <c r="GJ8539" s="3"/>
      <c r="GK8539" s="3"/>
      <c r="GL8539" s="3"/>
      <c r="GM8539" s="3"/>
      <c r="GN8539" s="3"/>
      <c r="GO8539" s="3"/>
      <c r="GP8539" s="3"/>
      <c r="GQ8539" s="3"/>
      <c r="GR8539" s="3"/>
      <c r="GS8539" s="3"/>
      <c r="GT8539" s="3"/>
      <c r="GU8539" s="3"/>
      <c r="GV8539" s="3"/>
      <c r="GW8539" s="3"/>
      <c r="GX8539" s="3"/>
      <c r="GY8539" s="3"/>
      <c r="GZ8539" s="3"/>
      <c r="HA8539" s="3"/>
      <c r="HB8539" s="3"/>
      <c r="HC8539" s="3"/>
      <c r="HD8539" s="3"/>
      <c r="HE8539" s="3"/>
      <c r="HF8539" s="3"/>
      <c r="HG8539" s="3"/>
      <c r="HH8539" s="3"/>
      <c r="HI8539" s="3"/>
      <c r="HJ8539" s="3"/>
      <c r="HK8539" s="3"/>
      <c r="HL8539" s="3"/>
      <c r="HM8539" s="45"/>
      <c r="HN8539" s="3"/>
      <c r="HO8539" s="3"/>
      <c r="HP8539" s="3"/>
      <c r="HQ8539" s="3"/>
      <c r="HR8539" s="3"/>
      <c r="HS8539" s="3"/>
      <c r="HT8539" s="3"/>
      <c r="HU8539" s="3"/>
      <c r="HV8539" s="3"/>
      <c r="HW8539" s="3"/>
      <c r="HX8539" s="3"/>
      <c r="HY8539" s="3"/>
      <c r="HZ8539" s="3"/>
      <c r="IA8539" s="3"/>
      <c r="IB8539" s="3"/>
      <c r="IC8539" s="3"/>
      <c r="ID8539" s="3"/>
      <c r="IE8539" s="3"/>
      <c r="IF8539" s="3"/>
      <c r="IG8539" s="3"/>
      <c r="IH8539" s="3"/>
      <c r="II8539" s="3"/>
      <c r="IJ8539" s="3"/>
      <c r="IK8539" s="3"/>
      <c r="IL8539" s="3"/>
      <c r="IM8539" s="3"/>
      <c r="IN8539" s="3"/>
      <c r="IO8539" s="15"/>
    </row>
    <row r="8540" spans="171:249">
      <c r="FO8540" s="3"/>
      <c r="FP8540" s="3"/>
      <c r="FQ8540" s="3"/>
      <c r="FR8540" s="3"/>
      <c r="FS8540" s="3"/>
      <c r="FT8540" s="3"/>
      <c r="FU8540" s="3"/>
      <c r="FV8540" s="3"/>
      <c r="FW8540" s="3"/>
      <c r="FX8540" s="3"/>
      <c r="FY8540" s="3"/>
      <c r="FZ8540" s="3"/>
      <c r="GA8540" s="3"/>
      <c r="GB8540" s="3"/>
      <c r="GC8540" s="3"/>
      <c r="GD8540" s="3"/>
      <c r="GE8540" s="3"/>
      <c r="GF8540" s="3"/>
      <c r="GG8540" s="3"/>
      <c r="GH8540" s="3"/>
      <c r="GI8540" s="3"/>
      <c r="GJ8540" s="3"/>
      <c r="GK8540" s="3"/>
      <c r="GL8540" s="3"/>
      <c r="GM8540" s="3"/>
      <c r="GN8540" s="3"/>
      <c r="GO8540" s="3"/>
      <c r="GP8540" s="3"/>
      <c r="GQ8540" s="3"/>
      <c r="GR8540" s="3"/>
      <c r="GS8540" s="3"/>
      <c r="GT8540" s="3"/>
      <c r="GU8540" s="3"/>
      <c r="GV8540" s="3"/>
      <c r="GW8540" s="3"/>
      <c r="GX8540" s="3"/>
      <c r="GY8540" s="3"/>
      <c r="GZ8540" s="3"/>
      <c r="HA8540" s="3"/>
      <c r="HB8540" s="3"/>
      <c r="HC8540" s="3"/>
      <c r="HD8540" s="3"/>
      <c r="HE8540" s="3"/>
      <c r="HF8540" s="3"/>
      <c r="HG8540" s="3"/>
      <c r="HH8540" s="3"/>
      <c r="HI8540" s="3"/>
      <c r="HJ8540" s="3"/>
      <c r="HK8540" s="3"/>
      <c r="HL8540" s="3"/>
      <c r="HM8540" s="45"/>
      <c r="HN8540" s="3"/>
      <c r="HO8540" s="3"/>
      <c r="HP8540" s="3"/>
      <c r="HQ8540" s="3"/>
      <c r="HR8540" s="3"/>
      <c r="HS8540" s="3"/>
      <c r="HT8540" s="3"/>
      <c r="HU8540" s="3"/>
      <c r="HV8540" s="3"/>
      <c r="HW8540" s="3"/>
      <c r="HX8540" s="3"/>
      <c r="HY8540" s="3"/>
      <c r="HZ8540" s="3"/>
      <c r="IA8540" s="3"/>
      <c r="IB8540" s="3"/>
      <c r="IC8540" s="3"/>
      <c r="ID8540" s="3"/>
      <c r="IE8540" s="3"/>
      <c r="IF8540" s="3"/>
      <c r="IG8540" s="3"/>
      <c r="IH8540" s="3"/>
      <c r="II8540" s="3"/>
      <c r="IJ8540" s="3"/>
      <c r="IK8540" s="3"/>
      <c r="IL8540" s="3"/>
      <c r="IM8540" s="3"/>
      <c r="IN8540" s="3"/>
      <c r="IO8540" s="15"/>
    </row>
    <row r="8541" spans="171:249">
      <c r="FO8541" s="3"/>
      <c r="FP8541" s="3"/>
      <c r="FQ8541" s="3"/>
      <c r="FR8541" s="3"/>
      <c r="FS8541" s="3"/>
      <c r="FT8541" s="3"/>
      <c r="FU8541" s="3"/>
      <c r="FV8541" s="3"/>
      <c r="FW8541" s="3"/>
      <c r="FX8541" s="3"/>
      <c r="FY8541" s="3"/>
      <c r="FZ8541" s="3"/>
      <c r="GA8541" s="3"/>
      <c r="GB8541" s="3"/>
      <c r="GC8541" s="3"/>
      <c r="GD8541" s="3"/>
      <c r="GE8541" s="3"/>
      <c r="GF8541" s="3"/>
      <c r="GG8541" s="3"/>
      <c r="GH8541" s="3"/>
      <c r="GI8541" s="3"/>
      <c r="GJ8541" s="3"/>
      <c r="GK8541" s="3"/>
      <c r="GL8541" s="3"/>
      <c r="GM8541" s="3"/>
      <c r="GN8541" s="3"/>
      <c r="GO8541" s="3"/>
      <c r="GP8541" s="3"/>
      <c r="GQ8541" s="3"/>
      <c r="GR8541" s="3"/>
      <c r="GS8541" s="3"/>
      <c r="GT8541" s="3"/>
      <c r="GU8541" s="3"/>
      <c r="GV8541" s="3"/>
      <c r="GW8541" s="3"/>
      <c r="GX8541" s="3"/>
      <c r="GY8541" s="3"/>
      <c r="GZ8541" s="3"/>
      <c r="HA8541" s="3"/>
      <c r="HB8541" s="3"/>
      <c r="HC8541" s="3"/>
      <c r="HD8541" s="3"/>
      <c r="HE8541" s="3"/>
      <c r="HF8541" s="3"/>
      <c r="HG8541" s="3"/>
      <c r="HH8541" s="3"/>
      <c r="HI8541" s="3"/>
      <c r="HJ8541" s="3"/>
      <c r="HK8541" s="3"/>
      <c r="HL8541" s="3"/>
      <c r="HM8541" s="45"/>
      <c r="HN8541" s="3"/>
      <c r="HO8541" s="3"/>
      <c r="HP8541" s="3"/>
      <c r="HQ8541" s="3"/>
      <c r="HR8541" s="3"/>
      <c r="HS8541" s="3"/>
      <c r="HT8541" s="3"/>
      <c r="HU8541" s="3"/>
      <c r="HV8541" s="3"/>
      <c r="HW8541" s="3"/>
      <c r="HX8541" s="3"/>
      <c r="HY8541" s="3"/>
      <c r="HZ8541" s="3"/>
      <c r="IA8541" s="3"/>
      <c r="IB8541" s="3"/>
      <c r="IC8541" s="3"/>
      <c r="ID8541" s="3"/>
      <c r="IE8541" s="3"/>
      <c r="IF8541" s="3"/>
      <c r="IG8541" s="3"/>
      <c r="IH8541" s="3"/>
      <c r="II8541" s="3"/>
      <c r="IJ8541" s="3"/>
      <c r="IK8541" s="3"/>
      <c r="IL8541" s="3"/>
      <c r="IM8541" s="3"/>
      <c r="IN8541" s="3"/>
      <c r="IO8541" s="15"/>
    </row>
    <row r="8542" spans="171:249">
      <c r="FO8542" s="3"/>
      <c r="FP8542" s="3"/>
      <c r="FQ8542" s="3"/>
      <c r="FR8542" s="3"/>
      <c r="FS8542" s="3"/>
      <c r="FT8542" s="3"/>
      <c r="FU8542" s="3"/>
      <c r="FV8542" s="3"/>
      <c r="FW8542" s="3"/>
      <c r="FX8542" s="3"/>
      <c r="FY8542" s="3"/>
      <c r="FZ8542" s="3"/>
      <c r="GA8542" s="3"/>
      <c r="GB8542" s="3"/>
      <c r="GC8542" s="3"/>
      <c r="GD8542" s="3"/>
      <c r="GE8542" s="3"/>
      <c r="GF8542" s="3"/>
      <c r="GG8542" s="3"/>
      <c r="GH8542" s="3"/>
      <c r="GI8542" s="3"/>
      <c r="GJ8542" s="3"/>
      <c r="GK8542" s="3"/>
      <c r="GL8542" s="3"/>
      <c r="GM8542" s="3"/>
      <c r="GN8542" s="3"/>
      <c r="GO8542" s="3"/>
      <c r="GP8542" s="3"/>
      <c r="GQ8542" s="3"/>
      <c r="GR8542" s="3"/>
      <c r="GS8542" s="3"/>
      <c r="GT8542" s="3"/>
      <c r="GU8542" s="3"/>
      <c r="GV8542" s="3"/>
      <c r="GW8542" s="3"/>
      <c r="GX8542" s="3"/>
      <c r="GY8542" s="3"/>
      <c r="GZ8542" s="3"/>
      <c r="HA8542" s="3"/>
      <c r="HB8542" s="3"/>
      <c r="HC8542" s="3"/>
      <c r="HD8542" s="3"/>
      <c r="HE8542" s="3"/>
      <c r="HF8542" s="3"/>
      <c r="HG8542" s="3"/>
      <c r="HH8542" s="3"/>
      <c r="HI8542" s="3"/>
      <c r="HJ8542" s="3"/>
      <c r="HK8542" s="3"/>
      <c r="HL8542" s="3"/>
      <c r="HM8542" s="45"/>
      <c r="HN8542" s="3"/>
      <c r="HO8542" s="3"/>
      <c r="HP8542" s="3"/>
      <c r="HQ8542" s="3"/>
      <c r="HR8542" s="3"/>
      <c r="HS8542" s="3"/>
      <c r="HT8542" s="3"/>
      <c r="HU8542" s="3"/>
      <c r="HV8542" s="3"/>
      <c r="HW8542" s="3"/>
      <c r="HX8542" s="3"/>
      <c r="HY8542" s="3"/>
      <c r="HZ8542" s="3"/>
      <c r="IA8542" s="3"/>
      <c r="IB8542" s="3"/>
      <c r="IC8542" s="3"/>
      <c r="ID8542" s="3"/>
      <c r="IE8542" s="3"/>
      <c r="IF8542" s="3"/>
      <c r="IG8542" s="3"/>
      <c r="IH8542" s="3"/>
      <c r="II8542" s="3"/>
      <c r="IJ8542" s="3"/>
      <c r="IK8542" s="3"/>
      <c r="IL8542" s="3"/>
      <c r="IM8542" s="3"/>
      <c r="IN8542" s="3"/>
      <c r="IO8542" s="15"/>
    </row>
    <row r="8543" spans="171:249">
      <c r="FO8543" s="3"/>
      <c r="FP8543" s="3"/>
      <c r="FQ8543" s="3"/>
      <c r="FR8543" s="3"/>
      <c r="FS8543" s="3"/>
      <c r="FT8543" s="3"/>
      <c r="FU8543" s="3"/>
      <c r="FV8543" s="3"/>
      <c r="FW8543" s="3"/>
      <c r="FX8543" s="3"/>
      <c r="FY8543" s="3"/>
      <c r="FZ8543" s="3"/>
      <c r="GA8543" s="3"/>
      <c r="GB8543" s="3"/>
      <c r="GC8543" s="3"/>
      <c r="GD8543" s="3"/>
      <c r="GE8543" s="3"/>
      <c r="GF8543" s="3"/>
      <c r="GG8543" s="3"/>
      <c r="GH8543" s="3"/>
      <c r="GI8543" s="3"/>
      <c r="GJ8543" s="3"/>
      <c r="GK8543" s="3"/>
      <c r="GL8543" s="3"/>
      <c r="GM8543" s="3"/>
      <c r="GN8543" s="3"/>
      <c r="GO8543" s="3"/>
      <c r="GP8543" s="3"/>
      <c r="GQ8543" s="3"/>
      <c r="GR8543" s="3"/>
      <c r="GS8543" s="3"/>
      <c r="GT8543" s="3"/>
      <c r="GU8543" s="3"/>
      <c r="GV8543" s="3"/>
      <c r="GW8543" s="3"/>
      <c r="GX8543" s="3"/>
      <c r="GY8543" s="3"/>
      <c r="GZ8543" s="3"/>
      <c r="HA8543" s="3"/>
      <c r="HB8543" s="3"/>
      <c r="HC8543" s="3"/>
      <c r="HD8543" s="3"/>
      <c r="HE8543" s="3"/>
      <c r="HF8543" s="3"/>
      <c r="HG8543" s="3"/>
      <c r="HH8543" s="3"/>
      <c r="HI8543" s="3"/>
      <c r="HJ8543" s="3"/>
      <c r="HK8543" s="3"/>
      <c r="HL8543" s="3"/>
      <c r="HM8543" s="45"/>
      <c r="HN8543" s="3"/>
      <c r="HO8543" s="3"/>
      <c r="HP8543" s="3"/>
      <c r="HQ8543" s="3"/>
      <c r="HR8543" s="3"/>
      <c r="HS8543" s="3"/>
      <c r="HT8543" s="3"/>
      <c r="HU8543" s="3"/>
      <c r="HV8543" s="3"/>
      <c r="HW8543" s="3"/>
      <c r="HX8543" s="3"/>
      <c r="HY8543" s="3"/>
      <c r="HZ8543" s="3"/>
      <c r="IA8543" s="3"/>
      <c r="IB8543" s="3"/>
      <c r="IC8543" s="3"/>
      <c r="ID8543" s="3"/>
      <c r="IE8543" s="3"/>
      <c r="IF8543" s="3"/>
      <c r="IG8543" s="3"/>
      <c r="IH8543" s="3"/>
      <c r="II8543" s="3"/>
      <c r="IJ8543" s="3"/>
      <c r="IK8543" s="3"/>
      <c r="IL8543" s="3"/>
      <c r="IM8543" s="3"/>
      <c r="IN8543" s="3"/>
      <c r="IO8543" s="15"/>
    </row>
    <row r="8544" spans="171:249">
      <c r="FO8544" s="3"/>
      <c r="FP8544" s="3"/>
      <c r="FQ8544" s="3"/>
      <c r="FR8544" s="3"/>
      <c r="FS8544" s="3"/>
      <c r="FT8544" s="3"/>
      <c r="FU8544" s="3"/>
      <c r="FV8544" s="3"/>
      <c r="FW8544" s="3"/>
      <c r="FX8544" s="3"/>
      <c r="FY8544" s="3"/>
      <c r="FZ8544" s="3"/>
      <c r="GA8544" s="3"/>
      <c r="GB8544" s="3"/>
      <c r="GC8544" s="3"/>
      <c r="GD8544" s="3"/>
      <c r="GE8544" s="3"/>
      <c r="GF8544" s="3"/>
      <c r="GG8544" s="3"/>
      <c r="GH8544" s="3"/>
      <c r="GI8544" s="3"/>
      <c r="GJ8544" s="3"/>
      <c r="GK8544" s="3"/>
      <c r="GL8544" s="3"/>
      <c r="GM8544" s="3"/>
      <c r="GN8544" s="3"/>
      <c r="GO8544" s="3"/>
      <c r="GP8544" s="3"/>
      <c r="GQ8544" s="3"/>
      <c r="GR8544" s="3"/>
      <c r="GS8544" s="3"/>
      <c r="GT8544" s="3"/>
      <c r="GU8544" s="3"/>
      <c r="GV8544" s="3"/>
      <c r="GW8544" s="3"/>
      <c r="GX8544" s="3"/>
      <c r="GY8544" s="3"/>
      <c r="GZ8544" s="3"/>
      <c r="HA8544" s="3"/>
      <c r="HB8544" s="3"/>
      <c r="HC8544" s="3"/>
      <c r="HD8544" s="3"/>
      <c r="HE8544" s="3"/>
      <c r="HF8544" s="3"/>
      <c r="HG8544" s="3"/>
      <c r="HH8544" s="3"/>
      <c r="HI8544" s="3"/>
      <c r="HJ8544" s="3"/>
      <c r="HK8544" s="3"/>
      <c r="HL8544" s="3"/>
      <c r="HM8544" s="45"/>
      <c r="HN8544" s="3"/>
      <c r="HO8544" s="3"/>
      <c r="HP8544" s="3"/>
      <c r="HQ8544" s="3"/>
      <c r="HR8544" s="3"/>
      <c r="HS8544" s="3"/>
      <c r="HT8544" s="3"/>
      <c r="HU8544" s="3"/>
      <c r="HV8544" s="3"/>
      <c r="HW8544" s="3"/>
      <c r="HX8544" s="3"/>
      <c r="HY8544" s="3"/>
      <c r="HZ8544" s="3"/>
      <c r="IA8544" s="3"/>
      <c r="IB8544" s="3"/>
      <c r="IC8544" s="3"/>
      <c r="ID8544" s="3"/>
      <c r="IE8544" s="3"/>
      <c r="IF8544" s="3"/>
      <c r="IG8544" s="3"/>
      <c r="IH8544" s="3"/>
      <c r="II8544" s="3"/>
      <c r="IJ8544" s="3"/>
      <c r="IK8544" s="3"/>
      <c r="IL8544" s="3"/>
      <c r="IM8544" s="3"/>
      <c r="IN8544" s="3"/>
      <c r="IO8544" s="15"/>
    </row>
    <row r="8545" spans="171:249">
      <c r="FO8545" s="3"/>
      <c r="FP8545" s="3"/>
      <c r="FQ8545" s="3"/>
      <c r="FR8545" s="3"/>
      <c r="FS8545" s="3"/>
      <c r="FT8545" s="3"/>
      <c r="FU8545" s="3"/>
      <c r="FV8545" s="3"/>
      <c r="FW8545" s="3"/>
      <c r="FX8545" s="3"/>
      <c r="FY8545" s="3"/>
      <c r="FZ8545" s="3"/>
      <c r="GA8545" s="3"/>
      <c r="GB8545" s="3"/>
      <c r="GC8545" s="3"/>
      <c r="GD8545" s="3"/>
      <c r="GE8545" s="3"/>
      <c r="GF8545" s="3"/>
      <c r="GG8545" s="3"/>
      <c r="GH8545" s="3"/>
      <c r="GI8545" s="3"/>
      <c r="GJ8545" s="3"/>
      <c r="GK8545" s="3"/>
      <c r="GL8545" s="3"/>
      <c r="GM8545" s="3"/>
      <c r="GN8545" s="3"/>
      <c r="GO8545" s="3"/>
      <c r="GP8545" s="3"/>
      <c r="GQ8545" s="3"/>
      <c r="GR8545" s="3"/>
      <c r="GS8545" s="3"/>
      <c r="GT8545" s="3"/>
      <c r="GU8545" s="3"/>
      <c r="GV8545" s="3"/>
      <c r="GW8545" s="3"/>
      <c r="GX8545" s="3"/>
      <c r="GY8545" s="3"/>
      <c r="GZ8545" s="3"/>
      <c r="HA8545" s="3"/>
      <c r="HB8545" s="3"/>
      <c r="HC8545" s="3"/>
      <c r="HD8545" s="3"/>
      <c r="HE8545" s="3"/>
      <c r="HF8545" s="3"/>
      <c r="HG8545" s="3"/>
      <c r="HH8545" s="3"/>
      <c r="HI8545" s="3"/>
      <c r="HJ8545" s="3"/>
      <c r="HK8545" s="3"/>
      <c r="HL8545" s="3"/>
      <c r="HM8545" s="45"/>
      <c r="HN8545" s="3"/>
      <c r="HO8545" s="3"/>
      <c r="HP8545" s="3"/>
      <c r="HQ8545" s="3"/>
      <c r="HR8545" s="3"/>
      <c r="HS8545" s="3"/>
      <c r="HT8545" s="3"/>
      <c r="HU8545" s="3"/>
      <c r="HV8545" s="3"/>
      <c r="HW8545" s="3"/>
      <c r="HX8545" s="3"/>
      <c r="HY8545" s="3"/>
      <c r="HZ8545" s="3"/>
      <c r="IA8545" s="3"/>
      <c r="IB8545" s="3"/>
      <c r="IC8545" s="3"/>
      <c r="ID8545" s="3"/>
      <c r="IE8545" s="3"/>
      <c r="IF8545" s="3"/>
      <c r="IG8545" s="3"/>
      <c r="IH8545" s="3"/>
      <c r="II8545" s="3"/>
      <c r="IJ8545" s="3"/>
      <c r="IK8545" s="3"/>
      <c r="IL8545" s="3"/>
      <c r="IM8545" s="3"/>
      <c r="IN8545" s="3"/>
      <c r="IO8545" s="15"/>
    </row>
    <row r="8546" spans="171:249">
      <c r="FO8546" s="3"/>
      <c r="FP8546" s="3"/>
      <c r="FQ8546" s="3"/>
      <c r="FR8546" s="3"/>
      <c r="FS8546" s="3"/>
      <c r="FT8546" s="3"/>
      <c r="FU8546" s="3"/>
      <c r="FV8546" s="3"/>
      <c r="FW8546" s="3"/>
      <c r="FX8546" s="3"/>
      <c r="FY8546" s="3"/>
      <c r="FZ8546" s="3"/>
      <c r="GA8546" s="3"/>
      <c r="GB8546" s="3"/>
      <c r="GC8546" s="3"/>
      <c r="GD8546" s="3"/>
      <c r="GE8546" s="3"/>
      <c r="GF8546" s="3"/>
      <c r="GG8546" s="3"/>
      <c r="GH8546" s="3"/>
      <c r="GI8546" s="3"/>
      <c r="GJ8546" s="3"/>
      <c r="GK8546" s="3"/>
      <c r="GL8546" s="3"/>
      <c r="GM8546" s="3"/>
      <c r="GN8546" s="3"/>
      <c r="GO8546" s="3"/>
      <c r="GP8546" s="3"/>
      <c r="GQ8546" s="3"/>
      <c r="GR8546" s="3"/>
      <c r="GS8546" s="3"/>
      <c r="GT8546" s="3"/>
      <c r="GU8546" s="3"/>
      <c r="GV8546" s="3"/>
      <c r="GW8546" s="3"/>
      <c r="GX8546" s="3"/>
      <c r="GY8546" s="3"/>
      <c r="GZ8546" s="3"/>
      <c r="HA8546" s="3"/>
      <c r="HB8546" s="3"/>
      <c r="HC8546" s="3"/>
      <c r="HD8546" s="3"/>
      <c r="HE8546" s="3"/>
      <c r="HF8546" s="3"/>
      <c r="HG8546" s="3"/>
      <c r="HH8546" s="3"/>
      <c r="HI8546" s="3"/>
      <c r="HJ8546" s="3"/>
      <c r="HK8546" s="3"/>
      <c r="HL8546" s="3"/>
      <c r="HM8546" s="45"/>
      <c r="HN8546" s="3"/>
      <c r="HO8546" s="3"/>
      <c r="HP8546" s="3"/>
      <c r="HQ8546" s="3"/>
      <c r="HR8546" s="3"/>
      <c r="HS8546" s="3"/>
      <c r="HT8546" s="3"/>
      <c r="HU8546" s="3"/>
      <c r="HV8546" s="3"/>
      <c r="HW8546" s="3"/>
      <c r="HX8546" s="3"/>
      <c r="HY8546" s="3"/>
      <c r="HZ8546" s="3"/>
      <c r="IA8546" s="3"/>
      <c r="IB8546" s="3"/>
      <c r="IC8546" s="3"/>
      <c r="ID8546" s="3"/>
      <c r="IE8546" s="3"/>
      <c r="IF8546" s="3"/>
      <c r="IG8546" s="3"/>
      <c r="IH8546" s="3"/>
      <c r="II8546" s="3"/>
      <c r="IJ8546" s="3"/>
      <c r="IK8546" s="3"/>
      <c r="IL8546" s="3"/>
      <c r="IM8546" s="3"/>
      <c r="IN8546" s="3"/>
      <c r="IO8546" s="15"/>
    </row>
    <row r="8547" spans="171:249">
      <c r="FO8547" s="3"/>
      <c r="FP8547" s="3"/>
      <c r="FQ8547" s="3"/>
      <c r="FR8547" s="3"/>
      <c r="FS8547" s="3"/>
      <c r="FT8547" s="3"/>
      <c r="FU8547" s="3"/>
      <c r="FV8547" s="3"/>
      <c r="FW8547" s="3"/>
      <c r="FX8547" s="3"/>
      <c r="FY8547" s="3"/>
      <c r="FZ8547" s="3"/>
      <c r="GA8547" s="3"/>
      <c r="GB8547" s="3"/>
      <c r="GC8547" s="3"/>
      <c r="GD8547" s="3"/>
      <c r="GE8547" s="3"/>
      <c r="GF8547" s="3"/>
      <c r="GG8547" s="3"/>
      <c r="GH8547" s="3"/>
      <c r="GI8547" s="3"/>
      <c r="GJ8547" s="3"/>
      <c r="GK8547" s="3"/>
      <c r="GL8547" s="3"/>
      <c r="GM8547" s="3"/>
      <c r="GN8547" s="3"/>
      <c r="GO8547" s="3"/>
      <c r="GP8547" s="3"/>
      <c r="GQ8547" s="3"/>
      <c r="GR8547" s="3"/>
      <c r="GS8547" s="3"/>
      <c r="GT8547" s="3"/>
      <c r="GU8547" s="3"/>
      <c r="GV8547" s="3"/>
      <c r="GW8547" s="3"/>
      <c r="GX8547" s="3"/>
      <c r="GY8547" s="3"/>
      <c r="GZ8547" s="3"/>
      <c r="HA8547" s="3"/>
      <c r="HB8547" s="3"/>
      <c r="HC8547" s="3"/>
      <c r="HD8547" s="3"/>
      <c r="HE8547" s="3"/>
      <c r="HF8547" s="3"/>
      <c r="HG8547" s="3"/>
      <c r="HH8547" s="3"/>
      <c r="HI8547" s="3"/>
      <c r="HJ8547" s="3"/>
      <c r="HK8547" s="3"/>
      <c r="HL8547" s="3"/>
      <c r="HM8547" s="45"/>
      <c r="HN8547" s="3"/>
      <c r="HO8547" s="3"/>
      <c r="HP8547" s="3"/>
      <c r="HQ8547" s="3"/>
      <c r="HR8547" s="3"/>
      <c r="HS8547" s="3"/>
      <c r="HT8547" s="3"/>
      <c r="HU8547" s="3"/>
      <c r="HV8547" s="3"/>
      <c r="HW8547" s="3"/>
      <c r="HX8547" s="3"/>
      <c r="HY8547" s="3"/>
      <c r="HZ8547" s="3"/>
      <c r="IA8547" s="3"/>
      <c r="IB8547" s="3"/>
      <c r="IC8547" s="3"/>
      <c r="ID8547" s="3"/>
      <c r="IE8547" s="3"/>
      <c r="IF8547" s="3"/>
      <c r="IG8547" s="3"/>
      <c r="IH8547" s="3"/>
      <c r="II8547" s="3"/>
      <c r="IJ8547" s="3"/>
      <c r="IK8547" s="3"/>
      <c r="IL8547" s="3"/>
      <c r="IM8547" s="3"/>
      <c r="IN8547" s="3"/>
      <c r="IO8547" s="15"/>
    </row>
    <row r="8548" spans="171:249">
      <c r="FO8548" s="3"/>
      <c r="FP8548" s="3"/>
      <c r="FQ8548" s="3"/>
      <c r="FR8548" s="3"/>
      <c r="FS8548" s="3"/>
      <c r="FT8548" s="3"/>
      <c r="FU8548" s="3"/>
      <c r="FV8548" s="3"/>
      <c r="FW8548" s="3"/>
      <c r="FX8548" s="3"/>
      <c r="FY8548" s="3"/>
      <c r="FZ8548" s="3"/>
      <c r="GA8548" s="3"/>
      <c r="GB8548" s="3"/>
      <c r="GC8548" s="3"/>
      <c r="GD8548" s="3"/>
      <c r="GE8548" s="3"/>
      <c r="GF8548" s="3"/>
      <c r="GG8548" s="3"/>
      <c r="GH8548" s="3"/>
      <c r="GI8548" s="3"/>
      <c r="GJ8548" s="3"/>
      <c r="GK8548" s="3"/>
      <c r="GL8548" s="3"/>
      <c r="GM8548" s="3"/>
      <c r="GN8548" s="3"/>
      <c r="GO8548" s="3"/>
      <c r="GP8548" s="3"/>
      <c r="GQ8548" s="3"/>
      <c r="GR8548" s="3"/>
      <c r="GS8548" s="3"/>
      <c r="GT8548" s="3"/>
      <c r="GU8548" s="3"/>
      <c r="GV8548" s="3"/>
      <c r="GW8548" s="3"/>
      <c r="GX8548" s="3"/>
      <c r="GY8548" s="3"/>
      <c r="GZ8548" s="3"/>
      <c r="HA8548" s="3"/>
      <c r="HB8548" s="3"/>
      <c r="HC8548" s="3"/>
      <c r="HD8548" s="3"/>
      <c r="HE8548" s="3"/>
      <c r="HF8548" s="3"/>
      <c r="HG8548" s="3"/>
      <c r="HH8548" s="3"/>
      <c r="HI8548" s="3"/>
      <c r="HJ8548" s="3"/>
      <c r="HK8548" s="3"/>
      <c r="HL8548" s="3"/>
      <c r="HM8548" s="45"/>
      <c r="HN8548" s="3"/>
      <c r="HO8548" s="3"/>
      <c r="HP8548" s="3"/>
      <c r="HQ8548" s="3"/>
      <c r="HR8548" s="3"/>
      <c r="HS8548" s="3"/>
      <c r="HT8548" s="3"/>
      <c r="HU8548" s="3"/>
      <c r="HV8548" s="3"/>
      <c r="HW8548" s="3"/>
      <c r="HX8548" s="3"/>
      <c r="HY8548" s="3"/>
      <c r="HZ8548" s="3"/>
      <c r="IA8548" s="3"/>
      <c r="IB8548" s="3"/>
      <c r="IC8548" s="3"/>
      <c r="ID8548" s="3"/>
      <c r="IE8548" s="3"/>
      <c r="IF8548" s="3"/>
      <c r="IG8548" s="3"/>
      <c r="IH8548" s="3"/>
      <c r="II8548" s="3"/>
      <c r="IJ8548" s="3"/>
      <c r="IK8548" s="3"/>
      <c r="IL8548" s="3"/>
      <c r="IM8548" s="3"/>
      <c r="IN8548" s="3"/>
      <c r="IO8548" s="15"/>
    </row>
    <row r="8549" spans="171:249">
      <c r="FO8549" s="3"/>
      <c r="FP8549" s="3"/>
      <c r="FQ8549" s="3"/>
      <c r="FR8549" s="3"/>
      <c r="FS8549" s="3"/>
      <c r="FT8549" s="3"/>
      <c r="FU8549" s="3"/>
      <c r="FV8549" s="3"/>
      <c r="FW8549" s="3"/>
      <c r="FX8549" s="3"/>
      <c r="FY8549" s="3"/>
      <c r="FZ8549" s="3"/>
      <c r="GA8549" s="3"/>
      <c r="GB8549" s="3"/>
      <c r="GC8549" s="3"/>
      <c r="GD8549" s="3"/>
      <c r="GE8549" s="3"/>
      <c r="GF8549" s="3"/>
      <c r="GG8549" s="3"/>
      <c r="GH8549" s="3"/>
      <c r="GI8549" s="3"/>
      <c r="GJ8549" s="3"/>
      <c r="GK8549" s="3"/>
      <c r="GL8549" s="3"/>
      <c r="GM8549" s="3"/>
      <c r="GN8549" s="3"/>
      <c r="GO8549" s="3"/>
      <c r="GP8549" s="3"/>
      <c r="GQ8549" s="3"/>
      <c r="GR8549" s="3"/>
      <c r="GS8549" s="3"/>
      <c r="GT8549" s="3"/>
      <c r="GU8549" s="3"/>
      <c r="GV8549" s="3"/>
      <c r="GW8549" s="3"/>
      <c r="GX8549" s="3"/>
      <c r="GY8549" s="3"/>
      <c r="GZ8549" s="3"/>
      <c r="HA8549" s="3"/>
      <c r="HB8549" s="3"/>
      <c r="HC8549" s="3"/>
      <c r="HD8549" s="3"/>
      <c r="HE8549" s="3"/>
      <c r="HF8549" s="3"/>
      <c r="HG8549" s="3"/>
      <c r="HH8549" s="3"/>
      <c r="HI8549" s="3"/>
      <c r="HJ8549" s="3"/>
      <c r="HK8549" s="3"/>
      <c r="HL8549" s="3"/>
      <c r="HM8549" s="45"/>
      <c r="HN8549" s="3"/>
      <c r="HO8549" s="3"/>
      <c r="HP8549" s="3"/>
      <c r="HQ8549" s="3"/>
      <c r="HR8549" s="3"/>
      <c r="HS8549" s="3"/>
      <c r="HT8549" s="3"/>
      <c r="HU8549" s="3"/>
      <c r="HV8549" s="3"/>
      <c r="HW8549" s="3"/>
      <c r="HX8549" s="3"/>
      <c r="HY8549" s="3"/>
      <c r="HZ8549" s="3"/>
      <c r="IA8549" s="3"/>
      <c r="IB8549" s="3"/>
      <c r="IC8549" s="3"/>
      <c r="ID8549" s="3"/>
      <c r="IE8549" s="3"/>
      <c r="IF8549" s="3"/>
      <c r="IG8549" s="3"/>
      <c r="IH8549" s="3"/>
      <c r="II8549" s="3"/>
      <c r="IJ8549" s="3"/>
      <c r="IK8549" s="3"/>
      <c r="IL8549" s="3"/>
      <c r="IM8549" s="3"/>
      <c r="IN8549" s="3"/>
      <c r="IO8549" s="15"/>
    </row>
    <row r="8550" spans="171:249">
      <c r="FO8550" s="3"/>
      <c r="FP8550" s="3"/>
      <c r="FQ8550" s="3"/>
      <c r="FR8550" s="3"/>
      <c r="FS8550" s="3"/>
      <c r="FT8550" s="3"/>
      <c r="FU8550" s="3"/>
      <c r="FV8550" s="3"/>
      <c r="FW8550" s="3"/>
      <c r="FX8550" s="3"/>
      <c r="FY8550" s="3"/>
      <c r="FZ8550" s="3"/>
      <c r="GA8550" s="3"/>
      <c r="GB8550" s="3"/>
      <c r="GC8550" s="3"/>
      <c r="GD8550" s="3"/>
      <c r="GE8550" s="3"/>
      <c r="GF8550" s="3"/>
      <c r="GG8550" s="3"/>
      <c r="GH8550" s="3"/>
      <c r="GI8550" s="3"/>
      <c r="GJ8550" s="3"/>
      <c r="GK8550" s="3"/>
      <c r="GL8550" s="3"/>
      <c r="GM8550" s="3"/>
      <c r="GN8550" s="3"/>
      <c r="GO8550" s="3"/>
      <c r="GP8550" s="3"/>
      <c r="GQ8550" s="3"/>
      <c r="GR8550" s="3"/>
      <c r="GS8550" s="3"/>
      <c r="GT8550" s="3"/>
      <c r="GU8550" s="3"/>
      <c r="GV8550" s="3"/>
      <c r="GW8550" s="3"/>
      <c r="GX8550" s="3"/>
      <c r="GY8550" s="3"/>
      <c r="GZ8550" s="3"/>
      <c r="HA8550" s="3"/>
      <c r="HB8550" s="3"/>
      <c r="HC8550" s="3"/>
      <c r="HD8550" s="3"/>
      <c r="HE8550" s="3"/>
      <c r="HF8550" s="3"/>
      <c r="HG8550" s="3"/>
      <c r="HH8550" s="3"/>
      <c r="HI8550" s="3"/>
      <c r="HJ8550" s="3"/>
      <c r="HK8550" s="3"/>
      <c r="HL8550" s="3"/>
      <c r="HM8550" s="45"/>
      <c r="HN8550" s="3"/>
      <c r="HO8550" s="3"/>
      <c r="HP8550" s="3"/>
      <c r="HQ8550" s="3"/>
      <c r="HR8550" s="3"/>
      <c r="HS8550" s="3"/>
      <c r="HT8550" s="3"/>
      <c r="HU8550" s="3"/>
      <c r="HV8550" s="3"/>
      <c r="HW8550" s="3"/>
      <c r="HX8550" s="3"/>
      <c r="HY8550" s="3"/>
      <c r="HZ8550" s="3"/>
      <c r="IA8550" s="3"/>
      <c r="IB8550" s="3"/>
      <c r="IC8550" s="3"/>
      <c r="ID8550" s="3"/>
      <c r="IE8550" s="3"/>
      <c r="IF8550" s="3"/>
      <c r="IG8550" s="3"/>
      <c r="IH8550" s="3"/>
      <c r="II8550" s="3"/>
      <c r="IJ8550" s="3"/>
      <c r="IK8550" s="3"/>
      <c r="IL8550" s="3"/>
      <c r="IM8550" s="3"/>
      <c r="IN8550" s="3"/>
      <c r="IO8550" s="15"/>
    </row>
    <row r="8551" spans="171:249">
      <c r="FO8551" s="3"/>
      <c r="FP8551" s="3"/>
      <c r="FQ8551" s="3"/>
      <c r="FR8551" s="3"/>
      <c r="FS8551" s="3"/>
      <c r="FT8551" s="3"/>
      <c r="FU8551" s="3"/>
      <c r="FV8551" s="3"/>
      <c r="FW8551" s="3"/>
      <c r="FX8551" s="3"/>
      <c r="FY8551" s="3"/>
      <c r="FZ8551" s="3"/>
      <c r="GA8551" s="3"/>
      <c r="GB8551" s="3"/>
      <c r="GC8551" s="3"/>
      <c r="GD8551" s="3"/>
      <c r="GE8551" s="3"/>
      <c r="GF8551" s="3"/>
      <c r="GG8551" s="3"/>
      <c r="GH8551" s="3"/>
      <c r="GI8551" s="3"/>
      <c r="GJ8551" s="3"/>
      <c r="GK8551" s="3"/>
      <c r="GL8551" s="3"/>
      <c r="GM8551" s="3"/>
      <c r="GN8551" s="3"/>
      <c r="GO8551" s="3"/>
      <c r="GP8551" s="3"/>
      <c r="GQ8551" s="3"/>
      <c r="GR8551" s="3"/>
      <c r="GS8551" s="3"/>
      <c r="GT8551" s="3"/>
      <c r="GU8551" s="3"/>
      <c r="GV8551" s="3"/>
      <c r="GW8551" s="3"/>
      <c r="GX8551" s="3"/>
      <c r="GY8551" s="3"/>
      <c r="GZ8551" s="3"/>
      <c r="HA8551" s="3"/>
      <c r="HB8551" s="3"/>
      <c r="HC8551" s="3"/>
      <c r="HD8551" s="3"/>
      <c r="HE8551" s="3"/>
      <c r="HF8551" s="3"/>
      <c r="HG8551" s="3"/>
      <c r="HH8551" s="3"/>
      <c r="HI8551" s="3"/>
      <c r="HJ8551" s="3"/>
      <c r="HK8551" s="3"/>
      <c r="HL8551" s="3"/>
      <c r="HM8551" s="45"/>
      <c r="HN8551" s="3"/>
      <c r="HO8551" s="3"/>
      <c r="HP8551" s="3"/>
      <c r="HQ8551" s="3"/>
      <c r="HR8551" s="3"/>
      <c r="HS8551" s="3"/>
      <c r="HT8551" s="3"/>
      <c r="HU8551" s="3"/>
      <c r="HV8551" s="3"/>
      <c r="HW8551" s="3"/>
      <c r="HX8551" s="3"/>
      <c r="HY8551" s="3"/>
      <c r="HZ8551" s="3"/>
      <c r="IA8551" s="3"/>
      <c r="IB8551" s="3"/>
      <c r="IC8551" s="3"/>
      <c r="ID8551" s="3"/>
      <c r="IE8551" s="3"/>
      <c r="IF8551" s="3"/>
      <c r="IG8551" s="3"/>
      <c r="IH8551" s="3"/>
      <c r="II8551" s="3"/>
      <c r="IJ8551" s="3"/>
      <c r="IK8551" s="3"/>
      <c r="IL8551" s="3"/>
      <c r="IM8551" s="3"/>
      <c r="IN8551" s="3"/>
      <c r="IO8551" s="15"/>
    </row>
    <row r="8552" spans="171:249">
      <c r="FO8552" s="3"/>
      <c r="FP8552" s="3"/>
      <c r="FQ8552" s="3"/>
      <c r="FR8552" s="3"/>
      <c r="FS8552" s="3"/>
      <c r="FT8552" s="3"/>
      <c r="FU8552" s="3"/>
      <c r="FV8552" s="3"/>
      <c r="FW8552" s="3"/>
      <c r="FX8552" s="3"/>
      <c r="FY8552" s="3"/>
      <c r="FZ8552" s="3"/>
      <c r="GA8552" s="3"/>
      <c r="GB8552" s="3"/>
      <c r="GC8552" s="3"/>
      <c r="GD8552" s="3"/>
      <c r="GE8552" s="3"/>
      <c r="GF8552" s="3"/>
      <c r="GG8552" s="3"/>
      <c r="GH8552" s="3"/>
      <c r="GI8552" s="3"/>
      <c r="GJ8552" s="3"/>
      <c r="GK8552" s="3"/>
      <c r="GL8552" s="3"/>
      <c r="GM8552" s="3"/>
      <c r="GN8552" s="3"/>
      <c r="GO8552" s="3"/>
      <c r="GP8552" s="3"/>
      <c r="GQ8552" s="3"/>
      <c r="GR8552" s="3"/>
      <c r="GS8552" s="3"/>
      <c r="GT8552" s="3"/>
      <c r="GU8552" s="3"/>
      <c r="GV8552" s="3"/>
      <c r="GW8552" s="3"/>
      <c r="GX8552" s="3"/>
      <c r="GY8552" s="3"/>
      <c r="GZ8552" s="3"/>
      <c r="HA8552" s="3"/>
      <c r="HB8552" s="3"/>
      <c r="HC8552" s="3"/>
      <c r="HD8552" s="3"/>
      <c r="HE8552" s="3"/>
      <c r="HF8552" s="3"/>
      <c r="HG8552" s="3"/>
      <c r="HH8552" s="3"/>
      <c r="HI8552" s="3"/>
      <c r="HJ8552" s="3"/>
      <c r="HK8552" s="3"/>
      <c r="HL8552" s="3"/>
      <c r="HM8552" s="45"/>
      <c r="HN8552" s="3"/>
      <c r="HO8552" s="3"/>
      <c r="HP8552" s="3"/>
      <c r="HQ8552" s="3"/>
      <c r="HR8552" s="3"/>
      <c r="HS8552" s="3"/>
      <c r="HT8552" s="3"/>
      <c r="HU8552" s="3"/>
      <c r="HV8552" s="3"/>
      <c r="HW8552" s="3"/>
      <c r="HX8552" s="3"/>
      <c r="HY8552" s="3"/>
      <c r="HZ8552" s="3"/>
      <c r="IA8552" s="3"/>
      <c r="IB8552" s="3"/>
      <c r="IC8552" s="3"/>
      <c r="ID8552" s="3"/>
      <c r="IE8552" s="3"/>
      <c r="IF8552" s="3"/>
      <c r="IG8552" s="3"/>
      <c r="IH8552" s="3"/>
      <c r="II8552" s="3"/>
      <c r="IJ8552" s="3"/>
      <c r="IK8552" s="3"/>
      <c r="IL8552" s="3"/>
      <c r="IM8552" s="3"/>
      <c r="IN8552" s="3"/>
      <c r="IO8552" s="15"/>
    </row>
    <row r="8553" spans="171:249">
      <c r="FO8553" s="3"/>
      <c r="FP8553" s="3"/>
      <c r="FQ8553" s="3"/>
      <c r="FR8553" s="3"/>
      <c r="FS8553" s="3"/>
      <c r="FT8553" s="3"/>
      <c r="FU8553" s="3"/>
      <c r="FV8553" s="3"/>
      <c r="FW8553" s="3"/>
      <c r="FX8553" s="3"/>
      <c r="FY8553" s="3"/>
      <c r="FZ8553" s="3"/>
      <c r="GA8553" s="3"/>
      <c r="GB8553" s="3"/>
      <c r="GC8553" s="3"/>
      <c r="GD8553" s="3"/>
      <c r="GE8553" s="3"/>
      <c r="GF8553" s="3"/>
      <c r="GG8553" s="3"/>
      <c r="GH8553" s="3"/>
      <c r="GI8553" s="3"/>
      <c r="GJ8553" s="3"/>
      <c r="GK8553" s="3"/>
      <c r="GL8553" s="3"/>
      <c r="GM8553" s="3"/>
      <c r="GN8553" s="3"/>
      <c r="GO8553" s="3"/>
      <c r="GP8553" s="3"/>
      <c r="GQ8553" s="3"/>
      <c r="GR8553" s="3"/>
      <c r="GS8553" s="3"/>
      <c r="GT8553" s="3"/>
      <c r="GU8553" s="3"/>
      <c r="GV8553" s="3"/>
      <c r="GW8553" s="3"/>
      <c r="GX8553" s="3"/>
      <c r="GY8553" s="3"/>
      <c r="GZ8553" s="3"/>
      <c r="HA8553" s="3"/>
      <c r="HB8553" s="3"/>
      <c r="HC8553" s="3"/>
      <c r="HD8553" s="3"/>
      <c r="HE8553" s="3"/>
      <c r="HF8553" s="3"/>
      <c r="HG8553" s="3"/>
      <c r="HH8553" s="3"/>
      <c r="HI8553" s="3"/>
      <c r="HJ8553" s="3"/>
      <c r="HK8553" s="3"/>
      <c r="HL8553" s="3"/>
      <c r="HM8553" s="45"/>
      <c r="HN8553" s="3"/>
      <c r="HO8553" s="3"/>
      <c r="HP8553" s="3"/>
      <c r="HQ8553" s="3"/>
      <c r="HR8553" s="3"/>
      <c r="HS8553" s="3"/>
      <c r="HT8553" s="3"/>
      <c r="HU8553" s="3"/>
      <c r="HV8553" s="3"/>
      <c r="HW8553" s="3"/>
      <c r="HX8553" s="3"/>
      <c r="HY8553" s="3"/>
      <c r="HZ8553" s="3"/>
      <c r="IA8553" s="3"/>
      <c r="IB8553" s="3"/>
      <c r="IC8553" s="3"/>
      <c r="ID8553" s="3"/>
      <c r="IE8553" s="3"/>
      <c r="IF8553" s="3"/>
      <c r="IG8553" s="3"/>
      <c r="IH8553" s="3"/>
      <c r="II8553" s="3"/>
      <c r="IJ8553" s="3"/>
      <c r="IK8553" s="3"/>
      <c r="IL8553" s="3"/>
      <c r="IM8553" s="3"/>
      <c r="IN8553" s="3"/>
      <c r="IO8553" s="15"/>
    </row>
    <row r="8554" spans="171:249">
      <c r="FO8554" s="3"/>
      <c r="FP8554" s="3"/>
      <c r="FQ8554" s="3"/>
      <c r="FR8554" s="3"/>
      <c r="FS8554" s="3"/>
      <c r="FT8554" s="3"/>
      <c r="FU8554" s="3"/>
      <c r="FV8554" s="3"/>
      <c r="FW8554" s="3"/>
      <c r="FX8554" s="3"/>
      <c r="FY8554" s="3"/>
      <c r="FZ8554" s="3"/>
      <c r="GA8554" s="3"/>
      <c r="GB8554" s="3"/>
      <c r="GC8554" s="3"/>
      <c r="GD8554" s="3"/>
      <c r="GE8554" s="3"/>
      <c r="GF8554" s="3"/>
      <c r="GG8554" s="3"/>
      <c r="GH8554" s="3"/>
      <c r="GI8554" s="3"/>
      <c r="GJ8554" s="3"/>
      <c r="GK8554" s="3"/>
      <c r="GL8554" s="3"/>
      <c r="GM8554" s="3"/>
      <c r="GN8554" s="3"/>
      <c r="GO8554" s="3"/>
      <c r="GP8554" s="3"/>
      <c r="GQ8554" s="3"/>
      <c r="GR8554" s="3"/>
      <c r="GS8554" s="3"/>
      <c r="GT8554" s="3"/>
      <c r="GU8554" s="3"/>
      <c r="GV8554" s="3"/>
      <c r="GW8554" s="3"/>
      <c r="GX8554" s="3"/>
      <c r="GY8554" s="3"/>
      <c r="GZ8554" s="3"/>
      <c r="HA8554" s="3"/>
      <c r="HB8554" s="3"/>
      <c r="HC8554" s="3"/>
      <c r="HD8554" s="3"/>
      <c r="HE8554" s="3"/>
      <c r="HF8554" s="3"/>
      <c r="HG8554" s="3"/>
      <c r="HH8554" s="3"/>
      <c r="HI8554" s="3"/>
      <c r="HJ8554" s="3"/>
      <c r="HK8554" s="3"/>
      <c r="HL8554" s="3"/>
      <c r="HM8554" s="45"/>
      <c r="HN8554" s="3"/>
      <c r="HO8554" s="3"/>
      <c r="HP8554" s="3"/>
      <c r="HQ8554" s="3"/>
      <c r="HR8554" s="3"/>
      <c r="HS8554" s="3"/>
      <c r="HT8554" s="3"/>
      <c r="HU8554" s="3"/>
      <c r="HV8554" s="3"/>
      <c r="HW8554" s="3"/>
      <c r="HX8554" s="3"/>
      <c r="HY8554" s="3"/>
      <c r="HZ8554" s="3"/>
      <c r="IA8554" s="3"/>
      <c r="IB8554" s="3"/>
      <c r="IC8554" s="3"/>
      <c r="ID8554" s="3"/>
      <c r="IE8554" s="3"/>
      <c r="IF8554" s="3"/>
      <c r="IG8554" s="3"/>
      <c r="IH8554" s="3"/>
      <c r="II8554" s="3"/>
      <c r="IJ8554" s="3"/>
      <c r="IK8554" s="3"/>
      <c r="IL8554" s="3"/>
      <c r="IM8554" s="3"/>
      <c r="IN8554" s="3"/>
      <c r="IO8554" s="15"/>
    </row>
    <row r="8555" spans="171:249">
      <c r="FO8555" s="3"/>
      <c r="FP8555" s="3"/>
      <c r="FQ8555" s="3"/>
      <c r="FR8555" s="3"/>
      <c r="FS8555" s="3"/>
      <c r="FT8555" s="3"/>
      <c r="FU8555" s="3"/>
      <c r="FV8555" s="3"/>
      <c r="FW8555" s="3"/>
      <c r="FX8555" s="3"/>
      <c r="FY8555" s="3"/>
      <c r="FZ8555" s="3"/>
      <c r="GA8555" s="3"/>
      <c r="GB8555" s="3"/>
      <c r="GC8555" s="3"/>
      <c r="GD8555" s="3"/>
      <c r="GE8555" s="3"/>
      <c r="GF8555" s="3"/>
      <c r="GG8555" s="3"/>
      <c r="GH8555" s="3"/>
      <c r="GI8555" s="3"/>
      <c r="GJ8555" s="3"/>
      <c r="GK8555" s="3"/>
      <c r="GL8555" s="3"/>
      <c r="GM8555" s="3"/>
      <c r="GN8555" s="3"/>
      <c r="GO8555" s="3"/>
      <c r="GP8555" s="3"/>
      <c r="GQ8555" s="3"/>
      <c r="GR8555" s="3"/>
      <c r="GS8555" s="3"/>
      <c r="GT8555" s="3"/>
      <c r="GU8555" s="3"/>
      <c r="GV8555" s="3"/>
      <c r="GW8555" s="3"/>
      <c r="GX8555" s="3"/>
      <c r="GY8555" s="3"/>
      <c r="GZ8555" s="3"/>
      <c r="HA8555" s="3"/>
      <c r="HB8555" s="3"/>
      <c r="HC8555" s="3"/>
      <c r="HD8555" s="3"/>
      <c r="HE8555" s="3"/>
      <c r="HF8555" s="3"/>
      <c r="HG8555" s="3"/>
      <c r="HH8555" s="3"/>
      <c r="HI8555" s="3"/>
      <c r="HJ8555" s="3"/>
      <c r="HK8555" s="3"/>
      <c r="HL8555" s="3"/>
      <c r="HM8555" s="45"/>
      <c r="HN8555" s="3"/>
      <c r="HO8555" s="3"/>
      <c r="HP8555" s="3"/>
      <c r="HQ8555" s="3"/>
      <c r="HR8555" s="3"/>
      <c r="HS8555" s="3"/>
      <c r="HT8555" s="3"/>
      <c r="HU8555" s="3"/>
      <c r="HV8555" s="3"/>
      <c r="HW8555" s="3"/>
      <c r="HX8555" s="3"/>
      <c r="HY8555" s="3"/>
      <c r="HZ8555" s="3"/>
      <c r="IA8555" s="3"/>
      <c r="IB8555" s="3"/>
      <c r="IC8555" s="3"/>
      <c r="ID8555" s="3"/>
      <c r="IE8555" s="3"/>
      <c r="IF8555" s="3"/>
      <c r="IG8555" s="3"/>
      <c r="IH8555" s="3"/>
      <c r="II8555" s="3"/>
      <c r="IJ8555" s="3"/>
      <c r="IK8555" s="3"/>
      <c r="IL8555" s="3"/>
      <c r="IM8555" s="3"/>
      <c r="IN8555" s="3"/>
      <c r="IO8555" s="15"/>
    </row>
    <row r="8556" spans="171:249">
      <c r="FO8556" s="3"/>
      <c r="FP8556" s="3"/>
      <c r="FQ8556" s="3"/>
      <c r="FR8556" s="3"/>
      <c r="FS8556" s="3"/>
      <c r="FT8556" s="3"/>
      <c r="FU8556" s="3"/>
      <c r="FV8556" s="3"/>
      <c r="FW8556" s="3"/>
      <c r="FX8556" s="3"/>
      <c r="FY8556" s="3"/>
      <c r="FZ8556" s="3"/>
      <c r="GA8556" s="3"/>
      <c r="GB8556" s="3"/>
      <c r="GC8556" s="3"/>
      <c r="GD8556" s="3"/>
      <c r="GE8556" s="3"/>
      <c r="GF8556" s="3"/>
      <c r="GG8556" s="3"/>
      <c r="GH8556" s="3"/>
      <c r="GI8556" s="3"/>
      <c r="GJ8556" s="3"/>
      <c r="GK8556" s="3"/>
      <c r="GL8556" s="3"/>
      <c r="GM8556" s="3"/>
      <c r="GN8556" s="3"/>
      <c r="GO8556" s="3"/>
      <c r="GP8556" s="3"/>
      <c r="GQ8556" s="3"/>
      <c r="GR8556" s="3"/>
      <c r="GS8556" s="3"/>
      <c r="GT8556" s="3"/>
      <c r="GU8556" s="3"/>
      <c r="GV8556" s="3"/>
      <c r="GW8556" s="3"/>
      <c r="GX8556" s="3"/>
      <c r="GY8556" s="3"/>
      <c r="GZ8556" s="3"/>
      <c r="HA8556" s="3"/>
      <c r="HB8556" s="3"/>
      <c r="HC8556" s="3"/>
      <c r="HD8556" s="3"/>
      <c r="HE8556" s="3"/>
      <c r="HF8556" s="3"/>
      <c r="HG8556" s="3"/>
      <c r="HH8556" s="3"/>
      <c r="HI8556" s="3"/>
      <c r="HJ8556" s="3"/>
      <c r="HK8556" s="3"/>
      <c r="HL8556" s="3"/>
      <c r="HM8556" s="45"/>
      <c r="HN8556" s="3"/>
      <c r="HO8556" s="3"/>
      <c r="HP8556" s="3"/>
      <c r="HQ8556" s="3"/>
      <c r="HR8556" s="3"/>
      <c r="HS8556" s="3"/>
      <c r="HT8556" s="3"/>
      <c r="HU8556" s="3"/>
      <c r="HV8556" s="3"/>
      <c r="HW8556" s="3"/>
      <c r="HX8556" s="3"/>
      <c r="HY8556" s="3"/>
      <c r="HZ8556" s="3"/>
      <c r="IA8556" s="3"/>
      <c r="IB8556" s="3"/>
      <c r="IC8556" s="3"/>
      <c r="ID8556" s="3"/>
      <c r="IE8556" s="3"/>
      <c r="IF8556" s="3"/>
      <c r="IG8556" s="3"/>
      <c r="IH8556" s="3"/>
      <c r="II8556" s="3"/>
      <c r="IJ8556" s="3"/>
      <c r="IK8556" s="3"/>
      <c r="IL8556" s="3"/>
      <c r="IM8556" s="3"/>
      <c r="IN8556" s="3"/>
      <c r="IO8556" s="15"/>
    </row>
    <row r="8557" spans="171:249">
      <c r="FO8557" s="3"/>
      <c r="FP8557" s="3"/>
      <c r="FQ8557" s="3"/>
      <c r="FR8557" s="3"/>
      <c r="FS8557" s="3"/>
      <c r="FT8557" s="3"/>
      <c r="FU8557" s="3"/>
      <c r="FV8557" s="3"/>
      <c r="FW8557" s="3"/>
      <c r="FX8557" s="3"/>
      <c r="FY8557" s="3"/>
      <c r="FZ8557" s="3"/>
      <c r="GA8557" s="3"/>
      <c r="GB8557" s="3"/>
      <c r="GC8557" s="3"/>
      <c r="GD8557" s="3"/>
      <c r="GE8557" s="3"/>
      <c r="GF8557" s="3"/>
      <c r="GG8557" s="3"/>
      <c r="GH8557" s="3"/>
      <c r="GI8557" s="3"/>
      <c r="GJ8557" s="3"/>
      <c r="GK8557" s="3"/>
      <c r="GL8557" s="3"/>
      <c r="GM8557" s="3"/>
      <c r="GN8557" s="3"/>
      <c r="GO8557" s="3"/>
      <c r="GP8557" s="3"/>
      <c r="GQ8557" s="3"/>
      <c r="GR8557" s="3"/>
      <c r="GS8557" s="3"/>
      <c r="GT8557" s="3"/>
      <c r="GU8557" s="3"/>
      <c r="GV8557" s="3"/>
      <c r="GW8557" s="3"/>
      <c r="GX8557" s="3"/>
      <c r="GY8557" s="3"/>
      <c r="GZ8557" s="3"/>
      <c r="HA8557" s="3"/>
      <c r="HB8557" s="3"/>
      <c r="HC8557" s="3"/>
      <c r="HD8557" s="3"/>
      <c r="HE8557" s="3"/>
      <c r="HF8557" s="3"/>
      <c r="HG8557" s="3"/>
      <c r="HH8557" s="3"/>
      <c r="HI8557" s="3"/>
      <c r="HJ8557" s="3"/>
      <c r="HK8557" s="3"/>
      <c r="HL8557" s="3"/>
      <c r="HM8557" s="45"/>
      <c r="HN8557" s="3"/>
      <c r="HO8557" s="3"/>
      <c r="HP8557" s="3"/>
      <c r="HQ8557" s="3"/>
      <c r="HR8557" s="3"/>
      <c r="HS8557" s="3"/>
      <c r="HT8557" s="3"/>
      <c r="HU8557" s="3"/>
      <c r="HV8557" s="3"/>
      <c r="HW8557" s="3"/>
      <c r="HX8557" s="3"/>
      <c r="HY8557" s="3"/>
      <c r="HZ8557" s="3"/>
      <c r="IA8557" s="3"/>
      <c r="IB8557" s="3"/>
      <c r="IC8557" s="3"/>
      <c r="ID8557" s="3"/>
      <c r="IE8557" s="3"/>
      <c r="IF8557" s="3"/>
      <c r="IG8557" s="3"/>
      <c r="IH8557" s="3"/>
      <c r="II8557" s="3"/>
      <c r="IJ8557" s="3"/>
      <c r="IK8557" s="3"/>
      <c r="IL8557" s="3"/>
      <c r="IM8557" s="3"/>
      <c r="IN8557" s="3"/>
      <c r="IO8557" s="15"/>
    </row>
    <row r="8558" spans="171:249">
      <c r="FO8558" s="3"/>
      <c r="FP8558" s="3"/>
      <c r="FQ8558" s="3"/>
      <c r="FR8558" s="3"/>
      <c r="FS8558" s="3"/>
      <c r="FT8558" s="3"/>
      <c r="FU8558" s="3"/>
      <c r="FV8558" s="3"/>
      <c r="FW8558" s="3"/>
      <c r="FX8558" s="3"/>
      <c r="FY8558" s="3"/>
      <c r="FZ8558" s="3"/>
      <c r="GA8558" s="3"/>
      <c r="GB8558" s="3"/>
      <c r="GC8558" s="3"/>
      <c r="GD8558" s="3"/>
      <c r="GE8558" s="3"/>
      <c r="GF8558" s="3"/>
      <c r="GG8558" s="3"/>
      <c r="GH8558" s="3"/>
      <c r="GI8558" s="3"/>
      <c r="GJ8558" s="3"/>
      <c r="GK8558" s="3"/>
      <c r="GL8558" s="3"/>
      <c r="GM8558" s="3"/>
      <c r="GN8558" s="3"/>
      <c r="GO8558" s="3"/>
      <c r="GP8558" s="3"/>
      <c r="GQ8558" s="3"/>
      <c r="GR8558" s="3"/>
      <c r="GS8558" s="3"/>
      <c r="GT8558" s="3"/>
      <c r="GU8558" s="3"/>
      <c r="GV8558" s="3"/>
      <c r="GW8558" s="3"/>
      <c r="GX8558" s="3"/>
      <c r="GY8558" s="3"/>
      <c r="GZ8558" s="3"/>
      <c r="HA8558" s="3"/>
      <c r="HB8558" s="3"/>
      <c r="HC8558" s="3"/>
      <c r="HD8558" s="3"/>
      <c r="HE8558" s="3"/>
      <c r="HF8558" s="3"/>
      <c r="HG8558" s="3"/>
      <c r="HH8558" s="3"/>
      <c r="HI8558" s="3"/>
      <c r="HJ8558" s="3"/>
      <c r="HK8558" s="3"/>
      <c r="HL8558" s="3"/>
      <c r="HM8558" s="45"/>
      <c r="HN8558" s="3"/>
      <c r="HO8558" s="3"/>
      <c r="HP8558" s="3"/>
      <c r="HQ8558" s="3"/>
      <c r="HR8558" s="3"/>
      <c r="HS8558" s="3"/>
      <c r="HT8558" s="3"/>
      <c r="HU8558" s="3"/>
      <c r="HV8558" s="3"/>
      <c r="HW8558" s="3"/>
      <c r="HX8558" s="3"/>
      <c r="HY8558" s="3"/>
      <c r="HZ8558" s="3"/>
      <c r="IA8558" s="3"/>
      <c r="IB8558" s="3"/>
      <c r="IC8558" s="3"/>
      <c r="ID8558" s="3"/>
      <c r="IE8558" s="3"/>
      <c r="IF8558" s="3"/>
      <c r="IG8558" s="3"/>
      <c r="IH8558" s="3"/>
      <c r="II8558" s="3"/>
      <c r="IJ8558" s="3"/>
      <c r="IK8558" s="3"/>
      <c r="IL8558" s="3"/>
      <c r="IM8558" s="3"/>
      <c r="IN8558" s="3"/>
      <c r="IO8558" s="15"/>
    </row>
    <row r="8559" spans="171:249">
      <c r="FO8559" s="3"/>
      <c r="FP8559" s="3"/>
      <c r="FQ8559" s="3"/>
      <c r="FR8559" s="3"/>
      <c r="FS8559" s="3"/>
      <c r="FT8559" s="3"/>
      <c r="FU8559" s="3"/>
      <c r="FV8559" s="3"/>
      <c r="FW8559" s="3"/>
      <c r="FX8559" s="3"/>
      <c r="FY8559" s="3"/>
      <c r="FZ8559" s="3"/>
      <c r="GA8559" s="3"/>
      <c r="GB8559" s="3"/>
      <c r="GC8559" s="3"/>
      <c r="GD8559" s="3"/>
      <c r="GE8559" s="3"/>
      <c r="GF8559" s="3"/>
      <c r="GG8559" s="3"/>
      <c r="GH8559" s="3"/>
      <c r="GI8559" s="3"/>
      <c r="GJ8559" s="3"/>
      <c r="GK8559" s="3"/>
      <c r="GL8559" s="3"/>
      <c r="GM8559" s="3"/>
      <c r="GN8559" s="3"/>
      <c r="GO8559" s="3"/>
      <c r="GP8559" s="3"/>
      <c r="GQ8559" s="3"/>
      <c r="GR8559" s="3"/>
      <c r="GS8559" s="3"/>
      <c r="GT8559" s="3"/>
      <c r="GU8559" s="3"/>
      <c r="GV8559" s="3"/>
      <c r="GW8559" s="3"/>
      <c r="GX8559" s="3"/>
      <c r="GY8559" s="3"/>
      <c r="GZ8559" s="3"/>
      <c r="HA8559" s="3"/>
      <c r="HB8559" s="3"/>
      <c r="HC8559" s="3"/>
      <c r="HD8559" s="3"/>
      <c r="HE8559" s="3"/>
      <c r="HF8559" s="3"/>
      <c r="HG8559" s="3"/>
      <c r="HH8559" s="3"/>
      <c r="HI8559" s="3"/>
      <c r="HJ8559" s="3"/>
      <c r="HK8559" s="3"/>
      <c r="HL8559" s="3"/>
      <c r="HM8559" s="45"/>
      <c r="HN8559" s="3"/>
      <c r="HO8559" s="3"/>
      <c r="HP8559" s="3"/>
      <c r="HQ8559" s="3"/>
      <c r="HR8559" s="3"/>
      <c r="HS8559" s="3"/>
      <c r="HT8559" s="3"/>
      <c r="HU8559" s="3"/>
      <c r="HV8559" s="3"/>
      <c r="HW8559" s="3"/>
      <c r="HX8559" s="3"/>
      <c r="HY8559" s="3"/>
      <c r="HZ8559" s="3"/>
      <c r="IA8559" s="3"/>
      <c r="IB8559" s="3"/>
      <c r="IC8559" s="3"/>
      <c r="ID8559" s="3"/>
      <c r="IE8559" s="3"/>
      <c r="IF8559" s="3"/>
      <c r="IG8559" s="3"/>
      <c r="IH8559" s="3"/>
      <c r="II8559" s="3"/>
      <c r="IJ8559" s="3"/>
      <c r="IK8559" s="3"/>
      <c r="IL8559" s="3"/>
      <c r="IM8559" s="3"/>
      <c r="IN8559" s="3"/>
      <c r="IO8559" s="15"/>
    </row>
    <row r="8560" spans="171:249">
      <c r="FO8560" s="3"/>
      <c r="FP8560" s="3"/>
      <c r="FQ8560" s="3"/>
      <c r="FR8560" s="3"/>
      <c r="FS8560" s="3"/>
      <c r="FT8560" s="3"/>
      <c r="FU8560" s="3"/>
      <c r="FV8560" s="3"/>
      <c r="FW8560" s="3"/>
      <c r="FX8560" s="3"/>
      <c r="FY8560" s="3"/>
      <c r="FZ8560" s="3"/>
      <c r="GA8560" s="3"/>
      <c r="GB8560" s="3"/>
      <c r="GC8560" s="3"/>
      <c r="GD8560" s="3"/>
      <c r="GE8560" s="3"/>
      <c r="GF8560" s="3"/>
      <c r="GG8560" s="3"/>
      <c r="GH8560" s="3"/>
      <c r="GI8560" s="3"/>
      <c r="GJ8560" s="3"/>
      <c r="GK8560" s="3"/>
      <c r="GL8560" s="3"/>
      <c r="GM8560" s="3"/>
      <c r="GN8560" s="3"/>
      <c r="GO8560" s="3"/>
      <c r="GP8560" s="3"/>
      <c r="GQ8560" s="3"/>
      <c r="GR8560" s="3"/>
      <c r="GS8560" s="3"/>
      <c r="GT8560" s="3"/>
      <c r="GU8560" s="3"/>
      <c r="GV8560" s="3"/>
      <c r="GW8560" s="3"/>
      <c r="GX8560" s="3"/>
      <c r="GY8560" s="3"/>
      <c r="GZ8560" s="3"/>
      <c r="HA8560" s="3"/>
      <c r="HB8560" s="3"/>
      <c r="HC8560" s="3"/>
      <c r="HD8560" s="3"/>
      <c r="HE8560" s="3"/>
      <c r="HF8560" s="3"/>
      <c r="HG8560" s="3"/>
      <c r="HH8560" s="3"/>
      <c r="HI8560" s="3"/>
      <c r="HJ8560" s="3"/>
      <c r="HK8560" s="3"/>
      <c r="HL8560" s="3"/>
      <c r="HM8560" s="45"/>
      <c r="HN8560" s="3"/>
      <c r="HO8560" s="3"/>
      <c r="HP8560" s="3"/>
      <c r="HQ8560" s="3"/>
      <c r="HR8560" s="3"/>
      <c r="HS8560" s="3"/>
      <c r="HT8560" s="3"/>
      <c r="HU8560" s="3"/>
      <c r="HV8560" s="3"/>
      <c r="HW8560" s="3"/>
      <c r="HX8560" s="3"/>
      <c r="HY8560" s="3"/>
      <c r="HZ8560" s="3"/>
      <c r="IA8560" s="3"/>
      <c r="IB8560" s="3"/>
      <c r="IC8560" s="3"/>
      <c r="ID8560" s="3"/>
      <c r="IE8560" s="3"/>
      <c r="IF8560" s="3"/>
      <c r="IG8560" s="3"/>
      <c r="IH8560" s="3"/>
      <c r="II8560" s="3"/>
      <c r="IJ8560" s="3"/>
      <c r="IK8560" s="3"/>
      <c r="IL8560" s="3"/>
      <c r="IM8560" s="3"/>
      <c r="IN8560" s="3"/>
      <c r="IO8560" s="15"/>
    </row>
    <row r="8561" spans="171:249">
      <c r="FO8561" s="3"/>
      <c r="FP8561" s="3"/>
      <c r="FQ8561" s="3"/>
      <c r="FR8561" s="3"/>
      <c r="FS8561" s="3"/>
      <c r="FT8561" s="3"/>
      <c r="FU8561" s="3"/>
      <c r="FV8561" s="3"/>
      <c r="FW8561" s="3"/>
      <c r="FX8561" s="3"/>
      <c r="FY8561" s="3"/>
      <c r="FZ8561" s="3"/>
      <c r="GA8561" s="3"/>
      <c r="GB8561" s="3"/>
      <c r="GC8561" s="3"/>
      <c r="GD8561" s="3"/>
      <c r="GE8561" s="3"/>
      <c r="GF8561" s="3"/>
      <c r="GG8561" s="3"/>
      <c r="GH8561" s="3"/>
      <c r="GI8561" s="3"/>
      <c r="GJ8561" s="3"/>
      <c r="GK8561" s="3"/>
      <c r="GL8561" s="3"/>
      <c r="GM8561" s="3"/>
      <c r="GN8561" s="3"/>
      <c r="GO8561" s="3"/>
      <c r="GP8561" s="3"/>
      <c r="GQ8561" s="3"/>
      <c r="GR8561" s="3"/>
      <c r="GS8561" s="3"/>
      <c r="GT8561" s="3"/>
      <c r="GU8561" s="3"/>
      <c r="GV8561" s="3"/>
      <c r="GW8561" s="3"/>
      <c r="GX8561" s="3"/>
      <c r="GY8561" s="3"/>
      <c r="GZ8561" s="3"/>
      <c r="HA8561" s="3"/>
      <c r="HB8561" s="3"/>
      <c r="HC8561" s="3"/>
      <c r="HD8561" s="3"/>
      <c r="HE8561" s="3"/>
      <c r="HF8561" s="3"/>
      <c r="HG8561" s="3"/>
      <c r="HH8561" s="3"/>
      <c r="HI8561" s="3"/>
      <c r="HJ8561" s="3"/>
      <c r="HK8561" s="3"/>
      <c r="HL8561" s="3"/>
      <c r="HM8561" s="45"/>
      <c r="HN8561" s="3"/>
      <c r="HO8561" s="3"/>
      <c r="HP8561" s="3"/>
      <c r="HQ8561" s="3"/>
      <c r="HR8561" s="3"/>
      <c r="HS8561" s="3"/>
      <c r="HT8561" s="3"/>
      <c r="HU8561" s="3"/>
      <c r="HV8561" s="3"/>
      <c r="HW8561" s="3"/>
      <c r="HX8561" s="3"/>
      <c r="HY8561" s="3"/>
      <c r="HZ8561" s="3"/>
      <c r="IA8561" s="3"/>
      <c r="IB8561" s="3"/>
      <c r="IC8561" s="3"/>
      <c r="ID8561" s="3"/>
      <c r="IE8561" s="3"/>
      <c r="IF8561" s="3"/>
      <c r="IG8561" s="3"/>
      <c r="IH8561" s="3"/>
      <c r="II8561" s="3"/>
      <c r="IJ8561" s="3"/>
      <c r="IK8561" s="3"/>
      <c r="IL8561" s="3"/>
      <c r="IM8561" s="3"/>
      <c r="IN8561" s="3"/>
      <c r="IO8561" s="15"/>
    </row>
    <row r="8562" spans="171:249">
      <c r="FO8562" s="3"/>
      <c r="FP8562" s="3"/>
      <c r="FQ8562" s="3"/>
      <c r="FR8562" s="3"/>
      <c r="FS8562" s="3"/>
      <c r="FT8562" s="3"/>
      <c r="FU8562" s="3"/>
      <c r="FV8562" s="3"/>
      <c r="FW8562" s="3"/>
      <c r="FX8562" s="3"/>
      <c r="FY8562" s="3"/>
      <c r="FZ8562" s="3"/>
      <c r="GA8562" s="3"/>
      <c r="GB8562" s="3"/>
      <c r="GC8562" s="3"/>
      <c r="GD8562" s="3"/>
      <c r="GE8562" s="3"/>
      <c r="GF8562" s="3"/>
      <c r="GG8562" s="3"/>
      <c r="GH8562" s="3"/>
      <c r="GI8562" s="3"/>
      <c r="GJ8562" s="3"/>
      <c r="GK8562" s="3"/>
      <c r="GL8562" s="3"/>
      <c r="GM8562" s="3"/>
      <c r="GN8562" s="3"/>
      <c r="GO8562" s="3"/>
      <c r="GP8562" s="3"/>
      <c r="GQ8562" s="3"/>
      <c r="GR8562" s="3"/>
      <c r="GS8562" s="3"/>
      <c r="GT8562" s="3"/>
      <c r="GU8562" s="3"/>
      <c r="GV8562" s="3"/>
      <c r="GW8562" s="3"/>
      <c r="GX8562" s="3"/>
      <c r="GY8562" s="3"/>
      <c r="GZ8562" s="3"/>
      <c r="HA8562" s="3"/>
      <c r="HB8562" s="3"/>
      <c r="HC8562" s="3"/>
      <c r="HD8562" s="3"/>
      <c r="HE8562" s="3"/>
      <c r="HF8562" s="3"/>
      <c r="HG8562" s="3"/>
      <c r="HH8562" s="3"/>
      <c r="HI8562" s="3"/>
      <c r="HJ8562" s="3"/>
      <c r="HK8562" s="3"/>
      <c r="HL8562" s="3"/>
      <c r="HM8562" s="45"/>
      <c r="HN8562" s="3"/>
      <c r="HO8562" s="3"/>
      <c r="HP8562" s="3"/>
      <c r="HQ8562" s="3"/>
      <c r="HR8562" s="3"/>
      <c r="HS8562" s="3"/>
      <c r="HT8562" s="3"/>
      <c r="HU8562" s="3"/>
      <c r="HV8562" s="3"/>
      <c r="HW8562" s="3"/>
      <c r="HX8562" s="3"/>
      <c r="HY8562" s="3"/>
      <c r="HZ8562" s="3"/>
      <c r="IA8562" s="3"/>
      <c r="IB8562" s="3"/>
      <c r="IC8562" s="3"/>
      <c r="ID8562" s="3"/>
      <c r="IE8562" s="3"/>
      <c r="IF8562" s="3"/>
      <c r="IG8562" s="3"/>
      <c r="IH8562" s="3"/>
      <c r="II8562" s="3"/>
      <c r="IJ8562" s="3"/>
      <c r="IK8562" s="3"/>
      <c r="IL8562" s="3"/>
      <c r="IM8562" s="3"/>
      <c r="IN8562" s="3"/>
      <c r="IO8562" s="15"/>
    </row>
    <row r="8563" spans="171:249">
      <c r="FO8563" s="3"/>
      <c r="FP8563" s="3"/>
      <c r="FQ8563" s="3"/>
      <c r="FR8563" s="3"/>
      <c r="FS8563" s="3"/>
      <c r="FT8563" s="3"/>
      <c r="FU8563" s="3"/>
      <c r="FV8563" s="3"/>
      <c r="FW8563" s="3"/>
      <c r="FX8563" s="3"/>
      <c r="FY8563" s="3"/>
      <c r="FZ8563" s="3"/>
      <c r="GA8563" s="3"/>
      <c r="GB8563" s="3"/>
      <c r="GC8563" s="3"/>
      <c r="GD8563" s="3"/>
      <c r="GE8563" s="3"/>
      <c r="GF8563" s="3"/>
      <c r="GG8563" s="3"/>
      <c r="GH8563" s="3"/>
      <c r="GI8563" s="3"/>
      <c r="GJ8563" s="3"/>
      <c r="GK8563" s="3"/>
      <c r="GL8563" s="3"/>
      <c r="GM8563" s="3"/>
      <c r="GN8563" s="3"/>
      <c r="GO8563" s="3"/>
      <c r="GP8563" s="3"/>
      <c r="GQ8563" s="3"/>
      <c r="GR8563" s="3"/>
      <c r="GS8563" s="3"/>
      <c r="GT8563" s="3"/>
      <c r="GU8563" s="3"/>
      <c r="GV8563" s="3"/>
      <c r="GW8563" s="3"/>
      <c r="GX8563" s="3"/>
      <c r="GY8563" s="3"/>
      <c r="GZ8563" s="3"/>
      <c r="HA8563" s="3"/>
      <c r="HB8563" s="3"/>
      <c r="HC8563" s="3"/>
      <c r="HD8563" s="3"/>
      <c r="HE8563" s="3"/>
      <c r="HF8563" s="3"/>
      <c r="HG8563" s="3"/>
      <c r="HH8563" s="3"/>
      <c r="HI8563" s="3"/>
      <c r="HJ8563" s="3"/>
      <c r="HK8563" s="3"/>
      <c r="HL8563" s="3"/>
      <c r="HM8563" s="45"/>
      <c r="HN8563" s="3"/>
      <c r="HO8563" s="3"/>
      <c r="HP8563" s="3"/>
      <c r="HQ8563" s="3"/>
      <c r="HR8563" s="3"/>
      <c r="HS8563" s="3"/>
      <c r="HT8563" s="3"/>
      <c r="HU8563" s="3"/>
      <c r="HV8563" s="3"/>
      <c r="HW8563" s="3"/>
      <c r="HX8563" s="3"/>
      <c r="HY8563" s="3"/>
      <c r="HZ8563" s="3"/>
      <c r="IA8563" s="3"/>
      <c r="IB8563" s="3"/>
      <c r="IC8563" s="3"/>
      <c r="ID8563" s="3"/>
      <c r="IE8563" s="3"/>
      <c r="IF8563" s="3"/>
      <c r="IG8563" s="3"/>
      <c r="IH8563" s="3"/>
      <c r="II8563" s="3"/>
      <c r="IJ8563" s="3"/>
      <c r="IK8563" s="3"/>
      <c r="IL8563" s="3"/>
      <c r="IM8563" s="3"/>
      <c r="IN8563" s="3"/>
      <c r="IO8563" s="15"/>
    </row>
    <row r="8564" spans="171:249">
      <c r="FO8564" s="3"/>
      <c r="FP8564" s="3"/>
      <c r="FQ8564" s="3"/>
      <c r="FR8564" s="3"/>
      <c r="FS8564" s="3"/>
      <c r="FT8564" s="3"/>
      <c r="FU8564" s="3"/>
      <c r="FV8564" s="3"/>
      <c r="FW8564" s="3"/>
      <c r="FX8564" s="3"/>
      <c r="FY8564" s="3"/>
      <c r="FZ8564" s="3"/>
      <c r="GA8564" s="3"/>
      <c r="GB8564" s="3"/>
      <c r="GC8564" s="3"/>
      <c r="GD8564" s="3"/>
      <c r="GE8564" s="3"/>
      <c r="GF8564" s="3"/>
      <c r="GG8564" s="3"/>
      <c r="GH8564" s="3"/>
      <c r="GI8564" s="3"/>
      <c r="GJ8564" s="3"/>
      <c r="GK8564" s="3"/>
      <c r="GL8564" s="3"/>
      <c r="GM8564" s="3"/>
      <c r="GN8564" s="3"/>
      <c r="GO8564" s="3"/>
      <c r="GP8564" s="3"/>
      <c r="GQ8564" s="3"/>
      <c r="GR8564" s="3"/>
      <c r="GS8564" s="3"/>
      <c r="GT8564" s="3"/>
      <c r="GU8564" s="3"/>
      <c r="GV8564" s="3"/>
      <c r="GW8564" s="3"/>
      <c r="GX8564" s="3"/>
      <c r="GY8564" s="3"/>
      <c r="GZ8564" s="3"/>
      <c r="HA8564" s="3"/>
      <c r="HB8564" s="3"/>
      <c r="HC8564" s="3"/>
      <c r="HD8564" s="3"/>
      <c r="HE8564" s="3"/>
      <c r="HF8564" s="3"/>
      <c r="HG8564" s="3"/>
      <c r="HH8564" s="3"/>
      <c r="HI8564" s="3"/>
      <c r="HJ8564" s="3"/>
      <c r="HK8564" s="3"/>
      <c r="HL8564" s="3"/>
      <c r="HM8564" s="45"/>
      <c r="HN8564" s="3"/>
      <c r="HO8564" s="3"/>
      <c r="HP8564" s="3"/>
      <c r="HQ8564" s="3"/>
      <c r="HR8564" s="3"/>
      <c r="HS8564" s="3"/>
      <c r="HT8564" s="3"/>
      <c r="HU8564" s="3"/>
      <c r="HV8564" s="3"/>
      <c r="HW8564" s="3"/>
      <c r="HX8564" s="3"/>
      <c r="HY8564" s="3"/>
      <c r="HZ8564" s="3"/>
      <c r="IA8564" s="3"/>
      <c r="IB8564" s="3"/>
      <c r="IC8564" s="3"/>
      <c r="ID8564" s="3"/>
      <c r="IE8564" s="3"/>
      <c r="IF8564" s="3"/>
      <c r="IG8564" s="3"/>
      <c r="IH8564" s="3"/>
      <c r="II8564" s="3"/>
      <c r="IJ8564" s="3"/>
      <c r="IK8564" s="3"/>
      <c r="IL8564" s="3"/>
      <c r="IM8564" s="3"/>
      <c r="IN8564" s="3"/>
      <c r="IO8564" s="15"/>
    </row>
    <row r="8565" spans="171:249">
      <c r="FO8565" s="3"/>
      <c r="FP8565" s="3"/>
      <c r="FQ8565" s="3"/>
      <c r="FR8565" s="3"/>
      <c r="FS8565" s="3"/>
      <c r="FT8565" s="3"/>
      <c r="FU8565" s="3"/>
      <c r="FV8565" s="3"/>
      <c r="FW8565" s="3"/>
      <c r="FX8565" s="3"/>
      <c r="FY8565" s="3"/>
      <c r="FZ8565" s="3"/>
      <c r="GA8565" s="3"/>
      <c r="GB8565" s="3"/>
      <c r="GC8565" s="3"/>
      <c r="GD8565" s="3"/>
      <c r="GE8565" s="3"/>
      <c r="GF8565" s="3"/>
      <c r="GG8565" s="3"/>
      <c r="GH8565" s="3"/>
      <c r="GI8565" s="3"/>
      <c r="GJ8565" s="3"/>
      <c r="GK8565" s="3"/>
      <c r="GL8565" s="3"/>
      <c r="GM8565" s="3"/>
      <c r="GN8565" s="3"/>
      <c r="GO8565" s="3"/>
      <c r="GP8565" s="3"/>
      <c r="GQ8565" s="3"/>
      <c r="GR8565" s="3"/>
      <c r="GS8565" s="3"/>
      <c r="GT8565" s="3"/>
      <c r="GU8565" s="3"/>
      <c r="GV8565" s="3"/>
      <c r="GW8565" s="3"/>
      <c r="GX8565" s="3"/>
      <c r="GY8565" s="3"/>
      <c r="GZ8565" s="3"/>
      <c r="HA8565" s="3"/>
      <c r="HB8565" s="3"/>
      <c r="HC8565" s="3"/>
      <c r="HD8565" s="3"/>
      <c r="HE8565" s="3"/>
      <c r="HF8565" s="3"/>
      <c r="HG8565" s="3"/>
      <c r="HH8565" s="3"/>
      <c r="HI8565" s="3"/>
      <c r="HJ8565" s="3"/>
      <c r="HK8565" s="3"/>
      <c r="HL8565" s="3"/>
      <c r="HM8565" s="45"/>
      <c r="HN8565" s="3"/>
      <c r="HO8565" s="3"/>
      <c r="HP8565" s="3"/>
      <c r="HQ8565" s="3"/>
      <c r="HR8565" s="3"/>
      <c r="HS8565" s="3"/>
      <c r="HT8565" s="3"/>
      <c r="HU8565" s="3"/>
      <c r="HV8565" s="3"/>
      <c r="HW8565" s="3"/>
      <c r="HX8565" s="3"/>
      <c r="HY8565" s="3"/>
      <c r="HZ8565" s="3"/>
      <c r="IA8565" s="3"/>
      <c r="IB8565" s="3"/>
      <c r="IC8565" s="3"/>
      <c r="ID8565" s="3"/>
      <c r="IE8565" s="3"/>
      <c r="IF8565" s="3"/>
      <c r="IG8565" s="3"/>
      <c r="IH8565" s="3"/>
      <c r="II8565" s="3"/>
      <c r="IJ8565" s="3"/>
      <c r="IK8565" s="3"/>
      <c r="IL8565" s="3"/>
      <c r="IM8565" s="3"/>
      <c r="IN8565" s="3"/>
      <c r="IO8565" s="15"/>
    </row>
    <row r="8566" spans="171:249">
      <c r="FO8566" s="3"/>
      <c r="FP8566" s="3"/>
      <c r="FQ8566" s="3"/>
      <c r="FR8566" s="3"/>
      <c r="FS8566" s="3"/>
      <c r="FT8566" s="3"/>
      <c r="FU8566" s="3"/>
      <c r="FV8566" s="3"/>
      <c r="FW8566" s="3"/>
      <c r="FX8566" s="3"/>
      <c r="FY8566" s="3"/>
      <c r="FZ8566" s="3"/>
      <c r="GA8566" s="3"/>
      <c r="GB8566" s="3"/>
      <c r="GC8566" s="3"/>
      <c r="GD8566" s="3"/>
      <c r="GE8566" s="3"/>
      <c r="GF8566" s="3"/>
      <c r="GG8566" s="3"/>
      <c r="GH8566" s="3"/>
      <c r="GI8566" s="3"/>
      <c r="GJ8566" s="3"/>
      <c r="GK8566" s="3"/>
      <c r="GL8566" s="3"/>
      <c r="GM8566" s="3"/>
      <c r="GN8566" s="3"/>
      <c r="GO8566" s="3"/>
      <c r="GP8566" s="3"/>
      <c r="GQ8566" s="3"/>
      <c r="GR8566" s="3"/>
      <c r="GS8566" s="3"/>
      <c r="GT8566" s="3"/>
      <c r="GU8566" s="3"/>
      <c r="GV8566" s="3"/>
      <c r="GW8566" s="3"/>
      <c r="GX8566" s="3"/>
      <c r="GY8566" s="3"/>
      <c r="GZ8566" s="3"/>
      <c r="HA8566" s="3"/>
      <c r="HB8566" s="3"/>
      <c r="HC8566" s="3"/>
      <c r="HD8566" s="3"/>
      <c r="HE8566" s="3"/>
      <c r="HF8566" s="3"/>
      <c r="HG8566" s="3"/>
      <c r="HH8566" s="3"/>
      <c r="HI8566" s="3"/>
      <c r="HJ8566" s="3"/>
      <c r="HK8566" s="3"/>
      <c r="HL8566" s="3"/>
      <c r="HM8566" s="45"/>
      <c r="HN8566" s="3"/>
      <c r="HO8566" s="3"/>
      <c r="HP8566" s="3"/>
      <c r="HQ8566" s="3"/>
      <c r="HR8566" s="3"/>
      <c r="HS8566" s="3"/>
      <c r="HT8566" s="3"/>
      <c r="HU8566" s="3"/>
      <c r="HV8566" s="3"/>
      <c r="HW8566" s="3"/>
      <c r="HX8566" s="3"/>
      <c r="HY8566" s="3"/>
      <c r="HZ8566" s="3"/>
      <c r="IA8566" s="3"/>
      <c r="IB8566" s="3"/>
      <c r="IC8566" s="3"/>
      <c r="ID8566" s="3"/>
      <c r="IE8566" s="3"/>
      <c r="IF8566" s="3"/>
      <c r="IG8566" s="3"/>
      <c r="IH8566" s="3"/>
      <c r="II8566" s="3"/>
      <c r="IJ8566" s="3"/>
      <c r="IK8566" s="3"/>
      <c r="IL8566" s="3"/>
      <c r="IM8566" s="3"/>
      <c r="IN8566" s="3"/>
      <c r="IO8566" s="15"/>
    </row>
    <row r="8567" spans="171:249">
      <c r="FO8567" s="3"/>
      <c r="FP8567" s="3"/>
      <c r="FQ8567" s="3"/>
      <c r="FR8567" s="3"/>
      <c r="FS8567" s="3"/>
      <c r="FT8567" s="3"/>
      <c r="FU8567" s="3"/>
      <c r="FV8567" s="3"/>
      <c r="FW8567" s="3"/>
      <c r="FX8567" s="3"/>
      <c r="FY8567" s="3"/>
      <c r="FZ8567" s="3"/>
      <c r="GA8567" s="3"/>
      <c r="GB8567" s="3"/>
      <c r="GC8567" s="3"/>
      <c r="GD8567" s="3"/>
      <c r="GE8567" s="3"/>
      <c r="GF8567" s="3"/>
      <c r="GG8567" s="3"/>
      <c r="GH8567" s="3"/>
      <c r="GI8567" s="3"/>
      <c r="GJ8567" s="3"/>
      <c r="GK8567" s="3"/>
      <c r="GL8567" s="3"/>
      <c r="GM8567" s="3"/>
      <c r="GN8567" s="3"/>
      <c r="GO8567" s="3"/>
      <c r="GP8567" s="3"/>
      <c r="GQ8567" s="3"/>
      <c r="GR8567" s="3"/>
      <c r="GS8567" s="3"/>
      <c r="GT8567" s="3"/>
      <c r="GU8567" s="3"/>
      <c r="GV8567" s="3"/>
      <c r="GW8567" s="3"/>
      <c r="GX8567" s="3"/>
      <c r="GY8567" s="3"/>
      <c r="GZ8567" s="3"/>
      <c r="HA8567" s="3"/>
      <c r="HB8567" s="3"/>
      <c r="HC8567" s="3"/>
      <c r="HD8567" s="3"/>
      <c r="HE8567" s="3"/>
      <c r="HF8567" s="3"/>
      <c r="HG8567" s="3"/>
      <c r="HH8567" s="3"/>
      <c r="HI8567" s="3"/>
      <c r="HJ8567" s="3"/>
      <c r="HK8567" s="3"/>
      <c r="HL8567" s="3"/>
      <c r="HM8567" s="45"/>
      <c r="HN8567" s="3"/>
      <c r="HO8567" s="3"/>
      <c r="HP8567" s="3"/>
      <c r="HQ8567" s="3"/>
      <c r="HR8567" s="3"/>
      <c r="HS8567" s="3"/>
      <c r="HT8567" s="3"/>
      <c r="HU8567" s="3"/>
      <c r="HV8567" s="3"/>
      <c r="HW8567" s="3"/>
      <c r="HX8567" s="3"/>
      <c r="HY8567" s="3"/>
      <c r="HZ8567" s="3"/>
      <c r="IA8567" s="3"/>
      <c r="IB8567" s="3"/>
      <c r="IC8567" s="3"/>
      <c r="ID8567" s="3"/>
      <c r="IE8567" s="3"/>
      <c r="IF8567" s="3"/>
      <c r="IG8567" s="3"/>
      <c r="IH8567" s="3"/>
      <c r="II8567" s="3"/>
      <c r="IJ8567" s="3"/>
      <c r="IK8567" s="3"/>
      <c r="IL8567" s="3"/>
      <c r="IM8567" s="3"/>
      <c r="IN8567" s="3"/>
      <c r="IO8567" s="15"/>
    </row>
    <row r="8568" spans="171:249">
      <c r="FO8568" s="3"/>
      <c r="FP8568" s="3"/>
      <c r="FQ8568" s="3"/>
      <c r="FR8568" s="3"/>
      <c r="FS8568" s="3"/>
      <c r="FT8568" s="3"/>
      <c r="FU8568" s="3"/>
      <c r="FV8568" s="3"/>
      <c r="FW8568" s="3"/>
      <c r="FX8568" s="3"/>
      <c r="FY8568" s="3"/>
      <c r="FZ8568" s="3"/>
      <c r="GA8568" s="3"/>
      <c r="GB8568" s="3"/>
      <c r="GC8568" s="3"/>
      <c r="GD8568" s="3"/>
      <c r="GE8568" s="3"/>
      <c r="GF8568" s="3"/>
      <c r="GG8568" s="3"/>
      <c r="GH8568" s="3"/>
      <c r="GI8568" s="3"/>
      <c r="GJ8568" s="3"/>
      <c r="GK8568" s="3"/>
      <c r="GL8568" s="3"/>
      <c r="GM8568" s="3"/>
      <c r="GN8568" s="3"/>
      <c r="GO8568" s="3"/>
      <c r="GP8568" s="3"/>
      <c r="GQ8568" s="3"/>
      <c r="GR8568" s="3"/>
      <c r="GS8568" s="3"/>
      <c r="GT8568" s="3"/>
      <c r="GU8568" s="3"/>
      <c r="GV8568" s="3"/>
      <c r="GW8568" s="3"/>
      <c r="GX8568" s="3"/>
      <c r="GY8568" s="3"/>
      <c r="GZ8568" s="3"/>
      <c r="HA8568" s="3"/>
      <c r="HB8568" s="3"/>
      <c r="HC8568" s="3"/>
      <c r="HD8568" s="3"/>
      <c r="HE8568" s="3"/>
      <c r="HF8568" s="3"/>
      <c r="HG8568" s="3"/>
      <c r="HH8568" s="3"/>
      <c r="HI8568" s="3"/>
      <c r="HJ8568" s="3"/>
      <c r="HK8568" s="3"/>
      <c r="HL8568" s="3"/>
      <c r="HM8568" s="45"/>
      <c r="HN8568" s="3"/>
      <c r="HO8568" s="3"/>
      <c r="HP8568" s="3"/>
      <c r="HQ8568" s="3"/>
      <c r="HR8568" s="3"/>
      <c r="HS8568" s="3"/>
      <c r="HT8568" s="3"/>
      <c r="HU8568" s="3"/>
      <c r="HV8568" s="3"/>
      <c r="HW8568" s="3"/>
      <c r="HX8568" s="3"/>
      <c r="HY8568" s="3"/>
      <c r="HZ8568" s="3"/>
      <c r="IA8568" s="3"/>
      <c r="IB8568" s="3"/>
      <c r="IC8568" s="3"/>
      <c r="ID8568" s="3"/>
      <c r="IE8568" s="3"/>
      <c r="IF8568" s="3"/>
      <c r="IG8568" s="3"/>
      <c r="IH8568" s="3"/>
      <c r="II8568" s="3"/>
      <c r="IJ8568" s="3"/>
      <c r="IK8568" s="3"/>
      <c r="IL8568" s="3"/>
      <c r="IM8568" s="3"/>
      <c r="IN8568" s="3"/>
      <c r="IO8568" s="15"/>
    </row>
    <row r="8569" spans="171:249">
      <c r="FO8569" s="3"/>
      <c r="FP8569" s="3"/>
      <c r="FQ8569" s="3"/>
      <c r="FR8569" s="3"/>
      <c r="FS8569" s="3"/>
      <c r="FT8569" s="3"/>
      <c r="FU8569" s="3"/>
      <c r="FV8569" s="3"/>
      <c r="FW8569" s="3"/>
      <c r="FX8569" s="3"/>
      <c r="FY8569" s="3"/>
      <c r="FZ8569" s="3"/>
      <c r="GA8569" s="3"/>
      <c r="GB8569" s="3"/>
      <c r="GC8569" s="3"/>
      <c r="GD8569" s="3"/>
      <c r="GE8569" s="3"/>
      <c r="GF8569" s="3"/>
      <c r="GG8569" s="3"/>
      <c r="GH8569" s="3"/>
      <c r="GI8569" s="3"/>
      <c r="GJ8569" s="3"/>
      <c r="GK8569" s="3"/>
      <c r="GL8569" s="3"/>
      <c r="GM8569" s="3"/>
      <c r="GN8569" s="3"/>
      <c r="GO8569" s="3"/>
      <c r="GP8569" s="3"/>
      <c r="GQ8569" s="3"/>
      <c r="GR8569" s="3"/>
      <c r="GS8569" s="3"/>
      <c r="GT8569" s="3"/>
      <c r="GU8569" s="3"/>
      <c r="GV8569" s="3"/>
      <c r="GW8569" s="3"/>
      <c r="GX8569" s="3"/>
      <c r="GY8569" s="3"/>
      <c r="GZ8569" s="3"/>
      <c r="HA8569" s="3"/>
      <c r="HB8569" s="3"/>
      <c r="HC8569" s="3"/>
      <c r="HD8569" s="3"/>
      <c r="HE8569" s="3"/>
      <c r="HF8569" s="3"/>
      <c r="HG8569" s="3"/>
      <c r="HH8569" s="3"/>
      <c r="HI8569" s="3"/>
      <c r="HJ8569" s="3"/>
      <c r="HK8569" s="3"/>
      <c r="HL8569" s="3"/>
      <c r="HM8569" s="45"/>
      <c r="HN8569" s="3"/>
      <c r="HO8569" s="3"/>
      <c r="HP8569" s="3"/>
      <c r="HQ8569" s="3"/>
      <c r="HR8569" s="3"/>
      <c r="HS8569" s="3"/>
      <c r="HT8569" s="3"/>
      <c r="HU8569" s="3"/>
      <c r="HV8569" s="3"/>
      <c r="HW8569" s="3"/>
      <c r="HX8569" s="3"/>
      <c r="HY8569" s="3"/>
      <c r="HZ8569" s="3"/>
      <c r="IA8569" s="3"/>
      <c r="IB8569" s="3"/>
      <c r="IC8569" s="3"/>
      <c r="ID8569" s="3"/>
      <c r="IE8569" s="3"/>
      <c r="IF8569" s="3"/>
      <c r="IG8569" s="3"/>
      <c r="IH8569" s="3"/>
      <c r="II8569" s="3"/>
      <c r="IJ8569" s="3"/>
      <c r="IK8569" s="3"/>
      <c r="IL8569" s="3"/>
      <c r="IM8569" s="3"/>
      <c r="IN8569" s="3"/>
      <c r="IO8569" s="15"/>
    </row>
    <row r="8570" spans="171:249">
      <c r="FO8570" s="3"/>
      <c r="FP8570" s="3"/>
      <c r="FQ8570" s="3"/>
      <c r="FR8570" s="3"/>
      <c r="FS8570" s="3"/>
      <c r="FT8570" s="3"/>
      <c r="FU8570" s="3"/>
      <c r="FV8570" s="3"/>
      <c r="FW8570" s="3"/>
      <c r="FX8570" s="3"/>
      <c r="FY8570" s="3"/>
      <c r="FZ8570" s="3"/>
      <c r="GA8570" s="3"/>
      <c r="GB8570" s="3"/>
      <c r="GC8570" s="3"/>
      <c r="GD8570" s="3"/>
      <c r="GE8570" s="3"/>
      <c r="GF8570" s="3"/>
      <c r="GG8570" s="3"/>
      <c r="GH8570" s="3"/>
      <c r="GI8570" s="3"/>
      <c r="GJ8570" s="3"/>
      <c r="GK8570" s="3"/>
      <c r="GL8570" s="3"/>
      <c r="GM8570" s="3"/>
      <c r="GN8570" s="3"/>
      <c r="GO8570" s="3"/>
      <c r="GP8570" s="3"/>
      <c r="GQ8570" s="3"/>
      <c r="GR8570" s="3"/>
      <c r="GS8570" s="3"/>
      <c r="GT8570" s="3"/>
      <c r="GU8570" s="3"/>
      <c r="GV8570" s="3"/>
      <c r="GW8570" s="3"/>
      <c r="GX8570" s="3"/>
      <c r="GY8570" s="3"/>
      <c r="GZ8570" s="3"/>
      <c r="HA8570" s="3"/>
      <c r="HB8570" s="3"/>
      <c r="HC8570" s="3"/>
      <c r="HD8570" s="3"/>
      <c r="HE8570" s="3"/>
      <c r="HF8570" s="3"/>
      <c r="HG8570" s="3"/>
      <c r="HH8570" s="3"/>
      <c r="HI8570" s="3"/>
      <c r="HJ8570" s="3"/>
      <c r="HK8570" s="3"/>
      <c r="HL8570" s="3"/>
      <c r="HM8570" s="45"/>
      <c r="HN8570" s="3"/>
      <c r="HO8570" s="3"/>
      <c r="HP8570" s="3"/>
      <c r="HQ8570" s="3"/>
      <c r="HR8570" s="3"/>
      <c r="HS8570" s="3"/>
      <c r="HT8570" s="3"/>
      <c r="HU8570" s="3"/>
      <c r="HV8570" s="3"/>
      <c r="HW8570" s="3"/>
      <c r="HX8570" s="3"/>
      <c r="HY8570" s="3"/>
      <c r="HZ8570" s="3"/>
      <c r="IA8570" s="3"/>
      <c r="IB8570" s="3"/>
      <c r="IC8570" s="3"/>
      <c r="ID8570" s="3"/>
      <c r="IE8570" s="3"/>
      <c r="IF8570" s="3"/>
      <c r="IG8570" s="3"/>
      <c r="IH8570" s="3"/>
      <c r="II8570" s="3"/>
      <c r="IJ8570" s="3"/>
      <c r="IK8570" s="3"/>
      <c r="IL8570" s="3"/>
      <c r="IM8570" s="3"/>
      <c r="IN8570" s="3"/>
      <c r="IO8570" s="15"/>
    </row>
    <row r="8571" spans="171:249">
      <c r="FO8571" s="3"/>
      <c r="FP8571" s="3"/>
      <c r="FQ8571" s="3"/>
      <c r="FR8571" s="3"/>
      <c r="FS8571" s="3"/>
      <c r="FT8571" s="3"/>
      <c r="FU8571" s="3"/>
      <c r="FV8571" s="3"/>
      <c r="FW8571" s="3"/>
      <c r="FX8571" s="3"/>
      <c r="FY8571" s="3"/>
      <c r="FZ8571" s="3"/>
      <c r="GA8571" s="3"/>
      <c r="GB8571" s="3"/>
      <c r="GC8571" s="3"/>
      <c r="GD8571" s="3"/>
      <c r="GE8571" s="3"/>
      <c r="GF8571" s="3"/>
      <c r="GG8571" s="3"/>
      <c r="GH8571" s="3"/>
      <c r="GI8571" s="3"/>
      <c r="GJ8571" s="3"/>
      <c r="GK8571" s="3"/>
      <c r="GL8571" s="3"/>
      <c r="GM8571" s="3"/>
      <c r="GN8571" s="3"/>
      <c r="GO8571" s="3"/>
      <c r="GP8571" s="3"/>
      <c r="GQ8571" s="3"/>
      <c r="GR8571" s="3"/>
      <c r="GS8571" s="3"/>
      <c r="GT8571" s="3"/>
      <c r="GU8571" s="3"/>
      <c r="GV8571" s="3"/>
      <c r="GW8571" s="3"/>
      <c r="GX8571" s="3"/>
      <c r="GY8571" s="3"/>
      <c r="GZ8571" s="3"/>
      <c r="HA8571" s="3"/>
      <c r="HB8571" s="3"/>
      <c r="HC8571" s="3"/>
      <c r="HD8571" s="3"/>
      <c r="HE8571" s="3"/>
      <c r="HF8571" s="3"/>
      <c r="HG8571" s="3"/>
      <c r="HH8571" s="3"/>
      <c r="HI8571" s="3"/>
      <c r="HJ8571" s="3"/>
      <c r="HK8571" s="3"/>
      <c r="HL8571" s="3"/>
      <c r="HM8571" s="45"/>
      <c r="HN8571" s="3"/>
      <c r="HO8571" s="3"/>
      <c r="HP8571" s="3"/>
      <c r="HQ8571" s="3"/>
      <c r="HR8571" s="3"/>
      <c r="HS8571" s="3"/>
      <c r="HT8571" s="3"/>
      <c r="HU8571" s="3"/>
      <c r="HV8571" s="3"/>
      <c r="HW8571" s="3"/>
      <c r="HX8571" s="3"/>
      <c r="HY8571" s="3"/>
      <c r="HZ8571" s="3"/>
      <c r="IA8571" s="3"/>
      <c r="IB8571" s="3"/>
      <c r="IC8571" s="3"/>
      <c r="ID8571" s="3"/>
      <c r="IE8571" s="3"/>
      <c r="IF8571" s="3"/>
      <c r="IG8571" s="3"/>
      <c r="IH8571" s="3"/>
      <c r="II8571" s="3"/>
      <c r="IJ8571" s="3"/>
      <c r="IK8571" s="3"/>
      <c r="IL8571" s="3"/>
      <c r="IM8571" s="3"/>
      <c r="IN8571" s="3"/>
      <c r="IO8571" s="15"/>
    </row>
    <row r="8572" spans="171:249">
      <c r="FO8572" s="3"/>
      <c r="FP8572" s="3"/>
      <c r="FQ8572" s="3"/>
      <c r="FR8572" s="3"/>
      <c r="FS8572" s="3"/>
      <c r="FT8572" s="3"/>
      <c r="FU8572" s="3"/>
      <c r="FV8572" s="3"/>
      <c r="FW8572" s="3"/>
      <c r="FX8572" s="3"/>
      <c r="FY8572" s="3"/>
      <c r="FZ8572" s="3"/>
      <c r="GA8572" s="3"/>
      <c r="GB8572" s="3"/>
      <c r="GC8572" s="3"/>
      <c r="GD8572" s="3"/>
      <c r="GE8572" s="3"/>
      <c r="GF8572" s="3"/>
      <c r="GG8572" s="3"/>
      <c r="GH8572" s="3"/>
      <c r="GI8572" s="3"/>
      <c r="GJ8572" s="3"/>
      <c r="GK8572" s="3"/>
      <c r="GL8572" s="3"/>
      <c r="GM8572" s="3"/>
      <c r="GN8572" s="3"/>
      <c r="GO8572" s="3"/>
      <c r="GP8572" s="3"/>
      <c r="GQ8572" s="3"/>
      <c r="GR8572" s="3"/>
      <c r="GS8572" s="3"/>
      <c r="GT8572" s="3"/>
      <c r="GU8572" s="3"/>
      <c r="GV8572" s="3"/>
      <c r="GW8572" s="3"/>
      <c r="GX8572" s="3"/>
      <c r="GY8572" s="3"/>
      <c r="GZ8572" s="3"/>
      <c r="HA8572" s="3"/>
      <c r="HB8572" s="3"/>
      <c r="HC8572" s="3"/>
      <c r="HD8572" s="3"/>
      <c r="HE8572" s="3"/>
      <c r="HF8572" s="3"/>
      <c r="HG8572" s="3"/>
      <c r="HH8572" s="3"/>
      <c r="HI8572" s="3"/>
      <c r="HJ8572" s="3"/>
      <c r="HK8572" s="3"/>
      <c r="HL8572" s="3"/>
      <c r="HM8572" s="45"/>
      <c r="HN8572" s="3"/>
      <c r="HO8572" s="3"/>
      <c r="HP8572" s="3"/>
      <c r="HQ8572" s="3"/>
      <c r="HR8572" s="3"/>
      <c r="HS8572" s="3"/>
      <c r="HT8572" s="3"/>
      <c r="HU8572" s="3"/>
      <c r="HV8572" s="3"/>
      <c r="HW8572" s="3"/>
      <c r="HX8572" s="3"/>
      <c r="HY8572" s="3"/>
      <c r="HZ8572" s="3"/>
      <c r="IA8572" s="3"/>
      <c r="IB8572" s="3"/>
      <c r="IC8572" s="3"/>
      <c r="ID8572" s="3"/>
      <c r="IE8572" s="3"/>
      <c r="IF8572" s="3"/>
      <c r="IG8572" s="3"/>
      <c r="IH8572" s="3"/>
      <c r="II8572" s="3"/>
      <c r="IJ8572" s="3"/>
      <c r="IK8572" s="3"/>
      <c r="IL8572" s="3"/>
      <c r="IM8572" s="3"/>
      <c r="IN8572" s="3"/>
      <c r="IO8572" s="15"/>
    </row>
    <row r="8573" spans="171:249">
      <c r="FO8573" s="3"/>
      <c r="FP8573" s="3"/>
      <c r="FQ8573" s="3"/>
      <c r="FR8573" s="3"/>
      <c r="FS8573" s="3"/>
      <c r="FT8573" s="3"/>
      <c r="FU8573" s="3"/>
      <c r="FV8573" s="3"/>
      <c r="FW8573" s="3"/>
      <c r="FX8573" s="3"/>
      <c r="FY8573" s="3"/>
      <c r="FZ8573" s="3"/>
      <c r="GA8573" s="3"/>
      <c r="GB8573" s="3"/>
      <c r="GC8573" s="3"/>
      <c r="GD8573" s="3"/>
      <c r="GE8573" s="3"/>
      <c r="GF8573" s="3"/>
      <c r="GG8573" s="3"/>
      <c r="GH8573" s="3"/>
      <c r="GI8573" s="3"/>
      <c r="GJ8573" s="3"/>
      <c r="GK8573" s="3"/>
      <c r="GL8573" s="3"/>
      <c r="GM8573" s="3"/>
      <c r="GN8573" s="3"/>
      <c r="GO8573" s="3"/>
      <c r="GP8573" s="3"/>
      <c r="GQ8573" s="3"/>
      <c r="GR8573" s="3"/>
      <c r="GS8573" s="3"/>
      <c r="GT8573" s="3"/>
      <c r="GU8573" s="3"/>
      <c r="GV8573" s="3"/>
      <c r="GW8573" s="3"/>
      <c r="GX8573" s="3"/>
      <c r="GY8573" s="3"/>
      <c r="GZ8573" s="3"/>
      <c r="HA8573" s="3"/>
      <c r="HB8573" s="3"/>
      <c r="HC8573" s="3"/>
      <c r="HD8573" s="3"/>
      <c r="HE8573" s="3"/>
      <c r="HF8573" s="3"/>
      <c r="HG8573" s="3"/>
      <c r="HH8573" s="3"/>
      <c r="HI8573" s="3"/>
      <c r="HJ8573" s="3"/>
      <c r="HK8573" s="3"/>
      <c r="HL8573" s="3"/>
      <c r="HM8573" s="45"/>
      <c r="HN8573" s="3"/>
      <c r="HO8573" s="3"/>
      <c r="HP8573" s="3"/>
      <c r="HQ8573" s="3"/>
      <c r="HR8573" s="3"/>
      <c r="HS8573" s="3"/>
      <c r="HT8573" s="3"/>
      <c r="HU8573" s="3"/>
      <c r="HV8573" s="3"/>
      <c r="HW8573" s="3"/>
      <c r="HX8573" s="3"/>
      <c r="HY8573" s="3"/>
      <c r="HZ8573" s="3"/>
      <c r="IA8573" s="3"/>
      <c r="IB8573" s="3"/>
      <c r="IC8573" s="3"/>
      <c r="ID8573" s="3"/>
      <c r="IE8573" s="3"/>
      <c r="IF8573" s="3"/>
      <c r="IG8573" s="3"/>
      <c r="IH8573" s="3"/>
      <c r="II8573" s="3"/>
      <c r="IJ8573" s="3"/>
      <c r="IK8573" s="3"/>
      <c r="IL8573" s="3"/>
      <c r="IM8573" s="3"/>
      <c r="IN8573" s="3"/>
      <c r="IO8573" s="15"/>
    </row>
    <row r="8574" spans="171:249">
      <c r="FO8574" s="3"/>
      <c r="FP8574" s="3"/>
      <c r="FQ8574" s="3"/>
      <c r="FR8574" s="3"/>
      <c r="FS8574" s="3"/>
      <c r="FT8574" s="3"/>
      <c r="FU8574" s="3"/>
      <c r="FV8574" s="3"/>
      <c r="FW8574" s="3"/>
      <c r="FX8574" s="3"/>
      <c r="FY8574" s="3"/>
      <c r="FZ8574" s="3"/>
      <c r="GA8574" s="3"/>
      <c r="GB8574" s="3"/>
      <c r="GC8574" s="3"/>
      <c r="GD8574" s="3"/>
      <c r="GE8574" s="3"/>
      <c r="GF8574" s="3"/>
      <c r="GG8574" s="3"/>
      <c r="GH8574" s="3"/>
      <c r="GI8574" s="3"/>
      <c r="GJ8574" s="3"/>
      <c r="GK8574" s="3"/>
      <c r="GL8574" s="3"/>
      <c r="GM8574" s="3"/>
      <c r="GN8574" s="3"/>
      <c r="GO8574" s="3"/>
      <c r="GP8574" s="3"/>
      <c r="GQ8574" s="3"/>
      <c r="GR8574" s="3"/>
      <c r="GS8574" s="3"/>
      <c r="GT8574" s="3"/>
      <c r="GU8574" s="3"/>
      <c r="GV8574" s="3"/>
      <c r="GW8574" s="3"/>
      <c r="GX8574" s="3"/>
      <c r="GY8574" s="3"/>
      <c r="GZ8574" s="3"/>
      <c r="HA8574" s="3"/>
      <c r="HB8574" s="3"/>
      <c r="HC8574" s="3"/>
      <c r="HD8574" s="3"/>
      <c r="HE8574" s="3"/>
      <c r="HF8574" s="3"/>
      <c r="HG8574" s="3"/>
      <c r="HH8574" s="3"/>
      <c r="HI8574" s="3"/>
      <c r="HJ8574" s="3"/>
      <c r="HK8574" s="3"/>
      <c r="HL8574" s="3"/>
      <c r="HM8574" s="45"/>
      <c r="HN8574" s="3"/>
      <c r="HO8574" s="3"/>
      <c r="HP8574" s="3"/>
      <c r="HQ8574" s="3"/>
      <c r="HR8574" s="3"/>
      <c r="HS8574" s="3"/>
      <c r="HT8574" s="3"/>
      <c r="HU8574" s="3"/>
      <c r="HV8574" s="3"/>
      <c r="HW8574" s="3"/>
      <c r="HX8574" s="3"/>
      <c r="HY8574" s="3"/>
      <c r="HZ8574" s="3"/>
      <c r="IA8574" s="3"/>
      <c r="IB8574" s="3"/>
      <c r="IC8574" s="3"/>
      <c r="ID8574" s="3"/>
      <c r="IE8574" s="3"/>
      <c r="IF8574" s="3"/>
      <c r="IG8574" s="3"/>
      <c r="IH8574" s="3"/>
      <c r="II8574" s="3"/>
      <c r="IJ8574" s="3"/>
      <c r="IK8574" s="3"/>
      <c r="IL8574" s="3"/>
      <c r="IM8574" s="3"/>
      <c r="IN8574" s="3"/>
      <c r="IO8574" s="15"/>
    </row>
    <row r="8575" spans="171:249">
      <c r="FO8575" s="3"/>
      <c r="FP8575" s="3"/>
      <c r="FQ8575" s="3"/>
      <c r="FR8575" s="3"/>
      <c r="FS8575" s="3"/>
      <c r="FT8575" s="3"/>
      <c r="FU8575" s="3"/>
      <c r="FV8575" s="3"/>
      <c r="FW8575" s="3"/>
      <c r="FX8575" s="3"/>
      <c r="FY8575" s="3"/>
      <c r="FZ8575" s="3"/>
      <c r="GA8575" s="3"/>
      <c r="GB8575" s="3"/>
      <c r="GC8575" s="3"/>
      <c r="GD8575" s="3"/>
      <c r="GE8575" s="3"/>
      <c r="GF8575" s="3"/>
      <c r="GG8575" s="3"/>
      <c r="GH8575" s="3"/>
      <c r="GI8575" s="3"/>
      <c r="GJ8575" s="3"/>
      <c r="GK8575" s="3"/>
      <c r="GL8575" s="3"/>
      <c r="GM8575" s="3"/>
      <c r="GN8575" s="3"/>
      <c r="GO8575" s="3"/>
      <c r="GP8575" s="3"/>
      <c r="GQ8575" s="3"/>
      <c r="GR8575" s="3"/>
      <c r="GS8575" s="3"/>
      <c r="GT8575" s="3"/>
      <c r="GU8575" s="3"/>
      <c r="GV8575" s="3"/>
      <c r="GW8575" s="3"/>
      <c r="GX8575" s="3"/>
      <c r="GY8575" s="3"/>
      <c r="GZ8575" s="3"/>
      <c r="HA8575" s="3"/>
      <c r="HB8575" s="3"/>
      <c r="HC8575" s="3"/>
      <c r="HD8575" s="3"/>
      <c r="HE8575" s="3"/>
      <c r="HF8575" s="3"/>
      <c r="HG8575" s="3"/>
      <c r="HH8575" s="3"/>
      <c r="HI8575" s="3"/>
      <c r="HJ8575" s="3"/>
      <c r="HK8575" s="3"/>
      <c r="HL8575" s="3"/>
      <c r="HM8575" s="45"/>
      <c r="HN8575" s="3"/>
      <c r="HO8575" s="3"/>
      <c r="HP8575" s="3"/>
      <c r="HQ8575" s="3"/>
      <c r="HR8575" s="3"/>
      <c r="HS8575" s="3"/>
      <c r="HT8575" s="3"/>
      <c r="HU8575" s="3"/>
      <c r="HV8575" s="3"/>
      <c r="HW8575" s="3"/>
      <c r="HX8575" s="3"/>
      <c r="HY8575" s="3"/>
      <c r="HZ8575" s="3"/>
      <c r="IA8575" s="3"/>
      <c r="IB8575" s="3"/>
      <c r="IC8575" s="3"/>
      <c r="ID8575" s="3"/>
      <c r="IE8575" s="3"/>
      <c r="IF8575" s="3"/>
      <c r="IG8575" s="3"/>
      <c r="IH8575" s="3"/>
      <c r="II8575" s="3"/>
      <c r="IJ8575" s="3"/>
      <c r="IK8575" s="3"/>
      <c r="IL8575" s="3"/>
      <c r="IM8575" s="3"/>
      <c r="IN8575" s="3"/>
      <c r="IO8575" s="15"/>
    </row>
    <row r="8576" spans="171:249">
      <c r="FO8576" s="3"/>
      <c r="FP8576" s="3"/>
      <c r="FQ8576" s="3"/>
      <c r="FR8576" s="3"/>
      <c r="FS8576" s="3"/>
      <c r="FT8576" s="3"/>
      <c r="FU8576" s="3"/>
      <c r="FV8576" s="3"/>
      <c r="FW8576" s="3"/>
      <c r="FX8576" s="3"/>
      <c r="FY8576" s="3"/>
      <c r="FZ8576" s="3"/>
      <c r="GA8576" s="3"/>
      <c r="GB8576" s="3"/>
      <c r="GC8576" s="3"/>
      <c r="GD8576" s="3"/>
      <c r="GE8576" s="3"/>
      <c r="GF8576" s="3"/>
      <c r="GG8576" s="3"/>
      <c r="GH8576" s="3"/>
      <c r="GI8576" s="3"/>
      <c r="GJ8576" s="3"/>
      <c r="GK8576" s="3"/>
      <c r="GL8576" s="3"/>
      <c r="GM8576" s="3"/>
      <c r="GN8576" s="3"/>
      <c r="GO8576" s="3"/>
      <c r="GP8576" s="3"/>
      <c r="GQ8576" s="3"/>
      <c r="GR8576" s="3"/>
      <c r="GS8576" s="3"/>
      <c r="GT8576" s="3"/>
      <c r="GU8576" s="3"/>
      <c r="GV8576" s="3"/>
      <c r="GW8576" s="3"/>
      <c r="GX8576" s="3"/>
      <c r="GY8576" s="3"/>
      <c r="GZ8576" s="3"/>
      <c r="HA8576" s="3"/>
      <c r="HB8576" s="3"/>
      <c r="HC8576" s="3"/>
      <c r="HD8576" s="3"/>
      <c r="HE8576" s="3"/>
      <c r="HF8576" s="3"/>
      <c r="HG8576" s="3"/>
      <c r="HH8576" s="3"/>
      <c r="HI8576" s="3"/>
      <c r="HJ8576" s="3"/>
      <c r="HK8576" s="3"/>
      <c r="HL8576" s="3"/>
      <c r="HM8576" s="45"/>
      <c r="HN8576" s="3"/>
      <c r="HO8576" s="3"/>
      <c r="HP8576" s="3"/>
      <c r="HQ8576" s="3"/>
      <c r="HR8576" s="3"/>
      <c r="HS8576" s="3"/>
      <c r="HT8576" s="3"/>
      <c r="HU8576" s="3"/>
      <c r="HV8576" s="3"/>
      <c r="HW8576" s="3"/>
      <c r="HX8576" s="3"/>
      <c r="HY8576" s="3"/>
      <c r="HZ8576" s="3"/>
      <c r="IA8576" s="3"/>
      <c r="IB8576" s="3"/>
      <c r="IC8576" s="3"/>
      <c r="ID8576" s="3"/>
      <c r="IE8576" s="3"/>
      <c r="IF8576" s="3"/>
      <c r="IG8576" s="3"/>
      <c r="IH8576" s="3"/>
      <c r="II8576" s="3"/>
      <c r="IJ8576" s="3"/>
      <c r="IK8576" s="3"/>
      <c r="IL8576" s="3"/>
      <c r="IM8576" s="3"/>
      <c r="IN8576" s="3"/>
      <c r="IO8576" s="15"/>
    </row>
    <row r="8577" spans="171:249">
      <c r="FO8577" s="3"/>
      <c r="FP8577" s="3"/>
      <c r="FQ8577" s="3"/>
      <c r="FR8577" s="3"/>
      <c r="FS8577" s="3"/>
      <c r="FT8577" s="3"/>
      <c r="FU8577" s="3"/>
      <c r="FV8577" s="3"/>
      <c r="FW8577" s="3"/>
      <c r="FX8577" s="3"/>
      <c r="FY8577" s="3"/>
      <c r="FZ8577" s="3"/>
      <c r="GA8577" s="3"/>
      <c r="GB8577" s="3"/>
      <c r="GC8577" s="3"/>
      <c r="GD8577" s="3"/>
      <c r="GE8577" s="3"/>
      <c r="GF8577" s="3"/>
      <c r="GG8577" s="3"/>
      <c r="GH8577" s="3"/>
      <c r="GI8577" s="3"/>
      <c r="GJ8577" s="3"/>
      <c r="GK8577" s="3"/>
      <c r="GL8577" s="3"/>
      <c r="GM8577" s="3"/>
      <c r="GN8577" s="3"/>
      <c r="GO8577" s="3"/>
      <c r="GP8577" s="3"/>
      <c r="GQ8577" s="3"/>
      <c r="GR8577" s="3"/>
      <c r="GS8577" s="3"/>
      <c r="GT8577" s="3"/>
      <c r="GU8577" s="3"/>
      <c r="GV8577" s="3"/>
      <c r="GW8577" s="3"/>
      <c r="GX8577" s="3"/>
      <c r="GY8577" s="3"/>
      <c r="GZ8577" s="3"/>
      <c r="HA8577" s="3"/>
      <c r="HB8577" s="3"/>
      <c r="HC8577" s="3"/>
      <c r="HD8577" s="3"/>
      <c r="HE8577" s="3"/>
      <c r="HF8577" s="3"/>
      <c r="HG8577" s="3"/>
      <c r="HH8577" s="3"/>
      <c r="HI8577" s="3"/>
      <c r="HJ8577" s="3"/>
      <c r="HK8577" s="3"/>
      <c r="HL8577" s="3"/>
      <c r="HM8577" s="45"/>
      <c r="HN8577" s="3"/>
      <c r="HO8577" s="3"/>
      <c r="HP8577" s="3"/>
      <c r="HQ8577" s="3"/>
      <c r="HR8577" s="3"/>
      <c r="HS8577" s="3"/>
      <c r="HT8577" s="3"/>
      <c r="HU8577" s="3"/>
      <c r="HV8577" s="3"/>
      <c r="HW8577" s="3"/>
      <c r="HX8577" s="3"/>
      <c r="HY8577" s="3"/>
      <c r="HZ8577" s="3"/>
      <c r="IA8577" s="3"/>
      <c r="IB8577" s="3"/>
      <c r="IC8577" s="3"/>
      <c r="ID8577" s="3"/>
      <c r="IE8577" s="3"/>
      <c r="IF8577" s="3"/>
      <c r="IG8577" s="3"/>
      <c r="IH8577" s="3"/>
      <c r="II8577" s="3"/>
      <c r="IJ8577" s="3"/>
      <c r="IK8577" s="3"/>
      <c r="IL8577" s="3"/>
      <c r="IM8577" s="3"/>
      <c r="IN8577" s="3"/>
      <c r="IO8577" s="15"/>
    </row>
    <row r="8578" spans="171:249">
      <c r="FO8578" s="3"/>
      <c r="FP8578" s="3"/>
      <c r="FQ8578" s="3"/>
      <c r="FR8578" s="3"/>
      <c r="FS8578" s="3"/>
      <c r="FT8578" s="3"/>
      <c r="FU8578" s="3"/>
      <c r="FV8578" s="3"/>
      <c r="FW8578" s="3"/>
      <c r="FX8578" s="3"/>
      <c r="FY8578" s="3"/>
      <c r="FZ8578" s="3"/>
      <c r="GA8578" s="3"/>
      <c r="GB8578" s="3"/>
      <c r="GC8578" s="3"/>
      <c r="GD8578" s="3"/>
      <c r="GE8578" s="3"/>
      <c r="GF8578" s="3"/>
      <c r="GG8578" s="3"/>
      <c r="GH8578" s="3"/>
      <c r="GI8578" s="3"/>
      <c r="GJ8578" s="3"/>
      <c r="GK8578" s="3"/>
      <c r="GL8578" s="3"/>
      <c r="GM8578" s="3"/>
      <c r="GN8578" s="3"/>
      <c r="GO8578" s="3"/>
      <c r="GP8578" s="3"/>
      <c r="GQ8578" s="3"/>
      <c r="GR8578" s="3"/>
      <c r="GS8578" s="3"/>
      <c r="GT8578" s="3"/>
      <c r="GU8578" s="3"/>
      <c r="GV8578" s="3"/>
      <c r="GW8578" s="3"/>
      <c r="GX8578" s="3"/>
      <c r="GY8578" s="3"/>
      <c r="GZ8578" s="3"/>
      <c r="HA8578" s="3"/>
      <c r="HB8578" s="3"/>
      <c r="HC8578" s="3"/>
      <c r="HD8578" s="3"/>
      <c r="HE8578" s="3"/>
      <c r="HF8578" s="3"/>
      <c r="HG8578" s="3"/>
      <c r="HH8578" s="3"/>
      <c r="HI8578" s="3"/>
      <c r="HJ8578" s="3"/>
      <c r="HK8578" s="3"/>
      <c r="HL8578" s="3"/>
      <c r="HM8578" s="45"/>
      <c r="HN8578" s="3"/>
      <c r="HO8578" s="3"/>
      <c r="HP8578" s="3"/>
      <c r="HQ8578" s="3"/>
      <c r="HR8578" s="3"/>
      <c r="HS8578" s="3"/>
      <c r="HT8578" s="3"/>
      <c r="HU8578" s="3"/>
      <c r="HV8578" s="3"/>
      <c r="HW8578" s="3"/>
      <c r="HX8578" s="3"/>
      <c r="HY8578" s="3"/>
      <c r="HZ8578" s="3"/>
      <c r="IA8578" s="3"/>
      <c r="IB8578" s="3"/>
      <c r="IC8578" s="3"/>
      <c r="ID8578" s="3"/>
      <c r="IE8578" s="3"/>
      <c r="IF8578" s="3"/>
      <c r="IG8578" s="3"/>
      <c r="IH8578" s="3"/>
      <c r="II8578" s="3"/>
      <c r="IJ8578" s="3"/>
      <c r="IK8578" s="3"/>
      <c r="IL8578" s="3"/>
      <c r="IM8578" s="3"/>
      <c r="IN8578" s="3"/>
      <c r="IO8578" s="15"/>
    </row>
    <row r="8579" spans="171:249">
      <c r="FO8579" s="3"/>
      <c r="FP8579" s="3"/>
      <c r="FQ8579" s="3"/>
      <c r="FR8579" s="3"/>
      <c r="FS8579" s="3"/>
      <c r="FT8579" s="3"/>
      <c r="FU8579" s="3"/>
      <c r="FV8579" s="3"/>
      <c r="FW8579" s="3"/>
      <c r="FX8579" s="3"/>
      <c r="FY8579" s="3"/>
      <c r="FZ8579" s="3"/>
      <c r="GA8579" s="3"/>
      <c r="GB8579" s="3"/>
      <c r="GC8579" s="3"/>
      <c r="GD8579" s="3"/>
      <c r="GE8579" s="3"/>
      <c r="GF8579" s="3"/>
      <c r="GG8579" s="3"/>
      <c r="GH8579" s="3"/>
      <c r="GI8579" s="3"/>
      <c r="GJ8579" s="3"/>
      <c r="GK8579" s="3"/>
      <c r="GL8579" s="3"/>
      <c r="GM8579" s="3"/>
      <c r="GN8579" s="3"/>
      <c r="GO8579" s="3"/>
      <c r="GP8579" s="3"/>
      <c r="GQ8579" s="3"/>
      <c r="GR8579" s="3"/>
      <c r="GS8579" s="3"/>
      <c r="GT8579" s="3"/>
      <c r="GU8579" s="3"/>
      <c r="GV8579" s="3"/>
      <c r="GW8579" s="3"/>
      <c r="GX8579" s="3"/>
      <c r="GY8579" s="3"/>
      <c r="GZ8579" s="3"/>
      <c r="HA8579" s="3"/>
      <c r="HB8579" s="3"/>
      <c r="HC8579" s="3"/>
      <c r="HD8579" s="3"/>
      <c r="HE8579" s="3"/>
      <c r="HF8579" s="3"/>
      <c r="HG8579" s="3"/>
      <c r="HH8579" s="3"/>
      <c r="HI8579" s="3"/>
      <c r="HJ8579" s="3"/>
      <c r="HK8579" s="3"/>
      <c r="HL8579" s="3"/>
      <c r="HM8579" s="45"/>
      <c r="HN8579" s="3"/>
      <c r="HO8579" s="3"/>
      <c r="HP8579" s="3"/>
      <c r="HQ8579" s="3"/>
      <c r="HR8579" s="3"/>
      <c r="HS8579" s="3"/>
      <c r="HT8579" s="3"/>
      <c r="HU8579" s="3"/>
      <c r="HV8579" s="3"/>
      <c r="HW8579" s="3"/>
      <c r="HX8579" s="3"/>
      <c r="HY8579" s="3"/>
      <c r="HZ8579" s="3"/>
      <c r="IA8579" s="3"/>
      <c r="IB8579" s="3"/>
      <c r="IC8579" s="3"/>
      <c r="ID8579" s="3"/>
      <c r="IE8579" s="3"/>
      <c r="IF8579" s="3"/>
      <c r="IG8579" s="3"/>
      <c r="IH8579" s="3"/>
      <c r="II8579" s="3"/>
      <c r="IJ8579" s="3"/>
      <c r="IK8579" s="3"/>
      <c r="IL8579" s="3"/>
      <c r="IM8579" s="3"/>
      <c r="IN8579" s="3"/>
      <c r="IO8579" s="15"/>
    </row>
    <row r="8580" spans="171:249">
      <c r="FO8580" s="3"/>
      <c r="FP8580" s="3"/>
      <c r="FQ8580" s="3"/>
      <c r="FR8580" s="3"/>
      <c r="FS8580" s="3"/>
      <c r="FT8580" s="3"/>
      <c r="FU8580" s="3"/>
      <c r="FV8580" s="3"/>
      <c r="FW8580" s="3"/>
      <c r="FX8580" s="3"/>
      <c r="FY8580" s="3"/>
      <c r="FZ8580" s="3"/>
      <c r="GA8580" s="3"/>
      <c r="GB8580" s="3"/>
      <c r="GC8580" s="3"/>
      <c r="GD8580" s="3"/>
      <c r="GE8580" s="3"/>
      <c r="GF8580" s="3"/>
      <c r="GG8580" s="3"/>
      <c r="GH8580" s="3"/>
      <c r="GI8580" s="3"/>
      <c r="GJ8580" s="3"/>
      <c r="GK8580" s="3"/>
      <c r="GL8580" s="3"/>
      <c r="GM8580" s="3"/>
      <c r="GN8580" s="3"/>
      <c r="GO8580" s="3"/>
      <c r="GP8580" s="3"/>
      <c r="GQ8580" s="3"/>
      <c r="GR8580" s="3"/>
      <c r="GS8580" s="3"/>
      <c r="GT8580" s="3"/>
      <c r="GU8580" s="3"/>
      <c r="GV8580" s="3"/>
      <c r="GW8580" s="3"/>
      <c r="GX8580" s="3"/>
      <c r="GY8580" s="3"/>
      <c r="GZ8580" s="3"/>
      <c r="HA8580" s="3"/>
      <c r="HB8580" s="3"/>
      <c r="HC8580" s="3"/>
      <c r="HD8580" s="3"/>
      <c r="HE8580" s="3"/>
      <c r="HF8580" s="3"/>
      <c r="HG8580" s="3"/>
      <c r="HH8580" s="3"/>
      <c r="HI8580" s="3"/>
      <c r="HJ8580" s="3"/>
      <c r="HK8580" s="3"/>
      <c r="HL8580" s="3"/>
      <c r="HM8580" s="45"/>
      <c r="HN8580" s="3"/>
      <c r="HO8580" s="3"/>
      <c r="HP8580" s="3"/>
      <c r="HQ8580" s="3"/>
      <c r="HR8580" s="3"/>
      <c r="HS8580" s="3"/>
      <c r="HT8580" s="3"/>
      <c r="HU8580" s="3"/>
      <c r="HV8580" s="3"/>
      <c r="HW8580" s="3"/>
      <c r="HX8580" s="3"/>
      <c r="HY8580" s="3"/>
      <c r="HZ8580" s="3"/>
      <c r="IA8580" s="3"/>
      <c r="IB8580" s="3"/>
      <c r="IC8580" s="3"/>
      <c r="ID8580" s="3"/>
      <c r="IE8580" s="3"/>
      <c r="IF8580" s="3"/>
      <c r="IG8580" s="3"/>
      <c r="IH8580" s="3"/>
      <c r="II8580" s="3"/>
      <c r="IJ8580" s="3"/>
      <c r="IK8580" s="3"/>
      <c r="IL8580" s="3"/>
      <c r="IM8580" s="3"/>
      <c r="IN8580" s="3"/>
      <c r="IO8580" s="15"/>
    </row>
    <row r="8581" spans="171:249">
      <c r="FO8581" s="3"/>
      <c r="FP8581" s="3"/>
      <c r="FQ8581" s="3"/>
      <c r="FR8581" s="3"/>
      <c r="FS8581" s="3"/>
      <c r="FT8581" s="3"/>
      <c r="FU8581" s="3"/>
      <c r="FV8581" s="3"/>
      <c r="FW8581" s="3"/>
      <c r="FX8581" s="3"/>
      <c r="FY8581" s="3"/>
      <c r="FZ8581" s="3"/>
      <c r="GA8581" s="3"/>
      <c r="GB8581" s="3"/>
      <c r="GC8581" s="3"/>
      <c r="GD8581" s="3"/>
      <c r="GE8581" s="3"/>
      <c r="GF8581" s="3"/>
      <c r="GG8581" s="3"/>
      <c r="GH8581" s="3"/>
      <c r="GI8581" s="3"/>
      <c r="GJ8581" s="3"/>
      <c r="GK8581" s="3"/>
      <c r="GL8581" s="3"/>
      <c r="GM8581" s="3"/>
      <c r="GN8581" s="3"/>
      <c r="GO8581" s="3"/>
      <c r="GP8581" s="3"/>
      <c r="GQ8581" s="3"/>
      <c r="GR8581" s="3"/>
      <c r="GS8581" s="3"/>
      <c r="GT8581" s="3"/>
      <c r="GU8581" s="3"/>
      <c r="GV8581" s="3"/>
      <c r="GW8581" s="3"/>
      <c r="GX8581" s="3"/>
      <c r="GY8581" s="3"/>
      <c r="GZ8581" s="3"/>
      <c r="HA8581" s="3"/>
      <c r="HB8581" s="3"/>
      <c r="HC8581" s="3"/>
      <c r="HD8581" s="3"/>
      <c r="HE8581" s="3"/>
      <c r="HF8581" s="3"/>
      <c r="HG8581" s="3"/>
      <c r="HH8581" s="3"/>
      <c r="HI8581" s="3"/>
      <c r="HJ8581" s="3"/>
      <c r="HK8581" s="3"/>
      <c r="HL8581" s="3"/>
      <c r="HM8581" s="45"/>
      <c r="HN8581" s="3"/>
      <c r="HO8581" s="3"/>
      <c r="HP8581" s="3"/>
      <c r="HQ8581" s="3"/>
      <c r="HR8581" s="3"/>
      <c r="HS8581" s="3"/>
      <c r="HT8581" s="3"/>
      <c r="HU8581" s="3"/>
      <c r="HV8581" s="3"/>
      <c r="HW8581" s="3"/>
      <c r="HX8581" s="3"/>
      <c r="HY8581" s="3"/>
      <c r="HZ8581" s="3"/>
      <c r="IA8581" s="3"/>
      <c r="IB8581" s="3"/>
      <c r="IC8581" s="3"/>
      <c r="ID8581" s="3"/>
      <c r="IE8581" s="3"/>
      <c r="IF8581" s="3"/>
      <c r="IG8581" s="3"/>
      <c r="IH8581" s="3"/>
      <c r="II8581" s="3"/>
      <c r="IJ8581" s="3"/>
      <c r="IK8581" s="3"/>
      <c r="IL8581" s="3"/>
      <c r="IM8581" s="3"/>
      <c r="IN8581" s="3"/>
      <c r="IO8581" s="15"/>
    </row>
    <row r="8582" spans="171:249">
      <c r="FO8582" s="3"/>
      <c r="FP8582" s="3"/>
      <c r="FQ8582" s="3"/>
      <c r="FR8582" s="3"/>
      <c r="FS8582" s="3"/>
      <c r="FT8582" s="3"/>
      <c r="FU8582" s="3"/>
      <c r="FV8582" s="3"/>
      <c r="FW8582" s="3"/>
      <c r="FX8582" s="3"/>
      <c r="FY8582" s="3"/>
      <c r="FZ8582" s="3"/>
      <c r="GA8582" s="3"/>
      <c r="GB8582" s="3"/>
      <c r="GC8582" s="3"/>
      <c r="GD8582" s="3"/>
      <c r="GE8582" s="3"/>
      <c r="GF8582" s="3"/>
      <c r="GG8582" s="3"/>
      <c r="GH8582" s="3"/>
      <c r="GI8582" s="3"/>
      <c r="GJ8582" s="3"/>
      <c r="GK8582" s="3"/>
      <c r="GL8582" s="3"/>
      <c r="GM8582" s="3"/>
      <c r="GN8582" s="3"/>
      <c r="GO8582" s="3"/>
      <c r="GP8582" s="3"/>
      <c r="GQ8582" s="3"/>
      <c r="GR8582" s="3"/>
      <c r="GS8582" s="3"/>
      <c r="GT8582" s="3"/>
      <c r="GU8582" s="3"/>
      <c r="GV8582" s="3"/>
      <c r="GW8582" s="3"/>
      <c r="GX8582" s="3"/>
      <c r="GY8582" s="3"/>
      <c r="GZ8582" s="3"/>
      <c r="HA8582" s="3"/>
      <c r="HB8582" s="3"/>
      <c r="HC8582" s="3"/>
      <c r="HD8582" s="3"/>
      <c r="HE8582" s="3"/>
      <c r="HF8582" s="3"/>
      <c r="HG8582" s="3"/>
      <c r="HH8582" s="3"/>
      <c r="HI8582" s="3"/>
      <c r="HJ8582" s="3"/>
      <c r="HK8582" s="3"/>
      <c r="HL8582" s="3"/>
      <c r="HM8582" s="45"/>
      <c r="HN8582" s="3"/>
      <c r="HO8582" s="3"/>
      <c r="HP8582" s="3"/>
      <c r="HQ8582" s="3"/>
      <c r="HR8582" s="3"/>
      <c r="HS8582" s="3"/>
      <c r="HT8582" s="3"/>
      <c r="HU8582" s="3"/>
      <c r="HV8582" s="3"/>
      <c r="HW8582" s="3"/>
      <c r="HX8582" s="3"/>
      <c r="HY8582" s="3"/>
      <c r="HZ8582" s="3"/>
      <c r="IA8582" s="3"/>
      <c r="IB8582" s="3"/>
      <c r="IC8582" s="3"/>
      <c r="ID8582" s="3"/>
      <c r="IE8582" s="3"/>
      <c r="IF8582" s="3"/>
      <c r="IG8582" s="3"/>
      <c r="IH8582" s="3"/>
      <c r="II8582" s="3"/>
      <c r="IJ8582" s="3"/>
      <c r="IK8582" s="3"/>
      <c r="IL8582" s="3"/>
      <c r="IM8582" s="3"/>
      <c r="IN8582" s="3"/>
      <c r="IO8582" s="15"/>
    </row>
    <row r="8583" spans="171:249">
      <c r="FO8583" s="3"/>
      <c r="FP8583" s="3"/>
      <c r="FQ8583" s="3"/>
      <c r="FR8583" s="3"/>
      <c r="FS8583" s="3"/>
      <c r="FT8583" s="3"/>
      <c r="FU8583" s="3"/>
      <c r="FV8583" s="3"/>
      <c r="FW8583" s="3"/>
      <c r="FX8583" s="3"/>
      <c r="FY8583" s="3"/>
      <c r="FZ8583" s="3"/>
      <c r="GA8583" s="3"/>
      <c r="GB8583" s="3"/>
      <c r="GC8583" s="3"/>
      <c r="GD8583" s="3"/>
      <c r="GE8583" s="3"/>
      <c r="GF8583" s="3"/>
      <c r="GG8583" s="3"/>
      <c r="GH8583" s="3"/>
      <c r="GI8583" s="3"/>
      <c r="GJ8583" s="3"/>
      <c r="GK8583" s="3"/>
      <c r="GL8583" s="3"/>
      <c r="GM8583" s="3"/>
      <c r="GN8583" s="3"/>
      <c r="GO8583" s="3"/>
      <c r="GP8583" s="3"/>
      <c r="GQ8583" s="3"/>
      <c r="GR8583" s="3"/>
      <c r="GS8583" s="3"/>
      <c r="GT8583" s="3"/>
      <c r="GU8583" s="3"/>
      <c r="GV8583" s="3"/>
      <c r="GW8583" s="3"/>
      <c r="GX8583" s="3"/>
      <c r="GY8583" s="3"/>
      <c r="GZ8583" s="3"/>
      <c r="HA8583" s="3"/>
      <c r="HB8583" s="3"/>
      <c r="HC8583" s="3"/>
      <c r="HD8583" s="3"/>
      <c r="HE8583" s="3"/>
      <c r="HF8583" s="3"/>
      <c r="HG8583" s="3"/>
      <c r="HH8583" s="3"/>
      <c r="HI8583" s="3"/>
      <c r="HJ8583" s="3"/>
      <c r="HK8583" s="3"/>
      <c r="HL8583" s="3"/>
      <c r="HM8583" s="45"/>
      <c r="HN8583" s="3"/>
      <c r="HO8583" s="3"/>
      <c r="HP8583" s="3"/>
      <c r="HQ8583" s="3"/>
      <c r="HR8583" s="3"/>
      <c r="HS8583" s="3"/>
      <c r="HT8583" s="3"/>
      <c r="HU8583" s="3"/>
      <c r="HV8583" s="3"/>
      <c r="HW8583" s="3"/>
      <c r="HX8583" s="3"/>
      <c r="HY8583" s="3"/>
      <c r="HZ8583" s="3"/>
      <c r="IA8583" s="3"/>
      <c r="IB8583" s="3"/>
      <c r="IC8583" s="3"/>
      <c r="ID8583" s="3"/>
      <c r="IE8583" s="3"/>
      <c r="IF8583" s="3"/>
      <c r="IG8583" s="3"/>
      <c r="IH8583" s="3"/>
      <c r="II8583" s="3"/>
      <c r="IJ8583" s="3"/>
      <c r="IK8583" s="3"/>
      <c r="IL8583" s="3"/>
      <c r="IM8583" s="3"/>
      <c r="IN8583" s="3"/>
      <c r="IO8583" s="15"/>
    </row>
    <row r="8584" spans="171:249">
      <c r="FO8584" s="3"/>
      <c r="FP8584" s="3"/>
      <c r="FQ8584" s="3"/>
      <c r="FR8584" s="3"/>
      <c r="FS8584" s="3"/>
      <c r="FT8584" s="3"/>
      <c r="FU8584" s="3"/>
      <c r="FV8584" s="3"/>
      <c r="FW8584" s="3"/>
      <c r="FX8584" s="3"/>
      <c r="FY8584" s="3"/>
      <c r="FZ8584" s="3"/>
      <c r="GA8584" s="3"/>
      <c r="GB8584" s="3"/>
      <c r="GC8584" s="3"/>
      <c r="GD8584" s="3"/>
      <c r="GE8584" s="3"/>
      <c r="GF8584" s="3"/>
      <c r="GG8584" s="3"/>
      <c r="GH8584" s="3"/>
      <c r="GI8584" s="3"/>
      <c r="GJ8584" s="3"/>
      <c r="GK8584" s="3"/>
      <c r="GL8584" s="3"/>
      <c r="GM8584" s="3"/>
      <c r="GN8584" s="3"/>
      <c r="GO8584" s="3"/>
      <c r="GP8584" s="3"/>
      <c r="GQ8584" s="3"/>
      <c r="GR8584" s="3"/>
      <c r="GS8584" s="3"/>
      <c r="GT8584" s="3"/>
      <c r="GU8584" s="3"/>
      <c r="GV8584" s="3"/>
      <c r="GW8584" s="3"/>
      <c r="GX8584" s="3"/>
      <c r="GY8584" s="3"/>
      <c r="GZ8584" s="3"/>
      <c r="HA8584" s="3"/>
      <c r="HB8584" s="3"/>
      <c r="HC8584" s="3"/>
      <c r="HD8584" s="3"/>
      <c r="HE8584" s="3"/>
      <c r="HF8584" s="3"/>
      <c r="HG8584" s="3"/>
      <c r="HH8584" s="3"/>
      <c r="HI8584" s="3"/>
      <c r="HJ8584" s="3"/>
      <c r="HK8584" s="3"/>
      <c r="HL8584" s="3"/>
      <c r="HM8584" s="45"/>
      <c r="HN8584" s="3"/>
      <c r="HO8584" s="3"/>
      <c r="HP8584" s="3"/>
      <c r="HQ8584" s="3"/>
      <c r="HR8584" s="3"/>
      <c r="HS8584" s="3"/>
      <c r="HT8584" s="3"/>
      <c r="HU8584" s="3"/>
      <c r="HV8584" s="3"/>
      <c r="HW8584" s="3"/>
      <c r="HX8584" s="3"/>
      <c r="HY8584" s="3"/>
      <c r="HZ8584" s="3"/>
      <c r="IA8584" s="3"/>
      <c r="IB8584" s="3"/>
      <c r="IC8584" s="3"/>
      <c r="ID8584" s="3"/>
      <c r="IE8584" s="3"/>
      <c r="IF8584" s="3"/>
      <c r="IG8584" s="3"/>
      <c r="IH8584" s="3"/>
      <c r="II8584" s="3"/>
      <c r="IJ8584" s="3"/>
      <c r="IK8584" s="3"/>
      <c r="IL8584" s="3"/>
      <c r="IM8584" s="3"/>
      <c r="IN8584" s="3"/>
      <c r="IO8584" s="15"/>
    </row>
    <row r="8585" spans="171:249">
      <c r="FO8585" s="3"/>
      <c r="FP8585" s="3"/>
      <c r="FQ8585" s="3"/>
      <c r="FR8585" s="3"/>
      <c r="FS8585" s="3"/>
      <c r="FT8585" s="3"/>
      <c r="FU8585" s="3"/>
      <c r="FV8585" s="3"/>
      <c r="FW8585" s="3"/>
      <c r="FX8585" s="3"/>
      <c r="FY8585" s="3"/>
      <c r="FZ8585" s="3"/>
      <c r="GA8585" s="3"/>
      <c r="GB8585" s="3"/>
      <c r="GC8585" s="3"/>
      <c r="GD8585" s="3"/>
      <c r="GE8585" s="3"/>
      <c r="GF8585" s="3"/>
      <c r="GG8585" s="3"/>
      <c r="GH8585" s="3"/>
      <c r="GI8585" s="3"/>
      <c r="GJ8585" s="3"/>
      <c r="GK8585" s="3"/>
      <c r="GL8585" s="3"/>
      <c r="GM8585" s="3"/>
      <c r="GN8585" s="3"/>
      <c r="GO8585" s="3"/>
      <c r="GP8585" s="3"/>
      <c r="GQ8585" s="3"/>
      <c r="GR8585" s="3"/>
      <c r="GS8585" s="3"/>
      <c r="GT8585" s="3"/>
      <c r="GU8585" s="3"/>
      <c r="GV8585" s="3"/>
      <c r="GW8585" s="3"/>
      <c r="GX8585" s="3"/>
      <c r="GY8585" s="3"/>
      <c r="GZ8585" s="3"/>
      <c r="HA8585" s="3"/>
      <c r="HB8585" s="3"/>
      <c r="HC8585" s="3"/>
      <c r="HD8585" s="3"/>
      <c r="HE8585" s="3"/>
      <c r="HF8585" s="3"/>
      <c r="HG8585" s="3"/>
      <c r="HH8585" s="3"/>
      <c r="HI8585" s="3"/>
      <c r="HJ8585" s="3"/>
      <c r="HK8585" s="3"/>
      <c r="HL8585" s="3"/>
      <c r="HM8585" s="45"/>
      <c r="HN8585" s="3"/>
      <c r="HO8585" s="3"/>
      <c r="HP8585" s="3"/>
      <c r="HQ8585" s="3"/>
      <c r="HR8585" s="3"/>
      <c r="HS8585" s="3"/>
      <c r="HT8585" s="3"/>
      <c r="HU8585" s="3"/>
      <c r="HV8585" s="3"/>
      <c r="HW8585" s="3"/>
      <c r="HX8585" s="3"/>
      <c r="HY8585" s="3"/>
      <c r="HZ8585" s="3"/>
      <c r="IA8585" s="3"/>
      <c r="IB8585" s="3"/>
      <c r="IC8585" s="3"/>
      <c r="ID8585" s="3"/>
      <c r="IE8585" s="3"/>
      <c r="IF8585" s="3"/>
      <c r="IG8585" s="3"/>
      <c r="IH8585" s="3"/>
      <c r="II8585" s="3"/>
      <c r="IJ8585" s="3"/>
      <c r="IK8585" s="3"/>
      <c r="IL8585" s="3"/>
      <c r="IM8585" s="3"/>
      <c r="IN8585" s="3"/>
      <c r="IO8585" s="15"/>
    </row>
    <row r="8586" spans="171:249">
      <c r="FO8586" s="3"/>
      <c r="FP8586" s="3"/>
      <c r="FQ8586" s="3"/>
      <c r="FR8586" s="3"/>
      <c r="FS8586" s="3"/>
      <c r="FT8586" s="3"/>
      <c r="FU8586" s="3"/>
      <c r="FV8586" s="3"/>
      <c r="FW8586" s="3"/>
      <c r="FX8586" s="3"/>
      <c r="FY8586" s="3"/>
      <c r="FZ8586" s="3"/>
      <c r="GA8586" s="3"/>
      <c r="GB8586" s="3"/>
      <c r="GC8586" s="3"/>
      <c r="GD8586" s="3"/>
      <c r="GE8586" s="3"/>
      <c r="GF8586" s="3"/>
      <c r="GG8586" s="3"/>
      <c r="GH8586" s="3"/>
      <c r="GI8586" s="3"/>
      <c r="GJ8586" s="3"/>
      <c r="GK8586" s="3"/>
      <c r="GL8586" s="3"/>
      <c r="GM8586" s="3"/>
      <c r="GN8586" s="3"/>
      <c r="GO8586" s="3"/>
      <c r="GP8586" s="3"/>
      <c r="GQ8586" s="3"/>
      <c r="GR8586" s="3"/>
      <c r="GS8586" s="3"/>
      <c r="GT8586" s="3"/>
      <c r="GU8586" s="3"/>
      <c r="GV8586" s="3"/>
      <c r="GW8586" s="3"/>
      <c r="GX8586" s="3"/>
      <c r="GY8586" s="3"/>
      <c r="GZ8586" s="3"/>
      <c r="HA8586" s="3"/>
      <c r="HB8586" s="3"/>
      <c r="HC8586" s="3"/>
      <c r="HD8586" s="3"/>
      <c r="HE8586" s="3"/>
      <c r="HF8586" s="3"/>
      <c r="HG8586" s="3"/>
      <c r="HH8586" s="3"/>
      <c r="HI8586" s="3"/>
      <c r="HJ8586" s="3"/>
      <c r="HK8586" s="3"/>
      <c r="HL8586" s="3"/>
      <c r="HM8586" s="45"/>
      <c r="HN8586" s="3"/>
      <c r="HO8586" s="3"/>
      <c r="HP8586" s="3"/>
      <c r="HQ8586" s="3"/>
      <c r="HR8586" s="3"/>
      <c r="HS8586" s="3"/>
      <c r="HT8586" s="3"/>
      <c r="HU8586" s="3"/>
      <c r="HV8586" s="3"/>
      <c r="HW8586" s="3"/>
      <c r="HX8586" s="3"/>
      <c r="HY8586" s="3"/>
      <c r="HZ8586" s="3"/>
      <c r="IA8586" s="3"/>
      <c r="IB8586" s="3"/>
      <c r="IC8586" s="3"/>
      <c r="ID8586" s="3"/>
      <c r="IE8586" s="3"/>
      <c r="IF8586" s="3"/>
      <c r="IG8586" s="3"/>
      <c r="IH8586" s="3"/>
      <c r="II8586" s="3"/>
      <c r="IJ8586" s="3"/>
      <c r="IK8586" s="3"/>
      <c r="IL8586" s="3"/>
      <c r="IM8586" s="3"/>
      <c r="IN8586" s="3"/>
      <c r="IO8586" s="15"/>
    </row>
    <row r="8587" spans="171:249">
      <c r="FO8587" s="3"/>
      <c r="FP8587" s="3"/>
      <c r="FQ8587" s="3"/>
      <c r="FR8587" s="3"/>
      <c r="FS8587" s="3"/>
      <c r="FT8587" s="3"/>
      <c r="FU8587" s="3"/>
      <c r="FV8587" s="3"/>
      <c r="FW8587" s="3"/>
      <c r="FX8587" s="3"/>
      <c r="FY8587" s="3"/>
      <c r="FZ8587" s="3"/>
      <c r="GA8587" s="3"/>
      <c r="GB8587" s="3"/>
      <c r="GC8587" s="3"/>
      <c r="GD8587" s="3"/>
      <c r="GE8587" s="3"/>
      <c r="GF8587" s="3"/>
      <c r="GG8587" s="3"/>
      <c r="GH8587" s="3"/>
      <c r="GI8587" s="3"/>
      <c r="GJ8587" s="3"/>
      <c r="GK8587" s="3"/>
      <c r="GL8587" s="3"/>
      <c r="GM8587" s="3"/>
      <c r="GN8587" s="3"/>
      <c r="GO8587" s="3"/>
      <c r="GP8587" s="3"/>
      <c r="GQ8587" s="3"/>
      <c r="GR8587" s="3"/>
      <c r="GS8587" s="3"/>
      <c r="GT8587" s="3"/>
      <c r="GU8587" s="3"/>
      <c r="GV8587" s="3"/>
      <c r="GW8587" s="3"/>
      <c r="GX8587" s="3"/>
      <c r="GY8587" s="3"/>
      <c r="GZ8587" s="3"/>
      <c r="HA8587" s="3"/>
      <c r="HB8587" s="3"/>
      <c r="HC8587" s="3"/>
      <c r="HD8587" s="3"/>
      <c r="HE8587" s="3"/>
      <c r="HF8587" s="3"/>
      <c r="HG8587" s="3"/>
      <c r="HH8587" s="3"/>
      <c r="HI8587" s="3"/>
      <c r="HJ8587" s="3"/>
      <c r="HK8587" s="3"/>
      <c r="HL8587" s="3"/>
      <c r="HM8587" s="45"/>
      <c r="HN8587" s="3"/>
      <c r="HO8587" s="3"/>
      <c r="HP8587" s="3"/>
      <c r="HQ8587" s="3"/>
      <c r="HR8587" s="3"/>
      <c r="HS8587" s="3"/>
      <c r="HT8587" s="3"/>
      <c r="HU8587" s="3"/>
      <c r="HV8587" s="3"/>
      <c r="HW8587" s="3"/>
      <c r="HX8587" s="3"/>
      <c r="HY8587" s="3"/>
      <c r="HZ8587" s="3"/>
      <c r="IA8587" s="3"/>
      <c r="IB8587" s="3"/>
      <c r="IC8587" s="3"/>
      <c r="ID8587" s="3"/>
      <c r="IE8587" s="3"/>
      <c r="IF8587" s="3"/>
      <c r="IG8587" s="3"/>
      <c r="IH8587" s="3"/>
      <c r="II8587" s="3"/>
      <c r="IJ8587" s="3"/>
      <c r="IK8587" s="3"/>
      <c r="IL8587" s="3"/>
      <c r="IM8587" s="3"/>
      <c r="IN8587" s="3"/>
      <c r="IO8587" s="15"/>
    </row>
    <row r="8588" spans="171:249">
      <c r="FO8588" s="3"/>
      <c r="FP8588" s="3"/>
      <c r="FQ8588" s="3"/>
      <c r="FR8588" s="3"/>
      <c r="FS8588" s="3"/>
      <c r="FT8588" s="3"/>
      <c r="FU8588" s="3"/>
      <c r="FV8588" s="3"/>
      <c r="FW8588" s="3"/>
      <c r="FX8588" s="3"/>
      <c r="FY8588" s="3"/>
      <c r="FZ8588" s="3"/>
      <c r="GA8588" s="3"/>
      <c r="GB8588" s="3"/>
      <c r="GC8588" s="3"/>
      <c r="GD8588" s="3"/>
      <c r="GE8588" s="3"/>
      <c r="GF8588" s="3"/>
      <c r="GG8588" s="3"/>
      <c r="GH8588" s="3"/>
      <c r="GI8588" s="3"/>
      <c r="GJ8588" s="3"/>
      <c r="GK8588" s="3"/>
      <c r="GL8588" s="3"/>
      <c r="GM8588" s="3"/>
      <c r="GN8588" s="3"/>
      <c r="GO8588" s="3"/>
      <c r="GP8588" s="3"/>
      <c r="GQ8588" s="3"/>
      <c r="GR8588" s="3"/>
      <c r="GS8588" s="3"/>
      <c r="GT8588" s="3"/>
      <c r="GU8588" s="3"/>
      <c r="GV8588" s="3"/>
      <c r="GW8588" s="3"/>
      <c r="GX8588" s="3"/>
      <c r="GY8588" s="3"/>
      <c r="GZ8588" s="3"/>
      <c r="HA8588" s="3"/>
      <c r="HB8588" s="3"/>
      <c r="HC8588" s="3"/>
      <c r="HD8588" s="3"/>
      <c r="HE8588" s="3"/>
      <c r="HF8588" s="3"/>
      <c r="HG8588" s="3"/>
      <c r="HH8588" s="3"/>
      <c r="HI8588" s="3"/>
      <c r="HJ8588" s="3"/>
      <c r="HK8588" s="3"/>
      <c r="HL8588" s="3"/>
      <c r="HM8588" s="45"/>
      <c r="HN8588" s="3"/>
      <c r="HO8588" s="3"/>
      <c r="HP8588" s="3"/>
      <c r="HQ8588" s="3"/>
      <c r="HR8588" s="3"/>
      <c r="HS8588" s="3"/>
      <c r="HT8588" s="3"/>
      <c r="HU8588" s="3"/>
      <c r="HV8588" s="3"/>
      <c r="HW8588" s="3"/>
      <c r="HX8588" s="3"/>
      <c r="HY8588" s="3"/>
      <c r="HZ8588" s="3"/>
      <c r="IA8588" s="3"/>
      <c r="IB8588" s="3"/>
      <c r="IC8588" s="3"/>
      <c r="ID8588" s="3"/>
      <c r="IE8588" s="3"/>
      <c r="IF8588" s="3"/>
      <c r="IG8588" s="3"/>
      <c r="IH8588" s="3"/>
      <c r="II8588" s="3"/>
      <c r="IJ8588" s="3"/>
      <c r="IK8588" s="3"/>
      <c r="IL8588" s="3"/>
      <c r="IM8588" s="3"/>
      <c r="IN8588" s="3"/>
      <c r="IO8588" s="15"/>
    </row>
    <row r="8589" spans="171:249">
      <c r="FO8589" s="3"/>
      <c r="FP8589" s="3"/>
      <c r="FQ8589" s="3"/>
      <c r="FR8589" s="3"/>
      <c r="FS8589" s="3"/>
      <c r="FT8589" s="3"/>
      <c r="FU8589" s="3"/>
      <c r="FV8589" s="3"/>
      <c r="FW8589" s="3"/>
      <c r="FX8589" s="3"/>
      <c r="FY8589" s="3"/>
      <c r="FZ8589" s="3"/>
      <c r="GA8589" s="3"/>
      <c r="GB8589" s="3"/>
      <c r="GC8589" s="3"/>
      <c r="GD8589" s="3"/>
      <c r="GE8589" s="3"/>
      <c r="GF8589" s="3"/>
      <c r="GG8589" s="3"/>
      <c r="GH8589" s="3"/>
      <c r="GI8589" s="3"/>
      <c r="GJ8589" s="3"/>
      <c r="GK8589" s="3"/>
      <c r="GL8589" s="3"/>
      <c r="GM8589" s="3"/>
      <c r="GN8589" s="3"/>
      <c r="GO8589" s="3"/>
      <c r="GP8589" s="3"/>
      <c r="GQ8589" s="3"/>
      <c r="GR8589" s="3"/>
      <c r="GS8589" s="3"/>
      <c r="GT8589" s="3"/>
      <c r="GU8589" s="3"/>
      <c r="GV8589" s="3"/>
      <c r="GW8589" s="3"/>
      <c r="GX8589" s="3"/>
      <c r="GY8589" s="3"/>
      <c r="GZ8589" s="3"/>
      <c r="HA8589" s="3"/>
      <c r="HB8589" s="3"/>
      <c r="HC8589" s="3"/>
      <c r="HD8589" s="3"/>
      <c r="HE8589" s="3"/>
      <c r="HF8589" s="3"/>
      <c r="HG8589" s="3"/>
      <c r="HH8589" s="3"/>
      <c r="HI8589" s="3"/>
      <c r="HJ8589" s="3"/>
      <c r="HK8589" s="3"/>
      <c r="HL8589" s="3"/>
      <c r="HM8589" s="45"/>
      <c r="HN8589" s="3"/>
      <c r="HO8589" s="3"/>
      <c r="HP8589" s="3"/>
      <c r="HQ8589" s="3"/>
      <c r="HR8589" s="3"/>
      <c r="HS8589" s="3"/>
      <c r="HT8589" s="3"/>
      <c r="HU8589" s="3"/>
      <c r="HV8589" s="3"/>
      <c r="HW8589" s="3"/>
      <c r="HX8589" s="3"/>
      <c r="HY8589" s="3"/>
      <c r="HZ8589" s="3"/>
      <c r="IA8589" s="3"/>
      <c r="IB8589" s="3"/>
      <c r="IC8589" s="3"/>
      <c r="ID8589" s="3"/>
      <c r="IE8589" s="3"/>
      <c r="IF8589" s="3"/>
      <c r="IG8589" s="3"/>
      <c r="IH8589" s="3"/>
      <c r="II8589" s="3"/>
      <c r="IJ8589" s="3"/>
      <c r="IK8589" s="3"/>
      <c r="IL8589" s="3"/>
      <c r="IM8589" s="3"/>
      <c r="IN8589" s="3"/>
      <c r="IO8589" s="15"/>
    </row>
    <row r="8590" spans="171:249">
      <c r="FO8590" s="3"/>
      <c r="FP8590" s="3"/>
      <c r="FQ8590" s="3"/>
      <c r="FR8590" s="3"/>
      <c r="FS8590" s="3"/>
      <c r="FT8590" s="3"/>
      <c r="FU8590" s="3"/>
      <c r="FV8590" s="3"/>
      <c r="FW8590" s="3"/>
      <c r="FX8590" s="3"/>
      <c r="FY8590" s="3"/>
      <c r="FZ8590" s="3"/>
      <c r="GA8590" s="3"/>
      <c r="GB8590" s="3"/>
      <c r="GC8590" s="3"/>
      <c r="GD8590" s="3"/>
      <c r="GE8590" s="3"/>
      <c r="GF8590" s="3"/>
      <c r="GG8590" s="3"/>
      <c r="GH8590" s="3"/>
      <c r="GI8590" s="3"/>
      <c r="GJ8590" s="3"/>
      <c r="GK8590" s="3"/>
      <c r="GL8590" s="3"/>
      <c r="GM8590" s="3"/>
      <c r="GN8590" s="3"/>
      <c r="GO8590" s="3"/>
      <c r="GP8590" s="3"/>
      <c r="GQ8590" s="3"/>
      <c r="GR8590" s="3"/>
      <c r="GS8590" s="3"/>
      <c r="GT8590" s="3"/>
      <c r="GU8590" s="3"/>
      <c r="GV8590" s="3"/>
      <c r="GW8590" s="3"/>
      <c r="GX8590" s="3"/>
      <c r="GY8590" s="3"/>
      <c r="GZ8590" s="3"/>
      <c r="HA8590" s="3"/>
      <c r="HB8590" s="3"/>
      <c r="HC8590" s="3"/>
      <c r="HD8590" s="3"/>
      <c r="HE8590" s="3"/>
      <c r="HF8590" s="3"/>
      <c r="HG8590" s="3"/>
      <c r="HH8590" s="3"/>
      <c r="HI8590" s="3"/>
      <c r="HJ8590" s="3"/>
      <c r="HK8590" s="3"/>
      <c r="HL8590" s="3"/>
      <c r="HM8590" s="45"/>
      <c r="HN8590" s="3"/>
      <c r="HO8590" s="3"/>
      <c r="HP8590" s="3"/>
      <c r="HQ8590" s="3"/>
      <c r="HR8590" s="3"/>
      <c r="HS8590" s="3"/>
      <c r="HT8590" s="3"/>
      <c r="HU8590" s="3"/>
      <c r="HV8590" s="3"/>
      <c r="HW8590" s="3"/>
      <c r="HX8590" s="3"/>
      <c r="HY8590" s="3"/>
      <c r="HZ8590" s="3"/>
      <c r="IA8590" s="3"/>
      <c r="IB8590" s="3"/>
      <c r="IC8590" s="3"/>
      <c r="ID8590" s="3"/>
      <c r="IE8590" s="3"/>
      <c r="IF8590" s="3"/>
      <c r="IG8590" s="3"/>
      <c r="IH8590" s="3"/>
      <c r="II8590" s="3"/>
      <c r="IJ8590" s="3"/>
      <c r="IK8590" s="3"/>
      <c r="IL8590" s="3"/>
      <c r="IM8590" s="3"/>
      <c r="IN8590" s="3"/>
      <c r="IO8590" s="15"/>
    </row>
    <row r="8591" spans="171:249">
      <c r="FO8591" s="3"/>
      <c r="FP8591" s="3"/>
      <c r="FQ8591" s="3"/>
      <c r="FR8591" s="3"/>
      <c r="FS8591" s="3"/>
      <c r="FT8591" s="3"/>
      <c r="FU8591" s="3"/>
      <c r="FV8591" s="3"/>
      <c r="FW8591" s="3"/>
      <c r="FX8591" s="3"/>
      <c r="FY8591" s="3"/>
      <c r="FZ8591" s="3"/>
      <c r="GA8591" s="3"/>
      <c r="GB8591" s="3"/>
      <c r="GC8591" s="3"/>
      <c r="GD8591" s="3"/>
      <c r="GE8591" s="3"/>
      <c r="GF8591" s="3"/>
      <c r="GG8591" s="3"/>
      <c r="GH8591" s="3"/>
      <c r="GI8591" s="3"/>
      <c r="GJ8591" s="3"/>
      <c r="GK8591" s="3"/>
      <c r="GL8591" s="3"/>
      <c r="GM8591" s="3"/>
      <c r="GN8591" s="3"/>
      <c r="GO8591" s="3"/>
      <c r="GP8591" s="3"/>
      <c r="GQ8591" s="3"/>
      <c r="GR8591" s="3"/>
      <c r="GS8591" s="3"/>
      <c r="GT8591" s="3"/>
      <c r="GU8591" s="3"/>
      <c r="GV8591" s="3"/>
      <c r="GW8591" s="3"/>
      <c r="GX8591" s="3"/>
      <c r="GY8591" s="3"/>
      <c r="GZ8591" s="3"/>
      <c r="HA8591" s="3"/>
      <c r="HB8591" s="3"/>
      <c r="HC8591" s="3"/>
      <c r="HD8591" s="3"/>
      <c r="HE8591" s="3"/>
      <c r="HF8591" s="3"/>
      <c r="HG8591" s="3"/>
      <c r="HH8591" s="3"/>
      <c r="HI8591" s="3"/>
      <c r="HJ8591" s="3"/>
      <c r="HK8591" s="3"/>
      <c r="HL8591" s="3"/>
      <c r="HM8591" s="45"/>
      <c r="HN8591" s="3"/>
      <c r="HO8591" s="3"/>
      <c r="HP8591" s="3"/>
      <c r="HQ8591" s="3"/>
      <c r="HR8591" s="3"/>
      <c r="HS8591" s="3"/>
      <c r="HT8591" s="3"/>
      <c r="HU8591" s="3"/>
      <c r="HV8591" s="3"/>
      <c r="HW8591" s="3"/>
      <c r="HX8591" s="3"/>
      <c r="HY8591" s="3"/>
      <c r="HZ8591" s="3"/>
      <c r="IA8591" s="3"/>
      <c r="IB8591" s="3"/>
      <c r="IC8591" s="3"/>
      <c r="ID8591" s="3"/>
      <c r="IE8591" s="3"/>
      <c r="IF8591" s="3"/>
      <c r="IG8591" s="3"/>
      <c r="IH8591" s="3"/>
      <c r="II8591" s="3"/>
      <c r="IJ8591" s="3"/>
      <c r="IK8591" s="3"/>
      <c r="IL8591" s="3"/>
      <c r="IM8591" s="3"/>
      <c r="IN8591" s="3"/>
      <c r="IO8591" s="15"/>
    </row>
    <row r="8592" spans="171:249">
      <c r="FO8592" s="3"/>
      <c r="FP8592" s="3"/>
      <c r="FQ8592" s="3"/>
      <c r="FR8592" s="3"/>
      <c r="FS8592" s="3"/>
      <c r="FT8592" s="3"/>
      <c r="FU8592" s="3"/>
      <c r="FV8592" s="3"/>
      <c r="FW8592" s="3"/>
      <c r="FX8592" s="3"/>
      <c r="FY8592" s="3"/>
      <c r="FZ8592" s="3"/>
      <c r="GA8592" s="3"/>
      <c r="GB8592" s="3"/>
      <c r="GC8592" s="3"/>
      <c r="GD8592" s="3"/>
      <c r="GE8592" s="3"/>
      <c r="GF8592" s="3"/>
      <c r="GG8592" s="3"/>
      <c r="GH8592" s="3"/>
      <c r="GI8592" s="3"/>
      <c r="GJ8592" s="3"/>
      <c r="GK8592" s="3"/>
      <c r="GL8592" s="3"/>
      <c r="GM8592" s="3"/>
      <c r="GN8592" s="3"/>
      <c r="GO8592" s="3"/>
      <c r="GP8592" s="3"/>
      <c r="GQ8592" s="3"/>
      <c r="GR8592" s="3"/>
      <c r="GS8592" s="3"/>
      <c r="GT8592" s="3"/>
      <c r="GU8592" s="3"/>
      <c r="GV8592" s="3"/>
      <c r="GW8592" s="3"/>
      <c r="GX8592" s="3"/>
      <c r="GY8592" s="3"/>
      <c r="GZ8592" s="3"/>
      <c r="HA8592" s="3"/>
      <c r="HB8592" s="3"/>
      <c r="HC8592" s="3"/>
      <c r="HD8592" s="3"/>
      <c r="HE8592" s="3"/>
      <c r="HF8592" s="3"/>
      <c r="HG8592" s="3"/>
      <c r="HH8592" s="3"/>
      <c r="HI8592" s="3"/>
      <c r="HJ8592" s="3"/>
      <c r="HK8592" s="3"/>
      <c r="HL8592" s="3"/>
      <c r="HM8592" s="45"/>
      <c r="HN8592" s="3"/>
      <c r="HO8592" s="3"/>
      <c r="HP8592" s="3"/>
      <c r="HQ8592" s="3"/>
      <c r="HR8592" s="3"/>
      <c r="HS8592" s="3"/>
      <c r="HT8592" s="3"/>
      <c r="HU8592" s="3"/>
      <c r="HV8592" s="3"/>
      <c r="HW8592" s="3"/>
      <c r="HX8592" s="3"/>
      <c r="HY8592" s="3"/>
      <c r="HZ8592" s="3"/>
      <c r="IA8592" s="3"/>
      <c r="IB8592" s="3"/>
      <c r="IC8592" s="3"/>
      <c r="ID8592" s="3"/>
      <c r="IE8592" s="3"/>
      <c r="IF8592" s="3"/>
      <c r="IG8592" s="3"/>
      <c r="IH8592" s="3"/>
      <c r="II8592" s="3"/>
      <c r="IJ8592" s="3"/>
      <c r="IK8592" s="3"/>
      <c r="IL8592" s="3"/>
      <c r="IM8592" s="3"/>
      <c r="IN8592" s="3"/>
      <c r="IO8592" s="15"/>
    </row>
    <row r="8593" spans="171:249">
      <c r="FO8593" s="3"/>
      <c r="FP8593" s="3"/>
      <c r="FQ8593" s="3"/>
      <c r="FR8593" s="3"/>
      <c r="FS8593" s="3"/>
      <c r="FT8593" s="3"/>
      <c r="FU8593" s="3"/>
      <c r="FV8593" s="3"/>
      <c r="FW8593" s="3"/>
      <c r="FX8593" s="3"/>
      <c r="FY8593" s="3"/>
      <c r="FZ8593" s="3"/>
      <c r="GA8593" s="3"/>
      <c r="GB8593" s="3"/>
      <c r="GC8593" s="3"/>
      <c r="GD8593" s="3"/>
      <c r="GE8593" s="3"/>
      <c r="GF8593" s="3"/>
      <c r="GG8593" s="3"/>
      <c r="GH8593" s="3"/>
      <c r="GI8593" s="3"/>
      <c r="GJ8593" s="3"/>
      <c r="GK8593" s="3"/>
      <c r="GL8593" s="3"/>
      <c r="GM8593" s="3"/>
      <c r="GN8593" s="3"/>
      <c r="GO8593" s="3"/>
      <c r="GP8593" s="3"/>
      <c r="GQ8593" s="3"/>
      <c r="GR8593" s="3"/>
      <c r="GS8593" s="3"/>
      <c r="GT8593" s="3"/>
      <c r="GU8593" s="3"/>
      <c r="GV8593" s="3"/>
      <c r="GW8593" s="3"/>
      <c r="GX8593" s="3"/>
      <c r="GY8593" s="3"/>
      <c r="GZ8593" s="3"/>
      <c r="HA8593" s="3"/>
      <c r="HB8593" s="3"/>
      <c r="HC8593" s="3"/>
      <c r="HD8593" s="3"/>
      <c r="HE8593" s="3"/>
      <c r="HF8593" s="3"/>
      <c r="HG8593" s="3"/>
      <c r="HH8593" s="3"/>
      <c r="HI8593" s="3"/>
      <c r="HJ8593" s="3"/>
      <c r="HK8593" s="3"/>
      <c r="HL8593" s="3"/>
      <c r="HM8593" s="45"/>
      <c r="HN8593" s="3"/>
      <c r="HO8593" s="3"/>
      <c r="HP8593" s="3"/>
      <c r="HQ8593" s="3"/>
      <c r="HR8593" s="3"/>
      <c r="HS8593" s="3"/>
      <c r="HT8593" s="3"/>
      <c r="HU8593" s="3"/>
      <c r="HV8593" s="3"/>
      <c r="HW8593" s="3"/>
      <c r="HX8593" s="3"/>
      <c r="HY8593" s="3"/>
      <c r="HZ8593" s="3"/>
      <c r="IA8593" s="3"/>
      <c r="IB8593" s="3"/>
      <c r="IC8593" s="3"/>
      <c r="ID8593" s="3"/>
      <c r="IE8593" s="3"/>
      <c r="IF8593" s="3"/>
      <c r="IG8593" s="3"/>
      <c r="IH8593" s="3"/>
      <c r="II8593" s="3"/>
      <c r="IJ8593" s="3"/>
      <c r="IK8593" s="3"/>
      <c r="IL8593" s="3"/>
      <c r="IM8593" s="3"/>
      <c r="IN8593" s="3"/>
      <c r="IO8593" s="15"/>
    </row>
    <row r="8594" spans="171:249">
      <c r="FO8594" s="3"/>
      <c r="FP8594" s="3"/>
      <c r="FQ8594" s="3"/>
      <c r="FR8594" s="3"/>
      <c r="FS8594" s="3"/>
      <c r="FT8594" s="3"/>
      <c r="FU8594" s="3"/>
      <c r="FV8594" s="3"/>
      <c r="FW8594" s="3"/>
      <c r="FX8594" s="3"/>
      <c r="FY8594" s="3"/>
      <c r="FZ8594" s="3"/>
      <c r="GA8594" s="3"/>
      <c r="GB8594" s="3"/>
      <c r="GC8594" s="3"/>
      <c r="GD8594" s="3"/>
      <c r="GE8594" s="3"/>
      <c r="GF8594" s="3"/>
      <c r="GG8594" s="3"/>
      <c r="GH8594" s="3"/>
      <c r="GI8594" s="3"/>
      <c r="GJ8594" s="3"/>
      <c r="GK8594" s="3"/>
      <c r="GL8594" s="3"/>
      <c r="GM8594" s="3"/>
      <c r="GN8594" s="3"/>
      <c r="GO8594" s="3"/>
      <c r="GP8594" s="3"/>
      <c r="GQ8594" s="3"/>
      <c r="GR8594" s="3"/>
      <c r="GS8594" s="3"/>
      <c r="GT8594" s="3"/>
      <c r="GU8594" s="3"/>
      <c r="GV8594" s="3"/>
      <c r="GW8594" s="3"/>
      <c r="GX8594" s="3"/>
      <c r="GY8594" s="3"/>
      <c r="GZ8594" s="3"/>
      <c r="HA8594" s="3"/>
      <c r="HB8594" s="3"/>
      <c r="HC8594" s="3"/>
      <c r="HD8594" s="3"/>
      <c r="HE8594" s="3"/>
      <c r="HF8594" s="3"/>
      <c r="HG8594" s="3"/>
      <c r="HH8594" s="3"/>
      <c r="HI8594" s="3"/>
      <c r="HJ8594" s="3"/>
      <c r="HK8594" s="3"/>
      <c r="HL8594" s="3"/>
      <c r="HM8594" s="45"/>
      <c r="HN8594" s="3"/>
      <c r="HO8594" s="3"/>
      <c r="HP8594" s="3"/>
      <c r="HQ8594" s="3"/>
      <c r="HR8594" s="3"/>
      <c r="HS8594" s="3"/>
      <c r="HT8594" s="3"/>
      <c r="HU8594" s="3"/>
      <c r="HV8594" s="3"/>
      <c r="HW8594" s="3"/>
      <c r="HX8594" s="3"/>
      <c r="HY8594" s="3"/>
      <c r="HZ8594" s="3"/>
      <c r="IA8594" s="3"/>
      <c r="IB8594" s="3"/>
      <c r="IC8594" s="3"/>
      <c r="ID8594" s="3"/>
      <c r="IE8594" s="3"/>
      <c r="IF8594" s="3"/>
      <c r="IG8594" s="3"/>
      <c r="IH8594" s="3"/>
      <c r="II8594" s="3"/>
      <c r="IJ8594" s="3"/>
      <c r="IK8594" s="3"/>
      <c r="IL8594" s="3"/>
      <c r="IM8594" s="3"/>
      <c r="IN8594" s="3"/>
      <c r="IO8594" s="15"/>
    </row>
    <row r="8595" spans="171:249">
      <c r="FO8595" s="3"/>
      <c r="FP8595" s="3"/>
      <c r="FQ8595" s="3"/>
      <c r="FR8595" s="3"/>
      <c r="FS8595" s="3"/>
      <c r="FT8595" s="3"/>
      <c r="FU8595" s="3"/>
      <c r="FV8595" s="3"/>
      <c r="FW8595" s="3"/>
      <c r="FX8595" s="3"/>
      <c r="FY8595" s="3"/>
      <c r="FZ8595" s="3"/>
      <c r="GA8595" s="3"/>
      <c r="GB8595" s="3"/>
      <c r="GC8595" s="3"/>
      <c r="GD8595" s="3"/>
      <c r="GE8595" s="3"/>
      <c r="GF8595" s="3"/>
      <c r="GG8595" s="3"/>
      <c r="GH8595" s="3"/>
      <c r="GI8595" s="3"/>
      <c r="GJ8595" s="3"/>
      <c r="GK8595" s="3"/>
      <c r="GL8595" s="3"/>
      <c r="GM8595" s="3"/>
      <c r="GN8595" s="3"/>
      <c r="GO8595" s="3"/>
      <c r="GP8595" s="3"/>
      <c r="GQ8595" s="3"/>
      <c r="GR8595" s="3"/>
      <c r="GS8595" s="3"/>
      <c r="GT8595" s="3"/>
      <c r="GU8595" s="3"/>
      <c r="GV8595" s="3"/>
      <c r="GW8595" s="3"/>
      <c r="GX8595" s="3"/>
      <c r="GY8595" s="3"/>
      <c r="GZ8595" s="3"/>
      <c r="HA8595" s="3"/>
      <c r="HB8595" s="3"/>
      <c r="HC8595" s="3"/>
      <c r="HD8595" s="3"/>
      <c r="HE8595" s="3"/>
      <c r="HF8595" s="3"/>
      <c r="HG8595" s="3"/>
      <c r="HH8595" s="3"/>
      <c r="HI8595" s="3"/>
      <c r="HJ8595" s="3"/>
      <c r="HK8595" s="3"/>
      <c r="HL8595" s="3"/>
      <c r="HM8595" s="45"/>
      <c r="HN8595" s="3"/>
      <c r="HO8595" s="3"/>
      <c r="HP8595" s="3"/>
      <c r="HQ8595" s="3"/>
      <c r="HR8595" s="3"/>
      <c r="HS8595" s="3"/>
      <c r="HT8595" s="3"/>
      <c r="HU8595" s="3"/>
      <c r="HV8595" s="3"/>
      <c r="HW8595" s="3"/>
      <c r="HX8595" s="3"/>
      <c r="HY8595" s="3"/>
      <c r="HZ8595" s="3"/>
      <c r="IA8595" s="3"/>
      <c r="IB8595" s="3"/>
      <c r="IC8595" s="3"/>
      <c r="ID8595" s="3"/>
      <c r="IE8595" s="3"/>
      <c r="IF8595" s="3"/>
      <c r="IG8595" s="3"/>
      <c r="IH8595" s="3"/>
      <c r="II8595" s="3"/>
      <c r="IJ8595" s="3"/>
      <c r="IK8595" s="3"/>
      <c r="IL8595" s="3"/>
      <c r="IM8595" s="3"/>
      <c r="IN8595" s="3"/>
      <c r="IO8595" s="15"/>
    </row>
    <row r="8596" spans="171:249">
      <c r="FO8596" s="3"/>
      <c r="FP8596" s="3"/>
      <c r="FQ8596" s="3"/>
      <c r="FR8596" s="3"/>
      <c r="FS8596" s="3"/>
      <c r="FT8596" s="3"/>
      <c r="FU8596" s="3"/>
      <c r="FV8596" s="3"/>
      <c r="FW8596" s="3"/>
      <c r="FX8596" s="3"/>
      <c r="FY8596" s="3"/>
      <c r="FZ8596" s="3"/>
      <c r="GA8596" s="3"/>
      <c r="GB8596" s="3"/>
      <c r="GC8596" s="3"/>
      <c r="GD8596" s="3"/>
      <c r="GE8596" s="3"/>
      <c r="GF8596" s="3"/>
      <c r="GG8596" s="3"/>
      <c r="GH8596" s="3"/>
      <c r="GI8596" s="3"/>
      <c r="GJ8596" s="3"/>
      <c r="GK8596" s="3"/>
      <c r="GL8596" s="3"/>
      <c r="GM8596" s="3"/>
      <c r="GN8596" s="3"/>
      <c r="GO8596" s="3"/>
      <c r="GP8596" s="3"/>
      <c r="GQ8596" s="3"/>
      <c r="GR8596" s="3"/>
      <c r="GS8596" s="3"/>
      <c r="GT8596" s="3"/>
      <c r="GU8596" s="3"/>
      <c r="GV8596" s="3"/>
      <c r="GW8596" s="3"/>
      <c r="GX8596" s="3"/>
      <c r="GY8596" s="3"/>
      <c r="GZ8596" s="3"/>
      <c r="HA8596" s="3"/>
      <c r="HB8596" s="3"/>
      <c r="HC8596" s="3"/>
      <c r="HD8596" s="3"/>
      <c r="HE8596" s="3"/>
      <c r="HF8596" s="3"/>
      <c r="HG8596" s="3"/>
      <c r="HH8596" s="3"/>
      <c r="HI8596" s="3"/>
      <c r="HJ8596" s="3"/>
      <c r="HK8596" s="3"/>
      <c r="HL8596" s="3"/>
      <c r="HM8596" s="45"/>
      <c r="HN8596" s="3"/>
      <c r="HO8596" s="3"/>
      <c r="HP8596" s="3"/>
      <c r="HQ8596" s="3"/>
      <c r="HR8596" s="3"/>
      <c r="HS8596" s="3"/>
      <c r="HT8596" s="3"/>
      <c r="HU8596" s="3"/>
      <c r="HV8596" s="3"/>
      <c r="HW8596" s="3"/>
      <c r="HX8596" s="3"/>
      <c r="HY8596" s="3"/>
      <c r="HZ8596" s="3"/>
      <c r="IA8596" s="3"/>
      <c r="IB8596" s="3"/>
      <c r="IC8596" s="3"/>
      <c r="ID8596" s="3"/>
      <c r="IE8596" s="3"/>
      <c r="IF8596" s="3"/>
      <c r="IG8596" s="3"/>
      <c r="IH8596" s="3"/>
      <c r="II8596" s="3"/>
      <c r="IJ8596" s="3"/>
      <c r="IK8596" s="3"/>
      <c r="IL8596" s="3"/>
      <c r="IM8596" s="3"/>
      <c r="IN8596" s="3"/>
      <c r="IO8596" s="15"/>
    </row>
    <row r="8597" spans="171:249">
      <c r="FO8597" s="3"/>
      <c r="FP8597" s="3"/>
      <c r="FQ8597" s="3"/>
      <c r="FR8597" s="3"/>
      <c r="FS8597" s="3"/>
      <c r="FT8597" s="3"/>
      <c r="FU8597" s="3"/>
      <c r="FV8597" s="3"/>
      <c r="FW8597" s="3"/>
      <c r="FX8597" s="3"/>
      <c r="FY8597" s="3"/>
      <c r="FZ8597" s="3"/>
      <c r="GA8597" s="3"/>
      <c r="GB8597" s="3"/>
      <c r="GC8597" s="3"/>
      <c r="GD8597" s="3"/>
      <c r="GE8597" s="3"/>
      <c r="GF8597" s="3"/>
      <c r="GG8597" s="3"/>
      <c r="GH8597" s="3"/>
      <c r="GI8597" s="3"/>
      <c r="GJ8597" s="3"/>
      <c r="GK8597" s="3"/>
      <c r="GL8597" s="3"/>
      <c r="GM8597" s="3"/>
      <c r="GN8597" s="3"/>
      <c r="GO8597" s="3"/>
      <c r="GP8597" s="3"/>
      <c r="GQ8597" s="3"/>
      <c r="GR8597" s="3"/>
      <c r="GS8597" s="3"/>
      <c r="GT8597" s="3"/>
      <c r="GU8597" s="3"/>
      <c r="GV8597" s="3"/>
      <c r="GW8597" s="3"/>
      <c r="GX8597" s="3"/>
      <c r="GY8597" s="3"/>
      <c r="GZ8597" s="3"/>
      <c r="HA8597" s="3"/>
      <c r="HB8597" s="3"/>
      <c r="HC8597" s="3"/>
      <c r="HD8597" s="3"/>
      <c r="HE8597" s="3"/>
      <c r="HF8597" s="3"/>
      <c r="HG8597" s="3"/>
      <c r="HH8597" s="3"/>
      <c r="HI8597" s="3"/>
      <c r="HJ8597" s="3"/>
      <c r="HK8597" s="3"/>
      <c r="HL8597" s="3"/>
      <c r="HM8597" s="45"/>
      <c r="HN8597" s="3"/>
      <c r="HO8597" s="3"/>
      <c r="HP8597" s="3"/>
      <c r="HQ8597" s="3"/>
      <c r="HR8597" s="3"/>
      <c r="HS8597" s="3"/>
      <c r="HT8597" s="3"/>
      <c r="HU8597" s="3"/>
      <c r="HV8597" s="3"/>
      <c r="HW8597" s="3"/>
      <c r="HX8597" s="3"/>
      <c r="HY8597" s="3"/>
      <c r="HZ8597" s="3"/>
      <c r="IA8597" s="3"/>
      <c r="IB8597" s="3"/>
      <c r="IC8597" s="3"/>
      <c r="ID8597" s="3"/>
      <c r="IE8597" s="3"/>
      <c r="IF8597" s="3"/>
      <c r="IG8597" s="3"/>
      <c r="IH8597" s="3"/>
      <c r="II8597" s="3"/>
      <c r="IJ8597" s="3"/>
      <c r="IK8597" s="3"/>
      <c r="IL8597" s="3"/>
      <c r="IM8597" s="3"/>
      <c r="IN8597" s="3"/>
      <c r="IO8597" s="15"/>
    </row>
    <row r="8598" spans="171:249">
      <c r="FO8598" s="3"/>
      <c r="FP8598" s="3"/>
      <c r="FQ8598" s="3"/>
      <c r="FR8598" s="3"/>
      <c r="FS8598" s="3"/>
      <c r="FT8598" s="3"/>
      <c r="FU8598" s="3"/>
      <c r="FV8598" s="3"/>
      <c r="FW8598" s="3"/>
      <c r="FX8598" s="3"/>
      <c r="FY8598" s="3"/>
      <c r="FZ8598" s="3"/>
      <c r="GA8598" s="3"/>
      <c r="GB8598" s="3"/>
      <c r="GC8598" s="3"/>
      <c r="GD8598" s="3"/>
      <c r="GE8598" s="3"/>
      <c r="GF8598" s="3"/>
      <c r="GG8598" s="3"/>
      <c r="GH8598" s="3"/>
      <c r="GI8598" s="3"/>
      <c r="GJ8598" s="3"/>
      <c r="GK8598" s="3"/>
      <c r="GL8598" s="3"/>
      <c r="GM8598" s="3"/>
      <c r="GN8598" s="3"/>
      <c r="GO8598" s="3"/>
      <c r="GP8598" s="3"/>
      <c r="GQ8598" s="3"/>
      <c r="GR8598" s="3"/>
      <c r="GS8598" s="3"/>
      <c r="GT8598" s="3"/>
      <c r="GU8598" s="3"/>
      <c r="GV8598" s="3"/>
      <c r="GW8598" s="3"/>
      <c r="GX8598" s="3"/>
      <c r="GY8598" s="3"/>
      <c r="GZ8598" s="3"/>
      <c r="HA8598" s="3"/>
      <c r="HB8598" s="3"/>
      <c r="HC8598" s="3"/>
      <c r="HD8598" s="3"/>
      <c r="HE8598" s="3"/>
      <c r="HF8598" s="3"/>
      <c r="HG8598" s="3"/>
      <c r="HH8598" s="3"/>
      <c r="HI8598" s="3"/>
      <c r="HJ8598" s="3"/>
      <c r="HK8598" s="3"/>
      <c r="HL8598" s="3"/>
      <c r="HM8598" s="45"/>
      <c r="HN8598" s="3"/>
      <c r="HO8598" s="3"/>
      <c r="HP8598" s="3"/>
      <c r="HQ8598" s="3"/>
      <c r="HR8598" s="3"/>
      <c r="HS8598" s="3"/>
      <c r="HT8598" s="3"/>
      <c r="HU8598" s="3"/>
      <c r="HV8598" s="3"/>
      <c r="HW8598" s="3"/>
      <c r="HX8598" s="3"/>
      <c r="HY8598" s="3"/>
      <c r="HZ8598" s="3"/>
      <c r="IA8598" s="3"/>
      <c r="IB8598" s="3"/>
      <c r="IC8598" s="3"/>
      <c r="ID8598" s="3"/>
      <c r="IE8598" s="3"/>
      <c r="IF8598" s="3"/>
      <c r="IG8598" s="3"/>
      <c r="IH8598" s="3"/>
      <c r="II8598" s="3"/>
      <c r="IJ8598" s="3"/>
      <c r="IK8598" s="3"/>
      <c r="IL8598" s="3"/>
      <c r="IM8598" s="3"/>
      <c r="IN8598" s="3"/>
      <c r="IO8598" s="15"/>
    </row>
    <row r="8599" spans="171:249">
      <c r="FO8599" s="3"/>
      <c r="FP8599" s="3"/>
      <c r="FQ8599" s="3"/>
      <c r="FR8599" s="3"/>
      <c r="FS8599" s="3"/>
      <c r="FT8599" s="3"/>
      <c r="FU8599" s="3"/>
      <c r="FV8599" s="3"/>
      <c r="FW8599" s="3"/>
      <c r="FX8599" s="3"/>
      <c r="FY8599" s="3"/>
      <c r="FZ8599" s="3"/>
      <c r="GA8599" s="3"/>
      <c r="GB8599" s="3"/>
      <c r="GC8599" s="3"/>
      <c r="GD8599" s="3"/>
      <c r="GE8599" s="3"/>
      <c r="GF8599" s="3"/>
      <c r="GG8599" s="3"/>
      <c r="GH8599" s="3"/>
      <c r="GI8599" s="3"/>
      <c r="GJ8599" s="3"/>
      <c r="GK8599" s="3"/>
      <c r="GL8599" s="3"/>
      <c r="GM8599" s="3"/>
      <c r="GN8599" s="3"/>
      <c r="GO8599" s="3"/>
      <c r="GP8599" s="3"/>
      <c r="GQ8599" s="3"/>
      <c r="GR8599" s="3"/>
      <c r="GS8599" s="3"/>
      <c r="GT8599" s="3"/>
      <c r="GU8599" s="3"/>
      <c r="GV8599" s="3"/>
      <c r="GW8599" s="3"/>
      <c r="GX8599" s="3"/>
      <c r="GY8599" s="3"/>
      <c r="GZ8599" s="3"/>
      <c r="HA8599" s="3"/>
      <c r="HB8599" s="3"/>
      <c r="HC8599" s="3"/>
      <c r="HD8599" s="3"/>
      <c r="HE8599" s="3"/>
      <c r="HF8599" s="3"/>
      <c r="HG8599" s="3"/>
      <c r="HH8599" s="3"/>
      <c r="HI8599" s="3"/>
      <c r="HJ8599" s="3"/>
      <c r="HK8599" s="3"/>
      <c r="HL8599" s="3"/>
      <c r="HM8599" s="45"/>
      <c r="HN8599" s="3"/>
      <c r="HO8599" s="3"/>
      <c r="HP8599" s="3"/>
      <c r="HQ8599" s="3"/>
      <c r="HR8599" s="3"/>
      <c r="HS8599" s="3"/>
      <c r="HT8599" s="3"/>
      <c r="HU8599" s="3"/>
      <c r="HV8599" s="3"/>
      <c r="HW8599" s="3"/>
      <c r="HX8599" s="3"/>
      <c r="HY8599" s="3"/>
      <c r="HZ8599" s="3"/>
      <c r="IA8599" s="3"/>
      <c r="IB8599" s="3"/>
      <c r="IC8599" s="3"/>
      <c r="ID8599" s="3"/>
      <c r="IE8599" s="3"/>
      <c r="IF8599" s="3"/>
      <c r="IG8599" s="3"/>
      <c r="IH8599" s="3"/>
      <c r="II8599" s="3"/>
      <c r="IJ8599" s="3"/>
      <c r="IK8599" s="3"/>
      <c r="IL8599" s="3"/>
      <c r="IM8599" s="3"/>
      <c r="IN8599" s="3"/>
      <c r="IO8599" s="15"/>
    </row>
    <row r="8600" spans="171:249">
      <c r="FO8600" s="3"/>
      <c r="FP8600" s="3"/>
      <c r="FQ8600" s="3"/>
      <c r="FR8600" s="3"/>
      <c r="FS8600" s="3"/>
      <c r="FT8600" s="3"/>
      <c r="FU8600" s="3"/>
      <c r="FV8600" s="3"/>
      <c r="FW8600" s="3"/>
      <c r="FX8600" s="3"/>
      <c r="FY8600" s="3"/>
      <c r="FZ8600" s="3"/>
      <c r="GA8600" s="3"/>
      <c r="GB8600" s="3"/>
      <c r="GC8600" s="3"/>
      <c r="GD8600" s="3"/>
      <c r="GE8600" s="3"/>
      <c r="GF8600" s="3"/>
      <c r="GG8600" s="3"/>
      <c r="GH8600" s="3"/>
      <c r="GI8600" s="3"/>
      <c r="GJ8600" s="3"/>
      <c r="GK8600" s="3"/>
      <c r="GL8600" s="3"/>
      <c r="GM8600" s="3"/>
      <c r="GN8600" s="3"/>
      <c r="GO8600" s="3"/>
      <c r="GP8600" s="3"/>
      <c r="GQ8600" s="3"/>
      <c r="GR8600" s="3"/>
      <c r="GS8600" s="3"/>
      <c r="GT8600" s="3"/>
      <c r="GU8600" s="3"/>
      <c r="GV8600" s="3"/>
      <c r="GW8600" s="3"/>
      <c r="GX8600" s="3"/>
      <c r="GY8600" s="3"/>
      <c r="GZ8600" s="3"/>
      <c r="HA8600" s="3"/>
      <c r="HB8600" s="3"/>
      <c r="HC8600" s="3"/>
      <c r="HD8600" s="3"/>
      <c r="HE8600" s="3"/>
      <c r="HF8600" s="3"/>
      <c r="HG8600" s="3"/>
      <c r="HH8600" s="3"/>
      <c r="HI8600" s="3"/>
      <c r="HJ8600" s="3"/>
      <c r="HK8600" s="3"/>
      <c r="HL8600" s="3"/>
      <c r="HM8600" s="45"/>
      <c r="HN8600" s="3"/>
      <c r="HO8600" s="3"/>
      <c r="HP8600" s="3"/>
      <c r="HQ8600" s="3"/>
      <c r="HR8600" s="3"/>
      <c r="HS8600" s="3"/>
      <c r="HT8600" s="3"/>
      <c r="HU8600" s="3"/>
      <c r="HV8600" s="3"/>
      <c r="HW8600" s="3"/>
      <c r="HX8600" s="3"/>
      <c r="HY8600" s="3"/>
      <c r="HZ8600" s="3"/>
      <c r="IA8600" s="3"/>
      <c r="IB8600" s="3"/>
      <c r="IC8600" s="3"/>
      <c r="ID8600" s="3"/>
      <c r="IE8600" s="3"/>
      <c r="IF8600" s="3"/>
      <c r="IG8600" s="3"/>
      <c r="IH8600" s="3"/>
      <c r="II8600" s="3"/>
      <c r="IJ8600" s="3"/>
      <c r="IK8600" s="3"/>
      <c r="IL8600" s="3"/>
      <c r="IM8600" s="3"/>
      <c r="IN8600" s="3"/>
      <c r="IO8600" s="15"/>
    </row>
    <row r="8601" spans="171:249">
      <c r="FO8601" s="3"/>
      <c r="FP8601" s="3"/>
      <c r="FQ8601" s="3"/>
      <c r="FR8601" s="3"/>
      <c r="FS8601" s="3"/>
      <c r="FT8601" s="3"/>
      <c r="FU8601" s="3"/>
      <c r="FV8601" s="3"/>
      <c r="FW8601" s="3"/>
      <c r="FX8601" s="3"/>
      <c r="FY8601" s="3"/>
      <c r="FZ8601" s="3"/>
      <c r="GA8601" s="3"/>
      <c r="GB8601" s="3"/>
      <c r="GC8601" s="3"/>
      <c r="GD8601" s="3"/>
      <c r="GE8601" s="3"/>
      <c r="GF8601" s="3"/>
      <c r="GG8601" s="3"/>
      <c r="GH8601" s="3"/>
      <c r="GI8601" s="3"/>
      <c r="GJ8601" s="3"/>
      <c r="GK8601" s="3"/>
      <c r="GL8601" s="3"/>
      <c r="GM8601" s="3"/>
      <c r="GN8601" s="3"/>
      <c r="GO8601" s="3"/>
      <c r="GP8601" s="3"/>
      <c r="GQ8601" s="3"/>
      <c r="GR8601" s="3"/>
      <c r="GS8601" s="3"/>
      <c r="GT8601" s="3"/>
      <c r="GU8601" s="3"/>
      <c r="GV8601" s="3"/>
      <c r="GW8601" s="3"/>
      <c r="GX8601" s="3"/>
      <c r="GY8601" s="3"/>
      <c r="GZ8601" s="3"/>
      <c r="HA8601" s="3"/>
      <c r="HB8601" s="3"/>
      <c r="HC8601" s="3"/>
      <c r="HD8601" s="3"/>
      <c r="HE8601" s="3"/>
      <c r="HF8601" s="3"/>
      <c r="HG8601" s="3"/>
      <c r="HH8601" s="3"/>
      <c r="HI8601" s="3"/>
      <c r="HJ8601" s="3"/>
      <c r="HK8601" s="3"/>
      <c r="HL8601" s="3"/>
      <c r="HM8601" s="45"/>
      <c r="HN8601" s="3"/>
      <c r="HO8601" s="3"/>
      <c r="HP8601" s="3"/>
      <c r="HQ8601" s="3"/>
      <c r="HR8601" s="3"/>
      <c r="HS8601" s="3"/>
      <c r="HT8601" s="3"/>
      <c r="HU8601" s="3"/>
      <c r="HV8601" s="3"/>
      <c r="HW8601" s="3"/>
      <c r="HX8601" s="3"/>
      <c r="HY8601" s="3"/>
      <c r="HZ8601" s="3"/>
      <c r="IA8601" s="3"/>
      <c r="IB8601" s="3"/>
      <c r="IC8601" s="3"/>
      <c r="ID8601" s="3"/>
      <c r="IE8601" s="3"/>
      <c r="IF8601" s="3"/>
      <c r="IG8601" s="3"/>
      <c r="IH8601" s="3"/>
      <c r="II8601" s="3"/>
      <c r="IJ8601" s="3"/>
      <c r="IK8601" s="3"/>
      <c r="IL8601" s="3"/>
      <c r="IM8601" s="3"/>
      <c r="IN8601" s="3"/>
      <c r="IO8601" s="15"/>
    </row>
    <row r="8602" spans="171:249">
      <c r="FO8602" s="3"/>
      <c r="FP8602" s="3"/>
      <c r="FQ8602" s="3"/>
      <c r="FR8602" s="3"/>
      <c r="FS8602" s="3"/>
      <c r="FT8602" s="3"/>
      <c r="FU8602" s="3"/>
      <c r="FV8602" s="3"/>
      <c r="FW8602" s="3"/>
      <c r="FX8602" s="3"/>
      <c r="FY8602" s="3"/>
      <c r="FZ8602" s="3"/>
      <c r="GA8602" s="3"/>
      <c r="GB8602" s="3"/>
      <c r="GC8602" s="3"/>
      <c r="GD8602" s="3"/>
      <c r="GE8602" s="3"/>
      <c r="GF8602" s="3"/>
      <c r="GG8602" s="3"/>
      <c r="GH8602" s="3"/>
      <c r="GI8602" s="3"/>
      <c r="GJ8602" s="3"/>
      <c r="GK8602" s="3"/>
      <c r="GL8602" s="3"/>
      <c r="GM8602" s="3"/>
      <c r="GN8602" s="3"/>
      <c r="GO8602" s="3"/>
      <c r="GP8602" s="3"/>
      <c r="GQ8602" s="3"/>
      <c r="GR8602" s="3"/>
      <c r="GS8602" s="3"/>
      <c r="GT8602" s="3"/>
      <c r="GU8602" s="3"/>
      <c r="GV8602" s="3"/>
      <c r="GW8602" s="3"/>
      <c r="GX8602" s="3"/>
      <c r="GY8602" s="3"/>
      <c r="GZ8602" s="3"/>
      <c r="HA8602" s="3"/>
      <c r="HB8602" s="3"/>
      <c r="HC8602" s="3"/>
      <c r="HD8602" s="3"/>
      <c r="HE8602" s="3"/>
      <c r="HF8602" s="3"/>
      <c r="HG8602" s="3"/>
      <c r="HH8602" s="3"/>
      <c r="HI8602" s="3"/>
      <c r="HJ8602" s="3"/>
      <c r="HK8602" s="3"/>
      <c r="HL8602" s="3"/>
      <c r="HM8602" s="45"/>
      <c r="HN8602" s="3"/>
      <c r="HO8602" s="3"/>
      <c r="HP8602" s="3"/>
      <c r="HQ8602" s="3"/>
      <c r="HR8602" s="3"/>
      <c r="HS8602" s="3"/>
      <c r="HT8602" s="3"/>
      <c r="HU8602" s="3"/>
      <c r="HV8602" s="3"/>
      <c r="HW8602" s="3"/>
      <c r="HX8602" s="3"/>
      <c r="HY8602" s="3"/>
      <c r="HZ8602" s="3"/>
      <c r="IA8602" s="3"/>
      <c r="IB8602" s="3"/>
      <c r="IC8602" s="3"/>
      <c r="ID8602" s="3"/>
      <c r="IE8602" s="3"/>
      <c r="IF8602" s="3"/>
      <c r="IG8602" s="3"/>
      <c r="IH8602" s="3"/>
      <c r="II8602" s="3"/>
      <c r="IJ8602" s="3"/>
      <c r="IK8602" s="3"/>
      <c r="IL8602" s="3"/>
      <c r="IM8602" s="3"/>
      <c r="IN8602" s="3"/>
      <c r="IO8602" s="15"/>
    </row>
    <row r="8603" spans="171:249">
      <c r="FO8603" s="3"/>
      <c r="FP8603" s="3"/>
      <c r="FQ8603" s="3"/>
      <c r="FR8603" s="3"/>
      <c r="FS8603" s="3"/>
      <c r="FT8603" s="3"/>
      <c r="FU8603" s="3"/>
      <c r="FV8603" s="3"/>
      <c r="FW8603" s="3"/>
      <c r="FX8603" s="3"/>
      <c r="FY8603" s="3"/>
      <c r="FZ8603" s="3"/>
      <c r="GA8603" s="3"/>
      <c r="GB8603" s="3"/>
      <c r="GC8603" s="3"/>
      <c r="GD8603" s="3"/>
      <c r="GE8603" s="3"/>
      <c r="GF8603" s="3"/>
      <c r="GG8603" s="3"/>
      <c r="GH8603" s="3"/>
      <c r="GI8603" s="3"/>
      <c r="GJ8603" s="3"/>
      <c r="GK8603" s="3"/>
      <c r="GL8603" s="3"/>
      <c r="GM8603" s="3"/>
      <c r="GN8603" s="3"/>
      <c r="GO8603" s="3"/>
      <c r="GP8603" s="3"/>
      <c r="GQ8603" s="3"/>
      <c r="GR8603" s="3"/>
      <c r="GS8603" s="3"/>
      <c r="GT8603" s="3"/>
      <c r="GU8603" s="3"/>
      <c r="GV8603" s="3"/>
      <c r="GW8603" s="3"/>
      <c r="GX8603" s="3"/>
      <c r="GY8603" s="3"/>
      <c r="GZ8603" s="3"/>
      <c r="HA8603" s="3"/>
      <c r="HB8603" s="3"/>
      <c r="HC8603" s="3"/>
      <c r="HD8603" s="3"/>
      <c r="HE8603" s="3"/>
      <c r="HF8603" s="3"/>
      <c r="HG8603" s="3"/>
      <c r="HH8603" s="3"/>
      <c r="HI8603" s="3"/>
      <c r="HJ8603" s="3"/>
      <c r="HK8603" s="3"/>
      <c r="HL8603" s="3"/>
      <c r="HM8603" s="45"/>
      <c r="HN8603" s="3"/>
      <c r="HO8603" s="3"/>
      <c r="HP8603" s="3"/>
      <c r="HQ8603" s="3"/>
      <c r="HR8603" s="3"/>
      <c r="HS8603" s="3"/>
      <c r="HT8603" s="3"/>
      <c r="HU8603" s="3"/>
      <c r="HV8603" s="3"/>
      <c r="HW8603" s="3"/>
      <c r="HX8603" s="3"/>
      <c r="HY8603" s="3"/>
      <c r="HZ8603" s="3"/>
      <c r="IA8603" s="3"/>
      <c r="IB8603" s="3"/>
      <c r="IC8603" s="3"/>
      <c r="ID8603" s="3"/>
      <c r="IE8603" s="3"/>
      <c r="IF8603" s="3"/>
      <c r="IG8603" s="3"/>
      <c r="IH8603" s="3"/>
      <c r="II8603" s="3"/>
      <c r="IJ8603" s="3"/>
      <c r="IK8603" s="3"/>
      <c r="IL8603" s="3"/>
      <c r="IM8603" s="3"/>
      <c r="IN8603" s="3"/>
      <c r="IO8603" s="15"/>
    </row>
    <row r="8604" spans="171:249">
      <c r="FO8604" s="3"/>
      <c r="FP8604" s="3"/>
      <c r="FQ8604" s="3"/>
      <c r="FR8604" s="3"/>
      <c r="FS8604" s="3"/>
      <c r="FT8604" s="3"/>
      <c r="FU8604" s="3"/>
      <c r="FV8604" s="3"/>
      <c r="FW8604" s="3"/>
      <c r="FX8604" s="3"/>
      <c r="FY8604" s="3"/>
      <c r="FZ8604" s="3"/>
      <c r="GA8604" s="3"/>
      <c r="GB8604" s="3"/>
      <c r="GC8604" s="3"/>
      <c r="GD8604" s="3"/>
      <c r="GE8604" s="3"/>
      <c r="GF8604" s="3"/>
      <c r="GG8604" s="3"/>
      <c r="GH8604" s="3"/>
      <c r="GI8604" s="3"/>
      <c r="GJ8604" s="3"/>
      <c r="GK8604" s="3"/>
      <c r="GL8604" s="3"/>
      <c r="GM8604" s="3"/>
      <c r="GN8604" s="3"/>
      <c r="GO8604" s="3"/>
      <c r="GP8604" s="3"/>
      <c r="GQ8604" s="3"/>
      <c r="GR8604" s="3"/>
      <c r="GS8604" s="3"/>
      <c r="GT8604" s="3"/>
      <c r="GU8604" s="3"/>
      <c r="GV8604" s="3"/>
      <c r="GW8604" s="3"/>
      <c r="GX8604" s="3"/>
      <c r="GY8604" s="3"/>
      <c r="GZ8604" s="3"/>
      <c r="HA8604" s="3"/>
      <c r="HB8604" s="3"/>
      <c r="HC8604" s="3"/>
      <c r="HD8604" s="3"/>
      <c r="HE8604" s="3"/>
      <c r="HF8604" s="3"/>
      <c r="HG8604" s="3"/>
      <c r="HH8604" s="3"/>
      <c r="HI8604" s="3"/>
      <c r="HJ8604" s="3"/>
      <c r="HK8604" s="3"/>
      <c r="HL8604" s="3"/>
      <c r="HM8604" s="45"/>
      <c r="HN8604" s="3"/>
      <c r="HO8604" s="3"/>
      <c r="HP8604" s="3"/>
      <c r="HQ8604" s="3"/>
      <c r="HR8604" s="3"/>
      <c r="HS8604" s="3"/>
      <c r="HT8604" s="3"/>
      <c r="HU8604" s="3"/>
      <c r="HV8604" s="3"/>
      <c r="HW8604" s="3"/>
      <c r="HX8604" s="3"/>
      <c r="HY8604" s="3"/>
      <c r="HZ8604" s="3"/>
      <c r="IA8604" s="3"/>
      <c r="IB8604" s="3"/>
      <c r="IC8604" s="3"/>
      <c r="ID8604" s="3"/>
      <c r="IE8604" s="3"/>
      <c r="IF8604" s="3"/>
      <c r="IG8604" s="3"/>
      <c r="IH8604" s="3"/>
      <c r="II8604" s="3"/>
      <c r="IJ8604" s="3"/>
      <c r="IK8604" s="3"/>
      <c r="IL8604" s="3"/>
      <c r="IM8604" s="3"/>
      <c r="IN8604" s="3"/>
      <c r="IO8604" s="15"/>
    </row>
    <row r="8605" spans="171:249">
      <c r="FO8605" s="3"/>
      <c r="FP8605" s="3"/>
      <c r="FQ8605" s="3"/>
      <c r="FR8605" s="3"/>
      <c r="FS8605" s="3"/>
      <c r="FT8605" s="3"/>
      <c r="FU8605" s="3"/>
      <c r="FV8605" s="3"/>
      <c r="FW8605" s="3"/>
      <c r="FX8605" s="3"/>
      <c r="FY8605" s="3"/>
      <c r="FZ8605" s="3"/>
      <c r="GA8605" s="3"/>
      <c r="GB8605" s="3"/>
      <c r="GC8605" s="3"/>
      <c r="GD8605" s="3"/>
      <c r="GE8605" s="3"/>
      <c r="GF8605" s="3"/>
      <c r="GG8605" s="3"/>
      <c r="GH8605" s="3"/>
      <c r="GI8605" s="3"/>
      <c r="GJ8605" s="3"/>
      <c r="GK8605" s="3"/>
      <c r="GL8605" s="3"/>
      <c r="GM8605" s="3"/>
      <c r="GN8605" s="3"/>
      <c r="GO8605" s="3"/>
      <c r="GP8605" s="3"/>
      <c r="GQ8605" s="3"/>
      <c r="GR8605" s="3"/>
      <c r="GS8605" s="3"/>
      <c r="GT8605" s="3"/>
      <c r="GU8605" s="3"/>
      <c r="GV8605" s="3"/>
      <c r="GW8605" s="3"/>
      <c r="GX8605" s="3"/>
      <c r="GY8605" s="3"/>
      <c r="GZ8605" s="3"/>
      <c r="HA8605" s="3"/>
      <c r="HB8605" s="3"/>
      <c r="HC8605" s="3"/>
      <c r="HD8605" s="3"/>
      <c r="HE8605" s="3"/>
      <c r="HF8605" s="3"/>
      <c r="HG8605" s="3"/>
      <c r="HH8605" s="3"/>
      <c r="HI8605" s="3"/>
      <c r="HJ8605" s="3"/>
      <c r="HK8605" s="3"/>
      <c r="HL8605" s="3"/>
      <c r="HM8605" s="45"/>
      <c r="HN8605" s="3"/>
      <c r="HO8605" s="3"/>
      <c r="HP8605" s="3"/>
      <c r="HQ8605" s="3"/>
      <c r="HR8605" s="3"/>
      <c r="HS8605" s="3"/>
      <c r="HT8605" s="3"/>
      <c r="HU8605" s="3"/>
      <c r="HV8605" s="3"/>
      <c r="HW8605" s="3"/>
      <c r="HX8605" s="3"/>
      <c r="HY8605" s="3"/>
      <c r="HZ8605" s="3"/>
      <c r="IA8605" s="3"/>
      <c r="IB8605" s="3"/>
      <c r="IC8605" s="3"/>
      <c r="ID8605" s="3"/>
      <c r="IE8605" s="3"/>
      <c r="IF8605" s="3"/>
      <c r="IG8605" s="3"/>
      <c r="IH8605" s="3"/>
      <c r="II8605" s="3"/>
      <c r="IJ8605" s="3"/>
      <c r="IK8605" s="3"/>
      <c r="IL8605" s="3"/>
      <c r="IM8605" s="3"/>
      <c r="IN8605" s="3"/>
      <c r="IO8605" s="15"/>
    </row>
    <row r="8606" spans="171:249">
      <c r="FO8606" s="3"/>
      <c r="FP8606" s="3"/>
      <c r="FQ8606" s="3"/>
      <c r="FR8606" s="3"/>
      <c r="FS8606" s="3"/>
      <c r="FT8606" s="3"/>
      <c r="FU8606" s="3"/>
      <c r="FV8606" s="3"/>
      <c r="FW8606" s="3"/>
      <c r="FX8606" s="3"/>
      <c r="FY8606" s="3"/>
      <c r="FZ8606" s="3"/>
      <c r="GA8606" s="3"/>
      <c r="GB8606" s="3"/>
      <c r="GC8606" s="3"/>
      <c r="GD8606" s="3"/>
      <c r="GE8606" s="3"/>
      <c r="GF8606" s="3"/>
      <c r="GG8606" s="3"/>
      <c r="GH8606" s="3"/>
      <c r="GI8606" s="3"/>
      <c r="GJ8606" s="3"/>
      <c r="GK8606" s="3"/>
      <c r="GL8606" s="3"/>
      <c r="GM8606" s="3"/>
      <c r="GN8606" s="3"/>
      <c r="GO8606" s="3"/>
      <c r="GP8606" s="3"/>
      <c r="GQ8606" s="3"/>
      <c r="GR8606" s="3"/>
      <c r="GS8606" s="3"/>
      <c r="GT8606" s="3"/>
      <c r="GU8606" s="3"/>
      <c r="GV8606" s="3"/>
      <c r="GW8606" s="3"/>
      <c r="GX8606" s="3"/>
      <c r="GY8606" s="3"/>
      <c r="GZ8606" s="3"/>
      <c r="HA8606" s="3"/>
      <c r="HB8606" s="3"/>
      <c r="HC8606" s="3"/>
      <c r="HD8606" s="3"/>
      <c r="HE8606" s="3"/>
      <c r="HF8606" s="3"/>
      <c r="HG8606" s="3"/>
      <c r="HH8606" s="3"/>
      <c r="HI8606" s="3"/>
      <c r="HJ8606" s="3"/>
      <c r="HK8606" s="3"/>
      <c r="HL8606" s="3"/>
      <c r="HM8606" s="45"/>
      <c r="HN8606" s="3"/>
      <c r="HO8606" s="3"/>
      <c r="HP8606" s="3"/>
      <c r="HQ8606" s="3"/>
      <c r="HR8606" s="3"/>
      <c r="HS8606" s="3"/>
      <c r="HT8606" s="3"/>
      <c r="HU8606" s="3"/>
      <c r="HV8606" s="3"/>
      <c r="HW8606" s="3"/>
      <c r="HX8606" s="3"/>
      <c r="HY8606" s="3"/>
      <c r="HZ8606" s="3"/>
      <c r="IA8606" s="3"/>
      <c r="IB8606" s="3"/>
      <c r="IC8606" s="3"/>
      <c r="ID8606" s="3"/>
      <c r="IE8606" s="3"/>
      <c r="IF8606" s="3"/>
      <c r="IG8606" s="3"/>
      <c r="IH8606" s="3"/>
      <c r="II8606" s="3"/>
      <c r="IJ8606" s="3"/>
      <c r="IK8606" s="3"/>
      <c r="IL8606" s="3"/>
      <c r="IM8606" s="3"/>
      <c r="IN8606" s="3"/>
      <c r="IO8606" s="15"/>
    </row>
    <row r="8607" spans="171:249">
      <c r="FO8607" s="3"/>
      <c r="FP8607" s="3"/>
      <c r="FQ8607" s="3"/>
      <c r="FR8607" s="3"/>
      <c r="FS8607" s="3"/>
      <c r="FT8607" s="3"/>
      <c r="FU8607" s="3"/>
      <c r="FV8607" s="3"/>
      <c r="FW8607" s="3"/>
      <c r="FX8607" s="3"/>
      <c r="FY8607" s="3"/>
      <c r="FZ8607" s="3"/>
      <c r="GA8607" s="3"/>
      <c r="GB8607" s="3"/>
      <c r="GC8607" s="3"/>
      <c r="GD8607" s="3"/>
      <c r="GE8607" s="3"/>
      <c r="GF8607" s="3"/>
      <c r="GG8607" s="3"/>
      <c r="GH8607" s="3"/>
      <c r="GI8607" s="3"/>
      <c r="GJ8607" s="3"/>
      <c r="GK8607" s="3"/>
      <c r="GL8607" s="3"/>
      <c r="GM8607" s="3"/>
      <c r="GN8607" s="3"/>
      <c r="GO8607" s="3"/>
      <c r="GP8607" s="3"/>
      <c r="GQ8607" s="3"/>
      <c r="GR8607" s="3"/>
      <c r="GS8607" s="3"/>
      <c r="GT8607" s="3"/>
      <c r="GU8607" s="3"/>
      <c r="GV8607" s="3"/>
      <c r="GW8607" s="3"/>
      <c r="GX8607" s="3"/>
      <c r="GY8607" s="3"/>
      <c r="GZ8607" s="3"/>
      <c r="HA8607" s="3"/>
      <c r="HB8607" s="3"/>
      <c r="HC8607" s="3"/>
      <c r="HD8607" s="3"/>
      <c r="HE8607" s="3"/>
      <c r="HF8607" s="3"/>
      <c r="HG8607" s="3"/>
      <c r="HH8607" s="3"/>
      <c r="HI8607" s="3"/>
      <c r="HJ8607" s="3"/>
      <c r="HK8607" s="3"/>
      <c r="HL8607" s="3"/>
      <c r="HM8607" s="45"/>
      <c r="HN8607" s="3"/>
      <c r="HO8607" s="3"/>
      <c r="HP8607" s="3"/>
      <c r="HQ8607" s="3"/>
      <c r="HR8607" s="3"/>
      <c r="HS8607" s="3"/>
      <c r="HT8607" s="3"/>
      <c r="HU8607" s="3"/>
      <c r="HV8607" s="3"/>
      <c r="HW8607" s="3"/>
      <c r="HX8607" s="3"/>
      <c r="HY8607" s="3"/>
      <c r="HZ8607" s="3"/>
      <c r="IA8607" s="3"/>
      <c r="IB8607" s="3"/>
      <c r="IC8607" s="3"/>
      <c r="ID8607" s="3"/>
      <c r="IE8607" s="3"/>
      <c r="IF8607" s="3"/>
      <c r="IG8607" s="3"/>
      <c r="IH8607" s="3"/>
      <c r="II8607" s="3"/>
      <c r="IJ8607" s="3"/>
      <c r="IK8607" s="3"/>
      <c r="IL8607" s="3"/>
      <c r="IM8607" s="3"/>
      <c r="IN8607" s="3"/>
      <c r="IO8607" s="15"/>
    </row>
    <row r="8608" spans="171:249">
      <c r="FO8608" s="3"/>
      <c r="FP8608" s="3"/>
      <c r="FQ8608" s="3"/>
      <c r="FR8608" s="3"/>
      <c r="FS8608" s="3"/>
      <c r="FT8608" s="3"/>
      <c r="FU8608" s="3"/>
      <c r="FV8608" s="3"/>
      <c r="FW8608" s="3"/>
      <c r="FX8608" s="3"/>
      <c r="FY8608" s="3"/>
      <c r="FZ8608" s="3"/>
      <c r="GA8608" s="3"/>
      <c r="GB8608" s="3"/>
      <c r="GC8608" s="3"/>
      <c r="GD8608" s="3"/>
      <c r="GE8608" s="3"/>
      <c r="GF8608" s="3"/>
      <c r="GG8608" s="3"/>
      <c r="GH8608" s="3"/>
      <c r="GI8608" s="3"/>
      <c r="GJ8608" s="3"/>
      <c r="GK8608" s="3"/>
      <c r="GL8608" s="3"/>
      <c r="GM8608" s="3"/>
      <c r="GN8608" s="3"/>
      <c r="GO8608" s="3"/>
      <c r="GP8608" s="3"/>
      <c r="GQ8608" s="3"/>
      <c r="GR8608" s="3"/>
      <c r="GS8608" s="3"/>
      <c r="GT8608" s="3"/>
      <c r="GU8608" s="3"/>
      <c r="GV8608" s="3"/>
      <c r="GW8608" s="3"/>
      <c r="GX8608" s="3"/>
      <c r="GY8608" s="3"/>
      <c r="GZ8608" s="3"/>
      <c r="HA8608" s="3"/>
      <c r="HB8608" s="3"/>
      <c r="HC8608" s="3"/>
      <c r="HD8608" s="3"/>
      <c r="HE8608" s="3"/>
      <c r="HF8608" s="3"/>
      <c r="HG8608" s="3"/>
      <c r="HH8608" s="3"/>
      <c r="HI8608" s="3"/>
      <c r="HJ8608" s="3"/>
      <c r="HK8608" s="3"/>
      <c r="HL8608" s="3"/>
      <c r="HM8608" s="45"/>
      <c r="HN8608" s="3"/>
      <c r="HO8608" s="3"/>
      <c r="HP8608" s="3"/>
      <c r="HQ8608" s="3"/>
      <c r="HR8608" s="3"/>
      <c r="HS8608" s="3"/>
      <c r="HT8608" s="3"/>
      <c r="HU8608" s="3"/>
      <c r="HV8608" s="3"/>
      <c r="HW8608" s="3"/>
      <c r="HX8608" s="3"/>
      <c r="HY8608" s="3"/>
      <c r="HZ8608" s="3"/>
      <c r="IA8608" s="3"/>
      <c r="IB8608" s="3"/>
      <c r="IC8608" s="3"/>
      <c r="ID8608" s="3"/>
      <c r="IE8608" s="3"/>
      <c r="IF8608" s="3"/>
      <c r="IG8608" s="3"/>
      <c r="IH8608" s="3"/>
      <c r="II8608" s="3"/>
      <c r="IJ8608" s="3"/>
      <c r="IK8608" s="3"/>
      <c r="IL8608" s="3"/>
      <c r="IM8608" s="3"/>
      <c r="IN8608" s="3"/>
      <c r="IO8608" s="15"/>
    </row>
    <row r="8609" spans="171:249">
      <c r="FO8609" s="3"/>
      <c r="FP8609" s="3"/>
      <c r="FQ8609" s="3"/>
      <c r="FR8609" s="3"/>
      <c r="FS8609" s="3"/>
      <c r="FT8609" s="3"/>
      <c r="FU8609" s="3"/>
      <c r="FV8609" s="3"/>
      <c r="FW8609" s="3"/>
      <c r="FX8609" s="3"/>
      <c r="FY8609" s="3"/>
      <c r="FZ8609" s="3"/>
      <c r="GA8609" s="3"/>
      <c r="GB8609" s="3"/>
      <c r="GC8609" s="3"/>
      <c r="GD8609" s="3"/>
      <c r="GE8609" s="3"/>
      <c r="GF8609" s="3"/>
      <c r="GG8609" s="3"/>
      <c r="GH8609" s="3"/>
      <c r="GI8609" s="3"/>
      <c r="GJ8609" s="3"/>
      <c r="GK8609" s="3"/>
      <c r="GL8609" s="3"/>
      <c r="GM8609" s="3"/>
      <c r="GN8609" s="3"/>
      <c r="GO8609" s="3"/>
      <c r="GP8609" s="3"/>
      <c r="GQ8609" s="3"/>
      <c r="GR8609" s="3"/>
      <c r="GS8609" s="3"/>
      <c r="GT8609" s="3"/>
      <c r="GU8609" s="3"/>
      <c r="GV8609" s="3"/>
      <c r="GW8609" s="3"/>
      <c r="GX8609" s="3"/>
      <c r="GY8609" s="3"/>
      <c r="GZ8609" s="3"/>
      <c r="HA8609" s="3"/>
      <c r="HB8609" s="3"/>
      <c r="HC8609" s="3"/>
      <c r="HD8609" s="3"/>
      <c r="HE8609" s="3"/>
      <c r="HF8609" s="3"/>
      <c r="HG8609" s="3"/>
      <c r="HH8609" s="3"/>
      <c r="HI8609" s="3"/>
      <c r="HJ8609" s="3"/>
      <c r="HK8609" s="3"/>
      <c r="HL8609" s="3"/>
      <c r="HM8609" s="45"/>
      <c r="HN8609" s="3"/>
      <c r="HO8609" s="3"/>
      <c r="HP8609" s="3"/>
      <c r="HQ8609" s="3"/>
      <c r="HR8609" s="3"/>
      <c r="HS8609" s="3"/>
      <c r="HT8609" s="3"/>
      <c r="HU8609" s="3"/>
      <c r="HV8609" s="3"/>
      <c r="HW8609" s="3"/>
      <c r="HX8609" s="3"/>
      <c r="HY8609" s="3"/>
      <c r="HZ8609" s="3"/>
      <c r="IA8609" s="3"/>
      <c r="IB8609" s="3"/>
      <c r="IC8609" s="3"/>
      <c r="ID8609" s="3"/>
      <c r="IE8609" s="3"/>
      <c r="IF8609" s="3"/>
      <c r="IG8609" s="3"/>
      <c r="IH8609" s="3"/>
      <c r="II8609" s="3"/>
      <c r="IJ8609" s="3"/>
      <c r="IK8609" s="3"/>
      <c r="IL8609" s="3"/>
      <c r="IM8609" s="3"/>
      <c r="IN8609" s="3"/>
      <c r="IO8609" s="15"/>
    </row>
    <row r="8610" spans="171:249">
      <c r="FO8610" s="3"/>
      <c r="FP8610" s="3"/>
      <c r="FQ8610" s="3"/>
      <c r="FR8610" s="3"/>
      <c r="FS8610" s="3"/>
      <c r="FT8610" s="3"/>
      <c r="FU8610" s="3"/>
      <c r="FV8610" s="3"/>
      <c r="FW8610" s="3"/>
      <c r="FX8610" s="3"/>
      <c r="FY8610" s="3"/>
      <c r="FZ8610" s="3"/>
      <c r="GA8610" s="3"/>
      <c r="GB8610" s="3"/>
      <c r="GC8610" s="3"/>
      <c r="GD8610" s="3"/>
      <c r="GE8610" s="3"/>
      <c r="GF8610" s="3"/>
      <c r="GG8610" s="3"/>
      <c r="GH8610" s="3"/>
      <c r="GI8610" s="3"/>
      <c r="GJ8610" s="3"/>
      <c r="GK8610" s="3"/>
      <c r="GL8610" s="3"/>
      <c r="GM8610" s="3"/>
      <c r="GN8610" s="3"/>
      <c r="GO8610" s="3"/>
      <c r="GP8610" s="3"/>
      <c r="GQ8610" s="3"/>
      <c r="GR8610" s="3"/>
      <c r="GS8610" s="3"/>
      <c r="GT8610" s="3"/>
      <c r="GU8610" s="3"/>
      <c r="GV8610" s="3"/>
      <c r="GW8610" s="3"/>
      <c r="GX8610" s="3"/>
      <c r="GY8610" s="3"/>
      <c r="GZ8610" s="3"/>
      <c r="HA8610" s="3"/>
      <c r="HB8610" s="3"/>
      <c r="HC8610" s="3"/>
      <c r="HD8610" s="3"/>
      <c r="HE8610" s="3"/>
      <c r="HF8610" s="3"/>
      <c r="HG8610" s="3"/>
      <c r="HH8610" s="3"/>
      <c r="HI8610" s="3"/>
      <c r="HJ8610" s="3"/>
      <c r="HK8610" s="3"/>
      <c r="HL8610" s="3"/>
      <c r="HM8610" s="45"/>
      <c r="HN8610" s="3"/>
      <c r="HO8610" s="3"/>
      <c r="HP8610" s="3"/>
      <c r="HQ8610" s="3"/>
      <c r="HR8610" s="3"/>
      <c r="HS8610" s="3"/>
      <c r="HT8610" s="3"/>
      <c r="HU8610" s="3"/>
      <c r="HV8610" s="3"/>
      <c r="HW8610" s="3"/>
      <c r="HX8610" s="3"/>
      <c r="HY8610" s="3"/>
      <c r="HZ8610" s="3"/>
      <c r="IA8610" s="3"/>
      <c r="IB8610" s="3"/>
      <c r="IC8610" s="3"/>
      <c r="ID8610" s="3"/>
      <c r="IE8610" s="3"/>
      <c r="IF8610" s="3"/>
      <c r="IG8610" s="3"/>
      <c r="IH8610" s="3"/>
      <c r="II8610" s="3"/>
      <c r="IJ8610" s="3"/>
      <c r="IK8610" s="3"/>
      <c r="IL8610" s="3"/>
      <c r="IM8610" s="3"/>
      <c r="IN8610" s="3"/>
      <c r="IO8610" s="15"/>
    </row>
    <row r="8611" spans="171:249">
      <c r="FO8611" s="3"/>
      <c r="FP8611" s="3"/>
      <c r="FQ8611" s="3"/>
      <c r="FR8611" s="3"/>
      <c r="FS8611" s="3"/>
      <c r="FT8611" s="3"/>
      <c r="FU8611" s="3"/>
      <c r="FV8611" s="3"/>
      <c r="FW8611" s="3"/>
      <c r="FX8611" s="3"/>
      <c r="FY8611" s="3"/>
      <c r="FZ8611" s="3"/>
      <c r="GA8611" s="3"/>
      <c r="GB8611" s="3"/>
      <c r="GC8611" s="3"/>
      <c r="GD8611" s="3"/>
      <c r="GE8611" s="3"/>
      <c r="GF8611" s="3"/>
      <c r="GG8611" s="3"/>
      <c r="GH8611" s="3"/>
      <c r="GI8611" s="3"/>
      <c r="GJ8611" s="3"/>
      <c r="GK8611" s="3"/>
      <c r="GL8611" s="3"/>
      <c r="GM8611" s="3"/>
      <c r="GN8611" s="3"/>
      <c r="GO8611" s="3"/>
      <c r="GP8611" s="3"/>
      <c r="GQ8611" s="3"/>
      <c r="GR8611" s="3"/>
      <c r="GS8611" s="3"/>
      <c r="GT8611" s="3"/>
      <c r="GU8611" s="3"/>
      <c r="GV8611" s="3"/>
      <c r="GW8611" s="3"/>
      <c r="GX8611" s="3"/>
      <c r="GY8611" s="3"/>
      <c r="GZ8611" s="3"/>
      <c r="HA8611" s="3"/>
      <c r="HB8611" s="3"/>
      <c r="HC8611" s="3"/>
      <c r="HD8611" s="3"/>
      <c r="HE8611" s="3"/>
      <c r="HF8611" s="3"/>
      <c r="HG8611" s="3"/>
      <c r="HH8611" s="3"/>
      <c r="HI8611" s="3"/>
      <c r="HJ8611" s="3"/>
      <c r="HK8611" s="3"/>
      <c r="HL8611" s="3"/>
      <c r="HM8611" s="45"/>
      <c r="HN8611" s="3"/>
      <c r="HO8611" s="3"/>
      <c r="HP8611" s="3"/>
      <c r="HQ8611" s="3"/>
      <c r="HR8611" s="3"/>
      <c r="HS8611" s="3"/>
      <c r="HT8611" s="3"/>
      <c r="HU8611" s="3"/>
      <c r="HV8611" s="3"/>
      <c r="HW8611" s="3"/>
      <c r="HX8611" s="3"/>
      <c r="HY8611" s="3"/>
      <c r="HZ8611" s="3"/>
      <c r="IA8611" s="3"/>
      <c r="IB8611" s="3"/>
      <c r="IC8611" s="3"/>
      <c r="ID8611" s="3"/>
      <c r="IE8611" s="3"/>
      <c r="IF8611" s="3"/>
      <c r="IG8611" s="3"/>
      <c r="IH8611" s="3"/>
      <c r="II8611" s="3"/>
      <c r="IJ8611" s="3"/>
      <c r="IK8611" s="3"/>
      <c r="IL8611" s="3"/>
      <c r="IM8611" s="3"/>
      <c r="IN8611" s="3"/>
      <c r="IO8611" s="15"/>
    </row>
    <row r="8612" spans="171:249">
      <c r="FO8612" s="3"/>
      <c r="FP8612" s="3"/>
      <c r="FQ8612" s="3"/>
      <c r="FR8612" s="3"/>
      <c r="FS8612" s="3"/>
      <c r="FT8612" s="3"/>
      <c r="FU8612" s="3"/>
      <c r="FV8612" s="3"/>
      <c r="FW8612" s="3"/>
      <c r="FX8612" s="3"/>
      <c r="FY8612" s="3"/>
      <c r="FZ8612" s="3"/>
      <c r="GA8612" s="3"/>
      <c r="GB8612" s="3"/>
      <c r="GC8612" s="3"/>
      <c r="GD8612" s="3"/>
      <c r="GE8612" s="3"/>
      <c r="GF8612" s="3"/>
      <c r="GG8612" s="3"/>
      <c r="GH8612" s="3"/>
      <c r="GI8612" s="3"/>
      <c r="GJ8612" s="3"/>
      <c r="GK8612" s="3"/>
      <c r="GL8612" s="3"/>
      <c r="GM8612" s="3"/>
      <c r="GN8612" s="3"/>
      <c r="GO8612" s="3"/>
      <c r="GP8612" s="3"/>
      <c r="GQ8612" s="3"/>
      <c r="GR8612" s="3"/>
      <c r="GS8612" s="3"/>
      <c r="GT8612" s="3"/>
      <c r="GU8612" s="3"/>
      <c r="GV8612" s="3"/>
      <c r="GW8612" s="3"/>
      <c r="GX8612" s="3"/>
      <c r="GY8612" s="3"/>
      <c r="GZ8612" s="3"/>
      <c r="HA8612" s="3"/>
      <c r="HB8612" s="3"/>
      <c r="HC8612" s="3"/>
      <c r="HD8612" s="3"/>
      <c r="HE8612" s="3"/>
      <c r="HF8612" s="3"/>
      <c r="HG8612" s="3"/>
      <c r="HH8612" s="3"/>
      <c r="HI8612" s="3"/>
      <c r="HJ8612" s="3"/>
      <c r="HK8612" s="3"/>
      <c r="HL8612" s="3"/>
      <c r="HM8612" s="45"/>
      <c r="HN8612" s="3"/>
      <c r="HO8612" s="3"/>
      <c r="HP8612" s="3"/>
      <c r="HQ8612" s="3"/>
      <c r="HR8612" s="3"/>
      <c r="HS8612" s="3"/>
      <c r="HT8612" s="3"/>
      <c r="HU8612" s="3"/>
      <c r="HV8612" s="3"/>
      <c r="HW8612" s="3"/>
      <c r="HX8612" s="3"/>
      <c r="HY8612" s="3"/>
      <c r="HZ8612" s="3"/>
      <c r="IA8612" s="3"/>
      <c r="IB8612" s="3"/>
      <c r="IC8612" s="3"/>
      <c r="ID8612" s="3"/>
      <c r="IE8612" s="3"/>
      <c r="IF8612" s="3"/>
      <c r="IG8612" s="3"/>
      <c r="IH8612" s="3"/>
      <c r="II8612" s="3"/>
      <c r="IJ8612" s="3"/>
      <c r="IK8612" s="3"/>
      <c r="IL8612" s="3"/>
      <c r="IM8612" s="3"/>
      <c r="IN8612" s="3"/>
      <c r="IO8612" s="15"/>
    </row>
    <row r="8613" spans="171:249">
      <c r="FO8613" s="3"/>
      <c r="FP8613" s="3"/>
      <c r="FQ8613" s="3"/>
      <c r="FR8613" s="3"/>
      <c r="FS8613" s="3"/>
      <c r="FT8613" s="3"/>
      <c r="FU8613" s="3"/>
      <c r="FV8613" s="3"/>
      <c r="FW8613" s="3"/>
      <c r="FX8613" s="3"/>
      <c r="FY8613" s="3"/>
      <c r="FZ8613" s="3"/>
      <c r="GA8613" s="3"/>
      <c r="GB8613" s="3"/>
      <c r="GC8613" s="3"/>
      <c r="GD8613" s="3"/>
      <c r="GE8613" s="3"/>
      <c r="GF8613" s="3"/>
      <c r="GG8613" s="3"/>
      <c r="GH8613" s="3"/>
      <c r="GI8613" s="3"/>
      <c r="GJ8613" s="3"/>
      <c r="GK8613" s="3"/>
      <c r="GL8613" s="3"/>
      <c r="GM8613" s="3"/>
      <c r="GN8613" s="3"/>
      <c r="GO8613" s="3"/>
      <c r="GP8613" s="3"/>
      <c r="GQ8613" s="3"/>
      <c r="GR8613" s="3"/>
      <c r="GS8613" s="3"/>
      <c r="GT8613" s="3"/>
      <c r="GU8613" s="3"/>
      <c r="GV8613" s="3"/>
      <c r="GW8613" s="3"/>
      <c r="GX8613" s="3"/>
      <c r="GY8613" s="3"/>
      <c r="GZ8613" s="3"/>
      <c r="HA8613" s="3"/>
      <c r="HB8613" s="3"/>
      <c r="HC8613" s="3"/>
      <c r="HD8613" s="3"/>
      <c r="HE8613" s="3"/>
      <c r="HF8613" s="3"/>
      <c r="HG8613" s="3"/>
      <c r="HH8613" s="3"/>
      <c r="HI8613" s="3"/>
      <c r="HJ8613" s="3"/>
      <c r="HK8613" s="3"/>
      <c r="HL8613" s="3"/>
      <c r="HM8613" s="45"/>
      <c r="HN8613" s="3"/>
      <c r="HO8613" s="3"/>
      <c r="HP8613" s="3"/>
      <c r="HQ8613" s="3"/>
      <c r="HR8613" s="3"/>
      <c r="HS8613" s="3"/>
      <c r="HT8613" s="3"/>
      <c r="HU8613" s="3"/>
      <c r="HV8613" s="3"/>
      <c r="HW8613" s="3"/>
      <c r="HX8613" s="3"/>
      <c r="HY8613" s="3"/>
      <c r="HZ8613" s="3"/>
      <c r="IA8613" s="3"/>
      <c r="IB8613" s="3"/>
      <c r="IC8613" s="3"/>
      <c r="ID8613" s="3"/>
      <c r="IE8613" s="3"/>
      <c r="IF8613" s="3"/>
      <c r="IG8613" s="3"/>
      <c r="IH8613" s="3"/>
      <c r="II8613" s="3"/>
      <c r="IJ8613" s="3"/>
      <c r="IK8613" s="3"/>
      <c r="IL8613" s="3"/>
      <c r="IM8613" s="3"/>
      <c r="IN8613" s="3"/>
      <c r="IO8613" s="15"/>
    </row>
    <row r="8614" spans="171:249">
      <c r="FO8614" s="3"/>
      <c r="FP8614" s="3"/>
      <c r="FQ8614" s="3"/>
      <c r="FR8614" s="3"/>
      <c r="FS8614" s="3"/>
      <c r="FT8614" s="3"/>
      <c r="FU8614" s="3"/>
      <c r="FV8614" s="3"/>
      <c r="FW8614" s="3"/>
      <c r="FX8614" s="3"/>
      <c r="FY8614" s="3"/>
      <c r="FZ8614" s="3"/>
      <c r="GA8614" s="3"/>
      <c r="GB8614" s="3"/>
      <c r="GC8614" s="3"/>
      <c r="GD8614" s="3"/>
      <c r="GE8614" s="3"/>
      <c r="GF8614" s="3"/>
      <c r="GG8614" s="3"/>
      <c r="GH8614" s="3"/>
      <c r="GI8614" s="3"/>
      <c r="GJ8614" s="3"/>
      <c r="GK8614" s="3"/>
      <c r="GL8614" s="3"/>
      <c r="GM8614" s="3"/>
      <c r="GN8614" s="3"/>
      <c r="GO8614" s="3"/>
      <c r="GP8614" s="3"/>
      <c r="GQ8614" s="3"/>
      <c r="GR8614" s="3"/>
      <c r="GS8614" s="3"/>
      <c r="GT8614" s="3"/>
      <c r="GU8614" s="3"/>
      <c r="GV8614" s="3"/>
      <c r="GW8614" s="3"/>
      <c r="GX8614" s="3"/>
      <c r="GY8614" s="3"/>
      <c r="GZ8614" s="3"/>
      <c r="HA8614" s="3"/>
      <c r="HB8614" s="3"/>
      <c r="HC8614" s="3"/>
      <c r="HD8614" s="3"/>
      <c r="HE8614" s="3"/>
      <c r="HF8614" s="3"/>
      <c r="HG8614" s="3"/>
      <c r="HH8614" s="3"/>
      <c r="HI8614" s="3"/>
      <c r="HJ8614" s="3"/>
      <c r="HK8614" s="3"/>
      <c r="HL8614" s="3"/>
      <c r="HM8614" s="45"/>
      <c r="HN8614" s="3"/>
      <c r="HO8614" s="3"/>
      <c r="HP8614" s="3"/>
      <c r="HQ8614" s="3"/>
      <c r="HR8614" s="3"/>
      <c r="HS8614" s="3"/>
      <c r="HT8614" s="3"/>
      <c r="HU8614" s="3"/>
      <c r="HV8614" s="3"/>
      <c r="HW8614" s="3"/>
      <c r="HX8614" s="3"/>
      <c r="HY8614" s="3"/>
      <c r="HZ8614" s="3"/>
      <c r="IA8614" s="3"/>
      <c r="IB8614" s="3"/>
      <c r="IC8614" s="3"/>
      <c r="ID8614" s="3"/>
      <c r="IE8614" s="3"/>
      <c r="IF8614" s="3"/>
      <c r="IG8614" s="3"/>
      <c r="IH8614" s="3"/>
      <c r="II8614" s="3"/>
      <c r="IJ8614" s="3"/>
      <c r="IK8614" s="3"/>
      <c r="IL8614" s="3"/>
      <c r="IM8614" s="3"/>
      <c r="IN8614" s="3"/>
      <c r="IO8614" s="15"/>
    </row>
    <row r="8615" spans="171:249">
      <c r="FO8615" s="3"/>
      <c r="FP8615" s="3"/>
      <c r="FQ8615" s="3"/>
      <c r="FR8615" s="3"/>
      <c r="FS8615" s="3"/>
      <c r="FT8615" s="3"/>
      <c r="FU8615" s="3"/>
      <c r="FV8615" s="3"/>
      <c r="FW8615" s="3"/>
      <c r="FX8615" s="3"/>
      <c r="FY8615" s="3"/>
      <c r="FZ8615" s="3"/>
      <c r="GA8615" s="3"/>
      <c r="GB8615" s="3"/>
      <c r="GC8615" s="3"/>
      <c r="GD8615" s="3"/>
      <c r="GE8615" s="3"/>
      <c r="GF8615" s="3"/>
      <c r="GG8615" s="3"/>
      <c r="GH8615" s="3"/>
      <c r="GI8615" s="3"/>
      <c r="GJ8615" s="3"/>
      <c r="GK8615" s="3"/>
      <c r="GL8615" s="3"/>
      <c r="GM8615" s="3"/>
      <c r="GN8615" s="3"/>
      <c r="GO8615" s="3"/>
      <c r="GP8615" s="3"/>
      <c r="GQ8615" s="3"/>
      <c r="GR8615" s="3"/>
      <c r="GS8615" s="3"/>
      <c r="GT8615" s="3"/>
      <c r="GU8615" s="3"/>
      <c r="GV8615" s="3"/>
      <c r="GW8615" s="3"/>
      <c r="GX8615" s="3"/>
      <c r="GY8615" s="3"/>
      <c r="GZ8615" s="3"/>
      <c r="HA8615" s="3"/>
      <c r="HB8615" s="3"/>
      <c r="HC8615" s="3"/>
      <c r="HD8615" s="3"/>
      <c r="HE8615" s="3"/>
      <c r="HF8615" s="3"/>
      <c r="HG8615" s="3"/>
      <c r="HH8615" s="3"/>
      <c r="HI8615" s="3"/>
      <c r="HJ8615" s="3"/>
      <c r="HK8615" s="3"/>
      <c r="HL8615" s="3"/>
      <c r="HM8615" s="45"/>
      <c r="HN8615" s="3"/>
      <c r="HO8615" s="3"/>
      <c r="HP8615" s="3"/>
      <c r="HQ8615" s="3"/>
      <c r="HR8615" s="3"/>
      <c r="HS8615" s="3"/>
      <c r="HT8615" s="3"/>
      <c r="HU8615" s="3"/>
      <c r="HV8615" s="3"/>
      <c r="HW8615" s="3"/>
      <c r="HX8615" s="3"/>
      <c r="HY8615" s="3"/>
      <c r="HZ8615" s="3"/>
      <c r="IA8615" s="3"/>
      <c r="IB8615" s="3"/>
      <c r="IC8615" s="3"/>
      <c r="ID8615" s="3"/>
      <c r="IE8615" s="3"/>
      <c r="IF8615" s="3"/>
      <c r="IG8615" s="3"/>
      <c r="IH8615" s="3"/>
      <c r="II8615" s="3"/>
      <c r="IJ8615" s="3"/>
      <c r="IK8615" s="3"/>
      <c r="IL8615" s="3"/>
      <c r="IM8615" s="3"/>
      <c r="IN8615" s="3"/>
      <c r="IO8615" s="15"/>
    </row>
    <row r="8616" spans="171:249">
      <c r="FO8616" s="3"/>
      <c r="FP8616" s="3"/>
      <c r="FQ8616" s="3"/>
      <c r="FR8616" s="3"/>
      <c r="FS8616" s="3"/>
      <c r="FT8616" s="3"/>
      <c r="FU8616" s="3"/>
      <c r="FV8616" s="3"/>
      <c r="FW8616" s="3"/>
      <c r="FX8616" s="3"/>
      <c r="FY8616" s="3"/>
      <c r="FZ8616" s="3"/>
      <c r="GA8616" s="3"/>
      <c r="GB8616" s="3"/>
      <c r="GC8616" s="3"/>
      <c r="GD8616" s="3"/>
      <c r="GE8616" s="3"/>
      <c r="GF8616" s="3"/>
      <c r="GG8616" s="3"/>
      <c r="GH8616" s="3"/>
      <c r="GI8616" s="3"/>
      <c r="GJ8616" s="3"/>
      <c r="GK8616" s="3"/>
      <c r="GL8616" s="3"/>
      <c r="GM8616" s="3"/>
      <c r="GN8616" s="3"/>
      <c r="GO8616" s="3"/>
      <c r="GP8616" s="3"/>
      <c r="GQ8616" s="3"/>
      <c r="GR8616" s="3"/>
      <c r="GS8616" s="3"/>
      <c r="GT8616" s="3"/>
      <c r="GU8616" s="3"/>
      <c r="GV8616" s="3"/>
      <c r="GW8616" s="3"/>
      <c r="GX8616" s="3"/>
      <c r="GY8616" s="3"/>
      <c r="GZ8616" s="3"/>
      <c r="HA8616" s="3"/>
      <c r="HB8616" s="3"/>
      <c r="HC8616" s="3"/>
      <c r="HD8616" s="3"/>
      <c r="HE8616" s="3"/>
      <c r="HF8616" s="3"/>
      <c r="HG8616" s="3"/>
      <c r="HH8616" s="3"/>
      <c r="HI8616" s="3"/>
      <c r="HJ8616" s="3"/>
      <c r="HK8616" s="3"/>
      <c r="HL8616" s="3"/>
      <c r="HM8616" s="45"/>
      <c r="HN8616" s="3"/>
      <c r="HO8616" s="3"/>
      <c r="HP8616" s="3"/>
      <c r="HQ8616" s="3"/>
      <c r="HR8616" s="3"/>
      <c r="HS8616" s="3"/>
      <c r="HT8616" s="3"/>
      <c r="HU8616" s="3"/>
      <c r="HV8616" s="3"/>
      <c r="HW8616" s="3"/>
      <c r="HX8616" s="3"/>
      <c r="HY8616" s="3"/>
      <c r="HZ8616" s="3"/>
      <c r="IA8616" s="3"/>
      <c r="IB8616" s="3"/>
      <c r="IC8616" s="3"/>
      <c r="ID8616" s="3"/>
      <c r="IE8616" s="3"/>
      <c r="IF8616" s="3"/>
      <c r="IG8616" s="3"/>
      <c r="IH8616" s="3"/>
      <c r="II8616" s="3"/>
      <c r="IJ8616" s="3"/>
      <c r="IK8616" s="3"/>
      <c r="IL8616" s="3"/>
      <c r="IM8616" s="3"/>
      <c r="IN8616" s="3"/>
      <c r="IO8616" s="15"/>
    </row>
    <row r="8617" spans="171:249">
      <c r="FO8617" s="3"/>
      <c r="FP8617" s="3"/>
      <c r="FQ8617" s="3"/>
      <c r="FR8617" s="3"/>
      <c r="FS8617" s="3"/>
      <c r="FT8617" s="3"/>
      <c r="FU8617" s="3"/>
      <c r="FV8617" s="3"/>
      <c r="FW8617" s="3"/>
      <c r="FX8617" s="3"/>
      <c r="FY8617" s="3"/>
      <c r="FZ8617" s="3"/>
      <c r="GA8617" s="3"/>
      <c r="GB8617" s="3"/>
      <c r="GC8617" s="3"/>
      <c r="GD8617" s="3"/>
      <c r="GE8617" s="3"/>
      <c r="GF8617" s="3"/>
      <c r="GG8617" s="3"/>
      <c r="GH8617" s="3"/>
      <c r="GI8617" s="3"/>
      <c r="GJ8617" s="3"/>
      <c r="GK8617" s="3"/>
      <c r="GL8617" s="3"/>
      <c r="GM8617" s="3"/>
      <c r="GN8617" s="3"/>
      <c r="GO8617" s="3"/>
      <c r="GP8617" s="3"/>
      <c r="GQ8617" s="3"/>
      <c r="GR8617" s="3"/>
      <c r="GS8617" s="3"/>
      <c r="GT8617" s="3"/>
      <c r="GU8617" s="3"/>
      <c r="GV8617" s="3"/>
      <c r="GW8617" s="3"/>
      <c r="GX8617" s="3"/>
      <c r="GY8617" s="3"/>
      <c r="GZ8617" s="3"/>
      <c r="HA8617" s="3"/>
      <c r="HB8617" s="3"/>
      <c r="HC8617" s="3"/>
      <c r="HD8617" s="3"/>
      <c r="HE8617" s="3"/>
      <c r="HF8617" s="3"/>
      <c r="HG8617" s="3"/>
      <c r="HH8617" s="3"/>
      <c r="HI8617" s="3"/>
      <c r="HJ8617" s="3"/>
      <c r="HK8617" s="3"/>
      <c r="HL8617" s="3"/>
      <c r="HM8617" s="45"/>
      <c r="HN8617" s="3"/>
      <c r="HO8617" s="3"/>
      <c r="HP8617" s="3"/>
      <c r="HQ8617" s="3"/>
      <c r="HR8617" s="3"/>
      <c r="HS8617" s="3"/>
      <c r="HT8617" s="3"/>
      <c r="HU8617" s="3"/>
      <c r="HV8617" s="3"/>
      <c r="HW8617" s="3"/>
      <c r="HX8617" s="3"/>
      <c r="HY8617" s="3"/>
      <c r="HZ8617" s="3"/>
      <c r="IA8617" s="3"/>
      <c r="IB8617" s="3"/>
      <c r="IC8617" s="3"/>
      <c r="ID8617" s="3"/>
      <c r="IE8617" s="3"/>
      <c r="IF8617" s="3"/>
      <c r="IG8617" s="3"/>
      <c r="IH8617" s="3"/>
      <c r="II8617" s="3"/>
      <c r="IJ8617" s="3"/>
      <c r="IK8617" s="3"/>
      <c r="IL8617" s="3"/>
      <c r="IM8617" s="3"/>
      <c r="IN8617" s="3"/>
      <c r="IO8617" s="15"/>
    </row>
    <row r="8618" spans="171:249">
      <c r="FO8618" s="3"/>
      <c r="FP8618" s="3"/>
      <c r="FQ8618" s="3"/>
      <c r="FR8618" s="3"/>
      <c r="FS8618" s="3"/>
      <c r="FT8618" s="3"/>
      <c r="FU8618" s="3"/>
      <c r="FV8618" s="3"/>
      <c r="FW8618" s="3"/>
      <c r="FX8618" s="3"/>
      <c r="FY8618" s="3"/>
      <c r="FZ8618" s="3"/>
      <c r="GA8618" s="3"/>
      <c r="GB8618" s="3"/>
      <c r="GC8618" s="3"/>
      <c r="GD8618" s="3"/>
      <c r="GE8618" s="3"/>
      <c r="GF8618" s="3"/>
      <c r="GG8618" s="3"/>
      <c r="GH8618" s="3"/>
      <c r="GI8618" s="3"/>
      <c r="GJ8618" s="3"/>
      <c r="GK8618" s="3"/>
      <c r="GL8618" s="3"/>
      <c r="GM8618" s="3"/>
      <c r="GN8618" s="3"/>
      <c r="GO8618" s="3"/>
      <c r="GP8618" s="3"/>
      <c r="GQ8618" s="3"/>
      <c r="GR8618" s="3"/>
      <c r="GS8618" s="3"/>
      <c r="GT8618" s="3"/>
      <c r="GU8618" s="3"/>
      <c r="GV8618" s="3"/>
      <c r="GW8618" s="3"/>
      <c r="GX8618" s="3"/>
      <c r="GY8618" s="3"/>
      <c r="GZ8618" s="3"/>
      <c r="HA8618" s="3"/>
      <c r="HB8618" s="3"/>
      <c r="HC8618" s="3"/>
      <c r="HD8618" s="3"/>
      <c r="HE8618" s="3"/>
      <c r="HF8618" s="3"/>
      <c r="HG8618" s="3"/>
      <c r="HH8618" s="3"/>
      <c r="HI8618" s="3"/>
      <c r="HJ8618" s="3"/>
      <c r="HK8618" s="3"/>
      <c r="HL8618" s="3"/>
      <c r="HM8618" s="45"/>
      <c r="HN8618" s="3"/>
      <c r="HO8618" s="3"/>
      <c r="HP8618" s="3"/>
      <c r="HQ8618" s="3"/>
      <c r="HR8618" s="3"/>
      <c r="HS8618" s="3"/>
      <c r="HT8618" s="3"/>
      <c r="HU8618" s="3"/>
      <c r="HV8618" s="3"/>
      <c r="HW8618" s="3"/>
      <c r="HX8618" s="3"/>
      <c r="HY8618" s="3"/>
      <c r="HZ8618" s="3"/>
      <c r="IA8618" s="3"/>
      <c r="IB8618" s="3"/>
      <c r="IC8618" s="3"/>
      <c r="ID8618" s="3"/>
      <c r="IE8618" s="3"/>
      <c r="IF8618" s="3"/>
      <c r="IG8618" s="3"/>
      <c r="IH8618" s="3"/>
      <c r="II8618" s="3"/>
      <c r="IJ8618" s="3"/>
      <c r="IK8618" s="3"/>
      <c r="IL8618" s="3"/>
      <c r="IM8618" s="3"/>
      <c r="IN8618" s="3"/>
      <c r="IO8618" s="15"/>
    </row>
    <row r="8619" spans="171:249">
      <c r="FO8619" s="3"/>
      <c r="FP8619" s="3"/>
      <c r="FQ8619" s="3"/>
      <c r="FR8619" s="3"/>
      <c r="FS8619" s="3"/>
      <c r="FT8619" s="3"/>
      <c r="FU8619" s="3"/>
      <c r="FV8619" s="3"/>
      <c r="FW8619" s="3"/>
      <c r="FX8619" s="3"/>
      <c r="FY8619" s="3"/>
      <c r="FZ8619" s="3"/>
      <c r="GA8619" s="3"/>
      <c r="GB8619" s="3"/>
      <c r="GC8619" s="3"/>
      <c r="GD8619" s="3"/>
      <c r="GE8619" s="3"/>
      <c r="GF8619" s="3"/>
      <c r="GG8619" s="3"/>
      <c r="GH8619" s="3"/>
      <c r="GI8619" s="3"/>
      <c r="GJ8619" s="3"/>
      <c r="GK8619" s="3"/>
      <c r="GL8619" s="3"/>
      <c r="GM8619" s="3"/>
      <c r="GN8619" s="3"/>
      <c r="GO8619" s="3"/>
      <c r="GP8619" s="3"/>
      <c r="GQ8619" s="3"/>
      <c r="GR8619" s="3"/>
      <c r="GS8619" s="3"/>
      <c r="GT8619" s="3"/>
      <c r="GU8619" s="3"/>
      <c r="GV8619" s="3"/>
      <c r="GW8619" s="3"/>
      <c r="GX8619" s="3"/>
      <c r="GY8619" s="3"/>
      <c r="GZ8619" s="3"/>
      <c r="HA8619" s="3"/>
      <c r="HB8619" s="3"/>
      <c r="HC8619" s="3"/>
      <c r="HD8619" s="3"/>
      <c r="HE8619" s="3"/>
      <c r="HF8619" s="3"/>
      <c r="HG8619" s="3"/>
      <c r="HH8619" s="3"/>
      <c r="HI8619" s="3"/>
      <c r="HJ8619" s="3"/>
      <c r="HK8619" s="3"/>
      <c r="HL8619" s="3"/>
      <c r="HM8619" s="45"/>
      <c r="HN8619" s="3"/>
      <c r="HO8619" s="3"/>
      <c r="HP8619" s="3"/>
      <c r="HQ8619" s="3"/>
      <c r="HR8619" s="3"/>
      <c r="HS8619" s="3"/>
      <c r="HT8619" s="3"/>
      <c r="HU8619" s="3"/>
      <c r="HV8619" s="3"/>
      <c r="HW8619" s="3"/>
      <c r="HX8619" s="3"/>
      <c r="HY8619" s="3"/>
      <c r="HZ8619" s="3"/>
      <c r="IA8619" s="3"/>
      <c r="IB8619" s="3"/>
      <c r="IC8619" s="3"/>
      <c r="ID8619" s="3"/>
      <c r="IE8619" s="3"/>
      <c r="IF8619" s="3"/>
      <c r="IG8619" s="3"/>
      <c r="IH8619" s="3"/>
      <c r="II8619" s="3"/>
      <c r="IJ8619" s="3"/>
      <c r="IK8619" s="3"/>
      <c r="IL8619" s="3"/>
      <c r="IM8619" s="3"/>
      <c r="IN8619" s="3"/>
      <c r="IO8619" s="15"/>
    </row>
    <row r="8620" spans="171:249">
      <c r="FO8620" s="3"/>
      <c r="FP8620" s="3"/>
      <c r="FQ8620" s="3"/>
      <c r="FR8620" s="3"/>
      <c r="FS8620" s="3"/>
      <c r="FT8620" s="3"/>
      <c r="FU8620" s="3"/>
      <c r="FV8620" s="3"/>
      <c r="FW8620" s="3"/>
      <c r="FX8620" s="3"/>
      <c r="FY8620" s="3"/>
      <c r="FZ8620" s="3"/>
      <c r="GA8620" s="3"/>
      <c r="GB8620" s="3"/>
      <c r="GC8620" s="3"/>
      <c r="GD8620" s="3"/>
      <c r="GE8620" s="3"/>
      <c r="GF8620" s="3"/>
      <c r="GG8620" s="3"/>
      <c r="GH8620" s="3"/>
      <c r="GI8620" s="3"/>
      <c r="GJ8620" s="3"/>
      <c r="GK8620" s="3"/>
      <c r="GL8620" s="3"/>
      <c r="GM8620" s="3"/>
      <c r="GN8620" s="3"/>
      <c r="GO8620" s="3"/>
      <c r="GP8620" s="3"/>
      <c r="GQ8620" s="3"/>
      <c r="GR8620" s="3"/>
      <c r="GS8620" s="3"/>
      <c r="GT8620" s="3"/>
      <c r="GU8620" s="3"/>
      <c r="GV8620" s="3"/>
      <c r="GW8620" s="3"/>
      <c r="GX8620" s="3"/>
      <c r="GY8620" s="3"/>
      <c r="GZ8620" s="3"/>
      <c r="HA8620" s="3"/>
      <c r="HB8620" s="3"/>
      <c r="HC8620" s="3"/>
      <c r="HD8620" s="3"/>
      <c r="HE8620" s="3"/>
      <c r="HF8620" s="3"/>
      <c r="HG8620" s="3"/>
      <c r="HH8620" s="3"/>
      <c r="HI8620" s="3"/>
      <c r="HJ8620" s="3"/>
      <c r="HK8620" s="3"/>
      <c r="HL8620" s="3"/>
      <c r="HM8620" s="45"/>
      <c r="HN8620" s="3"/>
      <c r="HO8620" s="3"/>
      <c r="HP8620" s="3"/>
      <c r="HQ8620" s="3"/>
      <c r="HR8620" s="3"/>
      <c r="HS8620" s="3"/>
      <c r="HT8620" s="3"/>
      <c r="HU8620" s="3"/>
      <c r="HV8620" s="3"/>
      <c r="HW8620" s="3"/>
      <c r="HX8620" s="3"/>
      <c r="HY8620" s="3"/>
      <c r="HZ8620" s="3"/>
      <c r="IA8620" s="3"/>
      <c r="IB8620" s="3"/>
      <c r="IC8620" s="3"/>
      <c r="ID8620" s="3"/>
      <c r="IE8620" s="3"/>
      <c r="IF8620" s="3"/>
      <c r="IG8620" s="3"/>
      <c r="IH8620" s="3"/>
      <c r="II8620" s="3"/>
      <c r="IJ8620" s="3"/>
      <c r="IK8620" s="3"/>
      <c r="IL8620" s="3"/>
      <c r="IM8620" s="3"/>
      <c r="IN8620" s="3"/>
      <c r="IO8620" s="15"/>
    </row>
    <row r="8621" spans="171:249">
      <c r="FO8621" s="3"/>
      <c r="FP8621" s="3"/>
      <c r="FQ8621" s="3"/>
      <c r="FR8621" s="3"/>
      <c r="FS8621" s="3"/>
      <c r="FT8621" s="3"/>
      <c r="FU8621" s="3"/>
      <c r="FV8621" s="3"/>
      <c r="FW8621" s="3"/>
      <c r="FX8621" s="3"/>
      <c r="FY8621" s="3"/>
      <c r="FZ8621" s="3"/>
      <c r="GA8621" s="3"/>
      <c r="GB8621" s="3"/>
      <c r="GC8621" s="3"/>
      <c r="GD8621" s="3"/>
      <c r="GE8621" s="3"/>
      <c r="GF8621" s="3"/>
      <c r="GG8621" s="3"/>
      <c r="GH8621" s="3"/>
      <c r="GI8621" s="3"/>
      <c r="GJ8621" s="3"/>
      <c r="GK8621" s="3"/>
      <c r="GL8621" s="3"/>
      <c r="GM8621" s="3"/>
      <c r="GN8621" s="3"/>
      <c r="GO8621" s="3"/>
      <c r="GP8621" s="3"/>
      <c r="GQ8621" s="3"/>
      <c r="GR8621" s="3"/>
      <c r="GS8621" s="3"/>
      <c r="GT8621" s="3"/>
      <c r="GU8621" s="3"/>
      <c r="GV8621" s="3"/>
      <c r="GW8621" s="3"/>
      <c r="GX8621" s="3"/>
      <c r="GY8621" s="3"/>
      <c r="GZ8621" s="3"/>
      <c r="HA8621" s="3"/>
      <c r="HB8621" s="3"/>
      <c r="HC8621" s="3"/>
      <c r="HD8621" s="3"/>
      <c r="HE8621" s="3"/>
      <c r="HF8621" s="3"/>
      <c r="HG8621" s="3"/>
      <c r="HH8621" s="3"/>
      <c r="HI8621" s="3"/>
      <c r="HJ8621" s="3"/>
      <c r="HK8621" s="3"/>
      <c r="HL8621" s="3"/>
      <c r="HM8621" s="45"/>
      <c r="HN8621" s="3"/>
      <c r="HO8621" s="3"/>
      <c r="HP8621" s="3"/>
      <c r="HQ8621" s="3"/>
      <c r="HR8621" s="3"/>
      <c r="HS8621" s="3"/>
      <c r="HT8621" s="3"/>
      <c r="HU8621" s="3"/>
      <c r="HV8621" s="3"/>
      <c r="HW8621" s="3"/>
      <c r="HX8621" s="3"/>
      <c r="HY8621" s="3"/>
      <c r="HZ8621" s="3"/>
      <c r="IA8621" s="3"/>
      <c r="IB8621" s="3"/>
      <c r="IC8621" s="3"/>
      <c r="ID8621" s="3"/>
      <c r="IE8621" s="3"/>
      <c r="IF8621" s="3"/>
      <c r="IG8621" s="3"/>
      <c r="IH8621" s="3"/>
      <c r="II8621" s="3"/>
      <c r="IJ8621" s="3"/>
      <c r="IK8621" s="3"/>
      <c r="IL8621" s="3"/>
      <c r="IM8621" s="3"/>
      <c r="IN8621" s="3"/>
      <c r="IO8621" s="15"/>
    </row>
    <row r="8622" spans="171:249">
      <c r="FO8622" s="3"/>
      <c r="FP8622" s="3"/>
      <c r="FQ8622" s="3"/>
      <c r="FR8622" s="3"/>
      <c r="FS8622" s="3"/>
      <c r="FT8622" s="3"/>
      <c r="FU8622" s="3"/>
      <c r="FV8622" s="3"/>
      <c r="FW8622" s="3"/>
      <c r="FX8622" s="3"/>
      <c r="FY8622" s="3"/>
      <c r="FZ8622" s="3"/>
      <c r="GA8622" s="3"/>
      <c r="GB8622" s="3"/>
      <c r="GC8622" s="3"/>
      <c r="GD8622" s="3"/>
      <c r="GE8622" s="3"/>
      <c r="GF8622" s="3"/>
      <c r="GG8622" s="3"/>
      <c r="GH8622" s="3"/>
      <c r="GI8622" s="3"/>
      <c r="GJ8622" s="3"/>
      <c r="GK8622" s="3"/>
      <c r="GL8622" s="3"/>
      <c r="GM8622" s="3"/>
      <c r="GN8622" s="3"/>
      <c r="GO8622" s="3"/>
      <c r="GP8622" s="3"/>
      <c r="GQ8622" s="3"/>
      <c r="GR8622" s="3"/>
      <c r="GS8622" s="3"/>
      <c r="GT8622" s="3"/>
      <c r="GU8622" s="3"/>
      <c r="GV8622" s="3"/>
      <c r="GW8622" s="3"/>
      <c r="GX8622" s="3"/>
      <c r="GY8622" s="3"/>
      <c r="GZ8622" s="3"/>
      <c r="HA8622" s="3"/>
      <c r="HB8622" s="3"/>
      <c r="HC8622" s="3"/>
      <c r="HD8622" s="3"/>
      <c r="HE8622" s="3"/>
      <c r="HF8622" s="3"/>
      <c r="HG8622" s="3"/>
      <c r="HH8622" s="3"/>
      <c r="HI8622" s="3"/>
      <c r="HJ8622" s="3"/>
      <c r="HK8622" s="3"/>
      <c r="HL8622" s="3"/>
      <c r="HM8622" s="45"/>
      <c r="HN8622" s="3"/>
      <c r="HO8622" s="3"/>
      <c r="HP8622" s="3"/>
      <c r="HQ8622" s="3"/>
      <c r="HR8622" s="3"/>
      <c r="HS8622" s="3"/>
      <c r="HT8622" s="3"/>
      <c r="HU8622" s="3"/>
      <c r="HV8622" s="3"/>
      <c r="HW8622" s="3"/>
      <c r="HX8622" s="3"/>
      <c r="HY8622" s="3"/>
      <c r="HZ8622" s="3"/>
      <c r="IA8622" s="3"/>
      <c r="IB8622" s="3"/>
      <c r="IC8622" s="3"/>
      <c r="ID8622" s="3"/>
      <c r="IE8622" s="3"/>
      <c r="IF8622" s="3"/>
      <c r="IG8622" s="3"/>
      <c r="IH8622" s="3"/>
      <c r="II8622" s="3"/>
      <c r="IJ8622" s="3"/>
      <c r="IK8622" s="3"/>
      <c r="IL8622" s="3"/>
      <c r="IM8622" s="3"/>
      <c r="IN8622" s="3"/>
      <c r="IO8622" s="15"/>
    </row>
    <row r="8623" spans="171:249">
      <c r="FO8623" s="3"/>
      <c r="FP8623" s="3"/>
      <c r="FQ8623" s="3"/>
      <c r="FR8623" s="3"/>
      <c r="FS8623" s="3"/>
      <c r="FT8623" s="3"/>
      <c r="FU8623" s="3"/>
      <c r="FV8623" s="3"/>
      <c r="FW8623" s="3"/>
      <c r="FX8623" s="3"/>
      <c r="FY8623" s="3"/>
      <c r="FZ8623" s="3"/>
      <c r="GA8623" s="3"/>
      <c r="GB8623" s="3"/>
      <c r="GC8623" s="3"/>
      <c r="GD8623" s="3"/>
      <c r="GE8623" s="3"/>
      <c r="GF8623" s="3"/>
      <c r="GG8623" s="3"/>
      <c r="GH8623" s="3"/>
      <c r="GI8623" s="3"/>
      <c r="GJ8623" s="3"/>
      <c r="GK8623" s="3"/>
      <c r="GL8623" s="3"/>
      <c r="GM8623" s="3"/>
      <c r="GN8623" s="3"/>
      <c r="GO8623" s="3"/>
      <c r="GP8623" s="3"/>
      <c r="GQ8623" s="3"/>
      <c r="GR8623" s="3"/>
      <c r="GS8623" s="3"/>
      <c r="GT8623" s="3"/>
      <c r="GU8623" s="3"/>
      <c r="GV8623" s="3"/>
      <c r="GW8623" s="3"/>
      <c r="GX8623" s="3"/>
      <c r="GY8623" s="3"/>
      <c r="GZ8623" s="3"/>
      <c r="HA8623" s="3"/>
      <c r="HB8623" s="3"/>
      <c r="HC8623" s="3"/>
      <c r="HD8623" s="3"/>
      <c r="HE8623" s="3"/>
      <c r="HF8623" s="3"/>
      <c r="HG8623" s="3"/>
      <c r="HH8623" s="3"/>
      <c r="HI8623" s="3"/>
      <c r="HJ8623" s="3"/>
      <c r="HK8623" s="3"/>
      <c r="HL8623" s="3"/>
      <c r="HM8623" s="45"/>
      <c r="HN8623" s="3"/>
      <c r="HO8623" s="3"/>
      <c r="HP8623" s="3"/>
      <c r="HQ8623" s="3"/>
      <c r="HR8623" s="3"/>
      <c r="HS8623" s="3"/>
      <c r="HT8623" s="3"/>
      <c r="HU8623" s="3"/>
      <c r="HV8623" s="3"/>
      <c r="HW8623" s="3"/>
      <c r="HX8623" s="3"/>
      <c r="HY8623" s="3"/>
      <c r="HZ8623" s="3"/>
      <c r="IA8623" s="3"/>
      <c r="IB8623" s="3"/>
      <c r="IC8623" s="3"/>
      <c r="ID8623" s="3"/>
      <c r="IE8623" s="3"/>
      <c r="IF8623" s="3"/>
      <c r="IG8623" s="3"/>
      <c r="IH8623" s="3"/>
      <c r="II8623" s="3"/>
      <c r="IJ8623" s="3"/>
      <c r="IK8623" s="3"/>
      <c r="IL8623" s="3"/>
      <c r="IM8623" s="3"/>
      <c r="IN8623" s="3"/>
      <c r="IO8623" s="15"/>
    </row>
    <row r="8624" spans="171:249">
      <c r="FO8624" s="3"/>
      <c r="FP8624" s="3"/>
      <c r="FQ8624" s="3"/>
      <c r="FR8624" s="3"/>
      <c r="FS8624" s="3"/>
      <c r="FT8624" s="3"/>
      <c r="FU8624" s="3"/>
      <c r="FV8624" s="3"/>
      <c r="FW8624" s="3"/>
      <c r="FX8624" s="3"/>
      <c r="FY8624" s="3"/>
      <c r="FZ8624" s="3"/>
      <c r="GA8624" s="3"/>
      <c r="GB8624" s="3"/>
      <c r="GC8624" s="3"/>
      <c r="GD8624" s="3"/>
      <c r="GE8624" s="3"/>
      <c r="GF8624" s="3"/>
      <c r="GG8624" s="3"/>
      <c r="GH8624" s="3"/>
      <c r="GI8624" s="3"/>
      <c r="GJ8624" s="3"/>
      <c r="GK8624" s="3"/>
      <c r="GL8624" s="3"/>
      <c r="GM8624" s="3"/>
      <c r="GN8624" s="3"/>
      <c r="GO8624" s="3"/>
      <c r="GP8624" s="3"/>
      <c r="GQ8624" s="3"/>
      <c r="GR8624" s="3"/>
      <c r="GS8624" s="3"/>
      <c r="GT8624" s="3"/>
      <c r="GU8624" s="3"/>
      <c r="GV8624" s="3"/>
      <c r="GW8624" s="3"/>
      <c r="GX8624" s="3"/>
      <c r="GY8624" s="3"/>
      <c r="GZ8624" s="3"/>
      <c r="HA8624" s="3"/>
      <c r="HB8624" s="3"/>
      <c r="HC8624" s="3"/>
      <c r="HD8624" s="3"/>
      <c r="HE8624" s="3"/>
      <c r="HF8624" s="3"/>
      <c r="HG8624" s="3"/>
      <c r="HH8624" s="3"/>
      <c r="HI8624" s="3"/>
      <c r="HJ8624" s="3"/>
      <c r="HK8624" s="3"/>
      <c r="HL8624" s="3"/>
      <c r="HM8624" s="45"/>
      <c r="HN8624" s="3"/>
      <c r="HO8624" s="3"/>
      <c r="HP8624" s="3"/>
      <c r="HQ8624" s="3"/>
      <c r="HR8624" s="3"/>
      <c r="HS8624" s="3"/>
      <c r="HT8624" s="3"/>
      <c r="HU8624" s="3"/>
      <c r="HV8624" s="3"/>
      <c r="HW8624" s="3"/>
      <c r="HX8624" s="3"/>
      <c r="HY8624" s="3"/>
      <c r="HZ8624" s="3"/>
      <c r="IA8624" s="3"/>
      <c r="IB8624" s="3"/>
      <c r="IC8624" s="3"/>
      <c r="ID8624" s="3"/>
      <c r="IE8624" s="3"/>
      <c r="IF8624" s="3"/>
      <c r="IG8624" s="3"/>
      <c r="IH8624" s="3"/>
      <c r="II8624" s="3"/>
      <c r="IJ8624" s="3"/>
      <c r="IK8624" s="3"/>
      <c r="IL8624" s="3"/>
      <c r="IM8624" s="3"/>
      <c r="IN8624" s="3"/>
      <c r="IO8624" s="15"/>
    </row>
    <row r="8625" spans="171:249">
      <c r="FO8625" s="3"/>
      <c r="FP8625" s="3"/>
      <c r="FQ8625" s="3"/>
      <c r="FR8625" s="3"/>
      <c r="FS8625" s="3"/>
      <c r="FT8625" s="3"/>
      <c r="FU8625" s="3"/>
      <c r="FV8625" s="3"/>
      <c r="FW8625" s="3"/>
      <c r="FX8625" s="3"/>
      <c r="FY8625" s="3"/>
      <c r="FZ8625" s="3"/>
      <c r="GA8625" s="3"/>
      <c r="GB8625" s="3"/>
      <c r="GC8625" s="3"/>
      <c r="GD8625" s="3"/>
      <c r="GE8625" s="3"/>
      <c r="GF8625" s="3"/>
      <c r="GG8625" s="3"/>
      <c r="GH8625" s="3"/>
      <c r="GI8625" s="3"/>
      <c r="GJ8625" s="3"/>
      <c r="GK8625" s="3"/>
      <c r="GL8625" s="3"/>
      <c r="GM8625" s="3"/>
      <c r="GN8625" s="3"/>
      <c r="GO8625" s="3"/>
      <c r="GP8625" s="3"/>
      <c r="GQ8625" s="3"/>
      <c r="GR8625" s="3"/>
      <c r="GS8625" s="3"/>
      <c r="GT8625" s="3"/>
      <c r="GU8625" s="3"/>
      <c r="GV8625" s="3"/>
      <c r="GW8625" s="3"/>
      <c r="GX8625" s="3"/>
      <c r="GY8625" s="3"/>
      <c r="GZ8625" s="3"/>
      <c r="HA8625" s="3"/>
      <c r="HB8625" s="3"/>
      <c r="HC8625" s="3"/>
      <c r="HD8625" s="3"/>
      <c r="HE8625" s="3"/>
      <c r="HF8625" s="3"/>
      <c r="HG8625" s="3"/>
      <c r="HH8625" s="3"/>
      <c r="HI8625" s="3"/>
      <c r="HJ8625" s="3"/>
      <c r="HK8625" s="3"/>
      <c r="HL8625" s="3"/>
      <c r="HM8625" s="45"/>
      <c r="HN8625" s="3"/>
      <c r="HO8625" s="3"/>
      <c r="HP8625" s="3"/>
      <c r="HQ8625" s="3"/>
      <c r="HR8625" s="3"/>
      <c r="HS8625" s="3"/>
      <c r="HT8625" s="3"/>
      <c r="HU8625" s="3"/>
      <c r="HV8625" s="3"/>
      <c r="HW8625" s="3"/>
      <c r="HX8625" s="3"/>
      <c r="HY8625" s="3"/>
      <c r="HZ8625" s="3"/>
      <c r="IA8625" s="3"/>
      <c r="IB8625" s="3"/>
      <c r="IC8625" s="3"/>
      <c r="ID8625" s="3"/>
      <c r="IE8625" s="3"/>
      <c r="IF8625" s="3"/>
      <c r="IG8625" s="3"/>
      <c r="IH8625" s="3"/>
      <c r="II8625" s="3"/>
      <c r="IJ8625" s="3"/>
      <c r="IK8625" s="3"/>
      <c r="IL8625" s="3"/>
      <c r="IM8625" s="3"/>
      <c r="IN8625" s="3"/>
      <c r="IO8625" s="15"/>
    </row>
    <row r="8626" spans="171:249">
      <c r="FO8626" s="3"/>
      <c r="FP8626" s="3"/>
      <c r="FQ8626" s="3"/>
      <c r="FR8626" s="3"/>
      <c r="FS8626" s="3"/>
      <c r="FT8626" s="3"/>
      <c r="FU8626" s="3"/>
      <c r="FV8626" s="3"/>
      <c r="FW8626" s="3"/>
      <c r="FX8626" s="3"/>
      <c r="FY8626" s="3"/>
      <c r="FZ8626" s="3"/>
      <c r="GA8626" s="3"/>
      <c r="GB8626" s="3"/>
      <c r="GC8626" s="3"/>
      <c r="GD8626" s="3"/>
      <c r="GE8626" s="3"/>
      <c r="GF8626" s="3"/>
      <c r="GG8626" s="3"/>
      <c r="GH8626" s="3"/>
      <c r="GI8626" s="3"/>
      <c r="GJ8626" s="3"/>
      <c r="GK8626" s="3"/>
      <c r="GL8626" s="3"/>
      <c r="GM8626" s="3"/>
      <c r="GN8626" s="3"/>
      <c r="GO8626" s="3"/>
      <c r="GP8626" s="3"/>
      <c r="GQ8626" s="3"/>
      <c r="GR8626" s="3"/>
      <c r="GS8626" s="3"/>
      <c r="GT8626" s="3"/>
      <c r="GU8626" s="3"/>
      <c r="GV8626" s="3"/>
      <c r="GW8626" s="3"/>
      <c r="GX8626" s="3"/>
      <c r="GY8626" s="3"/>
      <c r="GZ8626" s="3"/>
      <c r="HA8626" s="3"/>
      <c r="HB8626" s="3"/>
      <c r="HC8626" s="3"/>
      <c r="HD8626" s="3"/>
      <c r="HE8626" s="3"/>
      <c r="HF8626" s="3"/>
      <c r="HG8626" s="3"/>
      <c r="HH8626" s="3"/>
      <c r="HI8626" s="3"/>
      <c r="HJ8626" s="3"/>
      <c r="HK8626" s="3"/>
      <c r="HL8626" s="3"/>
      <c r="HM8626" s="45"/>
      <c r="HN8626" s="3"/>
      <c r="HO8626" s="3"/>
      <c r="HP8626" s="3"/>
      <c r="HQ8626" s="3"/>
      <c r="HR8626" s="3"/>
      <c r="HS8626" s="3"/>
      <c r="HT8626" s="3"/>
      <c r="HU8626" s="3"/>
      <c r="HV8626" s="3"/>
      <c r="HW8626" s="3"/>
      <c r="HX8626" s="3"/>
      <c r="HY8626" s="3"/>
      <c r="HZ8626" s="3"/>
      <c r="IA8626" s="3"/>
      <c r="IB8626" s="3"/>
      <c r="IC8626" s="3"/>
      <c r="ID8626" s="3"/>
      <c r="IE8626" s="3"/>
      <c r="IF8626" s="3"/>
      <c r="IG8626" s="3"/>
      <c r="IH8626" s="3"/>
      <c r="II8626" s="3"/>
      <c r="IJ8626" s="3"/>
      <c r="IK8626" s="3"/>
      <c r="IL8626" s="3"/>
      <c r="IM8626" s="3"/>
      <c r="IN8626" s="3"/>
      <c r="IO8626" s="15"/>
    </row>
    <row r="8627" spans="171:249">
      <c r="FO8627" s="3"/>
      <c r="FP8627" s="3"/>
      <c r="FQ8627" s="3"/>
      <c r="FR8627" s="3"/>
      <c r="FS8627" s="3"/>
      <c r="FT8627" s="3"/>
      <c r="FU8627" s="3"/>
      <c r="FV8627" s="3"/>
      <c r="FW8627" s="3"/>
      <c r="FX8627" s="3"/>
      <c r="FY8627" s="3"/>
      <c r="FZ8627" s="3"/>
      <c r="GA8627" s="3"/>
      <c r="GB8627" s="3"/>
      <c r="GC8627" s="3"/>
      <c r="GD8627" s="3"/>
      <c r="GE8627" s="3"/>
      <c r="GF8627" s="3"/>
      <c r="GG8627" s="3"/>
      <c r="GH8627" s="3"/>
      <c r="GI8627" s="3"/>
      <c r="GJ8627" s="3"/>
      <c r="GK8627" s="3"/>
      <c r="GL8627" s="3"/>
      <c r="GM8627" s="3"/>
      <c r="GN8627" s="3"/>
      <c r="GO8627" s="3"/>
      <c r="GP8627" s="3"/>
      <c r="GQ8627" s="3"/>
      <c r="GR8627" s="3"/>
      <c r="GS8627" s="3"/>
      <c r="GT8627" s="3"/>
      <c r="GU8627" s="3"/>
      <c r="GV8627" s="3"/>
      <c r="GW8627" s="3"/>
      <c r="GX8627" s="3"/>
      <c r="GY8627" s="3"/>
      <c r="GZ8627" s="3"/>
      <c r="HA8627" s="3"/>
      <c r="HB8627" s="3"/>
      <c r="HC8627" s="3"/>
      <c r="HD8627" s="3"/>
      <c r="HE8627" s="3"/>
      <c r="HF8627" s="3"/>
      <c r="HG8627" s="3"/>
      <c r="HH8627" s="3"/>
      <c r="HI8627" s="3"/>
      <c r="HJ8627" s="3"/>
      <c r="HK8627" s="3"/>
      <c r="HL8627" s="3"/>
      <c r="HM8627" s="45"/>
      <c r="HN8627" s="3"/>
      <c r="HO8627" s="3"/>
      <c r="HP8627" s="3"/>
      <c r="HQ8627" s="3"/>
      <c r="HR8627" s="3"/>
      <c r="HS8627" s="3"/>
      <c r="HT8627" s="3"/>
      <c r="HU8627" s="3"/>
      <c r="HV8627" s="3"/>
      <c r="HW8627" s="3"/>
      <c r="HX8627" s="3"/>
      <c r="HY8627" s="3"/>
      <c r="HZ8627" s="3"/>
      <c r="IA8627" s="3"/>
      <c r="IB8627" s="3"/>
      <c r="IC8627" s="3"/>
      <c r="ID8627" s="3"/>
      <c r="IE8627" s="3"/>
      <c r="IF8627" s="3"/>
      <c r="IG8627" s="3"/>
      <c r="IH8627" s="3"/>
      <c r="II8627" s="3"/>
      <c r="IJ8627" s="3"/>
      <c r="IK8627" s="3"/>
      <c r="IL8627" s="3"/>
      <c r="IM8627" s="3"/>
      <c r="IN8627" s="3"/>
      <c r="IO8627" s="15"/>
    </row>
    <row r="8628" spans="171:249">
      <c r="FO8628" s="3"/>
      <c r="FP8628" s="3"/>
      <c r="FQ8628" s="3"/>
      <c r="FR8628" s="3"/>
      <c r="FS8628" s="3"/>
      <c r="FT8628" s="3"/>
      <c r="FU8628" s="3"/>
      <c r="FV8628" s="3"/>
      <c r="FW8628" s="3"/>
      <c r="FX8628" s="3"/>
      <c r="FY8628" s="3"/>
      <c r="FZ8628" s="3"/>
      <c r="GA8628" s="3"/>
      <c r="GB8628" s="3"/>
      <c r="GC8628" s="3"/>
      <c r="GD8628" s="3"/>
      <c r="GE8628" s="3"/>
      <c r="GF8628" s="3"/>
      <c r="GG8628" s="3"/>
      <c r="GH8628" s="3"/>
      <c r="GI8628" s="3"/>
      <c r="GJ8628" s="3"/>
      <c r="GK8628" s="3"/>
      <c r="GL8628" s="3"/>
      <c r="GM8628" s="3"/>
      <c r="GN8628" s="3"/>
      <c r="GO8628" s="3"/>
      <c r="GP8628" s="3"/>
      <c r="GQ8628" s="3"/>
      <c r="GR8628" s="3"/>
      <c r="GS8628" s="3"/>
      <c r="GT8628" s="3"/>
      <c r="GU8628" s="3"/>
      <c r="GV8628" s="3"/>
      <c r="GW8628" s="3"/>
      <c r="GX8628" s="3"/>
      <c r="GY8628" s="3"/>
      <c r="GZ8628" s="3"/>
      <c r="HA8628" s="3"/>
      <c r="HB8628" s="3"/>
      <c r="HC8628" s="3"/>
      <c r="HD8628" s="3"/>
      <c r="HE8628" s="3"/>
      <c r="HF8628" s="3"/>
      <c r="HG8628" s="3"/>
      <c r="HH8628" s="3"/>
      <c r="HI8628" s="3"/>
      <c r="HJ8628" s="3"/>
      <c r="HK8628" s="3"/>
      <c r="HL8628" s="3"/>
      <c r="HM8628" s="45"/>
      <c r="HN8628" s="3"/>
      <c r="HO8628" s="3"/>
      <c r="HP8628" s="3"/>
      <c r="HQ8628" s="3"/>
      <c r="HR8628" s="3"/>
      <c r="HS8628" s="3"/>
      <c r="HT8628" s="3"/>
      <c r="HU8628" s="3"/>
      <c r="HV8628" s="3"/>
      <c r="HW8628" s="3"/>
      <c r="HX8628" s="3"/>
      <c r="HY8628" s="3"/>
      <c r="HZ8628" s="3"/>
      <c r="IA8628" s="3"/>
      <c r="IB8628" s="3"/>
      <c r="IC8628" s="3"/>
      <c r="ID8628" s="3"/>
      <c r="IE8628" s="3"/>
      <c r="IF8628" s="3"/>
      <c r="IG8628" s="3"/>
      <c r="IH8628" s="3"/>
      <c r="II8628" s="3"/>
      <c r="IJ8628" s="3"/>
      <c r="IK8628" s="3"/>
      <c r="IL8628" s="3"/>
      <c r="IM8628" s="3"/>
      <c r="IN8628" s="3"/>
      <c r="IO8628" s="15"/>
    </row>
    <row r="8629" spans="171:249">
      <c r="FO8629" s="3"/>
      <c r="FP8629" s="3"/>
      <c r="FQ8629" s="3"/>
      <c r="FR8629" s="3"/>
      <c r="FS8629" s="3"/>
      <c r="FT8629" s="3"/>
      <c r="FU8629" s="3"/>
      <c r="FV8629" s="3"/>
      <c r="FW8629" s="3"/>
      <c r="FX8629" s="3"/>
      <c r="FY8629" s="3"/>
      <c r="FZ8629" s="3"/>
      <c r="GA8629" s="3"/>
      <c r="GB8629" s="3"/>
      <c r="GC8629" s="3"/>
      <c r="GD8629" s="3"/>
      <c r="GE8629" s="3"/>
      <c r="GF8629" s="3"/>
      <c r="GG8629" s="3"/>
      <c r="GH8629" s="3"/>
      <c r="GI8629" s="3"/>
      <c r="GJ8629" s="3"/>
      <c r="GK8629" s="3"/>
      <c r="GL8629" s="3"/>
      <c r="GM8629" s="3"/>
      <c r="GN8629" s="3"/>
      <c r="GO8629" s="3"/>
      <c r="GP8629" s="3"/>
      <c r="GQ8629" s="3"/>
      <c r="GR8629" s="3"/>
      <c r="GS8629" s="3"/>
      <c r="GT8629" s="3"/>
      <c r="GU8629" s="3"/>
      <c r="GV8629" s="3"/>
      <c r="GW8629" s="3"/>
      <c r="GX8629" s="3"/>
      <c r="GY8629" s="3"/>
      <c r="GZ8629" s="3"/>
      <c r="HA8629" s="3"/>
      <c r="HB8629" s="3"/>
      <c r="HC8629" s="3"/>
      <c r="HD8629" s="3"/>
      <c r="HE8629" s="3"/>
      <c r="HF8629" s="3"/>
      <c r="HG8629" s="3"/>
      <c r="HH8629" s="3"/>
      <c r="HI8629" s="3"/>
      <c r="HJ8629" s="3"/>
      <c r="HK8629" s="3"/>
      <c r="HL8629" s="3"/>
      <c r="HM8629" s="45"/>
      <c r="HN8629" s="3"/>
      <c r="HO8629" s="3"/>
      <c r="HP8629" s="3"/>
      <c r="HQ8629" s="3"/>
      <c r="HR8629" s="3"/>
      <c r="HS8629" s="3"/>
      <c r="HT8629" s="3"/>
      <c r="HU8629" s="3"/>
      <c r="HV8629" s="3"/>
      <c r="HW8629" s="3"/>
      <c r="HX8629" s="3"/>
      <c r="HY8629" s="3"/>
      <c r="HZ8629" s="3"/>
      <c r="IA8629" s="3"/>
      <c r="IB8629" s="3"/>
      <c r="IC8629" s="3"/>
      <c r="ID8629" s="3"/>
      <c r="IE8629" s="3"/>
      <c r="IF8629" s="3"/>
      <c r="IG8629" s="3"/>
      <c r="IH8629" s="3"/>
      <c r="II8629" s="3"/>
      <c r="IJ8629" s="3"/>
      <c r="IK8629" s="3"/>
      <c r="IL8629" s="3"/>
      <c r="IM8629" s="3"/>
      <c r="IN8629" s="3"/>
      <c r="IO8629" s="15"/>
    </row>
    <row r="8630" spans="171:249">
      <c r="FO8630" s="3"/>
      <c r="FP8630" s="3"/>
      <c r="FQ8630" s="3"/>
      <c r="FR8630" s="3"/>
      <c r="FS8630" s="3"/>
      <c r="FT8630" s="3"/>
      <c r="FU8630" s="3"/>
      <c r="FV8630" s="3"/>
      <c r="FW8630" s="3"/>
      <c r="FX8630" s="3"/>
      <c r="FY8630" s="3"/>
      <c r="FZ8630" s="3"/>
      <c r="GA8630" s="3"/>
      <c r="GB8630" s="3"/>
      <c r="GC8630" s="3"/>
      <c r="GD8630" s="3"/>
      <c r="GE8630" s="3"/>
      <c r="GF8630" s="3"/>
      <c r="GG8630" s="3"/>
      <c r="GH8630" s="3"/>
      <c r="GI8630" s="3"/>
      <c r="GJ8630" s="3"/>
      <c r="GK8630" s="3"/>
      <c r="GL8630" s="3"/>
      <c r="GM8630" s="3"/>
      <c r="GN8630" s="3"/>
      <c r="GO8630" s="3"/>
      <c r="GP8630" s="3"/>
      <c r="GQ8630" s="3"/>
      <c r="GR8630" s="3"/>
      <c r="GS8630" s="3"/>
      <c r="GT8630" s="3"/>
      <c r="GU8630" s="3"/>
      <c r="GV8630" s="3"/>
      <c r="GW8630" s="3"/>
      <c r="GX8630" s="3"/>
      <c r="GY8630" s="3"/>
      <c r="GZ8630" s="3"/>
      <c r="HA8630" s="3"/>
      <c r="HB8630" s="3"/>
      <c r="HC8630" s="3"/>
      <c r="HD8630" s="3"/>
      <c r="HE8630" s="3"/>
      <c r="HF8630" s="3"/>
      <c r="HG8630" s="3"/>
      <c r="HH8630" s="3"/>
      <c r="HI8630" s="3"/>
      <c r="HJ8630" s="3"/>
      <c r="HK8630" s="3"/>
      <c r="HL8630" s="3"/>
      <c r="HM8630" s="45"/>
      <c r="HN8630" s="3"/>
      <c r="HO8630" s="3"/>
      <c r="HP8630" s="3"/>
      <c r="HQ8630" s="3"/>
      <c r="HR8630" s="3"/>
      <c r="HS8630" s="3"/>
      <c r="HT8630" s="3"/>
      <c r="HU8630" s="3"/>
      <c r="HV8630" s="3"/>
      <c r="HW8630" s="3"/>
      <c r="HX8630" s="3"/>
      <c r="HY8630" s="3"/>
      <c r="HZ8630" s="3"/>
      <c r="IA8630" s="3"/>
      <c r="IB8630" s="3"/>
      <c r="IC8630" s="3"/>
      <c r="ID8630" s="3"/>
      <c r="IE8630" s="3"/>
      <c r="IF8630" s="3"/>
      <c r="IG8630" s="3"/>
      <c r="IH8630" s="3"/>
      <c r="II8630" s="3"/>
      <c r="IJ8630" s="3"/>
      <c r="IK8630" s="3"/>
      <c r="IL8630" s="3"/>
      <c r="IM8630" s="3"/>
      <c r="IN8630" s="3"/>
      <c r="IO8630" s="15"/>
    </row>
    <row r="8631" spans="171:249">
      <c r="FO8631" s="3"/>
      <c r="FP8631" s="3"/>
      <c r="FQ8631" s="3"/>
      <c r="FR8631" s="3"/>
      <c r="FS8631" s="3"/>
      <c r="FT8631" s="3"/>
      <c r="FU8631" s="3"/>
      <c r="FV8631" s="3"/>
      <c r="FW8631" s="3"/>
      <c r="FX8631" s="3"/>
      <c r="FY8631" s="3"/>
      <c r="FZ8631" s="3"/>
      <c r="GA8631" s="3"/>
      <c r="GB8631" s="3"/>
      <c r="GC8631" s="3"/>
      <c r="GD8631" s="3"/>
      <c r="GE8631" s="3"/>
      <c r="GF8631" s="3"/>
      <c r="GG8631" s="3"/>
      <c r="GH8631" s="3"/>
      <c r="GI8631" s="3"/>
      <c r="GJ8631" s="3"/>
      <c r="GK8631" s="3"/>
      <c r="GL8631" s="3"/>
      <c r="GM8631" s="3"/>
      <c r="GN8631" s="3"/>
      <c r="GO8631" s="3"/>
      <c r="GP8631" s="3"/>
      <c r="GQ8631" s="3"/>
      <c r="GR8631" s="3"/>
      <c r="GS8631" s="3"/>
      <c r="GT8631" s="3"/>
      <c r="GU8631" s="3"/>
      <c r="GV8631" s="3"/>
      <c r="GW8631" s="3"/>
      <c r="GX8631" s="3"/>
      <c r="GY8631" s="3"/>
      <c r="GZ8631" s="3"/>
      <c r="HA8631" s="3"/>
      <c r="HB8631" s="3"/>
      <c r="HC8631" s="3"/>
      <c r="HD8631" s="3"/>
      <c r="HE8631" s="3"/>
      <c r="HF8631" s="3"/>
      <c r="HG8631" s="3"/>
      <c r="HH8631" s="3"/>
      <c r="HI8631" s="3"/>
      <c r="HJ8631" s="3"/>
      <c r="HK8631" s="3"/>
      <c r="HL8631" s="3"/>
      <c r="HM8631" s="45"/>
      <c r="HN8631" s="3"/>
      <c r="HO8631" s="3"/>
      <c r="HP8631" s="3"/>
      <c r="HQ8631" s="3"/>
      <c r="HR8631" s="3"/>
      <c r="HS8631" s="3"/>
      <c r="HT8631" s="3"/>
      <c r="HU8631" s="3"/>
      <c r="HV8631" s="3"/>
      <c r="HW8631" s="3"/>
      <c r="HX8631" s="3"/>
      <c r="HY8631" s="3"/>
      <c r="HZ8631" s="3"/>
      <c r="IA8631" s="3"/>
      <c r="IB8631" s="3"/>
      <c r="IC8631" s="3"/>
      <c r="ID8631" s="3"/>
      <c r="IE8631" s="3"/>
      <c r="IF8631" s="3"/>
      <c r="IG8631" s="3"/>
      <c r="IH8631" s="3"/>
      <c r="II8631" s="3"/>
      <c r="IJ8631" s="3"/>
      <c r="IK8631" s="3"/>
      <c r="IL8631" s="3"/>
      <c r="IM8631" s="3"/>
      <c r="IN8631" s="3"/>
      <c r="IO8631" s="15"/>
    </row>
    <row r="8632" spans="171:249">
      <c r="FO8632" s="3"/>
      <c r="FP8632" s="3"/>
      <c r="FQ8632" s="3"/>
      <c r="FR8632" s="3"/>
      <c r="FS8632" s="3"/>
      <c r="FT8632" s="3"/>
      <c r="FU8632" s="3"/>
      <c r="FV8632" s="3"/>
      <c r="FW8632" s="3"/>
      <c r="FX8632" s="3"/>
      <c r="FY8632" s="3"/>
      <c r="FZ8632" s="3"/>
      <c r="GA8632" s="3"/>
      <c r="GB8632" s="3"/>
      <c r="GC8632" s="3"/>
      <c r="GD8632" s="3"/>
      <c r="GE8632" s="3"/>
      <c r="GF8632" s="3"/>
      <c r="GG8632" s="3"/>
      <c r="GH8632" s="3"/>
      <c r="GI8632" s="3"/>
      <c r="GJ8632" s="3"/>
      <c r="GK8632" s="3"/>
      <c r="GL8632" s="3"/>
      <c r="GM8632" s="3"/>
      <c r="GN8632" s="3"/>
      <c r="GO8632" s="3"/>
      <c r="GP8632" s="3"/>
      <c r="GQ8632" s="3"/>
      <c r="GR8632" s="3"/>
      <c r="GS8632" s="3"/>
      <c r="GT8632" s="3"/>
      <c r="GU8632" s="3"/>
      <c r="GV8632" s="3"/>
      <c r="GW8632" s="3"/>
      <c r="GX8632" s="3"/>
      <c r="GY8632" s="3"/>
      <c r="GZ8632" s="3"/>
      <c r="HA8632" s="3"/>
      <c r="HB8632" s="3"/>
      <c r="HC8632" s="3"/>
      <c r="HD8632" s="3"/>
      <c r="HE8632" s="3"/>
      <c r="HF8632" s="3"/>
      <c r="HG8632" s="3"/>
      <c r="HH8632" s="3"/>
      <c r="HI8632" s="3"/>
      <c r="HJ8632" s="3"/>
      <c r="HK8632" s="3"/>
      <c r="HL8632" s="3"/>
      <c r="HM8632" s="45"/>
      <c r="HN8632" s="3"/>
      <c r="HO8632" s="3"/>
      <c r="HP8632" s="3"/>
      <c r="HQ8632" s="3"/>
      <c r="HR8632" s="3"/>
      <c r="HS8632" s="3"/>
      <c r="HT8632" s="3"/>
      <c r="HU8632" s="3"/>
      <c r="HV8632" s="3"/>
      <c r="HW8632" s="3"/>
      <c r="HX8632" s="3"/>
      <c r="HY8632" s="3"/>
      <c r="HZ8632" s="3"/>
      <c r="IA8632" s="3"/>
      <c r="IB8632" s="3"/>
      <c r="IC8632" s="3"/>
      <c r="ID8632" s="3"/>
      <c r="IE8632" s="3"/>
      <c r="IF8632" s="3"/>
      <c r="IG8632" s="3"/>
      <c r="IH8632" s="3"/>
      <c r="II8632" s="3"/>
      <c r="IJ8632" s="3"/>
      <c r="IK8632" s="3"/>
      <c r="IL8632" s="3"/>
      <c r="IM8632" s="3"/>
      <c r="IN8632" s="3"/>
      <c r="IO8632" s="15"/>
    </row>
    <row r="8633" spans="171:249">
      <c r="FO8633" s="3"/>
      <c r="FP8633" s="3"/>
      <c r="FQ8633" s="3"/>
      <c r="FR8633" s="3"/>
      <c r="FS8633" s="3"/>
      <c r="FT8633" s="3"/>
      <c r="FU8633" s="3"/>
      <c r="FV8633" s="3"/>
      <c r="FW8633" s="3"/>
      <c r="FX8633" s="3"/>
      <c r="FY8633" s="3"/>
      <c r="FZ8633" s="3"/>
      <c r="GA8633" s="3"/>
      <c r="GB8633" s="3"/>
      <c r="GC8633" s="3"/>
      <c r="GD8633" s="3"/>
      <c r="GE8633" s="3"/>
      <c r="GF8633" s="3"/>
      <c r="GG8633" s="3"/>
      <c r="GH8633" s="3"/>
      <c r="GI8633" s="3"/>
      <c r="GJ8633" s="3"/>
      <c r="GK8633" s="3"/>
      <c r="GL8633" s="3"/>
      <c r="GM8633" s="3"/>
      <c r="GN8633" s="3"/>
      <c r="GO8633" s="3"/>
      <c r="GP8633" s="3"/>
      <c r="GQ8633" s="3"/>
      <c r="GR8633" s="3"/>
      <c r="GS8633" s="3"/>
      <c r="GT8633" s="3"/>
      <c r="GU8633" s="3"/>
      <c r="GV8633" s="3"/>
      <c r="GW8633" s="3"/>
      <c r="GX8633" s="3"/>
      <c r="GY8633" s="3"/>
      <c r="GZ8633" s="3"/>
      <c r="HA8633" s="3"/>
      <c r="HB8633" s="3"/>
      <c r="HC8633" s="3"/>
      <c r="HD8633" s="3"/>
      <c r="HE8633" s="3"/>
      <c r="HF8633" s="3"/>
      <c r="HG8633" s="3"/>
      <c r="HH8633" s="3"/>
      <c r="HI8633" s="3"/>
      <c r="HJ8633" s="3"/>
      <c r="HK8633" s="3"/>
      <c r="HL8633" s="3"/>
      <c r="HM8633" s="45"/>
      <c r="HN8633" s="3"/>
      <c r="HO8633" s="3"/>
      <c r="HP8633" s="3"/>
      <c r="HQ8633" s="3"/>
      <c r="HR8633" s="3"/>
      <c r="HS8633" s="3"/>
      <c r="HT8633" s="3"/>
      <c r="HU8633" s="3"/>
      <c r="HV8633" s="3"/>
      <c r="HW8633" s="3"/>
      <c r="HX8633" s="3"/>
      <c r="HY8633" s="3"/>
      <c r="HZ8633" s="3"/>
      <c r="IA8633" s="3"/>
      <c r="IB8633" s="3"/>
      <c r="IC8633" s="3"/>
      <c r="ID8633" s="3"/>
      <c r="IE8633" s="3"/>
      <c r="IF8633" s="3"/>
      <c r="IG8633" s="3"/>
      <c r="IH8633" s="3"/>
      <c r="II8633" s="3"/>
      <c r="IJ8633" s="3"/>
      <c r="IK8633" s="3"/>
      <c r="IL8633" s="3"/>
      <c r="IM8633" s="3"/>
      <c r="IN8633" s="3"/>
      <c r="IO8633" s="15"/>
    </row>
    <row r="8634" spans="171:249">
      <c r="FO8634" s="3"/>
      <c r="FP8634" s="3"/>
      <c r="FQ8634" s="3"/>
      <c r="FR8634" s="3"/>
      <c r="FS8634" s="3"/>
      <c r="FT8634" s="3"/>
      <c r="FU8634" s="3"/>
      <c r="FV8634" s="3"/>
      <c r="FW8634" s="3"/>
      <c r="FX8634" s="3"/>
      <c r="FY8634" s="3"/>
      <c r="FZ8634" s="3"/>
      <c r="GA8634" s="3"/>
      <c r="GB8634" s="3"/>
      <c r="GC8634" s="3"/>
      <c r="GD8634" s="3"/>
      <c r="GE8634" s="3"/>
      <c r="GF8634" s="3"/>
      <c r="GG8634" s="3"/>
      <c r="GH8634" s="3"/>
      <c r="GI8634" s="3"/>
      <c r="GJ8634" s="3"/>
      <c r="GK8634" s="3"/>
      <c r="GL8634" s="3"/>
      <c r="GM8634" s="3"/>
      <c r="GN8634" s="3"/>
      <c r="GO8634" s="3"/>
      <c r="GP8634" s="3"/>
      <c r="GQ8634" s="3"/>
      <c r="GR8634" s="3"/>
      <c r="GS8634" s="3"/>
      <c r="GT8634" s="3"/>
      <c r="GU8634" s="3"/>
      <c r="GV8634" s="3"/>
      <c r="GW8634" s="3"/>
      <c r="GX8634" s="3"/>
      <c r="GY8634" s="3"/>
      <c r="GZ8634" s="3"/>
      <c r="HA8634" s="3"/>
      <c r="HB8634" s="3"/>
      <c r="HC8634" s="3"/>
      <c r="HD8634" s="3"/>
      <c r="HE8634" s="3"/>
      <c r="HF8634" s="3"/>
      <c r="HG8634" s="3"/>
      <c r="HH8634" s="3"/>
      <c r="HI8634" s="3"/>
      <c r="HJ8634" s="3"/>
      <c r="HK8634" s="3"/>
      <c r="HL8634" s="3"/>
      <c r="HM8634" s="45"/>
      <c r="HN8634" s="3"/>
      <c r="HO8634" s="3"/>
      <c r="HP8634" s="3"/>
      <c r="HQ8634" s="3"/>
      <c r="HR8634" s="3"/>
      <c r="HS8634" s="3"/>
      <c r="HT8634" s="3"/>
      <c r="HU8634" s="3"/>
      <c r="HV8634" s="3"/>
      <c r="HW8634" s="3"/>
      <c r="HX8634" s="3"/>
      <c r="HY8634" s="3"/>
      <c r="HZ8634" s="3"/>
      <c r="IA8634" s="3"/>
      <c r="IB8634" s="3"/>
      <c r="IC8634" s="3"/>
      <c r="ID8634" s="3"/>
      <c r="IE8634" s="3"/>
      <c r="IF8634" s="3"/>
      <c r="IG8634" s="3"/>
      <c r="IH8634" s="3"/>
      <c r="II8634" s="3"/>
      <c r="IJ8634" s="3"/>
      <c r="IK8634" s="3"/>
      <c r="IL8634" s="3"/>
      <c r="IM8634" s="3"/>
      <c r="IN8634" s="3"/>
      <c r="IO8634" s="15"/>
    </row>
    <row r="8635" spans="171:249">
      <c r="FO8635" s="3"/>
      <c r="FP8635" s="3"/>
      <c r="FQ8635" s="3"/>
      <c r="FR8635" s="3"/>
      <c r="FS8635" s="3"/>
      <c r="FT8635" s="3"/>
      <c r="FU8635" s="3"/>
      <c r="FV8635" s="3"/>
      <c r="FW8635" s="3"/>
      <c r="FX8635" s="3"/>
      <c r="FY8635" s="3"/>
      <c r="FZ8635" s="3"/>
      <c r="GA8635" s="3"/>
      <c r="GB8635" s="3"/>
      <c r="GC8635" s="3"/>
      <c r="GD8635" s="3"/>
      <c r="GE8635" s="3"/>
      <c r="GF8635" s="3"/>
      <c r="GG8635" s="3"/>
      <c r="GH8635" s="3"/>
      <c r="GI8635" s="3"/>
      <c r="GJ8635" s="3"/>
      <c r="GK8635" s="3"/>
      <c r="GL8635" s="3"/>
      <c r="GM8635" s="3"/>
      <c r="GN8635" s="3"/>
      <c r="GO8635" s="3"/>
      <c r="GP8635" s="3"/>
      <c r="GQ8635" s="3"/>
      <c r="GR8635" s="3"/>
      <c r="GS8635" s="3"/>
      <c r="GT8635" s="3"/>
      <c r="GU8635" s="3"/>
      <c r="GV8635" s="3"/>
      <c r="GW8635" s="3"/>
      <c r="GX8635" s="3"/>
      <c r="GY8635" s="3"/>
      <c r="GZ8635" s="3"/>
      <c r="HA8635" s="3"/>
      <c r="HB8635" s="3"/>
      <c r="HC8635" s="3"/>
      <c r="HD8635" s="3"/>
      <c r="HE8635" s="3"/>
      <c r="HF8635" s="3"/>
      <c r="HG8635" s="3"/>
      <c r="HH8635" s="3"/>
      <c r="HI8635" s="3"/>
      <c r="HJ8635" s="3"/>
      <c r="HK8635" s="3"/>
      <c r="HL8635" s="3"/>
      <c r="HM8635" s="45"/>
      <c r="HN8635" s="3"/>
      <c r="HO8635" s="3"/>
      <c r="HP8635" s="3"/>
      <c r="HQ8635" s="3"/>
      <c r="HR8635" s="3"/>
      <c r="HS8635" s="3"/>
      <c r="HT8635" s="3"/>
      <c r="HU8635" s="3"/>
      <c r="HV8635" s="3"/>
      <c r="HW8635" s="3"/>
      <c r="HX8635" s="3"/>
      <c r="HY8635" s="3"/>
      <c r="HZ8635" s="3"/>
      <c r="IA8635" s="3"/>
      <c r="IB8635" s="3"/>
      <c r="IC8635" s="3"/>
      <c r="ID8635" s="3"/>
      <c r="IE8635" s="3"/>
      <c r="IF8635" s="3"/>
      <c r="IG8635" s="3"/>
      <c r="IH8635" s="3"/>
      <c r="II8635" s="3"/>
      <c r="IJ8635" s="3"/>
      <c r="IK8635" s="3"/>
      <c r="IL8635" s="3"/>
      <c r="IM8635" s="3"/>
      <c r="IN8635" s="3"/>
      <c r="IO8635" s="15"/>
    </row>
    <row r="8636" spans="171:249">
      <c r="FO8636" s="3"/>
      <c r="FP8636" s="3"/>
      <c r="FQ8636" s="3"/>
      <c r="FR8636" s="3"/>
      <c r="FS8636" s="3"/>
      <c r="FT8636" s="3"/>
      <c r="FU8636" s="3"/>
      <c r="FV8636" s="3"/>
      <c r="FW8636" s="3"/>
      <c r="FX8636" s="3"/>
      <c r="FY8636" s="3"/>
      <c r="FZ8636" s="3"/>
      <c r="GA8636" s="3"/>
      <c r="GB8636" s="3"/>
      <c r="GC8636" s="3"/>
      <c r="GD8636" s="3"/>
      <c r="GE8636" s="3"/>
      <c r="GF8636" s="3"/>
      <c r="GG8636" s="3"/>
      <c r="GH8636" s="3"/>
      <c r="GI8636" s="3"/>
      <c r="GJ8636" s="3"/>
      <c r="GK8636" s="3"/>
      <c r="GL8636" s="3"/>
      <c r="GM8636" s="3"/>
      <c r="GN8636" s="3"/>
      <c r="GO8636" s="3"/>
      <c r="GP8636" s="3"/>
      <c r="GQ8636" s="3"/>
      <c r="GR8636" s="3"/>
      <c r="GS8636" s="3"/>
      <c r="GT8636" s="3"/>
      <c r="GU8636" s="3"/>
      <c r="GV8636" s="3"/>
      <c r="GW8636" s="3"/>
      <c r="GX8636" s="3"/>
      <c r="GY8636" s="3"/>
      <c r="GZ8636" s="3"/>
      <c r="HA8636" s="3"/>
      <c r="HB8636" s="3"/>
      <c r="HC8636" s="3"/>
      <c r="HD8636" s="3"/>
      <c r="HE8636" s="3"/>
      <c r="HF8636" s="3"/>
      <c r="HG8636" s="3"/>
      <c r="HH8636" s="3"/>
      <c r="HI8636" s="3"/>
      <c r="HJ8636" s="3"/>
      <c r="HK8636" s="3"/>
      <c r="HL8636" s="3"/>
      <c r="HM8636" s="45"/>
      <c r="HN8636" s="3"/>
      <c r="HO8636" s="3"/>
      <c r="HP8636" s="3"/>
      <c r="HQ8636" s="3"/>
      <c r="HR8636" s="3"/>
      <c r="HS8636" s="3"/>
      <c r="HT8636" s="3"/>
      <c r="HU8636" s="3"/>
      <c r="HV8636" s="3"/>
      <c r="HW8636" s="3"/>
      <c r="HX8636" s="3"/>
      <c r="HY8636" s="3"/>
      <c r="HZ8636" s="3"/>
      <c r="IA8636" s="3"/>
      <c r="IB8636" s="3"/>
      <c r="IC8636" s="3"/>
      <c r="ID8636" s="3"/>
      <c r="IE8636" s="3"/>
      <c r="IF8636" s="3"/>
      <c r="IG8636" s="3"/>
      <c r="IH8636" s="3"/>
      <c r="II8636" s="3"/>
      <c r="IJ8636" s="3"/>
      <c r="IK8636" s="3"/>
      <c r="IL8636" s="3"/>
      <c r="IM8636" s="3"/>
      <c r="IN8636" s="3"/>
      <c r="IO8636" s="15"/>
    </row>
    <row r="8637" spans="171:249">
      <c r="FO8637" s="3"/>
      <c r="FP8637" s="3"/>
      <c r="FQ8637" s="3"/>
      <c r="FR8637" s="3"/>
      <c r="FS8637" s="3"/>
      <c r="FT8637" s="3"/>
      <c r="FU8637" s="3"/>
      <c r="FV8637" s="3"/>
      <c r="FW8637" s="3"/>
      <c r="FX8637" s="3"/>
      <c r="FY8637" s="3"/>
      <c r="FZ8637" s="3"/>
      <c r="GA8637" s="3"/>
      <c r="GB8637" s="3"/>
      <c r="GC8637" s="3"/>
      <c r="GD8637" s="3"/>
      <c r="GE8637" s="3"/>
      <c r="GF8637" s="3"/>
      <c r="GG8637" s="3"/>
      <c r="GH8637" s="3"/>
      <c r="GI8637" s="3"/>
      <c r="GJ8637" s="3"/>
      <c r="GK8637" s="3"/>
      <c r="GL8637" s="3"/>
      <c r="GM8637" s="3"/>
      <c r="GN8637" s="3"/>
      <c r="GO8637" s="3"/>
      <c r="GP8637" s="3"/>
      <c r="GQ8637" s="3"/>
      <c r="GR8637" s="3"/>
      <c r="GS8637" s="3"/>
      <c r="GT8637" s="3"/>
      <c r="GU8637" s="3"/>
      <c r="GV8637" s="3"/>
      <c r="GW8637" s="3"/>
      <c r="GX8637" s="3"/>
      <c r="GY8637" s="3"/>
      <c r="GZ8637" s="3"/>
      <c r="HA8637" s="3"/>
      <c r="HB8637" s="3"/>
      <c r="HC8637" s="3"/>
      <c r="HD8637" s="3"/>
      <c r="HE8637" s="3"/>
      <c r="HF8637" s="3"/>
      <c r="HG8637" s="3"/>
      <c r="HH8637" s="3"/>
      <c r="HI8637" s="3"/>
      <c r="HJ8637" s="3"/>
      <c r="HK8637" s="3"/>
      <c r="HL8637" s="3"/>
      <c r="HM8637" s="45"/>
      <c r="HN8637" s="3"/>
      <c r="HO8637" s="3"/>
      <c r="HP8637" s="3"/>
      <c r="HQ8637" s="3"/>
      <c r="HR8637" s="3"/>
      <c r="HS8637" s="3"/>
      <c r="HT8637" s="3"/>
      <c r="HU8637" s="3"/>
      <c r="HV8637" s="3"/>
      <c r="HW8637" s="3"/>
      <c r="HX8637" s="3"/>
      <c r="HY8637" s="3"/>
      <c r="HZ8637" s="3"/>
      <c r="IA8637" s="3"/>
      <c r="IB8637" s="3"/>
      <c r="IC8637" s="3"/>
      <c r="ID8637" s="3"/>
      <c r="IE8637" s="3"/>
      <c r="IF8637" s="3"/>
      <c r="IG8637" s="3"/>
      <c r="IH8637" s="3"/>
      <c r="II8637" s="3"/>
      <c r="IJ8637" s="3"/>
      <c r="IK8637" s="3"/>
      <c r="IL8637" s="3"/>
      <c r="IM8637" s="3"/>
      <c r="IN8637" s="3"/>
      <c r="IO8637" s="15"/>
    </row>
    <row r="8638" spans="171:249">
      <c r="FO8638" s="3"/>
      <c r="FP8638" s="3"/>
      <c r="FQ8638" s="3"/>
      <c r="FR8638" s="3"/>
      <c r="FS8638" s="3"/>
      <c r="FT8638" s="3"/>
      <c r="FU8638" s="3"/>
      <c r="FV8638" s="3"/>
      <c r="FW8638" s="3"/>
      <c r="FX8638" s="3"/>
      <c r="FY8638" s="3"/>
      <c r="FZ8638" s="3"/>
      <c r="GA8638" s="3"/>
      <c r="GB8638" s="3"/>
      <c r="GC8638" s="3"/>
      <c r="GD8638" s="3"/>
      <c r="GE8638" s="3"/>
      <c r="GF8638" s="3"/>
      <c r="GG8638" s="3"/>
      <c r="GH8638" s="3"/>
      <c r="GI8638" s="3"/>
      <c r="GJ8638" s="3"/>
      <c r="GK8638" s="3"/>
      <c r="GL8638" s="3"/>
      <c r="GM8638" s="3"/>
      <c r="GN8638" s="3"/>
      <c r="GO8638" s="3"/>
      <c r="GP8638" s="3"/>
      <c r="GQ8638" s="3"/>
      <c r="GR8638" s="3"/>
      <c r="GS8638" s="3"/>
      <c r="GT8638" s="3"/>
      <c r="GU8638" s="3"/>
      <c r="GV8638" s="3"/>
      <c r="GW8638" s="3"/>
      <c r="GX8638" s="3"/>
      <c r="GY8638" s="3"/>
      <c r="GZ8638" s="3"/>
      <c r="HA8638" s="3"/>
      <c r="HB8638" s="3"/>
      <c r="HC8638" s="3"/>
      <c r="HD8638" s="3"/>
      <c r="HE8638" s="3"/>
      <c r="HF8638" s="3"/>
      <c r="HG8638" s="3"/>
      <c r="HH8638" s="3"/>
      <c r="HI8638" s="3"/>
      <c r="HJ8638" s="3"/>
      <c r="HK8638" s="3"/>
      <c r="HL8638" s="3"/>
      <c r="HM8638" s="45"/>
      <c r="HN8638" s="3"/>
      <c r="HO8638" s="3"/>
      <c r="HP8638" s="3"/>
      <c r="HQ8638" s="3"/>
      <c r="HR8638" s="3"/>
      <c r="HS8638" s="3"/>
      <c r="HT8638" s="3"/>
      <c r="HU8638" s="3"/>
      <c r="HV8638" s="3"/>
      <c r="HW8638" s="3"/>
      <c r="HX8638" s="3"/>
      <c r="HY8638" s="3"/>
      <c r="HZ8638" s="3"/>
      <c r="IA8638" s="3"/>
      <c r="IB8638" s="3"/>
      <c r="IC8638" s="3"/>
      <c r="ID8638" s="3"/>
      <c r="IE8638" s="3"/>
      <c r="IF8638" s="3"/>
      <c r="IG8638" s="3"/>
      <c r="IH8638" s="3"/>
      <c r="II8638" s="3"/>
      <c r="IJ8638" s="3"/>
      <c r="IK8638" s="3"/>
      <c r="IL8638" s="3"/>
      <c r="IM8638" s="3"/>
      <c r="IN8638" s="3"/>
      <c r="IO8638" s="15"/>
    </row>
    <row r="8639" spans="171:249">
      <c r="FO8639" s="3"/>
      <c r="FP8639" s="3"/>
      <c r="FQ8639" s="3"/>
      <c r="FR8639" s="3"/>
      <c r="FS8639" s="3"/>
      <c r="FT8639" s="3"/>
      <c r="FU8639" s="3"/>
      <c r="FV8639" s="3"/>
      <c r="FW8639" s="3"/>
      <c r="FX8639" s="3"/>
      <c r="FY8639" s="3"/>
      <c r="FZ8639" s="3"/>
      <c r="GA8639" s="3"/>
      <c r="GB8639" s="3"/>
      <c r="GC8639" s="3"/>
      <c r="GD8639" s="3"/>
      <c r="GE8639" s="3"/>
      <c r="GF8639" s="3"/>
      <c r="GG8639" s="3"/>
      <c r="GH8639" s="3"/>
      <c r="GI8639" s="3"/>
      <c r="GJ8639" s="3"/>
      <c r="GK8639" s="3"/>
      <c r="GL8639" s="3"/>
      <c r="GM8639" s="3"/>
      <c r="GN8639" s="3"/>
      <c r="GO8639" s="3"/>
      <c r="GP8639" s="3"/>
      <c r="GQ8639" s="3"/>
      <c r="GR8639" s="3"/>
      <c r="GS8639" s="3"/>
      <c r="GT8639" s="3"/>
      <c r="GU8639" s="3"/>
      <c r="GV8639" s="3"/>
      <c r="GW8639" s="3"/>
      <c r="GX8639" s="3"/>
      <c r="GY8639" s="3"/>
      <c r="GZ8639" s="3"/>
      <c r="HA8639" s="3"/>
      <c r="HB8639" s="3"/>
      <c r="HC8639" s="3"/>
      <c r="HD8639" s="3"/>
      <c r="HE8639" s="3"/>
      <c r="HF8639" s="3"/>
      <c r="HG8639" s="3"/>
      <c r="HH8639" s="3"/>
      <c r="HI8639" s="3"/>
      <c r="HJ8639" s="3"/>
      <c r="HK8639" s="3"/>
      <c r="HL8639" s="3"/>
      <c r="HM8639" s="45"/>
      <c r="HN8639" s="3"/>
      <c r="HO8639" s="3"/>
      <c r="HP8639" s="3"/>
      <c r="HQ8639" s="3"/>
      <c r="HR8639" s="3"/>
      <c r="HS8639" s="3"/>
      <c r="HT8639" s="3"/>
      <c r="HU8639" s="3"/>
      <c r="HV8639" s="3"/>
      <c r="HW8639" s="3"/>
      <c r="HX8639" s="3"/>
      <c r="HY8639" s="3"/>
      <c r="HZ8639" s="3"/>
      <c r="IA8639" s="3"/>
      <c r="IB8639" s="3"/>
      <c r="IC8639" s="3"/>
      <c r="ID8639" s="3"/>
      <c r="IE8639" s="3"/>
      <c r="IF8639" s="3"/>
      <c r="IG8639" s="3"/>
      <c r="IH8639" s="3"/>
      <c r="II8639" s="3"/>
      <c r="IJ8639" s="3"/>
      <c r="IK8639" s="3"/>
      <c r="IL8639" s="3"/>
      <c r="IM8639" s="3"/>
      <c r="IN8639" s="3"/>
      <c r="IO8639" s="15"/>
    </row>
    <row r="8640" spans="171:249">
      <c r="FO8640" s="3"/>
      <c r="FP8640" s="3"/>
      <c r="FQ8640" s="3"/>
      <c r="FR8640" s="3"/>
      <c r="FS8640" s="3"/>
      <c r="FT8640" s="3"/>
      <c r="FU8640" s="3"/>
      <c r="FV8640" s="3"/>
      <c r="FW8640" s="3"/>
      <c r="FX8640" s="3"/>
      <c r="FY8640" s="3"/>
      <c r="FZ8640" s="3"/>
      <c r="GA8640" s="3"/>
      <c r="GB8640" s="3"/>
      <c r="GC8640" s="3"/>
      <c r="GD8640" s="3"/>
      <c r="GE8640" s="3"/>
      <c r="GF8640" s="3"/>
      <c r="GG8640" s="3"/>
      <c r="GH8640" s="3"/>
      <c r="GI8640" s="3"/>
      <c r="GJ8640" s="3"/>
      <c r="GK8640" s="3"/>
      <c r="GL8640" s="3"/>
      <c r="GM8640" s="3"/>
      <c r="GN8640" s="3"/>
      <c r="GO8640" s="3"/>
      <c r="GP8640" s="3"/>
      <c r="GQ8640" s="3"/>
      <c r="GR8640" s="3"/>
      <c r="GS8640" s="3"/>
      <c r="GT8640" s="3"/>
      <c r="GU8640" s="3"/>
      <c r="GV8640" s="3"/>
      <c r="GW8640" s="3"/>
      <c r="GX8640" s="3"/>
      <c r="GY8640" s="3"/>
      <c r="GZ8640" s="3"/>
      <c r="HA8640" s="3"/>
      <c r="HB8640" s="3"/>
      <c r="HC8640" s="3"/>
      <c r="HD8640" s="3"/>
      <c r="HE8640" s="3"/>
      <c r="HF8640" s="3"/>
      <c r="HG8640" s="3"/>
      <c r="HH8640" s="3"/>
      <c r="HI8640" s="3"/>
      <c r="HJ8640" s="3"/>
      <c r="HK8640" s="3"/>
      <c r="HL8640" s="3"/>
      <c r="HM8640" s="45"/>
      <c r="HN8640" s="3"/>
      <c r="HO8640" s="3"/>
      <c r="HP8640" s="3"/>
      <c r="HQ8640" s="3"/>
      <c r="HR8640" s="3"/>
      <c r="HS8640" s="3"/>
      <c r="HT8640" s="3"/>
      <c r="HU8640" s="3"/>
      <c r="HV8640" s="3"/>
      <c r="HW8640" s="3"/>
      <c r="HX8640" s="3"/>
      <c r="HY8640" s="3"/>
      <c r="HZ8640" s="3"/>
      <c r="IA8640" s="3"/>
      <c r="IB8640" s="3"/>
      <c r="IC8640" s="3"/>
      <c r="ID8640" s="3"/>
      <c r="IE8640" s="3"/>
      <c r="IF8640" s="3"/>
      <c r="IG8640" s="3"/>
      <c r="IH8640" s="3"/>
      <c r="II8640" s="3"/>
      <c r="IJ8640" s="3"/>
      <c r="IK8640" s="3"/>
      <c r="IL8640" s="3"/>
      <c r="IM8640" s="3"/>
      <c r="IN8640" s="3"/>
      <c r="IO8640" s="15"/>
    </row>
    <row r="8641" spans="171:249">
      <c r="FO8641" s="3"/>
      <c r="FP8641" s="3"/>
      <c r="FQ8641" s="3"/>
      <c r="FR8641" s="3"/>
      <c r="FS8641" s="3"/>
      <c r="FT8641" s="3"/>
      <c r="FU8641" s="3"/>
      <c r="FV8641" s="3"/>
      <c r="FW8641" s="3"/>
      <c r="FX8641" s="3"/>
      <c r="FY8641" s="3"/>
      <c r="FZ8641" s="3"/>
      <c r="GA8641" s="3"/>
      <c r="GB8641" s="3"/>
      <c r="GC8641" s="3"/>
      <c r="GD8641" s="3"/>
      <c r="GE8641" s="3"/>
      <c r="GF8641" s="3"/>
      <c r="GG8641" s="3"/>
      <c r="GH8641" s="3"/>
      <c r="GI8641" s="3"/>
      <c r="GJ8641" s="3"/>
      <c r="GK8641" s="3"/>
      <c r="GL8641" s="3"/>
      <c r="GM8641" s="3"/>
      <c r="GN8641" s="3"/>
      <c r="GO8641" s="3"/>
      <c r="GP8641" s="3"/>
      <c r="GQ8641" s="3"/>
      <c r="GR8641" s="3"/>
      <c r="GS8641" s="3"/>
      <c r="GT8641" s="3"/>
      <c r="GU8641" s="3"/>
      <c r="GV8641" s="3"/>
      <c r="GW8641" s="3"/>
      <c r="GX8641" s="3"/>
      <c r="GY8641" s="3"/>
      <c r="GZ8641" s="3"/>
      <c r="HA8641" s="3"/>
      <c r="HB8641" s="3"/>
      <c r="HC8641" s="3"/>
      <c r="HD8641" s="3"/>
      <c r="HE8641" s="3"/>
      <c r="HF8641" s="3"/>
      <c r="HG8641" s="3"/>
      <c r="HH8641" s="3"/>
      <c r="HI8641" s="3"/>
      <c r="HJ8641" s="3"/>
      <c r="HK8641" s="3"/>
      <c r="HL8641" s="3"/>
      <c r="HM8641" s="45"/>
      <c r="HN8641" s="3"/>
      <c r="HO8641" s="3"/>
      <c r="HP8641" s="3"/>
      <c r="HQ8641" s="3"/>
      <c r="HR8641" s="3"/>
      <c r="HS8641" s="3"/>
      <c r="HT8641" s="3"/>
      <c r="HU8641" s="3"/>
      <c r="HV8641" s="3"/>
      <c r="HW8641" s="3"/>
      <c r="HX8641" s="3"/>
      <c r="HY8641" s="3"/>
      <c r="HZ8641" s="3"/>
      <c r="IA8641" s="3"/>
      <c r="IB8641" s="3"/>
      <c r="IC8641" s="3"/>
      <c r="ID8641" s="3"/>
      <c r="IE8641" s="3"/>
      <c r="IF8641" s="3"/>
      <c r="IG8641" s="3"/>
      <c r="IH8641" s="3"/>
      <c r="II8641" s="3"/>
      <c r="IJ8641" s="3"/>
      <c r="IK8641" s="3"/>
      <c r="IL8641" s="3"/>
      <c r="IM8641" s="3"/>
      <c r="IN8641" s="3"/>
      <c r="IO8641" s="15"/>
    </row>
    <row r="8642" spans="171:249">
      <c r="FO8642" s="3"/>
      <c r="FP8642" s="3"/>
      <c r="FQ8642" s="3"/>
      <c r="FR8642" s="3"/>
      <c r="FS8642" s="3"/>
      <c r="FT8642" s="3"/>
      <c r="FU8642" s="3"/>
      <c r="FV8642" s="3"/>
      <c r="FW8642" s="3"/>
      <c r="FX8642" s="3"/>
      <c r="FY8642" s="3"/>
      <c r="FZ8642" s="3"/>
      <c r="GA8642" s="3"/>
      <c r="GB8642" s="3"/>
      <c r="GC8642" s="3"/>
      <c r="GD8642" s="3"/>
      <c r="GE8642" s="3"/>
      <c r="GF8642" s="3"/>
      <c r="GG8642" s="3"/>
      <c r="GH8642" s="3"/>
      <c r="GI8642" s="3"/>
      <c r="GJ8642" s="3"/>
      <c r="GK8642" s="3"/>
      <c r="GL8642" s="3"/>
      <c r="GM8642" s="3"/>
      <c r="GN8642" s="3"/>
      <c r="GO8642" s="3"/>
      <c r="GP8642" s="3"/>
      <c r="GQ8642" s="3"/>
      <c r="GR8642" s="3"/>
      <c r="GS8642" s="3"/>
      <c r="GT8642" s="3"/>
      <c r="GU8642" s="3"/>
      <c r="GV8642" s="3"/>
      <c r="GW8642" s="3"/>
      <c r="GX8642" s="3"/>
      <c r="GY8642" s="3"/>
      <c r="GZ8642" s="3"/>
      <c r="HA8642" s="3"/>
      <c r="HB8642" s="3"/>
      <c r="HC8642" s="3"/>
      <c r="HD8642" s="3"/>
      <c r="HE8642" s="3"/>
      <c r="HF8642" s="3"/>
      <c r="HG8642" s="3"/>
      <c r="HH8642" s="3"/>
      <c r="HI8642" s="3"/>
      <c r="HJ8642" s="3"/>
      <c r="HK8642" s="3"/>
      <c r="HL8642" s="3"/>
      <c r="HM8642" s="45"/>
      <c r="HN8642" s="3"/>
      <c r="HO8642" s="3"/>
      <c r="HP8642" s="3"/>
      <c r="HQ8642" s="3"/>
      <c r="HR8642" s="3"/>
      <c r="HS8642" s="3"/>
      <c r="HT8642" s="3"/>
      <c r="HU8642" s="3"/>
      <c r="HV8642" s="3"/>
      <c r="HW8642" s="3"/>
      <c r="HX8642" s="3"/>
      <c r="HY8642" s="3"/>
      <c r="HZ8642" s="3"/>
      <c r="IA8642" s="3"/>
      <c r="IB8642" s="3"/>
      <c r="IC8642" s="3"/>
      <c r="ID8642" s="3"/>
      <c r="IE8642" s="3"/>
      <c r="IF8642" s="3"/>
      <c r="IG8642" s="3"/>
      <c r="IH8642" s="3"/>
      <c r="II8642" s="3"/>
      <c r="IJ8642" s="3"/>
      <c r="IK8642" s="3"/>
      <c r="IL8642" s="3"/>
      <c r="IM8642" s="3"/>
      <c r="IN8642" s="3"/>
      <c r="IO8642" s="15"/>
    </row>
    <row r="8643" spans="171:249">
      <c r="FO8643" s="3"/>
      <c r="FP8643" s="3"/>
      <c r="FQ8643" s="3"/>
      <c r="FR8643" s="3"/>
      <c r="FS8643" s="3"/>
      <c r="FT8643" s="3"/>
      <c r="FU8643" s="3"/>
      <c r="FV8643" s="3"/>
      <c r="FW8643" s="3"/>
      <c r="FX8643" s="3"/>
      <c r="FY8643" s="3"/>
      <c r="FZ8643" s="3"/>
      <c r="GA8643" s="3"/>
      <c r="GB8643" s="3"/>
      <c r="GC8643" s="3"/>
      <c r="GD8643" s="3"/>
      <c r="GE8643" s="3"/>
      <c r="GF8643" s="3"/>
      <c r="GG8643" s="3"/>
      <c r="GH8643" s="3"/>
      <c r="GI8643" s="3"/>
      <c r="GJ8643" s="3"/>
      <c r="GK8643" s="3"/>
      <c r="GL8643" s="3"/>
      <c r="GM8643" s="3"/>
      <c r="GN8643" s="3"/>
      <c r="GO8643" s="3"/>
      <c r="GP8643" s="3"/>
      <c r="GQ8643" s="3"/>
      <c r="GR8643" s="3"/>
      <c r="GS8643" s="3"/>
      <c r="GT8643" s="3"/>
      <c r="GU8643" s="3"/>
      <c r="GV8643" s="3"/>
      <c r="GW8643" s="3"/>
      <c r="GX8643" s="3"/>
      <c r="GY8643" s="3"/>
      <c r="GZ8643" s="3"/>
      <c r="HA8643" s="3"/>
      <c r="HB8643" s="3"/>
      <c r="HC8643" s="3"/>
      <c r="HD8643" s="3"/>
      <c r="HE8643" s="3"/>
      <c r="HF8643" s="3"/>
      <c r="HG8643" s="3"/>
      <c r="HH8643" s="3"/>
      <c r="HI8643" s="3"/>
      <c r="HJ8643" s="3"/>
      <c r="HK8643" s="3"/>
      <c r="HL8643" s="3"/>
      <c r="HM8643" s="45"/>
      <c r="HN8643" s="3"/>
      <c r="HO8643" s="3"/>
      <c r="HP8643" s="3"/>
      <c r="HQ8643" s="3"/>
      <c r="HR8643" s="3"/>
      <c r="HS8643" s="3"/>
      <c r="HT8643" s="3"/>
      <c r="HU8643" s="3"/>
      <c r="HV8643" s="3"/>
      <c r="HW8643" s="3"/>
      <c r="HX8643" s="3"/>
      <c r="HY8643" s="3"/>
      <c r="HZ8643" s="3"/>
      <c r="IA8643" s="3"/>
      <c r="IB8643" s="3"/>
      <c r="IC8643" s="3"/>
      <c r="ID8643" s="3"/>
      <c r="IE8643" s="3"/>
      <c r="IF8643" s="3"/>
      <c r="IG8643" s="3"/>
      <c r="IH8643" s="3"/>
      <c r="II8643" s="3"/>
      <c r="IJ8643" s="3"/>
      <c r="IK8643" s="3"/>
      <c r="IL8643" s="3"/>
      <c r="IM8643" s="3"/>
      <c r="IN8643" s="3"/>
      <c r="IO8643" s="15"/>
    </row>
    <row r="8644" spans="171:249">
      <c r="FO8644" s="3"/>
      <c r="FP8644" s="3"/>
      <c r="FQ8644" s="3"/>
      <c r="FR8644" s="3"/>
      <c r="FS8644" s="3"/>
      <c r="FT8644" s="3"/>
      <c r="FU8644" s="3"/>
      <c r="FV8644" s="3"/>
      <c r="FW8644" s="3"/>
      <c r="FX8644" s="3"/>
      <c r="FY8644" s="3"/>
      <c r="FZ8644" s="3"/>
      <c r="GA8644" s="3"/>
      <c r="GB8644" s="3"/>
      <c r="GC8644" s="3"/>
      <c r="GD8644" s="3"/>
      <c r="GE8644" s="3"/>
      <c r="GF8644" s="3"/>
      <c r="GG8644" s="3"/>
      <c r="GH8644" s="3"/>
      <c r="GI8644" s="3"/>
      <c r="GJ8644" s="3"/>
      <c r="GK8644" s="3"/>
      <c r="GL8644" s="3"/>
      <c r="GM8644" s="3"/>
      <c r="GN8644" s="3"/>
      <c r="GO8644" s="3"/>
      <c r="GP8644" s="3"/>
      <c r="GQ8644" s="3"/>
      <c r="GR8644" s="3"/>
      <c r="GS8644" s="3"/>
      <c r="GT8644" s="3"/>
      <c r="GU8644" s="3"/>
      <c r="GV8644" s="3"/>
      <c r="GW8644" s="3"/>
      <c r="GX8644" s="3"/>
      <c r="GY8644" s="3"/>
      <c r="GZ8644" s="3"/>
      <c r="HA8644" s="3"/>
      <c r="HB8644" s="3"/>
      <c r="HC8644" s="3"/>
      <c r="HD8644" s="3"/>
      <c r="HE8644" s="3"/>
      <c r="HF8644" s="3"/>
      <c r="HG8644" s="3"/>
      <c r="HH8644" s="3"/>
      <c r="HI8644" s="3"/>
      <c r="HJ8644" s="3"/>
      <c r="HK8644" s="3"/>
      <c r="HL8644" s="3"/>
      <c r="HM8644" s="45"/>
      <c r="HN8644" s="3"/>
      <c r="HO8644" s="3"/>
      <c r="HP8644" s="3"/>
      <c r="HQ8644" s="3"/>
      <c r="HR8644" s="3"/>
      <c r="HS8644" s="3"/>
      <c r="HT8644" s="3"/>
      <c r="HU8644" s="3"/>
      <c r="HV8644" s="3"/>
      <c r="HW8644" s="3"/>
      <c r="HX8644" s="3"/>
      <c r="HY8644" s="3"/>
      <c r="HZ8644" s="3"/>
      <c r="IA8644" s="3"/>
      <c r="IB8644" s="3"/>
      <c r="IC8644" s="3"/>
      <c r="ID8644" s="3"/>
      <c r="IE8644" s="3"/>
      <c r="IF8644" s="3"/>
      <c r="IG8644" s="3"/>
      <c r="IH8644" s="3"/>
      <c r="II8644" s="3"/>
      <c r="IJ8644" s="3"/>
      <c r="IK8644" s="3"/>
      <c r="IL8644" s="3"/>
      <c r="IM8644" s="3"/>
      <c r="IN8644" s="3"/>
      <c r="IO8644" s="15"/>
    </row>
    <row r="8645" spans="171:249">
      <c r="FO8645" s="3"/>
      <c r="FP8645" s="3"/>
      <c r="FQ8645" s="3"/>
      <c r="FR8645" s="3"/>
      <c r="FS8645" s="3"/>
      <c r="FT8645" s="3"/>
      <c r="FU8645" s="3"/>
      <c r="FV8645" s="3"/>
      <c r="FW8645" s="3"/>
      <c r="FX8645" s="3"/>
      <c r="FY8645" s="3"/>
      <c r="FZ8645" s="3"/>
      <c r="GA8645" s="3"/>
      <c r="GB8645" s="3"/>
      <c r="GC8645" s="3"/>
      <c r="GD8645" s="3"/>
      <c r="GE8645" s="3"/>
      <c r="GF8645" s="3"/>
      <c r="GG8645" s="3"/>
      <c r="GH8645" s="3"/>
      <c r="GI8645" s="3"/>
      <c r="GJ8645" s="3"/>
      <c r="GK8645" s="3"/>
      <c r="GL8645" s="3"/>
      <c r="GM8645" s="3"/>
      <c r="GN8645" s="3"/>
      <c r="GO8645" s="3"/>
      <c r="GP8645" s="3"/>
      <c r="GQ8645" s="3"/>
      <c r="GR8645" s="3"/>
      <c r="GS8645" s="3"/>
      <c r="GT8645" s="3"/>
      <c r="GU8645" s="3"/>
      <c r="GV8645" s="3"/>
      <c r="GW8645" s="3"/>
      <c r="GX8645" s="3"/>
      <c r="GY8645" s="3"/>
      <c r="GZ8645" s="3"/>
      <c r="HA8645" s="3"/>
      <c r="HB8645" s="3"/>
      <c r="HC8645" s="3"/>
      <c r="HD8645" s="3"/>
      <c r="HE8645" s="3"/>
      <c r="HF8645" s="3"/>
      <c r="HG8645" s="3"/>
      <c r="HH8645" s="3"/>
      <c r="HI8645" s="3"/>
      <c r="HJ8645" s="3"/>
      <c r="HK8645" s="3"/>
      <c r="HL8645" s="3"/>
      <c r="HM8645" s="45"/>
      <c r="HN8645" s="3"/>
      <c r="HO8645" s="3"/>
      <c r="HP8645" s="3"/>
      <c r="HQ8645" s="3"/>
      <c r="HR8645" s="3"/>
      <c r="HS8645" s="3"/>
      <c r="HT8645" s="3"/>
      <c r="HU8645" s="3"/>
      <c r="HV8645" s="3"/>
      <c r="HW8645" s="3"/>
      <c r="HX8645" s="3"/>
      <c r="HY8645" s="3"/>
      <c r="HZ8645" s="3"/>
      <c r="IA8645" s="3"/>
      <c r="IB8645" s="3"/>
      <c r="IC8645" s="3"/>
      <c r="ID8645" s="3"/>
      <c r="IE8645" s="3"/>
      <c r="IF8645" s="3"/>
      <c r="IG8645" s="3"/>
      <c r="IH8645" s="3"/>
      <c r="II8645" s="3"/>
      <c r="IJ8645" s="3"/>
      <c r="IK8645" s="3"/>
      <c r="IL8645" s="3"/>
      <c r="IM8645" s="3"/>
      <c r="IN8645" s="3"/>
      <c r="IO8645" s="15"/>
    </row>
    <row r="8646" spans="171:249">
      <c r="FO8646" s="3"/>
      <c r="FP8646" s="3"/>
      <c r="FQ8646" s="3"/>
      <c r="FR8646" s="3"/>
      <c r="FS8646" s="3"/>
      <c r="FT8646" s="3"/>
      <c r="FU8646" s="3"/>
      <c r="FV8646" s="3"/>
      <c r="FW8646" s="3"/>
      <c r="FX8646" s="3"/>
      <c r="FY8646" s="3"/>
      <c r="FZ8646" s="3"/>
      <c r="GA8646" s="3"/>
      <c r="GB8646" s="3"/>
      <c r="GC8646" s="3"/>
      <c r="GD8646" s="3"/>
      <c r="GE8646" s="3"/>
      <c r="GF8646" s="3"/>
      <c r="GG8646" s="3"/>
      <c r="GH8646" s="3"/>
      <c r="GI8646" s="3"/>
      <c r="GJ8646" s="3"/>
      <c r="GK8646" s="3"/>
      <c r="GL8646" s="3"/>
      <c r="GM8646" s="3"/>
      <c r="GN8646" s="3"/>
      <c r="GO8646" s="3"/>
      <c r="GP8646" s="3"/>
      <c r="GQ8646" s="3"/>
      <c r="GR8646" s="3"/>
      <c r="GS8646" s="3"/>
      <c r="GT8646" s="3"/>
      <c r="GU8646" s="3"/>
      <c r="GV8646" s="3"/>
      <c r="GW8646" s="3"/>
      <c r="GX8646" s="3"/>
      <c r="GY8646" s="3"/>
      <c r="GZ8646" s="3"/>
      <c r="HA8646" s="3"/>
      <c r="HB8646" s="3"/>
      <c r="HC8646" s="3"/>
      <c r="HD8646" s="3"/>
      <c r="HE8646" s="3"/>
      <c r="HF8646" s="3"/>
      <c r="HG8646" s="3"/>
      <c r="HH8646" s="3"/>
      <c r="HI8646" s="3"/>
      <c r="HJ8646" s="3"/>
      <c r="HK8646" s="3"/>
      <c r="HL8646" s="3"/>
      <c r="HM8646" s="45"/>
      <c r="HN8646" s="3"/>
      <c r="HO8646" s="3"/>
      <c r="HP8646" s="3"/>
      <c r="HQ8646" s="3"/>
      <c r="HR8646" s="3"/>
      <c r="HS8646" s="3"/>
      <c r="HT8646" s="3"/>
      <c r="HU8646" s="3"/>
      <c r="HV8646" s="3"/>
      <c r="HW8646" s="3"/>
      <c r="HX8646" s="3"/>
      <c r="HY8646" s="3"/>
      <c r="HZ8646" s="3"/>
      <c r="IA8646" s="3"/>
      <c r="IB8646" s="3"/>
      <c r="IC8646" s="3"/>
      <c r="ID8646" s="3"/>
      <c r="IE8646" s="3"/>
      <c r="IF8646" s="3"/>
      <c r="IG8646" s="3"/>
      <c r="IH8646" s="3"/>
      <c r="II8646" s="3"/>
      <c r="IJ8646" s="3"/>
      <c r="IK8646" s="3"/>
      <c r="IL8646" s="3"/>
      <c r="IM8646" s="3"/>
      <c r="IN8646" s="3"/>
      <c r="IO8646" s="15"/>
    </row>
    <row r="8647" spans="171:249">
      <c r="FO8647" s="3"/>
      <c r="FP8647" s="3"/>
      <c r="FQ8647" s="3"/>
      <c r="FR8647" s="3"/>
      <c r="FS8647" s="3"/>
      <c r="FT8647" s="3"/>
      <c r="FU8647" s="3"/>
      <c r="FV8647" s="3"/>
      <c r="FW8647" s="3"/>
      <c r="FX8647" s="3"/>
      <c r="FY8647" s="3"/>
      <c r="FZ8647" s="3"/>
      <c r="GA8647" s="3"/>
      <c r="GB8647" s="3"/>
      <c r="GC8647" s="3"/>
      <c r="GD8647" s="3"/>
      <c r="GE8647" s="3"/>
      <c r="GF8647" s="3"/>
      <c r="GG8647" s="3"/>
      <c r="GH8647" s="3"/>
      <c r="GI8647" s="3"/>
      <c r="GJ8647" s="3"/>
      <c r="GK8647" s="3"/>
      <c r="GL8647" s="3"/>
      <c r="GM8647" s="3"/>
      <c r="GN8647" s="3"/>
      <c r="GO8647" s="3"/>
      <c r="GP8647" s="3"/>
      <c r="GQ8647" s="3"/>
      <c r="GR8647" s="3"/>
      <c r="GS8647" s="3"/>
      <c r="GT8647" s="3"/>
      <c r="GU8647" s="3"/>
      <c r="GV8647" s="3"/>
      <c r="GW8647" s="3"/>
      <c r="GX8647" s="3"/>
      <c r="GY8647" s="3"/>
      <c r="GZ8647" s="3"/>
      <c r="HA8647" s="3"/>
      <c r="HB8647" s="3"/>
      <c r="HC8647" s="3"/>
      <c r="HD8647" s="3"/>
      <c r="HE8647" s="3"/>
      <c r="HF8647" s="3"/>
      <c r="HG8647" s="3"/>
      <c r="HH8647" s="3"/>
      <c r="HI8647" s="3"/>
      <c r="HJ8647" s="3"/>
      <c r="HK8647" s="3"/>
      <c r="HL8647" s="3"/>
      <c r="HM8647" s="45"/>
      <c r="HN8647" s="3"/>
      <c r="HO8647" s="3"/>
      <c r="HP8647" s="3"/>
      <c r="HQ8647" s="3"/>
      <c r="HR8647" s="3"/>
      <c r="HS8647" s="3"/>
      <c r="HT8647" s="3"/>
      <c r="HU8647" s="3"/>
      <c r="HV8647" s="3"/>
      <c r="HW8647" s="3"/>
      <c r="HX8647" s="3"/>
      <c r="HY8647" s="3"/>
      <c r="HZ8647" s="3"/>
      <c r="IA8647" s="3"/>
      <c r="IB8647" s="3"/>
      <c r="IC8647" s="3"/>
      <c r="ID8647" s="3"/>
      <c r="IE8647" s="3"/>
      <c r="IF8647" s="3"/>
      <c r="IG8647" s="3"/>
      <c r="IH8647" s="3"/>
      <c r="II8647" s="3"/>
      <c r="IJ8647" s="3"/>
      <c r="IK8647" s="3"/>
      <c r="IL8647" s="3"/>
      <c r="IM8647" s="3"/>
      <c r="IN8647" s="3"/>
      <c r="IO8647" s="15"/>
    </row>
    <row r="8648" spans="171:249">
      <c r="FO8648" s="3"/>
      <c r="FP8648" s="3"/>
      <c r="FQ8648" s="3"/>
      <c r="FR8648" s="3"/>
      <c r="FS8648" s="3"/>
      <c r="FT8648" s="3"/>
      <c r="FU8648" s="3"/>
      <c r="FV8648" s="3"/>
      <c r="FW8648" s="3"/>
      <c r="FX8648" s="3"/>
      <c r="FY8648" s="3"/>
      <c r="FZ8648" s="3"/>
      <c r="GA8648" s="3"/>
      <c r="GB8648" s="3"/>
      <c r="GC8648" s="3"/>
      <c r="GD8648" s="3"/>
      <c r="GE8648" s="3"/>
      <c r="GF8648" s="3"/>
      <c r="GG8648" s="3"/>
      <c r="GH8648" s="3"/>
      <c r="GI8648" s="3"/>
      <c r="GJ8648" s="3"/>
      <c r="GK8648" s="3"/>
      <c r="GL8648" s="3"/>
      <c r="GM8648" s="3"/>
      <c r="GN8648" s="3"/>
      <c r="GO8648" s="3"/>
      <c r="GP8648" s="3"/>
      <c r="GQ8648" s="3"/>
      <c r="GR8648" s="3"/>
      <c r="GS8648" s="3"/>
      <c r="GT8648" s="3"/>
      <c r="GU8648" s="3"/>
      <c r="GV8648" s="3"/>
      <c r="GW8648" s="3"/>
      <c r="GX8648" s="3"/>
      <c r="GY8648" s="3"/>
      <c r="GZ8648" s="3"/>
      <c r="HA8648" s="3"/>
      <c r="HB8648" s="3"/>
      <c r="HC8648" s="3"/>
      <c r="HD8648" s="3"/>
      <c r="HE8648" s="3"/>
      <c r="HF8648" s="3"/>
      <c r="HG8648" s="3"/>
      <c r="HH8648" s="3"/>
      <c r="HI8648" s="3"/>
      <c r="HJ8648" s="3"/>
      <c r="HK8648" s="3"/>
      <c r="HL8648" s="3"/>
      <c r="HM8648" s="45"/>
      <c r="HN8648" s="3"/>
      <c r="HO8648" s="3"/>
      <c r="HP8648" s="3"/>
      <c r="HQ8648" s="3"/>
      <c r="HR8648" s="3"/>
      <c r="HS8648" s="3"/>
      <c r="HT8648" s="3"/>
      <c r="HU8648" s="3"/>
      <c r="HV8648" s="3"/>
      <c r="HW8648" s="3"/>
      <c r="HX8648" s="3"/>
      <c r="HY8648" s="3"/>
      <c r="HZ8648" s="3"/>
      <c r="IA8648" s="3"/>
      <c r="IB8648" s="3"/>
      <c r="IC8648" s="3"/>
      <c r="ID8648" s="3"/>
      <c r="IE8648" s="3"/>
      <c r="IF8648" s="3"/>
      <c r="IG8648" s="3"/>
      <c r="IH8648" s="3"/>
      <c r="II8648" s="3"/>
      <c r="IJ8648" s="3"/>
      <c r="IK8648" s="3"/>
      <c r="IL8648" s="3"/>
      <c r="IM8648" s="3"/>
      <c r="IN8648" s="3"/>
      <c r="IO8648" s="15"/>
    </row>
    <row r="8649" spans="171:249">
      <c r="FO8649" s="3"/>
      <c r="FP8649" s="3"/>
      <c r="FQ8649" s="3"/>
      <c r="FR8649" s="3"/>
      <c r="FS8649" s="3"/>
      <c r="FT8649" s="3"/>
      <c r="FU8649" s="3"/>
      <c r="FV8649" s="3"/>
      <c r="FW8649" s="3"/>
      <c r="FX8649" s="3"/>
      <c r="FY8649" s="3"/>
      <c r="FZ8649" s="3"/>
      <c r="GA8649" s="3"/>
      <c r="GB8649" s="3"/>
      <c r="GC8649" s="3"/>
      <c r="GD8649" s="3"/>
      <c r="GE8649" s="3"/>
      <c r="GF8649" s="3"/>
      <c r="GG8649" s="3"/>
      <c r="GH8649" s="3"/>
      <c r="GI8649" s="3"/>
      <c r="GJ8649" s="3"/>
      <c r="GK8649" s="3"/>
      <c r="GL8649" s="3"/>
      <c r="GM8649" s="3"/>
      <c r="GN8649" s="3"/>
      <c r="GO8649" s="3"/>
      <c r="GP8649" s="3"/>
      <c r="GQ8649" s="3"/>
      <c r="GR8649" s="3"/>
      <c r="GS8649" s="3"/>
      <c r="GT8649" s="3"/>
      <c r="GU8649" s="3"/>
      <c r="GV8649" s="3"/>
      <c r="GW8649" s="3"/>
      <c r="GX8649" s="3"/>
      <c r="GY8649" s="3"/>
      <c r="GZ8649" s="3"/>
      <c r="HA8649" s="3"/>
      <c r="HB8649" s="3"/>
      <c r="HC8649" s="3"/>
      <c r="HD8649" s="3"/>
      <c r="HE8649" s="3"/>
      <c r="HF8649" s="3"/>
      <c r="HG8649" s="3"/>
      <c r="HH8649" s="3"/>
      <c r="HI8649" s="3"/>
      <c r="HJ8649" s="3"/>
      <c r="HK8649" s="3"/>
      <c r="HL8649" s="3"/>
      <c r="HM8649" s="45"/>
      <c r="HN8649" s="3"/>
      <c r="HO8649" s="3"/>
      <c r="HP8649" s="3"/>
      <c r="HQ8649" s="3"/>
      <c r="HR8649" s="3"/>
      <c r="HS8649" s="3"/>
      <c r="HT8649" s="3"/>
      <c r="HU8649" s="3"/>
      <c r="HV8649" s="3"/>
      <c r="HW8649" s="3"/>
      <c r="HX8649" s="3"/>
      <c r="HY8649" s="3"/>
      <c r="HZ8649" s="3"/>
      <c r="IA8649" s="3"/>
      <c r="IB8649" s="3"/>
      <c r="IC8649" s="3"/>
      <c r="ID8649" s="3"/>
      <c r="IE8649" s="3"/>
      <c r="IF8649" s="3"/>
      <c r="IG8649" s="3"/>
      <c r="IH8649" s="3"/>
      <c r="II8649" s="3"/>
      <c r="IJ8649" s="3"/>
      <c r="IK8649" s="3"/>
      <c r="IL8649" s="3"/>
      <c r="IM8649" s="3"/>
      <c r="IN8649" s="3"/>
      <c r="IO8649" s="15"/>
    </row>
    <row r="8650" spans="171:249">
      <c r="FO8650" s="3"/>
      <c r="FP8650" s="3"/>
      <c r="FQ8650" s="3"/>
      <c r="FR8650" s="3"/>
      <c r="FS8650" s="3"/>
      <c r="FT8650" s="3"/>
      <c r="FU8650" s="3"/>
      <c r="FV8650" s="3"/>
      <c r="FW8650" s="3"/>
      <c r="FX8650" s="3"/>
      <c r="FY8650" s="3"/>
      <c r="FZ8650" s="3"/>
      <c r="GA8650" s="3"/>
      <c r="GB8650" s="3"/>
      <c r="GC8650" s="3"/>
      <c r="GD8650" s="3"/>
      <c r="GE8650" s="3"/>
      <c r="GF8650" s="3"/>
      <c r="GG8650" s="3"/>
      <c r="GH8650" s="3"/>
      <c r="GI8650" s="3"/>
      <c r="GJ8650" s="3"/>
      <c r="GK8650" s="3"/>
      <c r="GL8650" s="3"/>
      <c r="GM8650" s="3"/>
      <c r="GN8650" s="3"/>
      <c r="GO8650" s="3"/>
      <c r="GP8650" s="3"/>
      <c r="GQ8650" s="3"/>
      <c r="GR8650" s="3"/>
      <c r="GS8650" s="3"/>
      <c r="GT8650" s="3"/>
      <c r="GU8650" s="3"/>
      <c r="GV8650" s="3"/>
      <c r="GW8650" s="3"/>
      <c r="GX8650" s="3"/>
      <c r="GY8650" s="3"/>
      <c r="GZ8650" s="3"/>
      <c r="HA8650" s="3"/>
      <c r="HB8650" s="3"/>
      <c r="HC8650" s="3"/>
      <c r="HD8650" s="3"/>
      <c r="HE8650" s="3"/>
      <c r="HF8650" s="3"/>
      <c r="HG8650" s="3"/>
      <c r="HH8650" s="3"/>
      <c r="HI8650" s="3"/>
      <c r="HJ8650" s="3"/>
      <c r="HK8650" s="3"/>
      <c r="HL8650" s="3"/>
      <c r="HM8650" s="45"/>
      <c r="HN8650" s="3"/>
      <c r="HO8650" s="3"/>
      <c r="HP8650" s="3"/>
      <c r="HQ8650" s="3"/>
      <c r="HR8650" s="3"/>
      <c r="HS8650" s="3"/>
      <c r="HT8650" s="3"/>
      <c r="HU8650" s="3"/>
      <c r="HV8650" s="3"/>
      <c r="HW8650" s="3"/>
      <c r="HX8650" s="3"/>
      <c r="HY8650" s="3"/>
      <c r="HZ8650" s="3"/>
      <c r="IA8650" s="3"/>
      <c r="IB8650" s="3"/>
      <c r="IC8650" s="3"/>
      <c r="ID8650" s="3"/>
      <c r="IE8650" s="3"/>
      <c r="IF8650" s="3"/>
      <c r="IG8650" s="3"/>
      <c r="IH8650" s="3"/>
      <c r="II8650" s="3"/>
      <c r="IJ8650" s="3"/>
      <c r="IK8650" s="3"/>
      <c r="IL8650" s="3"/>
      <c r="IM8650" s="3"/>
      <c r="IN8650" s="3"/>
      <c r="IO8650" s="15"/>
    </row>
    <row r="8651" spans="171:249">
      <c r="FO8651" s="3"/>
      <c r="FP8651" s="3"/>
      <c r="FQ8651" s="3"/>
      <c r="FR8651" s="3"/>
      <c r="FS8651" s="3"/>
      <c r="FT8651" s="3"/>
      <c r="FU8651" s="3"/>
      <c r="FV8651" s="3"/>
      <c r="FW8651" s="3"/>
      <c r="FX8651" s="3"/>
      <c r="FY8651" s="3"/>
      <c r="FZ8651" s="3"/>
      <c r="GA8651" s="3"/>
      <c r="GB8651" s="3"/>
      <c r="GC8651" s="3"/>
      <c r="GD8651" s="3"/>
      <c r="GE8651" s="3"/>
      <c r="GF8651" s="3"/>
      <c r="GG8651" s="3"/>
      <c r="GH8651" s="3"/>
      <c r="GI8651" s="3"/>
      <c r="GJ8651" s="3"/>
      <c r="GK8651" s="3"/>
      <c r="GL8651" s="3"/>
      <c r="GM8651" s="3"/>
      <c r="GN8651" s="3"/>
      <c r="GO8651" s="3"/>
      <c r="GP8651" s="3"/>
      <c r="GQ8651" s="3"/>
      <c r="GR8651" s="3"/>
      <c r="GS8651" s="3"/>
      <c r="GT8651" s="3"/>
      <c r="GU8651" s="3"/>
      <c r="GV8651" s="3"/>
      <c r="GW8651" s="3"/>
      <c r="GX8651" s="3"/>
      <c r="GY8651" s="3"/>
      <c r="GZ8651" s="3"/>
      <c r="HA8651" s="3"/>
      <c r="HB8651" s="3"/>
      <c r="HC8651" s="3"/>
      <c r="HD8651" s="3"/>
      <c r="HE8651" s="3"/>
      <c r="HF8651" s="3"/>
      <c r="HG8651" s="3"/>
      <c r="HH8651" s="3"/>
      <c r="HI8651" s="3"/>
      <c r="HJ8651" s="3"/>
      <c r="HK8651" s="3"/>
      <c r="HL8651" s="3"/>
      <c r="HM8651" s="45"/>
      <c r="HN8651" s="3"/>
      <c r="HO8651" s="3"/>
      <c r="HP8651" s="3"/>
      <c r="HQ8651" s="3"/>
      <c r="HR8651" s="3"/>
      <c r="HS8651" s="3"/>
      <c r="HT8651" s="3"/>
      <c r="HU8651" s="3"/>
      <c r="HV8651" s="3"/>
      <c r="HW8651" s="3"/>
      <c r="HX8651" s="3"/>
      <c r="HY8651" s="3"/>
      <c r="HZ8651" s="3"/>
      <c r="IA8651" s="3"/>
      <c r="IB8651" s="3"/>
      <c r="IC8651" s="3"/>
      <c r="ID8651" s="3"/>
      <c r="IE8651" s="3"/>
      <c r="IF8651" s="3"/>
      <c r="IG8651" s="3"/>
      <c r="IH8651" s="3"/>
      <c r="II8651" s="3"/>
      <c r="IJ8651" s="3"/>
      <c r="IK8651" s="3"/>
      <c r="IL8651" s="3"/>
      <c r="IM8651" s="3"/>
      <c r="IN8651" s="3"/>
      <c r="IO8651" s="15"/>
    </row>
    <row r="8652" spans="171:249">
      <c r="FO8652" s="3"/>
      <c r="FP8652" s="3"/>
      <c r="FQ8652" s="3"/>
      <c r="FR8652" s="3"/>
      <c r="FS8652" s="3"/>
      <c r="FT8652" s="3"/>
      <c r="FU8652" s="3"/>
      <c r="FV8652" s="3"/>
      <c r="FW8652" s="3"/>
      <c r="FX8652" s="3"/>
      <c r="FY8652" s="3"/>
      <c r="FZ8652" s="3"/>
      <c r="GA8652" s="3"/>
      <c r="GB8652" s="3"/>
      <c r="GC8652" s="3"/>
      <c r="GD8652" s="3"/>
      <c r="GE8652" s="3"/>
      <c r="GF8652" s="3"/>
      <c r="GG8652" s="3"/>
      <c r="GH8652" s="3"/>
      <c r="GI8652" s="3"/>
      <c r="GJ8652" s="3"/>
      <c r="GK8652" s="3"/>
      <c r="GL8652" s="3"/>
      <c r="GM8652" s="3"/>
      <c r="GN8652" s="3"/>
      <c r="GO8652" s="3"/>
      <c r="GP8652" s="3"/>
      <c r="GQ8652" s="3"/>
      <c r="GR8652" s="3"/>
      <c r="GS8652" s="3"/>
      <c r="GT8652" s="3"/>
      <c r="GU8652" s="3"/>
      <c r="GV8652" s="3"/>
      <c r="GW8652" s="3"/>
      <c r="GX8652" s="3"/>
      <c r="GY8652" s="3"/>
      <c r="GZ8652" s="3"/>
      <c r="HA8652" s="3"/>
      <c r="HB8652" s="3"/>
      <c r="HC8652" s="3"/>
      <c r="HD8652" s="3"/>
      <c r="HE8652" s="3"/>
      <c r="HF8652" s="3"/>
      <c r="HG8652" s="3"/>
      <c r="HH8652" s="3"/>
      <c r="HI8652" s="3"/>
      <c r="HJ8652" s="3"/>
      <c r="HK8652" s="3"/>
      <c r="HL8652" s="3"/>
      <c r="HM8652" s="45"/>
      <c r="HN8652" s="3"/>
      <c r="HO8652" s="3"/>
      <c r="HP8652" s="3"/>
      <c r="HQ8652" s="3"/>
      <c r="HR8652" s="3"/>
      <c r="HS8652" s="3"/>
      <c r="HT8652" s="3"/>
      <c r="HU8652" s="3"/>
      <c r="HV8652" s="3"/>
      <c r="HW8652" s="3"/>
      <c r="HX8652" s="3"/>
      <c r="HY8652" s="3"/>
      <c r="HZ8652" s="3"/>
      <c r="IA8652" s="3"/>
      <c r="IB8652" s="3"/>
      <c r="IC8652" s="3"/>
      <c r="ID8652" s="3"/>
      <c r="IE8652" s="3"/>
      <c r="IF8652" s="3"/>
      <c r="IG8652" s="3"/>
      <c r="IH8652" s="3"/>
      <c r="II8652" s="3"/>
      <c r="IJ8652" s="3"/>
      <c r="IK8652" s="3"/>
      <c r="IL8652" s="3"/>
      <c r="IM8652" s="3"/>
      <c r="IN8652" s="3"/>
      <c r="IO8652" s="15"/>
    </row>
    <row r="8653" spans="171:249">
      <c r="FO8653" s="3"/>
      <c r="FP8653" s="3"/>
      <c r="FQ8653" s="3"/>
      <c r="FR8653" s="3"/>
      <c r="FS8653" s="3"/>
      <c r="FT8653" s="3"/>
      <c r="FU8653" s="3"/>
      <c r="FV8653" s="3"/>
      <c r="FW8653" s="3"/>
      <c r="FX8653" s="3"/>
      <c r="FY8653" s="3"/>
      <c r="FZ8653" s="3"/>
      <c r="GA8653" s="3"/>
      <c r="GB8653" s="3"/>
      <c r="GC8653" s="3"/>
      <c r="GD8653" s="3"/>
      <c r="GE8653" s="3"/>
      <c r="GF8653" s="3"/>
      <c r="GG8653" s="3"/>
      <c r="GH8653" s="3"/>
      <c r="GI8653" s="3"/>
      <c r="GJ8653" s="3"/>
      <c r="GK8653" s="3"/>
      <c r="GL8653" s="3"/>
      <c r="GM8653" s="3"/>
      <c r="GN8653" s="3"/>
      <c r="GO8653" s="3"/>
      <c r="GP8653" s="3"/>
      <c r="GQ8653" s="3"/>
      <c r="GR8653" s="3"/>
      <c r="GS8653" s="3"/>
      <c r="GT8653" s="3"/>
      <c r="GU8653" s="3"/>
      <c r="GV8653" s="3"/>
      <c r="GW8653" s="3"/>
      <c r="GX8653" s="3"/>
      <c r="GY8653" s="3"/>
      <c r="GZ8653" s="3"/>
      <c r="HA8653" s="3"/>
      <c r="HB8653" s="3"/>
      <c r="HC8653" s="3"/>
      <c r="HD8653" s="3"/>
      <c r="HE8653" s="3"/>
      <c r="HF8653" s="3"/>
      <c r="HG8653" s="3"/>
      <c r="HH8653" s="3"/>
      <c r="HI8653" s="3"/>
      <c r="HJ8653" s="3"/>
      <c r="HK8653" s="3"/>
      <c r="HL8653" s="3"/>
      <c r="HM8653" s="45"/>
      <c r="HN8653" s="3"/>
      <c r="HO8653" s="3"/>
      <c r="HP8653" s="3"/>
      <c r="HQ8653" s="3"/>
      <c r="HR8653" s="3"/>
      <c r="HS8653" s="3"/>
      <c r="HT8653" s="3"/>
      <c r="HU8653" s="3"/>
      <c r="HV8653" s="3"/>
      <c r="HW8653" s="3"/>
      <c r="HX8653" s="3"/>
      <c r="HY8653" s="3"/>
      <c r="HZ8653" s="3"/>
      <c r="IA8653" s="3"/>
      <c r="IB8653" s="3"/>
      <c r="IC8653" s="3"/>
      <c r="ID8653" s="3"/>
      <c r="IE8653" s="3"/>
      <c r="IF8653" s="3"/>
      <c r="IG8653" s="3"/>
      <c r="IH8653" s="3"/>
      <c r="II8653" s="3"/>
      <c r="IJ8653" s="3"/>
      <c r="IK8653" s="3"/>
      <c r="IL8653" s="3"/>
      <c r="IM8653" s="3"/>
      <c r="IN8653" s="3"/>
      <c r="IO8653" s="15"/>
    </row>
    <row r="8654" spans="171:249">
      <c r="FO8654" s="3"/>
      <c r="FP8654" s="3"/>
      <c r="FQ8654" s="3"/>
      <c r="FR8654" s="3"/>
      <c r="FS8654" s="3"/>
      <c r="FT8654" s="3"/>
      <c r="FU8654" s="3"/>
      <c r="FV8654" s="3"/>
      <c r="FW8654" s="3"/>
      <c r="FX8654" s="3"/>
      <c r="FY8654" s="3"/>
      <c r="FZ8654" s="3"/>
      <c r="GA8654" s="3"/>
      <c r="GB8654" s="3"/>
      <c r="GC8654" s="3"/>
      <c r="GD8654" s="3"/>
      <c r="GE8654" s="3"/>
      <c r="GF8654" s="3"/>
      <c r="GG8654" s="3"/>
      <c r="GH8654" s="3"/>
      <c r="GI8654" s="3"/>
      <c r="GJ8654" s="3"/>
      <c r="GK8654" s="3"/>
      <c r="GL8654" s="3"/>
      <c r="GM8654" s="3"/>
      <c r="GN8654" s="3"/>
      <c r="GO8654" s="3"/>
      <c r="GP8654" s="3"/>
      <c r="GQ8654" s="3"/>
      <c r="GR8654" s="3"/>
      <c r="GS8654" s="3"/>
      <c r="GT8654" s="3"/>
      <c r="GU8654" s="3"/>
      <c r="GV8654" s="3"/>
      <c r="GW8654" s="3"/>
      <c r="GX8654" s="3"/>
      <c r="GY8654" s="3"/>
      <c r="GZ8654" s="3"/>
      <c r="HA8654" s="3"/>
      <c r="HB8654" s="3"/>
      <c r="HC8654" s="3"/>
      <c r="HD8654" s="3"/>
      <c r="HE8654" s="3"/>
      <c r="HF8654" s="3"/>
      <c r="HG8654" s="3"/>
      <c r="HH8654" s="3"/>
      <c r="HI8654" s="3"/>
      <c r="HJ8654" s="3"/>
      <c r="HK8654" s="3"/>
      <c r="HL8654" s="3"/>
      <c r="HM8654" s="45"/>
      <c r="HN8654" s="3"/>
      <c r="HO8654" s="3"/>
      <c r="HP8654" s="3"/>
      <c r="HQ8654" s="3"/>
      <c r="HR8654" s="3"/>
      <c r="HS8654" s="3"/>
      <c r="HT8654" s="3"/>
      <c r="HU8654" s="3"/>
      <c r="HV8654" s="3"/>
      <c r="HW8654" s="3"/>
      <c r="HX8654" s="3"/>
      <c r="HY8654" s="3"/>
      <c r="HZ8654" s="3"/>
      <c r="IA8654" s="3"/>
      <c r="IB8654" s="3"/>
      <c r="IC8654" s="3"/>
      <c r="ID8654" s="3"/>
      <c r="IE8654" s="3"/>
      <c r="IF8654" s="3"/>
      <c r="IG8654" s="3"/>
      <c r="IH8654" s="3"/>
      <c r="II8654" s="3"/>
      <c r="IJ8654" s="3"/>
      <c r="IK8654" s="3"/>
      <c r="IL8654" s="3"/>
      <c r="IM8654" s="3"/>
      <c r="IN8654" s="3"/>
      <c r="IO8654" s="15"/>
    </row>
    <row r="8655" spans="171:249">
      <c r="FO8655" s="3"/>
      <c r="FP8655" s="3"/>
      <c r="FQ8655" s="3"/>
      <c r="FR8655" s="3"/>
      <c r="FS8655" s="3"/>
      <c r="FT8655" s="3"/>
      <c r="FU8655" s="3"/>
      <c r="FV8655" s="3"/>
      <c r="FW8655" s="3"/>
      <c r="FX8655" s="3"/>
      <c r="FY8655" s="3"/>
      <c r="FZ8655" s="3"/>
      <c r="GA8655" s="3"/>
      <c r="GB8655" s="3"/>
      <c r="GC8655" s="3"/>
      <c r="GD8655" s="3"/>
      <c r="GE8655" s="3"/>
      <c r="GF8655" s="3"/>
      <c r="GG8655" s="3"/>
      <c r="GH8655" s="3"/>
      <c r="GI8655" s="3"/>
      <c r="GJ8655" s="3"/>
      <c r="GK8655" s="3"/>
      <c r="GL8655" s="3"/>
      <c r="GM8655" s="3"/>
      <c r="GN8655" s="3"/>
      <c r="GO8655" s="3"/>
      <c r="GP8655" s="3"/>
      <c r="GQ8655" s="3"/>
      <c r="GR8655" s="3"/>
      <c r="GS8655" s="3"/>
      <c r="GT8655" s="3"/>
      <c r="GU8655" s="3"/>
      <c r="GV8655" s="3"/>
      <c r="GW8655" s="3"/>
      <c r="GX8655" s="3"/>
      <c r="GY8655" s="3"/>
      <c r="GZ8655" s="3"/>
      <c r="HA8655" s="3"/>
      <c r="HB8655" s="3"/>
      <c r="HC8655" s="3"/>
      <c r="HD8655" s="3"/>
      <c r="HE8655" s="3"/>
      <c r="HF8655" s="3"/>
      <c r="HG8655" s="3"/>
      <c r="HH8655" s="3"/>
      <c r="HI8655" s="3"/>
      <c r="HJ8655" s="3"/>
      <c r="HK8655" s="3"/>
      <c r="HL8655" s="3"/>
      <c r="HM8655" s="45"/>
      <c r="HN8655" s="3"/>
      <c r="HO8655" s="3"/>
      <c r="HP8655" s="3"/>
      <c r="HQ8655" s="3"/>
      <c r="HR8655" s="3"/>
      <c r="HS8655" s="3"/>
      <c r="HT8655" s="3"/>
      <c r="HU8655" s="3"/>
      <c r="HV8655" s="3"/>
      <c r="HW8655" s="3"/>
      <c r="HX8655" s="3"/>
      <c r="HY8655" s="3"/>
      <c r="HZ8655" s="3"/>
      <c r="IA8655" s="3"/>
      <c r="IB8655" s="3"/>
      <c r="IC8655" s="3"/>
      <c r="ID8655" s="3"/>
      <c r="IE8655" s="3"/>
      <c r="IF8655" s="3"/>
      <c r="IG8655" s="3"/>
      <c r="IH8655" s="3"/>
      <c r="II8655" s="3"/>
      <c r="IJ8655" s="3"/>
      <c r="IK8655" s="3"/>
      <c r="IL8655" s="3"/>
      <c r="IM8655" s="3"/>
      <c r="IN8655" s="3"/>
      <c r="IO8655" s="15"/>
    </row>
    <row r="8656" spans="171:249">
      <c r="FO8656" s="3"/>
      <c r="FP8656" s="3"/>
      <c r="FQ8656" s="3"/>
      <c r="FR8656" s="3"/>
      <c r="FS8656" s="3"/>
      <c r="FT8656" s="3"/>
      <c r="FU8656" s="3"/>
      <c r="FV8656" s="3"/>
      <c r="FW8656" s="3"/>
      <c r="FX8656" s="3"/>
      <c r="FY8656" s="3"/>
      <c r="FZ8656" s="3"/>
      <c r="GA8656" s="3"/>
      <c r="GB8656" s="3"/>
      <c r="GC8656" s="3"/>
      <c r="GD8656" s="3"/>
      <c r="GE8656" s="3"/>
      <c r="GF8656" s="3"/>
      <c r="GG8656" s="3"/>
      <c r="GH8656" s="3"/>
      <c r="GI8656" s="3"/>
      <c r="GJ8656" s="3"/>
      <c r="GK8656" s="3"/>
      <c r="GL8656" s="3"/>
      <c r="GM8656" s="3"/>
      <c r="GN8656" s="3"/>
      <c r="GO8656" s="3"/>
      <c r="GP8656" s="3"/>
      <c r="GQ8656" s="3"/>
      <c r="GR8656" s="3"/>
      <c r="GS8656" s="3"/>
      <c r="GT8656" s="3"/>
      <c r="GU8656" s="3"/>
      <c r="GV8656" s="3"/>
      <c r="GW8656" s="3"/>
      <c r="GX8656" s="3"/>
      <c r="GY8656" s="3"/>
      <c r="GZ8656" s="3"/>
      <c r="HA8656" s="3"/>
      <c r="HB8656" s="3"/>
      <c r="HC8656" s="3"/>
      <c r="HD8656" s="3"/>
      <c r="HE8656" s="3"/>
      <c r="HF8656" s="3"/>
      <c r="HG8656" s="3"/>
      <c r="HH8656" s="3"/>
      <c r="HI8656" s="3"/>
      <c r="HJ8656" s="3"/>
      <c r="HK8656" s="3"/>
      <c r="HL8656" s="3"/>
      <c r="HM8656" s="45"/>
      <c r="HN8656" s="3"/>
      <c r="HO8656" s="3"/>
      <c r="HP8656" s="3"/>
      <c r="HQ8656" s="3"/>
      <c r="HR8656" s="3"/>
      <c r="HS8656" s="3"/>
      <c r="HT8656" s="3"/>
      <c r="HU8656" s="3"/>
      <c r="HV8656" s="3"/>
      <c r="HW8656" s="3"/>
      <c r="HX8656" s="3"/>
      <c r="HY8656" s="3"/>
      <c r="HZ8656" s="3"/>
      <c r="IA8656" s="3"/>
      <c r="IB8656" s="3"/>
      <c r="IC8656" s="3"/>
      <c r="ID8656" s="3"/>
      <c r="IE8656" s="3"/>
      <c r="IF8656" s="3"/>
      <c r="IG8656" s="3"/>
      <c r="IH8656" s="3"/>
      <c r="II8656" s="3"/>
      <c r="IJ8656" s="3"/>
      <c r="IK8656" s="3"/>
      <c r="IL8656" s="3"/>
      <c r="IM8656" s="3"/>
      <c r="IN8656" s="3"/>
      <c r="IO8656" s="15"/>
    </row>
    <row r="8657" spans="171:249">
      <c r="FO8657" s="3"/>
      <c r="FP8657" s="3"/>
      <c r="FQ8657" s="3"/>
      <c r="FR8657" s="3"/>
      <c r="FS8657" s="3"/>
      <c r="FT8657" s="3"/>
      <c r="FU8657" s="3"/>
      <c r="FV8657" s="3"/>
      <c r="FW8657" s="3"/>
      <c r="FX8657" s="3"/>
      <c r="FY8657" s="3"/>
      <c r="FZ8657" s="3"/>
      <c r="GA8657" s="3"/>
      <c r="GB8657" s="3"/>
      <c r="GC8657" s="3"/>
      <c r="GD8657" s="3"/>
      <c r="GE8657" s="3"/>
      <c r="GF8657" s="3"/>
      <c r="GG8657" s="3"/>
      <c r="GH8657" s="3"/>
      <c r="GI8657" s="3"/>
      <c r="GJ8657" s="3"/>
      <c r="GK8657" s="3"/>
      <c r="GL8657" s="3"/>
      <c r="GM8657" s="3"/>
      <c r="GN8657" s="3"/>
      <c r="GO8657" s="3"/>
      <c r="GP8657" s="3"/>
      <c r="GQ8657" s="3"/>
      <c r="GR8657" s="3"/>
      <c r="GS8657" s="3"/>
      <c r="GT8657" s="3"/>
      <c r="GU8657" s="3"/>
      <c r="GV8657" s="3"/>
      <c r="GW8657" s="3"/>
      <c r="GX8657" s="3"/>
      <c r="GY8657" s="3"/>
      <c r="GZ8657" s="3"/>
      <c r="HA8657" s="3"/>
      <c r="HB8657" s="3"/>
      <c r="HC8657" s="3"/>
      <c r="HD8657" s="3"/>
      <c r="HE8657" s="3"/>
      <c r="HF8657" s="3"/>
      <c r="HG8657" s="3"/>
      <c r="HH8657" s="3"/>
      <c r="HI8657" s="3"/>
      <c r="HJ8657" s="3"/>
      <c r="HK8657" s="3"/>
      <c r="HL8657" s="3"/>
      <c r="HM8657" s="45"/>
      <c r="HN8657" s="3"/>
      <c r="HO8657" s="3"/>
      <c r="HP8657" s="3"/>
      <c r="HQ8657" s="3"/>
      <c r="HR8657" s="3"/>
      <c r="HS8657" s="3"/>
      <c r="HT8657" s="3"/>
      <c r="HU8657" s="3"/>
      <c r="HV8657" s="3"/>
      <c r="HW8657" s="3"/>
      <c r="HX8657" s="3"/>
      <c r="HY8657" s="3"/>
      <c r="HZ8657" s="3"/>
      <c r="IA8657" s="3"/>
      <c r="IB8657" s="3"/>
      <c r="IC8657" s="3"/>
      <c r="ID8657" s="3"/>
      <c r="IE8657" s="3"/>
      <c r="IF8657" s="3"/>
      <c r="IG8657" s="3"/>
      <c r="IH8657" s="3"/>
      <c r="II8657" s="3"/>
      <c r="IJ8657" s="3"/>
      <c r="IK8657" s="3"/>
      <c r="IL8657" s="3"/>
      <c r="IM8657" s="3"/>
      <c r="IN8657" s="3"/>
      <c r="IO8657" s="15"/>
    </row>
    <row r="8658" spans="171:249">
      <c r="FO8658" s="3"/>
      <c r="FP8658" s="3"/>
      <c r="FQ8658" s="3"/>
      <c r="FR8658" s="3"/>
      <c r="FS8658" s="3"/>
      <c r="FT8658" s="3"/>
      <c r="FU8658" s="3"/>
      <c r="FV8658" s="3"/>
      <c r="FW8658" s="3"/>
      <c r="FX8658" s="3"/>
      <c r="FY8658" s="3"/>
      <c r="FZ8658" s="3"/>
      <c r="GA8658" s="3"/>
      <c r="GB8658" s="3"/>
      <c r="GC8658" s="3"/>
      <c r="GD8658" s="3"/>
      <c r="GE8658" s="3"/>
      <c r="GF8658" s="3"/>
      <c r="GG8658" s="3"/>
      <c r="GH8658" s="3"/>
      <c r="GI8658" s="3"/>
      <c r="GJ8658" s="3"/>
      <c r="GK8658" s="3"/>
      <c r="GL8658" s="3"/>
      <c r="GM8658" s="3"/>
      <c r="GN8658" s="3"/>
      <c r="GO8658" s="3"/>
      <c r="GP8658" s="3"/>
      <c r="GQ8658" s="3"/>
      <c r="GR8658" s="3"/>
      <c r="GS8658" s="3"/>
      <c r="GT8658" s="3"/>
      <c r="GU8658" s="3"/>
      <c r="GV8658" s="3"/>
      <c r="GW8658" s="3"/>
      <c r="GX8658" s="3"/>
      <c r="GY8658" s="3"/>
      <c r="GZ8658" s="3"/>
      <c r="HA8658" s="3"/>
      <c r="HB8658" s="3"/>
      <c r="HC8658" s="3"/>
      <c r="HD8658" s="3"/>
      <c r="HE8658" s="3"/>
      <c r="HF8658" s="3"/>
      <c r="HG8658" s="3"/>
      <c r="HH8658" s="3"/>
      <c r="HI8658" s="3"/>
      <c r="HJ8658" s="3"/>
      <c r="HK8658" s="3"/>
      <c r="HL8658" s="3"/>
      <c r="HM8658" s="45"/>
      <c r="HN8658" s="3"/>
      <c r="HO8658" s="3"/>
      <c r="HP8658" s="3"/>
      <c r="HQ8658" s="3"/>
      <c r="HR8658" s="3"/>
      <c r="HS8658" s="3"/>
      <c r="HT8658" s="3"/>
      <c r="HU8658" s="3"/>
      <c r="HV8658" s="3"/>
      <c r="HW8658" s="3"/>
      <c r="HX8658" s="3"/>
      <c r="HY8658" s="3"/>
      <c r="HZ8658" s="3"/>
      <c r="IA8658" s="3"/>
      <c r="IB8658" s="3"/>
      <c r="IC8658" s="3"/>
      <c r="ID8658" s="3"/>
      <c r="IE8658" s="3"/>
      <c r="IF8658" s="3"/>
      <c r="IG8658" s="3"/>
      <c r="IH8658" s="3"/>
      <c r="II8658" s="3"/>
      <c r="IJ8658" s="3"/>
      <c r="IK8658" s="3"/>
      <c r="IL8658" s="3"/>
      <c r="IM8658" s="3"/>
      <c r="IN8658" s="3"/>
      <c r="IO8658" s="15"/>
    </row>
    <row r="8659" spans="171:249">
      <c r="FO8659" s="3"/>
      <c r="FP8659" s="3"/>
      <c r="FQ8659" s="3"/>
      <c r="FR8659" s="3"/>
      <c r="FS8659" s="3"/>
      <c r="FT8659" s="3"/>
      <c r="FU8659" s="3"/>
      <c r="FV8659" s="3"/>
      <c r="FW8659" s="3"/>
      <c r="FX8659" s="3"/>
      <c r="FY8659" s="3"/>
      <c r="FZ8659" s="3"/>
      <c r="GA8659" s="3"/>
      <c r="GB8659" s="3"/>
      <c r="GC8659" s="3"/>
      <c r="GD8659" s="3"/>
      <c r="GE8659" s="3"/>
      <c r="GF8659" s="3"/>
      <c r="GG8659" s="3"/>
      <c r="GH8659" s="3"/>
      <c r="GI8659" s="3"/>
      <c r="GJ8659" s="3"/>
      <c r="GK8659" s="3"/>
      <c r="GL8659" s="3"/>
      <c r="GM8659" s="3"/>
      <c r="GN8659" s="3"/>
      <c r="GO8659" s="3"/>
      <c r="GP8659" s="3"/>
      <c r="GQ8659" s="3"/>
      <c r="GR8659" s="3"/>
      <c r="GS8659" s="3"/>
      <c r="GT8659" s="3"/>
      <c r="GU8659" s="3"/>
      <c r="GV8659" s="3"/>
      <c r="GW8659" s="3"/>
      <c r="GX8659" s="3"/>
      <c r="GY8659" s="3"/>
      <c r="GZ8659" s="3"/>
      <c r="HA8659" s="3"/>
      <c r="HB8659" s="3"/>
      <c r="HC8659" s="3"/>
      <c r="HD8659" s="3"/>
      <c r="HE8659" s="3"/>
      <c r="HF8659" s="3"/>
      <c r="HG8659" s="3"/>
      <c r="HH8659" s="3"/>
      <c r="HI8659" s="3"/>
      <c r="HJ8659" s="3"/>
      <c r="HK8659" s="3"/>
      <c r="HL8659" s="3"/>
      <c r="HM8659" s="45"/>
      <c r="HN8659" s="3"/>
      <c r="HO8659" s="3"/>
      <c r="HP8659" s="3"/>
      <c r="HQ8659" s="3"/>
      <c r="HR8659" s="3"/>
      <c r="HS8659" s="3"/>
      <c r="HT8659" s="3"/>
      <c r="HU8659" s="3"/>
      <c r="HV8659" s="3"/>
      <c r="HW8659" s="3"/>
      <c r="HX8659" s="3"/>
      <c r="HY8659" s="3"/>
      <c r="HZ8659" s="3"/>
      <c r="IA8659" s="3"/>
      <c r="IB8659" s="3"/>
      <c r="IC8659" s="3"/>
      <c r="ID8659" s="3"/>
      <c r="IE8659" s="3"/>
      <c r="IF8659" s="3"/>
      <c r="IG8659" s="3"/>
      <c r="IH8659" s="3"/>
      <c r="II8659" s="3"/>
      <c r="IJ8659" s="3"/>
      <c r="IK8659" s="3"/>
      <c r="IL8659" s="3"/>
      <c r="IM8659" s="3"/>
      <c r="IN8659" s="3"/>
      <c r="IO8659" s="15"/>
    </row>
    <row r="8660" spans="171:249">
      <c r="FO8660" s="3"/>
      <c r="FP8660" s="3"/>
      <c r="FQ8660" s="3"/>
      <c r="FR8660" s="3"/>
      <c r="FS8660" s="3"/>
      <c r="FT8660" s="3"/>
      <c r="FU8660" s="3"/>
      <c r="FV8660" s="3"/>
      <c r="FW8660" s="3"/>
      <c r="FX8660" s="3"/>
      <c r="FY8660" s="3"/>
      <c r="FZ8660" s="3"/>
      <c r="GA8660" s="3"/>
      <c r="GB8660" s="3"/>
      <c r="GC8660" s="3"/>
      <c r="GD8660" s="3"/>
      <c r="GE8660" s="3"/>
      <c r="GF8660" s="3"/>
      <c r="GG8660" s="3"/>
      <c r="GH8660" s="3"/>
      <c r="GI8660" s="3"/>
      <c r="GJ8660" s="3"/>
      <c r="GK8660" s="3"/>
      <c r="GL8660" s="3"/>
      <c r="GM8660" s="3"/>
      <c r="GN8660" s="3"/>
      <c r="GO8660" s="3"/>
      <c r="GP8660" s="3"/>
      <c r="GQ8660" s="3"/>
      <c r="GR8660" s="3"/>
      <c r="GS8660" s="3"/>
      <c r="GT8660" s="3"/>
      <c r="GU8660" s="3"/>
      <c r="GV8660" s="3"/>
      <c r="GW8660" s="3"/>
      <c r="GX8660" s="3"/>
      <c r="GY8660" s="3"/>
      <c r="GZ8660" s="3"/>
      <c r="HA8660" s="3"/>
      <c r="HB8660" s="3"/>
      <c r="HC8660" s="3"/>
      <c r="HD8660" s="3"/>
      <c r="HE8660" s="3"/>
      <c r="HF8660" s="3"/>
      <c r="HG8660" s="3"/>
      <c r="HH8660" s="3"/>
      <c r="HI8660" s="3"/>
      <c r="HJ8660" s="3"/>
      <c r="HK8660" s="3"/>
      <c r="HL8660" s="3"/>
      <c r="HM8660" s="45"/>
      <c r="HN8660" s="3"/>
      <c r="HO8660" s="3"/>
      <c r="HP8660" s="3"/>
      <c r="HQ8660" s="3"/>
      <c r="HR8660" s="3"/>
      <c r="HS8660" s="3"/>
      <c r="HT8660" s="3"/>
      <c r="HU8660" s="3"/>
      <c r="HV8660" s="3"/>
      <c r="HW8660" s="3"/>
      <c r="HX8660" s="3"/>
      <c r="HY8660" s="3"/>
      <c r="HZ8660" s="3"/>
      <c r="IA8660" s="3"/>
      <c r="IB8660" s="3"/>
      <c r="IC8660" s="3"/>
      <c r="ID8660" s="3"/>
      <c r="IE8660" s="3"/>
      <c r="IF8660" s="3"/>
      <c r="IG8660" s="3"/>
      <c r="IH8660" s="3"/>
      <c r="II8660" s="3"/>
      <c r="IJ8660" s="3"/>
      <c r="IK8660" s="3"/>
      <c r="IL8660" s="3"/>
      <c r="IM8660" s="3"/>
      <c r="IN8660" s="3"/>
      <c r="IO8660" s="15"/>
    </row>
    <row r="8661" spans="171:249">
      <c r="FO8661" s="3"/>
      <c r="FP8661" s="3"/>
      <c r="FQ8661" s="3"/>
      <c r="FR8661" s="3"/>
      <c r="FS8661" s="3"/>
      <c r="FT8661" s="3"/>
      <c r="FU8661" s="3"/>
      <c r="FV8661" s="3"/>
      <c r="FW8661" s="3"/>
      <c r="FX8661" s="3"/>
      <c r="FY8661" s="3"/>
      <c r="FZ8661" s="3"/>
      <c r="GA8661" s="3"/>
      <c r="GB8661" s="3"/>
      <c r="GC8661" s="3"/>
      <c r="GD8661" s="3"/>
      <c r="GE8661" s="3"/>
      <c r="GF8661" s="3"/>
      <c r="GG8661" s="3"/>
      <c r="GH8661" s="3"/>
      <c r="GI8661" s="3"/>
      <c r="GJ8661" s="3"/>
      <c r="GK8661" s="3"/>
      <c r="GL8661" s="3"/>
      <c r="GM8661" s="3"/>
      <c r="GN8661" s="3"/>
      <c r="GO8661" s="3"/>
      <c r="GP8661" s="3"/>
      <c r="GQ8661" s="3"/>
      <c r="GR8661" s="3"/>
      <c r="GS8661" s="3"/>
      <c r="GT8661" s="3"/>
      <c r="GU8661" s="3"/>
      <c r="GV8661" s="3"/>
      <c r="GW8661" s="3"/>
      <c r="GX8661" s="3"/>
      <c r="GY8661" s="3"/>
      <c r="GZ8661" s="3"/>
      <c r="HA8661" s="3"/>
      <c r="HB8661" s="3"/>
      <c r="HC8661" s="3"/>
      <c r="HD8661" s="3"/>
      <c r="HE8661" s="3"/>
      <c r="HF8661" s="3"/>
      <c r="HG8661" s="3"/>
      <c r="HH8661" s="3"/>
      <c r="HI8661" s="3"/>
      <c r="HJ8661" s="3"/>
      <c r="HK8661" s="3"/>
      <c r="HL8661" s="3"/>
      <c r="HM8661" s="45"/>
      <c r="HN8661" s="3"/>
      <c r="HO8661" s="3"/>
      <c r="HP8661" s="3"/>
      <c r="HQ8661" s="3"/>
      <c r="HR8661" s="3"/>
      <c r="HS8661" s="3"/>
      <c r="HT8661" s="3"/>
      <c r="HU8661" s="3"/>
      <c r="HV8661" s="3"/>
      <c r="HW8661" s="3"/>
      <c r="HX8661" s="3"/>
      <c r="HY8661" s="3"/>
      <c r="HZ8661" s="3"/>
      <c r="IA8661" s="3"/>
      <c r="IB8661" s="3"/>
      <c r="IC8661" s="3"/>
      <c r="ID8661" s="3"/>
      <c r="IE8661" s="3"/>
      <c r="IF8661" s="3"/>
      <c r="IG8661" s="3"/>
      <c r="IH8661" s="3"/>
      <c r="II8661" s="3"/>
      <c r="IJ8661" s="3"/>
      <c r="IK8661" s="3"/>
      <c r="IL8661" s="3"/>
      <c r="IM8661" s="3"/>
      <c r="IN8661" s="3"/>
      <c r="IO8661" s="15"/>
    </row>
    <row r="8662" spans="171:249">
      <c r="FO8662" s="3"/>
      <c r="FP8662" s="3"/>
      <c r="FQ8662" s="3"/>
      <c r="FR8662" s="3"/>
      <c r="FS8662" s="3"/>
      <c r="FT8662" s="3"/>
      <c r="FU8662" s="3"/>
      <c r="FV8662" s="3"/>
      <c r="FW8662" s="3"/>
      <c r="FX8662" s="3"/>
      <c r="FY8662" s="3"/>
      <c r="FZ8662" s="3"/>
      <c r="GA8662" s="3"/>
      <c r="GB8662" s="3"/>
      <c r="GC8662" s="3"/>
      <c r="GD8662" s="3"/>
      <c r="GE8662" s="3"/>
      <c r="GF8662" s="3"/>
      <c r="GG8662" s="3"/>
      <c r="GH8662" s="3"/>
      <c r="GI8662" s="3"/>
      <c r="GJ8662" s="3"/>
      <c r="GK8662" s="3"/>
      <c r="GL8662" s="3"/>
      <c r="GM8662" s="3"/>
      <c r="GN8662" s="3"/>
      <c r="GO8662" s="3"/>
      <c r="GP8662" s="3"/>
      <c r="GQ8662" s="3"/>
      <c r="GR8662" s="3"/>
      <c r="GS8662" s="3"/>
      <c r="GT8662" s="3"/>
      <c r="GU8662" s="3"/>
      <c r="GV8662" s="3"/>
      <c r="GW8662" s="3"/>
      <c r="GX8662" s="3"/>
      <c r="GY8662" s="3"/>
      <c r="GZ8662" s="3"/>
      <c r="HA8662" s="3"/>
      <c r="HB8662" s="3"/>
      <c r="HC8662" s="3"/>
      <c r="HD8662" s="3"/>
      <c r="HE8662" s="3"/>
      <c r="HF8662" s="3"/>
      <c r="HG8662" s="3"/>
      <c r="HH8662" s="3"/>
      <c r="HI8662" s="3"/>
      <c r="HJ8662" s="3"/>
      <c r="HK8662" s="3"/>
      <c r="HL8662" s="3"/>
      <c r="HM8662" s="45"/>
      <c r="HN8662" s="3"/>
      <c r="HO8662" s="3"/>
      <c r="HP8662" s="3"/>
      <c r="HQ8662" s="3"/>
      <c r="HR8662" s="3"/>
      <c r="HS8662" s="3"/>
      <c r="HT8662" s="3"/>
      <c r="HU8662" s="3"/>
      <c r="HV8662" s="3"/>
      <c r="HW8662" s="3"/>
      <c r="HX8662" s="3"/>
      <c r="HY8662" s="3"/>
      <c r="HZ8662" s="3"/>
      <c r="IA8662" s="3"/>
      <c r="IB8662" s="3"/>
      <c r="IC8662" s="3"/>
      <c r="ID8662" s="3"/>
      <c r="IE8662" s="3"/>
      <c r="IF8662" s="3"/>
      <c r="IG8662" s="3"/>
      <c r="IH8662" s="3"/>
      <c r="II8662" s="3"/>
      <c r="IJ8662" s="3"/>
      <c r="IK8662" s="3"/>
      <c r="IL8662" s="3"/>
      <c r="IM8662" s="3"/>
      <c r="IN8662" s="3"/>
      <c r="IO8662" s="15"/>
    </row>
    <row r="8663" spans="171:249">
      <c r="FO8663" s="3"/>
      <c r="FP8663" s="3"/>
      <c r="FQ8663" s="3"/>
      <c r="FR8663" s="3"/>
      <c r="FS8663" s="3"/>
      <c r="FT8663" s="3"/>
      <c r="FU8663" s="3"/>
      <c r="FV8663" s="3"/>
      <c r="FW8663" s="3"/>
      <c r="FX8663" s="3"/>
      <c r="FY8663" s="3"/>
      <c r="FZ8663" s="3"/>
      <c r="GA8663" s="3"/>
      <c r="GB8663" s="3"/>
      <c r="GC8663" s="3"/>
      <c r="GD8663" s="3"/>
      <c r="GE8663" s="3"/>
      <c r="GF8663" s="3"/>
      <c r="GG8663" s="3"/>
      <c r="GH8663" s="3"/>
      <c r="GI8663" s="3"/>
      <c r="GJ8663" s="3"/>
      <c r="GK8663" s="3"/>
      <c r="GL8663" s="3"/>
      <c r="GM8663" s="3"/>
      <c r="GN8663" s="3"/>
      <c r="GO8663" s="3"/>
      <c r="GP8663" s="3"/>
      <c r="GQ8663" s="3"/>
      <c r="GR8663" s="3"/>
      <c r="GS8663" s="3"/>
      <c r="GT8663" s="3"/>
      <c r="GU8663" s="3"/>
      <c r="GV8663" s="3"/>
      <c r="GW8663" s="3"/>
      <c r="GX8663" s="3"/>
      <c r="GY8663" s="3"/>
      <c r="GZ8663" s="3"/>
      <c r="HA8663" s="3"/>
      <c r="HB8663" s="3"/>
      <c r="HC8663" s="3"/>
      <c r="HD8663" s="3"/>
      <c r="HE8663" s="3"/>
      <c r="HF8663" s="3"/>
      <c r="HG8663" s="3"/>
      <c r="HH8663" s="3"/>
      <c r="HI8663" s="3"/>
      <c r="HJ8663" s="3"/>
      <c r="HK8663" s="3"/>
      <c r="HL8663" s="3"/>
      <c r="HM8663" s="45"/>
      <c r="HN8663" s="3"/>
      <c r="HO8663" s="3"/>
      <c r="HP8663" s="3"/>
      <c r="HQ8663" s="3"/>
      <c r="HR8663" s="3"/>
      <c r="HS8663" s="3"/>
      <c r="HT8663" s="3"/>
      <c r="HU8663" s="3"/>
      <c r="HV8663" s="3"/>
      <c r="HW8663" s="3"/>
      <c r="HX8663" s="3"/>
      <c r="HY8663" s="3"/>
      <c r="HZ8663" s="3"/>
      <c r="IA8663" s="3"/>
      <c r="IB8663" s="3"/>
      <c r="IC8663" s="3"/>
      <c r="ID8663" s="3"/>
      <c r="IE8663" s="3"/>
      <c r="IF8663" s="3"/>
      <c r="IG8663" s="3"/>
      <c r="IH8663" s="3"/>
      <c r="II8663" s="3"/>
      <c r="IJ8663" s="3"/>
      <c r="IK8663" s="3"/>
      <c r="IL8663" s="3"/>
      <c r="IM8663" s="3"/>
      <c r="IN8663" s="3"/>
      <c r="IO8663" s="15"/>
    </row>
    <row r="8664" spans="171:249">
      <c r="FO8664" s="3"/>
      <c r="FP8664" s="3"/>
      <c r="FQ8664" s="3"/>
      <c r="FR8664" s="3"/>
      <c r="FS8664" s="3"/>
      <c r="FT8664" s="3"/>
      <c r="FU8664" s="3"/>
      <c r="FV8664" s="3"/>
      <c r="FW8664" s="3"/>
      <c r="FX8664" s="3"/>
      <c r="FY8664" s="3"/>
      <c r="FZ8664" s="3"/>
      <c r="GA8664" s="3"/>
      <c r="GB8664" s="3"/>
      <c r="GC8664" s="3"/>
      <c r="GD8664" s="3"/>
      <c r="GE8664" s="3"/>
      <c r="GF8664" s="3"/>
      <c r="GG8664" s="3"/>
      <c r="GH8664" s="3"/>
      <c r="GI8664" s="3"/>
      <c r="GJ8664" s="3"/>
      <c r="GK8664" s="3"/>
      <c r="GL8664" s="3"/>
      <c r="GM8664" s="3"/>
      <c r="GN8664" s="3"/>
      <c r="GO8664" s="3"/>
      <c r="GP8664" s="3"/>
      <c r="GQ8664" s="3"/>
      <c r="GR8664" s="3"/>
      <c r="GS8664" s="3"/>
      <c r="GT8664" s="3"/>
      <c r="GU8664" s="3"/>
      <c r="GV8664" s="3"/>
      <c r="GW8664" s="3"/>
      <c r="GX8664" s="3"/>
      <c r="GY8664" s="3"/>
      <c r="GZ8664" s="3"/>
      <c r="HA8664" s="3"/>
      <c r="HB8664" s="3"/>
      <c r="HC8664" s="3"/>
      <c r="HD8664" s="3"/>
      <c r="HE8664" s="3"/>
      <c r="HF8664" s="3"/>
      <c r="HG8664" s="3"/>
      <c r="HH8664" s="3"/>
      <c r="HI8664" s="3"/>
      <c r="HJ8664" s="3"/>
      <c r="HK8664" s="3"/>
      <c r="HL8664" s="3"/>
      <c r="HM8664" s="45"/>
      <c r="HN8664" s="3"/>
      <c r="HO8664" s="3"/>
      <c r="HP8664" s="3"/>
      <c r="HQ8664" s="3"/>
      <c r="HR8664" s="3"/>
      <c r="HS8664" s="3"/>
      <c r="HT8664" s="3"/>
      <c r="HU8664" s="3"/>
      <c r="HV8664" s="3"/>
      <c r="HW8664" s="3"/>
      <c r="HX8664" s="3"/>
      <c r="HY8664" s="3"/>
      <c r="HZ8664" s="3"/>
      <c r="IA8664" s="3"/>
      <c r="IB8664" s="3"/>
      <c r="IC8664" s="3"/>
      <c r="ID8664" s="3"/>
      <c r="IE8664" s="3"/>
      <c r="IF8664" s="3"/>
      <c r="IG8664" s="3"/>
      <c r="IH8664" s="3"/>
      <c r="II8664" s="3"/>
      <c r="IJ8664" s="3"/>
      <c r="IK8664" s="3"/>
      <c r="IL8664" s="3"/>
      <c r="IM8664" s="3"/>
      <c r="IN8664" s="3"/>
      <c r="IO8664" s="15"/>
    </row>
    <row r="8665" spans="171:249">
      <c r="FO8665" s="3"/>
      <c r="FP8665" s="3"/>
      <c r="FQ8665" s="3"/>
      <c r="FR8665" s="3"/>
      <c r="FS8665" s="3"/>
      <c r="FT8665" s="3"/>
      <c r="FU8665" s="3"/>
      <c r="FV8665" s="3"/>
      <c r="FW8665" s="3"/>
      <c r="FX8665" s="3"/>
      <c r="FY8665" s="3"/>
      <c r="FZ8665" s="3"/>
      <c r="GA8665" s="3"/>
      <c r="GB8665" s="3"/>
      <c r="GC8665" s="3"/>
      <c r="GD8665" s="3"/>
      <c r="GE8665" s="3"/>
      <c r="GF8665" s="3"/>
      <c r="GG8665" s="3"/>
      <c r="GH8665" s="3"/>
      <c r="GI8665" s="3"/>
      <c r="GJ8665" s="3"/>
      <c r="GK8665" s="3"/>
      <c r="GL8665" s="3"/>
      <c r="GM8665" s="3"/>
      <c r="GN8665" s="3"/>
      <c r="GO8665" s="3"/>
      <c r="GP8665" s="3"/>
      <c r="GQ8665" s="3"/>
      <c r="GR8665" s="3"/>
      <c r="GS8665" s="3"/>
      <c r="GT8665" s="3"/>
      <c r="GU8665" s="3"/>
      <c r="GV8665" s="3"/>
      <c r="GW8665" s="3"/>
      <c r="GX8665" s="3"/>
      <c r="GY8665" s="3"/>
      <c r="GZ8665" s="3"/>
      <c r="HA8665" s="3"/>
      <c r="HB8665" s="3"/>
      <c r="HC8665" s="3"/>
      <c r="HD8665" s="3"/>
      <c r="HE8665" s="3"/>
      <c r="HF8665" s="3"/>
      <c r="HG8665" s="3"/>
      <c r="HH8665" s="3"/>
      <c r="HI8665" s="3"/>
      <c r="HJ8665" s="3"/>
      <c r="HK8665" s="3"/>
      <c r="HL8665" s="3"/>
      <c r="HM8665" s="45"/>
      <c r="HN8665" s="3"/>
      <c r="HO8665" s="3"/>
      <c r="HP8665" s="3"/>
      <c r="HQ8665" s="3"/>
      <c r="HR8665" s="3"/>
      <c r="HS8665" s="3"/>
      <c r="HT8665" s="3"/>
      <c r="HU8665" s="3"/>
      <c r="HV8665" s="3"/>
      <c r="HW8665" s="3"/>
      <c r="HX8665" s="3"/>
      <c r="HY8665" s="3"/>
      <c r="HZ8665" s="3"/>
      <c r="IA8665" s="3"/>
      <c r="IB8665" s="3"/>
      <c r="IC8665" s="3"/>
      <c r="ID8665" s="3"/>
      <c r="IE8665" s="3"/>
      <c r="IF8665" s="3"/>
      <c r="IG8665" s="3"/>
      <c r="IH8665" s="3"/>
      <c r="II8665" s="3"/>
      <c r="IJ8665" s="3"/>
      <c r="IK8665" s="3"/>
      <c r="IL8665" s="3"/>
      <c r="IM8665" s="3"/>
      <c r="IN8665" s="3"/>
      <c r="IO8665" s="15"/>
    </row>
    <row r="8666" spans="171:249">
      <c r="FO8666" s="3"/>
      <c r="FP8666" s="3"/>
      <c r="FQ8666" s="3"/>
      <c r="FR8666" s="3"/>
      <c r="FS8666" s="3"/>
      <c r="FT8666" s="3"/>
      <c r="FU8666" s="3"/>
      <c r="FV8666" s="3"/>
      <c r="FW8666" s="3"/>
      <c r="FX8666" s="3"/>
      <c r="FY8666" s="3"/>
      <c r="FZ8666" s="3"/>
      <c r="GA8666" s="3"/>
      <c r="GB8666" s="3"/>
      <c r="GC8666" s="3"/>
      <c r="GD8666" s="3"/>
      <c r="GE8666" s="3"/>
      <c r="GF8666" s="3"/>
      <c r="GG8666" s="3"/>
      <c r="GH8666" s="3"/>
      <c r="GI8666" s="3"/>
      <c r="GJ8666" s="3"/>
      <c r="GK8666" s="3"/>
      <c r="GL8666" s="3"/>
      <c r="GM8666" s="3"/>
      <c r="GN8666" s="3"/>
      <c r="GO8666" s="3"/>
      <c r="GP8666" s="3"/>
      <c r="GQ8666" s="3"/>
      <c r="GR8666" s="3"/>
      <c r="GS8666" s="3"/>
      <c r="GT8666" s="3"/>
      <c r="GU8666" s="3"/>
      <c r="GV8666" s="3"/>
      <c r="GW8666" s="3"/>
      <c r="GX8666" s="3"/>
      <c r="GY8666" s="3"/>
      <c r="GZ8666" s="3"/>
      <c r="HA8666" s="3"/>
      <c r="HB8666" s="3"/>
      <c r="HC8666" s="3"/>
      <c r="HD8666" s="3"/>
      <c r="HE8666" s="3"/>
      <c r="HF8666" s="3"/>
      <c r="HG8666" s="3"/>
      <c r="HH8666" s="3"/>
      <c r="HI8666" s="3"/>
      <c r="HJ8666" s="3"/>
      <c r="HK8666" s="3"/>
      <c r="HL8666" s="3"/>
      <c r="HM8666" s="45"/>
      <c r="HN8666" s="3"/>
      <c r="HO8666" s="3"/>
      <c r="HP8666" s="3"/>
      <c r="HQ8666" s="3"/>
      <c r="HR8666" s="3"/>
      <c r="HS8666" s="3"/>
      <c r="HT8666" s="3"/>
      <c r="HU8666" s="3"/>
      <c r="HV8666" s="3"/>
      <c r="HW8666" s="3"/>
      <c r="HX8666" s="3"/>
      <c r="HY8666" s="3"/>
      <c r="HZ8666" s="3"/>
      <c r="IA8666" s="3"/>
      <c r="IB8666" s="3"/>
      <c r="IC8666" s="3"/>
      <c r="ID8666" s="3"/>
      <c r="IE8666" s="3"/>
      <c r="IF8666" s="3"/>
      <c r="IG8666" s="3"/>
      <c r="IH8666" s="3"/>
      <c r="II8666" s="3"/>
      <c r="IJ8666" s="3"/>
      <c r="IK8666" s="3"/>
      <c r="IL8666" s="3"/>
      <c r="IM8666" s="3"/>
      <c r="IN8666" s="3"/>
      <c r="IO8666" s="15"/>
    </row>
    <row r="8667" spans="171:249">
      <c r="FO8667" s="3"/>
      <c r="FP8667" s="3"/>
      <c r="FQ8667" s="3"/>
      <c r="FR8667" s="3"/>
      <c r="FS8667" s="3"/>
      <c r="FT8667" s="3"/>
      <c r="FU8667" s="3"/>
      <c r="FV8667" s="3"/>
      <c r="FW8667" s="3"/>
      <c r="FX8667" s="3"/>
      <c r="FY8667" s="3"/>
      <c r="FZ8667" s="3"/>
      <c r="GA8667" s="3"/>
      <c r="GB8667" s="3"/>
      <c r="GC8667" s="3"/>
      <c r="GD8667" s="3"/>
      <c r="GE8667" s="3"/>
      <c r="GF8667" s="3"/>
      <c r="GG8667" s="3"/>
      <c r="GH8667" s="3"/>
      <c r="GI8667" s="3"/>
      <c r="GJ8667" s="3"/>
      <c r="GK8667" s="3"/>
      <c r="GL8667" s="3"/>
      <c r="GM8667" s="3"/>
      <c r="GN8667" s="3"/>
      <c r="GO8667" s="3"/>
      <c r="GP8667" s="3"/>
      <c r="GQ8667" s="3"/>
      <c r="GR8667" s="3"/>
      <c r="GS8667" s="3"/>
      <c r="GT8667" s="3"/>
      <c r="GU8667" s="3"/>
      <c r="GV8667" s="3"/>
      <c r="GW8667" s="3"/>
      <c r="GX8667" s="3"/>
      <c r="GY8667" s="3"/>
      <c r="GZ8667" s="3"/>
      <c r="HA8667" s="3"/>
      <c r="HB8667" s="3"/>
      <c r="HC8667" s="3"/>
      <c r="HD8667" s="3"/>
      <c r="HE8667" s="3"/>
      <c r="HF8667" s="3"/>
      <c r="HG8667" s="3"/>
      <c r="HH8667" s="3"/>
      <c r="HI8667" s="3"/>
      <c r="HJ8667" s="3"/>
      <c r="HK8667" s="3"/>
      <c r="HL8667" s="3"/>
      <c r="HM8667" s="45"/>
      <c r="HN8667" s="3"/>
      <c r="HO8667" s="3"/>
      <c r="HP8667" s="3"/>
      <c r="HQ8667" s="3"/>
      <c r="HR8667" s="3"/>
      <c r="HS8667" s="3"/>
      <c r="HT8667" s="3"/>
      <c r="HU8667" s="3"/>
      <c r="HV8667" s="3"/>
      <c r="HW8667" s="3"/>
      <c r="HX8667" s="3"/>
      <c r="HY8667" s="3"/>
      <c r="HZ8667" s="3"/>
      <c r="IA8667" s="3"/>
      <c r="IB8667" s="3"/>
      <c r="IC8667" s="3"/>
      <c r="ID8667" s="3"/>
      <c r="IE8667" s="3"/>
      <c r="IF8667" s="3"/>
      <c r="IG8667" s="3"/>
      <c r="IH8667" s="3"/>
      <c r="II8667" s="3"/>
      <c r="IJ8667" s="3"/>
      <c r="IK8667" s="3"/>
      <c r="IL8667" s="3"/>
      <c r="IM8667" s="3"/>
      <c r="IN8667" s="3"/>
      <c r="IO8667" s="15"/>
    </row>
    <row r="8668" spans="171:249">
      <c r="FO8668" s="3"/>
      <c r="FP8668" s="3"/>
      <c r="FQ8668" s="3"/>
      <c r="FR8668" s="3"/>
      <c r="FS8668" s="3"/>
      <c r="FT8668" s="3"/>
      <c r="FU8668" s="3"/>
      <c r="FV8668" s="3"/>
      <c r="FW8668" s="3"/>
      <c r="FX8668" s="3"/>
      <c r="FY8668" s="3"/>
      <c r="FZ8668" s="3"/>
      <c r="GA8668" s="3"/>
      <c r="GB8668" s="3"/>
      <c r="GC8668" s="3"/>
      <c r="GD8668" s="3"/>
      <c r="GE8668" s="3"/>
      <c r="GF8668" s="3"/>
      <c r="GG8668" s="3"/>
      <c r="GH8668" s="3"/>
      <c r="GI8668" s="3"/>
      <c r="GJ8668" s="3"/>
      <c r="GK8668" s="3"/>
      <c r="GL8668" s="3"/>
      <c r="GM8668" s="3"/>
      <c r="GN8668" s="3"/>
      <c r="GO8668" s="3"/>
      <c r="GP8668" s="3"/>
      <c r="GQ8668" s="3"/>
      <c r="GR8668" s="3"/>
      <c r="GS8668" s="3"/>
      <c r="GT8668" s="3"/>
      <c r="GU8668" s="3"/>
      <c r="GV8668" s="3"/>
      <c r="GW8668" s="3"/>
      <c r="GX8668" s="3"/>
      <c r="GY8668" s="3"/>
      <c r="GZ8668" s="3"/>
      <c r="HA8668" s="3"/>
      <c r="HB8668" s="3"/>
      <c r="HC8668" s="3"/>
      <c r="HD8668" s="3"/>
      <c r="HE8668" s="3"/>
      <c r="HF8668" s="3"/>
      <c r="HG8668" s="3"/>
      <c r="HH8668" s="3"/>
      <c r="HI8668" s="3"/>
      <c r="HJ8668" s="3"/>
      <c r="HK8668" s="3"/>
      <c r="HL8668" s="3"/>
      <c r="HM8668" s="45"/>
      <c r="HN8668" s="3"/>
      <c r="HO8668" s="3"/>
      <c r="HP8668" s="3"/>
      <c r="HQ8668" s="3"/>
      <c r="HR8668" s="3"/>
      <c r="HS8668" s="3"/>
      <c r="HT8668" s="3"/>
      <c r="HU8668" s="3"/>
      <c r="HV8668" s="3"/>
      <c r="HW8668" s="3"/>
      <c r="HX8668" s="3"/>
      <c r="HY8668" s="3"/>
      <c r="HZ8668" s="3"/>
      <c r="IA8668" s="3"/>
      <c r="IB8668" s="3"/>
      <c r="IC8668" s="3"/>
      <c r="ID8668" s="3"/>
      <c r="IE8668" s="3"/>
      <c r="IF8668" s="3"/>
      <c r="IG8668" s="3"/>
      <c r="IH8668" s="3"/>
      <c r="II8668" s="3"/>
      <c r="IJ8668" s="3"/>
      <c r="IK8668" s="3"/>
      <c r="IL8668" s="3"/>
      <c r="IM8668" s="3"/>
      <c r="IN8668" s="3"/>
      <c r="IO8668" s="15"/>
    </row>
    <row r="8669" spans="171:249">
      <c r="FO8669" s="3"/>
      <c r="FP8669" s="3"/>
      <c r="FQ8669" s="3"/>
      <c r="FR8669" s="3"/>
      <c r="FS8669" s="3"/>
      <c r="FT8669" s="3"/>
      <c r="FU8669" s="3"/>
      <c r="FV8669" s="3"/>
      <c r="FW8669" s="3"/>
      <c r="FX8669" s="3"/>
      <c r="FY8669" s="3"/>
      <c r="FZ8669" s="3"/>
      <c r="GA8669" s="3"/>
      <c r="GB8669" s="3"/>
      <c r="GC8669" s="3"/>
      <c r="GD8669" s="3"/>
      <c r="GE8669" s="3"/>
      <c r="GF8669" s="3"/>
      <c r="GG8669" s="3"/>
      <c r="GH8669" s="3"/>
      <c r="GI8669" s="3"/>
      <c r="GJ8669" s="3"/>
      <c r="GK8669" s="3"/>
      <c r="GL8669" s="3"/>
      <c r="GM8669" s="3"/>
      <c r="GN8669" s="3"/>
      <c r="GO8669" s="3"/>
      <c r="GP8669" s="3"/>
      <c r="GQ8669" s="3"/>
      <c r="GR8669" s="3"/>
      <c r="GS8669" s="3"/>
      <c r="GT8669" s="3"/>
      <c r="GU8669" s="3"/>
      <c r="GV8669" s="3"/>
      <c r="GW8669" s="3"/>
      <c r="GX8669" s="3"/>
      <c r="GY8669" s="3"/>
      <c r="GZ8669" s="3"/>
      <c r="HA8669" s="3"/>
      <c r="HB8669" s="3"/>
      <c r="HC8669" s="3"/>
      <c r="HD8669" s="3"/>
      <c r="HE8669" s="3"/>
      <c r="HF8669" s="3"/>
      <c r="HG8669" s="3"/>
      <c r="HH8669" s="3"/>
      <c r="HI8669" s="3"/>
      <c r="HJ8669" s="3"/>
      <c r="HK8669" s="3"/>
      <c r="HL8669" s="3"/>
      <c r="HM8669" s="45"/>
      <c r="HN8669" s="3"/>
      <c r="HO8669" s="3"/>
      <c r="HP8669" s="3"/>
      <c r="HQ8669" s="3"/>
      <c r="HR8669" s="3"/>
      <c r="HS8669" s="3"/>
      <c r="HT8669" s="3"/>
      <c r="HU8669" s="3"/>
      <c r="HV8669" s="3"/>
      <c r="HW8669" s="3"/>
      <c r="HX8669" s="3"/>
      <c r="HY8669" s="3"/>
      <c r="HZ8669" s="3"/>
      <c r="IA8669" s="3"/>
      <c r="IB8669" s="3"/>
      <c r="IC8669" s="3"/>
      <c r="ID8669" s="3"/>
      <c r="IE8669" s="3"/>
      <c r="IF8669" s="3"/>
      <c r="IG8669" s="3"/>
      <c r="IH8669" s="3"/>
      <c r="II8669" s="3"/>
      <c r="IJ8669" s="3"/>
      <c r="IK8669" s="3"/>
      <c r="IL8669" s="3"/>
      <c r="IM8669" s="3"/>
      <c r="IN8669" s="3"/>
      <c r="IO8669" s="15"/>
    </row>
    <row r="8670" spans="171:249">
      <c r="FO8670" s="3"/>
      <c r="FP8670" s="3"/>
      <c r="FQ8670" s="3"/>
      <c r="FR8670" s="3"/>
      <c r="FS8670" s="3"/>
      <c r="FT8670" s="3"/>
      <c r="FU8670" s="3"/>
      <c r="FV8670" s="3"/>
      <c r="FW8670" s="3"/>
      <c r="FX8670" s="3"/>
      <c r="FY8670" s="3"/>
      <c r="FZ8670" s="3"/>
      <c r="GA8670" s="3"/>
      <c r="GB8670" s="3"/>
      <c r="GC8670" s="3"/>
      <c r="GD8670" s="3"/>
      <c r="GE8670" s="3"/>
      <c r="GF8670" s="3"/>
      <c r="GG8670" s="3"/>
      <c r="GH8670" s="3"/>
      <c r="GI8670" s="3"/>
      <c r="GJ8670" s="3"/>
      <c r="GK8670" s="3"/>
      <c r="GL8670" s="3"/>
      <c r="GM8670" s="3"/>
      <c r="GN8670" s="3"/>
      <c r="GO8670" s="3"/>
      <c r="GP8670" s="3"/>
      <c r="GQ8670" s="3"/>
      <c r="GR8670" s="3"/>
      <c r="GS8670" s="3"/>
      <c r="GT8670" s="3"/>
      <c r="GU8670" s="3"/>
      <c r="GV8670" s="3"/>
      <c r="GW8670" s="3"/>
      <c r="GX8670" s="3"/>
      <c r="GY8670" s="3"/>
      <c r="GZ8670" s="3"/>
      <c r="HA8670" s="3"/>
      <c r="HB8670" s="3"/>
      <c r="HC8670" s="3"/>
      <c r="HD8670" s="3"/>
      <c r="HE8670" s="3"/>
      <c r="HF8670" s="3"/>
      <c r="HG8670" s="3"/>
      <c r="HH8670" s="3"/>
      <c r="HI8670" s="3"/>
      <c r="HJ8670" s="3"/>
      <c r="HK8670" s="3"/>
      <c r="HL8670" s="3"/>
      <c r="HM8670" s="45"/>
      <c r="HN8670" s="3"/>
      <c r="HO8670" s="3"/>
      <c r="HP8670" s="3"/>
      <c r="HQ8670" s="3"/>
      <c r="HR8670" s="3"/>
      <c r="HS8670" s="3"/>
      <c r="HT8670" s="3"/>
      <c r="HU8670" s="3"/>
      <c r="HV8670" s="3"/>
      <c r="HW8670" s="3"/>
      <c r="HX8670" s="3"/>
      <c r="HY8670" s="3"/>
      <c r="HZ8670" s="3"/>
      <c r="IA8670" s="3"/>
      <c r="IB8670" s="3"/>
      <c r="IC8670" s="3"/>
      <c r="ID8670" s="3"/>
      <c r="IE8670" s="3"/>
      <c r="IF8670" s="3"/>
      <c r="IG8670" s="3"/>
      <c r="IH8670" s="3"/>
      <c r="II8670" s="3"/>
      <c r="IJ8670" s="3"/>
      <c r="IK8670" s="3"/>
      <c r="IL8670" s="3"/>
      <c r="IM8670" s="3"/>
      <c r="IN8670" s="3"/>
      <c r="IO8670" s="15"/>
    </row>
    <row r="8671" spans="171:249">
      <c r="FO8671" s="3"/>
      <c r="FP8671" s="3"/>
      <c r="FQ8671" s="3"/>
      <c r="FR8671" s="3"/>
      <c r="FS8671" s="3"/>
      <c r="FT8671" s="3"/>
      <c r="FU8671" s="3"/>
      <c r="FV8671" s="3"/>
      <c r="FW8671" s="3"/>
      <c r="FX8671" s="3"/>
      <c r="FY8671" s="3"/>
      <c r="FZ8671" s="3"/>
      <c r="GA8671" s="3"/>
      <c r="GB8671" s="3"/>
      <c r="GC8671" s="3"/>
      <c r="GD8671" s="3"/>
      <c r="GE8671" s="3"/>
      <c r="GF8671" s="3"/>
      <c r="GG8671" s="3"/>
      <c r="GH8671" s="3"/>
      <c r="GI8671" s="3"/>
      <c r="GJ8671" s="3"/>
      <c r="GK8671" s="3"/>
      <c r="GL8671" s="3"/>
      <c r="GM8671" s="3"/>
      <c r="GN8671" s="3"/>
      <c r="GO8671" s="3"/>
      <c r="GP8671" s="3"/>
      <c r="GQ8671" s="3"/>
      <c r="GR8671" s="3"/>
      <c r="GS8671" s="3"/>
      <c r="GT8671" s="3"/>
      <c r="GU8671" s="3"/>
      <c r="GV8671" s="3"/>
      <c r="GW8671" s="3"/>
      <c r="GX8671" s="3"/>
      <c r="GY8671" s="3"/>
      <c r="GZ8671" s="3"/>
      <c r="HA8671" s="3"/>
      <c r="HB8671" s="3"/>
      <c r="HC8671" s="3"/>
      <c r="HD8671" s="3"/>
      <c r="HE8671" s="3"/>
      <c r="HF8671" s="3"/>
      <c r="HG8671" s="3"/>
      <c r="HH8671" s="3"/>
      <c r="HI8671" s="3"/>
      <c r="HJ8671" s="3"/>
      <c r="HK8671" s="3"/>
      <c r="HL8671" s="3"/>
      <c r="HM8671" s="45"/>
      <c r="HN8671" s="3"/>
      <c r="HO8671" s="3"/>
      <c r="HP8671" s="3"/>
      <c r="HQ8671" s="3"/>
      <c r="HR8671" s="3"/>
      <c r="HS8671" s="3"/>
      <c r="HT8671" s="3"/>
      <c r="HU8671" s="3"/>
      <c r="HV8671" s="3"/>
      <c r="HW8671" s="3"/>
      <c r="HX8671" s="3"/>
      <c r="HY8671" s="3"/>
      <c r="HZ8671" s="3"/>
      <c r="IA8671" s="3"/>
      <c r="IB8671" s="3"/>
      <c r="IC8671" s="3"/>
      <c r="ID8671" s="3"/>
      <c r="IE8671" s="3"/>
      <c r="IF8671" s="3"/>
      <c r="IG8671" s="3"/>
      <c r="IH8671" s="3"/>
      <c r="II8671" s="3"/>
      <c r="IJ8671" s="3"/>
      <c r="IK8671" s="3"/>
      <c r="IL8671" s="3"/>
      <c r="IM8671" s="3"/>
      <c r="IN8671" s="3"/>
      <c r="IO8671" s="15"/>
    </row>
    <row r="8672" spans="171:249">
      <c r="FO8672" s="3"/>
      <c r="FP8672" s="3"/>
      <c r="FQ8672" s="3"/>
      <c r="FR8672" s="3"/>
      <c r="FS8672" s="3"/>
      <c r="FT8672" s="3"/>
      <c r="FU8672" s="3"/>
      <c r="FV8672" s="3"/>
      <c r="FW8672" s="3"/>
      <c r="FX8672" s="3"/>
      <c r="FY8672" s="3"/>
      <c r="FZ8672" s="3"/>
      <c r="GA8672" s="3"/>
      <c r="GB8672" s="3"/>
      <c r="GC8672" s="3"/>
      <c r="GD8672" s="3"/>
      <c r="GE8672" s="3"/>
      <c r="GF8672" s="3"/>
      <c r="GG8672" s="3"/>
      <c r="GH8672" s="3"/>
      <c r="GI8672" s="3"/>
      <c r="GJ8672" s="3"/>
      <c r="GK8672" s="3"/>
      <c r="GL8672" s="3"/>
      <c r="GM8672" s="3"/>
      <c r="GN8672" s="3"/>
      <c r="GO8672" s="3"/>
      <c r="GP8672" s="3"/>
      <c r="GQ8672" s="3"/>
      <c r="GR8672" s="3"/>
      <c r="GS8672" s="3"/>
      <c r="GT8672" s="3"/>
      <c r="GU8672" s="3"/>
      <c r="GV8672" s="3"/>
      <c r="GW8672" s="3"/>
      <c r="GX8672" s="3"/>
      <c r="GY8672" s="3"/>
      <c r="GZ8672" s="3"/>
      <c r="HA8672" s="3"/>
      <c r="HB8672" s="3"/>
      <c r="HC8672" s="3"/>
      <c r="HD8672" s="3"/>
      <c r="HE8672" s="3"/>
      <c r="HF8672" s="3"/>
      <c r="HG8672" s="3"/>
      <c r="HH8672" s="3"/>
      <c r="HI8672" s="3"/>
      <c r="HJ8672" s="3"/>
      <c r="HK8672" s="3"/>
      <c r="HL8672" s="3"/>
      <c r="HM8672" s="45"/>
      <c r="HN8672" s="3"/>
      <c r="HO8672" s="3"/>
      <c r="HP8672" s="3"/>
      <c r="HQ8672" s="3"/>
      <c r="HR8672" s="3"/>
      <c r="HS8672" s="3"/>
      <c r="HT8672" s="3"/>
      <c r="HU8672" s="3"/>
      <c r="HV8672" s="3"/>
      <c r="HW8672" s="3"/>
      <c r="HX8672" s="3"/>
      <c r="HY8672" s="3"/>
      <c r="HZ8672" s="3"/>
      <c r="IA8672" s="3"/>
      <c r="IB8672" s="3"/>
      <c r="IC8672" s="3"/>
      <c r="ID8672" s="3"/>
      <c r="IE8672" s="3"/>
      <c r="IF8672" s="3"/>
      <c r="IG8672" s="3"/>
      <c r="IH8672" s="3"/>
      <c r="II8672" s="3"/>
      <c r="IJ8672" s="3"/>
      <c r="IK8672" s="3"/>
      <c r="IL8672" s="3"/>
      <c r="IM8672" s="3"/>
      <c r="IN8672" s="3"/>
      <c r="IO8672" s="15"/>
    </row>
    <row r="8673" spans="171:249">
      <c r="FO8673" s="3"/>
      <c r="FP8673" s="3"/>
      <c r="FQ8673" s="3"/>
      <c r="FR8673" s="3"/>
      <c r="FS8673" s="3"/>
      <c r="FT8673" s="3"/>
      <c r="FU8673" s="3"/>
      <c r="FV8673" s="3"/>
      <c r="FW8673" s="3"/>
      <c r="FX8673" s="3"/>
      <c r="FY8673" s="3"/>
      <c r="FZ8673" s="3"/>
      <c r="GA8673" s="3"/>
      <c r="GB8673" s="3"/>
      <c r="GC8673" s="3"/>
      <c r="GD8673" s="3"/>
      <c r="GE8673" s="3"/>
      <c r="GF8673" s="3"/>
      <c r="GG8673" s="3"/>
      <c r="GH8673" s="3"/>
      <c r="GI8673" s="3"/>
      <c r="GJ8673" s="3"/>
      <c r="GK8673" s="3"/>
      <c r="GL8673" s="3"/>
      <c r="GM8673" s="3"/>
      <c r="GN8673" s="3"/>
      <c r="GO8673" s="3"/>
      <c r="GP8673" s="3"/>
      <c r="GQ8673" s="3"/>
      <c r="GR8673" s="3"/>
      <c r="GS8673" s="3"/>
      <c r="GT8673" s="3"/>
      <c r="GU8673" s="3"/>
      <c r="GV8673" s="3"/>
      <c r="GW8673" s="3"/>
      <c r="GX8673" s="3"/>
      <c r="GY8673" s="3"/>
      <c r="GZ8673" s="3"/>
      <c r="HA8673" s="3"/>
      <c r="HB8673" s="3"/>
      <c r="HC8673" s="3"/>
      <c r="HD8673" s="3"/>
      <c r="HE8673" s="3"/>
      <c r="HF8673" s="3"/>
      <c r="HG8673" s="3"/>
      <c r="HH8673" s="3"/>
      <c r="HI8673" s="3"/>
      <c r="HJ8673" s="3"/>
      <c r="HK8673" s="3"/>
      <c r="HL8673" s="3"/>
      <c r="HM8673" s="45"/>
      <c r="HN8673" s="3"/>
      <c r="HO8673" s="3"/>
      <c r="HP8673" s="3"/>
      <c r="HQ8673" s="3"/>
      <c r="HR8673" s="3"/>
      <c r="HS8673" s="3"/>
      <c r="HT8673" s="3"/>
      <c r="HU8673" s="3"/>
      <c r="HV8673" s="3"/>
      <c r="HW8673" s="3"/>
      <c r="HX8673" s="3"/>
      <c r="HY8673" s="3"/>
      <c r="HZ8673" s="3"/>
      <c r="IA8673" s="3"/>
      <c r="IB8673" s="3"/>
      <c r="IC8673" s="3"/>
      <c r="ID8673" s="3"/>
      <c r="IE8673" s="3"/>
      <c r="IF8673" s="3"/>
      <c r="IG8673" s="3"/>
      <c r="IH8673" s="3"/>
      <c r="II8673" s="3"/>
      <c r="IJ8673" s="3"/>
      <c r="IK8673" s="3"/>
      <c r="IL8673" s="3"/>
      <c r="IM8673" s="3"/>
      <c r="IN8673" s="3"/>
      <c r="IO8673" s="15"/>
    </row>
    <row r="8674" spans="171:249">
      <c r="FO8674" s="3"/>
      <c r="FP8674" s="3"/>
      <c r="FQ8674" s="3"/>
      <c r="FR8674" s="3"/>
      <c r="FS8674" s="3"/>
      <c r="FT8674" s="3"/>
      <c r="FU8674" s="3"/>
      <c r="FV8674" s="3"/>
      <c r="FW8674" s="3"/>
      <c r="FX8674" s="3"/>
      <c r="FY8674" s="3"/>
      <c r="FZ8674" s="3"/>
      <c r="GA8674" s="3"/>
      <c r="GB8674" s="3"/>
      <c r="GC8674" s="3"/>
      <c r="GD8674" s="3"/>
      <c r="GE8674" s="3"/>
      <c r="GF8674" s="3"/>
      <c r="GG8674" s="3"/>
      <c r="GH8674" s="3"/>
      <c r="GI8674" s="3"/>
      <c r="GJ8674" s="3"/>
      <c r="GK8674" s="3"/>
      <c r="GL8674" s="3"/>
      <c r="GM8674" s="3"/>
      <c r="GN8674" s="3"/>
      <c r="GO8674" s="3"/>
      <c r="GP8674" s="3"/>
      <c r="GQ8674" s="3"/>
      <c r="GR8674" s="3"/>
      <c r="GS8674" s="3"/>
      <c r="GT8674" s="3"/>
      <c r="GU8674" s="3"/>
      <c r="GV8674" s="3"/>
      <c r="GW8674" s="3"/>
      <c r="GX8674" s="3"/>
      <c r="GY8674" s="3"/>
      <c r="GZ8674" s="3"/>
      <c r="HA8674" s="3"/>
      <c r="HB8674" s="3"/>
      <c r="HC8674" s="3"/>
      <c r="HD8674" s="3"/>
      <c r="HE8674" s="3"/>
      <c r="HF8674" s="3"/>
      <c r="HG8674" s="3"/>
      <c r="HH8674" s="3"/>
      <c r="HI8674" s="3"/>
      <c r="HJ8674" s="3"/>
      <c r="HK8674" s="3"/>
      <c r="HL8674" s="3"/>
      <c r="HM8674" s="45"/>
      <c r="HN8674" s="3"/>
      <c r="HO8674" s="3"/>
      <c r="HP8674" s="3"/>
      <c r="HQ8674" s="3"/>
      <c r="HR8674" s="3"/>
      <c r="HS8674" s="3"/>
      <c r="HT8674" s="3"/>
      <c r="HU8674" s="3"/>
      <c r="HV8674" s="3"/>
      <c r="HW8674" s="3"/>
      <c r="HX8674" s="3"/>
      <c r="HY8674" s="3"/>
      <c r="HZ8674" s="3"/>
      <c r="IA8674" s="3"/>
      <c r="IB8674" s="3"/>
      <c r="IC8674" s="3"/>
      <c r="ID8674" s="3"/>
      <c r="IE8674" s="3"/>
      <c r="IF8674" s="3"/>
      <c r="IG8674" s="3"/>
      <c r="IH8674" s="3"/>
      <c r="II8674" s="3"/>
      <c r="IJ8674" s="3"/>
      <c r="IK8674" s="3"/>
      <c r="IL8674" s="3"/>
      <c r="IM8674" s="3"/>
      <c r="IN8674" s="3"/>
      <c r="IO8674" s="15"/>
    </row>
    <row r="8675" spans="171:249">
      <c r="FO8675" s="3"/>
      <c r="FP8675" s="3"/>
      <c r="FQ8675" s="3"/>
      <c r="FR8675" s="3"/>
      <c r="FS8675" s="3"/>
      <c r="FT8675" s="3"/>
      <c r="FU8675" s="3"/>
      <c r="FV8675" s="3"/>
      <c r="FW8675" s="3"/>
      <c r="FX8675" s="3"/>
      <c r="FY8675" s="3"/>
      <c r="FZ8675" s="3"/>
      <c r="GA8675" s="3"/>
      <c r="GB8675" s="3"/>
      <c r="GC8675" s="3"/>
      <c r="GD8675" s="3"/>
      <c r="GE8675" s="3"/>
      <c r="GF8675" s="3"/>
      <c r="GG8675" s="3"/>
      <c r="GH8675" s="3"/>
      <c r="GI8675" s="3"/>
      <c r="GJ8675" s="3"/>
      <c r="GK8675" s="3"/>
      <c r="GL8675" s="3"/>
      <c r="GM8675" s="3"/>
      <c r="GN8675" s="3"/>
      <c r="GO8675" s="3"/>
      <c r="GP8675" s="3"/>
      <c r="GQ8675" s="3"/>
      <c r="GR8675" s="3"/>
      <c r="GS8675" s="3"/>
      <c r="GT8675" s="3"/>
      <c r="GU8675" s="3"/>
      <c r="GV8675" s="3"/>
      <c r="GW8675" s="3"/>
      <c r="GX8675" s="3"/>
      <c r="GY8675" s="3"/>
      <c r="GZ8675" s="3"/>
      <c r="HA8675" s="3"/>
      <c r="HB8675" s="3"/>
      <c r="HC8675" s="3"/>
      <c r="HD8675" s="3"/>
      <c r="HE8675" s="3"/>
      <c r="HF8675" s="3"/>
      <c r="HG8675" s="3"/>
      <c r="HH8675" s="3"/>
      <c r="HI8675" s="3"/>
      <c r="HJ8675" s="3"/>
      <c r="HK8675" s="3"/>
      <c r="HL8675" s="3"/>
      <c r="HM8675" s="45"/>
      <c r="HN8675" s="3"/>
      <c r="HO8675" s="3"/>
      <c r="HP8675" s="3"/>
      <c r="HQ8675" s="3"/>
      <c r="HR8675" s="3"/>
      <c r="HS8675" s="3"/>
      <c r="HT8675" s="3"/>
      <c r="HU8675" s="3"/>
      <c r="HV8675" s="3"/>
      <c r="HW8675" s="3"/>
      <c r="HX8675" s="3"/>
      <c r="HY8675" s="3"/>
      <c r="HZ8675" s="3"/>
      <c r="IA8675" s="3"/>
      <c r="IB8675" s="3"/>
      <c r="IC8675" s="3"/>
      <c r="ID8675" s="3"/>
      <c r="IE8675" s="3"/>
      <c r="IF8675" s="3"/>
      <c r="IG8675" s="3"/>
      <c r="IH8675" s="3"/>
      <c r="II8675" s="3"/>
      <c r="IJ8675" s="3"/>
      <c r="IK8675" s="3"/>
      <c r="IL8675" s="3"/>
      <c r="IM8675" s="3"/>
      <c r="IN8675" s="3"/>
      <c r="IO8675" s="15"/>
    </row>
    <row r="8676" spans="171:249">
      <c r="FO8676" s="3"/>
      <c r="FP8676" s="3"/>
      <c r="FQ8676" s="3"/>
      <c r="FR8676" s="3"/>
      <c r="FS8676" s="3"/>
      <c r="FT8676" s="3"/>
      <c r="FU8676" s="3"/>
      <c r="FV8676" s="3"/>
      <c r="FW8676" s="3"/>
      <c r="FX8676" s="3"/>
      <c r="FY8676" s="3"/>
      <c r="FZ8676" s="3"/>
      <c r="GA8676" s="3"/>
      <c r="GB8676" s="3"/>
      <c r="GC8676" s="3"/>
      <c r="GD8676" s="3"/>
      <c r="GE8676" s="3"/>
      <c r="GF8676" s="3"/>
      <c r="GG8676" s="3"/>
      <c r="GH8676" s="3"/>
      <c r="GI8676" s="3"/>
      <c r="GJ8676" s="3"/>
      <c r="GK8676" s="3"/>
      <c r="GL8676" s="3"/>
      <c r="GM8676" s="3"/>
      <c r="GN8676" s="3"/>
      <c r="GO8676" s="3"/>
      <c r="GP8676" s="3"/>
      <c r="GQ8676" s="3"/>
      <c r="GR8676" s="3"/>
      <c r="GS8676" s="3"/>
      <c r="GT8676" s="3"/>
      <c r="GU8676" s="3"/>
      <c r="GV8676" s="3"/>
      <c r="GW8676" s="3"/>
      <c r="GX8676" s="3"/>
      <c r="GY8676" s="3"/>
      <c r="GZ8676" s="3"/>
      <c r="HA8676" s="3"/>
      <c r="HB8676" s="3"/>
      <c r="HC8676" s="3"/>
      <c r="HD8676" s="3"/>
      <c r="HE8676" s="3"/>
      <c r="HF8676" s="3"/>
      <c r="HG8676" s="3"/>
      <c r="HH8676" s="3"/>
      <c r="HI8676" s="3"/>
      <c r="HJ8676" s="3"/>
      <c r="HK8676" s="3"/>
      <c r="HL8676" s="3"/>
      <c r="HM8676" s="45"/>
      <c r="HN8676" s="3"/>
      <c r="HO8676" s="3"/>
      <c r="HP8676" s="3"/>
      <c r="HQ8676" s="3"/>
      <c r="HR8676" s="3"/>
      <c r="HS8676" s="3"/>
      <c r="HT8676" s="3"/>
      <c r="HU8676" s="3"/>
      <c r="HV8676" s="3"/>
      <c r="HW8676" s="3"/>
      <c r="HX8676" s="3"/>
      <c r="HY8676" s="3"/>
      <c r="HZ8676" s="3"/>
      <c r="IA8676" s="3"/>
      <c r="IB8676" s="3"/>
      <c r="IC8676" s="3"/>
      <c r="ID8676" s="3"/>
      <c r="IE8676" s="3"/>
      <c r="IF8676" s="3"/>
      <c r="IG8676" s="3"/>
      <c r="IH8676" s="3"/>
      <c r="II8676" s="3"/>
      <c r="IJ8676" s="3"/>
      <c r="IK8676" s="3"/>
      <c r="IL8676" s="3"/>
      <c r="IM8676" s="3"/>
      <c r="IN8676" s="3"/>
      <c r="IO8676" s="15"/>
    </row>
    <row r="8677" spans="171:249">
      <c r="FO8677" s="3"/>
      <c r="FP8677" s="3"/>
      <c r="FQ8677" s="3"/>
      <c r="FR8677" s="3"/>
      <c r="FS8677" s="3"/>
      <c r="FT8677" s="3"/>
      <c r="FU8677" s="3"/>
      <c r="FV8677" s="3"/>
      <c r="FW8677" s="3"/>
      <c r="FX8677" s="3"/>
      <c r="FY8677" s="3"/>
      <c r="FZ8677" s="3"/>
      <c r="GA8677" s="3"/>
      <c r="GB8677" s="3"/>
      <c r="GC8677" s="3"/>
      <c r="GD8677" s="3"/>
      <c r="GE8677" s="3"/>
      <c r="GF8677" s="3"/>
      <c r="GG8677" s="3"/>
      <c r="GH8677" s="3"/>
      <c r="GI8677" s="3"/>
      <c r="GJ8677" s="3"/>
      <c r="GK8677" s="3"/>
      <c r="GL8677" s="3"/>
      <c r="GM8677" s="3"/>
      <c r="GN8677" s="3"/>
      <c r="GO8677" s="3"/>
      <c r="GP8677" s="3"/>
      <c r="GQ8677" s="3"/>
      <c r="GR8677" s="3"/>
      <c r="GS8677" s="3"/>
      <c r="GT8677" s="3"/>
      <c r="GU8677" s="3"/>
      <c r="GV8677" s="3"/>
      <c r="GW8677" s="3"/>
      <c r="GX8677" s="3"/>
      <c r="GY8677" s="3"/>
      <c r="GZ8677" s="3"/>
      <c r="HA8677" s="3"/>
      <c r="HB8677" s="3"/>
      <c r="HC8677" s="3"/>
      <c r="HD8677" s="3"/>
      <c r="HE8677" s="3"/>
      <c r="HF8677" s="3"/>
      <c r="HG8677" s="3"/>
      <c r="HH8677" s="3"/>
      <c r="HI8677" s="3"/>
      <c r="HJ8677" s="3"/>
      <c r="HK8677" s="3"/>
      <c r="HL8677" s="3"/>
      <c r="HM8677" s="45"/>
      <c r="HN8677" s="3"/>
      <c r="HO8677" s="3"/>
      <c r="HP8677" s="3"/>
      <c r="HQ8677" s="3"/>
      <c r="HR8677" s="3"/>
      <c r="HS8677" s="3"/>
      <c r="HT8677" s="3"/>
      <c r="HU8677" s="3"/>
      <c r="HV8677" s="3"/>
      <c r="HW8677" s="3"/>
      <c r="HX8677" s="3"/>
      <c r="HY8677" s="3"/>
      <c r="HZ8677" s="3"/>
      <c r="IA8677" s="3"/>
      <c r="IB8677" s="3"/>
      <c r="IC8677" s="3"/>
      <c r="ID8677" s="3"/>
      <c r="IE8677" s="3"/>
      <c r="IF8677" s="3"/>
      <c r="IG8677" s="3"/>
      <c r="IH8677" s="3"/>
      <c r="II8677" s="3"/>
      <c r="IJ8677" s="3"/>
      <c r="IK8677" s="3"/>
      <c r="IL8677" s="3"/>
      <c r="IM8677" s="3"/>
      <c r="IN8677" s="3"/>
      <c r="IO8677" s="15"/>
    </row>
    <row r="8678" spans="171:249">
      <c r="FO8678" s="3"/>
      <c r="FP8678" s="3"/>
      <c r="FQ8678" s="3"/>
      <c r="FR8678" s="3"/>
      <c r="FS8678" s="3"/>
      <c r="FT8678" s="3"/>
      <c r="FU8678" s="3"/>
      <c r="FV8678" s="3"/>
      <c r="FW8678" s="3"/>
      <c r="FX8678" s="3"/>
      <c r="FY8678" s="3"/>
      <c r="FZ8678" s="3"/>
      <c r="GA8678" s="3"/>
      <c r="GB8678" s="3"/>
      <c r="GC8678" s="3"/>
      <c r="GD8678" s="3"/>
      <c r="GE8678" s="3"/>
      <c r="GF8678" s="3"/>
      <c r="GG8678" s="3"/>
      <c r="GH8678" s="3"/>
      <c r="GI8678" s="3"/>
      <c r="GJ8678" s="3"/>
      <c r="GK8678" s="3"/>
      <c r="GL8678" s="3"/>
      <c r="GM8678" s="3"/>
      <c r="GN8678" s="3"/>
      <c r="GO8678" s="3"/>
      <c r="GP8678" s="3"/>
      <c r="GQ8678" s="3"/>
      <c r="GR8678" s="3"/>
      <c r="GS8678" s="3"/>
      <c r="GT8678" s="3"/>
      <c r="GU8678" s="3"/>
      <c r="GV8678" s="3"/>
      <c r="GW8678" s="3"/>
      <c r="GX8678" s="3"/>
      <c r="GY8678" s="3"/>
      <c r="GZ8678" s="3"/>
      <c r="HA8678" s="3"/>
      <c r="HB8678" s="3"/>
      <c r="HC8678" s="3"/>
      <c r="HD8678" s="3"/>
      <c r="HE8678" s="3"/>
      <c r="HF8678" s="3"/>
      <c r="HG8678" s="3"/>
      <c r="HH8678" s="3"/>
      <c r="HI8678" s="3"/>
      <c r="HJ8678" s="3"/>
      <c r="HK8678" s="3"/>
      <c r="HL8678" s="3"/>
      <c r="HM8678" s="45"/>
      <c r="HN8678" s="3"/>
      <c r="HO8678" s="3"/>
      <c r="HP8678" s="3"/>
      <c r="HQ8678" s="3"/>
      <c r="HR8678" s="3"/>
      <c r="HS8678" s="3"/>
      <c r="HT8678" s="3"/>
      <c r="HU8678" s="3"/>
      <c r="HV8678" s="3"/>
      <c r="HW8678" s="3"/>
      <c r="HX8678" s="3"/>
      <c r="HY8678" s="3"/>
      <c r="HZ8678" s="3"/>
      <c r="IA8678" s="3"/>
      <c r="IB8678" s="3"/>
      <c r="IC8678" s="3"/>
      <c r="ID8678" s="3"/>
      <c r="IE8678" s="3"/>
      <c r="IF8678" s="3"/>
      <c r="IG8678" s="3"/>
      <c r="IH8678" s="3"/>
      <c r="II8678" s="3"/>
      <c r="IJ8678" s="3"/>
      <c r="IK8678" s="3"/>
      <c r="IL8678" s="3"/>
      <c r="IM8678" s="3"/>
      <c r="IN8678" s="3"/>
      <c r="IO8678" s="15"/>
    </row>
    <row r="8679" spans="171:249">
      <c r="FO8679" s="3"/>
      <c r="FP8679" s="3"/>
      <c r="FQ8679" s="3"/>
      <c r="FR8679" s="3"/>
      <c r="FS8679" s="3"/>
      <c r="FT8679" s="3"/>
      <c r="FU8679" s="3"/>
      <c r="FV8679" s="3"/>
      <c r="FW8679" s="3"/>
      <c r="FX8679" s="3"/>
      <c r="FY8679" s="3"/>
      <c r="FZ8679" s="3"/>
      <c r="GA8679" s="3"/>
      <c r="GB8679" s="3"/>
      <c r="GC8679" s="3"/>
      <c r="GD8679" s="3"/>
      <c r="GE8679" s="3"/>
      <c r="GF8679" s="3"/>
      <c r="GG8679" s="3"/>
      <c r="GH8679" s="3"/>
      <c r="GI8679" s="3"/>
      <c r="GJ8679" s="3"/>
      <c r="GK8679" s="3"/>
      <c r="GL8679" s="3"/>
      <c r="GM8679" s="3"/>
      <c r="GN8679" s="3"/>
      <c r="GO8679" s="3"/>
      <c r="GP8679" s="3"/>
      <c r="GQ8679" s="3"/>
      <c r="GR8679" s="3"/>
      <c r="GS8679" s="3"/>
      <c r="GT8679" s="3"/>
      <c r="GU8679" s="3"/>
      <c r="GV8679" s="3"/>
      <c r="GW8679" s="3"/>
      <c r="GX8679" s="3"/>
      <c r="GY8679" s="3"/>
      <c r="GZ8679" s="3"/>
      <c r="HA8679" s="3"/>
      <c r="HB8679" s="3"/>
      <c r="HC8679" s="3"/>
      <c r="HD8679" s="3"/>
      <c r="HE8679" s="3"/>
      <c r="HF8679" s="3"/>
      <c r="HG8679" s="3"/>
      <c r="HH8679" s="3"/>
      <c r="HI8679" s="3"/>
      <c r="HJ8679" s="3"/>
      <c r="HK8679" s="3"/>
      <c r="HL8679" s="3"/>
      <c r="HM8679" s="45"/>
      <c r="HN8679" s="3"/>
      <c r="HO8679" s="3"/>
      <c r="HP8679" s="3"/>
      <c r="HQ8679" s="3"/>
      <c r="HR8679" s="3"/>
      <c r="HS8679" s="3"/>
      <c r="HT8679" s="3"/>
      <c r="HU8679" s="3"/>
      <c r="HV8679" s="3"/>
      <c r="HW8679" s="3"/>
      <c r="HX8679" s="3"/>
      <c r="HY8679" s="3"/>
      <c r="HZ8679" s="3"/>
      <c r="IA8679" s="3"/>
      <c r="IB8679" s="3"/>
      <c r="IC8679" s="3"/>
      <c r="ID8679" s="3"/>
      <c r="IE8679" s="3"/>
      <c r="IF8679" s="3"/>
      <c r="IG8679" s="3"/>
      <c r="IH8679" s="3"/>
      <c r="II8679" s="3"/>
      <c r="IJ8679" s="3"/>
      <c r="IK8679" s="3"/>
      <c r="IL8679" s="3"/>
      <c r="IM8679" s="3"/>
      <c r="IN8679" s="3"/>
      <c r="IO8679" s="15"/>
    </row>
    <row r="8680" spans="171:249">
      <c r="FO8680" s="3"/>
      <c r="FP8680" s="3"/>
      <c r="FQ8680" s="3"/>
      <c r="FR8680" s="3"/>
      <c r="FS8680" s="3"/>
      <c r="FT8680" s="3"/>
      <c r="FU8680" s="3"/>
      <c r="FV8680" s="3"/>
      <c r="FW8680" s="3"/>
      <c r="FX8680" s="3"/>
      <c r="FY8680" s="3"/>
      <c r="FZ8680" s="3"/>
      <c r="GA8680" s="3"/>
      <c r="GB8680" s="3"/>
      <c r="GC8680" s="3"/>
      <c r="GD8680" s="3"/>
      <c r="GE8680" s="3"/>
      <c r="GF8680" s="3"/>
      <c r="GG8680" s="3"/>
      <c r="GH8680" s="3"/>
      <c r="GI8680" s="3"/>
      <c r="GJ8680" s="3"/>
      <c r="GK8680" s="3"/>
      <c r="GL8680" s="3"/>
      <c r="GM8680" s="3"/>
      <c r="GN8680" s="3"/>
      <c r="GO8680" s="3"/>
      <c r="GP8680" s="3"/>
      <c r="GQ8680" s="3"/>
      <c r="GR8680" s="3"/>
      <c r="GS8680" s="3"/>
      <c r="GT8680" s="3"/>
      <c r="GU8680" s="3"/>
      <c r="GV8680" s="3"/>
      <c r="GW8680" s="3"/>
      <c r="GX8680" s="3"/>
      <c r="GY8680" s="3"/>
      <c r="GZ8680" s="3"/>
      <c r="HA8680" s="3"/>
      <c r="HB8680" s="3"/>
      <c r="HC8680" s="3"/>
      <c r="HD8680" s="3"/>
      <c r="HE8680" s="3"/>
      <c r="HF8680" s="3"/>
      <c r="HG8680" s="3"/>
      <c r="HH8680" s="3"/>
      <c r="HI8680" s="3"/>
      <c r="HJ8680" s="3"/>
      <c r="HK8680" s="3"/>
      <c r="HL8680" s="3"/>
      <c r="HM8680" s="45"/>
      <c r="HN8680" s="3"/>
      <c r="HO8680" s="3"/>
      <c r="HP8680" s="3"/>
      <c r="HQ8680" s="3"/>
      <c r="HR8680" s="3"/>
      <c r="HS8680" s="3"/>
      <c r="HT8680" s="3"/>
      <c r="HU8680" s="3"/>
      <c r="HV8680" s="3"/>
      <c r="HW8680" s="3"/>
      <c r="HX8680" s="3"/>
      <c r="HY8680" s="3"/>
      <c r="HZ8680" s="3"/>
      <c r="IA8680" s="3"/>
      <c r="IB8680" s="3"/>
      <c r="IC8680" s="3"/>
      <c r="ID8680" s="3"/>
      <c r="IE8680" s="3"/>
      <c r="IF8680" s="3"/>
      <c r="IG8680" s="3"/>
      <c r="IH8680" s="3"/>
      <c r="II8680" s="3"/>
      <c r="IJ8680" s="3"/>
      <c r="IK8680" s="3"/>
      <c r="IL8680" s="3"/>
      <c r="IM8680" s="3"/>
      <c r="IN8680" s="3"/>
      <c r="IO8680" s="15"/>
    </row>
    <row r="8681" spans="171:249">
      <c r="FO8681" s="3"/>
      <c r="FP8681" s="3"/>
      <c r="FQ8681" s="3"/>
      <c r="FR8681" s="3"/>
      <c r="FS8681" s="3"/>
      <c r="FT8681" s="3"/>
      <c r="FU8681" s="3"/>
      <c r="FV8681" s="3"/>
      <c r="FW8681" s="3"/>
      <c r="FX8681" s="3"/>
      <c r="FY8681" s="3"/>
      <c r="FZ8681" s="3"/>
      <c r="GA8681" s="3"/>
      <c r="GB8681" s="3"/>
      <c r="GC8681" s="3"/>
      <c r="GD8681" s="3"/>
      <c r="GE8681" s="3"/>
      <c r="GF8681" s="3"/>
      <c r="GG8681" s="3"/>
      <c r="GH8681" s="3"/>
      <c r="GI8681" s="3"/>
      <c r="GJ8681" s="3"/>
      <c r="GK8681" s="3"/>
      <c r="GL8681" s="3"/>
      <c r="GM8681" s="3"/>
      <c r="GN8681" s="3"/>
      <c r="GO8681" s="3"/>
      <c r="GP8681" s="3"/>
      <c r="GQ8681" s="3"/>
      <c r="GR8681" s="3"/>
      <c r="GS8681" s="3"/>
      <c r="GT8681" s="3"/>
      <c r="GU8681" s="3"/>
      <c r="GV8681" s="3"/>
      <c r="GW8681" s="3"/>
      <c r="GX8681" s="3"/>
      <c r="GY8681" s="3"/>
      <c r="GZ8681" s="3"/>
      <c r="HA8681" s="3"/>
      <c r="HB8681" s="3"/>
      <c r="HC8681" s="3"/>
      <c r="HD8681" s="3"/>
      <c r="HE8681" s="3"/>
      <c r="HF8681" s="3"/>
      <c r="HG8681" s="3"/>
      <c r="HH8681" s="3"/>
      <c r="HI8681" s="3"/>
      <c r="HJ8681" s="3"/>
      <c r="HK8681" s="3"/>
      <c r="HL8681" s="3"/>
      <c r="HM8681" s="45"/>
      <c r="HN8681" s="3"/>
      <c r="HO8681" s="3"/>
      <c r="HP8681" s="3"/>
      <c r="HQ8681" s="3"/>
      <c r="HR8681" s="3"/>
      <c r="HS8681" s="3"/>
      <c r="HT8681" s="3"/>
      <c r="HU8681" s="3"/>
      <c r="HV8681" s="3"/>
      <c r="HW8681" s="3"/>
      <c r="HX8681" s="3"/>
      <c r="HY8681" s="3"/>
      <c r="HZ8681" s="3"/>
      <c r="IA8681" s="3"/>
      <c r="IB8681" s="3"/>
      <c r="IC8681" s="3"/>
      <c r="ID8681" s="3"/>
      <c r="IE8681" s="3"/>
      <c r="IF8681" s="3"/>
      <c r="IG8681" s="3"/>
      <c r="IH8681" s="3"/>
      <c r="II8681" s="3"/>
      <c r="IJ8681" s="3"/>
      <c r="IK8681" s="3"/>
      <c r="IL8681" s="3"/>
      <c r="IM8681" s="3"/>
      <c r="IN8681" s="3"/>
      <c r="IO8681" s="15"/>
    </row>
    <row r="8682" spans="171:249">
      <c r="FO8682" s="3"/>
      <c r="FP8682" s="3"/>
      <c r="FQ8682" s="3"/>
      <c r="FR8682" s="3"/>
      <c r="FS8682" s="3"/>
      <c r="FT8682" s="3"/>
      <c r="FU8682" s="3"/>
      <c r="FV8682" s="3"/>
      <c r="FW8682" s="3"/>
      <c r="FX8682" s="3"/>
      <c r="FY8682" s="3"/>
      <c r="FZ8682" s="3"/>
      <c r="GA8682" s="3"/>
      <c r="GB8682" s="3"/>
      <c r="GC8682" s="3"/>
      <c r="GD8682" s="3"/>
      <c r="GE8682" s="3"/>
      <c r="GF8682" s="3"/>
      <c r="GG8682" s="3"/>
      <c r="GH8682" s="3"/>
      <c r="GI8682" s="3"/>
      <c r="GJ8682" s="3"/>
      <c r="GK8682" s="3"/>
      <c r="GL8682" s="3"/>
      <c r="GM8682" s="3"/>
      <c r="GN8682" s="3"/>
      <c r="GO8682" s="3"/>
      <c r="GP8682" s="3"/>
      <c r="GQ8682" s="3"/>
      <c r="GR8682" s="3"/>
      <c r="GS8682" s="3"/>
      <c r="GT8682" s="3"/>
      <c r="GU8682" s="3"/>
      <c r="GV8682" s="3"/>
      <c r="GW8682" s="3"/>
      <c r="GX8682" s="3"/>
      <c r="GY8682" s="3"/>
      <c r="GZ8682" s="3"/>
      <c r="HA8682" s="3"/>
      <c r="HB8682" s="3"/>
      <c r="HC8682" s="3"/>
      <c r="HD8682" s="3"/>
      <c r="HE8682" s="3"/>
      <c r="HF8682" s="3"/>
      <c r="HG8682" s="3"/>
      <c r="HH8682" s="3"/>
      <c r="HI8682" s="3"/>
      <c r="HJ8682" s="3"/>
      <c r="HK8682" s="3"/>
      <c r="HL8682" s="3"/>
      <c r="HM8682" s="45"/>
      <c r="HN8682" s="3"/>
      <c r="HO8682" s="3"/>
      <c r="HP8682" s="3"/>
      <c r="HQ8682" s="3"/>
      <c r="HR8682" s="3"/>
      <c r="HS8682" s="3"/>
      <c r="HT8682" s="3"/>
      <c r="HU8682" s="3"/>
      <c r="HV8682" s="3"/>
      <c r="HW8682" s="3"/>
      <c r="HX8682" s="3"/>
      <c r="HY8682" s="3"/>
      <c r="HZ8682" s="3"/>
      <c r="IA8682" s="3"/>
      <c r="IB8682" s="3"/>
      <c r="IC8682" s="3"/>
      <c r="ID8682" s="3"/>
      <c r="IE8682" s="3"/>
      <c r="IF8682" s="3"/>
      <c r="IG8682" s="3"/>
      <c r="IH8682" s="3"/>
      <c r="II8682" s="3"/>
      <c r="IJ8682" s="3"/>
      <c r="IK8682" s="3"/>
      <c r="IL8682" s="3"/>
      <c r="IM8682" s="3"/>
      <c r="IN8682" s="3"/>
      <c r="IO8682" s="15"/>
    </row>
    <row r="8683" spans="171:249">
      <c r="FO8683" s="3"/>
      <c r="FP8683" s="3"/>
      <c r="FQ8683" s="3"/>
      <c r="FR8683" s="3"/>
      <c r="FS8683" s="3"/>
      <c r="FT8683" s="3"/>
      <c r="FU8683" s="3"/>
      <c r="FV8683" s="3"/>
      <c r="FW8683" s="3"/>
      <c r="FX8683" s="3"/>
      <c r="FY8683" s="3"/>
      <c r="FZ8683" s="3"/>
      <c r="GA8683" s="3"/>
      <c r="GB8683" s="3"/>
      <c r="GC8683" s="3"/>
      <c r="GD8683" s="3"/>
      <c r="GE8683" s="3"/>
      <c r="GF8683" s="3"/>
      <c r="GG8683" s="3"/>
      <c r="GH8683" s="3"/>
      <c r="GI8683" s="3"/>
      <c r="GJ8683" s="3"/>
      <c r="GK8683" s="3"/>
      <c r="GL8683" s="3"/>
      <c r="GM8683" s="3"/>
      <c r="GN8683" s="3"/>
      <c r="GO8683" s="3"/>
      <c r="GP8683" s="3"/>
      <c r="GQ8683" s="3"/>
      <c r="GR8683" s="3"/>
      <c r="GS8683" s="3"/>
      <c r="GT8683" s="3"/>
      <c r="GU8683" s="3"/>
      <c r="GV8683" s="3"/>
      <c r="GW8683" s="3"/>
      <c r="GX8683" s="3"/>
      <c r="GY8683" s="3"/>
      <c r="GZ8683" s="3"/>
      <c r="HA8683" s="3"/>
      <c r="HB8683" s="3"/>
      <c r="HC8683" s="3"/>
      <c r="HD8683" s="3"/>
      <c r="HE8683" s="3"/>
      <c r="HF8683" s="3"/>
      <c r="HG8683" s="3"/>
      <c r="HH8683" s="3"/>
      <c r="HI8683" s="3"/>
      <c r="HJ8683" s="3"/>
      <c r="HK8683" s="3"/>
      <c r="HL8683" s="3"/>
      <c r="HM8683" s="45"/>
      <c r="HN8683" s="3"/>
      <c r="HO8683" s="3"/>
      <c r="HP8683" s="3"/>
      <c r="HQ8683" s="3"/>
      <c r="HR8683" s="3"/>
      <c r="HS8683" s="3"/>
      <c r="HT8683" s="3"/>
      <c r="HU8683" s="3"/>
      <c r="HV8683" s="3"/>
      <c r="HW8683" s="3"/>
      <c r="HX8683" s="3"/>
      <c r="HY8683" s="3"/>
      <c r="HZ8683" s="3"/>
      <c r="IA8683" s="3"/>
      <c r="IB8683" s="3"/>
      <c r="IC8683" s="3"/>
      <c r="ID8683" s="3"/>
      <c r="IE8683" s="3"/>
      <c r="IF8683" s="3"/>
      <c r="IG8683" s="3"/>
      <c r="IH8683" s="3"/>
      <c r="II8683" s="3"/>
      <c r="IJ8683" s="3"/>
      <c r="IK8683" s="3"/>
      <c r="IL8683" s="3"/>
      <c r="IM8683" s="3"/>
      <c r="IN8683" s="3"/>
      <c r="IO8683" s="15"/>
    </row>
    <row r="8684" spans="171:249">
      <c r="FO8684" s="3"/>
      <c r="FP8684" s="3"/>
      <c r="FQ8684" s="3"/>
      <c r="FR8684" s="3"/>
      <c r="FS8684" s="3"/>
      <c r="FT8684" s="3"/>
      <c r="FU8684" s="3"/>
      <c r="FV8684" s="3"/>
      <c r="FW8684" s="3"/>
      <c r="FX8684" s="3"/>
      <c r="FY8684" s="3"/>
      <c r="FZ8684" s="3"/>
      <c r="GA8684" s="3"/>
      <c r="GB8684" s="3"/>
      <c r="GC8684" s="3"/>
      <c r="GD8684" s="3"/>
      <c r="GE8684" s="3"/>
      <c r="GF8684" s="3"/>
      <c r="GG8684" s="3"/>
      <c r="GH8684" s="3"/>
      <c r="GI8684" s="3"/>
      <c r="GJ8684" s="3"/>
      <c r="GK8684" s="3"/>
      <c r="GL8684" s="3"/>
      <c r="GM8684" s="3"/>
      <c r="GN8684" s="3"/>
      <c r="GO8684" s="3"/>
      <c r="GP8684" s="3"/>
      <c r="GQ8684" s="3"/>
      <c r="GR8684" s="3"/>
      <c r="GS8684" s="3"/>
      <c r="GT8684" s="3"/>
      <c r="GU8684" s="3"/>
      <c r="GV8684" s="3"/>
      <c r="GW8684" s="3"/>
      <c r="GX8684" s="3"/>
      <c r="GY8684" s="3"/>
      <c r="GZ8684" s="3"/>
      <c r="HA8684" s="3"/>
      <c r="HB8684" s="3"/>
      <c r="HC8684" s="3"/>
      <c r="HD8684" s="3"/>
      <c r="HE8684" s="3"/>
      <c r="HF8684" s="3"/>
      <c r="HG8684" s="3"/>
      <c r="HH8684" s="3"/>
      <c r="HI8684" s="3"/>
      <c r="HJ8684" s="3"/>
      <c r="HK8684" s="3"/>
      <c r="HL8684" s="3"/>
      <c r="HM8684" s="45"/>
      <c r="HN8684" s="3"/>
      <c r="HO8684" s="3"/>
      <c r="HP8684" s="3"/>
      <c r="HQ8684" s="3"/>
      <c r="HR8684" s="3"/>
      <c r="HS8684" s="3"/>
      <c r="HT8684" s="3"/>
      <c r="HU8684" s="3"/>
      <c r="HV8684" s="3"/>
      <c r="HW8684" s="3"/>
      <c r="HX8684" s="3"/>
      <c r="HY8684" s="3"/>
      <c r="HZ8684" s="3"/>
      <c r="IA8684" s="3"/>
      <c r="IB8684" s="3"/>
      <c r="IC8684" s="3"/>
      <c r="ID8684" s="3"/>
      <c r="IE8684" s="3"/>
      <c r="IF8684" s="3"/>
      <c r="IG8684" s="3"/>
      <c r="IH8684" s="3"/>
      <c r="II8684" s="3"/>
      <c r="IJ8684" s="3"/>
      <c r="IK8684" s="3"/>
      <c r="IL8684" s="3"/>
      <c r="IM8684" s="3"/>
      <c r="IN8684" s="3"/>
      <c r="IO8684" s="15"/>
    </row>
    <row r="8685" spans="171:249">
      <c r="FO8685" s="3"/>
      <c r="FP8685" s="3"/>
      <c r="FQ8685" s="3"/>
      <c r="FR8685" s="3"/>
      <c r="FS8685" s="3"/>
      <c r="FT8685" s="3"/>
      <c r="FU8685" s="3"/>
      <c r="FV8685" s="3"/>
      <c r="FW8685" s="3"/>
      <c r="FX8685" s="3"/>
      <c r="FY8685" s="3"/>
      <c r="FZ8685" s="3"/>
      <c r="GA8685" s="3"/>
      <c r="GB8685" s="3"/>
      <c r="GC8685" s="3"/>
      <c r="GD8685" s="3"/>
      <c r="GE8685" s="3"/>
      <c r="GF8685" s="3"/>
      <c r="GG8685" s="3"/>
      <c r="GH8685" s="3"/>
      <c r="GI8685" s="3"/>
      <c r="GJ8685" s="3"/>
      <c r="GK8685" s="3"/>
      <c r="GL8685" s="3"/>
      <c r="GM8685" s="3"/>
      <c r="GN8685" s="3"/>
      <c r="GO8685" s="3"/>
      <c r="GP8685" s="3"/>
      <c r="GQ8685" s="3"/>
      <c r="GR8685" s="3"/>
      <c r="GS8685" s="3"/>
      <c r="GT8685" s="3"/>
      <c r="GU8685" s="3"/>
      <c r="GV8685" s="3"/>
      <c r="GW8685" s="3"/>
      <c r="GX8685" s="3"/>
      <c r="GY8685" s="3"/>
      <c r="GZ8685" s="3"/>
      <c r="HA8685" s="3"/>
      <c r="HB8685" s="3"/>
      <c r="HC8685" s="3"/>
      <c r="HD8685" s="3"/>
      <c r="HE8685" s="3"/>
      <c r="HF8685" s="3"/>
      <c r="HG8685" s="3"/>
      <c r="HH8685" s="3"/>
      <c r="HI8685" s="3"/>
      <c r="HJ8685" s="3"/>
      <c r="HK8685" s="3"/>
      <c r="HL8685" s="3"/>
      <c r="HM8685" s="45"/>
      <c r="HN8685" s="3"/>
      <c r="HO8685" s="3"/>
      <c r="HP8685" s="3"/>
      <c r="HQ8685" s="3"/>
      <c r="HR8685" s="3"/>
      <c r="HS8685" s="3"/>
      <c r="HT8685" s="3"/>
      <c r="HU8685" s="3"/>
      <c r="HV8685" s="3"/>
      <c r="HW8685" s="3"/>
      <c r="HX8685" s="3"/>
      <c r="HY8685" s="3"/>
      <c r="HZ8685" s="3"/>
      <c r="IA8685" s="3"/>
      <c r="IB8685" s="3"/>
      <c r="IC8685" s="3"/>
      <c r="ID8685" s="3"/>
      <c r="IE8685" s="3"/>
      <c r="IF8685" s="3"/>
      <c r="IG8685" s="3"/>
      <c r="IH8685" s="3"/>
      <c r="II8685" s="3"/>
      <c r="IJ8685" s="3"/>
      <c r="IK8685" s="3"/>
      <c r="IL8685" s="3"/>
      <c r="IM8685" s="3"/>
      <c r="IN8685" s="3"/>
      <c r="IO8685" s="15"/>
    </row>
    <row r="8686" spans="171:249">
      <c r="FO8686" s="3"/>
      <c r="FP8686" s="3"/>
      <c r="FQ8686" s="3"/>
      <c r="FR8686" s="3"/>
      <c r="FS8686" s="3"/>
      <c r="FT8686" s="3"/>
      <c r="FU8686" s="3"/>
      <c r="FV8686" s="3"/>
      <c r="FW8686" s="3"/>
      <c r="FX8686" s="3"/>
      <c r="FY8686" s="3"/>
      <c r="FZ8686" s="3"/>
      <c r="GA8686" s="3"/>
      <c r="GB8686" s="3"/>
      <c r="GC8686" s="3"/>
      <c r="GD8686" s="3"/>
      <c r="GE8686" s="3"/>
      <c r="GF8686" s="3"/>
      <c r="GG8686" s="3"/>
      <c r="GH8686" s="3"/>
      <c r="GI8686" s="3"/>
      <c r="GJ8686" s="3"/>
      <c r="GK8686" s="3"/>
      <c r="GL8686" s="3"/>
      <c r="GM8686" s="3"/>
      <c r="GN8686" s="3"/>
      <c r="GO8686" s="3"/>
      <c r="GP8686" s="3"/>
      <c r="GQ8686" s="3"/>
      <c r="GR8686" s="3"/>
      <c r="GS8686" s="3"/>
      <c r="GT8686" s="3"/>
      <c r="GU8686" s="3"/>
      <c r="GV8686" s="3"/>
      <c r="GW8686" s="3"/>
      <c r="GX8686" s="3"/>
      <c r="GY8686" s="3"/>
      <c r="GZ8686" s="3"/>
      <c r="HA8686" s="3"/>
      <c r="HB8686" s="3"/>
      <c r="HC8686" s="3"/>
      <c r="HD8686" s="3"/>
      <c r="HE8686" s="3"/>
      <c r="HF8686" s="3"/>
      <c r="HG8686" s="3"/>
      <c r="HH8686" s="3"/>
      <c r="HI8686" s="3"/>
      <c r="HJ8686" s="3"/>
      <c r="HK8686" s="3"/>
      <c r="HL8686" s="3"/>
      <c r="HM8686" s="45"/>
      <c r="HN8686" s="3"/>
      <c r="HO8686" s="3"/>
      <c r="HP8686" s="3"/>
      <c r="HQ8686" s="3"/>
      <c r="HR8686" s="3"/>
      <c r="HS8686" s="3"/>
      <c r="HT8686" s="3"/>
      <c r="HU8686" s="3"/>
      <c r="HV8686" s="3"/>
      <c r="HW8686" s="3"/>
      <c r="HX8686" s="3"/>
      <c r="HY8686" s="3"/>
      <c r="HZ8686" s="3"/>
      <c r="IA8686" s="3"/>
      <c r="IB8686" s="3"/>
      <c r="IC8686" s="3"/>
      <c r="ID8686" s="3"/>
      <c r="IE8686" s="3"/>
      <c r="IF8686" s="3"/>
      <c r="IG8686" s="3"/>
      <c r="IH8686" s="3"/>
      <c r="II8686" s="3"/>
      <c r="IJ8686" s="3"/>
      <c r="IK8686" s="3"/>
      <c r="IL8686" s="3"/>
      <c r="IM8686" s="3"/>
      <c r="IN8686" s="3"/>
      <c r="IO8686" s="15"/>
    </row>
    <row r="8687" spans="171:249">
      <c r="FO8687" s="3"/>
      <c r="FP8687" s="3"/>
      <c r="FQ8687" s="3"/>
      <c r="FR8687" s="3"/>
      <c r="FS8687" s="3"/>
      <c r="FT8687" s="3"/>
      <c r="FU8687" s="3"/>
      <c r="FV8687" s="3"/>
      <c r="FW8687" s="3"/>
      <c r="FX8687" s="3"/>
      <c r="FY8687" s="3"/>
      <c r="FZ8687" s="3"/>
      <c r="GA8687" s="3"/>
      <c r="GB8687" s="3"/>
      <c r="GC8687" s="3"/>
      <c r="GD8687" s="3"/>
      <c r="GE8687" s="3"/>
      <c r="GF8687" s="3"/>
      <c r="GG8687" s="3"/>
      <c r="GH8687" s="3"/>
      <c r="GI8687" s="3"/>
      <c r="GJ8687" s="3"/>
      <c r="GK8687" s="3"/>
      <c r="GL8687" s="3"/>
      <c r="GM8687" s="3"/>
      <c r="GN8687" s="3"/>
      <c r="GO8687" s="3"/>
      <c r="GP8687" s="3"/>
      <c r="GQ8687" s="3"/>
      <c r="GR8687" s="3"/>
      <c r="GS8687" s="3"/>
      <c r="GT8687" s="3"/>
      <c r="GU8687" s="3"/>
      <c r="GV8687" s="3"/>
      <c r="GW8687" s="3"/>
      <c r="GX8687" s="3"/>
      <c r="GY8687" s="3"/>
      <c r="GZ8687" s="3"/>
      <c r="HA8687" s="3"/>
      <c r="HB8687" s="3"/>
      <c r="HC8687" s="3"/>
      <c r="HD8687" s="3"/>
      <c r="HE8687" s="3"/>
      <c r="HF8687" s="3"/>
      <c r="HG8687" s="3"/>
      <c r="HH8687" s="3"/>
      <c r="HI8687" s="3"/>
      <c r="HJ8687" s="3"/>
      <c r="HK8687" s="3"/>
      <c r="HL8687" s="3"/>
      <c r="HM8687" s="45"/>
      <c r="HN8687" s="3"/>
      <c r="HO8687" s="3"/>
      <c r="HP8687" s="3"/>
      <c r="HQ8687" s="3"/>
      <c r="HR8687" s="3"/>
      <c r="HS8687" s="3"/>
      <c r="HT8687" s="3"/>
      <c r="HU8687" s="3"/>
      <c r="HV8687" s="3"/>
      <c r="HW8687" s="3"/>
      <c r="HX8687" s="3"/>
      <c r="HY8687" s="3"/>
      <c r="HZ8687" s="3"/>
      <c r="IA8687" s="3"/>
      <c r="IB8687" s="3"/>
      <c r="IC8687" s="3"/>
      <c r="ID8687" s="3"/>
      <c r="IE8687" s="3"/>
      <c r="IF8687" s="3"/>
      <c r="IG8687" s="3"/>
      <c r="IH8687" s="3"/>
      <c r="II8687" s="3"/>
      <c r="IJ8687" s="3"/>
      <c r="IK8687" s="3"/>
      <c r="IL8687" s="3"/>
      <c r="IM8687" s="3"/>
      <c r="IN8687" s="3"/>
      <c r="IO8687" s="15"/>
    </row>
    <row r="8688" spans="171:249">
      <c r="FO8688" s="3"/>
      <c r="FP8688" s="3"/>
      <c r="FQ8688" s="3"/>
      <c r="FR8688" s="3"/>
      <c r="FS8688" s="3"/>
      <c r="FT8688" s="3"/>
      <c r="FU8688" s="3"/>
      <c r="FV8688" s="3"/>
      <c r="FW8688" s="3"/>
      <c r="FX8688" s="3"/>
      <c r="FY8688" s="3"/>
      <c r="FZ8688" s="3"/>
      <c r="GA8688" s="3"/>
      <c r="GB8688" s="3"/>
      <c r="GC8688" s="3"/>
      <c r="GD8688" s="3"/>
      <c r="GE8688" s="3"/>
      <c r="GF8688" s="3"/>
      <c r="GG8688" s="3"/>
      <c r="GH8688" s="3"/>
      <c r="GI8688" s="3"/>
      <c r="GJ8688" s="3"/>
      <c r="GK8688" s="3"/>
      <c r="GL8688" s="3"/>
      <c r="GM8688" s="3"/>
      <c r="GN8688" s="3"/>
      <c r="GO8688" s="3"/>
      <c r="GP8688" s="3"/>
      <c r="GQ8688" s="3"/>
      <c r="GR8688" s="3"/>
      <c r="GS8688" s="3"/>
      <c r="GT8688" s="3"/>
      <c r="GU8688" s="3"/>
      <c r="GV8688" s="3"/>
      <c r="GW8688" s="3"/>
      <c r="GX8688" s="3"/>
      <c r="GY8688" s="3"/>
      <c r="GZ8688" s="3"/>
      <c r="HA8688" s="3"/>
      <c r="HB8688" s="3"/>
      <c r="HC8688" s="3"/>
      <c r="HD8688" s="3"/>
      <c r="HE8688" s="3"/>
      <c r="HF8688" s="3"/>
      <c r="HG8688" s="3"/>
      <c r="HH8688" s="3"/>
      <c r="HI8688" s="3"/>
      <c r="HJ8688" s="3"/>
      <c r="HK8688" s="3"/>
      <c r="HL8688" s="3"/>
      <c r="HM8688" s="45"/>
      <c r="HN8688" s="3"/>
      <c r="HO8688" s="3"/>
      <c r="HP8688" s="3"/>
      <c r="HQ8688" s="3"/>
      <c r="HR8688" s="3"/>
      <c r="HS8688" s="3"/>
      <c r="HT8688" s="3"/>
      <c r="HU8688" s="3"/>
      <c r="HV8688" s="3"/>
      <c r="HW8688" s="3"/>
      <c r="HX8688" s="3"/>
      <c r="HY8688" s="3"/>
      <c r="HZ8688" s="3"/>
      <c r="IA8688" s="3"/>
      <c r="IB8688" s="3"/>
      <c r="IC8688" s="3"/>
      <c r="ID8688" s="3"/>
      <c r="IE8688" s="3"/>
      <c r="IF8688" s="3"/>
      <c r="IG8688" s="3"/>
      <c r="IH8688" s="3"/>
      <c r="II8688" s="3"/>
      <c r="IJ8688" s="3"/>
      <c r="IK8688" s="3"/>
      <c r="IL8688" s="3"/>
      <c r="IM8688" s="3"/>
      <c r="IN8688" s="3"/>
      <c r="IO8688" s="15"/>
    </row>
    <row r="8689" spans="171:249">
      <c r="FO8689" s="3"/>
      <c r="FP8689" s="3"/>
      <c r="FQ8689" s="3"/>
      <c r="FR8689" s="3"/>
      <c r="FS8689" s="3"/>
      <c r="FT8689" s="3"/>
      <c r="FU8689" s="3"/>
      <c r="FV8689" s="3"/>
      <c r="FW8689" s="3"/>
      <c r="FX8689" s="3"/>
      <c r="FY8689" s="3"/>
      <c r="FZ8689" s="3"/>
      <c r="GA8689" s="3"/>
      <c r="GB8689" s="3"/>
      <c r="GC8689" s="3"/>
      <c r="GD8689" s="3"/>
      <c r="GE8689" s="3"/>
      <c r="GF8689" s="3"/>
      <c r="GG8689" s="3"/>
      <c r="GH8689" s="3"/>
      <c r="GI8689" s="3"/>
      <c r="GJ8689" s="3"/>
      <c r="GK8689" s="3"/>
      <c r="GL8689" s="3"/>
      <c r="GM8689" s="3"/>
      <c r="GN8689" s="3"/>
      <c r="GO8689" s="3"/>
      <c r="GP8689" s="3"/>
      <c r="GQ8689" s="3"/>
      <c r="GR8689" s="3"/>
      <c r="GS8689" s="3"/>
      <c r="GT8689" s="3"/>
      <c r="GU8689" s="3"/>
      <c r="GV8689" s="3"/>
      <c r="GW8689" s="3"/>
      <c r="GX8689" s="3"/>
      <c r="GY8689" s="3"/>
      <c r="GZ8689" s="3"/>
      <c r="HA8689" s="3"/>
      <c r="HB8689" s="3"/>
      <c r="HC8689" s="3"/>
      <c r="HD8689" s="3"/>
      <c r="HE8689" s="3"/>
      <c r="HF8689" s="3"/>
      <c r="HG8689" s="3"/>
      <c r="HH8689" s="3"/>
      <c r="HI8689" s="3"/>
      <c r="HJ8689" s="3"/>
      <c r="HK8689" s="3"/>
      <c r="HL8689" s="3"/>
      <c r="HM8689" s="45"/>
      <c r="HN8689" s="3"/>
      <c r="HO8689" s="3"/>
      <c r="HP8689" s="3"/>
      <c r="HQ8689" s="3"/>
      <c r="HR8689" s="3"/>
      <c r="HS8689" s="3"/>
      <c r="HT8689" s="3"/>
      <c r="HU8689" s="3"/>
      <c r="HV8689" s="3"/>
      <c r="HW8689" s="3"/>
      <c r="HX8689" s="3"/>
      <c r="HY8689" s="3"/>
      <c r="HZ8689" s="3"/>
      <c r="IA8689" s="3"/>
      <c r="IB8689" s="3"/>
      <c r="IC8689" s="3"/>
      <c r="ID8689" s="3"/>
      <c r="IE8689" s="3"/>
      <c r="IF8689" s="3"/>
      <c r="IG8689" s="3"/>
      <c r="IH8689" s="3"/>
      <c r="II8689" s="3"/>
      <c r="IJ8689" s="3"/>
      <c r="IK8689" s="3"/>
      <c r="IL8689" s="3"/>
      <c r="IM8689" s="3"/>
      <c r="IN8689" s="3"/>
      <c r="IO8689" s="15"/>
    </row>
    <row r="8690" spans="171:249">
      <c r="FO8690" s="3"/>
      <c r="FP8690" s="3"/>
      <c r="FQ8690" s="3"/>
      <c r="FR8690" s="3"/>
      <c r="FS8690" s="3"/>
      <c r="FT8690" s="3"/>
      <c r="FU8690" s="3"/>
      <c r="FV8690" s="3"/>
      <c r="FW8690" s="3"/>
      <c r="FX8690" s="3"/>
      <c r="FY8690" s="3"/>
      <c r="FZ8690" s="3"/>
      <c r="GA8690" s="3"/>
      <c r="GB8690" s="3"/>
      <c r="GC8690" s="3"/>
      <c r="GD8690" s="3"/>
      <c r="GE8690" s="3"/>
      <c r="GF8690" s="3"/>
      <c r="GG8690" s="3"/>
      <c r="GH8690" s="3"/>
      <c r="GI8690" s="3"/>
      <c r="GJ8690" s="3"/>
      <c r="GK8690" s="3"/>
      <c r="GL8690" s="3"/>
      <c r="GM8690" s="3"/>
      <c r="GN8690" s="3"/>
      <c r="GO8690" s="3"/>
      <c r="GP8690" s="3"/>
      <c r="GQ8690" s="3"/>
      <c r="GR8690" s="3"/>
      <c r="GS8690" s="3"/>
      <c r="GT8690" s="3"/>
      <c r="GU8690" s="3"/>
      <c r="GV8690" s="3"/>
      <c r="GW8690" s="3"/>
      <c r="GX8690" s="3"/>
      <c r="GY8690" s="3"/>
      <c r="GZ8690" s="3"/>
      <c r="HA8690" s="3"/>
      <c r="HB8690" s="3"/>
      <c r="HC8690" s="3"/>
      <c r="HD8690" s="3"/>
      <c r="HE8690" s="3"/>
      <c r="HF8690" s="3"/>
      <c r="HG8690" s="3"/>
      <c r="HH8690" s="3"/>
      <c r="HI8690" s="3"/>
      <c r="HJ8690" s="3"/>
      <c r="HK8690" s="3"/>
      <c r="HL8690" s="3"/>
      <c r="HM8690" s="45"/>
      <c r="HN8690" s="3"/>
      <c r="HO8690" s="3"/>
      <c r="HP8690" s="3"/>
      <c r="HQ8690" s="3"/>
      <c r="HR8690" s="3"/>
      <c r="HS8690" s="3"/>
      <c r="HT8690" s="3"/>
      <c r="HU8690" s="3"/>
      <c r="HV8690" s="3"/>
      <c r="HW8690" s="3"/>
      <c r="HX8690" s="3"/>
      <c r="HY8690" s="3"/>
      <c r="HZ8690" s="3"/>
      <c r="IA8690" s="3"/>
      <c r="IB8690" s="3"/>
      <c r="IC8690" s="3"/>
      <c r="ID8690" s="3"/>
      <c r="IE8690" s="3"/>
      <c r="IF8690" s="3"/>
      <c r="IG8690" s="3"/>
      <c r="IH8690" s="3"/>
      <c r="II8690" s="3"/>
      <c r="IJ8690" s="3"/>
      <c r="IK8690" s="3"/>
      <c r="IL8690" s="3"/>
      <c r="IM8690" s="3"/>
      <c r="IN8690" s="3"/>
      <c r="IO8690" s="15"/>
    </row>
    <row r="8691" spans="171:249">
      <c r="FO8691" s="3"/>
      <c r="FP8691" s="3"/>
      <c r="FQ8691" s="3"/>
      <c r="FR8691" s="3"/>
      <c r="FS8691" s="3"/>
      <c r="FT8691" s="3"/>
      <c r="FU8691" s="3"/>
      <c r="FV8691" s="3"/>
      <c r="FW8691" s="3"/>
      <c r="FX8691" s="3"/>
      <c r="FY8691" s="3"/>
      <c r="FZ8691" s="3"/>
      <c r="GA8691" s="3"/>
      <c r="GB8691" s="3"/>
      <c r="GC8691" s="3"/>
      <c r="GD8691" s="3"/>
      <c r="GE8691" s="3"/>
      <c r="GF8691" s="3"/>
      <c r="GG8691" s="3"/>
      <c r="GH8691" s="3"/>
      <c r="GI8691" s="3"/>
      <c r="GJ8691" s="3"/>
      <c r="GK8691" s="3"/>
      <c r="GL8691" s="3"/>
      <c r="GM8691" s="3"/>
      <c r="GN8691" s="3"/>
      <c r="GO8691" s="3"/>
      <c r="GP8691" s="3"/>
      <c r="GQ8691" s="3"/>
      <c r="GR8691" s="3"/>
      <c r="GS8691" s="3"/>
      <c r="GT8691" s="3"/>
      <c r="GU8691" s="3"/>
      <c r="GV8691" s="3"/>
      <c r="GW8691" s="3"/>
      <c r="GX8691" s="3"/>
      <c r="GY8691" s="3"/>
      <c r="GZ8691" s="3"/>
      <c r="HA8691" s="3"/>
      <c r="HB8691" s="3"/>
      <c r="HC8691" s="3"/>
      <c r="HD8691" s="3"/>
      <c r="HE8691" s="3"/>
      <c r="HF8691" s="3"/>
      <c r="HG8691" s="3"/>
      <c r="HH8691" s="3"/>
      <c r="HI8691" s="3"/>
      <c r="HJ8691" s="3"/>
      <c r="HK8691" s="3"/>
      <c r="HL8691" s="3"/>
      <c r="HM8691" s="45"/>
      <c r="HN8691" s="3"/>
      <c r="HO8691" s="3"/>
      <c r="HP8691" s="3"/>
      <c r="HQ8691" s="3"/>
      <c r="HR8691" s="3"/>
      <c r="HS8691" s="3"/>
      <c r="HT8691" s="3"/>
      <c r="HU8691" s="3"/>
      <c r="HV8691" s="3"/>
      <c r="HW8691" s="3"/>
      <c r="HX8691" s="3"/>
      <c r="HY8691" s="3"/>
      <c r="HZ8691" s="3"/>
      <c r="IA8691" s="3"/>
      <c r="IB8691" s="3"/>
      <c r="IC8691" s="3"/>
      <c r="ID8691" s="3"/>
      <c r="IE8691" s="3"/>
      <c r="IF8691" s="3"/>
      <c r="IG8691" s="3"/>
      <c r="IH8691" s="3"/>
      <c r="II8691" s="3"/>
      <c r="IJ8691" s="3"/>
      <c r="IK8691" s="3"/>
      <c r="IL8691" s="3"/>
      <c r="IM8691" s="3"/>
      <c r="IN8691" s="3"/>
      <c r="IO8691" s="15"/>
    </row>
    <row r="8692" spans="171:249">
      <c r="FO8692" s="3"/>
      <c r="FP8692" s="3"/>
      <c r="FQ8692" s="3"/>
      <c r="FR8692" s="3"/>
      <c r="FS8692" s="3"/>
      <c r="FT8692" s="3"/>
      <c r="FU8692" s="3"/>
      <c r="FV8692" s="3"/>
      <c r="FW8692" s="3"/>
      <c r="FX8692" s="3"/>
      <c r="FY8692" s="3"/>
      <c r="FZ8692" s="3"/>
      <c r="GA8692" s="3"/>
      <c r="GB8692" s="3"/>
      <c r="GC8692" s="3"/>
      <c r="GD8692" s="3"/>
      <c r="GE8692" s="3"/>
      <c r="GF8692" s="3"/>
      <c r="GG8692" s="3"/>
      <c r="GH8692" s="3"/>
      <c r="GI8692" s="3"/>
      <c r="GJ8692" s="3"/>
      <c r="GK8692" s="3"/>
      <c r="GL8692" s="3"/>
      <c r="GM8692" s="3"/>
      <c r="GN8692" s="3"/>
      <c r="GO8692" s="3"/>
      <c r="GP8692" s="3"/>
      <c r="GQ8692" s="3"/>
      <c r="GR8692" s="3"/>
      <c r="GS8692" s="3"/>
      <c r="GT8692" s="3"/>
      <c r="GU8692" s="3"/>
      <c r="GV8692" s="3"/>
      <c r="GW8692" s="3"/>
      <c r="GX8692" s="3"/>
      <c r="GY8692" s="3"/>
      <c r="GZ8692" s="3"/>
      <c r="HA8692" s="3"/>
      <c r="HB8692" s="3"/>
      <c r="HC8692" s="3"/>
      <c r="HD8692" s="3"/>
      <c r="HE8692" s="3"/>
      <c r="HF8692" s="3"/>
      <c r="HG8692" s="3"/>
      <c r="HH8692" s="3"/>
      <c r="HI8692" s="3"/>
      <c r="HJ8692" s="3"/>
      <c r="HK8692" s="3"/>
      <c r="HL8692" s="3"/>
      <c r="HM8692" s="45"/>
      <c r="HN8692" s="3"/>
      <c r="HO8692" s="3"/>
      <c r="HP8692" s="3"/>
      <c r="HQ8692" s="3"/>
      <c r="HR8692" s="3"/>
      <c r="HS8692" s="3"/>
      <c r="HT8692" s="3"/>
      <c r="HU8692" s="3"/>
      <c r="HV8692" s="3"/>
      <c r="HW8692" s="3"/>
      <c r="HX8692" s="3"/>
      <c r="HY8692" s="3"/>
      <c r="HZ8692" s="3"/>
      <c r="IA8692" s="3"/>
      <c r="IB8692" s="3"/>
      <c r="IC8692" s="3"/>
      <c r="ID8692" s="3"/>
      <c r="IE8692" s="3"/>
      <c r="IF8692" s="3"/>
      <c r="IG8692" s="3"/>
      <c r="IH8692" s="3"/>
      <c r="II8692" s="3"/>
      <c r="IJ8692" s="3"/>
      <c r="IK8692" s="3"/>
      <c r="IL8692" s="3"/>
      <c r="IM8692" s="3"/>
      <c r="IN8692" s="3"/>
      <c r="IO8692" s="15"/>
    </row>
    <row r="8693" spans="171:249">
      <c r="FO8693" s="3"/>
      <c r="FP8693" s="3"/>
      <c r="FQ8693" s="3"/>
      <c r="FR8693" s="3"/>
      <c r="FS8693" s="3"/>
      <c r="FT8693" s="3"/>
      <c r="FU8693" s="3"/>
      <c r="FV8693" s="3"/>
      <c r="FW8693" s="3"/>
      <c r="FX8693" s="3"/>
      <c r="FY8693" s="3"/>
      <c r="FZ8693" s="3"/>
      <c r="GA8693" s="3"/>
      <c r="GB8693" s="3"/>
      <c r="GC8693" s="3"/>
      <c r="GD8693" s="3"/>
      <c r="GE8693" s="3"/>
      <c r="GF8693" s="3"/>
      <c r="GG8693" s="3"/>
      <c r="GH8693" s="3"/>
      <c r="GI8693" s="3"/>
      <c r="GJ8693" s="3"/>
      <c r="GK8693" s="3"/>
      <c r="GL8693" s="3"/>
      <c r="GM8693" s="3"/>
      <c r="GN8693" s="3"/>
      <c r="GO8693" s="3"/>
      <c r="GP8693" s="3"/>
      <c r="GQ8693" s="3"/>
      <c r="GR8693" s="3"/>
      <c r="GS8693" s="3"/>
      <c r="GT8693" s="3"/>
      <c r="GU8693" s="3"/>
      <c r="GV8693" s="3"/>
      <c r="GW8693" s="3"/>
      <c r="GX8693" s="3"/>
      <c r="GY8693" s="3"/>
      <c r="GZ8693" s="3"/>
      <c r="HA8693" s="3"/>
      <c r="HB8693" s="3"/>
      <c r="HC8693" s="3"/>
      <c r="HD8693" s="3"/>
      <c r="HE8693" s="3"/>
      <c r="HF8693" s="3"/>
      <c r="HG8693" s="3"/>
      <c r="HH8693" s="3"/>
      <c r="HI8693" s="3"/>
      <c r="HJ8693" s="3"/>
      <c r="HK8693" s="3"/>
      <c r="HL8693" s="3"/>
      <c r="HM8693" s="45"/>
      <c r="HN8693" s="3"/>
      <c r="HO8693" s="3"/>
      <c r="HP8693" s="3"/>
      <c r="HQ8693" s="3"/>
      <c r="HR8693" s="3"/>
      <c r="HS8693" s="3"/>
      <c r="HT8693" s="3"/>
      <c r="HU8693" s="3"/>
      <c r="HV8693" s="3"/>
      <c r="HW8693" s="3"/>
      <c r="HX8693" s="3"/>
      <c r="HY8693" s="3"/>
      <c r="HZ8693" s="3"/>
      <c r="IA8693" s="3"/>
      <c r="IB8693" s="3"/>
      <c r="IC8693" s="3"/>
      <c r="ID8693" s="3"/>
      <c r="IE8693" s="3"/>
      <c r="IF8693" s="3"/>
      <c r="IG8693" s="3"/>
      <c r="IH8693" s="3"/>
      <c r="II8693" s="3"/>
      <c r="IJ8693" s="3"/>
      <c r="IK8693" s="3"/>
      <c r="IL8693" s="3"/>
      <c r="IM8693" s="3"/>
      <c r="IN8693" s="3"/>
      <c r="IO8693" s="15"/>
    </row>
    <row r="8694" spans="171:249">
      <c r="FO8694" s="3"/>
      <c r="FP8694" s="3"/>
      <c r="FQ8694" s="3"/>
      <c r="FR8694" s="3"/>
      <c r="FS8694" s="3"/>
      <c r="FT8694" s="3"/>
      <c r="FU8694" s="3"/>
      <c r="FV8694" s="3"/>
      <c r="FW8694" s="3"/>
      <c r="FX8694" s="3"/>
      <c r="FY8694" s="3"/>
      <c r="FZ8694" s="3"/>
      <c r="GA8694" s="3"/>
      <c r="GB8694" s="3"/>
      <c r="GC8694" s="3"/>
      <c r="GD8694" s="3"/>
      <c r="GE8694" s="3"/>
      <c r="GF8694" s="3"/>
      <c r="GG8694" s="3"/>
      <c r="GH8694" s="3"/>
      <c r="GI8694" s="3"/>
      <c r="GJ8694" s="3"/>
      <c r="GK8694" s="3"/>
      <c r="GL8694" s="3"/>
      <c r="GM8694" s="3"/>
      <c r="GN8694" s="3"/>
      <c r="GO8694" s="3"/>
      <c r="GP8694" s="3"/>
      <c r="GQ8694" s="3"/>
      <c r="GR8694" s="3"/>
      <c r="GS8694" s="3"/>
      <c r="GT8694" s="3"/>
      <c r="GU8694" s="3"/>
      <c r="GV8694" s="3"/>
      <c r="GW8694" s="3"/>
      <c r="GX8694" s="3"/>
      <c r="GY8694" s="3"/>
      <c r="GZ8694" s="3"/>
      <c r="HA8694" s="3"/>
      <c r="HB8694" s="3"/>
      <c r="HC8694" s="3"/>
      <c r="HD8694" s="3"/>
      <c r="HE8694" s="3"/>
      <c r="HF8694" s="3"/>
      <c r="HG8694" s="3"/>
      <c r="HH8694" s="3"/>
      <c r="HI8694" s="3"/>
      <c r="HJ8694" s="3"/>
      <c r="HK8694" s="3"/>
      <c r="HL8694" s="3"/>
      <c r="HM8694" s="45"/>
      <c r="HN8694" s="3"/>
      <c r="HO8694" s="3"/>
      <c r="HP8694" s="3"/>
      <c r="HQ8694" s="3"/>
      <c r="HR8694" s="3"/>
      <c r="HS8694" s="3"/>
      <c r="HT8694" s="3"/>
      <c r="HU8694" s="3"/>
      <c r="HV8694" s="3"/>
      <c r="HW8694" s="3"/>
      <c r="HX8694" s="3"/>
      <c r="HY8694" s="3"/>
      <c r="HZ8694" s="3"/>
      <c r="IA8694" s="3"/>
      <c r="IB8694" s="3"/>
      <c r="IC8694" s="3"/>
      <c r="ID8694" s="3"/>
      <c r="IE8694" s="3"/>
      <c r="IF8694" s="3"/>
      <c r="IG8694" s="3"/>
      <c r="IH8694" s="3"/>
      <c r="II8694" s="3"/>
      <c r="IJ8694" s="3"/>
      <c r="IK8694" s="3"/>
      <c r="IL8694" s="3"/>
      <c r="IM8694" s="3"/>
      <c r="IN8694" s="3"/>
      <c r="IO8694" s="15"/>
    </row>
    <row r="8695" spans="171:249">
      <c r="FO8695" s="3"/>
      <c r="FP8695" s="3"/>
      <c r="FQ8695" s="3"/>
      <c r="FR8695" s="3"/>
      <c r="FS8695" s="3"/>
      <c r="FT8695" s="3"/>
      <c r="FU8695" s="3"/>
      <c r="FV8695" s="3"/>
      <c r="FW8695" s="3"/>
      <c r="FX8695" s="3"/>
      <c r="FY8695" s="3"/>
      <c r="FZ8695" s="3"/>
      <c r="GA8695" s="3"/>
      <c r="GB8695" s="3"/>
      <c r="GC8695" s="3"/>
      <c r="GD8695" s="3"/>
      <c r="GE8695" s="3"/>
      <c r="GF8695" s="3"/>
      <c r="GG8695" s="3"/>
      <c r="GH8695" s="3"/>
      <c r="GI8695" s="3"/>
      <c r="GJ8695" s="3"/>
      <c r="GK8695" s="3"/>
      <c r="GL8695" s="3"/>
      <c r="GM8695" s="3"/>
      <c r="GN8695" s="3"/>
      <c r="GO8695" s="3"/>
      <c r="GP8695" s="3"/>
      <c r="GQ8695" s="3"/>
      <c r="GR8695" s="3"/>
      <c r="GS8695" s="3"/>
      <c r="GT8695" s="3"/>
      <c r="GU8695" s="3"/>
      <c r="GV8695" s="3"/>
      <c r="GW8695" s="3"/>
      <c r="GX8695" s="3"/>
      <c r="GY8695" s="3"/>
      <c r="GZ8695" s="3"/>
      <c r="HA8695" s="3"/>
      <c r="HB8695" s="3"/>
      <c r="HC8695" s="3"/>
      <c r="HD8695" s="3"/>
      <c r="HE8695" s="3"/>
      <c r="HF8695" s="3"/>
      <c r="HG8695" s="3"/>
      <c r="HH8695" s="3"/>
      <c r="HI8695" s="3"/>
      <c r="HJ8695" s="3"/>
      <c r="HK8695" s="3"/>
      <c r="HL8695" s="3"/>
      <c r="HM8695" s="45"/>
      <c r="HN8695" s="3"/>
      <c r="HO8695" s="3"/>
      <c r="HP8695" s="3"/>
      <c r="HQ8695" s="3"/>
      <c r="HR8695" s="3"/>
      <c r="HS8695" s="3"/>
      <c r="HT8695" s="3"/>
      <c r="HU8695" s="3"/>
      <c r="HV8695" s="3"/>
      <c r="HW8695" s="3"/>
      <c r="HX8695" s="3"/>
      <c r="HY8695" s="3"/>
      <c r="HZ8695" s="3"/>
      <c r="IA8695" s="3"/>
      <c r="IB8695" s="3"/>
      <c r="IC8695" s="3"/>
      <c r="ID8695" s="3"/>
      <c r="IE8695" s="3"/>
      <c r="IF8695" s="3"/>
      <c r="IG8695" s="3"/>
      <c r="IH8695" s="3"/>
      <c r="II8695" s="3"/>
      <c r="IJ8695" s="3"/>
      <c r="IK8695" s="3"/>
      <c r="IL8695" s="3"/>
      <c r="IM8695" s="3"/>
      <c r="IN8695" s="3"/>
      <c r="IO8695" s="15"/>
    </row>
    <row r="8696" spans="171:249">
      <c r="FO8696" s="3"/>
      <c r="FP8696" s="3"/>
      <c r="FQ8696" s="3"/>
      <c r="FR8696" s="3"/>
      <c r="FS8696" s="3"/>
      <c r="FT8696" s="3"/>
      <c r="FU8696" s="3"/>
      <c r="FV8696" s="3"/>
      <c r="FW8696" s="3"/>
      <c r="FX8696" s="3"/>
      <c r="FY8696" s="3"/>
      <c r="FZ8696" s="3"/>
      <c r="GA8696" s="3"/>
      <c r="GB8696" s="3"/>
      <c r="GC8696" s="3"/>
      <c r="GD8696" s="3"/>
      <c r="GE8696" s="3"/>
      <c r="GF8696" s="3"/>
      <c r="GG8696" s="3"/>
      <c r="GH8696" s="3"/>
      <c r="GI8696" s="3"/>
      <c r="GJ8696" s="3"/>
      <c r="GK8696" s="3"/>
      <c r="GL8696" s="3"/>
      <c r="GM8696" s="3"/>
      <c r="GN8696" s="3"/>
      <c r="GO8696" s="3"/>
      <c r="GP8696" s="3"/>
      <c r="GQ8696" s="3"/>
      <c r="GR8696" s="3"/>
      <c r="GS8696" s="3"/>
      <c r="GT8696" s="3"/>
      <c r="GU8696" s="3"/>
      <c r="GV8696" s="3"/>
      <c r="GW8696" s="3"/>
      <c r="GX8696" s="3"/>
      <c r="GY8696" s="3"/>
      <c r="GZ8696" s="3"/>
      <c r="HA8696" s="3"/>
      <c r="HB8696" s="3"/>
      <c r="HC8696" s="3"/>
      <c r="HD8696" s="3"/>
      <c r="HE8696" s="3"/>
      <c r="HF8696" s="3"/>
      <c r="HG8696" s="3"/>
      <c r="HH8696" s="3"/>
      <c r="HI8696" s="3"/>
      <c r="HJ8696" s="3"/>
      <c r="HK8696" s="3"/>
      <c r="HL8696" s="3"/>
      <c r="HM8696" s="45"/>
      <c r="HN8696" s="3"/>
      <c r="HO8696" s="3"/>
      <c r="HP8696" s="3"/>
      <c r="HQ8696" s="3"/>
      <c r="HR8696" s="3"/>
      <c r="HS8696" s="3"/>
      <c r="HT8696" s="3"/>
      <c r="HU8696" s="3"/>
      <c r="HV8696" s="3"/>
      <c r="HW8696" s="3"/>
      <c r="HX8696" s="3"/>
      <c r="HY8696" s="3"/>
      <c r="HZ8696" s="3"/>
      <c r="IA8696" s="3"/>
      <c r="IB8696" s="3"/>
      <c r="IC8696" s="3"/>
      <c r="ID8696" s="3"/>
      <c r="IE8696" s="3"/>
      <c r="IF8696" s="3"/>
      <c r="IG8696" s="3"/>
      <c r="IH8696" s="3"/>
      <c r="II8696" s="3"/>
      <c r="IJ8696" s="3"/>
      <c r="IK8696" s="3"/>
      <c r="IL8696" s="3"/>
      <c r="IM8696" s="3"/>
      <c r="IN8696" s="3"/>
      <c r="IO8696" s="15"/>
    </row>
    <row r="8697" spans="171:249">
      <c r="FO8697" s="3"/>
      <c r="FP8697" s="3"/>
      <c r="FQ8697" s="3"/>
      <c r="FR8697" s="3"/>
      <c r="FS8697" s="3"/>
      <c r="FT8697" s="3"/>
      <c r="FU8697" s="3"/>
      <c r="FV8697" s="3"/>
      <c r="FW8697" s="3"/>
      <c r="FX8697" s="3"/>
      <c r="FY8697" s="3"/>
      <c r="FZ8697" s="3"/>
      <c r="GA8697" s="3"/>
      <c r="GB8697" s="3"/>
      <c r="GC8697" s="3"/>
      <c r="GD8697" s="3"/>
      <c r="GE8697" s="3"/>
      <c r="GF8697" s="3"/>
      <c r="GG8697" s="3"/>
      <c r="GH8697" s="3"/>
      <c r="GI8697" s="3"/>
      <c r="GJ8697" s="3"/>
      <c r="GK8697" s="3"/>
      <c r="GL8697" s="3"/>
      <c r="GM8697" s="3"/>
      <c r="GN8697" s="3"/>
      <c r="GO8697" s="3"/>
      <c r="GP8697" s="3"/>
      <c r="GQ8697" s="3"/>
      <c r="GR8697" s="3"/>
      <c r="GS8697" s="3"/>
      <c r="GT8697" s="3"/>
      <c r="GU8697" s="3"/>
      <c r="GV8697" s="3"/>
      <c r="GW8697" s="3"/>
      <c r="GX8697" s="3"/>
      <c r="GY8697" s="3"/>
      <c r="GZ8697" s="3"/>
      <c r="HA8697" s="3"/>
      <c r="HB8697" s="3"/>
      <c r="HC8697" s="3"/>
      <c r="HD8697" s="3"/>
      <c r="HE8697" s="3"/>
      <c r="HF8697" s="3"/>
      <c r="HG8697" s="3"/>
      <c r="HH8697" s="3"/>
      <c r="HI8697" s="3"/>
      <c r="HJ8697" s="3"/>
      <c r="HK8697" s="3"/>
      <c r="HL8697" s="3"/>
      <c r="HM8697" s="45"/>
      <c r="HN8697" s="3"/>
      <c r="HO8697" s="3"/>
      <c r="HP8697" s="3"/>
      <c r="HQ8697" s="3"/>
      <c r="HR8697" s="3"/>
      <c r="HS8697" s="3"/>
      <c r="HT8697" s="3"/>
      <c r="HU8697" s="3"/>
      <c r="HV8697" s="3"/>
      <c r="HW8697" s="3"/>
      <c r="HX8697" s="3"/>
      <c r="HY8697" s="3"/>
      <c r="HZ8697" s="3"/>
      <c r="IA8697" s="3"/>
      <c r="IB8697" s="3"/>
      <c r="IC8697" s="3"/>
      <c r="ID8697" s="3"/>
      <c r="IE8697" s="3"/>
      <c r="IF8697" s="3"/>
      <c r="IG8697" s="3"/>
      <c r="IH8697" s="3"/>
      <c r="II8697" s="3"/>
      <c r="IJ8697" s="3"/>
      <c r="IK8697" s="3"/>
      <c r="IL8697" s="3"/>
      <c r="IM8697" s="3"/>
      <c r="IN8697" s="3"/>
      <c r="IO8697" s="15"/>
    </row>
    <row r="8698" spans="171:249">
      <c r="FO8698" s="3"/>
      <c r="FP8698" s="3"/>
      <c r="FQ8698" s="3"/>
      <c r="FR8698" s="3"/>
      <c r="FS8698" s="3"/>
      <c r="FT8698" s="3"/>
      <c r="FU8698" s="3"/>
      <c r="FV8698" s="3"/>
      <c r="FW8698" s="3"/>
      <c r="FX8698" s="3"/>
      <c r="FY8698" s="3"/>
      <c r="FZ8698" s="3"/>
      <c r="GA8698" s="3"/>
      <c r="GB8698" s="3"/>
      <c r="GC8698" s="3"/>
      <c r="GD8698" s="3"/>
      <c r="GE8698" s="3"/>
      <c r="GF8698" s="3"/>
      <c r="GG8698" s="3"/>
      <c r="GH8698" s="3"/>
      <c r="GI8698" s="3"/>
      <c r="GJ8698" s="3"/>
      <c r="GK8698" s="3"/>
      <c r="GL8698" s="3"/>
      <c r="GM8698" s="3"/>
      <c r="GN8698" s="3"/>
      <c r="GO8698" s="3"/>
      <c r="GP8698" s="3"/>
      <c r="GQ8698" s="3"/>
      <c r="GR8698" s="3"/>
      <c r="GS8698" s="3"/>
      <c r="GT8698" s="3"/>
      <c r="GU8698" s="3"/>
      <c r="GV8698" s="3"/>
      <c r="GW8698" s="3"/>
      <c r="GX8698" s="3"/>
      <c r="GY8698" s="3"/>
      <c r="GZ8698" s="3"/>
      <c r="HA8698" s="3"/>
      <c r="HB8698" s="3"/>
      <c r="HC8698" s="3"/>
      <c r="HD8698" s="3"/>
      <c r="HE8698" s="3"/>
      <c r="HF8698" s="3"/>
      <c r="HG8698" s="3"/>
      <c r="HH8698" s="3"/>
      <c r="HI8698" s="3"/>
      <c r="HJ8698" s="3"/>
      <c r="HK8698" s="3"/>
      <c r="HL8698" s="3"/>
      <c r="HM8698" s="45"/>
      <c r="HN8698" s="3"/>
      <c r="HO8698" s="3"/>
      <c r="HP8698" s="3"/>
      <c r="HQ8698" s="3"/>
      <c r="HR8698" s="3"/>
      <c r="HS8698" s="3"/>
      <c r="HT8698" s="3"/>
      <c r="HU8698" s="3"/>
      <c r="HV8698" s="3"/>
      <c r="HW8698" s="3"/>
      <c r="HX8698" s="3"/>
      <c r="HY8698" s="3"/>
      <c r="HZ8698" s="3"/>
      <c r="IA8698" s="3"/>
      <c r="IB8698" s="3"/>
      <c r="IC8698" s="3"/>
      <c r="ID8698" s="3"/>
      <c r="IE8698" s="3"/>
      <c r="IF8698" s="3"/>
      <c r="IG8698" s="3"/>
      <c r="IH8698" s="3"/>
      <c r="II8698" s="3"/>
      <c r="IJ8698" s="3"/>
      <c r="IK8698" s="3"/>
      <c r="IL8698" s="3"/>
      <c r="IM8698" s="3"/>
      <c r="IN8698" s="3"/>
      <c r="IO8698" s="15"/>
    </row>
    <row r="8699" spans="171:249">
      <c r="FO8699" s="3"/>
      <c r="FP8699" s="3"/>
      <c r="FQ8699" s="3"/>
      <c r="FR8699" s="3"/>
      <c r="FS8699" s="3"/>
      <c r="FT8699" s="3"/>
      <c r="FU8699" s="3"/>
      <c r="FV8699" s="3"/>
      <c r="FW8699" s="3"/>
      <c r="FX8699" s="3"/>
      <c r="FY8699" s="3"/>
      <c r="FZ8699" s="3"/>
      <c r="GA8699" s="3"/>
      <c r="GB8699" s="3"/>
      <c r="GC8699" s="3"/>
      <c r="GD8699" s="3"/>
      <c r="GE8699" s="3"/>
      <c r="GF8699" s="3"/>
      <c r="GG8699" s="3"/>
      <c r="GH8699" s="3"/>
      <c r="GI8699" s="3"/>
      <c r="GJ8699" s="3"/>
      <c r="GK8699" s="3"/>
      <c r="GL8699" s="3"/>
      <c r="GM8699" s="3"/>
      <c r="GN8699" s="3"/>
      <c r="GO8699" s="3"/>
      <c r="GP8699" s="3"/>
      <c r="GQ8699" s="3"/>
      <c r="GR8699" s="3"/>
      <c r="GS8699" s="3"/>
      <c r="GT8699" s="3"/>
      <c r="GU8699" s="3"/>
      <c r="GV8699" s="3"/>
      <c r="GW8699" s="3"/>
      <c r="GX8699" s="3"/>
      <c r="GY8699" s="3"/>
      <c r="GZ8699" s="3"/>
      <c r="HA8699" s="3"/>
      <c r="HB8699" s="3"/>
      <c r="HC8699" s="3"/>
      <c r="HD8699" s="3"/>
      <c r="HE8699" s="3"/>
      <c r="HF8699" s="3"/>
      <c r="HG8699" s="3"/>
      <c r="HH8699" s="3"/>
      <c r="HI8699" s="3"/>
      <c r="HJ8699" s="3"/>
      <c r="HK8699" s="3"/>
      <c r="HL8699" s="3"/>
      <c r="HM8699" s="45"/>
      <c r="HN8699" s="3"/>
      <c r="HO8699" s="3"/>
      <c r="HP8699" s="3"/>
      <c r="HQ8699" s="3"/>
      <c r="HR8699" s="3"/>
      <c r="HS8699" s="3"/>
      <c r="HT8699" s="3"/>
      <c r="HU8699" s="3"/>
      <c r="HV8699" s="3"/>
      <c r="HW8699" s="3"/>
      <c r="HX8699" s="3"/>
      <c r="HY8699" s="3"/>
      <c r="HZ8699" s="3"/>
      <c r="IA8699" s="3"/>
      <c r="IB8699" s="3"/>
      <c r="IC8699" s="3"/>
      <c r="ID8699" s="3"/>
      <c r="IE8699" s="3"/>
      <c r="IF8699" s="3"/>
      <c r="IG8699" s="3"/>
      <c r="IH8699" s="3"/>
      <c r="II8699" s="3"/>
      <c r="IJ8699" s="3"/>
      <c r="IK8699" s="3"/>
      <c r="IL8699" s="3"/>
      <c r="IM8699" s="3"/>
      <c r="IN8699" s="3"/>
      <c r="IO8699" s="15"/>
    </row>
    <row r="8700" spans="171:249">
      <c r="FO8700" s="3"/>
      <c r="FP8700" s="3"/>
      <c r="FQ8700" s="3"/>
      <c r="FR8700" s="3"/>
      <c r="FS8700" s="3"/>
      <c r="FT8700" s="3"/>
      <c r="FU8700" s="3"/>
      <c r="FV8700" s="3"/>
      <c r="FW8700" s="3"/>
      <c r="FX8700" s="3"/>
      <c r="FY8700" s="3"/>
      <c r="FZ8700" s="3"/>
      <c r="GA8700" s="3"/>
      <c r="GB8700" s="3"/>
      <c r="GC8700" s="3"/>
      <c r="GD8700" s="3"/>
      <c r="GE8700" s="3"/>
      <c r="GF8700" s="3"/>
      <c r="GG8700" s="3"/>
      <c r="GH8700" s="3"/>
      <c r="GI8700" s="3"/>
      <c r="GJ8700" s="3"/>
      <c r="GK8700" s="3"/>
      <c r="GL8700" s="3"/>
      <c r="GM8700" s="3"/>
      <c r="GN8700" s="3"/>
      <c r="GO8700" s="3"/>
      <c r="GP8700" s="3"/>
      <c r="GQ8700" s="3"/>
      <c r="GR8700" s="3"/>
      <c r="GS8700" s="3"/>
      <c r="GT8700" s="3"/>
      <c r="GU8700" s="3"/>
      <c r="GV8700" s="3"/>
      <c r="GW8700" s="3"/>
      <c r="GX8700" s="3"/>
      <c r="GY8700" s="3"/>
      <c r="GZ8700" s="3"/>
      <c r="HA8700" s="3"/>
      <c r="HB8700" s="3"/>
      <c r="HC8700" s="3"/>
      <c r="HD8700" s="3"/>
      <c r="HE8700" s="3"/>
      <c r="HF8700" s="3"/>
      <c r="HG8700" s="3"/>
      <c r="HH8700" s="3"/>
      <c r="HI8700" s="3"/>
      <c r="HJ8700" s="3"/>
      <c r="HK8700" s="3"/>
      <c r="HL8700" s="3"/>
      <c r="HM8700" s="45"/>
      <c r="HN8700" s="3"/>
      <c r="HO8700" s="3"/>
      <c r="HP8700" s="3"/>
      <c r="HQ8700" s="3"/>
      <c r="HR8700" s="3"/>
      <c r="HS8700" s="3"/>
      <c r="HT8700" s="3"/>
      <c r="HU8700" s="3"/>
      <c r="HV8700" s="3"/>
      <c r="HW8700" s="3"/>
      <c r="HX8700" s="3"/>
      <c r="HY8700" s="3"/>
      <c r="HZ8700" s="3"/>
      <c r="IA8700" s="3"/>
      <c r="IB8700" s="3"/>
      <c r="IC8700" s="3"/>
      <c r="ID8700" s="3"/>
      <c r="IE8700" s="3"/>
      <c r="IF8700" s="3"/>
      <c r="IG8700" s="3"/>
      <c r="IH8700" s="3"/>
      <c r="II8700" s="3"/>
      <c r="IJ8700" s="3"/>
      <c r="IK8700" s="3"/>
      <c r="IL8700" s="3"/>
      <c r="IM8700" s="3"/>
      <c r="IN8700" s="3"/>
      <c r="IO8700" s="15"/>
    </row>
    <row r="8701" spans="171:249">
      <c r="FO8701" s="3"/>
      <c r="FP8701" s="3"/>
      <c r="FQ8701" s="3"/>
      <c r="FR8701" s="3"/>
      <c r="FS8701" s="3"/>
      <c r="FT8701" s="3"/>
      <c r="FU8701" s="3"/>
      <c r="FV8701" s="3"/>
      <c r="FW8701" s="3"/>
      <c r="FX8701" s="3"/>
      <c r="FY8701" s="3"/>
      <c r="FZ8701" s="3"/>
      <c r="GA8701" s="3"/>
      <c r="GB8701" s="3"/>
      <c r="GC8701" s="3"/>
      <c r="GD8701" s="3"/>
      <c r="GE8701" s="3"/>
      <c r="GF8701" s="3"/>
      <c r="GG8701" s="3"/>
      <c r="GH8701" s="3"/>
      <c r="GI8701" s="3"/>
      <c r="GJ8701" s="3"/>
      <c r="GK8701" s="3"/>
      <c r="GL8701" s="3"/>
      <c r="GM8701" s="3"/>
      <c r="GN8701" s="3"/>
      <c r="GO8701" s="3"/>
      <c r="GP8701" s="3"/>
      <c r="GQ8701" s="3"/>
      <c r="GR8701" s="3"/>
      <c r="GS8701" s="3"/>
      <c r="GT8701" s="3"/>
      <c r="GU8701" s="3"/>
      <c r="GV8701" s="3"/>
      <c r="GW8701" s="3"/>
      <c r="GX8701" s="3"/>
      <c r="GY8701" s="3"/>
      <c r="GZ8701" s="3"/>
      <c r="HA8701" s="3"/>
      <c r="HB8701" s="3"/>
      <c r="HC8701" s="3"/>
      <c r="HD8701" s="3"/>
      <c r="HE8701" s="3"/>
      <c r="HF8701" s="3"/>
      <c r="HG8701" s="3"/>
      <c r="HH8701" s="3"/>
      <c r="HI8701" s="3"/>
      <c r="HJ8701" s="3"/>
      <c r="HK8701" s="3"/>
      <c r="HL8701" s="3"/>
      <c r="HM8701" s="45"/>
      <c r="HN8701" s="3"/>
      <c r="HO8701" s="3"/>
      <c r="HP8701" s="3"/>
      <c r="HQ8701" s="3"/>
      <c r="HR8701" s="3"/>
      <c r="HS8701" s="3"/>
      <c r="HT8701" s="3"/>
      <c r="HU8701" s="3"/>
      <c r="HV8701" s="3"/>
      <c r="HW8701" s="3"/>
      <c r="HX8701" s="3"/>
      <c r="HY8701" s="3"/>
      <c r="HZ8701" s="3"/>
      <c r="IA8701" s="3"/>
      <c r="IB8701" s="3"/>
      <c r="IC8701" s="3"/>
      <c r="ID8701" s="3"/>
      <c r="IE8701" s="3"/>
      <c r="IF8701" s="3"/>
      <c r="IG8701" s="3"/>
      <c r="IH8701" s="3"/>
      <c r="II8701" s="3"/>
      <c r="IJ8701" s="3"/>
      <c r="IK8701" s="3"/>
      <c r="IL8701" s="3"/>
      <c r="IM8701" s="3"/>
      <c r="IN8701" s="3"/>
      <c r="IO8701" s="15"/>
    </row>
    <row r="8702" spans="171:249">
      <c r="FO8702" s="3"/>
      <c r="FP8702" s="3"/>
      <c r="FQ8702" s="3"/>
      <c r="FR8702" s="3"/>
      <c r="FS8702" s="3"/>
      <c r="FT8702" s="3"/>
      <c r="FU8702" s="3"/>
      <c r="FV8702" s="3"/>
      <c r="FW8702" s="3"/>
      <c r="FX8702" s="3"/>
      <c r="FY8702" s="3"/>
      <c r="FZ8702" s="3"/>
      <c r="GA8702" s="3"/>
      <c r="GB8702" s="3"/>
      <c r="GC8702" s="3"/>
      <c r="GD8702" s="3"/>
      <c r="GE8702" s="3"/>
      <c r="GF8702" s="3"/>
      <c r="GG8702" s="3"/>
      <c r="GH8702" s="3"/>
      <c r="GI8702" s="3"/>
      <c r="GJ8702" s="3"/>
      <c r="GK8702" s="3"/>
      <c r="GL8702" s="3"/>
      <c r="GM8702" s="3"/>
      <c r="GN8702" s="3"/>
      <c r="GO8702" s="3"/>
      <c r="GP8702" s="3"/>
      <c r="GQ8702" s="3"/>
      <c r="GR8702" s="3"/>
      <c r="GS8702" s="3"/>
      <c r="GT8702" s="3"/>
      <c r="GU8702" s="3"/>
      <c r="GV8702" s="3"/>
      <c r="GW8702" s="3"/>
      <c r="GX8702" s="3"/>
      <c r="GY8702" s="3"/>
      <c r="GZ8702" s="3"/>
      <c r="HA8702" s="3"/>
      <c r="HB8702" s="3"/>
      <c r="HC8702" s="3"/>
      <c r="HD8702" s="3"/>
      <c r="HE8702" s="3"/>
      <c r="HF8702" s="3"/>
      <c r="HG8702" s="3"/>
      <c r="HH8702" s="3"/>
      <c r="HI8702" s="3"/>
      <c r="HJ8702" s="3"/>
      <c r="HK8702" s="3"/>
      <c r="HL8702" s="3"/>
      <c r="HM8702" s="45"/>
      <c r="HN8702" s="3"/>
      <c r="HO8702" s="3"/>
      <c r="HP8702" s="3"/>
      <c r="HQ8702" s="3"/>
      <c r="HR8702" s="3"/>
      <c r="HS8702" s="3"/>
      <c r="HT8702" s="3"/>
      <c r="HU8702" s="3"/>
      <c r="HV8702" s="3"/>
      <c r="HW8702" s="3"/>
      <c r="HX8702" s="3"/>
      <c r="HY8702" s="3"/>
      <c r="HZ8702" s="3"/>
      <c r="IA8702" s="3"/>
      <c r="IB8702" s="3"/>
      <c r="IC8702" s="3"/>
      <c r="ID8702" s="3"/>
      <c r="IE8702" s="3"/>
      <c r="IF8702" s="3"/>
      <c r="IG8702" s="3"/>
      <c r="IH8702" s="3"/>
      <c r="II8702" s="3"/>
      <c r="IJ8702" s="3"/>
      <c r="IK8702" s="3"/>
      <c r="IL8702" s="3"/>
      <c r="IM8702" s="3"/>
      <c r="IN8702" s="3"/>
      <c r="IO8702" s="15"/>
    </row>
    <row r="8703" spans="171:249">
      <c r="FO8703" s="3"/>
      <c r="FP8703" s="3"/>
      <c r="FQ8703" s="3"/>
      <c r="FR8703" s="3"/>
      <c r="FS8703" s="3"/>
      <c r="FT8703" s="3"/>
      <c r="FU8703" s="3"/>
      <c r="FV8703" s="3"/>
      <c r="FW8703" s="3"/>
      <c r="FX8703" s="3"/>
      <c r="FY8703" s="3"/>
      <c r="FZ8703" s="3"/>
      <c r="GA8703" s="3"/>
      <c r="GB8703" s="3"/>
      <c r="GC8703" s="3"/>
      <c r="GD8703" s="3"/>
      <c r="GE8703" s="3"/>
      <c r="GF8703" s="3"/>
      <c r="GG8703" s="3"/>
      <c r="GH8703" s="3"/>
      <c r="GI8703" s="3"/>
      <c r="GJ8703" s="3"/>
      <c r="GK8703" s="3"/>
      <c r="GL8703" s="3"/>
      <c r="GM8703" s="3"/>
      <c r="GN8703" s="3"/>
      <c r="GO8703" s="3"/>
      <c r="GP8703" s="3"/>
      <c r="GQ8703" s="3"/>
      <c r="GR8703" s="3"/>
      <c r="GS8703" s="3"/>
      <c r="GT8703" s="3"/>
      <c r="GU8703" s="3"/>
      <c r="GV8703" s="3"/>
      <c r="GW8703" s="3"/>
      <c r="GX8703" s="3"/>
      <c r="GY8703" s="3"/>
      <c r="GZ8703" s="3"/>
      <c r="HA8703" s="3"/>
      <c r="HB8703" s="3"/>
      <c r="HC8703" s="3"/>
      <c r="HD8703" s="3"/>
      <c r="HE8703" s="3"/>
      <c r="HF8703" s="3"/>
      <c r="HG8703" s="3"/>
      <c r="HH8703" s="3"/>
      <c r="HI8703" s="3"/>
      <c r="HJ8703" s="3"/>
      <c r="HK8703" s="3"/>
      <c r="HL8703" s="3"/>
      <c r="HM8703" s="45"/>
      <c r="HN8703" s="3"/>
      <c r="HO8703" s="3"/>
      <c r="HP8703" s="3"/>
      <c r="HQ8703" s="3"/>
      <c r="HR8703" s="3"/>
      <c r="HS8703" s="3"/>
      <c r="HT8703" s="3"/>
      <c r="HU8703" s="3"/>
      <c r="HV8703" s="3"/>
      <c r="HW8703" s="3"/>
      <c r="HX8703" s="3"/>
      <c r="HY8703" s="3"/>
      <c r="HZ8703" s="3"/>
      <c r="IA8703" s="3"/>
      <c r="IB8703" s="3"/>
      <c r="IC8703" s="3"/>
      <c r="ID8703" s="3"/>
      <c r="IE8703" s="3"/>
      <c r="IF8703" s="3"/>
      <c r="IG8703" s="3"/>
      <c r="IH8703" s="3"/>
      <c r="II8703" s="3"/>
      <c r="IJ8703" s="3"/>
      <c r="IK8703" s="3"/>
      <c r="IL8703" s="3"/>
      <c r="IM8703" s="3"/>
      <c r="IN8703" s="3"/>
      <c r="IO8703" s="15"/>
    </row>
    <row r="8704" spans="171:249">
      <c r="FO8704" s="3"/>
      <c r="FP8704" s="3"/>
      <c r="FQ8704" s="3"/>
      <c r="FR8704" s="3"/>
      <c r="FS8704" s="3"/>
      <c r="FT8704" s="3"/>
      <c r="FU8704" s="3"/>
      <c r="FV8704" s="3"/>
      <c r="FW8704" s="3"/>
      <c r="FX8704" s="3"/>
      <c r="FY8704" s="3"/>
      <c r="FZ8704" s="3"/>
      <c r="GA8704" s="3"/>
      <c r="GB8704" s="3"/>
      <c r="GC8704" s="3"/>
      <c r="GD8704" s="3"/>
      <c r="GE8704" s="3"/>
      <c r="GF8704" s="3"/>
      <c r="GG8704" s="3"/>
      <c r="GH8704" s="3"/>
      <c r="GI8704" s="3"/>
      <c r="GJ8704" s="3"/>
      <c r="GK8704" s="3"/>
      <c r="GL8704" s="3"/>
      <c r="GM8704" s="3"/>
      <c r="GN8704" s="3"/>
      <c r="GO8704" s="3"/>
      <c r="GP8704" s="3"/>
      <c r="GQ8704" s="3"/>
      <c r="GR8704" s="3"/>
      <c r="GS8704" s="3"/>
      <c r="GT8704" s="3"/>
      <c r="GU8704" s="3"/>
      <c r="GV8704" s="3"/>
      <c r="GW8704" s="3"/>
      <c r="GX8704" s="3"/>
      <c r="GY8704" s="3"/>
      <c r="GZ8704" s="3"/>
      <c r="HA8704" s="3"/>
      <c r="HB8704" s="3"/>
      <c r="HC8704" s="3"/>
      <c r="HD8704" s="3"/>
      <c r="HE8704" s="3"/>
      <c r="HF8704" s="3"/>
      <c r="HG8704" s="3"/>
      <c r="HH8704" s="3"/>
      <c r="HI8704" s="3"/>
      <c r="HJ8704" s="3"/>
      <c r="HK8704" s="3"/>
      <c r="HL8704" s="3"/>
      <c r="HM8704" s="45"/>
      <c r="HN8704" s="3"/>
      <c r="HO8704" s="3"/>
      <c r="HP8704" s="3"/>
      <c r="HQ8704" s="3"/>
      <c r="HR8704" s="3"/>
      <c r="HS8704" s="3"/>
      <c r="HT8704" s="3"/>
      <c r="HU8704" s="3"/>
      <c r="HV8704" s="3"/>
      <c r="HW8704" s="3"/>
      <c r="HX8704" s="3"/>
      <c r="HY8704" s="3"/>
      <c r="HZ8704" s="3"/>
      <c r="IA8704" s="3"/>
      <c r="IB8704" s="3"/>
      <c r="IC8704" s="3"/>
      <c r="ID8704" s="3"/>
      <c r="IE8704" s="3"/>
      <c r="IF8704" s="3"/>
      <c r="IG8704" s="3"/>
      <c r="IH8704" s="3"/>
      <c r="II8704" s="3"/>
      <c r="IJ8704" s="3"/>
      <c r="IK8704" s="3"/>
      <c r="IL8704" s="3"/>
      <c r="IM8704" s="3"/>
      <c r="IN8704" s="3"/>
      <c r="IO8704" s="15"/>
    </row>
    <row r="8705" spans="171:249">
      <c r="FO8705" s="3"/>
      <c r="FP8705" s="3"/>
      <c r="FQ8705" s="3"/>
      <c r="FR8705" s="3"/>
      <c r="FS8705" s="3"/>
      <c r="FT8705" s="3"/>
      <c r="FU8705" s="3"/>
      <c r="FV8705" s="3"/>
      <c r="FW8705" s="3"/>
      <c r="FX8705" s="3"/>
      <c r="FY8705" s="3"/>
      <c r="FZ8705" s="3"/>
      <c r="GA8705" s="3"/>
      <c r="GB8705" s="3"/>
      <c r="GC8705" s="3"/>
      <c r="GD8705" s="3"/>
      <c r="GE8705" s="3"/>
      <c r="GF8705" s="3"/>
      <c r="GG8705" s="3"/>
      <c r="GH8705" s="3"/>
      <c r="GI8705" s="3"/>
      <c r="GJ8705" s="3"/>
      <c r="GK8705" s="3"/>
      <c r="GL8705" s="3"/>
      <c r="GM8705" s="3"/>
      <c r="GN8705" s="3"/>
      <c r="GO8705" s="3"/>
      <c r="GP8705" s="3"/>
      <c r="GQ8705" s="3"/>
      <c r="GR8705" s="3"/>
      <c r="GS8705" s="3"/>
      <c r="GT8705" s="3"/>
      <c r="GU8705" s="3"/>
      <c r="GV8705" s="3"/>
      <c r="GW8705" s="3"/>
      <c r="GX8705" s="3"/>
      <c r="GY8705" s="3"/>
      <c r="GZ8705" s="3"/>
      <c r="HA8705" s="3"/>
      <c r="HB8705" s="3"/>
      <c r="HC8705" s="3"/>
      <c r="HD8705" s="3"/>
      <c r="HE8705" s="3"/>
      <c r="HF8705" s="3"/>
      <c r="HG8705" s="3"/>
      <c r="HH8705" s="3"/>
      <c r="HI8705" s="3"/>
      <c r="HJ8705" s="3"/>
      <c r="HK8705" s="3"/>
      <c r="HL8705" s="3"/>
      <c r="HM8705" s="45"/>
      <c r="HN8705" s="3"/>
      <c r="HO8705" s="3"/>
      <c r="HP8705" s="3"/>
      <c r="HQ8705" s="3"/>
      <c r="HR8705" s="3"/>
      <c r="HS8705" s="3"/>
      <c r="HT8705" s="3"/>
      <c r="HU8705" s="3"/>
      <c r="HV8705" s="3"/>
      <c r="HW8705" s="3"/>
      <c r="HX8705" s="3"/>
      <c r="HY8705" s="3"/>
      <c r="HZ8705" s="3"/>
      <c r="IA8705" s="3"/>
      <c r="IB8705" s="3"/>
      <c r="IC8705" s="3"/>
      <c r="ID8705" s="3"/>
      <c r="IE8705" s="3"/>
      <c r="IF8705" s="3"/>
      <c r="IG8705" s="3"/>
      <c r="IH8705" s="3"/>
      <c r="II8705" s="3"/>
      <c r="IJ8705" s="3"/>
      <c r="IK8705" s="3"/>
      <c r="IL8705" s="3"/>
      <c r="IM8705" s="3"/>
      <c r="IN8705" s="3"/>
      <c r="IO8705" s="15"/>
    </row>
    <row r="8706" spans="171:249">
      <c r="FO8706" s="3"/>
      <c r="FP8706" s="3"/>
      <c r="FQ8706" s="3"/>
      <c r="FR8706" s="3"/>
      <c r="FS8706" s="3"/>
      <c r="FT8706" s="3"/>
      <c r="FU8706" s="3"/>
      <c r="FV8706" s="3"/>
      <c r="FW8706" s="3"/>
      <c r="FX8706" s="3"/>
      <c r="FY8706" s="3"/>
      <c r="FZ8706" s="3"/>
      <c r="GA8706" s="3"/>
      <c r="GB8706" s="3"/>
      <c r="GC8706" s="3"/>
      <c r="GD8706" s="3"/>
      <c r="GE8706" s="3"/>
      <c r="GF8706" s="3"/>
      <c r="GG8706" s="3"/>
      <c r="GH8706" s="3"/>
      <c r="GI8706" s="3"/>
      <c r="GJ8706" s="3"/>
      <c r="GK8706" s="3"/>
      <c r="GL8706" s="3"/>
      <c r="GM8706" s="3"/>
      <c r="GN8706" s="3"/>
      <c r="GO8706" s="3"/>
      <c r="GP8706" s="3"/>
      <c r="GQ8706" s="3"/>
      <c r="GR8706" s="3"/>
      <c r="GS8706" s="3"/>
      <c r="GT8706" s="3"/>
      <c r="GU8706" s="3"/>
      <c r="GV8706" s="3"/>
      <c r="GW8706" s="3"/>
      <c r="GX8706" s="3"/>
      <c r="GY8706" s="3"/>
      <c r="GZ8706" s="3"/>
      <c r="HA8706" s="3"/>
      <c r="HB8706" s="3"/>
      <c r="HC8706" s="3"/>
      <c r="HD8706" s="3"/>
      <c r="HE8706" s="3"/>
      <c r="HF8706" s="3"/>
      <c r="HG8706" s="3"/>
      <c r="HH8706" s="3"/>
      <c r="HI8706" s="3"/>
      <c r="HJ8706" s="3"/>
      <c r="HK8706" s="3"/>
      <c r="HL8706" s="3"/>
      <c r="HM8706" s="45"/>
      <c r="HN8706" s="3"/>
      <c r="HO8706" s="3"/>
      <c r="HP8706" s="3"/>
      <c r="HQ8706" s="3"/>
      <c r="HR8706" s="3"/>
      <c r="HS8706" s="3"/>
      <c r="HT8706" s="3"/>
      <c r="HU8706" s="3"/>
      <c r="HV8706" s="3"/>
      <c r="HW8706" s="3"/>
      <c r="HX8706" s="3"/>
      <c r="HY8706" s="3"/>
      <c r="HZ8706" s="3"/>
      <c r="IA8706" s="3"/>
      <c r="IB8706" s="3"/>
      <c r="IC8706" s="3"/>
      <c r="ID8706" s="3"/>
      <c r="IE8706" s="3"/>
      <c r="IF8706" s="3"/>
      <c r="IG8706" s="3"/>
      <c r="IH8706" s="3"/>
      <c r="II8706" s="3"/>
      <c r="IJ8706" s="3"/>
      <c r="IK8706" s="3"/>
      <c r="IL8706" s="3"/>
      <c r="IM8706" s="3"/>
      <c r="IN8706" s="3"/>
      <c r="IO8706" s="15"/>
    </row>
    <row r="8707" spans="171:249">
      <c r="FO8707" s="3"/>
      <c r="FP8707" s="3"/>
      <c r="FQ8707" s="3"/>
      <c r="FR8707" s="3"/>
      <c r="FS8707" s="3"/>
      <c r="FT8707" s="3"/>
      <c r="FU8707" s="3"/>
      <c r="FV8707" s="3"/>
      <c r="FW8707" s="3"/>
      <c r="FX8707" s="3"/>
      <c r="FY8707" s="3"/>
      <c r="FZ8707" s="3"/>
      <c r="GA8707" s="3"/>
      <c r="GB8707" s="3"/>
      <c r="GC8707" s="3"/>
      <c r="GD8707" s="3"/>
      <c r="GE8707" s="3"/>
      <c r="GF8707" s="3"/>
      <c r="GG8707" s="3"/>
      <c r="GH8707" s="3"/>
      <c r="GI8707" s="3"/>
      <c r="GJ8707" s="3"/>
      <c r="GK8707" s="3"/>
      <c r="GL8707" s="3"/>
      <c r="GM8707" s="3"/>
      <c r="GN8707" s="3"/>
      <c r="GO8707" s="3"/>
      <c r="GP8707" s="3"/>
      <c r="GQ8707" s="3"/>
      <c r="GR8707" s="3"/>
      <c r="GS8707" s="3"/>
      <c r="GT8707" s="3"/>
      <c r="GU8707" s="3"/>
      <c r="GV8707" s="3"/>
      <c r="GW8707" s="3"/>
      <c r="GX8707" s="3"/>
      <c r="GY8707" s="3"/>
      <c r="GZ8707" s="3"/>
      <c r="HA8707" s="3"/>
      <c r="HB8707" s="3"/>
      <c r="HC8707" s="3"/>
      <c r="HD8707" s="3"/>
      <c r="HE8707" s="3"/>
      <c r="HF8707" s="3"/>
      <c r="HG8707" s="3"/>
      <c r="HH8707" s="3"/>
      <c r="HI8707" s="3"/>
      <c r="HJ8707" s="3"/>
      <c r="HK8707" s="3"/>
      <c r="HL8707" s="3"/>
      <c r="HM8707" s="45"/>
      <c r="HN8707" s="3"/>
      <c r="HO8707" s="3"/>
      <c r="HP8707" s="3"/>
      <c r="HQ8707" s="3"/>
      <c r="HR8707" s="3"/>
      <c r="HS8707" s="3"/>
      <c r="HT8707" s="3"/>
      <c r="HU8707" s="3"/>
      <c r="HV8707" s="3"/>
      <c r="HW8707" s="3"/>
      <c r="HX8707" s="3"/>
      <c r="HY8707" s="3"/>
      <c r="HZ8707" s="3"/>
      <c r="IA8707" s="3"/>
      <c r="IB8707" s="3"/>
      <c r="IC8707" s="3"/>
      <c r="ID8707" s="3"/>
      <c r="IE8707" s="3"/>
      <c r="IF8707" s="3"/>
      <c r="IG8707" s="3"/>
      <c r="IH8707" s="3"/>
      <c r="II8707" s="3"/>
      <c r="IJ8707" s="3"/>
      <c r="IK8707" s="3"/>
      <c r="IL8707" s="3"/>
      <c r="IM8707" s="3"/>
      <c r="IN8707" s="3"/>
      <c r="IO8707" s="15"/>
    </row>
    <row r="8708" spans="171:249">
      <c r="FO8708" s="3"/>
      <c r="FP8708" s="3"/>
      <c r="FQ8708" s="3"/>
      <c r="FR8708" s="3"/>
      <c r="FS8708" s="3"/>
      <c r="FT8708" s="3"/>
      <c r="FU8708" s="3"/>
      <c r="FV8708" s="3"/>
      <c r="FW8708" s="3"/>
      <c r="FX8708" s="3"/>
      <c r="FY8708" s="3"/>
      <c r="FZ8708" s="3"/>
      <c r="GA8708" s="3"/>
      <c r="GB8708" s="3"/>
      <c r="GC8708" s="3"/>
      <c r="GD8708" s="3"/>
      <c r="GE8708" s="3"/>
      <c r="GF8708" s="3"/>
      <c r="GG8708" s="3"/>
      <c r="GH8708" s="3"/>
      <c r="GI8708" s="3"/>
      <c r="GJ8708" s="3"/>
      <c r="GK8708" s="3"/>
      <c r="GL8708" s="3"/>
      <c r="GM8708" s="3"/>
      <c r="GN8708" s="3"/>
      <c r="GO8708" s="3"/>
      <c r="GP8708" s="3"/>
      <c r="GQ8708" s="3"/>
      <c r="GR8708" s="3"/>
      <c r="GS8708" s="3"/>
      <c r="GT8708" s="3"/>
      <c r="GU8708" s="3"/>
      <c r="GV8708" s="3"/>
      <c r="GW8708" s="3"/>
      <c r="GX8708" s="3"/>
      <c r="GY8708" s="3"/>
      <c r="GZ8708" s="3"/>
      <c r="HA8708" s="3"/>
      <c r="HB8708" s="3"/>
      <c r="HC8708" s="3"/>
      <c r="HD8708" s="3"/>
      <c r="HE8708" s="3"/>
      <c r="HF8708" s="3"/>
      <c r="HG8708" s="3"/>
      <c r="HH8708" s="3"/>
      <c r="HI8708" s="3"/>
      <c r="HJ8708" s="3"/>
      <c r="HK8708" s="3"/>
      <c r="HL8708" s="3"/>
      <c r="HM8708" s="45"/>
      <c r="HN8708" s="3"/>
      <c r="HO8708" s="3"/>
      <c r="HP8708" s="3"/>
      <c r="HQ8708" s="3"/>
      <c r="HR8708" s="3"/>
      <c r="HS8708" s="3"/>
      <c r="HT8708" s="3"/>
      <c r="HU8708" s="3"/>
      <c r="HV8708" s="3"/>
      <c r="HW8708" s="3"/>
      <c r="HX8708" s="3"/>
      <c r="HY8708" s="3"/>
      <c r="HZ8708" s="3"/>
      <c r="IA8708" s="3"/>
      <c r="IB8708" s="3"/>
      <c r="IC8708" s="3"/>
      <c r="ID8708" s="3"/>
      <c r="IE8708" s="3"/>
      <c r="IF8708" s="3"/>
      <c r="IG8708" s="3"/>
      <c r="IH8708" s="3"/>
      <c r="II8708" s="3"/>
      <c r="IJ8708" s="3"/>
      <c r="IK8708" s="3"/>
      <c r="IL8708" s="3"/>
      <c r="IM8708" s="3"/>
      <c r="IN8708" s="3"/>
      <c r="IO8708" s="15"/>
    </row>
    <row r="8709" spans="171:249">
      <c r="FO8709" s="3"/>
      <c r="FP8709" s="3"/>
      <c r="FQ8709" s="3"/>
      <c r="FR8709" s="3"/>
      <c r="FS8709" s="3"/>
      <c r="FT8709" s="3"/>
      <c r="FU8709" s="3"/>
      <c r="FV8709" s="3"/>
      <c r="FW8709" s="3"/>
      <c r="FX8709" s="3"/>
      <c r="FY8709" s="3"/>
      <c r="FZ8709" s="3"/>
      <c r="GA8709" s="3"/>
      <c r="GB8709" s="3"/>
      <c r="GC8709" s="3"/>
      <c r="GD8709" s="3"/>
      <c r="GE8709" s="3"/>
      <c r="GF8709" s="3"/>
      <c r="GG8709" s="3"/>
      <c r="GH8709" s="3"/>
      <c r="GI8709" s="3"/>
      <c r="GJ8709" s="3"/>
      <c r="GK8709" s="3"/>
      <c r="GL8709" s="3"/>
      <c r="GM8709" s="3"/>
      <c r="GN8709" s="3"/>
      <c r="GO8709" s="3"/>
      <c r="GP8709" s="3"/>
      <c r="GQ8709" s="3"/>
      <c r="GR8709" s="3"/>
      <c r="GS8709" s="3"/>
      <c r="GT8709" s="3"/>
      <c r="GU8709" s="3"/>
      <c r="GV8709" s="3"/>
      <c r="GW8709" s="3"/>
      <c r="GX8709" s="3"/>
      <c r="GY8709" s="3"/>
      <c r="GZ8709" s="3"/>
      <c r="HA8709" s="3"/>
      <c r="HB8709" s="3"/>
      <c r="HC8709" s="3"/>
      <c r="HD8709" s="3"/>
      <c r="HE8709" s="3"/>
      <c r="HF8709" s="3"/>
      <c r="HG8709" s="3"/>
      <c r="HH8709" s="3"/>
      <c r="HI8709" s="3"/>
      <c r="HJ8709" s="3"/>
      <c r="HK8709" s="3"/>
      <c r="HL8709" s="3"/>
      <c r="HM8709" s="45"/>
      <c r="HN8709" s="3"/>
      <c r="HO8709" s="3"/>
      <c r="HP8709" s="3"/>
      <c r="HQ8709" s="3"/>
      <c r="HR8709" s="3"/>
      <c r="HS8709" s="3"/>
      <c r="HT8709" s="3"/>
      <c r="HU8709" s="3"/>
      <c r="HV8709" s="3"/>
      <c r="HW8709" s="3"/>
      <c r="HX8709" s="3"/>
      <c r="HY8709" s="3"/>
      <c r="HZ8709" s="3"/>
      <c r="IA8709" s="3"/>
      <c r="IB8709" s="3"/>
      <c r="IC8709" s="3"/>
      <c r="ID8709" s="3"/>
      <c r="IE8709" s="3"/>
      <c r="IF8709" s="3"/>
      <c r="IG8709" s="3"/>
      <c r="IH8709" s="3"/>
      <c r="II8709" s="3"/>
      <c r="IJ8709" s="3"/>
      <c r="IK8709" s="3"/>
      <c r="IL8709" s="3"/>
      <c r="IM8709" s="3"/>
      <c r="IN8709" s="3"/>
      <c r="IO8709" s="15"/>
    </row>
    <row r="8710" spans="171:249">
      <c r="FO8710" s="3"/>
      <c r="FP8710" s="3"/>
      <c r="FQ8710" s="3"/>
      <c r="FR8710" s="3"/>
      <c r="FS8710" s="3"/>
      <c r="FT8710" s="3"/>
      <c r="FU8710" s="3"/>
      <c r="FV8710" s="3"/>
      <c r="FW8710" s="3"/>
      <c r="FX8710" s="3"/>
      <c r="FY8710" s="3"/>
      <c r="FZ8710" s="3"/>
      <c r="GA8710" s="3"/>
      <c r="GB8710" s="3"/>
      <c r="GC8710" s="3"/>
      <c r="GD8710" s="3"/>
      <c r="GE8710" s="3"/>
      <c r="GF8710" s="3"/>
      <c r="GG8710" s="3"/>
      <c r="GH8710" s="3"/>
      <c r="GI8710" s="3"/>
      <c r="GJ8710" s="3"/>
      <c r="GK8710" s="3"/>
      <c r="GL8710" s="3"/>
      <c r="GM8710" s="3"/>
      <c r="GN8710" s="3"/>
      <c r="GO8710" s="3"/>
      <c r="GP8710" s="3"/>
      <c r="GQ8710" s="3"/>
      <c r="GR8710" s="3"/>
      <c r="GS8710" s="3"/>
      <c r="GT8710" s="3"/>
      <c r="GU8710" s="3"/>
      <c r="GV8710" s="3"/>
      <c r="GW8710" s="3"/>
      <c r="GX8710" s="3"/>
      <c r="GY8710" s="3"/>
      <c r="GZ8710" s="3"/>
      <c r="HA8710" s="3"/>
      <c r="HB8710" s="3"/>
      <c r="HC8710" s="3"/>
      <c r="HD8710" s="3"/>
      <c r="HE8710" s="3"/>
      <c r="HF8710" s="3"/>
      <c r="HG8710" s="3"/>
      <c r="HH8710" s="3"/>
      <c r="HI8710" s="3"/>
      <c r="HJ8710" s="3"/>
      <c r="HK8710" s="3"/>
      <c r="HL8710" s="3"/>
      <c r="HM8710" s="45"/>
      <c r="HN8710" s="3"/>
      <c r="HO8710" s="3"/>
      <c r="HP8710" s="3"/>
      <c r="HQ8710" s="3"/>
      <c r="HR8710" s="3"/>
      <c r="HS8710" s="3"/>
      <c r="HT8710" s="3"/>
      <c r="HU8710" s="3"/>
      <c r="HV8710" s="3"/>
      <c r="HW8710" s="3"/>
      <c r="HX8710" s="3"/>
      <c r="HY8710" s="3"/>
      <c r="HZ8710" s="3"/>
      <c r="IA8710" s="3"/>
      <c r="IB8710" s="3"/>
      <c r="IC8710" s="3"/>
      <c r="ID8710" s="3"/>
      <c r="IE8710" s="3"/>
      <c r="IF8710" s="3"/>
      <c r="IG8710" s="3"/>
      <c r="IH8710" s="3"/>
      <c r="II8710" s="3"/>
      <c r="IJ8710" s="3"/>
      <c r="IK8710" s="3"/>
      <c r="IL8710" s="3"/>
      <c r="IM8710" s="3"/>
      <c r="IN8710" s="3"/>
      <c r="IO8710" s="15"/>
    </row>
    <row r="8711" spans="171:249">
      <c r="FO8711" s="3"/>
      <c r="FP8711" s="3"/>
      <c r="FQ8711" s="3"/>
      <c r="FR8711" s="3"/>
      <c r="FS8711" s="3"/>
      <c r="FT8711" s="3"/>
      <c r="FU8711" s="3"/>
      <c r="FV8711" s="3"/>
      <c r="FW8711" s="3"/>
      <c r="FX8711" s="3"/>
      <c r="FY8711" s="3"/>
      <c r="FZ8711" s="3"/>
      <c r="GA8711" s="3"/>
      <c r="GB8711" s="3"/>
      <c r="GC8711" s="3"/>
      <c r="GD8711" s="3"/>
      <c r="GE8711" s="3"/>
      <c r="GF8711" s="3"/>
      <c r="GG8711" s="3"/>
      <c r="GH8711" s="3"/>
      <c r="GI8711" s="3"/>
      <c r="GJ8711" s="3"/>
      <c r="GK8711" s="3"/>
      <c r="GL8711" s="3"/>
      <c r="GM8711" s="3"/>
      <c r="GN8711" s="3"/>
      <c r="GO8711" s="3"/>
      <c r="GP8711" s="3"/>
      <c r="GQ8711" s="3"/>
      <c r="GR8711" s="3"/>
      <c r="GS8711" s="3"/>
      <c r="GT8711" s="3"/>
      <c r="GU8711" s="3"/>
      <c r="GV8711" s="3"/>
      <c r="GW8711" s="3"/>
      <c r="GX8711" s="3"/>
      <c r="GY8711" s="3"/>
      <c r="GZ8711" s="3"/>
      <c r="HA8711" s="3"/>
      <c r="HB8711" s="3"/>
      <c r="HC8711" s="3"/>
      <c r="HD8711" s="3"/>
      <c r="HE8711" s="3"/>
      <c r="HF8711" s="3"/>
      <c r="HG8711" s="3"/>
      <c r="HH8711" s="3"/>
      <c r="HI8711" s="3"/>
      <c r="HJ8711" s="3"/>
      <c r="HK8711" s="3"/>
      <c r="HL8711" s="3"/>
      <c r="HM8711" s="45"/>
      <c r="HN8711" s="3"/>
      <c r="HO8711" s="3"/>
      <c r="HP8711" s="3"/>
      <c r="HQ8711" s="3"/>
      <c r="HR8711" s="3"/>
      <c r="HS8711" s="3"/>
      <c r="HT8711" s="3"/>
      <c r="HU8711" s="3"/>
      <c r="HV8711" s="3"/>
      <c r="HW8711" s="3"/>
      <c r="HX8711" s="3"/>
      <c r="HY8711" s="3"/>
      <c r="HZ8711" s="3"/>
      <c r="IA8711" s="3"/>
      <c r="IB8711" s="3"/>
      <c r="IC8711" s="3"/>
      <c r="ID8711" s="3"/>
      <c r="IE8711" s="3"/>
      <c r="IF8711" s="3"/>
      <c r="IG8711" s="3"/>
      <c r="IH8711" s="3"/>
      <c r="II8711" s="3"/>
      <c r="IJ8711" s="3"/>
      <c r="IK8711" s="3"/>
      <c r="IL8711" s="3"/>
      <c r="IM8711" s="3"/>
      <c r="IN8711" s="3"/>
      <c r="IO8711" s="15"/>
    </row>
    <row r="8712" spans="171:249">
      <c r="FO8712" s="3"/>
      <c r="FP8712" s="3"/>
      <c r="FQ8712" s="3"/>
      <c r="FR8712" s="3"/>
      <c r="FS8712" s="3"/>
      <c r="FT8712" s="3"/>
      <c r="FU8712" s="3"/>
      <c r="FV8712" s="3"/>
      <c r="FW8712" s="3"/>
      <c r="FX8712" s="3"/>
      <c r="FY8712" s="3"/>
      <c r="FZ8712" s="3"/>
      <c r="GA8712" s="3"/>
      <c r="GB8712" s="3"/>
      <c r="GC8712" s="3"/>
      <c r="GD8712" s="3"/>
      <c r="GE8712" s="3"/>
      <c r="GF8712" s="3"/>
      <c r="GG8712" s="3"/>
      <c r="GH8712" s="3"/>
      <c r="GI8712" s="3"/>
      <c r="GJ8712" s="3"/>
      <c r="GK8712" s="3"/>
      <c r="GL8712" s="3"/>
      <c r="GM8712" s="3"/>
      <c r="GN8712" s="3"/>
      <c r="GO8712" s="3"/>
      <c r="GP8712" s="3"/>
      <c r="GQ8712" s="3"/>
      <c r="GR8712" s="3"/>
      <c r="GS8712" s="3"/>
      <c r="GT8712" s="3"/>
      <c r="GU8712" s="3"/>
      <c r="GV8712" s="3"/>
      <c r="GW8712" s="3"/>
      <c r="GX8712" s="3"/>
      <c r="GY8712" s="3"/>
      <c r="GZ8712" s="3"/>
      <c r="HA8712" s="3"/>
      <c r="HB8712" s="3"/>
      <c r="HC8712" s="3"/>
      <c r="HD8712" s="3"/>
      <c r="HE8712" s="3"/>
      <c r="HF8712" s="3"/>
      <c r="HG8712" s="3"/>
      <c r="HH8712" s="3"/>
      <c r="HI8712" s="3"/>
      <c r="HJ8712" s="3"/>
      <c r="HK8712" s="3"/>
      <c r="HL8712" s="3"/>
      <c r="HM8712" s="45"/>
      <c r="HN8712" s="3"/>
      <c r="HO8712" s="3"/>
      <c r="HP8712" s="3"/>
      <c r="HQ8712" s="3"/>
      <c r="HR8712" s="3"/>
      <c r="HS8712" s="3"/>
      <c r="HT8712" s="3"/>
      <c r="HU8712" s="3"/>
      <c r="HV8712" s="3"/>
      <c r="HW8712" s="3"/>
      <c r="HX8712" s="3"/>
      <c r="HY8712" s="3"/>
      <c r="HZ8712" s="3"/>
      <c r="IA8712" s="3"/>
      <c r="IB8712" s="3"/>
      <c r="IC8712" s="3"/>
      <c r="ID8712" s="3"/>
      <c r="IE8712" s="3"/>
      <c r="IF8712" s="3"/>
      <c r="IG8712" s="3"/>
      <c r="IH8712" s="3"/>
      <c r="II8712" s="3"/>
      <c r="IJ8712" s="3"/>
      <c r="IK8712" s="3"/>
      <c r="IL8712" s="3"/>
      <c r="IM8712" s="3"/>
      <c r="IN8712" s="3"/>
      <c r="IO8712" s="15"/>
    </row>
    <row r="8713" spans="171:249">
      <c r="FO8713" s="3"/>
      <c r="FP8713" s="3"/>
      <c r="FQ8713" s="3"/>
      <c r="FR8713" s="3"/>
      <c r="FS8713" s="3"/>
      <c r="FT8713" s="3"/>
      <c r="FU8713" s="3"/>
      <c r="FV8713" s="3"/>
      <c r="FW8713" s="3"/>
      <c r="FX8713" s="3"/>
      <c r="FY8713" s="3"/>
      <c r="FZ8713" s="3"/>
      <c r="GA8713" s="3"/>
      <c r="GB8713" s="3"/>
      <c r="GC8713" s="3"/>
      <c r="GD8713" s="3"/>
      <c r="GE8713" s="3"/>
      <c r="GF8713" s="3"/>
      <c r="GG8713" s="3"/>
      <c r="GH8713" s="3"/>
      <c r="GI8713" s="3"/>
      <c r="GJ8713" s="3"/>
      <c r="GK8713" s="3"/>
      <c r="GL8713" s="3"/>
      <c r="GM8713" s="3"/>
      <c r="GN8713" s="3"/>
      <c r="GO8713" s="3"/>
      <c r="GP8713" s="3"/>
      <c r="GQ8713" s="3"/>
      <c r="GR8713" s="3"/>
      <c r="GS8713" s="3"/>
      <c r="GT8713" s="3"/>
      <c r="GU8713" s="3"/>
      <c r="GV8713" s="3"/>
      <c r="GW8713" s="3"/>
      <c r="GX8713" s="3"/>
      <c r="GY8713" s="3"/>
      <c r="GZ8713" s="3"/>
      <c r="HA8713" s="3"/>
      <c r="HB8713" s="3"/>
      <c r="HC8713" s="3"/>
      <c r="HD8713" s="3"/>
      <c r="HE8713" s="3"/>
      <c r="HF8713" s="3"/>
      <c r="HG8713" s="3"/>
      <c r="HH8713" s="3"/>
      <c r="HI8713" s="3"/>
      <c r="HJ8713" s="3"/>
      <c r="HK8713" s="3"/>
      <c r="HL8713" s="3"/>
      <c r="HM8713" s="45"/>
      <c r="HN8713" s="3"/>
      <c r="HO8713" s="3"/>
      <c r="HP8713" s="3"/>
      <c r="HQ8713" s="3"/>
      <c r="HR8713" s="3"/>
      <c r="HS8713" s="3"/>
      <c r="HT8713" s="3"/>
      <c r="HU8713" s="3"/>
      <c r="HV8713" s="3"/>
      <c r="HW8713" s="3"/>
      <c r="HX8713" s="3"/>
      <c r="HY8713" s="3"/>
      <c r="HZ8713" s="3"/>
      <c r="IA8713" s="3"/>
      <c r="IB8713" s="3"/>
      <c r="IC8713" s="3"/>
      <c r="ID8713" s="3"/>
      <c r="IE8713" s="3"/>
      <c r="IF8713" s="3"/>
      <c r="IG8713" s="3"/>
      <c r="IH8713" s="3"/>
      <c r="II8713" s="3"/>
      <c r="IJ8713" s="3"/>
      <c r="IK8713" s="3"/>
      <c r="IL8713" s="3"/>
      <c r="IM8713" s="3"/>
      <c r="IN8713" s="3"/>
      <c r="IO8713" s="15"/>
    </row>
    <row r="8714" spans="171:249">
      <c r="FO8714" s="3"/>
      <c r="FP8714" s="3"/>
      <c r="FQ8714" s="3"/>
      <c r="FR8714" s="3"/>
      <c r="FS8714" s="3"/>
      <c r="FT8714" s="3"/>
      <c r="FU8714" s="3"/>
      <c r="FV8714" s="3"/>
      <c r="FW8714" s="3"/>
      <c r="FX8714" s="3"/>
      <c r="FY8714" s="3"/>
      <c r="FZ8714" s="3"/>
      <c r="GA8714" s="3"/>
      <c r="GB8714" s="3"/>
      <c r="GC8714" s="3"/>
      <c r="GD8714" s="3"/>
      <c r="GE8714" s="3"/>
      <c r="GF8714" s="3"/>
      <c r="GG8714" s="3"/>
      <c r="GH8714" s="3"/>
      <c r="GI8714" s="3"/>
      <c r="GJ8714" s="3"/>
      <c r="GK8714" s="3"/>
      <c r="GL8714" s="3"/>
      <c r="GM8714" s="3"/>
      <c r="GN8714" s="3"/>
      <c r="GO8714" s="3"/>
      <c r="GP8714" s="3"/>
      <c r="GQ8714" s="3"/>
      <c r="GR8714" s="3"/>
      <c r="GS8714" s="3"/>
      <c r="GT8714" s="3"/>
      <c r="GU8714" s="3"/>
      <c r="GV8714" s="3"/>
      <c r="GW8714" s="3"/>
      <c r="GX8714" s="3"/>
      <c r="GY8714" s="3"/>
      <c r="GZ8714" s="3"/>
      <c r="HA8714" s="3"/>
      <c r="HB8714" s="3"/>
      <c r="HC8714" s="3"/>
      <c r="HD8714" s="3"/>
      <c r="HE8714" s="3"/>
      <c r="HF8714" s="3"/>
      <c r="HG8714" s="3"/>
      <c r="HH8714" s="3"/>
      <c r="HI8714" s="3"/>
      <c r="HJ8714" s="3"/>
      <c r="HK8714" s="3"/>
      <c r="HL8714" s="3"/>
      <c r="HM8714" s="45"/>
      <c r="HN8714" s="3"/>
      <c r="HO8714" s="3"/>
      <c r="HP8714" s="3"/>
      <c r="HQ8714" s="3"/>
      <c r="HR8714" s="3"/>
      <c r="HS8714" s="3"/>
      <c r="HT8714" s="3"/>
      <c r="HU8714" s="3"/>
      <c r="HV8714" s="3"/>
      <c r="HW8714" s="3"/>
      <c r="HX8714" s="3"/>
      <c r="HY8714" s="3"/>
      <c r="HZ8714" s="3"/>
      <c r="IA8714" s="3"/>
      <c r="IB8714" s="3"/>
      <c r="IC8714" s="3"/>
      <c r="ID8714" s="3"/>
      <c r="IE8714" s="3"/>
      <c r="IF8714" s="3"/>
      <c r="IG8714" s="3"/>
      <c r="IH8714" s="3"/>
      <c r="II8714" s="3"/>
      <c r="IJ8714" s="3"/>
      <c r="IK8714" s="3"/>
      <c r="IL8714" s="3"/>
      <c r="IM8714" s="3"/>
      <c r="IN8714" s="3"/>
      <c r="IO8714" s="15"/>
    </row>
    <row r="8715" spans="171:249">
      <c r="FO8715" s="3"/>
      <c r="FP8715" s="3"/>
      <c r="FQ8715" s="3"/>
      <c r="FR8715" s="3"/>
      <c r="FS8715" s="3"/>
      <c r="FT8715" s="3"/>
      <c r="FU8715" s="3"/>
      <c r="FV8715" s="3"/>
      <c r="FW8715" s="3"/>
      <c r="FX8715" s="3"/>
      <c r="FY8715" s="3"/>
      <c r="FZ8715" s="3"/>
      <c r="GA8715" s="3"/>
      <c r="GB8715" s="3"/>
      <c r="GC8715" s="3"/>
      <c r="GD8715" s="3"/>
      <c r="GE8715" s="3"/>
      <c r="GF8715" s="3"/>
      <c r="GG8715" s="3"/>
      <c r="GH8715" s="3"/>
      <c r="GI8715" s="3"/>
      <c r="GJ8715" s="3"/>
      <c r="GK8715" s="3"/>
      <c r="GL8715" s="3"/>
      <c r="GM8715" s="3"/>
      <c r="GN8715" s="3"/>
      <c r="GO8715" s="3"/>
      <c r="GP8715" s="3"/>
      <c r="GQ8715" s="3"/>
      <c r="GR8715" s="3"/>
      <c r="GS8715" s="3"/>
      <c r="GT8715" s="3"/>
      <c r="GU8715" s="3"/>
      <c r="GV8715" s="3"/>
      <c r="GW8715" s="3"/>
      <c r="GX8715" s="3"/>
      <c r="GY8715" s="3"/>
      <c r="GZ8715" s="3"/>
      <c r="HA8715" s="3"/>
      <c r="HB8715" s="3"/>
      <c r="HC8715" s="3"/>
      <c r="HD8715" s="3"/>
      <c r="HE8715" s="3"/>
      <c r="HF8715" s="3"/>
      <c r="HG8715" s="3"/>
      <c r="HH8715" s="3"/>
      <c r="HI8715" s="3"/>
      <c r="HJ8715" s="3"/>
      <c r="HK8715" s="3"/>
      <c r="HL8715" s="3"/>
      <c r="HM8715" s="45"/>
      <c r="HN8715" s="3"/>
      <c r="HO8715" s="3"/>
      <c r="HP8715" s="3"/>
      <c r="HQ8715" s="3"/>
      <c r="HR8715" s="3"/>
      <c r="HS8715" s="3"/>
      <c r="HT8715" s="3"/>
      <c r="HU8715" s="3"/>
      <c r="HV8715" s="3"/>
      <c r="HW8715" s="3"/>
      <c r="HX8715" s="3"/>
      <c r="HY8715" s="3"/>
      <c r="HZ8715" s="3"/>
      <c r="IA8715" s="3"/>
      <c r="IB8715" s="3"/>
      <c r="IC8715" s="3"/>
      <c r="ID8715" s="3"/>
      <c r="IE8715" s="3"/>
      <c r="IF8715" s="3"/>
      <c r="IG8715" s="3"/>
      <c r="IH8715" s="3"/>
      <c r="II8715" s="3"/>
      <c r="IJ8715" s="3"/>
      <c r="IK8715" s="3"/>
      <c r="IL8715" s="3"/>
      <c r="IM8715" s="3"/>
      <c r="IN8715" s="3"/>
      <c r="IO8715" s="15"/>
    </row>
    <row r="8716" spans="171:249">
      <c r="FO8716" s="3"/>
      <c r="FP8716" s="3"/>
      <c r="FQ8716" s="3"/>
      <c r="FR8716" s="3"/>
      <c r="FS8716" s="3"/>
      <c r="FT8716" s="3"/>
      <c r="FU8716" s="3"/>
      <c r="FV8716" s="3"/>
      <c r="FW8716" s="3"/>
      <c r="FX8716" s="3"/>
      <c r="FY8716" s="3"/>
      <c r="FZ8716" s="3"/>
      <c r="GA8716" s="3"/>
      <c r="GB8716" s="3"/>
      <c r="GC8716" s="3"/>
      <c r="GD8716" s="3"/>
      <c r="GE8716" s="3"/>
      <c r="GF8716" s="3"/>
      <c r="GG8716" s="3"/>
      <c r="GH8716" s="3"/>
      <c r="GI8716" s="3"/>
      <c r="GJ8716" s="3"/>
      <c r="GK8716" s="3"/>
      <c r="GL8716" s="3"/>
      <c r="GM8716" s="3"/>
      <c r="GN8716" s="3"/>
      <c r="GO8716" s="3"/>
      <c r="GP8716" s="3"/>
      <c r="GQ8716" s="3"/>
      <c r="GR8716" s="3"/>
      <c r="GS8716" s="3"/>
      <c r="GT8716" s="3"/>
      <c r="GU8716" s="3"/>
      <c r="GV8716" s="3"/>
      <c r="GW8716" s="3"/>
      <c r="GX8716" s="3"/>
      <c r="GY8716" s="3"/>
      <c r="GZ8716" s="3"/>
      <c r="HA8716" s="3"/>
      <c r="HB8716" s="3"/>
      <c r="HC8716" s="3"/>
      <c r="HD8716" s="3"/>
      <c r="HE8716" s="3"/>
      <c r="HF8716" s="3"/>
      <c r="HG8716" s="3"/>
      <c r="HH8716" s="3"/>
      <c r="HI8716" s="3"/>
      <c r="HJ8716" s="3"/>
      <c r="HK8716" s="3"/>
      <c r="HL8716" s="3"/>
      <c r="HM8716" s="45"/>
      <c r="HN8716" s="3"/>
      <c r="HO8716" s="3"/>
      <c r="HP8716" s="3"/>
      <c r="HQ8716" s="3"/>
      <c r="HR8716" s="3"/>
      <c r="HS8716" s="3"/>
      <c r="HT8716" s="3"/>
      <c r="HU8716" s="3"/>
      <c r="HV8716" s="3"/>
      <c r="HW8716" s="3"/>
      <c r="HX8716" s="3"/>
      <c r="HY8716" s="3"/>
      <c r="HZ8716" s="3"/>
      <c r="IA8716" s="3"/>
      <c r="IB8716" s="3"/>
      <c r="IC8716" s="3"/>
      <c r="ID8716" s="3"/>
      <c r="IE8716" s="3"/>
      <c r="IF8716" s="3"/>
      <c r="IG8716" s="3"/>
      <c r="IH8716" s="3"/>
      <c r="II8716" s="3"/>
      <c r="IJ8716" s="3"/>
      <c r="IK8716" s="3"/>
      <c r="IL8716" s="3"/>
      <c r="IM8716" s="3"/>
      <c r="IN8716" s="3"/>
      <c r="IO8716" s="15"/>
    </row>
    <row r="8717" spans="171:249">
      <c r="FO8717" s="3"/>
      <c r="FP8717" s="3"/>
      <c r="FQ8717" s="3"/>
      <c r="FR8717" s="3"/>
      <c r="FS8717" s="3"/>
      <c r="FT8717" s="3"/>
      <c r="FU8717" s="3"/>
      <c r="FV8717" s="3"/>
      <c r="FW8717" s="3"/>
      <c r="FX8717" s="3"/>
      <c r="FY8717" s="3"/>
      <c r="FZ8717" s="3"/>
      <c r="GA8717" s="3"/>
      <c r="GB8717" s="3"/>
      <c r="GC8717" s="3"/>
      <c r="GD8717" s="3"/>
      <c r="GE8717" s="3"/>
      <c r="GF8717" s="3"/>
      <c r="GG8717" s="3"/>
      <c r="GH8717" s="3"/>
      <c r="GI8717" s="3"/>
      <c r="GJ8717" s="3"/>
      <c r="GK8717" s="3"/>
      <c r="GL8717" s="3"/>
      <c r="GM8717" s="3"/>
      <c r="GN8717" s="3"/>
      <c r="GO8717" s="3"/>
      <c r="GP8717" s="3"/>
      <c r="GQ8717" s="3"/>
      <c r="GR8717" s="3"/>
      <c r="GS8717" s="3"/>
      <c r="GT8717" s="3"/>
      <c r="GU8717" s="3"/>
      <c r="GV8717" s="3"/>
      <c r="GW8717" s="3"/>
      <c r="GX8717" s="3"/>
      <c r="GY8717" s="3"/>
      <c r="GZ8717" s="3"/>
      <c r="HA8717" s="3"/>
      <c r="HB8717" s="3"/>
      <c r="HC8717" s="3"/>
      <c r="HD8717" s="3"/>
      <c r="HE8717" s="3"/>
      <c r="HF8717" s="3"/>
      <c r="HG8717" s="3"/>
      <c r="HH8717" s="3"/>
      <c r="HI8717" s="3"/>
      <c r="HJ8717" s="3"/>
      <c r="HK8717" s="3"/>
      <c r="HL8717" s="3"/>
      <c r="HM8717" s="45"/>
      <c r="HN8717" s="3"/>
      <c r="HO8717" s="3"/>
      <c r="HP8717" s="3"/>
      <c r="HQ8717" s="3"/>
      <c r="HR8717" s="3"/>
      <c r="HS8717" s="3"/>
      <c r="HT8717" s="3"/>
      <c r="HU8717" s="3"/>
      <c r="HV8717" s="3"/>
      <c r="HW8717" s="3"/>
      <c r="HX8717" s="3"/>
      <c r="HY8717" s="3"/>
      <c r="HZ8717" s="3"/>
      <c r="IA8717" s="3"/>
      <c r="IB8717" s="3"/>
      <c r="IC8717" s="3"/>
      <c r="ID8717" s="3"/>
      <c r="IE8717" s="3"/>
      <c r="IF8717" s="3"/>
      <c r="IG8717" s="3"/>
      <c r="IH8717" s="3"/>
      <c r="II8717" s="3"/>
      <c r="IJ8717" s="3"/>
      <c r="IK8717" s="3"/>
      <c r="IL8717" s="3"/>
      <c r="IM8717" s="3"/>
      <c r="IN8717" s="3"/>
      <c r="IO8717" s="15"/>
    </row>
    <row r="8718" spans="171:249">
      <c r="FO8718" s="3"/>
      <c r="FP8718" s="3"/>
      <c r="FQ8718" s="3"/>
      <c r="FR8718" s="3"/>
      <c r="FS8718" s="3"/>
      <c r="FT8718" s="3"/>
      <c r="FU8718" s="3"/>
      <c r="FV8718" s="3"/>
      <c r="FW8718" s="3"/>
      <c r="FX8718" s="3"/>
      <c r="FY8718" s="3"/>
      <c r="FZ8718" s="3"/>
      <c r="GA8718" s="3"/>
      <c r="GB8718" s="3"/>
      <c r="GC8718" s="3"/>
      <c r="GD8718" s="3"/>
      <c r="GE8718" s="3"/>
      <c r="GF8718" s="3"/>
      <c r="GG8718" s="3"/>
      <c r="GH8718" s="3"/>
      <c r="GI8718" s="3"/>
      <c r="GJ8718" s="3"/>
      <c r="GK8718" s="3"/>
      <c r="GL8718" s="3"/>
      <c r="GM8718" s="3"/>
      <c r="GN8718" s="3"/>
      <c r="GO8718" s="3"/>
      <c r="GP8718" s="3"/>
      <c r="GQ8718" s="3"/>
      <c r="GR8718" s="3"/>
      <c r="GS8718" s="3"/>
      <c r="GT8718" s="3"/>
      <c r="GU8718" s="3"/>
      <c r="GV8718" s="3"/>
      <c r="GW8718" s="3"/>
      <c r="GX8718" s="3"/>
      <c r="GY8718" s="3"/>
      <c r="GZ8718" s="3"/>
      <c r="HA8718" s="3"/>
      <c r="HB8718" s="3"/>
      <c r="HC8718" s="3"/>
      <c r="HD8718" s="3"/>
      <c r="HE8718" s="3"/>
      <c r="HF8718" s="3"/>
      <c r="HG8718" s="3"/>
      <c r="HH8718" s="3"/>
      <c r="HI8718" s="3"/>
      <c r="HJ8718" s="3"/>
      <c r="HK8718" s="3"/>
      <c r="HL8718" s="3"/>
      <c r="HM8718" s="45"/>
      <c r="HN8718" s="3"/>
      <c r="HO8718" s="3"/>
      <c r="HP8718" s="3"/>
      <c r="HQ8718" s="3"/>
      <c r="HR8718" s="3"/>
      <c r="HS8718" s="3"/>
      <c r="HT8718" s="3"/>
      <c r="HU8718" s="3"/>
      <c r="HV8718" s="3"/>
      <c r="HW8718" s="3"/>
      <c r="HX8718" s="3"/>
      <c r="HY8718" s="3"/>
      <c r="HZ8718" s="3"/>
      <c r="IA8718" s="3"/>
      <c r="IB8718" s="3"/>
      <c r="IC8718" s="3"/>
      <c r="ID8718" s="3"/>
      <c r="IE8718" s="3"/>
      <c r="IF8718" s="3"/>
      <c r="IG8718" s="3"/>
      <c r="IH8718" s="3"/>
      <c r="II8718" s="3"/>
      <c r="IJ8718" s="3"/>
      <c r="IK8718" s="3"/>
      <c r="IL8718" s="3"/>
      <c r="IM8718" s="3"/>
      <c r="IN8718" s="3"/>
      <c r="IO8718" s="15"/>
    </row>
    <row r="8719" spans="171:249">
      <c r="FO8719" s="3"/>
      <c r="FP8719" s="3"/>
      <c r="FQ8719" s="3"/>
      <c r="FR8719" s="3"/>
      <c r="FS8719" s="3"/>
      <c r="FT8719" s="3"/>
      <c r="FU8719" s="3"/>
      <c r="FV8719" s="3"/>
      <c r="FW8719" s="3"/>
      <c r="FX8719" s="3"/>
      <c r="FY8719" s="3"/>
      <c r="FZ8719" s="3"/>
      <c r="GA8719" s="3"/>
      <c r="GB8719" s="3"/>
      <c r="GC8719" s="3"/>
      <c r="GD8719" s="3"/>
      <c r="GE8719" s="3"/>
      <c r="GF8719" s="3"/>
      <c r="GG8719" s="3"/>
      <c r="GH8719" s="3"/>
      <c r="GI8719" s="3"/>
      <c r="GJ8719" s="3"/>
      <c r="GK8719" s="3"/>
      <c r="GL8719" s="3"/>
      <c r="GM8719" s="3"/>
      <c r="GN8719" s="3"/>
      <c r="GO8719" s="3"/>
      <c r="GP8719" s="3"/>
      <c r="GQ8719" s="3"/>
      <c r="GR8719" s="3"/>
      <c r="GS8719" s="3"/>
      <c r="GT8719" s="3"/>
      <c r="GU8719" s="3"/>
      <c r="GV8719" s="3"/>
      <c r="GW8719" s="3"/>
      <c r="GX8719" s="3"/>
      <c r="GY8719" s="3"/>
      <c r="GZ8719" s="3"/>
      <c r="HA8719" s="3"/>
      <c r="HB8719" s="3"/>
      <c r="HC8719" s="3"/>
      <c r="HD8719" s="3"/>
      <c r="HE8719" s="3"/>
      <c r="HF8719" s="3"/>
      <c r="HG8719" s="3"/>
      <c r="HH8719" s="3"/>
      <c r="HI8719" s="3"/>
      <c r="HJ8719" s="3"/>
      <c r="HK8719" s="3"/>
      <c r="HL8719" s="3"/>
      <c r="HM8719" s="45"/>
      <c r="HN8719" s="3"/>
      <c r="HO8719" s="3"/>
      <c r="HP8719" s="3"/>
      <c r="HQ8719" s="3"/>
      <c r="HR8719" s="3"/>
      <c r="HS8719" s="3"/>
      <c r="HT8719" s="3"/>
      <c r="HU8719" s="3"/>
      <c r="HV8719" s="3"/>
      <c r="HW8719" s="3"/>
      <c r="HX8719" s="3"/>
      <c r="HY8719" s="3"/>
      <c r="HZ8719" s="3"/>
      <c r="IA8719" s="3"/>
      <c r="IB8719" s="3"/>
      <c r="IC8719" s="3"/>
      <c r="ID8719" s="3"/>
      <c r="IE8719" s="3"/>
      <c r="IF8719" s="3"/>
      <c r="IG8719" s="3"/>
      <c r="IH8719" s="3"/>
      <c r="II8719" s="3"/>
      <c r="IJ8719" s="3"/>
      <c r="IK8719" s="3"/>
      <c r="IL8719" s="3"/>
      <c r="IM8719" s="3"/>
      <c r="IN8719" s="3"/>
      <c r="IO8719" s="15"/>
    </row>
    <row r="8720" spans="171:249">
      <c r="FO8720" s="3"/>
      <c r="FP8720" s="3"/>
      <c r="FQ8720" s="3"/>
      <c r="FR8720" s="3"/>
      <c r="FS8720" s="3"/>
      <c r="FT8720" s="3"/>
      <c r="FU8720" s="3"/>
      <c r="FV8720" s="3"/>
      <c r="FW8720" s="3"/>
      <c r="FX8720" s="3"/>
      <c r="FY8720" s="3"/>
      <c r="FZ8720" s="3"/>
      <c r="GA8720" s="3"/>
      <c r="GB8720" s="3"/>
      <c r="GC8720" s="3"/>
      <c r="GD8720" s="3"/>
      <c r="GE8720" s="3"/>
      <c r="GF8720" s="3"/>
      <c r="GG8720" s="3"/>
      <c r="GH8720" s="3"/>
      <c r="GI8720" s="3"/>
      <c r="GJ8720" s="3"/>
      <c r="GK8720" s="3"/>
      <c r="GL8720" s="3"/>
      <c r="GM8720" s="3"/>
      <c r="GN8720" s="3"/>
      <c r="GO8720" s="3"/>
      <c r="GP8720" s="3"/>
      <c r="GQ8720" s="3"/>
      <c r="GR8720" s="3"/>
      <c r="GS8720" s="3"/>
      <c r="GT8720" s="3"/>
      <c r="GU8720" s="3"/>
      <c r="GV8720" s="3"/>
      <c r="GW8720" s="3"/>
      <c r="GX8720" s="3"/>
      <c r="GY8720" s="3"/>
      <c r="GZ8720" s="3"/>
      <c r="HA8720" s="3"/>
      <c r="HB8720" s="3"/>
      <c r="HC8720" s="3"/>
      <c r="HD8720" s="3"/>
      <c r="HE8720" s="3"/>
      <c r="HF8720" s="3"/>
      <c r="HG8720" s="3"/>
      <c r="HH8720" s="3"/>
      <c r="HI8720" s="3"/>
      <c r="HJ8720" s="3"/>
      <c r="HK8720" s="3"/>
      <c r="HL8720" s="3"/>
      <c r="HM8720" s="45"/>
      <c r="HN8720" s="3"/>
      <c r="HO8720" s="3"/>
      <c r="HP8720" s="3"/>
      <c r="HQ8720" s="3"/>
      <c r="HR8720" s="3"/>
      <c r="HS8720" s="3"/>
      <c r="HT8720" s="3"/>
      <c r="HU8720" s="3"/>
      <c r="HV8720" s="3"/>
      <c r="HW8720" s="3"/>
      <c r="HX8720" s="3"/>
      <c r="HY8720" s="3"/>
      <c r="HZ8720" s="3"/>
      <c r="IA8720" s="3"/>
      <c r="IB8720" s="3"/>
      <c r="IC8720" s="3"/>
      <c r="ID8720" s="3"/>
      <c r="IE8720" s="3"/>
      <c r="IF8720" s="3"/>
      <c r="IG8720" s="3"/>
      <c r="IH8720" s="3"/>
      <c r="II8720" s="3"/>
      <c r="IJ8720" s="3"/>
      <c r="IK8720" s="3"/>
      <c r="IL8720" s="3"/>
      <c r="IM8720" s="3"/>
      <c r="IN8720" s="3"/>
      <c r="IO8720" s="15"/>
    </row>
    <row r="8721" spans="171:249">
      <c r="FO8721" s="3"/>
      <c r="FP8721" s="3"/>
      <c r="FQ8721" s="3"/>
      <c r="FR8721" s="3"/>
      <c r="FS8721" s="3"/>
      <c r="FT8721" s="3"/>
      <c r="FU8721" s="3"/>
      <c r="FV8721" s="3"/>
      <c r="FW8721" s="3"/>
      <c r="FX8721" s="3"/>
      <c r="FY8721" s="3"/>
      <c r="FZ8721" s="3"/>
      <c r="GA8721" s="3"/>
      <c r="GB8721" s="3"/>
      <c r="GC8721" s="3"/>
      <c r="GD8721" s="3"/>
      <c r="GE8721" s="3"/>
      <c r="GF8721" s="3"/>
      <c r="GG8721" s="3"/>
      <c r="GH8721" s="3"/>
      <c r="GI8721" s="3"/>
      <c r="GJ8721" s="3"/>
      <c r="GK8721" s="3"/>
      <c r="GL8721" s="3"/>
      <c r="GM8721" s="3"/>
      <c r="GN8721" s="3"/>
      <c r="GO8721" s="3"/>
      <c r="GP8721" s="3"/>
      <c r="GQ8721" s="3"/>
      <c r="GR8721" s="3"/>
      <c r="GS8721" s="3"/>
      <c r="GT8721" s="3"/>
      <c r="GU8721" s="3"/>
      <c r="GV8721" s="3"/>
      <c r="GW8721" s="3"/>
      <c r="GX8721" s="3"/>
      <c r="GY8721" s="3"/>
      <c r="GZ8721" s="3"/>
      <c r="HA8721" s="3"/>
      <c r="HB8721" s="3"/>
      <c r="HC8721" s="3"/>
      <c r="HD8721" s="3"/>
      <c r="HE8721" s="3"/>
      <c r="HF8721" s="3"/>
      <c r="HG8721" s="3"/>
      <c r="HH8721" s="3"/>
      <c r="HI8721" s="3"/>
      <c r="HJ8721" s="3"/>
      <c r="HK8721" s="3"/>
      <c r="HL8721" s="3"/>
      <c r="HM8721" s="45"/>
      <c r="HN8721" s="3"/>
      <c r="HO8721" s="3"/>
      <c r="HP8721" s="3"/>
      <c r="HQ8721" s="3"/>
      <c r="HR8721" s="3"/>
      <c r="HS8721" s="3"/>
      <c r="HT8721" s="3"/>
      <c r="HU8721" s="3"/>
      <c r="HV8721" s="3"/>
      <c r="HW8721" s="3"/>
      <c r="HX8721" s="3"/>
      <c r="HY8721" s="3"/>
      <c r="HZ8721" s="3"/>
      <c r="IA8721" s="3"/>
      <c r="IB8721" s="3"/>
      <c r="IC8721" s="3"/>
      <c r="ID8721" s="3"/>
      <c r="IE8721" s="3"/>
      <c r="IF8721" s="3"/>
      <c r="IG8721" s="3"/>
      <c r="IH8721" s="3"/>
      <c r="II8721" s="3"/>
      <c r="IJ8721" s="3"/>
      <c r="IK8721" s="3"/>
      <c r="IL8721" s="3"/>
      <c r="IM8721" s="3"/>
      <c r="IN8721" s="3"/>
      <c r="IO8721" s="15"/>
    </row>
    <row r="8722" spans="171:249">
      <c r="FO8722" s="3"/>
      <c r="FP8722" s="3"/>
      <c r="FQ8722" s="3"/>
      <c r="FR8722" s="3"/>
      <c r="FS8722" s="3"/>
      <c r="FT8722" s="3"/>
      <c r="FU8722" s="3"/>
      <c r="FV8722" s="3"/>
      <c r="FW8722" s="3"/>
      <c r="FX8722" s="3"/>
      <c r="FY8722" s="3"/>
      <c r="FZ8722" s="3"/>
      <c r="GA8722" s="3"/>
      <c r="GB8722" s="3"/>
      <c r="GC8722" s="3"/>
      <c r="GD8722" s="3"/>
      <c r="GE8722" s="3"/>
      <c r="GF8722" s="3"/>
      <c r="GG8722" s="3"/>
      <c r="GH8722" s="3"/>
      <c r="GI8722" s="3"/>
      <c r="GJ8722" s="3"/>
      <c r="GK8722" s="3"/>
      <c r="GL8722" s="3"/>
      <c r="GM8722" s="3"/>
      <c r="GN8722" s="3"/>
      <c r="GO8722" s="3"/>
      <c r="GP8722" s="3"/>
      <c r="GQ8722" s="3"/>
      <c r="GR8722" s="3"/>
      <c r="GS8722" s="3"/>
      <c r="GT8722" s="3"/>
      <c r="GU8722" s="3"/>
      <c r="GV8722" s="3"/>
      <c r="GW8722" s="3"/>
      <c r="GX8722" s="3"/>
      <c r="GY8722" s="3"/>
      <c r="GZ8722" s="3"/>
      <c r="HA8722" s="3"/>
      <c r="HB8722" s="3"/>
      <c r="HC8722" s="3"/>
      <c r="HD8722" s="3"/>
      <c r="HE8722" s="3"/>
      <c r="HF8722" s="3"/>
      <c r="HG8722" s="3"/>
      <c r="HH8722" s="3"/>
      <c r="HI8722" s="3"/>
      <c r="HJ8722" s="3"/>
      <c r="HK8722" s="3"/>
      <c r="HL8722" s="3"/>
      <c r="HM8722" s="45"/>
      <c r="HN8722" s="3"/>
      <c r="HO8722" s="3"/>
      <c r="HP8722" s="3"/>
      <c r="HQ8722" s="3"/>
      <c r="HR8722" s="3"/>
      <c r="HS8722" s="3"/>
      <c r="HT8722" s="3"/>
      <c r="HU8722" s="3"/>
      <c r="HV8722" s="3"/>
      <c r="HW8722" s="3"/>
      <c r="HX8722" s="3"/>
      <c r="HY8722" s="3"/>
      <c r="HZ8722" s="3"/>
      <c r="IA8722" s="3"/>
      <c r="IB8722" s="3"/>
      <c r="IC8722" s="3"/>
      <c r="ID8722" s="3"/>
      <c r="IE8722" s="3"/>
      <c r="IF8722" s="3"/>
      <c r="IG8722" s="3"/>
      <c r="IH8722" s="3"/>
      <c r="II8722" s="3"/>
      <c r="IJ8722" s="3"/>
      <c r="IK8722" s="3"/>
      <c r="IL8722" s="3"/>
      <c r="IM8722" s="3"/>
      <c r="IN8722" s="3"/>
      <c r="IO8722" s="15"/>
    </row>
    <row r="8723" spans="171:249">
      <c r="FO8723" s="3"/>
      <c r="FP8723" s="3"/>
      <c r="FQ8723" s="3"/>
      <c r="FR8723" s="3"/>
      <c r="FS8723" s="3"/>
      <c r="FT8723" s="3"/>
      <c r="FU8723" s="3"/>
      <c r="FV8723" s="3"/>
      <c r="FW8723" s="3"/>
      <c r="FX8723" s="3"/>
      <c r="FY8723" s="3"/>
      <c r="FZ8723" s="3"/>
      <c r="GA8723" s="3"/>
      <c r="GB8723" s="3"/>
      <c r="GC8723" s="3"/>
      <c r="GD8723" s="3"/>
      <c r="GE8723" s="3"/>
      <c r="GF8723" s="3"/>
      <c r="GG8723" s="3"/>
      <c r="GH8723" s="3"/>
      <c r="GI8723" s="3"/>
      <c r="GJ8723" s="3"/>
      <c r="GK8723" s="3"/>
      <c r="GL8723" s="3"/>
      <c r="GM8723" s="3"/>
      <c r="GN8723" s="3"/>
      <c r="GO8723" s="3"/>
      <c r="GP8723" s="3"/>
      <c r="GQ8723" s="3"/>
      <c r="GR8723" s="3"/>
      <c r="GS8723" s="3"/>
      <c r="GT8723" s="3"/>
      <c r="GU8723" s="3"/>
      <c r="GV8723" s="3"/>
      <c r="GW8723" s="3"/>
      <c r="GX8723" s="3"/>
      <c r="GY8723" s="3"/>
      <c r="GZ8723" s="3"/>
      <c r="HA8723" s="3"/>
      <c r="HB8723" s="3"/>
      <c r="HC8723" s="3"/>
      <c r="HD8723" s="3"/>
      <c r="HE8723" s="3"/>
      <c r="HF8723" s="3"/>
      <c r="HG8723" s="3"/>
      <c r="HH8723" s="3"/>
      <c r="HI8723" s="3"/>
      <c r="HJ8723" s="3"/>
      <c r="HK8723" s="3"/>
      <c r="HL8723" s="3"/>
      <c r="HM8723" s="45"/>
      <c r="HN8723" s="3"/>
      <c r="HO8723" s="3"/>
      <c r="HP8723" s="3"/>
      <c r="HQ8723" s="3"/>
      <c r="HR8723" s="3"/>
      <c r="HS8723" s="3"/>
      <c r="HT8723" s="3"/>
      <c r="HU8723" s="3"/>
      <c r="HV8723" s="3"/>
      <c r="HW8723" s="3"/>
      <c r="HX8723" s="3"/>
      <c r="HY8723" s="3"/>
      <c r="HZ8723" s="3"/>
      <c r="IA8723" s="3"/>
      <c r="IB8723" s="3"/>
      <c r="IC8723" s="3"/>
      <c r="ID8723" s="3"/>
      <c r="IE8723" s="3"/>
      <c r="IF8723" s="3"/>
      <c r="IG8723" s="3"/>
      <c r="IH8723" s="3"/>
      <c r="II8723" s="3"/>
      <c r="IJ8723" s="3"/>
      <c r="IK8723" s="3"/>
      <c r="IL8723" s="3"/>
      <c r="IM8723" s="3"/>
      <c r="IN8723" s="3"/>
      <c r="IO8723" s="15"/>
    </row>
    <row r="8724" spans="171:249">
      <c r="FO8724" s="3"/>
      <c r="FP8724" s="3"/>
      <c r="FQ8724" s="3"/>
      <c r="FR8724" s="3"/>
      <c r="FS8724" s="3"/>
      <c r="FT8724" s="3"/>
      <c r="FU8724" s="3"/>
      <c r="FV8724" s="3"/>
      <c r="FW8724" s="3"/>
      <c r="FX8724" s="3"/>
      <c r="FY8724" s="3"/>
      <c r="FZ8724" s="3"/>
      <c r="GA8724" s="3"/>
      <c r="GB8724" s="3"/>
      <c r="GC8724" s="3"/>
      <c r="GD8724" s="3"/>
      <c r="GE8724" s="3"/>
      <c r="GF8724" s="3"/>
      <c r="GG8724" s="3"/>
      <c r="GH8724" s="3"/>
      <c r="GI8724" s="3"/>
      <c r="GJ8724" s="3"/>
      <c r="GK8724" s="3"/>
      <c r="GL8724" s="3"/>
      <c r="GM8724" s="3"/>
      <c r="GN8724" s="3"/>
      <c r="GO8724" s="3"/>
      <c r="GP8724" s="3"/>
      <c r="GQ8724" s="3"/>
      <c r="GR8724" s="3"/>
      <c r="GS8724" s="3"/>
      <c r="GT8724" s="3"/>
      <c r="GU8724" s="3"/>
      <c r="GV8724" s="3"/>
      <c r="GW8724" s="3"/>
      <c r="GX8724" s="3"/>
      <c r="GY8724" s="3"/>
      <c r="GZ8724" s="3"/>
      <c r="HA8724" s="3"/>
      <c r="HB8724" s="3"/>
      <c r="HC8724" s="3"/>
      <c r="HD8724" s="3"/>
      <c r="HE8724" s="3"/>
      <c r="HF8724" s="3"/>
      <c r="HG8724" s="3"/>
      <c r="HH8724" s="3"/>
      <c r="HI8724" s="3"/>
      <c r="HJ8724" s="3"/>
      <c r="HK8724" s="3"/>
      <c r="HL8724" s="3"/>
      <c r="HM8724" s="45"/>
      <c r="HN8724" s="3"/>
      <c r="HO8724" s="3"/>
      <c r="HP8724" s="3"/>
      <c r="HQ8724" s="3"/>
      <c r="HR8724" s="3"/>
      <c r="HS8724" s="3"/>
      <c r="HT8724" s="3"/>
      <c r="HU8724" s="3"/>
      <c r="HV8724" s="3"/>
      <c r="HW8724" s="3"/>
      <c r="HX8724" s="3"/>
      <c r="HY8724" s="3"/>
      <c r="HZ8724" s="3"/>
      <c r="IA8724" s="3"/>
      <c r="IB8724" s="3"/>
      <c r="IC8724" s="3"/>
      <c r="ID8724" s="3"/>
      <c r="IE8724" s="3"/>
      <c r="IF8724" s="3"/>
      <c r="IG8724" s="3"/>
      <c r="IH8724" s="3"/>
      <c r="II8724" s="3"/>
      <c r="IJ8724" s="3"/>
      <c r="IK8724" s="3"/>
      <c r="IL8724" s="3"/>
      <c r="IM8724" s="3"/>
      <c r="IN8724" s="3"/>
      <c r="IO8724" s="15"/>
    </row>
    <row r="8725" spans="171:249">
      <c r="FO8725" s="3"/>
      <c r="FP8725" s="3"/>
      <c r="FQ8725" s="3"/>
      <c r="FR8725" s="3"/>
      <c r="FS8725" s="3"/>
      <c r="FT8725" s="3"/>
      <c r="FU8725" s="3"/>
      <c r="FV8725" s="3"/>
      <c r="FW8725" s="3"/>
      <c r="FX8725" s="3"/>
      <c r="FY8725" s="3"/>
      <c r="FZ8725" s="3"/>
      <c r="GA8725" s="3"/>
      <c r="GB8725" s="3"/>
      <c r="GC8725" s="3"/>
      <c r="GD8725" s="3"/>
      <c r="GE8725" s="3"/>
      <c r="GF8725" s="3"/>
      <c r="GG8725" s="3"/>
      <c r="GH8725" s="3"/>
      <c r="GI8725" s="3"/>
      <c r="GJ8725" s="3"/>
      <c r="GK8725" s="3"/>
      <c r="GL8725" s="3"/>
      <c r="GM8725" s="3"/>
      <c r="GN8725" s="3"/>
      <c r="GO8725" s="3"/>
      <c r="GP8725" s="3"/>
      <c r="GQ8725" s="3"/>
      <c r="GR8725" s="3"/>
      <c r="GS8725" s="3"/>
      <c r="GT8725" s="3"/>
      <c r="GU8725" s="3"/>
      <c r="GV8725" s="3"/>
      <c r="GW8725" s="3"/>
      <c r="GX8725" s="3"/>
      <c r="GY8725" s="3"/>
      <c r="GZ8725" s="3"/>
      <c r="HA8725" s="3"/>
      <c r="HB8725" s="3"/>
      <c r="HC8725" s="3"/>
      <c r="HD8725" s="3"/>
      <c r="HE8725" s="3"/>
      <c r="HF8725" s="3"/>
      <c r="HG8725" s="3"/>
      <c r="HH8725" s="3"/>
      <c r="HI8725" s="3"/>
      <c r="HJ8725" s="3"/>
      <c r="HK8725" s="3"/>
      <c r="HL8725" s="3"/>
      <c r="HM8725" s="45"/>
      <c r="HN8725" s="3"/>
      <c r="HO8725" s="3"/>
      <c r="HP8725" s="3"/>
      <c r="HQ8725" s="3"/>
      <c r="HR8725" s="3"/>
      <c r="HS8725" s="3"/>
      <c r="HT8725" s="3"/>
      <c r="HU8725" s="3"/>
      <c r="HV8725" s="3"/>
      <c r="HW8725" s="3"/>
      <c r="HX8725" s="3"/>
      <c r="HY8725" s="3"/>
      <c r="HZ8725" s="3"/>
      <c r="IA8725" s="3"/>
      <c r="IB8725" s="3"/>
      <c r="IC8725" s="3"/>
      <c r="ID8725" s="3"/>
      <c r="IE8725" s="3"/>
      <c r="IF8725" s="3"/>
      <c r="IG8725" s="3"/>
      <c r="IH8725" s="3"/>
      <c r="II8725" s="3"/>
      <c r="IJ8725" s="3"/>
      <c r="IK8725" s="3"/>
      <c r="IL8725" s="3"/>
      <c r="IM8725" s="3"/>
      <c r="IN8725" s="3"/>
      <c r="IO8725" s="15"/>
    </row>
    <row r="8726" spans="171:249">
      <c r="FO8726" s="3"/>
      <c r="FP8726" s="3"/>
      <c r="FQ8726" s="3"/>
      <c r="FR8726" s="3"/>
      <c r="FS8726" s="3"/>
      <c r="FT8726" s="3"/>
      <c r="FU8726" s="3"/>
      <c r="FV8726" s="3"/>
      <c r="FW8726" s="3"/>
      <c r="FX8726" s="3"/>
      <c r="FY8726" s="3"/>
      <c r="FZ8726" s="3"/>
      <c r="GA8726" s="3"/>
      <c r="GB8726" s="3"/>
      <c r="GC8726" s="3"/>
      <c r="GD8726" s="3"/>
      <c r="GE8726" s="3"/>
      <c r="GF8726" s="3"/>
      <c r="GG8726" s="3"/>
      <c r="GH8726" s="3"/>
      <c r="GI8726" s="3"/>
      <c r="GJ8726" s="3"/>
      <c r="GK8726" s="3"/>
      <c r="GL8726" s="3"/>
      <c r="GM8726" s="3"/>
      <c r="GN8726" s="3"/>
      <c r="GO8726" s="3"/>
      <c r="GP8726" s="3"/>
      <c r="GQ8726" s="3"/>
      <c r="GR8726" s="3"/>
      <c r="GS8726" s="3"/>
      <c r="GT8726" s="3"/>
      <c r="GU8726" s="3"/>
      <c r="GV8726" s="3"/>
      <c r="GW8726" s="3"/>
      <c r="GX8726" s="3"/>
      <c r="GY8726" s="3"/>
      <c r="GZ8726" s="3"/>
      <c r="HA8726" s="3"/>
      <c r="HB8726" s="3"/>
      <c r="HC8726" s="3"/>
      <c r="HD8726" s="3"/>
      <c r="HE8726" s="3"/>
      <c r="HF8726" s="3"/>
      <c r="HG8726" s="3"/>
      <c r="HH8726" s="3"/>
      <c r="HI8726" s="3"/>
      <c r="HJ8726" s="3"/>
      <c r="HK8726" s="3"/>
      <c r="HL8726" s="3"/>
      <c r="HM8726" s="45"/>
      <c r="HN8726" s="3"/>
      <c r="HO8726" s="3"/>
      <c r="HP8726" s="3"/>
      <c r="HQ8726" s="3"/>
      <c r="HR8726" s="3"/>
      <c r="HS8726" s="3"/>
      <c r="HT8726" s="3"/>
      <c r="HU8726" s="3"/>
      <c r="HV8726" s="3"/>
      <c r="HW8726" s="3"/>
      <c r="HX8726" s="3"/>
      <c r="HY8726" s="3"/>
      <c r="HZ8726" s="3"/>
      <c r="IA8726" s="3"/>
      <c r="IB8726" s="3"/>
      <c r="IC8726" s="3"/>
      <c r="ID8726" s="3"/>
      <c r="IE8726" s="3"/>
      <c r="IF8726" s="3"/>
      <c r="IG8726" s="3"/>
      <c r="IH8726" s="3"/>
      <c r="II8726" s="3"/>
      <c r="IJ8726" s="3"/>
      <c r="IK8726" s="3"/>
      <c r="IL8726" s="3"/>
      <c r="IM8726" s="3"/>
      <c r="IN8726" s="3"/>
      <c r="IO8726" s="15"/>
    </row>
    <row r="8727" spans="171:249">
      <c r="FO8727" s="3"/>
      <c r="FP8727" s="3"/>
      <c r="FQ8727" s="3"/>
      <c r="FR8727" s="3"/>
      <c r="FS8727" s="3"/>
      <c r="FT8727" s="3"/>
      <c r="FU8727" s="3"/>
      <c r="FV8727" s="3"/>
      <c r="FW8727" s="3"/>
      <c r="FX8727" s="3"/>
      <c r="FY8727" s="3"/>
      <c r="FZ8727" s="3"/>
      <c r="GA8727" s="3"/>
      <c r="GB8727" s="3"/>
      <c r="GC8727" s="3"/>
      <c r="GD8727" s="3"/>
      <c r="GE8727" s="3"/>
      <c r="GF8727" s="3"/>
      <c r="GG8727" s="3"/>
      <c r="GH8727" s="3"/>
      <c r="GI8727" s="3"/>
      <c r="GJ8727" s="3"/>
      <c r="GK8727" s="3"/>
      <c r="GL8727" s="3"/>
      <c r="GM8727" s="3"/>
      <c r="GN8727" s="3"/>
      <c r="GO8727" s="3"/>
      <c r="GP8727" s="3"/>
      <c r="GQ8727" s="3"/>
      <c r="GR8727" s="3"/>
      <c r="GS8727" s="3"/>
      <c r="GT8727" s="3"/>
      <c r="GU8727" s="3"/>
      <c r="GV8727" s="3"/>
      <c r="GW8727" s="3"/>
      <c r="GX8727" s="3"/>
      <c r="GY8727" s="3"/>
      <c r="GZ8727" s="3"/>
      <c r="HA8727" s="3"/>
      <c r="HB8727" s="3"/>
      <c r="HC8727" s="3"/>
      <c r="HD8727" s="3"/>
      <c r="HE8727" s="3"/>
      <c r="HF8727" s="3"/>
      <c r="HG8727" s="3"/>
      <c r="HH8727" s="3"/>
      <c r="HI8727" s="3"/>
      <c r="HJ8727" s="3"/>
      <c r="HK8727" s="3"/>
      <c r="HL8727" s="3"/>
      <c r="HM8727" s="45"/>
      <c r="HN8727" s="3"/>
      <c r="HO8727" s="3"/>
      <c r="HP8727" s="3"/>
      <c r="HQ8727" s="3"/>
      <c r="HR8727" s="3"/>
      <c r="HS8727" s="3"/>
      <c r="HT8727" s="3"/>
      <c r="HU8727" s="3"/>
      <c r="HV8727" s="3"/>
      <c r="HW8727" s="3"/>
      <c r="HX8727" s="3"/>
      <c r="HY8727" s="3"/>
      <c r="HZ8727" s="3"/>
      <c r="IA8727" s="3"/>
      <c r="IB8727" s="3"/>
      <c r="IC8727" s="3"/>
      <c r="ID8727" s="3"/>
      <c r="IE8727" s="3"/>
      <c r="IF8727" s="3"/>
      <c r="IG8727" s="3"/>
      <c r="IH8727" s="3"/>
      <c r="II8727" s="3"/>
      <c r="IJ8727" s="3"/>
      <c r="IK8727" s="3"/>
      <c r="IL8727" s="3"/>
      <c r="IM8727" s="3"/>
      <c r="IN8727" s="3"/>
      <c r="IO8727" s="15"/>
    </row>
    <row r="8728" spans="171:249">
      <c r="FO8728" s="3"/>
      <c r="FP8728" s="3"/>
      <c r="FQ8728" s="3"/>
      <c r="FR8728" s="3"/>
      <c r="FS8728" s="3"/>
      <c r="FT8728" s="3"/>
      <c r="FU8728" s="3"/>
      <c r="FV8728" s="3"/>
      <c r="FW8728" s="3"/>
      <c r="FX8728" s="3"/>
      <c r="FY8728" s="3"/>
      <c r="FZ8728" s="3"/>
      <c r="GA8728" s="3"/>
      <c r="GB8728" s="3"/>
      <c r="GC8728" s="3"/>
      <c r="GD8728" s="3"/>
      <c r="GE8728" s="3"/>
      <c r="GF8728" s="3"/>
      <c r="GG8728" s="3"/>
      <c r="GH8728" s="3"/>
      <c r="GI8728" s="3"/>
      <c r="GJ8728" s="3"/>
      <c r="GK8728" s="3"/>
      <c r="GL8728" s="3"/>
      <c r="GM8728" s="3"/>
      <c r="GN8728" s="3"/>
      <c r="GO8728" s="3"/>
      <c r="GP8728" s="3"/>
      <c r="GQ8728" s="3"/>
      <c r="GR8728" s="3"/>
      <c r="GS8728" s="3"/>
      <c r="GT8728" s="3"/>
      <c r="GU8728" s="3"/>
      <c r="GV8728" s="3"/>
      <c r="GW8728" s="3"/>
      <c r="GX8728" s="3"/>
      <c r="GY8728" s="3"/>
      <c r="GZ8728" s="3"/>
      <c r="HA8728" s="3"/>
      <c r="HB8728" s="3"/>
      <c r="HC8728" s="3"/>
      <c r="HD8728" s="3"/>
      <c r="HE8728" s="3"/>
      <c r="HF8728" s="3"/>
      <c r="HG8728" s="3"/>
      <c r="HH8728" s="3"/>
      <c r="HI8728" s="3"/>
      <c r="HJ8728" s="3"/>
      <c r="HK8728" s="3"/>
      <c r="HL8728" s="3"/>
      <c r="HM8728" s="45"/>
      <c r="HN8728" s="3"/>
      <c r="HO8728" s="3"/>
      <c r="HP8728" s="3"/>
      <c r="HQ8728" s="3"/>
      <c r="HR8728" s="3"/>
      <c r="HS8728" s="3"/>
      <c r="HT8728" s="3"/>
      <c r="HU8728" s="3"/>
      <c r="HV8728" s="3"/>
      <c r="HW8728" s="3"/>
      <c r="HX8728" s="3"/>
      <c r="HY8728" s="3"/>
      <c r="HZ8728" s="3"/>
      <c r="IA8728" s="3"/>
      <c r="IB8728" s="3"/>
      <c r="IC8728" s="3"/>
      <c r="ID8728" s="3"/>
      <c r="IE8728" s="3"/>
      <c r="IF8728" s="3"/>
      <c r="IG8728" s="3"/>
      <c r="IH8728" s="3"/>
      <c r="II8728" s="3"/>
      <c r="IJ8728" s="3"/>
      <c r="IK8728" s="3"/>
      <c r="IL8728" s="3"/>
      <c r="IM8728" s="3"/>
      <c r="IN8728" s="3"/>
      <c r="IO8728" s="15"/>
    </row>
    <row r="8729" spans="171:249">
      <c r="FO8729" s="3"/>
      <c r="FP8729" s="3"/>
      <c r="FQ8729" s="3"/>
      <c r="FR8729" s="3"/>
      <c r="FS8729" s="3"/>
      <c r="FT8729" s="3"/>
      <c r="FU8729" s="3"/>
      <c r="FV8729" s="3"/>
      <c r="FW8729" s="3"/>
      <c r="FX8729" s="3"/>
      <c r="FY8729" s="3"/>
      <c r="FZ8729" s="3"/>
      <c r="GA8729" s="3"/>
      <c r="GB8729" s="3"/>
      <c r="GC8729" s="3"/>
      <c r="GD8729" s="3"/>
      <c r="GE8729" s="3"/>
      <c r="GF8729" s="3"/>
      <c r="GG8729" s="3"/>
      <c r="GH8729" s="3"/>
      <c r="GI8729" s="3"/>
      <c r="GJ8729" s="3"/>
      <c r="GK8729" s="3"/>
      <c r="GL8729" s="3"/>
      <c r="GM8729" s="3"/>
      <c r="GN8729" s="3"/>
      <c r="GO8729" s="3"/>
      <c r="GP8729" s="3"/>
      <c r="GQ8729" s="3"/>
      <c r="GR8729" s="3"/>
      <c r="GS8729" s="3"/>
      <c r="GT8729" s="3"/>
      <c r="GU8729" s="3"/>
      <c r="GV8729" s="3"/>
      <c r="GW8729" s="3"/>
      <c r="GX8729" s="3"/>
      <c r="GY8729" s="3"/>
      <c r="GZ8729" s="3"/>
      <c r="HA8729" s="3"/>
      <c r="HB8729" s="3"/>
      <c r="HC8729" s="3"/>
      <c r="HD8729" s="3"/>
      <c r="HE8729" s="3"/>
      <c r="HF8729" s="3"/>
      <c r="HG8729" s="3"/>
      <c r="HH8729" s="3"/>
      <c r="HI8729" s="3"/>
      <c r="HJ8729" s="3"/>
      <c r="HK8729" s="3"/>
      <c r="HL8729" s="3"/>
      <c r="HM8729" s="45"/>
      <c r="HN8729" s="3"/>
      <c r="HO8729" s="3"/>
      <c r="HP8729" s="3"/>
      <c r="HQ8729" s="3"/>
      <c r="HR8729" s="3"/>
      <c r="HS8729" s="3"/>
      <c r="HT8729" s="3"/>
      <c r="HU8729" s="3"/>
      <c r="HV8729" s="3"/>
      <c r="HW8729" s="3"/>
      <c r="HX8729" s="3"/>
      <c r="HY8729" s="3"/>
      <c r="HZ8729" s="3"/>
      <c r="IA8729" s="3"/>
      <c r="IB8729" s="3"/>
      <c r="IC8729" s="3"/>
      <c r="ID8729" s="3"/>
      <c r="IE8729" s="3"/>
      <c r="IF8729" s="3"/>
      <c r="IG8729" s="3"/>
      <c r="IH8729" s="3"/>
      <c r="II8729" s="3"/>
      <c r="IJ8729" s="3"/>
      <c r="IK8729" s="3"/>
      <c r="IL8729" s="3"/>
      <c r="IM8729" s="3"/>
      <c r="IN8729" s="3"/>
      <c r="IO8729" s="15"/>
    </row>
    <row r="8730" spans="171:249">
      <c r="FO8730" s="3"/>
      <c r="FP8730" s="3"/>
      <c r="FQ8730" s="3"/>
      <c r="FR8730" s="3"/>
      <c r="FS8730" s="3"/>
      <c r="FT8730" s="3"/>
      <c r="FU8730" s="3"/>
      <c r="FV8730" s="3"/>
      <c r="FW8730" s="3"/>
      <c r="FX8730" s="3"/>
      <c r="FY8730" s="3"/>
      <c r="FZ8730" s="3"/>
      <c r="GA8730" s="3"/>
      <c r="GB8730" s="3"/>
      <c r="GC8730" s="3"/>
      <c r="GD8730" s="3"/>
      <c r="GE8730" s="3"/>
      <c r="GF8730" s="3"/>
      <c r="GG8730" s="3"/>
      <c r="GH8730" s="3"/>
      <c r="GI8730" s="3"/>
      <c r="GJ8730" s="3"/>
      <c r="GK8730" s="3"/>
      <c r="GL8730" s="3"/>
      <c r="GM8730" s="3"/>
      <c r="GN8730" s="3"/>
      <c r="GO8730" s="3"/>
      <c r="GP8730" s="3"/>
      <c r="GQ8730" s="3"/>
      <c r="GR8730" s="3"/>
      <c r="GS8730" s="3"/>
      <c r="GT8730" s="3"/>
      <c r="GU8730" s="3"/>
      <c r="GV8730" s="3"/>
      <c r="GW8730" s="3"/>
      <c r="GX8730" s="3"/>
      <c r="GY8730" s="3"/>
      <c r="GZ8730" s="3"/>
      <c r="HA8730" s="3"/>
      <c r="HB8730" s="3"/>
      <c r="HC8730" s="3"/>
      <c r="HD8730" s="3"/>
      <c r="HE8730" s="3"/>
      <c r="HF8730" s="3"/>
      <c r="HG8730" s="3"/>
      <c r="HH8730" s="3"/>
      <c r="HI8730" s="3"/>
      <c r="HJ8730" s="3"/>
      <c r="HK8730" s="3"/>
      <c r="HL8730" s="3"/>
      <c r="HM8730" s="45"/>
      <c r="HN8730" s="3"/>
      <c r="HO8730" s="3"/>
      <c r="HP8730" s="3"/>
      <c r="HQ8730" s="3"/>
      <c r="HR8730" s="3"/>
      <c r="HS8730" s="3"/>
      <c r="HT8730" s="3"/>
      <c r="HU8730" s="3"/>
      <c r="HV8730" s="3"/>
      <c r="HW8730" s="3"/>
      <c r="HX8730" s="3"/>
      <c r="HY8730" s="3"/>
      <c r="HZ8730" s="3"/>
      <c r="IA8730" s="3"/>
      <c r="IB8730" s="3"/>
      <c r="IC8730" s="3"/>
      <c r="ID8730" s="3"/>
      <c r="IE8730" s="3"/>
      <c r="IF8730" s="3"/>
      <c r="IG8730" s="3"/>
      <c r="IH8730" s="3"/>
      <c r="II8730" s="3"/>
      <c r="IJ8730" s="3"/>
      <c r="IK8730" s="3"/>
      <c r="IL8730" s="3"/>
      <c r="IM8730" s="3"/>
      <c r="IN8730" s="3"/>
      <c r="IO8730" s="15"/>
    </row>
    <row r="8731" spans="171:249">
      <c r="FO8731" s="3"/>
      <c r="FP8731" s="3"/>
      <c r="FQ8731" s="3"/>
      <c r="FR8731" s="3"/>
      <c r="FS8731" s="3"/>
      <c r="FT8731" s="3"/>
      <c r="FU8731" s="3"/>
      <c r="FV8731" s="3"/>
      <c r="FW8731" s="3"/>
      <c r="FX8731" s="3"/>
      <c r="FY8731" s="3"/>
      <c r="FZ8731" s="3"/>
      <c r="GA8731" s="3"/>
      <c r="GB8731" s="3"/>
      <c r="GC8731" s="3"/>
      <c r="GD8731" s="3"/>
      <c r="GE8731" s="3"/>
      <c r="GF8731" s="3"/>
      <c r="GG8731" s="3"/>
      <c r="GH8731" s="3"/>
      <c r="GI8731" s="3"/>
      <c r="GJ8731" s="3"/>
      <c r="GK8731" s="3"/>
      <c r="GL8731" s="3"/>
      <c r="GM8731" s="3"/>
      <c r="GN8731" s="3"/>
      <c r="GO8731" s="3"/>
      <c r="GP8731" s="3"/>
      <c r="GQ8731" s="3"/>
      <c r="GR8731" s="3"/>
      <c r="GS8731" s="3"/>
      <c r="GT8731" s="3"/>
      <c r="GU8731" s="3"/>
      <c r="GV8731" s="3"/>
      <c r="GW8731" s="3"/>
      <c r="GX8731" s="3"/>
      <c r="GY8731" s="3"/>
      <c r="GZ8731" s="3"/>
      <c r="HA8731" s="3"/>
      <c r="HB8731" s="3"/>
      <c r="HC8731" s="3"/>
      <c r="HD8731" s="3"/>
      <c r="HE8731" s="3"/>
      <c r="HF8731" s="3"/>
      <c r="HG8731" s="3"/>
      <c r="HH8731" s="3"/>
      <c r="HI8731" s="3"/>
      <c r="HJ8731" s="3"/>
      <c r="HK8731" s="3"/>
      <c r="HL8731" s="3"/>
      <c r="HM8731" s="45"/>
      <c r="HN8731" s="3"/>
      <c r="HO8731" s="3"/>
      <c r="HP8731" s="3"/>
      <c r="HQ8731" s="3"/>
      <c r="HR8731" s="3"/>
      <c r="HS8731" s="3"/>
      <c r="HT8731" s="3"/>
      <c r="HU8731" s="3"/>
      <c r="HV8731" s="3"/>
      <c r="HW8731" s="3"/>
      <c r="HX8731" s="3"/>
      <c r="HY8731" s="3"/>
      <c r="HZ8731" s="3"/>
      <c r="IA8731" s="3"/>
      <c r="IB8731" s="3"/>
      <c r="IC8731" s="3"/>
      <c r="ID8731" s="3"/>
      <c r="IE8731" s="3"/>
      <c r="IF8731" s="3"/>
      <c r="IG8731" s="3"/>
      <c r="IH8731" s="3"/>
      <c r="II8731" s="3"/>
      <c r="IJ8731" s="3"/>
      <c r="IK8731" s="3"/>
      <c r="IL8731" s="3"/>
      <c r="IM8731" s="3"/>
      <c r="IN8731" s="3"/>
      <c r="IO8731" s="15"/>
    </row>
    <row r="8732" spans="171:249">
      <c r="FO8732" s="3"/>
      <c r="FP8732" s="3"/>
      <c r="FQ8732" s="3"/>
      <c r="FR8732" s="3"/>
      <c r="FS8732" s="3"/>
      <c r="FT8732" s="3"/>
      <c r="FU8732" s="3"/>
      <c r="FV8732" s="3"/>
      <c r="FW8732" s="3"/>
      <c r="FX8732" s="3"/>
      <c r="FY8732" s="3"/>
      <c r="FZ8732" s="3"/>
      <c r="GA8732" s="3"/>
      <c r="GB8732" s="3"/>
      <c r="GC8732" s="3"/>
      <c r="GD8732" s="3"/>
      <c r="GE8732" s="3"/>
      <c r="GF8732" s="3"/>
      <c r="GG8732" s="3"/>
      <c r="GH8732" s="3"/>
      <c r="GI8732" s="3"/>
      <c r="GJ8732" s="3"/>
      <c r="GK8732" s="3"/>
      <c r="GL8732" s="3"/>
      <c r="GM8732" s="3"/>
      <c r="GN8732" s="3"/>
      <c r="GO8732" s="3"/>
      <c r="GP8732" s="3"/>
      <c r="GQ8732" s="3"/>
      <c r="GR8732" s="3"/>
      <c r="GS8732" s="3"/>
      <c r="GT8732" s="3"/>
      <c r="GU8732" s="3"/>
      <c r="GV8732" s="3"/>
      <c r="GW8732" s="3"/>
      <c r="GX8732" s="3"/>
      <c r="GY8732" s="3"/>
      <c r="GZ8732" s="3"/>
      <c r="HA8732" s="3"/>
      <c r="HB8732" s="3"/>
      <c r="HC8732" s="3"/>
      <c r="HD8732" s="3"/>
      <c r="HE8732" s="3"/>
      <c r="HF8732" s="3"/>
      <c r="HG8732" s="3"/>
      <c r="HH8732" s="3"/>
      <c r="HI8732" s="3"/>
      <c r="HJ8732" s="3"/>
      <c r="HK8732" s="3"/>
      <c r="HL8732" s="3"/>
      <c r="HM8732" s="45"/>
      <c r="HN8732" s="3"/>
      <c r="HO8732" s="3"/>
      <c r="HP8732" s="3"/>
      <c r="HQ8732" s="3"/>
      <c r="HR8732" s="3"/>
      <c r="HS8732" s="3"/>
      <c r="HT8732" s="3"/>
      <c r="HU8732" s="3"/>
      <c r="HV8732" s="3"/>
      <c r="HW8732" s="3"/>
      <c r="HX8732" s="3"/>
      <c r="HY8732" s="3"/>
      <c r="HZ8732" s="3"/>
      <c r="IA8732" s="3"/>
      <c r="IB8732" s="3"/>
      <c r="IC8732" s="3"/>
      <c r="ID8732" s="3"/>
      <c r="IE8732" s="3"/>
      <c r="IF8732" s="3"/>
      <c r="IG8732" s="3"/>
      <c r="IH8732" s="3"/>
      <c r="II8732" s="3"/>
      <c r="IJ8732" s="3"/>
      <c r="IK8732" s="3"/>
      <c r="IL8732" s="3"/>
      <c r="IM8732" s="3"/>
      <c r="IN8732" s="3"/>
      <c r="IO8732" s="15"/>
    </row>
    <row r="8733" spans="171:249">
      <c r="FO8733" s="3"/>
      <c r="FP8733" s="3"/>
      <c r="FQ8733" s="3"/>
      <c r="FR8733" s="3"/>
      <c r="FS8733" s="3"/>
      <c r="FT8733" s="3"/>
      <c r="FU8733" s="3"/>
      <c r="FV8733" s="3"/>
      <c r="FW8733" s="3"/>
      <c r="FX8733" s="3"/>
      <c r="FY8733" s="3"/>
      <c r="FZ8733" s="3"/>
      <c r="GA8733" s="3"/>
      <c r="GB8733" s="3"/>
      <c r="GC8733" s="3"/>
      <c r="GD8733" s="3"/>
      <c r="GE8733" s="3"/>
      <c r="GF8733" s="3"/>
      <c r="GG8733" s="3"/>
      <c r="GH8733" s="3"/>
      <c r="GI8733" s="3"/>
      <c r="GJ8733" s="3"/>
      <c r="GK8733" s="3"/>
      <c r="GL8733" s="3"/>
      <c r="GM8733" s="3"/>
      <c r="GN8733" s="3"/>
      <c r="GO8733" s="3"/>
      <c r="GP8733" s="3"/>
      <c r="GQ8733" s="3"/>
      <c r="GR8733" s="3"/>
      <c r="GS8733" s="3"/>
      <c r="GT8733" s="3"/>
      <c r="GU8733" s="3"/>
      <c r="GV8733" s="3"/>
      <c r="GW8733" s="3"/>
      <c r="GX8733" s="3"/>
      <c r="GY8733" s="3"/>
      <c r="GZ8733" s="3"/>
      <c r="HA8733" s="3"/>
      <c r="HB8733" s="3"/>
      <c r="HC8733" s="3"/>
      <c r="HD8733" s="3"/>
      <c r="HE8733" s="3"/>
      <c r="HF8733" s="3"/>
      <c r="HG8733" s="3"/>
      <c r="HH8733" s="3"/>
      <c r="HI8733" s="3"/>
      <c r="HJ8733" s="3"/>
      <c r="HK8733" s="3"/>
      <c r="HL8733" s="3"/>
      <c r="HM8733" s="45"/>
      <c r="HN8733" s="3"/>
      <c r="HO8733" s="3"/>
      <c r="HP8733" s="3"/>
      <c r="HQ8733" s="3"/>
      <c r="HR8733" s="3"/>
      <c r="HS8733" s="3"/>
      <c r="HT8733" s="3"/>
      <c r="HU8733" s="3"/>
      <c r="HV8733" s="3"/>
      <c r="HW8733" s="3"/>
      <c r="HX8733" s="3"/>
      <c r="HY8733" s="3"/>
      <c r="HZ8733" s="3"/>
      <c r="IA8733" s="3"/>
      <c r="IB8733" s="3"/>
      <c r="IC8733" s="3"/>
      <c r="ID8733" s="3"/>
      <c r="IE8733" s="3"/>
      <c r="IF8733" s="3"/>
      <c r="IG8733" s="3"/>
      <c r="IH8733" s="3"/>
      <c r="II8733" s="3"/>
      <c r="IJ8733" s="3"/>
      <c r="IK8733" s="3"/>
      <c r="IL8733" s="3"/>
      <c r="IM8733" s="3"/>
      <c r="IN8733" s="3"/>
      <c r="IO8733" s="15"/>
    </row>
    <row r="8734" spans="171:249">
      <c r="FO8734" s="3"/>
      <c r="FP8734" s="3"/>
      <c r="FQ8734" s="3"/>
      <c r="FR8734" s="3"/>
      <c r="FS8734" s="3"/>
      <c r="FT8734" s="3"/>
      <c r="FU8734" s="3"/>
      <c r="FV8734" s="3"/>
      <c r="FW8734" s="3"/>
      <c r="FX8734" s="3"/>
      <c r="FY8734" s="3"/>
      <c r="FZ8734" s="3"/>
      <c r="GA8734" s="3"/>
      <c r="GB8734" s="3"/>
      <c r="GC8734" s="3"/>
      <c r="GD8734" s="3"/>
      <c r="GE8734" s="3"/>
      <c r="GF8734" s="3"/>
      <c r="GG8734" s="3"/>
      <c r="GH8734" s="3"/>
      <c r="GI8734" s="3"/>
      <c r="GJ8734" s="3"/>
      <c r="GK8734" s="3"/>
      <c r="GL8734" s="3"/>
      <c r="GM8734" s="3"/>
      <c r="GN8734" s="3"/>
      <c r="GO8734" s="3"/>
      <c r="GP8734" s="3"/>
      <c r="GQ8734" s="3"/>
      <c r="GR8734" s="3"/>
      <c r="GS8734" s="3"/>
      <c r="GT8734" s="3"/>
      <c r="GU8734" s="3"/>
      <c r="GV8734" s="3"/>
      <c r="GW8734" s="3"/>
      <c r="GX8734" s="3"/>
      <c r="GY8734" s="3"/>
      <c r="GZ8734" s="3"/>
      <c r="HA8734" s="3"/>
      <c r="HB8734" s="3"/>
      <c r="HC8734" s="3"/>
      <c r="HD8734" s="3"/>
      <c r="HE8734" s="3"/>
      <c r="HF8734" s="3"/>
      <c r="HG8734" s="3"/>
      <c r="HH8734" s="3"/>
      <c r="HI8734" s="3"/>
      <c r="HJ8734" s="3"/>
      <c r="HK8734" s="3"/>
      <c r="HL8734" s="3"/>
      <c r="HM8734" s="45"/>
      <c r="HN8734" s="3"/>
      <c r="HO8734" s="3"/>
      <c r="HP8734" s="3"/>
      <c r="HQ8734" s="3"/>
      <c r="HR8734" s="3"/>
      <c r="HS8734" s="3"/>
      <c r="HT8734" s="3"/>
      <c r="HU8734" s="3"/>
      <c r="HV8734" s="3"/>
      <c r="HW8734" s="3"/>
      <c r="HX8734" s="3"/>
      <c r="HY8734" s="3"/>
      <c r="HZ8734" s="3"/>
      <c r="IA8734" s="3"/>
      <c r="IB8734" s="3"/>
      <c r="IC8734" s="3"/>
      <c r="ID8734" s="3"/>
      <c r="IE8734" s="3"/>
      <c r="IF8734" s="3"/>
      <c r="IG8734" s="3"/>
      <c r="IH8734" s="3"/>
      <c r="II8734" s="3"/>
      <c r="IJ8734" s="3"/>
      <c r="IK8734" s="3"/>
      <c r="IL8734" s="3"/>
      <c r="IM8734" s="3"/>
      <c r="IN8734" s="3"/>
      <c r="IO8734" s="15"/>
    </row>
    <row r="8735" spans="171:249">
      <c r="FO8735" s="3"/>
      <c r="FP8735" s="3"/>
      <c r="FQ8735" s="3"/>
      <c r="FR8735" s="3"/>
      <c r="FS8735" s="3"/>
      <c r="FT8735" s="3"/>
      <c r="FU8735" s="3"/>
      <c r="FV8735" s="3"/>
      <c r="FW8735" s="3"/>
      <c r="FX8735" s="3"/>
      <c r="FY8735" s="3"/>
      <c r="FZ8735" s="3"/>
      <c r="GA8735" s="3"/>
      <c r="GB8735" s="3"/>
      <c r="GC8735" s="3"/>
      <c r="GD8735" s="3"/>
      <c r="GE8735" s="3"/>
      <c r="GF8735" s="3"/>
      <c r="GG8735" s="3"/>
      <c r="GH8735" s="3"/>
      <c r="GI8735" s="3"/>
      <c r="GJ8735" s="3"/>
      <c r="GK8735" s="3"/>
      <c r="GL8735" s="3"/>
      <c r="GM8735" s="3"/>
      <c r="GN8735" s="3"/>
      <c r="GO8735" s="3"/>
      <c r="GP8735" s="3"/>
      <c r="GQ8735" s="3"/>
      <c r="GR8735" s="3"/>
      <c r="GS8735" s="3"/>
      <c r="GT8735" s="3"/>
      <c r="GU8735" s="3"/>
      <c r="GV8735" s="3"/>
      <c r="GW8735" s="3"/>
      <c r="GX8735" s="3"/>
      <c r="GY8735" s="3"/>
      <c r="GZ8735" s="3"/>
      <c r="HA8735" s="3"/>
      <c r="HB8735" s="3"/>
      <c r="HC8735" s="3"/>
      <c r="HD8735" s="3"/>
      <c r="HE8735" s="3"/>
      <c r="HF8735" s="3"/>
      <c r="HG8735" s="3"/>
      <c r="HH8735" s="3"/>
      <c r="HI8735" s="3"/>
      <c r="HJ8735" s="3"/>
      <c r="HK8735" s="3"/>
      <c r="HL8735" s="3"/>
      <c r="HM8735" s="45"/>
      <c r="HN8735" s="3"/>
      <c r="HO8735" s="3"/>
      <c r="HP8735" s="3"/>
      <c r="HQ8735" s="3"/>
      <c r="HR8735" s="3"/>
      <c r="HS8735" s="3"/>
      <c r="HT8735" s="3"/>
      <c r="HU8735" s="3"/>
      <c r="HV8735" s="3"/>
      <c r="HW8735" s="3"/>
      <c r="HX8735" s="3"/>
      <c r="HY8735" s="3"/>
      <c r="HZ8735" s="3"/>
      <c r="IA8735" s="3"/>
      <c r="IB8735" s="3"/>
      <c r="IC8735" s="3"/>
      <c r="ID8735" s="3"/>
      <c r="IE8735" s="3"/>
      <c r="IF8735" s="3"/>
      <c r="IG8735" s="3"/>
      <c r="IH8735" s="3"/>
      <c r="II8735" s="3"/>
      <c r="IJ8735" s="3"/>
      <c r="IK8735" s="3"/>
      <c r="IL8735" s="3"/>
      <c r="IM8735" s="3"/>
      <c r="IN8735" s="3"/>
      <c r="IO8735" s="15"/>
    </row>
    <row r="8736" spans="171:249">
      <c r="FO8736" s="3"/>
      <c r="FP8736" s="3"/>
      <c r="FQ8736" s="3"/>
      <c r="FR8736" s="3"/>
      <c r="FS8736" s="3"/>
      <c r="FT8736" s="3"/>
      <c r="FU8736" s="3"/>
      <c r="FV8736" s="3"/>
      <c r="FW8736" s="3"/>
      <c r="FX8736" s="3"/>
      <c r="FY8736" s="3"/>
      <c r="FZ8736" s="3"/>
      <c r="GA8736" s="3"/>
      <c r="GB8736" s="3"/>
      <c r="GC8736" s="3"/>
      <c r="GD8736" s="3"/>
      <c r="GE8736" s="3"/>
      <c r="GF8736" s="3"/>
      <c r="GG8736" s="3"/>
      <c r="GH8736" s="3"/>
      <c r="GI8736" s="3"/>
      <c r="GJ8736" s="3"/>
      <c r="GK8736" s="3"/>
      <c r="GL8736" s="3"/>
      <c r="GM8736" s="3"/>
      <c r="GN8736" s="3"/>
      <c r="GO8736" s="3"/>
      <c r="GP8736" s="3"/>
      <c r="GQ8736" s="3"/>
      <c r="GR8736" s="3"/>
      <c r="GS8736" s="3"/>
      <c r="GT8736" s="3"/>
      <c r="GU8736" s="3"/>
      <c r="GV8736" s="3"/>
      <c r="GW8736" s="3"/>
      <c r="GX8736" s="3"/>
      <c r="GY8736" s="3"/>
      <c r="GZ8736" s="3"/>
      <c r="HA8736" s="3"/>
      <c r="HB8736" s="3"/>
      <c r="HC8736" s="3"/>
      <c r="HD8736" s="3"/>
      <c r="HE8736" s="3"/>
      <c r="HF8736" s="3"/>
      <c r="HG8736" s="3"/>
      <c r="HH8736" s="3"/>
      <c r="HI8736" s="3"/>
      <c r="HJ8736" s="3"/>
      <c r="HK8736" s="3"/>
      <c r="HL8736" s="3"/>
      <c r="HM8736" s="45"/>
      <c r="HN8736" s="3"/>
      <c r="HO8736" s="3"/>
      <c r="HP8736" s="3"/>
      <c r="HQ8736" s="3"/>
      <c r="HR8736" s="3"/>
      <c r="HS8736" s="3"/>
      <c r="HT8736" s="3"/>
      <c r="HU8736" s="3"/>
      <c r="HV8736" s="3"/>
      <c r="HW8736" s="3"/>
      <c r="HX8736" s="3"/>
      <c r="HY8736" s="3"/>
      <c r="HZ8736" s="3"/>
      <c r="IA8736" s="3"/>
      <c r="IB8736" s="3"/>
      <c r="IC8736" s="3"/>
      <c r="ID8736" s="3"/>
      <c r="IE8736" s="3"/>
      <c r="IF8736" s="3"/>
      <c r="IG8736" s="3"/>
      <c r="IH8736" s="3"/>
      <c r="II8736" s="3"/>
      <c r="IJ8736" s="3"/>
      <c r="IK8736" s="3"/>
      <c r="IL8736" s="3"/>
      <c r="IM8736" s="3"/>
      <c r="IN8736" s="3"/>
      <c r="IO8736" s="15"/>
    </row>
    <row r="8737" spans="171:249">
      <c r="FO8737" s="3"/>
      <c r="FP8737" s="3"/>
      <c r="FQ8737" s="3"/>
      <c r="FR8737" s="3"/>
      <c r="FS8737" s="3"/>
      <c r="FT8737" s="3"/>
      <c r="FU8737" s="3"/>
      <c r="FV8737" s="3"/>
      <c r="FW8737" s="3"/>
      <c r="FX8737" s="3"/>
      <c r="FY8737" s="3"/>
      <c r="FZ8737" s="3"/>
      <c r="GA8737" s="3"/>
      <c r="GB8737" s="3"/>
      <c r="GC8737" s="3"/>
      <c r="GD8737" s="3"/>
      <c r="GE8737" s="3"/>
      <c r="GF8737" s="3"/>
      <c r="GG8737" s="3"/>
      <c r="GH8737" s="3"/>
      <c r="GI8737" s="3"/>
      <c r="GJ8737" s="3"/>
      <c r="GK8737" s="3"/>
      <c r="GL8737" s="3"/>
      <c r="GM8737" s="3"/>
      <c r="GN8737" s="3"/>
      <c r="GO8737" s="3"/>
      <c r="GP8737" s="3"/>
      <c r="GQ8737" s="3"/>
      <c r="GR8737" s="3"/>
      <c r="GS8737" s="3"/>
      <c r="GT8737" s="3"/>
      <c r="GU8737" s="3"/>
      <c r="GV8737" s="3"/>
      <c r="GW8737" s="3"/>
      <c r="GX8737" s="3"/>
      <c r="GY8737" s="3"/>
      <c r="GZ8737" s="3"/>
      <c r="HA8737" s="3"/>
      <c r="HB8737" s="3"/>
      <c r="HC8737" s="3"/>
      <c r="HD8737" s="3"/>
      <c r="HE8737" s="3"/>
      <c r="HF8737" s="3"/>
      <c r="HG8737" s="3"/>
      <c r="HH8737" s="3"/>
      <c r="HI8737" s="3"/>
      <c r="HJ8737" s="3"/>
      <c r="HK8737" s="3"/>
      <c r="HL8737" s="3"/>
      <c r="HM8737" s="45"/>
      <c r="HN8737" s="3"/>
      <c r="HO8737" s="3"/>
      <c r="HP8737" s="3"/>
      <c r="HQ8737" s="3"/>
      <c r="HR8737" s="3"/>
      <c r="HS8737" s="3"/>
      <c r="HT8737" s="3"/>
      <c r="HU8737" s="3"/>
      <c r="HV8737" s="3"/>
      <c r="HW8737" s="3"/>
      <c r="HX8737" s="3"/>
      <c r="HY8737" s="3"/>
      <c r="HZ8737" s="3"/>
      <c r="IA8737" s="3"/>
      <c r="IB8737" s="3"/>
      <c r="IC8737" s="3"/>
      <c r="ID8737" s="3"/>
      <c r="IE8737" s="3"/>
      <c r="IF8737" s="3"/>
      <c r="IG8737" s="3"/>
      <c r="IH8737" s="3"/>
      <c r="II8737" s="3"/>
      <c r="IJ8737" s="3"/>
      <c r="IK8737" s="3"/>
      <c r="IL8737" s="3"/>
      <c r="IM8737" s="3"/>
      <c r="IN8737" s="3"/>
      <c r="IO8737" s="15"/>
    </row>
    <row r="8738" spans="171:249">
      <c r="FO8738" s="3"/>
      <c r="FP8738" s="3"/>
      <c r="FQ8738" s="3"/>
      <c r="FR8738" s="3"/>
      <c r="FS8738" s="3"/>
      <c r="FT8738" s="3"/>
      <c r="FU8738" s="3"/>
      <c r="FV8738" s="3"/>
      <c r="FW8738" s="3"/>
      <c r="FX8738" s="3"/>
      <c r="FY8738" s="3"/>
      <c r="FZ8738" s="3"/>
      <c r="GA8738" s="3"/>
      <c r="GB8738" s="3"/>
      <c r="GC8738" s="3"/>
      <c r="GD8738" s="3"/>
      <c r="GE8738" s="3"/>
      <c r="GF8738" s="3"/>
      <c r="GG8738" s="3"/>
      <c r="GH8738" s="3"/>
      <c r="GI8738" s="3"/>
      <c r="GJ8738" s="3"/>
      <c r="GK8738" s="3"/>
      <c r="GL8738" s="3"/>
      <c r="GM8738" s="3"/>
      <c r="GN8738" s="3"/>
      <c r="GO8738" s="3"/>
      <c r="GP8738" s="3"/>
      <c r="GQ8738" s="3"/>
      <c r="GR8738" s="3"/>
      <c r="GS8738" s="3"/>
      <c r="GT8738" s="3"/>
      <c r="GU8738" s="3"/>
      <c r="GV8738" s="3"/>
      <c r="GW8738" s="3"/>
      <c r="GX8738" s="3"/>
      <c r="GY8738" s="3"/>
      <c r="GZ8738" s="3"/>
      <c r="HA8738" s="3"/>
      <c r="HB8738" s="3"/>
      <c r="HC8738" s="3"/>
      <c r="HD8738" s="3"/>
      <c r="HE8738" s="3"/>
      <c r="HF8738" s="3"/>
      <c r="HG8738" s="3"/>
      <c r="HH8738" s="3"/>
      <c r="HI8738" s="3"/>
      <c r="HJ8738" s="3"/>
      <c r="HK8738" s="3"/>
      <c r="HL8738" s="3"/>
      <c r="HM8738" s="45"/>
      <c r="HN8738" s="3"/>
      <c r="HO8738" s="3"/>
      <c r="HP8738" s="3"/>
      <c r="HQ8738" s="3"/>
      <c r="HR8738" s="3"/>
      <c r="HS8738" s="3"/>
      <c r="HT8738" s="3"/>
      <c r="HU8738" s="3"/>
      <c r="HV8738" s="3"/>
      <c r="HW8738" s="3"/>
      <c r="HX8738" s="3"/>
      <c r="HY8738" s="3"/>
      <c r="HZ8738" s="3"/>
      <c r="IA8738" s="3"/>
      <c r="IB8738" s="3"/>
      <c r="IC8738" s="3"/>
      <c r="ID8738" s="3"/>
      <c r="IE8738" s="3"/>
      <c r="IF8738" s="3"/>
      <c r="IG8738" s="3"/>
      <c r="IH8738" s="3"/>
      <c r="II8738" s="3"/>
      <c r="IJ8738" s="3"/>
      <c r="IK8738" s="3"/>
      <c r="IL8738" s="3"/>
      <c r="IM8738" s="3"/>
      <c r="IN8738" s="3"/>
      <c r="IO8738" s="15"/>
    </row>
    <row r="8739" spans="171:249">
      <c r="FO8739" s="3"/>
      <c r="FP8739" s="3"/>
      <c r="FQ8739" s="3"/>
      <c r="FR8739" s="3"/>
      <c r="FS8739" s="3"/>
      <c r="FT8739" s="3"/>
      <c r="FU8739" s="3"/>
      <c r="FV8739" s="3"/>
      <c r="FW8739" s="3"/>
      <c r="FX8739" s="3"/>
      <c r="FY8739" s="3"/>
      <c r="FZ8739" s="3"/>
      <c r="GA8739" s="3"/>
      <c r="GB8739" s="3"/>
      <c r="GC8739" s="3"/>
      <c r="GD8739" s="3"/>
      <c r="GE8739" s="3"/>
      <c r="GF8739" s="3"/>
      <c r="GG8739" s="3"/>
      <c r="GH8739" s="3"/>
      <c r="GI8739" s="3"/>
      <c r="GJ8739" s="3"/>
      <c r="GK8739" s="3"/>
      <c r="GL8739" s="3"/>
      <c r="GM8739" s="3"/>
      <c r="GN8739" s="3"/>
      <c r="GO8739" s="3"/>
      <c r="GP8739" s="3"/>
      <c r="GQ8739" s="3"/>
      <c r="GR8739" s="3"/>
      <c r="GS8739" s="3"/>
      <c r="GT8739" s="3"/>
      <c r="GU8739" s="3"/>
      <c r="GV8739" s="3"/>
      <c r="GW8739" s="3"/>
      <c r="GX8739" s="3"/>
      <c r="GY8739" s="3"/>
      <c r="GZ8739" s="3"/>
      <c r="HA8739" s="3"/>
      <c r="HB8739" s="3"/>
      <c r="HC8739" s="3"/>
      <c r="HD8739" s="3"/>
      <c r="HE8739" s="3"/>
      <c r="HF8739" s="3"/>
      <c r="HG8739" s="3"/>
      <c r="HH8739" s="3"/>
      <c r="HI8739" s="3"/>
      <c r="HJ8739" s="3"/>
      <c r="HK8739" s="3"/>
      <c r="HL8739" s="3"/>
      <c r="HM8739" s="45"/>
      <c r="HN8739" s="3"/>
      <c r="HO8739" s="3"/>
      <c r="HP8739" s="3"/>
      <c r="HQ8739" s="3"/>
      <c r="HR8739" s="3"/>
      <c r="HS8739" s="3"/>
      <c r="HT8739" s="3"/>
      <c r="HU8739" s="3"/>
      <c r="HV8739" s="3"/>
      <c r="HW8739" s="3"/>
      <c r="HX8739" s="3"/>
      <c r="HY8739" s="3"/>
      <c r="HZ8739" s="3"/>
      <c r="IA8739" s="3"/>
      <c r="IB8739" s="3"/>
      <c r="IC8739" s="3"/>
      <c r="ID8739" s="3"/>
      <c r="IE8739" s="3"/>
      <c r="IF8739" s="3"/>
      <c r="IG8739" s="3"/>
      <c r="IH8739" s="3"/>
      <c r="II8739" s="3"/>
      <c r="IJ8739" s="3"/>
      <c r="IK8739" s="3"/>
      <c r="IL8739" s="3"/>
      <c r="IM8739" s="3"/>
      <c r="IN8739" s="3"/>
      <c r="IO8739" s="15"/>
    </row>
    <row r="8740" spans="171:249">
      <c r="FO8740" s="3"/>
      <c r="FP8740" s="3"/>
      <c r="FQ8740" s="3"/>
      <c r="FR8740" s="3"/>
      <c r="FS8740" s="3"/>
      <c r="FT8740" s="3"/>
      <c r="FU8740" s="3"/>
      <c r="FV8740" s="3"/>
      <c r="FW8740" s="3"/>
      <c r="FX8740" s="3"/>
      <c r="FY8740" s="3"/>
      <c r="FZ8740" s="3"/>
      <c r="GA8740" s="3"/>
      <c r="GB8740" s="3"/>
      <c r="GC8740" s="3"/>
      <c r="GD8740" s="3"/>
      <c r="GE8740" s="3"/>
      <c r="GF8740" s="3"/>
      <c r="GG8740" s="3"/>
      <c r="GH8740" s="3"/>
      <c r="GI8740" s="3"/>
      <c r="GJ8740" s="3"/>
      <c r="GK8740" s="3"/>
      <c r="GL8740" s="3"/>
      <c r="GM8740" s="3"/>
      <c r="GN8740" s="3"/>
      <c r="GO8740" s="3"/>
      <c r="GP8740" s="3"/>
      <c r="GQ8740" s="3"/>
      <c r="GR8740" s="3"/>
      <c r="GS8740" s="3"/>
      <c r="GT8740" s="3"/>
      <c r="GU8740" s="3"/>
      <c r="GV8740" s="3"/>
      <c r="GW8740" s="3"/>
      <c r="GX8740" s="3"/>
      <c r="GY8740" s="3"/>
      <c r="GZ8740" s="3"/>
      <c r="HA8740" s="3"/>
      <c r="HB8740" s="3"/>
      <c r="HC8740" s="3"/>
      <c r="HD8740" s="3"/>
      <c r="HE8740" s="3"/>
      <c r="HF8740" s="3"/>
      <c r="HG8740" s="3"/>
      <c r="HH8740" s="3"/>
      <c r="HI8740" s="3"/>
      <c r="HJ8740" s="3"/>
      <c r="HK8740" s="3"/>
      <c r="HL8740" s="3"/>
      <c r="HM8740" s="45"/>
      <c r="HN8740" s="3"/>
      <c r="HO8740" s="3"/>
      <c r="HP8740" s="3"/>
      <c r="HQ8740" s="3"/>
      <c r="HR8740" s="3"/>
      <c r="HS8740" s="3"/>
      <c r="HT8740" s="3"/>
      <c r="HU8740" s="3"/>
      <c r="HV8740" s="3"/>
      <c r="HW8740" s="3"/>
      <c r="HX8740" s="3"/>
      <c r="HY8740" s="3"/>
      <c r="HZ8740" s="3"/>
      <c r="IA8740" s="3"/>
      <c r="IB8740" s="3"/>
      <c r="IC8740" s="3"/>
      <c r="ID8740" s="3"/>
      <c r="IE8740" s="3"/>
      <c r="IF8740" s="3"/>
      <c r="IG8740" s="3"/>
      <c r="IH8740" s="3"/>
      <c r="II8740" s="3"/>
      <c r="IJ8740" s="3"/>
      <c r="IK8740" s="3"/>
      <c r="IL8740" s="3"/>
      <c r="IM8740" s="3"/>
      <c r="IN8740" s="3"/>
      <c r="IO8740" s="15"/>
    </row>
    <row r="8741" spans="171:249">
      <c r="FO8741" s="3"/>
      <c r="FP8741" s="3"/>
      <c r="FQ8741" s="3"/>
      <c r="FR8741" s="3"/>
      <c r="FS8741" s="3"/>
      <c r="FT8741" s="3"/>
      <c r="FU8741" s="3"/>
      <c r="FV8741" s="3"/>
      <c r="FW8741" s="3"/>
      <c r="FX8741" s="3"/>
      <c r="FY8741" s="3"/>
      <c r="FZ8741" s="3"/>
      <c r="GA8741" s="3"/>
      <c r="GB8741" s="3"/>
      <c r="GC8741" s="3"/>
      <c r="GD8741" s="3"/>
      <c r="GE8741" s="3"/>
      <c r="GF8741" s="3"/>
      <c r="GG8741" s="3"/>
      <c r="GH8741" s="3"/>
      <c r="GI8741" s="3"/>
      <c r="GJ8741" s="3"/>
      <c r="GK8741" s="3"/>
      <c r="GL8741" s="3"/>
      <c r="GM8741" s="3"/>
      <c r="GN8741" s="3"/>
      <c r="GO8741" s="3"/>
      <c r="GP8741" s="3"/>
      <c r="GQ8741" s="3"/>
      <c r="GR8741" s="3"/>
      <c r="GS8741" s="3"/>
      <c r="GT8741" s="3"/>
      <c r="GU8741" s="3"/>
      <c r="GV8741" s="3"/>
      <c r="GW8741" s="3"/>
      <c r="GX8741" s="3"/>
      <c r="GY8741" s="3"/>
      <c r="GZ8741" s="3"/>
      <c r="HA8741" s="3"/>
      <c r="HB8741" s="3"/>
      <c r="HC8741" s="3"/>
      <c r="HD8741" s="3"/>
      <c r="HE8741" s="3"/>
      <c r="HF8741" s="3"/>
      <c r="HG8741" s="3"/>
      <c r="HH8741" s="3"/>
      <c r="HI8741" s="3"/>
      <c r="HJ8741" s="3"/>
      <c r="HK8741" s="3"/>
      <c r="HL8741" s="3"/>
      <c r="HM8741" s="45"/>
      <c r="HN8741" s="3"/>
      <c r="HO8741" s="3"/>
      <c r="HP8741" s="3"/>
      <c r="HQ8741" s="3"/>
      <c r="HR8741" s="3"/>
      <c r="HS8741" s="3"/>
      <c r="HT8741" s="3"/>
      <c r="HU8741" s="3"/>
      <c r="HV8741" s="3"/>
      <c r="HW8741" s="3"/>
      <c r="HX8741" s="3"/>
      <c r="HY8741" s="3"/>
      <c r="HZ8741" s="3"/>
      <c r="IA8741" s="3"/>
      <c r="IB8741" s="3"/>
      <c r="IC8741" s="3"/>
      <c r="ID8741" s="3"/>
      <c r="IE8741" s="3"/>
      <c r="IF8741" s="3"/>
      <c r="IG8741" s="3"/>
      <c r="IH8741" s="3"/>
      <c r="II8741" s="3"/>
      <c r="IJ8741" s="3"/>
      <c r="IK8741" s="3"/>
      <c r="IL8741" s="3"/>
      <c r="IM8741" s="3"/>
      <c r="IN8741" s="3"/>
      <c r="IO8741" s="15"/>
    </row>
    <row r="8742" spans="171:249">
      <c r="FO8742" s="3"/>
      <c r="FP8742" s="3"/>
      <c r="FQ8742" s="3"/>
      <c r="FR8742" s="3"/>
      <c r="FS8742" s="3"/>
      <c r="FT8742" s="3"/>
      <c r="FU8742" s="3"/>
      <c r="FV8742" s="3"/>
      <c r="FW8742" s="3"/>
      <c r="FX8742" s="3"/>
      <c r="FY8742" s="3"/>
      <c r="FZ8742" s="3"/>
      <c r="GA8742" s="3"/>
      <c r="GB8742" s="3"/>
      <c r="GC8742" s="3"/>
      <c r="GD8742" s="3"/>
      <c r="GE8742" s="3"/>
      <c r="GF8742" s="3"/>
      <c r="GG8742" s="3"/>
      <c r="GH8742" s="3"/>
      <c r="GI8742" s="3"/>
      <c r="GJ8742" s="3"/>
      <c r="GK8742" s="3"/>
      <c r="GL8742" s="3"/>
      <c r="GM8742" s="3"/>
      <c r="GN8742" s="3"/>
      <c r="GO8742" s="3"/>
      <c r="GP8742" s="3"/>
      <c r="GQ8742" s="3"/>
      <c r="GR8742" s="3"/>
      <c r="GS8742" s="3"/>
      <c r="GT8742" s="3"/>
      <c r="GU8742" s="3"/>
      <c r="GV8742" s="3"/>
      <c r="GW8742" s="3"/>
      <c r="GX8742" s="3"/>
      <c r="GY8742" s="3"/>
      <c r="GZ8742" s="3"/>
      <c r="HA8742" s="3"/>
      <c r="HB8742" s="3"/>
      <c r="HC8742" s="3"/>
      <c r="HD8742" s="3"/>
      <c r="HE8742" s="3"/>
      <c r="HF8742" s="3"/>
      <c r="HG8742" s="3"/>
      <c r="HH8742" s="3"/>
      <c r="HI8742" s="3"/>
      <c r="HJ8742" s="3"/>
      <c r="HK8742" s="3"/>
      <c r="HL8742" s="3"/>
      <c r="HM8742" s="45"/>
      <c r="HN8742" s="3"/>
      <c r="HO8742" s="3"/>
      <c r="HP8742" s="3"/>
      <c r="HQ8742" s="3"/>
      <c r="HR8742" s="3"/>
      <c r="HS8742" s="3"/>
      <c r="HT8742" s="3"/>
      <c r="HU8742" s="3"/>
      <c r="HV8742" s="3"/>
      <c r="HW8742" s="3"/>
      <c r="HX8742" s="3"/>
      <c r="HY8742" s="3"/>
      <c r="HZ8742" s="3"/>
      <c r="IA8742" s="3"/>
      <c r="IB8742" s="3"/>
      <c r="IC8742" s="3"/>
      <c r="ID8742" s="3"/>
      <c r="IE8742" s="3"/>
      <c r="IF8742" s="3"/>
      <c r="IG8742" s="3"/>
      <c r="IH8742" s="3"/>
      <c r="II8742" s="3"/>
      <c r="IJ8742" s="3"/>
      <c r="IK8742" s="3"/>
      <c r="IL8742" s="3"/>
      <c r="IM8742" s="3"/>
      <c r="IN8742" s="3"/>
      <c r="IO8742" s="15"/>
    </row>
    <row r="8743" spans="171:249">
      <c r="FO8743" s="3"/>
      <c r="FP8743" s="3"/>
      <c r="FQ8743" s="3"/>
      <c r="FR8743" s="3"/>
      <c r="FS8743" s="3"/>
      <c r="FT8743" s="3"/>
      <c r="FU8743" s="3"/>
      <c r="FV8743" s="3"/>
      <c r="FW8743" s="3"/>
      <c r="FX8743" s="3"/>
      <c r="FY8743" s="3"/>
      <c r="FZ8743" s="3"/>
      <c r="GA8743" s="3"/>
      <c r="GB8743" s="3"/>
      <c r="GC8743" s="3"/>
      <c r="GD8743" s="3"/>
      <c r="GE8743" s="3"/>
      <c r="GF8743" s="3"/>
      <c r="GG8743" s="3"/>
      <c r="GH8743" s="3"/>
      <c r="GI8743" s="3"/>
      <c r="GJ8743" s="3"/>
      <c r="GK8743" s="3"/>
      <c r="GL8743" s="3"/>
      <c r="GM8743" s="3"/>
      <c r="GN8743" s="3"/>
      <c r="GO8743" s="3"/>
      <c r="GP8743" s="3"/>
      <c r="GQ8743" s="3"/>
      <c r="GR8743" s="3"/>
      <c r="GS8743" s="3"/>
      <c r="GT8743" s="3"/>
      <c r="GU8743" s="3"/>
      <c r="GV8743" s="3"/>
      <c r="GW8743" s="3"/>
      <c r="GX8743" s="3"/>
      <c r="GY8743" s="3"/>
      <c r="GZ8743" s="3"/>
      <c r="HA8743" s="3"/>
      <c r="HB8743" s="3"/>
      <c r="HC8743" s="3"/>
      <c r="HD8743" s="3"/>
      <c r="HE8743" s="3"/>
      <c r="HF8743" s="3"/>
      <c r="HG8743" s="3"/>
      <c r="HH8743" s="3"/>
      <c r="HI8743" s="3"/>
      <c r="HJ8743" s="3"/>
      <c r="HK8743" s="3"/>
      <c r="HL8743" s="3"/>
      <c r="HM8743" s="45"/>
      <c r="HN8743" s="3"/>
      <c r="HO8743" s="3"/>
      <c r="HP8743" s="3"/>
      <c r="HQ8743" s="3"/>
      <c r="HR8743" s="3"/>
      <c r="HS8743" s="3"/>
      <c r="HT8743" s="3"/>
      <c r="HU8743" s="3"/>
      <c r="HV8743" s="3"/>
      <c r="HW8743" s="3"/>
      <c r="HX8743" s="3"/>
      <c r="HY8743" s="3"/>
      <c r="HZ8743" s="3"/>
      <c r="IA8743" s="3"/>
      <c r="IB8743" s="3"/>
      <c r="IC8743" s="3"/>
      <c r="ID8743" s="3"/>
      <c r="IE8743" s="3"/>
      <c r="IF8743" s="3"/>
      <c r="IG8743" s="3"/>
      <c r="IH8743" s="3"/>
      <c r="II8743" s="3"/>
      <c r="IJ8743" s="3"/>
      <c r="IK8743" s="3"/>
      <c r="IL8743" s="3"/>
      <c r="IM8743" s="3"/>
      <c r="IN8743" s="3"/>
      <c r="IO8743" s="15"/>
    </row>
    <row r="8744" spans="171:249">
      <c r="FO8744" s="3"/>
      <c r="FP8744" s="3"/>
      <c r="FQ8744" s="3"/>
      <c r="FR8744" s="3"/>
      <c r="FS8744" s="3"/>
      <c r="FT8744" s="3"/>
      <c r="FU8744" s="3"/>
      <c r="FV8744" s="3"/>
      <c r="FW8744" s="3"/>
      <c r="FX8744" s="3"/>
      <c r="FY8744" s="3"/>
      <c r="FZ8744" s="3"/>
      <c r="GA8744" s="3"/>
      <c r="GB8744" s="3"/>
      <c r="GC8744" s="3"/>
      <c r="GD8744" s="3"/>
      <c r="GE8744" s="3"/>
      <c r="GF8744" s="3"/>
      <c r="GG8744" s="3"/>
      <c r="GH8744" s="3"/>
      <c r="GI8744" s="3"/>
      <c r="GJ8744" s="3"/>
      <c r="GK8744" s="3"/>
      <c r="GL8744" s="3"/>
      <c r="GM8744" s="3"/>
      <c r="GN8744" s="3"/>
      <c r="GO8744" s="3"/>
      <c r="GP8744" s="3"/>
      <c r="GQ8744" s="3"/>
      <c r="GR8744" s="3"/>
      <c r="GS8744" s="3"/>
      <c r="GT8744" s="3"/>
      <c r="GU8744" s="3"/>
      <c r="GV8744" s="3"/>
      <c r="GW8744" s="3"/>
      <c r="GX8744" s="3"/>
      <c r="GY8744" s="3"/>
      <c r="GZ8744" s="3"/>
      <c r="HA8744" s="3"/>
      <c r="HB8744" s="3"/>
      <c r="HC8744" s="3"/>
      <c r="HD8744" s="3"/>
      <c r="HE8744" s="3"/>
      <c r="HF8744" s="3"/>
      <c r="HG8744" s="3"/>
      <c r="HH8744" s="3"/>
      <c r="HI8744" s="3"/>
      <c r="HJ8744" s="3"/>
      <c r="HK8744" s="3"/>
      <c r="HL8744" s="3"/>
      <c r="HM8744" s="45"/>
      <c r="HN8744" s="3"/>
      <c r="HO8744" s="3"/>
      <c r="HP8744" s="3"/>
      <c r="HQ8744" s="3"/>
      <c r="HR8744" s="3"/>
      <c r="HS8744" s="3"/>
      <c r="HT8744" s="3"/>
      <c r="HU8744" s="3"/>
      <c r="HV8744" s="3"/>
      <c r="HW8744" s="3"/>
      <c r="HX8744" s="3"/>
      <c r="HY8744" s="3"/>
      <c r="HZ8744" s="3"/>
      <c r="IA8744" s="3"/>
      <c r="IB8744" s="3"/>
      <c r="IC8744" s="3"/>
      <c r="ID8744" s="3"/>
      <c r="IE8744" s="3"/>
      <c r="IF8744" s="3"/>
      <c r="IG8744" s="3"/>
      <c r="IH8744" s="3"/>
      <c r="II8744" s="3"/>
      <c r="IJ8744" s="3"/>
      <c r="IK8744" s="3"/>
      <c r="IL8744" s="3"/>
      <c r="IM8744" s="3"/>
      <c r="IN8744" s="3"/>
      <c r="IO8744" s="15"/>
    </row>
    <row r="8745" spans="171:249">
      <c r="FO8745" s="3"/>
      <c r="FP8745" s="3"/>
      <c r="FQ8745" s="3"/>
      <c r="FR8745" s="3"/>
      <c r="FS8745" s="3"/>
      <c r="FT8745" s="3"/>
      <c r="FU8745" s="3"/>
      <c r="FV8745" s="3"/>
      <c r="FW8745" s="3"/>
      <c r="FX8745" s="3"/>
      <c r="FY8745" s="3"/>
      <c r="FZ8745" s="3"/>
      <c r="GA8745" s="3"/>
      <c r="GB8745" s="3"/>
      <c r="GC8745" s="3"/>
      <c r="GD8745" s="3"/>
      <c r="GE8745" s="3"/>
      <c r="GF8745" s="3"/>
      <c r="GG8745" s="3"/>
      <c r="GH8745" s="3"/>
      <c r="GI8745" s="3"/>
      <c r="GJ8745" s="3"/>
      <c r="GK8745" s="3"/>
      <c r="GL8745" s="3"/>
      <c r="GM8745" s="3"/>
      <c r="GN8745" s="3"/>
      <c r="GO8745" s="3"/>
      <c r="GP8745" s="3"/>
      <c r="GQ8745" s="3"/>
      <c r="GR8745" s="3"/>
      <c r="GS8745" s="3"/>
      <c r="GT8745" s="3"/>
      <c r="GU8745" s="3"/>
      <c r="GV8745" s="3"/>
      <c r="GW8745" s="3"/>
      <c r="GX8745" s="3"/>
      <c r="GY8745" s="3"/>
      <c r="GZ8745" s="3"/>
      <c r="HA8745" s="3"/>
      <c r="HB8745" s="3"/>
      <c r="HC8745" s="3"/>
      <c r="HD8745" s="3"/>
      <c r="HE8745" s="3"/>
      <c r="HF8745" s="3"/>
      <c r="HG8745" s="3"/>
      <c r="HH8745" s="3"/>
      <c r="HI8745" s="3"/>
      <c r="HJ8745" s="3"/>
      <c r="HK8745" s="3"/>
      <c r="HL8745" s="3"/>
      <c r="HM8745" s="45"/>
      <c r="HN8745" s="3"/>
      <c r="HO8745" s="3"/>
      <c r="HP8745" s="3"/>
      <c r="HQ8745" s="3"/>
      <c r="HR8745" s="3"/>
      <c r="HS8745" s="3"/>
      <c r="HT8745" s="3"/>
      <c r="HU8745" s="3"/>
      <c r="HV8745" s="3"/>
      <c r="HW8745" s="3"/>
      <c r="HX8745" s="3"/>
      <c r="HY8745" s="3"/>
      <c r="HZ8745" s="3"/>
      <c r="IA8745" s="3"/>
      <c r="IB8745" s="3"/>
      <c r="IC8745" s="3"/>
      <c r="ID8745" s="3"/>
      <c r="IE8745" s="3"/>
      <c r="IF8745" s="3"/>
      <c r="IG8745" s="3"/>
      <c r="IH8745" s="3"/>
      <c r="II8745" s="3"/>
      <c r="IJ8745" s="3"/>
      <c r="IK8745" s="3"/>
      <c r="IL8745" s="3"/>
      <c r="IM8745" s="3"/>
      <c r="IN8745" s="3"/>
      <c r="IO8745" s="15"/>
    </row>
    <row r="8746" spans="171:249">
      <c r="FO8746" s="3"/>
      <c r="FP8746" s="3"/>
      <c r="FQ8746" s="3"/>
      <c r="FR8746" s="3"/>
      <c r="FS8746" s="3"/>
      <c r="FT8746" s="3"/>
      <c r="FU8746" s="3"/>
      <c r="FV8746" s="3"/>
      <c r="FW8746" s="3"/>
      <c r="FX8746" s="3"/>
      <c r="FY8746" s="3"/>
      <c r="FZ8746" s="3"/>
      <c r="GA8746" s="3"/>
      <c r="GB8746" s="3"/>
      <c r="GC8746" s="3"/>
      <c r="GD8746" s="3"/>
      <c r="GE8746" s="3"/>
      <c r="GF8746" s="3"/>
      <c r="GG8746" s="3"/>
      <c r="GH8746" s="3"/>
      <c r="GI8746" s="3"/>
      <c r="GJ8746" s="3"/>
      <c r="GK8746" s="3"/>
      <c r="GL8746" s="3"/>
      <c r="GM8746" s="3"/>
      <c r="GN8746" s="3"/>
      <c r="GO8746" s="3"/>
      <c r="GP8746" s="3"/>
      <c r="GQ8746" s="3"/>
      <c r="GR8746" s="3"/>
      <c r="GS8746" s="3"/>
      <c r="GT8746" s="3"/>
      <c r="GU8746" s="3"/>
      <c r="GV8746" s="3"/>
      <c r="GW8746" s="3"/>
      <c r="GX8746" s="3"/>
      <c r="GY8746" s="3"/>
      <c r="GZ8746" s="3"/>
      <c r="HA8746" s="3"/>
      <c r="HB8746" s="3"/>
      <c r="HC8746" s="3"/>
      <c r="HD8746" s="3"/>
      <c r="HE8746" s="3"/>
      <c r="HF8746" s="3"/>
      <c r="HG8746" s="3"/>
      <c r="HH8746" s="3"/>
      <c r="HI8746" s="3"/>
      <c r="HJ8746" s="3"/>
      <c r="HK8746" s="3"/>
      <c r="HL8746" s="3"/>
      <c r="HM8746" s="45"/>
      <c r="HN8746" s="3"/>
      <c r="HO8746" s="3"/>
      <c r="HP8746" s="3"/>
      <c r="HQ8746" s="3"/>
      <c r="HR8746" s="3"/>
      <c r="HS8746" s="3"/>
      <c r="HT8746" s="3"/>
      <c r="HU8746" s="3"/>
      <c r="HV8746" s="3"/>
      <c r="HW8746" s="3"/>
      <c r="HX8746" s="3"/>
      <c r="HY8746" s="3"/>
      <c r="HZ8746" s="3"/>
      <c r="IA8746" s="3"/>
      <c r="IB8746" s="3"/>
      <c r="IC8746" s="3"/>
      <c r="ID8746" s="3"/>
      <c r="IE8746" s="3"/>
      <c r="IF8746" s="3"/>
      <c r="IG8746" s="3"/>
      <c r="IH8746" s="3"/>
      <c r="II8746" s="3"/>
      <c r="IJ8746" s="3"/>
      <c r="IK8746" s="3"/>
      <c r="IL8746" s="3"/>
      <c r="IM8746" s="3"/>
      <c r="IN8746" s="3"/>
      <c r="IO8746" s="15"/>
    </row>
    <row r="8747" spans="171:249">
      <c r="FO8747" s="3"/>
      <c r="FP8747" s="3"/>
      <c r="FQ8747" s="3"/>
      <c r="FR8747" s="3"/>
      <c r="FS8747" s="3"/>
      <c r="FT8747" s="3"/>
      <c r="FU8747" s="3"/>
      <c r="FV8747" s="3"/>
      <c r="FW8747" s="3"/>
      <c r="FX8747" s="3"/>
      <c r="FY8747" s="3"/>
      <c r="FZ8747" s="3"/>
      <c r="GA8747" s="3"/>
      <c r="GB8747" s="3"/>
      <c r="GC8747" s="3"/>
      <c r="GD8747" s="3"/>
      <c r="GE8747" s="3"/>
      <c r="GF8747" s="3"/>
      <c r="GG8747" s="3"/>
      <c r="GH8747" s="3"/>
      <c r="GI8747" s="3"/>
      <c r="GJ8747" s="3"/>
      <c r="GK8747" s="3"/>
      <c r="GL8747" s="3"/>
      <c r="GM8747" s="3"/>
      <c r="GN8747" s="3"/>
      <c r="GO8747" s="3"/>
      <c r="GP8747" s="3"/>
      <c r="GQ8747" s="3"/>
      <c r="GR8747" s="3"/>
      <c r="GS8747" s="3"/>
      <c r="GT8747" s="3"/>
      <c r="GU8747" s="3"/>
      <c r="GV8747" s="3"/>
      <c r="GW8747" s="3"/>
      <c r="GX8747" s="3"/>
      <c r="GY8747" s="3"/>
      <c r="GZ8747" s="3"/>
      <c r="HA8747" s="3"/>
      <c r="HB8747" s="3"/>
      <c r="HC8747" s="3"/>
      <c r="HD8747" s="3"/>
      <c r="HE8747" s="3"/>
      <c r="HF8747" s="3"/>
      <c r="HG8747" s="3"/>
      <c r="HH8747" s="3"/>
      <c r="HI8747" s="3"/>
      <c r="HJ8747" s="3"/>
      <c r="HK8747" s="3"/>
      <c r="HL8747" s="3"/>
      <c r="HM8747" s="45"/>
      <c r="HN8747" s="3"/>
      <c r="HO8747" s="3"/>
      <c r="HP8747" s="3"/>
      <c r="HQ8747" s="3"/>
      <c r="HR8747" s="3"/>
      <c r="HS8747" s="3"/>
      <c r="HT8747" s="3"/>
      <c r="HU8747" s="3"/>
      <c r="HV8747" s="3"/>
      <c r="HW8747" s="3"/>
      <c r="HX8747" s="3"/>
      <c r="HY8747" s="3"/>
      <c r="HZ8747" s="3"/>
      <c r="IA8747" s="3"/>
      <c r="IB8747" s="3"/>
      <c r="IC8747" s="3"/>
      <c r="ID8747" s="3"/>
      <c r="IE8747" s="3"/>
      <c r="IF8747" s="3"/>
      <c r="IG8747" s="3"/>
      <c r="IH8747" s="3"/>
      <c r="II8747" s="3"/>
      <c r="IJ8747" s="3"/>
      <c r="IK8747" s="3"/>
      <c r="IL8747" s="3"/>
      <c r="IM8747" s="3"/>
      <c r="IN8747" s="3"/>
      <c r="IO8747" s="15"/>
    </row>
    <row r="8748" spans="171:249">
      <c r="FO8748" s="3"/>
      <c r="FP8748" s="3"/>
      <c r="FQ8748" s="3"/>
      <c r="FR8748" s="3"/>
      <c r="FS8748" s="3"/>
      <c r="FT8748" s="3"/>
      <c r="FU8748" s="3"/>
      <c r="FV8748" s="3"/>
      <c r="FW8748" s="3"/>
      <c r="FX8748" s="3"/>
      <c r="FY8748" s="3"/>
      <c r="FZ8748" s="3"/>
      <c r="GA8748" s="3"/>
      <c r="GB8748" s="3"/>
      <c r="GC8748" s="3"/>
      <c r="GD8748" s="3"/>
      <c r="GE8748" s="3"/>
      <c r="GF8748" s="3"/>
      <c r="GG8748" s="3"/>
      <c r="GH8748" s="3"/>
      <c r="GI8748" s="3"/>
      <c r="GJ8748" s="3"/>
      <c r="GK8748" s="3"/>
      <c r="GL8748" s="3"/>
      <c r="GM8748" s="3"/>
      <c r="GN8748" s="3"/>
      <c r="GO8748" s="3"/>
      <c r="GP8748" s="3"/>
      <c r="GQ8748" s="3"/>
      <c r="GR8748" s="3"/>
      <c r="GS8748" s="3"/>
      <c r="GT8748" s="3"/>
      <c r="GU8748" s="3"/>
      <c r="GV8748" s="3"/>
      <c r="GW8748" s="3"/>
      <c r="GX8748" s="3"/>
      <c r="GY8748" s="3"/>
      <c r="GZ8748" s="3"/>
      <c r="HA8748" s="3"/>
      <c r="HB8748" s="3"/>
      <c r="HC8748" s="3"/>
      <c r="HD8748" s="3"/>
      <c r="HE8748" s="3"/>
      <c r="HF8748" s="3"/>
      <c r="HG8748" s="3"/>
      <c r="HH8748" s="3"/>
      <c r="HI8748" s="3"/>
      <c r="HJ8748" s="3"/>
      <c r="HK8748" s="3"/>
      <c r="HL8748" s="3"/>
      <c r="HM8748" s="45"/>
      <c r="HN8748" s="3"/>
      <c r="HO8748" s="3"/>
      <c r="HP8748" s="3"/>
      <c r="HQ8748" s="3"/>
      <c r="HR8748" s="3"/>
      <c r="HS8748" s="3"/>
      <c r="HT8748" s="3"/>
      <c r="HU8748" s="3"/>
      <c r="HV8748" s="3"/>
      <c r="HW8748" s="3"/>
      <c r="HX8748" s="3"/>
      <c r="HY8748" s="3"/>
      <c r="HZ8748" s="3"/>
      <c r="IA8748" s="3"/>
      <c r="IB8748" s="3"/>
      <c r="IC8748" s="3"/>
      <c r="ID8748" s="3"/>
      <c r="IE8748" s="3"/>
      <c r="IF8748" s="3"/>
      <c r="IG8748" s="3"/>
      <c r="IH8748" s="3"/>
      <c r="II8748" s="3"/>
      <c r="IJ8748" s="3"/>
      <c r="IK8748" s="3"/>
      <c r="IL8748" s="3"/>
      <c r="IM8748" s="3"/>
      <c r="IN8748" s="3"/>
      <c r="IO8748" s="15"/>
    </row>
    <row r="8749" spans="171:249">
      <c r="FO8749" s="3"/>
      <c r="FP8749" s="3"/>
      <c r="FQ8749" s="3"/>
      <c r="FR8749" s="3"/>
      <c r="FS8749" s="3"/>
      <c r="FT8749" s="3"/>
      <c r="FU8749" s="3"/>
      <c r="FV8749" s="3"/>
      <c r="FW8749" s="3"/>
      <c r="FX8749" s="3"/>
      <c r="FY8749" s="3"/>
      <c r="FZ8749" s="3"/>
      <c r="GA8749" s="3"/>
      <c r="GB8749" s="3"/>
      <c r="GC8749" s="3"/>
      <c r="GD8749" s="3"/>
      <c r="GE8749" s="3"/>
      <c r="GF8749" s="3"/>
      <c r="GG8749" s="3"/>
      <c r="GH8749" s="3"/>
      <c r="GI8749" s="3"/>
      <c r="GJ8749" s="3"/>
      <c r="GK8749" s="3"/>
      <c r="GL8749" s="3"/>
      <c r="GM8749" s="3"/>
      <c r="GN8749" s="3"/>
      <c r="GO8749" s="3"/>
      <c r="GP8749" s="3"/>
      <c r="GQ8749" s="3"/>
      <c r="GR8749" s="3"/>
      <c r="GS8749" s="3"/>
      <c r="GT8749" s="3"/>
      <c r="GU8749" s="3"/>
      <c r="GV8749" s="3"/>
      <c r="GW8749" s="3"/>
      <c r="GX8749" s="3"/>
      <c r="GY8749" s="3"/>
      <c r="GZ8749" s="3"/>
      <c r="HA8749" s="3"/>
      <c r="HB8749" s="3"/>
      <c r="HC8749" s="3"/>
      <c r="HD8749" s="3"/>
      <c r="HE8749" s="3"/>
      <c r="HF8749" s="3"/>
      <c r="HG8749" s="3"/>
      <c r="HH8749" s="3"/>
      <c r="HI8749" s="3"/>
      <c r="HJ8749" s="3"/>
      <c r="HK8749" s="3"/>
      <c r="HL8749" s="3"/>
      <c r="HM8749" s="45"/>
      <c r="HN8749" s="3"/>
      <c r="HO8749" s="3"/>
      <c r="HP8749" s="3"/>
      <c r="HQ8749" s="3"/>
      <c r="HR8749" s="3"/>
      <c r="HS8749" s="3"/>
      <c r="HT8749" s="3"/>
      <c r="HU8749" s="3"/>
      <c r="HV8749" s="3"/>
      <c r="HW8749" s="3"/>
      <c r="HX8749" s="3"/>
      <c r="HY8749" s="3"/>
      <c r="HZ8749" s="3"/>
      <c r="IA8749" s="3"/>
      <c r="IB8749" s="3"/>
      <c r="IC8749" s="3"/>
      <c r="ID8749" s="3"/>
      <c r="IE8749" s="3"/>
      <c r="IF8749" s="3"/>
      <c r="IG8749" s="3"/>
      <c r="IH8749" s="3"/>
      <c r="II8749" s="3"/>
      <c r="IJ8749" s="3"/>
      <c r="IK8749" s="3"/>
      <c r="IL8749" s="3"/>
      <c r="IM8749" s="3"/>
      <c r="IN8749" s="3"/>
      <c r="IO8749" s="15"/>
    </row>
    <row r="8750" spans="171:249">
      <c r="FO8750" s="3"/>
      <c r="FP8750" s="3"/>
      <c r="FQ8750" s="3"/>
      <c r="FR8750" s="3"/>
      <c r="FS8750" s="3"/>
      <c r="FT8750" s="3"/>
      <c r="FU8750" s="3"/>
      <c r="FV8750" s="3"/>
      <c r="FW8750" s="3"/>
      <c r="FX8750" s="3"/>
      <c r="FY8750" s="3"/>
      <c r="FZ8750" s="3"/>
      <c r="GA8750" s="3"/>
      <c r="GB8750" s="3"/>
      <c r="GC8750" s="3"/>
      <c r="GD8750" s="3"/>
      <c r="GE8750" s="3"/>
      <c r="GF8750" s="3"/>
      <c r="GG8750" s="3"/>
      <c r="GH8750" s="3"/>
      <c r="GI8750" s="3"/>
      <c r="GJ8750" s="3"/>
      <c r="GK8750" s="3"/>
      <c r="GL8750" s="3"/>
      <c r="GM8750" s="3"/>
      <c r="GN8750" s="3"/>
      <c r="GO8750" s="3"/>
      <c r="GP8750" s="3"/>
      <c r="GQ8750" s="3"/>
      <c r="GR8750" s="3"/>
      <c r="GS8750" s="3"/>
      <c r="GT8750" s="3"/>
      <c r="GU8750" s="3"/>
      <c r="GV8750" s="3"/>
      <c r="GW8750" s="3"/>
      <c r="GX8750" s="3"/>
      <c r="GY8750" s="3"/>
      <c r="GZ8750" s="3"/>
      <c r="HA8750" s="3"/>
      <c r="HB8750" s="3"/>
      <c r="HC8750" s="3"/>
      <c r="HD8750" s="3"/>
      <c r="HE8750" s="3"/>
      <c r="HF8750" s="3"/>
      <c r="HG8750" s="3"/>
      <c r="HH8750" s="3"/>
      <c r="HI8750" s="3"/>
      <c r="HJ8750" s="3"/>
      <c r="HK8750" s="3"/>
      <c r="HL8750" s="3"/>
      <c r="HM8750" s="45"/>
      <c r="HN8750" s="3"/>
      <c r="HO8750" s="3"/>
      <c r="HP8750" s="3"/>
      <c r="HQ8750" s="3"/>
      <c r="HR8750" s="3"/>
      <c r="HS8750" s="3"/>
      <c r="HT8750" s="3"/>
      <c r="HU8750" s="3"/>
      <c r="HV8750" s="3"/>
      <c r="HW8750" s="3"/>
      <c r="HX8750" s="3"/>
      <c r="HY8750" s="3"/>
      <c r="HZ8750" s="3"/>
      <c r="IA8750" s="3"/>
      <c r="IB8750" s="3"/>
      <c r="IC8750" s="3"/>
      <c r="ID8750" s="3"/>
      <c r="IE8750" s="3"/>
      <c r="IF8750" s="3"/>
      <c r="IG8750" s="3"/>
      <c r="IH8750" s="3"/>
      <c r="II8750" s="3"/>
      <c r="IJ8750" s="3"/>
      <c r="IK8750" s="3"/>
      <c r="IL8750" s="3"/>
      <c r="IM8750" s="3"/>
      <c r="IN8750" s="3"/>
      <c r="IO8750" s="15"/>
    </row>
    <row r="8751" spans="171:249">
      <c r="FO8751" s="3"/>
      <c r="FP8751" s="3"/>
      <c r="FQ8751" s="3"/>
      <c r="FR8751" s="3"/>
      <c r="FS8751" s="3"/>
      <c r="FT8751" s="3"/>
      <c r="FU8751" s="3"/>
      <c r="FV8751" s="3"/>
      <c r="FW8751" s="3"/>
      <c r="FX8751" s="3"/>
      <c r="FY8751" s="3"/>
      <c r="FZ8751" s="3"/>
      <c r="GA8751" s="3"/>
      <c r="GB8751" s="3"/>
      <c r="GC8751" s="3"/>
      <c r="GD8751" s="3"/>
      <c r="GE8751" s="3"/>
      <c r="GF8751" s="3"/>
      <c r="GG8751" s="3"/>
      <c r="GH8751" s="3"/>
      <c r="GI8751" s="3"/>
      <c r="GJ8751" s="3"/>
      <c r="GK8751" s="3"/>
      <c r="GL8751" s="3"/>
      <c r="GM8751" s="3"/>
      <c r="GN8751" s="3"/>
      <c r="GO8751" s="3"/>
      <c r="GP8751" s="3"/>
      <c r="GQ8751" s="3"/>
      <c r="GR8751" s="3"/>
      <c r="GS8751" s="3"/>
      <c r="GT8751" s="3"/>
      <c r="GU8751" s="3"/>
      <c r="GV8751" s="3"/>
      <c r="GW8751" s="3"/>
      <c r="GX8751" s="3"/>
      <c r="GY8751" s="3"/>
      <c r="GZ8751" s="3"/>
      <c r="HA8751" s="3"/>
      <c r="HB8751" s="3"/>
      <c r="HC8751" s="3"/>
      <c r="HD8751" s="3"/>
      <c r="HE8751" s="3"/>
      <c r="HF8751" s="3"/>
      <c r="HG8751" s="3"/>
      <c r="HH8751" s="3"/>
      <c r="HI8751" s="3"/>
      <c r="HJ8751" s="3"/>
      <c r="HK8751" s="3"/>
      <c r="HL8751" s="3"/>
      <c r="HM8751" s="45"/>
      <c r="HN8751" s="3"/>
      <c r="HO8751" s="3"/>
      <c r="HP8751" s="3"/>
      <c r="HQ8751" s="3"/>
      <c r="HR8751" s="3"/>
      <c r="HS8751" s="3"/>
      <c r="HT8751" s="3"/>
      <c r="HU8751" s="3"/>
      <c r="HV8751" s="3"/>
      <c r="HW8751" s="3"/>
      <c r="HX8751" s="3"/>
      <c r="HY8751" s="3"/>
      <c r="HZ8751" s="3"/>
      <c r="IA8751" s="3"/>
      <c r="IB8751" s="3"/>
      <c r="IC8751" s="3"/>
      <c r="ID8751" s="3"/>
      <c r="IE8751" s="3"/>
      <c r="IF8751" s="3"/>
      <c r="IG8751" s="3"/>
      <c r="IH8751" s="3"/>
      <c r="II8751" s="3"/>
      <c r="IJ8751" s="3"/>
      <c r="IK8751" s="3"/>
      <c r="IL8751" s="3"/>
      <c r="IM8751" s="3"/>
      <c r="IN8751" s="3"/>
      <c r="IO8751" s="15"/>
    </row>
    <row r="8752" spans="171:249">
      <c r="FO8752" s="3"/>
      <c r="FP8752" s="3"/>
      <c r="FQ8752" s="3"/>
      <c r="FR8752" s="3"/>
      <c r="FS8752" s="3"/>
      <c r="FT8752" s="3"/>
      <c r="FU8752" s="3"/>
      <c r="FV8752" s="3"/>
      <c r="FW8752" s="3"/>
      <c r="FX8752" s="3"/>
      <c r="FY8752" s="3"/>
      <c r="FZ8752" s="3"/>
      <c r="GA8752" s="3"/>
      <c r="GB8752" s="3"/>
      <c r="GC8752" s="3"/>
      <c r="GD8752" s="3"/>
      <c r="GE8752" s="3"/>
      <c r="GF8752" s="3"/>
      <c r="GG8752" s="3"/>
      <c r="GH8752" s="3"/>
      <c r="GI8752" s="3"/>
      <c r="GJ8752" s="3"/>
      <c r="GK8752" s="3"/>
      <c r="GL8752" s="3"/>
      <c r="GM8752" s="3"/>
      <c r="GN8752" s="3"/>
      <c r="GO8752" s="3"/>
      <c r="GP8752" s="3"/>
      <c r="GQ8752" s="3"/>
      <c r="GR8752" s="3"/>
      <c r="GS8752" s="3"/>
      <c r="GT8752" s="3"/>
      <c r="GU8752" s="3"/>
      <c r="GV8752" s="3"/>
      <c r="GW8752" s="3"/>
      <c r="GX8752" s="3"/>
      <c r="GY8752" s="3"/>
      <c r="GZ8752" s="3"/>
      <c r="HA8752" s="3"/>
      <c r="HB8752" s="3"/>
      <c r="HC8752" s="3"/>
      <c r="HD8752" s="3"/>
      <c r="HE8752" s="3"/>
      <c r="HF8752" s="3"/>
      <c r="HG8752" s="3"/>
      <c r="HH8752" s="3"/>
      <c r="HI8752" s="3"/>
      <c r="HJ8752" s="3"/>
      <c r="HK8752" s="3"/>
      <c r="HL8752" s="3"/>
      <c r="HM8752" s="45"/>
      <c r="HN8752" s="3"/>
      <c r="HO8752" s="3"/>
      <c r="HP8752" s="3"/>
      <c r="HQ8752" s="3"/>
      <c r="HR8752" s="3"/>
      <c r="HS8752" s="3"/>
      <c r="HT8752" s="3"/>
      <c r="HU8752" s="3"/>
      <c r="HV8752" s="3"/>
      <c r="HW8752" s="3"/>
      <c r="HX8752" s="3"/>
      <c r="HY8752" s="3"/>
      <c r="HZ8752" s="3"/>
      <c r="IA8752" s="3"/>
      <c r="IB8752" s="3"/>
      <c r="IC8752" s="3"/>
      <c r="ID8752" s="3"/>
      <c r="IE8752" s="3"/>
      <c r="IF8752" s="3"/>
      <c r="IG8752" s="3"/>
      <c r="IH8752" s="3"/>
      <c r="II8752" s="3"/>
      <c r="IJ8752" s="3"/>
      <c r="IK8752" s="3"/>
      <c r="IL8752" s="3"/>
      <c r="IM8752" s="3"/>
      <c r="IN8752" s="3"/>
      <c r="IO8752" s="15"/>
    </row>
    <row r="8753" spans="171:249">
      <c r="FO8753" s="3"/>
      <c r="FP8753" s="3"/>
      <c r="FQ8753" s="3"/>
      <c r="FR8753" s="3"/>
      <c r="FS8753" s="3"/>
      <c r="FT8753" s="3"/>
      <c r="FU8753" s="3"/>
      <c r="FV8753" s="3"/>
      <c r="FW8753" s="3"/>
      <c r="FX8753" s="3"/>
      <c r="FY8753" s="3"/>
      <c r="FZ8753" s="3"/>
      <c r="GA8753" s="3"/>
      <c r="GB8753" s="3"/>
      <c r="GC8753" s="3"/>
      <c r="GD8753" s="3"/>
      <c r="GE8753" s="3"/>
      <c r="GF8753" s="3"/>
      <c r="GG8753" s="3"/>
      <c r="GH8753" s="3"/>
      <c r="GI8753" s="3"/>
      <c r="GJ8753" s="3"/>
      <c r="GK8753" s="3"/>
      <c r="GL8753" s="3"/>
      <c r="GM8753" s="3"/>
      <c r="GN8753" s="3"/>
      <c r="GO8753" s="3"/>
      <c r="GP8753" s="3"/>
      <c r="GQ8753" s="3"/>
      <c r="GR8753" s="3"/>
      <c r="GS8753" s="3"/>
      <c r="GT8753" s="3"/>
      <c r="GU8753" s="3"/>
      <c r="GV8753" s="3"/>
      <c r="GW8753" s="3"/>
      <c r="GX8753" s="3"/>
      <c r="GY8753" s="3"/>
      <c r="GZ8753" s="3"/>
      <c r="HA8753" s="3"/>
      <c r="HB8753" s="3"/>
      <c r="HC8753" s="3"/>
      <c r="HD8753" s="3"/>
      <c r="HE8753" s="3"/>
      <c r="HF8753" s="3"/>
      <c r="HG8753" s="3"/>
      <c r="HH8753" s="3"/>
      <c r="HI8753" s="3"/>
      <c r="HJ8753" s="3"/>
      <c r="HK8753" s="3"/>
      <c r="HL8753" s="3"/>
      <c r="HM8753" s="45"/>
      <c r="HN8753" s="3"/>
      <c r="HO8753" s="3"/>
      <c r="HP8753" s="3"/>
      <c r="HQ8753" s="3"/>
      <c r="HR8753" s="3"/>
      <c r="HS8753" s="3"/>
      <c r="HT8753" s="3"/>
      <c r="HU8753" s="3"/>
      <c r="HV8753" s="3"/>
      <c r="HW8753" s="3"/>
      <c r="HX8753" s="3"/>
      <c r="HY8753" s="3"/>
      <c r="HZ8753" s="3"/>
      <c r="IA8753" s="3"/>
      <c r="IB8753" s="3"/>
      <c r="IC8753" s="3"/>
      <c r="ID8753" s="3"/>
      <c r="IE8753" s="3"/>
      <c r="IF8753" s="3"/>
      <c r="IG8753" s="3"/>
      <c r="IH8753" s="3"/>
      <c r="II8753" s="3"/>
      <c r="IJ8753" s="3"/>
      <c r="IK8753" s="3"/>
      <c r="IL8753" s="3"/>
      <c r="IM8753" s="3"/>
      <c r="IN8753" s="3"/>
      <c r="IO8753" s="15"/>
    </row>
    <row r="8754" spans="171:249">
      <c r="FO8754" s="3"/>
      <c r="FP8754" s="3"/>
      <c r="FQ8754" s="3"/>
      <c r="FR8754" s="3"/>
      <c r="FS8754" s="3"/>
      <c r="FT8754" s="3"/>
      <c r="FU8754" s="3"/>
      <c r="FV8754" s="3"/>
      <c r="FW8754" s="3"/>
      <c r="FX8754" s="3"/>
      <c r="FY8754" s="3"/>
      <c r="FZ8754" s="3"/>
      <c r="GA8754" s="3"/>
      <c r="GB8754" s="3"/>
      <c r="GC8754" s="3"/>
      <c r="GD8754" s="3"/>
      <c r="GE8754" s="3"/>
      <c r="GF8754" s="3"/>
      <c r="GG8754" s="3"/>
      <c r="GH8754" s="3"/>
      <c r="GI8754" s="3"/>
      <c r="GJ8754" s="3"/>
      <c r="GK8754" s="3"/>
      <c r="GL8754" s="3"/>
      <c r="GM8754" s="3"/>
      <c r="GN8754" s="3"/>
      <c r="GO8754" s="3"/>
      <c r="GP8754" s="3"/>
      <c r="GQ8754" s="3"/>
      <c r="GR8754" s="3"/>
      <c r="GS8754" s="3"/>
      <c r="GT8754" s="3"/>
      <c r="GU8754" s="3"/>
      <c r="GV8754" s="3"/>
      <c r="GW8754" s="3"/>
      <c r="GX8754" s="3"/>
      <c r="GY8754" s="3"/>
      <c r="GZ8754" s="3"/>
      <c r="HA8754" s="3"/>
      <c r="HB8754" s="3"/>
      <c r="HC8754" s="3"/>
      <c r="HD8754" s="3"/>
      <c r="HE8754" s="3"/>
      <c r="HF8754" s="3"/>
      <c r="HG8754" s="3"/>
      <c r="HH8754" s="3"/>
      <c r="HI8754" s="3"/>
      <c r="HJ8754" s="3"/>
      <c r="HK8754" s="3"/>
      <c r="HL8754" s="3"/>
      <c r="HM8754" s="45"/>
      <c r="HN8754" s="3"/>
      <c r="HO8754" s="3"/>
      <c r="HP8754" s="3"/>
      <c r="HQ8754" s="3"/>
      <c r="HR8754" s="3"/>
      <c r="HS8754" s="3"/>
      <c r="HT8754" s="3"/>
      <c r="HU8754" s="3"/>
      <c r="HV8754" s="3"/>
      <c r="HW8754" s="3"/>
      <c r="HX8754" s="3"/>
      <c r="HY8754" s="3"/>
      <c r="HZ8754" s="3"/>
      <c r="IA8754" s="3"/>
      <c r="IB8754" s="3"/>
      <c r="IC8754" s="3"/>
      <c r="ID8754" s="3"/>
      <c r="IE8754" s="3"/>
      <c r="IF8754" s="3"/>
      <c r="IG8754" s="3"/>
      <c r="IH8754" s="3"/>
      <c r="II8754" s="3"/>
      <c r="IJ8754" s="3"/>
      <c r="IK8754" s="3"/>
      <c r="IL8754" s="3"/>
      <c r="IM8754" s="3"/>
      <c r="IN8754" s="3"/>
      <c r="IO8754" s="15"/>
    </row>
    <row r="8755" spans="171:249">
      <c r="FO8755" s="3"/>
      <c r="FP8755" s="3"/>
      <c r="FQ8755" s="3"/>
      <c r="FR8755" s="3"/>
      <c r="FS8755" s="3"/>
      <c r="FT8755" s="3"/>
      <c r="FU8755" s="3"/>
      <c r="FV8755" s="3"/>
      <c r="FW8755" s="3"/>
      <c r="FX8755" s="3"/>
      <c r="FY8755" s="3"/>
      <c r="FZ8755" s="3"/>
      <c r="GA8755" s="3"/>
      <c r="GB8755" s="3"/>
      <c r="GC8755" s="3"/>
      <c r="GD8755" s="3"/>
      <c r="GE8755" s="3"/>
      <c r="GF8755" s="3"/>
      <c r="GG8755" s="3"/>
      <c r="GH8755" s="3"/>
      <c r="GI8755" s="3"/>
      <c r="GJ8755" s="3"/>
      <c r="GK8755" s="3"/>
      <c r="GL8755" s="3"/>
      <c r="GM8755" s="3"/>
      <c r="GN8755" s="3"/>
      <c r="GO8755" s="3"/>
      <c r="GP8755" s="3"/>
      <c r="GQ8755" s="3"/>
      <c r="GR8755" s="3"/>
      <c r="GS8755" s="3"/>
      <c r="GT8755" s="3"/>
      <c r="GU8755" s="3"/>
      <c r="GV8755" s="3"/>
      <c r="GW8755" s="3"/>
      <c r="GX8755" s="3"/>
      <c r="GY8755" s="3"/>
      <c r="GZ8755" s="3"/>
      <c r="HA8755" s="3"/>
      <c r="HB8755" s="3"/>
      <c r="HC8755" s="3"/>
      <c r="HD8755" s="3"/>
      <c r="HE8755" s="3"/>
      <c r="HF8755" s="3"/>
      <c r="HG8755" s="3"/>
      <c r="HH8755" s="3"/>
      <c r="HI8755" s="3"/>
      <c r="HJ8755" s="3"/>
      <c r="HK8755" s="3"/>
      <c r="HL8755" s="3"/>
      <c r="HM8755" s="45"/>
      <c r="HN8755" s="3"/>
      <c r="HO8755" s="3"/>
      <c r="HP8755" s="3"/>
      <c r="HQ8755" s="3"/>
      <c r="HR8755" s="3"/>
      <c r="HS8755" s="3"/>
      <c r="HT8755" s="3"/>
      <c r="HU8755" s="3"/>
      <c r="HV8755" s="3"/>
      <c r="HW8755" s="3"/>
      <c r="HX8755" s="3"/>
      <c r="HY8755" s="3"/>
      <c r="HZ8755" s="3"/>
      <c r="IA8755" s="3"/>
      <c r="IB8755" s="3"/>
      <c r="IC8755" s="3"/>
      <c r="ID8755" s="3"/>
      <c r="IE8755" s="3"/>
      <c r="IF8755" s="3"/>
      <c r="IG8755" s="3"/>
      <c r="IH8755" s="3"/>
      <c r="II8755" s="3"/>
      <c r="IJ8755" s="3"/>
      <c r="IK8755" s="3"/>
      <c r="IL8755" s="3"/>
      <c r="IM8755" s="3"/>
      <c r="IN8755" s="3"/>
      <c r="IO8755" s="15"/>
    </row>
    <row r="8756" spans="171:249">
      <c r="FO8756" s="3"/>
      <c r="FP8756" s="3"/>
      <c r="FQ8756" s="3"/>
      <c r="FR8756" s="3"/>
      <c r="FS8756" s="3"/>
      <c r="FT8756" s="3"/>
      <c r="FU8756" s="3"/>
      <c r="FV8756" s="3"/>
      <c r="FW8756" s="3"/>
      <c r="FX8756" s="3"/>
      <c r="FY8756" s="3"/>
      <c r="FZ8756" s="3"/>
      <c r="GA8756" s="3"/>
      <c r="GB8756" s="3"/>
      <c r="GC8756" s="3"/>
      <c r="GD8756" s="3"/>
      <c r="GE8756" s="3"/>
      <c r="GF8756" s="3"/>
      <c r="GG8756" s="3"/>
      <c r="GH8756" s="3"/>
      <c r="GI8756" s="3"/>
      <c r="GJ8756" s="3"/>
      <c r="GK8756" s="3"/>
      <c r="GL8756" s="3"/>
      <c r="GM8756" s="3"/>
      <c r="GN8756" s="3"/>
      <c r="GO8756" s="3"/>
      <c r="GP8756" s="3"/>
      <c r="GQ8756" s="3"/>
      <c r="GR8756" s="3"/>
      <c r="GS8756" s="3"/>
      <c r="GT8756" s="3"/>
      <c r="GU8756" s="3"/>
      <c r="GV8756" s="3"/>
      <c r="GW8756" s="3"/>
      <c r="GX8756" s="3"/>
      <c r="GY8756" s="3"/>
      <c r="GZ8756" s="3"/>
      <c r="HA8756" s="3"/>
      <c r="HB8756" s="3"/>
      <c r="HC8756" s="3"/>
      <c r="HD8756" s="3"/>
      <c r="HE8756" s="3"/>
      <c r="HF8756" s="3"/>
      <c r="HG8756" s="3"/>
      <c r="HH8756" s="3"/>
      <c r="HI8756" s="3"/>
      <c r="HJ8756" s="3"/>
      <c r="HK8756" s="3"/>
      <c r="HL8756" s="3"/>
      <c r="HM8756" s="45"/>
      <c r="HN8756" s="3"/>
      <c r="HO8756" s="3"/>
      <c r="HP8756" s="3"/>
      <c r="HQ8756" s="3"/>
      <c r="HR8756" s="3"/>
      <c r="HS8756" s="3"/>
      <c r="HT8756" s="3"/>
      <c r="HU8756" s="3"/>
      <c r="HV8756" s="3"/>
      <c r="HW8756" s="3"/>
      <c r="HX8756" s="3"/>
      <c r="HY8756" s="3"/>
      <c r="HZ8756" s="3"/>
      <c r="IA8756" s="3"/>
      <c r="IB8756" s="3"/>
      <c r="IC8756" s="3"/>
      <c r="ID8756" s="3"/>
      <c r="IE8756" s="3"/>
      <c r="IF8756" s="3"/>
      <c r="IG8756" s="3"/>
      <c r="IH8756" s="3"/>
      <c r="II8756" s="3"/>
      <c r="IJ8756" s="3"/>
      <c r="IK8756" s="3"/>
      <c r="IL8756" s="3"/>
      <c r="IM8756" s="3"/>
      <c r="IN8756" s="3"/>
      <c r="IO8756" s="15"/>
    </row>
    <row r="8757" spans="171:249">
      <c r="FO8757" s="3"/>
      <c r="FP8757" s="3"/>
      <c r="FQ8757" s="3"/>
      <c r="FR8757" s="3"/>
      <c r="FS8757" s="3"/>
      <c r="FT8757" s="3"/>
      <c r="FU8757" s="3"/>
      <c r="FV8757" s="3"/>
      <c r="FW8757" s="3"/>
      <c r="FX8757" s="3"/>
      <c r="FY8757" s="3"/>
      <c r="FZ8757" s="3"/>
      <c r="GA8757" s="3"/>
      <c r="GB8757" s="3"/>
      <c r="GC8757" s="3"/>
      <c r="GD8757" s="3"/>
      <c r="GE8757" s="3"/>
      <c r="GF8757" s="3"/>
      <c r="GG8757" s="3"/>
      <c r="GH8757" s="3"/>
      <c r="GI8757" s="3"/>
      <c r="GJ8757" s="3"/>
      <c r="GK8757" s="3"/>
      <c r="GL8757" s="3"/>
      <c r="GM8757" s="3"/>
      <c r="GN8757" s="3"/>
      <c r="GO8757" s="3"/>
      <c r="GP8757" s="3"/>
      <c r="GQ8757" s="3"/>
      <c r="GR8757" s="3"/>
      <c r="GS8757" s="3"/>
      <c r="GT8757" s="3"/>
      <c r="GU8757" s="3"/>
      <c r="GV8757" s="3"/>
      <c r="GW8757" s="3"/>
      <c r="GX8757" s="3"/>
      <c r="GY8757" s="3"/>
      <c r="GZ8757" s="3"/>
      <c r="HA8757" s="3"/>
      <c r="HB8757" s="3"/>
      <c r="HC8757" s="3"/>
      <c r="HD8757" s="3"/>
      <c r="HE8757" s="3"/>
      <c r="HF8757" s="3"/>
      <c r="HG8757" s="3"/>
      <c r="HH8757" s="3"/>
      <c r="HI8757" s="3"/>
      <c r="HJ8757" s="3"/>
      <c r="HK8757" s="3"/>
      <c r="HL8757" s="3"/>
      <c r="HM8757" s="45"/>
      <c r="HN8757" s="3"/>
      <c r="HO8757" s="3"/>
      <c r="HP8757" s="3"/>
      <c r="HQ8757" s="3"/>
      <c r="HR8757" s="3"/>
      <c r="HS8757" s="3"/>
      <c r="HT8757" s="3"/>
      <c r="HU8757" s="3"/>
      <c r="HV8757" s="3"/>
      <c r="HW8757" s="3"/>
      <c r="HX8757" s="3"/>
      <c r="HY8757" s="3"/>
      <c r="HZ8757" s="3"/>
      <c r="IA8757" s="3"/>
      <c r="IB8757" s="3"/>
      <c r="IC8757" s="3"/>
      <c r="ID8757" s="3"/>
      <c r="IE8757" s="3"/>
      <c r="IF8757" s="3"/>
      <c r="IG8757" s="3"/>
      <c r="IH8757" s="3"/>
      <c r="II8757" s="3"/>
      <c r="IJ8757" s="3"/>
      <c r="IK8757" s="3"/>
      <c r="IL8757" s="3"/>
      <c r="IM8757" s="3"/>
      <c r="IN8757" s="3"/>
      <c r="IO8757" s="15"/>
    </row>
    <row r="8758" spans="171:249">
      <c r="FO8758" s="3"/>
      <c r="FP8758" s="3"/>
      <c r="FQ8758" s="3"/>
      <c r="FR8758" s="3"/>
      <c r="FS8758" s="3"/>
      <c r="FT8758" s="3"/>
      <c r="FU8758" s="3"/>
      <c r="FV8758" s="3"/>
      <c r="FW8758" s="3"/>
      <c r="FX8758" s="3"/>
      <c r="FY8758" s="3"/>
      <c r="FZ8758" s="3"/>
      <c r="GA8758" s="3"/>
      <c r="GB8758" s="3"/>
      <c r="GC8758" s="3"/>
      <c r="GD8758" s="3"/>
      <c r="GE8758" s="3"/>
      <c r="GF8758" s="3"/>
      <c r="GG8758" s="3"/>
      <c r="GH8758" s="3"/>
      <c r="GI8758" s="3"/>
      <c r="GJ8758" s="3"/>
      <c r="GK8758" s="3"/>
      <c r="GL8758" s="3"/>
      <c r="GM8758" s="3"/>
      <c r="GN8758" s="3"/>
      <c r="GO8758" s="3"/>
      <c r="GP8758" s="3"/>
      <c r="GQ8758" s="3"/>
      <c r="GR8758" s="3"/>
      <c r="GS8758" s="3"/>
      <c r="GT8758" s="3"/>
      <c r="GU8758" s="3"/>
      <c r="GV8758" s="3"/>
      <c r="GW8758" s="3"/>
      <c r="GX8758" s="3"/>
      <c r="GY8758" s="3"/>
      <c r="GZ8758" s="3"/>
      <c r="HA8758" s="3"/>
      <c r="HB8758" s="3"/>
      <c r="HC8758" s="3"/>
      <c r="HD8758" s="3"/>
      <c r="HE8758" s="3"/>
      <c r="HF8758" s="3"/>
      <c r="HG8758" s="3"/>
      <c r="HH8758" s="3"/>
      <c r="HI8758" s="3"/>
      <c r="HJ8758" s="3"/>
      <c r="HK8758" s="3"/>
      <c r="HL8758" s="3"/>
      <c r="HM8758" s="45"/>
      <c r="HN8758" s="3"/>
      <c r="HO8758" s="3"/>
      <c r="HP8758" s="3"/>
      <c r="HQ8758" s="3"/>
      <c r="HR8758" s="3"/>
      <c r="HS8758" s="3"/>
      <c r="HT8758" s="3"/>
      <c r="HU8758" s="3"/>
      <c r="HV8758" s="3"/>
      <c r="HW8758" s="3"/>
      <c r="HX8758" s="3"/>
      <c r="HY8758" s="3"/>
      <c r="HZ8758" s="3"/>
      <c r="IA8758" s="3"/>
      <c r="IB8758" s="3"/>
      <c r="IC8758" s="3"/>
      <c r="ID8758" s="3"/>
      <c r="IE8758" s="3"/>
      <c r="IF8758" s="3"/>
      <c r="IG8758" s="3"/>
      <c r="IH8758" s="3"/>
      <c r="II8758" s="3"/>
      <c r="IJ8758" s="3"/>
      <c r="IK8758" s="3"/>
      <c r="IL8758" s="3"/>
      <c r="IM8758" s="3"/>
      <c r="IN8758" s="3"/>
      <c r="IO8758" s="15"/>
    </row>
    <row r="8759" spans="171:249">
      <c r="FO8759" s="3"/>
      <c r="FP8759" s="3"/>
      <c r="FQ8759" s="3"/>
      <c r="FR8759" s="3"/>
      <c r="FS8759" s="3"/>
      <c r="FT8759" s="3"/>
      <c r="FU8759" s="3"/>
      <c r="FV8759" s="3"/>
      <c r="FW8759" s="3"/>
      <c r="FX8759" s="3"/>
      <c r="FY8759" s="3"/>
      <c r="FZ8759" s="3"/>
      <c r="GA8759" s="3"/>
      <c r="GB8759" s="3"/>
      <c r="GC8759" s="3"/>
      <c r="GD8759" s="3"/>
      <c r="GE8759" s="3"/>
      <c r="GF8759" s="3"/>
      <c r="GG8759" s="3"/>
      <c r="GH8759" s="3"/>
      <c r="GI8759" s="3"/>
      <c r="GJ8759" s="3"/>
      <c r="GK8759" s="3"/>
      <c r="GL8759" s="3"/>
      <c r="GM8759" s="3"/>
      <c r="GN8759" s="3"/>
      <c r="GO8759" s="3"/>
      <c r="GP8759" s="3"/>
      <c r="GQ8759" s="3"/>
      <c r="GR8759" s="3"/>
      <c r="GS8759" s="3"/>
      <c r="GT8759" s="3"/>
      <c r="GU8759" s="3"/>
      <c r="GV8759" s="3"/>
      <c r="GW8759" s="3"/>
      <c r="GX8759" s="3"/>
      <c r="GY8759" s="3"/>
      <c r="GZ8759" s="3"/>
      <c r="HA8759" s="3"/>
      <c r="HB8759" s="3"/>
      <c r="HC8759" s="3"/>
      <c r="HD8759" s="3"/>
      <c r="HE8759" s="3"/>
      <c r="HF8759" s="3"/>
      <c r="HG8759" s="3"/>
      <c r="HH8759" s="3"/>
      <c r="HI8759" s="3"/>
      <c r="HJ8759" s="3"/>
      <c r="HK8759" s="3"/>
      <c r="HL8759" s="3"/>
      <c r="HM8759" s="45"/>
      <c r="HN8759" s="3"/>
      <c r="HO8759" s="3"/>
      <c r="HP8759" s="3"/>
      <c r="HQ8759" s="3"/>
      <c r="HR8759" s="3"/>
      <c r="HS8759" s="3"/>
      <c r="HT8759" s="3"/>
      <c r="HU8759" s="3"/>
      <c r="HV8759" s="3"/>
      <c r="HW8759" s="3"/>
      <c r="HX8759" s="3"/>
      <c r="HY8759" s="3"/>
      <c r="HZ8759" s="3"/>
      <c r="IA8759" s="3"/>
      <c r="IB8759" s="3"/>
      <c r="IC8759" s="3"/>
      <c r="ID8759" s="3"/>
      <c r="IE8759" s="3"/>
      <c r="IF8759" s="3"/>
      <c r="IG8759" s="3"/>
      <c r="IH8759" s="3"/>
      <c r="II8759" s="3"/>
      <c r="IJ8759" s="3"/>
      <c r="IK8759" s="3"/>
      <c r="IL8759" s="3"/>
      <c r="IM8759" s="3"/>
      <c r="IN8759" s="3"/>
      <c r="IO8759" s="15"/>
    </row>
    <row r="8760" spans="171:249">
      <c r="FO8760" s="3"/>
      <c r="FP8760" s="3"/>
      <c r="FQ8760" s="3"/>
      <c r="FR8760" s="3"/>
      <c r="FS8760" s="3"/>
      <c r="FT8760" s="3"/>
      <c r="FU8760" s="3"/>
      <c r="FV8760" s="3"/>
      <c r="FW8760" s="3"/>
      <c r="FX8760" s="3"/>
      <c r="FY8760" s="3"/>
      <c r="FZ8760" s="3"/>
      <c r="GA8760" s="3"/>
      <c r="GB8760" s="3"/>
      <c r="GC8760" s="3"/>
      <c r="GD8760" s="3"/>
      <c r="GE8760" s="3"/>
      <c r="GF8760" s="3"/>
      <c r="GG8760" s="3"/>
      <c r="GH8760" s="3"/>
      <c r="GI8760" s="3"/>
      <c r="GJ8760" s="3"/>
      <c r="GK8760" s="3"/>
      <c r="GL8760" s="3"/>
      <c r="GM8760" s="3"/>
      <c r="GN8760" s="3"/>
      <c r="GO8760" s="3"/>
      <c r="GP8760" s="3"/>
      <c r="GQ8760" s="3"/>
      <c r="GR8760" s="3"/>
      <c r="GS8760" s="3"/>
      <c r="GT8760" s="3"/>
      <c r="GU8760" s="3"/>
      <c r="GV8760" s="3"/>
      <c r="GW8760" s="3"/>
      <c r="GX8760" s="3"/>
      <c r="GY8760" s="3"/>
      <c r="GZ8760" s="3"/>
      <c r="HA8760" s="3"/>
      <c r="HB8760" s="3"/>
      <c r="HC8760" s="3"/>
      <c r="HD8760" s="3"/>
      <c r="HE8760" s="3"/>
      <c r="HF8760" s="3"/>
      <c r="HG8760" s="3"/>
      <c r="HH8760" s="3"/>
      <c r="HI8760" s="3"/>
      <c r="HJ8760" s="3"/>
      <c r="HK8760" s="3"/>
      <c r="HL8760" s="3"/>
      <c r="HM8760" s="45"/>
      <c r="HN8760" s="3"/>
      <c r="HO8760" s="3"/>
      <c r="HP8760" s="3"/>
      <c r="HQ8760" s="3"/>
      <c r="HR8760" s="3"/>
      <c r="HS8760" s="3"/>
      <c r="HT8760" s="3"/>
      <c r="HU8760" s="3"/>
      <c r="HV8760" s="3"/>
      <c r="HW8760" s="3"/>
      <c r="HX8760" s="3"/>
      <c r="HY8760" s="3"/>
      <c r="HZ8760" s="3"/>
      <c r="IA8760" s="3"/>
      <c r="IB8760" s="3"/>
      <c r="IC8760" s="3"/>
      <c r="ID8760" s="3"/>
      <c r="IE8760" s="3"/>
      <c r="IF8760" s="3"/>
      <c r="IG8760" s="3"/>
      <c r="IH8760" s="3"/>
      <c r="II8760" s="3"/>
      <c r="IJ8760" s="3"/>
      <c r="IK8760" s="3"/>
      <c r="IL8760" s="3"/>
      <c r="IM8760" s="3"/>
      <c r="IN8760" s="3"/>
      <c r="IO8760" s="15"/>
    </row>
    <row r="8761" spans="171:249">
      <c r="FO8761" s="3"/>
      <c r="FP8761" s="3"/>
      <c r="FQ8761" s="3"/>
      <c r="FR8761" s="3"/>
      <c r="FS8761" s="3"/>
      <c r="FT8761" s="3"/>
      <c r="FU8761" s="3"/>
      <c r="FV8761" s="3"/>
      <c r="FW8761" s="3"/>
      <c r="FX8761" s="3"/>
      <c r="FY8761" s="3"/>
      <c r="FZ8761" s="3"/>
      <c r="GA8761" s="3"/>
      <c r="GB8761" s="3"/>
      <c r="GC8761" s="3"/>
      <c r="GD8761" s="3"/>
      <c r="GE8761" s="3"/>
      <c r="GF8761" s="3"/>
      <c r="GG8761" s="3"/>
      <c r="GH8761" s="3"/>
      <c r="GI8761" s="3"/>
      <c r="GJ8761" s="3"/>
      <c r="GK8761" s="3"/>
      <c r="GL8761" s="3"/>
      <c r="GM8761" s="3"/>
      <c r="GN8761" s="3"/>
      <c r="GO8761" s="3"/>
      <c r="GP8761" s="3"/>
      <c r="GQ8761" s="3"/>
      <c r="GR8761" s="3"/>
      <c r="GS8761" s="3"/>
      <c r="GT8761" s="3"/>
      <c r="GU8761" s="3"/>
      <c r="GV8761" s="3"/>
      <c r="GW8761" s="3"/>
      <c r="GX8761" s="3"/>
      <c r="GY8761" s="3"/>
      <c r="GZ8761" s="3"/>
      <c r="HA8761" s="3"/>
      <c r="HB8761" s="3"/>
      <c r="HC8761" s="3"/>
      <c r="HD8761" s="3"/>
      <c r="HE8761" s="3"/>
      <c r="HF8761" s="3"/>
      <c r="HG8761" s="3"/>
      <c r="HH8761" s="3"/>
      <c r="HI8761" s="3"/>
      <c r="HJ8761" s="3"/>
      <c r="HK8761" s="3"/>
      <c r="HL8761" s="3"/>
      <c r="HM8761" s="45"/>
      <c r="HN8761" s="3"/>
      <c r="HO8761" s="3"/>
      <c r="HP8761" s="3"/>
      <c r="HQ8761" s="3"/>
      <c r="HR8761" s="3"/>
      <c r="HS8761" s="3"/>
      <c r="HT8761" s="3"/>
      <c r="HU8761" s="3"/>
      <c r="HV8761" s="3"/>
      <c r="HW8761" s="3"/>
      <c r="HX8761" s="3"/>
      <c r="HY8761" s="3"/>
      <c r="HZ8761" s="3"/>
      <c r="IA8761" s="3"/>
      <c r="IB8761" s="3"/>
      <c r="IC8761" s="3"/>
      <c r="ID8761" s="3"/>
      <c r="IE8761" s="3"/>
      <c r="IF8761" s="3"/>
      <c r="IG8761" s="3"/>
      <c r="IH8761" s="3"/>
      <c r="II8761" s="3"/>
      <c r="IJ8761" s="3"/>
      <c r="IK8761" s="3"/>
      <c r="IL8761" s="3"/>
      <c r="IM8761" s="3"/>
      <c r="IN8761" s="3"/>
      <c r="IO8761" s="15"/>
    </row>
    <row r="8762" spans="171:249">
      <c r="FO8762" s="3"/>
      <c r="FP8762" s="3"/>
      <c r="FQ8762" s="3"/>
      <c r="FR8762" s="3"/>
      <c r="FS8762" s="3"/>
      <c r="FT8762" s="3"/>
      <c r="FU8762" s="3"/>
      <c r="FV8762" s="3"/>
      <c r="FW8762" s="3"/>
      <c r="FX8762" s="3"/>
      <c r="FY8762" s="3"/>
      <c r="FZ8762" s="3"/>
      <c r="GA8762" s="3"/>
      <c r="GB8762" s="3"/>
      <c r="GC8762" s="3"/>
      <c r="GD8762" s="3"/>
      <c r="GE8762" s="3"/>
      <c r="GF8762" s="3"/>
      <c r="GG8762" s="3"/>
      <c r="GH8762" s="3"/>
      <c r="GI8762" s="3"/>
      <c r="GJ8762" s="3"/>
      <c r="GK8762" s="3"/>
      <c r="GL8762" s="3"/>
      <c r="GM8762" s="3"/>
      <c r="GN8762" s="3"/>
      <c r="GO8762" s="3"/>
      <c r="GP8762" s="3"/>
      <c r="GQ8762" s="3"/>
      <c r="GR8762" s="3"/>
      <c r="GS8762" s="3"/>
      <c r="GT8762" s="3"/>
      <c r="GU8762" s="3"/>
      <c r="GV8762" s="3"/>
      <c r="GW8762" s="3"/>
      <c r="GX8762" s="3"/>
      <c r="GY8762" s="3"/>
      <c r="GZ8762" s="3"/>
      <c r="HA8762" s="3"/>
      <c r="HB8762" s="3"/>
      <c r="HC8762" s="3"/>
      <c r="HD8762" s="3"/>
      <c r="HE8762" s="3"/>
      <c r="HF8762" s="3"/>
      <c r="HG8762" s="3"/>
      <c r="HH8762" s="3"/>
      <c r="HI8762" s="3"/>
      <c r="HJ8762" s="3"/>
      <c r="HK8762" s="3"/>
      <c r="HL8762" s="3"/>
      <c r="HM8762" s="45"/>
      <c r="HN8762" s="3"/>
      <c r="HO8762" s="3"/>
      <c r="HP8762" s="3"/>
      <c r="HQ8762" s="3"/>
      <c r="HR8762" s="3"/>
      <c r="HS8762" s="3"/>
      <c r="HT8762" s="3"/>
      <c r="HU8762" s="3"/>
      <c r="HV8762" s="3"/>
      <c r="HW8762" s="3"/>
      <c r="HX8762" s="3"/>
      <c r="HY8762" s="3"/>
      <c r="HZ8762" s="3"/>
      <c r="IA8762" s="3"/>
      <c r="IB8762" s="3"/>
      <c r="IC8762" s="3"/>
      <c r="ID8762" s="3"/>
      <c r="IE8762" s="3"/>
      <c r="IF8762" s="3"/>
      <c r="IG8762" s="3"/>
      <c r="IH8762" s="3"/>
      <c r="II8762" s="3"/>
      <c r="IJ8762" s="3"/>
      <c r="IK8762" s="3"/>
      <c r="IL8762" s="3"/>
      <c r="IM8762" s="3"/>
      <c r="IN8762" s="3"/>
      <c r="IO8762" s="15"/>
    </row>
    <row r="8763" spans="171:249">
      <c r="FO8763" s="3"/>
      <c r="FP8763" s="3"/>
      <c r="FQ8763" s="3"/>
      <c r="FR8763" s="3"/>
      <c r="FS8763" s="3"/>
      <c r="FT8763" s="3"/>
      <c r="FU8763" s="3"/>
      <c r="FV8763" s="3"/>
      <c r="FW8763" s="3"/>
      <c r="FX8763" s="3"/>
      <c r="FY8763" s="3"/>
      <c r="FZ8763" s="3"/>
      <c r="GA8763" s="3"/>
      <c r="GB8763" s="3"/>
      <c r="GC8763" s="3"/>
      <c r="GD8763" s="3"/>
      <c r="GE8763" s="3"/>
      <c r="GF8763" s="3"/>
      <c r="GG8763" s="3"/>
      <c r="GH8763" s="3"/>
      <c r="GI8763" s="3"/>
      <c r="GJ8763" s="3"/>
      <c r="GK8763" s="3"/>
      <c r="GL8763" s="3"/>
      <c r="GM8763" s="3"/>
      <c r="GN8763" s="3"/>
      <c r="GO8763" s="3"/>
      <c r="GP8763" s="3"/>
      <c r="GQ8763" s="3"/>
      <c r="GR8763" s="3"/>
      <c r="GS8763" s="3"/>
      <c r="GT8763" s="3"/>
      <c r="GU8763" s="3"/>
      <c r="GV8763" s="3"/>
      <c r="GW8763" s="3"/>
      <c r="GX8763" s="3"/>
      <c r="GY8763" s="3"/>
      <c r="GZ8763" s="3"/>
      <c r="HA8763" s="3"/>
      <c r="HB8763" s="3"/>
      <c r="HC8763" s="3"/>
      <c r="HD8763" s="3"/>
      <c r="HE8763" s="3"/>
      <c r="HF8763" s="3"/>
      <c r="HG8763" s="3"/>
      <c r="HH8763" s="3"/>
      <c r="HI8763" s="3"/>
      <c r="HJ8763" s="3"/>
      <c r="HK8763" s="3"/>
      <c r="HL8763" s="3"/>
      <c r="HM8763" s="45"/>
      <c r="HN8763" s="3"/>
      <c r="HO8763" s="3"/>
      <c r="HP8763" s="3"/>
      <c r="HQ8763" s="3"/>
      <c r="HR8763" s="3"/>
      <c r="HS8763" s="3"/>
      <c r="HT8763" s="3"/>
      <c r="HU8763" s="3"/>
      <c r="HV8763" s="3"/>
      <c r="HW8763" s="3"/>
      <c r="HX8763" s="3"/>
      <c r="HY8763" s="3"/>
      <c r="HZ8763" s="3"/>
      <c r="IA8763" s="3"/>
      <c r="IB8763" s="3"/>
      <c r="IC8763" s="3"/>
      <c r="ID8763" s="3"/>
      <c r="IE8763" s="3"/>
      <c r="IF8763" s="3"/>
      <c r="IG8763" s="3"/>
      <c r="IH8763" s="3"/>
      <c r="II8763" s="3"/>
      <c r="IJ8763" s="3"/>
      <c r="IK8763" s="3"/>
      <c r="IL8763" s="3"/>
      <c r="IM8763" s="3"/>
      <c r="IN8763" s="3"/>
      <c r="IO8763" s="15"/>
    </row>
    <row r="8764" spans="171:249">
      <c r="FO8764" s="3"/>
      <c r="FP8764" s="3"/>
      <c r="FQ8764" s="3"/>
      <c r="FR8764" s="3"/>
      <c r="FS8764" s="3"/>
      <c r="FT8764" s="3"/>
      <c r="FU8764" s="3"/>
      <c r="FV8764" s="3"/>
      <c r="FW8764" s="3"/>
      <c r="FX8764" s="3"/>
      <c r="FY8764" s="3"/>
      <c r="FZ8764" s="3"/>
      <c r="GA8764" s="3"/>
      <c r="GB8764" s="3"/>
      <c r="GC8764" s="3"/>
      <c r="GD8764" s="3"/>
      <c r="GE8764" s="3"/>
      <c r="GF8764" s="3"/>
      <c r="GG8764" s="3"/>
      <c r="GH8764" s="3"/>
      <c r="GI8764" s="3"/>
      <c r="GJ8764" s="3"/>
      <c r="GK8764" s="3"/>
      <c r="GL8764" s="3"/>
      <c r="GM8764" s="3"/>
      <c r="GN8764" s="3"/>
      <c r="GO8764" s="3"/>
      <c r="GP8764" s="3"/>
      <c r="GQ8764" s="3"/>
      <c r="GR8764" s="3"/>
      <c r="GS8764" s="3"/>
      <c r="GT8764" s="3"/>
      <c r="GU8764" s="3"/>
      <c r="GV8764" s="3"/>
      <c r="GW8764" s="3"/>
      <c r="GX8764" s="3"/>
      <c r="GY8764" s="3"/>
      <c r="GZ8764" s="3"/>
      <c r="HA8764" s="3"/>
      <c r="HB8764" s="3"/>
      <c r="HC8764" s="3"/>
      <c r="HD8764" s="3"/>
      <c r="HE8764" s="3"/>
      <c r="HF8764" s="3"/>
      <c r="HG8764" s="3"/>
      <c r="HH8764" s="3"/>
      <c r="HI8764" s="3"/>
      <c r="HJ8764" s="3"/>
      <c r="HK8764" s="3"/>
      <c r="HL8764" s="3"/>
      <c r="HM8764" s="45"/>
      <c r="HN8764" s="3"/>
      <c r="HO8764" s="3"/>
      <c r="HP8764" s="3"/>
      <c r="HQ8764" s="3"/>
      <c r="HR8764" s="3"/>
      <c r="HS8764" s="3"/>
      <c r="HT8764" s="3"/>
      <c r="HU8764" s="3"/>
      <c r="HV8764" s="3"/>
      <c r="HW8764" s="3"/>
      <c r="HX8764" s="3"/>
      <c r="HY8764" s="3"/>
      <c r="HZ8764" s="3"/>
      <c r="IA8764" s="3"/>
      <c r="IB8764" s="3"/>
      <c r="IC8764" s="3"/>
      <c r="ID8764" s="3"/>
      <c r="IE8764" s="3"/>
      <c r="IF8764" s="3"/>
      <c r="IG8764" s="3"/>
      <c r="IH8764" s="3"/>
      <c r="II8764" s="3"/>
      <c r="IJ8764" s="3"/>
      <c r="IK8764" s="3"/>
      <c r="IL8764" s="3"/>
      <c r="IM8764" s="3"/>
      <c r="IN8764" s="3"/>
      <c r="IO8764" s="15"/>
    </row>
    <row r="8765" spans="171:249">
      <c r="FO8765" s="3"/>
      <c r="FP8765" s="3"/>
      <c r="FQ8765" s="3"/>
      <c r="FR8765" s="3"/>
      <c r="FS8765" s="3"/>
      <c r="FT8765" s="3"/>
      <c r="FU8765" s="3"/>
      <c r="FV8765" s="3"/>
      <c r="FW8765" s="3"/>
      <c r="FX8765" s="3"/>
      <c r="FY8765" s="3"/>
      <c r="FZ8765" s="3"/>
      <c r="GA8765" s="3"/>
      <c r="GB8765" s="3"/>
      <c r="GC8765" s="3"/>
      <c r="GD8765" s="3"/>
      <c r="GE8765" s="3"/>
      <c r="GF8765" s="3"/>
      <c r="GG8765" s="3"/>
      <c r="GH8765" s="3"/>
      <c r="GI8765" s="3"/>
      <c r="GJ8765" s="3"/>
      <c r="GK8765" s="3"/>
      <c r="GL8765" s="3"/>
      <c r="GM8765" s="3"/>
      <c r="GN8765" s="3"/>
      <c r="GO8765" s="3"/>
      <c r="GP8765" s="3"/>
      <c r="GQ8765" s="3"/>
      <c r="GR8765" s="3"/>
      <c r="GS8765" s="3"/>
      <c r="GT8765" s="3"/>
      <c r="GU8765" s="3"/>
      <c r="GV8765" s="3"/>
      <c r="GW8765" s="3"/>
      <c r="GX8765" s="3"/>
      <c r="GY8765" s="3"/>
      <c r="GZ8765" s="3"/>
      <c r="HA8765" s="3"/>
      <c r="HB8765" s="3"/>
      <c r="HC8765" s="3"/>
      <c r="HD8765" s="3"/>
      <c r="HE8765" s="3"/>
      <c r="HF8765" s="3"/>
      <c r="HG8765" s="3"/>
      <c r="HH8765" s="3"/>
      <c r="HI8765" s="3"/>
      <c r="HJ8765" s="3"/>
      <c r="HK8765" s="3"/>
      <c r="HL8765" s="3"/>
      <c r="HM8765" s="45"/>
      <c r="HN8765" s="3"/>
      <c r="HO8765" s="3"/>
      <c r="HP8765" s="3"/>
      <c r="HQ8765" s="3"/>
      <c r="HR8765" s="3"/>
      <c r="HS8765" s="3"/>
      <c r="HT8765" s="3"/>
      <c r="HU8765" s="3"/>
      <c r="HV8765" s="3"/>
      <c r="HW8765" s="3"/>
      <c r="HX8765" s="3"/>
      <c r="HY8765" s="3"/>
      <c r="HZ8765" s="3"/>
      <c r="IA8765" s="3"/>
      <c r="IB8765" s="3"/>
      <c r="IC8765" s="3"/>
      <c r="ID8765" s="3"/>
      <c r="IE8765" s="3"/>
      <c r="IF8765" s="3"/>
      <c r="IG8765" s="3"/>
      <c r="IH8765" s="3"/>
      <c r="II8765" s="3"/>
      <c r="IJ8765" s="3"/>
      <c r="IK8765" s="3"/>
      <c r="IL8765" s="3"/>
      <c r="IM8765" s="3"/>
      <c r="IN8765" s="3"/>
      <c r="IO8765" s="15"/>
    </row>
    <row r="8766" spans="171:249">
      <c r="FO8766" s="3"/>
      <c r="FP8766" s="3"/>
      <c r="FQ8766" s="3"/>
      <c r="FR8766" s="3"/>
      <c r="FS8766" s="3"/>
      <c r="FT8766" s="3"/>
      <c r="FU8766" s="3"/>
      <c r="FV8766" s="3"/>
      <c r="FW8766" s="3"/>
      <c r="FX8766" s="3"/>
      <c r="FY8766" s="3"/>
      <c r="FZ8766" s="3"/>
      <c r="GA8766" s="3"/>
      <c r="GB8766" s="3"/>
      <c r="GC8766" s="3"/>
      <c r="GD8766" s="3"/>
      <c r="GE8766" s="3"/>
      <c r="GF8766" s="3"/>
      <c r="GG8766" s="3"/>
      <c r="GH8766" s="3"/>
      <c r="GI8766" s="3"/>
      <c r="GJ8766" s="3"/>
      <c r="GK8766" s="3"/>
      <c r="GL8766" s="3"/>
      <c r="GM8766" s="3"/>
      <c r="GN8766" s="3"/>
      <c r="GO8766" s="3"/>
      <c r="GP8766" s="3"/>
      <c r="GQ8766" s="3"/>
      <c r="GR8766" s="3"/>
      <c r="GS8766" s="3"/>
      <c r="GT8766" s="3"/>
      <c r="GU8766" s="3"/>
      <c r="GV8766" s="3"/>
      <c r="GW8766" s="3"/>
      <c r="GX8766" s="3"/>
      <c r="GY8766" s="3"/>
      <c r="GZ8766" s="3"/>
      <c r="HA8766" s="3"/>
      <c r="HB8766" s="3"/>
      <c r="HC8766" s="3"/>
      <c r="HD8766" s="3"/>
      <c r="HE8766" s="3"/>
      <c r="HF8766" s="3"/>
      <c r="HG8766" s="3"/>
      <c r="HH8766" s="3"/>
      <c r="HI8766" s="3"/>
      <c r="HJ8766" s="3"/>
      <c r="HK8766" s="3"/>
      <c r="HL8766" s="3"/>
      <c r="HM8766" s="45"/>
      <c r="HN8766" s="3"/>
      <c r="HO8766" s="3"/>
      <c r="HP8766" s="3"/>
      <c r="HQ8766" s="3"/>
      <c r="HR8766" s="3"/>
      <c r="HS8766" s="3"/>
      <c r="HT8766" s="3"/>
      <c r="HU8766" s="3"/>
      <c r="HV8766" s="3"/>
      <c r="HW8766" s="3"/>
      <c r="HX8766" s="3"/>
      <c r="HY8766" s="3"/>
      <c r="HZ8766" s="3"/>
      <c r="IA8766" s="3"/>
      <c r="IB8766" s="3"/>
      <c r="IC8766" s="3"/>
      <c r="ID8766" s="3"/>
      <c r="IE8766" s="3"/>
      <c r="IF8766" s="3"/>
      <c r="IG8766" s="3"/>
      <c r="IH8766" s="3"/>
      <c r="II8766" s="3"/>
      <c r="IJ8766" s="3"/>
      <c r="IK8766" s="3"/>
      <c r="IL8766" s="3"/>
      <c r="IM8766" s="3"/>
      <c r="IN8766" s="3"/>
      <c r="IO8766" s="15"/>
    </row>
    <row r="8767" spans="171:249">
      <c r="FO8767" s="3"/>
      <c r="FP8767" s="3"/>
      <c r="FQ8767" s="3"/>
      <c r="FR8767" s="3"/>
      <c r="FS8767" s="3"/>
      <c r="FT8767" s="3"/>
      <c r="FU8767" s="3"/>
      <c r="FV8767" s="3"/>
      <c r="FW8767" s="3"/>
      <c r="FX8767" s="3"/>
      <c r="FY8767" s="3"/>
      <c r="FZ8767" s="3"/>
      <c r="GA8767" s="3"/>
      <c r="GB8767" s="3"/>
      <c r="GC8767" s="3"/>
      <c r="GD8767" s="3"/>
      <c r="GE8767" s="3"/>
      <c r="GF8767" s="3"/>
      <c r="GG8767" s="3"/>
      <c r="GH8767" s="3"/>
      <c r="GI8767" s="3"/>
      <c r="GJ8767" s="3"/>
      <c r="GK8767" s="3"/>
      <c r="GL8767" s="3"/>
      <c r="GM8767" s="3"/>
      <c r="GN8767" s="3"/>
      <c r="GO8767" s="3"/>
      <c r="GP8767" s="3"/>
      <c r="GQ8767" s="3"/>
      <c r="GR8767" s="3"/>
      <c r="GS8767" s="3"/>
      <c r="GT8767" s="3"/>
      <c r="GU8767" s="3"/>
      <c r="GV8767" s="3"/>
      <c r="GW8767" s="3"/>
      <c r="GX8767" s="3"/>
      <c r="GY8767" s="3"/>
      <c r="GZ8767" s="3"/>
      <c r="HA8767" s="3"/>
      <c r="HB8767" s="3"/>
      <c r="HC8767" s="3"/>
      <c r="HD8767" s="3"/>
      <c r="HE8767" s="3"/>
      <c r="HF8767" s="3"/>
      <c r="HG8767" s="3"/>
      <c r="HH8767" s="3"/>
      <c r="HI8767" s="3"/>
      <c r="HJ8767" s="3"/>
      <c r="HK8767" s="3"/>
      <c r="HL8767" s="3"/>
      <c r="HM8767" s="45"/>
      <c r="HN8767" s="3"/>
      <c r="HO8767" s="3"/>
      <c r="HP8767" s="3"/>
      <c r="HQ8767" s="3"/>
      <c r="HR8767" s="3"/>
      <c r="HS8767" s="3"/>
      <c r="HT8767" s="3"/>
      <c r="HU8767" s="3"/>
      <c r="HV8767" s="3"/>
      <c r="HW8767" s="3"/>
      <c r="HX8767" s="3"/>
      <c r="HY8767" s="3"/>
      <c r="HZ8767" s="3"/>
      <c r="IA8767" s="3"/>
      <c r="IB8767" s="3"/>
      <c r="IC8767" s="3"/>
      <c r="ID8767" s="3"/>
      <c r="IE8767" s="3"/>
      <c r="IF8767" s="3"/>
      <c r="IG8767" s="3"/>
      <c r="IH8767" s="3"/>
      <c r="II8767" s="3"/>
      <c r="IJ8767" s="3"/>
      <c r="IK8767" s="3"/>
      <c r="IL8767" s="3"/>
      <c r="IM8767" s="3"/>
      <c r="IN8767" s="3"/>
      <c r="IO8767" s="15"/>
    </row>
    <row r="8768" spans="171:249">
      <c r="FO8768" s="3"/>
      <c r="FP8768" s="3"/>
      <c r="FQ8768" s="3"/>
      <c r="FR8768" s="3"/>
      <c r="FS8768" s="3"/>
      <c r="FT8768" s="3"/>
      <c r="FU8768" s="3"/>
      <c r="FV8768" s="3"/>
      <c r="FW8768" s="3"/>
      <c r="FX8768" s="3"/>
      <c r="FY8768" s="3"/>
      <c r="FZ8768" s="3"/>
      <c r="GA8768" s="3"/>
      <c r="GB8768" s="3"/>
      <c r="GC8768" s="3"/>
      <c r="GD8768" s="3"/>
      <c r="GE8768" s="3"/>
      <c r="GF8768" s="3"/>
      <c r="GG8768" s="3"/>
      <c r="GH8768" s="3"/>
      <c r="GI8768" s="3"/>
      <c r="GJ8768" s="3"/>
      <c r="GK8768" s="3"/>
      <c r="GL8768" s="3"/>
      <c r="GM8768" s="3"/>
      <c r="GN8768" s="3"/>
      <c r="GO8768" s="3"/>
      <c r="GP8768" s="3"/>
      <c r="GQ8768" s="3"/>
      <c r="GR8768" s="3"/>
      <c r="GS8768" s="3"/>
      <c r="GT8768" s="3"/>
      <c r="GU8768" s="3"/>
      <c r="GV8768" s="3"/>
      <c r="GW8768" s="3"/>
      <c r="GX8768" s="3"/>
      <c r="GY8768" s="3"/>
      <c r="GZ8768" s="3"/>
      <c r="HA8768" s="3"/>
      <c r="HB8768" s="3"/>
      <c r="HC8768" s="3"/>
      <c r="HD8768" s="3"/>
      <c r="HE8768" s="3"/>
      <c r="HF8768" s="3"/>
      <c r="HG8768" s="3"/>
      <c r="HH8768" s="3"/>
      <c r="HI8768" s="3"/>
      <c r="HJ8768" s="3"/>
      <c r="HK8768" s="3"/>
      <c r="HL8768" s="3"/>
      <c r="HM8768" s="45"/>
      <c r="HN8768" s="3"/>
      <c r="HO8768" s="3"/>
      <c r="HP8768" s="3"/>
      <c r="HQ8768" s="3"/>
      <c r="HR8768" s="3"/>
      <c r="HS8768" s="3"/>
      <c r="HT8768" s="3"/>
      <c r="HU8768" s="3"/>
      <c r="HV8768" s="3"/>
      <c r="HW8768" s="3"/>
      <c r="HX8768" s="3"/>
      <c r="HY8768" s="3"/>
      <c r="HZ8768" s="3"/>
      <c r="IA8768" s="3"/>
      <c r="IB8768" s="3"/>
      <c r="IC8768" s="3"/>
      <c r="ID8768" s="3"/>
      <c r="IE8768" s="3"/>
      <c r="IF8768" s="3"/>
      <c r="IG8768" s="3"/>
      <c r="IH8768" s="3"/>
      <c r="II8768" s="3"/>
      <c r="IJ8768" s="3"/>
      <c r="IK8768" s="3"/>
      <c r="IL8768" s="3"/>
      <c r="IM8768" s="3"/>
      <c r="IN8768" s="3"/>
      <c r="IO8768" s="15"/>
    </row>
    <row r="8769" spans="171:249">
      <c r="FO8769" s="3"/>
      <c r="FP8769" s="3"/>
      <c r="FQ8769" s="3"/>
      <c r="FR8769" s="3"/>
      <c r="FS8769" s="3"/>
      <c r="FT8769" s="3"/>
      <c r="FU8769" s="3"/>
      <c r="FV8769" s="3"/>
      <c r="FW8769" s="3"/>
      <c r="FX8769" s="3"/>
      <c r="FY8769" s="3"/>
      <c r="FZ8769" s="3"/>
      <c r="GA8769" s="3"/>
      <c r="GB8769" s="3"/>
      <c r="GC8769" s="3"/>
      <c r="GD8769" s="3"/>
      <c r="GE8769" s="3"/>
      <c r="GF8769" s="3"/>
      <c r="GG8769" s="3"/>
      <c r="GH8769" s="3"/>
      <c r="GI8769" s="3"/>
      <c r="GJ8769" s="3"/>
      <c r="GK8769" s="3"/>
      <c r="GL8769" s="3"/>
      <c r="GM8769" s="3"/>
      <c r="GN8769" s="3"/>
      <c r="GO8769" s="3"/>
      <c r="GP8769" s="3"/>
      <c r="GQ8769" s="3"/>
      <c r="GR8769" s="3"/>
      <c r="GS8769" s="3"/>
      <c r="GT8769" s="3"/>
      <c r="GU8769" s="3"/>
      <c r="GV8769" s="3"/>
      <c r="GW8769" s="3"/>
      <c r="GX8769" s="3"/>
      <c r="GY8769" s="3"/>
      <c r="GZ8769" s="3"/>
      <c r="HA8769" s="3"/>
      <c r="HB8769" s="3"/>
      <c r="HC8769" s="3"/>
      <c r="HD8769" s="3"/>
      <c r="HE8769" s="3"/>
      <c r="HF8769" s="3"/>
      <c r="HG8769" s="3"/>
      <c r="HH8769" s="3"/>
      <c r="HI8769" s="3"/>
      <c r="HJ8769" s="3"/>
      <c r="HK8769" s="3"/>
      <c r="HL8769" s="3"/>
      <c r="HM8769" s="45"/>
      <c r="HN8769" s="3"/>
      <c r="HO8769" s="3"/>
      <c r="HP8769" s="3"/>
      <c r="HQ8769" s="3"/>
      <c r="HR8769" s="3"/>
      <c r="HS8769" s="3"/>
      <c r="HT8769" s="3"/>
      <c r="HU8769" s="3"/>
      <c r="HV8769" s="3"/>
      <c r="HW8769" s="3"/>
      <c r="HX8769" s="3"/>
      <c r="HY8769" s="3"/>
      <c r="HZ8769" s="3"/>
      <c r="IA8769" s="3"/>
      <c r="IB8769" s="3"/>
      <c r="IC8769" s="3"/>
      <c r="ID8769" s="3"/>
      <c r="IE8769" s="3"/>
      <c r="IF8769" s="3"/>
      <c r="IG8769" s="3"/>
      <c r="IH8769" s="3"/>
      <c r="II8769" s="3"/>
      <c r="IJ8769" s="3"/>
      <c r="IK8769" s="3"/>
      <c r="IL8769" s="3"/>
      <c r="IM8769" s="3"/>
      <c r="IN8769" s="3"/>
      <c r="IO8769" s="15"/>
    </row>
    <row r="8770" spans="171:249">
      <c r="FO8770" s="3"/>
      <c r="FP8770" s="3"/>
      <c r="FQ8770" s="3"/>
      <c r="FR8770" s="3"/>
      <c r="FS8770" s="3"/>
      <c r="FT8770" s="3"/>
      <c r="FU8770" s="3"/>
      <c r="FV8770" s="3"/>
      <c r="FW8770" s="3"/>
      <c r="FX8770" s="3"/>
      <c r="FY8770" s="3"/>
      <c r="FZ8770" s="3"/>
      <c r="GA8770" s="3"/>
      <c r="GB8770" s="3"/>
      <c r="GC8770" s="3"/>
      <c r="GD8770" s="3"/>
      <c r="GE8770" s="3"/>
      <c r="GF8770" s="3"/>
      <c r="GG8770" s="3"/>
      <c r="GH8770" s="3"/>
      <c r="GI8770" s="3"/>
      <c r="GJ8770" s="3"/>
      <c r="GK8770" s="3"/>
      <c r="GL8770" s="3"/>
      <c r="GM8770" s="3"/>
      <c r="GN8770" s="3"/>
      <c r="GO8770" s="3"/>
      <c r="GP8770" s="3"/>
      <c r="GQ8770" s="3"/>
      <c r="GR8770" s="3"/>
      <c r="GS8770" s="3"/>
      <c r="GT8770" s="3"/>
      <c r="GU8770" s="3"/>
      <c r="GV8770" s="3"/>
      <c r="GW8770" s="3"/>
      <c r="GX8770" s="3"/>
      <c r="GY8770" s="3"/>
      <c r="GZ8770" s="3"/>
      <c r="HA8770" s="3"/>
      <c r="HB8770" s="3"/>
      <c r="HC8770" s="3"/>
      <c r="HD8770" s="3"/>
      <c r="HE8770" s="3"/>
      <c r="HF8770" s="3"/>
      <c r="HG8770" s="3"/>
      <c r="HH8770" s="3"/>
      <c r="HI8770" s="3"/>
      <c r="HJ8770" s="3"/>
      <c r="HK8770" s="3"/>
      <c r="HL8770" s="3"/>
      <c r="HM8770" s="45"/>
      <c r="HN8770" s="3"/>
      <c r="HO8770" s="3"/>
      <c r="HP8770" s="3"/>
      <c r="HQ8770" s="3"/>
      <c r="HR8770" s="3"/>
      <c r="HS8770" s="3"/>
      <c r="HT8770" s="3"/>
      <c r="HU8770" s="3"/>
      <c r="HV8770" s="3"/>
      <c r="HW8770" s="3"/>
      <c r="HX8770" s="3"/>
      <c r="HY8770" s="3"/>
      <c r="HZ8770" s="3"/>
      <c r="IA8770" s="3"/>
      <c r="IB8770" s="3"/>
      <c r="IC8770" s="3"/>
      <c r="ID8770" s="3"/>
      <c r="IE8770" s="3"/>
      <c r="IF8770" s="3"/>
      <c r="IG8770" s="3"/>
      <c r="IH8770" s="3"/>
      <c r="II8770" s="3"/>
      <c r="IJ8770" s="3"/>
      <c r="IK8770" s="3"/>
      <c r="IL8770" s="3"/>
      <c r="IM8770" s="3"/>
      <c r="IN8770" s="3"/>
      <c r="IO8770" s="15"/>
    </row>
    <row r="8771" spans="171:249">
      <c r="FO8771" s="3"/>
      <c r="FP8771" s="3"/>
      <c r="FQ8771" s="3"/>
      <c r="FR8771" s="3"/>
      <c r="FS8771" s="3"/>
      <c r="FT8771" s="3"/>
      <c r="FU8771" s="3"/>
      <c r="FV8771" s="3"/>
      <c r="FW8771" s="3"/>
      <c r="FX8771" s="3"/>
      <c r="FY8771" s="3"/>
      <c r="FZ8771" s="3"/>
      <c r="GA8771" s="3"/>
      <c r="GB8771" s="3"/>
      <c r="GC8771" s="3"/>
      <c r="GD8771" s="3"/>
      <c r="GE8771" s="3"/>
      <c r="GF8771" s="3"/>
      <c r="GG8771" s="3"/>
      <c r="GH8771" s="3"/>
      <c r="GI8771" s="3"/>
      <c r="GJ8771" s="3"/>
      <c r="GK8771" s="3"/>
      <c r="GL8771" s="3"/>
      <c r="GM8771" s="3"/>
      <c r="GN8771" s="3"/>
      <c r="GO8771" s="3"/>
      <c r="GP8771" s="3"/>
      <c r="GQ8771" s="3"/>
      <c r="GR8771" s="3"/>
      <c r="GS8771" s="3"/>
      <c r="GT8771" s="3"/>
      <c r="GU8771" s="3"/>
      <c r="GV8771" s="3"/>
      <c r="GW8771" s="3"/>
      <c r="GX8771" s="3"/>
      <c r="GY8771" s="3"/>
      <c r="GZ8771" s="3"/>
      <c r="HA8771" s="3"/>
      <c r="HB8771" s="3"/>
      <c r="HC8771" s="3"/>
      <c r="HD8771" s="3"/>
      <c r="HE8771" s="3"/>
      <c r="HF8771" s="3"/>
      <c r="HG8771" s="3"/>
      <c r="HH8771" s="3"/>
      <c r="HI8771" s="3"/>
      <c r="HJ8771" s="3"/>
      <c r="HK8771" s="3"/>
      <c r="HL8771" s="3"/>
      <c r="HM8771" s="45"/>
      <c r="HN8771" s="3"/>
      <c r="HO8771" s="3"/>
      <c r="HP8771" s="3"/>
      <c r="HQ8771" s="3"/>
      <c r="HR8771" s="3"/>
      <c r="HS8771" s="3"/>
      <c r="HT8771" s="3"/>
      <c r="HU8771" s="3"/>
      <c r="HV8771" s="3"/>
      <c r="HW8771" s="3"/>
      <c r="HX8771" s="3"/>
      <c r="HY8771" s="3"/>
      <c r="HZ8771" s="3"/>
      <c r="IA8771" s="3"/>
      <c r="IB8771" s="3"/>
      <c r="IC8771" s="3"/>
      <c r="ID8771" s="3"/>
      <c r="IE8771" s="3"/>
      <c r="IF8771" s="3"/>
      <c r="IG8771" s="3"/>
      <c r="IH8771" s="3"/>
      <c r="II8771" s="3"/>
      <c r="IJ8771" s="3"/>
      <c r="IK8771" s="3"/>
      <c r="IL8771" s="3"/>
      <c r="IM8771" s="3"/>
      <c r="IN8771" s="3"/>
      <c r="IO8771" s="15"/>
    </row>
    <row r="8772" spans="171:249">
      <c r="FO8772" s="3"/>
      <c r="FP8772" s="3"/>
      <c r="FQ8772" s="3"/>
      <c r="FR8772" s="3"/>
      <c r="FS8772" s="3"/>
      <c r="FT8772" s="3"/>
      <c r="FU8772" s="3"/>
      <c r="FV8772" s="3"/>
      <c r="FW8772" s="3"/>
      <c r="FX8772" s="3"/>
      <c r="FY8772" s="3"/>
      <c r="FZ8772" s="3"/>
      <c r="GA8772" s="3"/>
      <c r="GB8772" s="3"/>
      <c r="GC8772" s="3"/>
      <c r="GD8772" s="3"/>
      <c r="GE8772" s="3"/>
      <c r="GF8772" s="3"/>
      <c r="GG8772" s="3"/>
      <c r="GH8772" s="3"/>
      <c r="GI8772" s="3"/>
      <c r="GJ8772" s="3"/>
      <c r="GK8772" s="3"/>
      <c r="GL8772" s="3"/>
      <c r="GM8772" s="3"/>
      <c r="GN8772" s="3"/>
      <c r="GO8772" s="3"/>
      <c r="GP8772" s="3"/>
      <c r="GQ8772" s="3"/>
      <c r="GR8772" s="3"/>
      <c r="GS8772" s="3"/>
      <c r="GT8772" s="3"/>
      <c r="GU8772" s="3"/>
      <c r="GV8772" s="3"/>
      <c r="GW8772" s="3"/>
      <c r="GX8772" s="3"/>
      <c r="GY8772" s="3"/>
      <c r="GZ8772" s="3"/>
      <c r="HA8772" s="3"/>
      <c r="HB8772" s="3"/>
      <c r="HC8772" s="3"/>
      <c r="HD8772" s="3"/>
      <c r="HE8772" s="3"/>
      <c r="HF8772" s="3"/>
      <c r="HG8772" s="3"/>
      <c r="HH8772" s="3"/>
      <c r="HI8772" s="3"/>
      <c r="HJ8772" s="3"/>
      <c r="HK8772" s="3"/>
      <c r="HL8772" s="3"/>
      <c r="HM8772" s="45"/>
      <c r="HN8772" s="3"/>
      <c r="HO8772" s="3"/>
      <c r="HP8772" s="3"/>
      <c r="HQ8772" s="3"/>
      <c r="HR8772" s="3"/>
      <c r="HS8772" s="3"/>
      <c r="HT8772" s="3"/>
      <c r="HU8772" s="3"/>
      <c r="HV8772" s="3"/>
      <c r="HW8772" s="3"/>
      <c r="HX8772" s="3"/>
      <c r="HY8772" s="3"/>
      <c r="HZ8772" s="3"/>
      <c r="IA8772" s="3"/>
      <c r="IB8772" s="3"/>
      <c r="IC8772" s="3"/>
      <c r="ID8772" s="3"/>
      <c r="IE8772" s="3"/>
      <c r="IF8772" s="3"/>
      <c r="IG8772" s="3"/>
      <c r="IH8772" s="3"/>
      <c r="II8772" s="3"/>
      <c r="IJ8772" s="3"/>
      <c r="IK8772" s="3"/>
      <c r="IL8772" s="3"/>
      <c r="IM8772" s="3"/>
      <c r="IN8772" s="3"/>
      <c r="IO8772" s="15"/>
    </row>
    <row r="8773" spans="171:249">
      <c r="FO8773" s="3"/>
      <c r="FP8773" s="3"/>
      <c r="FQ8773" s="3"/>
      <c r="FR8773" s="3"/>
      <c r="FS8773" s="3"/>
      <c r="FT8773" s="3"/>
      <c r="FU8773" s="3"/>
      <c r="FV8773" s="3"/>
      <c r="FW8773" s="3"/>
      <c r="FX8773" s="3"/>
      <c r="FY8773" s="3"/>
      <c r="FZ8773" s="3"/>
      <c r="GA8773" s="3"/>
      <c r="GB8773" s="3"/>
      <c r="GC8773" s="3"/>
      <c r="GD8773" s="3"/>
      <c r="GE8773" s="3"/>
      <c r="GF8773" s="3"/>
      <c r="GG8773" s="3"/>
      <c r="GH8773" s="3"/>
      <c r="GI8773" s="3"/>
      <c r="GJ8773" s="3"/>
      <c r="GK8773" s="3"/>
      <c r="GL8773" s="3"/>
      <c r="GM8773" s="3"/>
      <c r="GN8773" s="3"/>
      <c r="GO8773" s="3"/>
      <c r="GP8773" s="3"/>
      <c r="GQ8773" s="3"/>
      <c r="GR8773" s="3"/>
      <c r="GS8773" s="3"/>
      <c r="GT8773" s="3"/>
      <c r="GU8773" s="3"/>
      <c r="GV8773" s="3"/>
      <c r="GW8773" s="3"/>
      <c r="GX8773" s="3"/>
      <c r="GY8773" s="3"/>
      <c r="GZ8773" s="3"/>
      <c r="HA8773" s="3"/>
      <c r="HB8773" s="3"/>
      <c r="HC8773" s="3"/>
      <c r="HD8773" s="3"/>
      <c r="HE8773" s="3"/>
      <c r="HF8773" s="3"/>
      <c r="HG8773" s="3"/>
      <c r="HH8773" s="3"/>
      <c r="HI8773" s="3"/>
      <c r="HJ8773" s="3"/>
      <c r="HK8773" s="3"/>
      <c r="HL8773" s="3"/>
      <c r="HM8773" s="45"/>
      <c r="HN8773" s="3"/>
      <c r="HO8773" s="3"/>
      <c r="HP8773" s="3"/>
      <c r="HQ8773" s="3"/>
      <c r="HR8773" s="3"/>
      <c r="HS8773" s="3"/>
      <c r="HT8773" s="3"/>
      <c r="HU8773" s="3"/>
      <c r="HV8773" s="3"/>
      <c r="HW8773" s="3"/>
      <c r="HX8773" s="3"/>
      <c r="HY8773" s="3"/>
      <c r="HZ8773" s="3"/>
      <c r="IA8773" s="3"/>
      <c r="IB8773" s="3"/>
      <c r="IC8773" s="3"/>
      <c r="ID8773" s="3"/>
      <c r="IE8773" s="3"/>
      <c r="IF8773" s="3"/>
      <c r="IG8773" s="3"/>
      <c r="IH8773" s="3"/>
      <c r="II8773" s="3"/>
      <c r="IJ8773" s="3"/>
      <c r="IK8773" s="3"/>
      <c r="IL8773" s="3"/>
      <c r="IM8773" s="3"/>
      <c r="IN8773" s="3"/>
      <c r="IO8773" s="15"/>
    </row>
    <row r="8774" spans="171:249">
      <c r="FO8774" s="3"/>
      <c r="FP8774" s="3"/>
      <c r="FQ8774" s="3"/>
      <c r="FR8774" s="3"/>
      <c r="FS8774" s="3"/>
      <c r="FT8774" s="3"/>
      <c r="FU8774" s="3"/>
      <c r="FV8774" s="3"/>
      <c r="FW8774" s="3"/>
      <c r="FX8774" s="3"/>
      <c r="FY8774" s="3"/>
      <c r="FZ8774" s="3"/>
      <c r="GA8774" s="3"/>
      <c r="GB8774" s="3"/>
      <c r="GC8774" s="3"/>
      <c r="GD8774" s="3"/>
      <c r="GE8774" s="3"/>
      <c r="GF8774" s="3"/>
      <c r="GG8774" s="3"/>
      <c r="GH8774" s="3"/>
      <c r="GI8774" s="3"/>
      <c r="GJ8774" s="3"/>
      <c r="GK8774" s="3"/>
      <c r="GL8774" s="3"/>
      <c r="GM8774" s="3"/>
      <c r="GN8774" s="3"/>
      <c r="GO8774" s="3"/>
      <c r="GP8774" s="3"/>
      <c r="GQ8774" s="3"/>
      <c r="GR8774" s="3"/>
      <c r="GS8774" s="3"/>
      <c r="GT8774" s="3"/>
      <c r="GU8774" s="3"/>
      <c r="GV8774" s="3"/>
      <c r="GW8774" s="3"/>
      <c r="GX8774" s="3"/>
      <c r="GY8774" s="3"/>
      <c r="GZ8774" s="3"/>
      <c r="HA8774" s="3"/>
      <c r="HB8774" s="3"/>
      <c r="HC8774" s="3"/>
      <c r="HD8774" s="3"/>
      <c r="HE8774" s="3"/>
      <c r="HF8774" s="3"/>
      <c r="HG8774" s="3"/>
      <c r="HH8774" s="3"/>
      <c r="HI8774" s="3"/>
      <c r="HJ8774" s="3"/>
      <c r="HK8774" s="3"/>
      <c r="HL8774" s="3"/>
      <c r="HM8774" s="45"/>
      <c r="HN8774" s="3"/>
      <c r="HO8774" s="3"/>
      <c r="HP8774" s="3"/>
      <c r="HQ8774" s="3"/>
      <c r="HR8774" s="3"/>
      <c r="HS8774" s="3"/>
      <c r="HT8774" s="3"/>
      <c r="HU8774" s="3"/>
      <c r="HV8774" s="3"/>
      <c r="HW8774" s="3"/>
      <c r="HX8774" s="3"/>
      <c r="HY8774" s="3"/>
      <c r="HZ8774" s="3"/>
      <c r="IA8774" s="3"/>
      <c r="IB8774" s="3"/>
      <c r="IC8774" s="3"/>
      <c r="ID8774" s="3"/>
      <c r="IE8774" s="3"/>
      <c r="IF8774" s="3"/>
      <c r="IG8774" s="3"/>
      <c r="IH8774" s="3"/>
      <c r="II8774" s="3"/>
      <c r="IJ8774" s="3"/>
      <c r="IK8774" s="3"/>
      <c r="IL8774" s="3"/>
      <c r="IM8774" s="3"/>
      <c r="IN8774" s="3"/>
      <c r="IO8774" s="15"/>
    </row>
    <row r="8775" spans="171:249">
      <c r="FO8775" s="3"/>
      <c r="FP8775" s="3"/>
      <c r="FQ8775" s="3"/>
      <c r="FR8775" s="3"/>
      <c r="FS8775" s="3"/>
      <c r="FT8775" s="3"/>
      <c r="FU8775" s="3"/>
      <c r="FV8775" s="3"/>
      <c r="FW8775" s="3"/>
      <c r="FX8775" s="3"/>
      <c r="FY8775" s="3"/>
      <c r="FZ8775" s="3"/>
      <c r="GA8775" s="3"/>
      <c r="GB8775" s="3"/>
      <c r="GC8775" s="3"/>
      <c r="GD8775" s="3"/>
      <c r="GE8775" s="3"/>
      <c r="GF8775" s="3"/>
      <c r="GG8775" s="3"/>
      <c r="GH8775" s="3"/>
      <c r="GI8775" s="3"/>
      <c r="GJ8775" s="3"/>
      <c r="GK8775" s="3"/>
      <c r="GL8775" s="3"/>
      <c r="GM8775" s="3"/>
      <c r="GN8775" s="3"/>
      <c r="GO8775" s="3"/>
      <c r="GP8775" s="3"/>
      <c r="GQ8775" s="3"/>
      <c r="GR8775" s="3"/>
      <c r="GS8775" s="3"/>
      <c r="GT8775" s="3"/>
      <c r="GU8775" s="3"/>
      <c r="GV8775" s="3"/>
      <c r="GW8775" s="3"/>
      <c r="GX8775" s="3"/>
      <c r="GY8775" s="3"/>
      <c r="GZ8775" s="3"/>
      <c r="HA8775" s="3"/>
      <c r="HB8775" s="3"/>
      <c r="HC8775" s="3"/>
      <c r="HD8775" s="3"/>
      <c r="HE8775" s="3"/>
      <c r="HF8775" s="3"/>
      <c r="HG8775" s="3"/>
      <c r="HH8775" s="3"/>
      <c r="HI8775" s="3"/>
      <c r="HJ8775" s="3"/>
      <c r="HK8775" s="3"/>
      <c r="HL8775" s="3"/>
      <c r="HM8775" s="45"/>
      <c r="HN8775" s="3"/>
      <c r="HO8775" s="3"/>
      <c r="HP8775" s="3"/>
      <c r="HQ8775" s="3"/>
      <c r="HR8775" s="3"/>
      <c r="HS8775" s="3"/>
      <c r="HT8775" s="3"/>
      <c r="HU8775" s="3"/>
      <c r="HV8775" s="3"/>
      <c r="HW8775" s="3"/>
      <c r="HX8775" s="3"/>
      <c r="HY8775" s="3"/>
      <c r="HZ8775" s="3"/>
      <c r="IA8775" s="3"/>
      <c r="IB8775" s="3"/>
      <c r="IC8775" s="3"/>
      <c r="ID8775" s="3"/>
      <c r="IE8775" s="3"/>
      <c r="IF8775" s="3"/>
      <c r="IG8775" s="3"/>
      <c r="IH8775" s="3"/>
      <c r="II8775" s="3"/>
      <c r="IJ8775" s="3"/>
      <c r="IK8775" s="3"/>
      <c r="IL8775" s="3"/>
      <c r="IM8775" s="3"/>
      <c r="IN8775" s="3"/>
      <c r="IO8775" s="15"/>
    </row>
    <row r="8776" spans="171:249">
      <c r="FO8776" s="3"/>
      <c r="FP8776" s="3"/>
      <c r="FQ8776" s="3"/>
      <c r="FR8776" s="3"/>
      <c r="FS8776" s="3"/>
      <c r="FT8776" s="3"/>
      <c r="FU8776" s="3"/>
      <c r="FV8776" s="3"/>
      <c r="FW8776" s="3"/>
      <c r="FX8776" s="3"/>
      <c r="FY8776" s="3"/>
      <c r="FZ8776" s="3"/>
      <c r="GA8776" s="3"/>
      <c r="GB8776" s="3"/>
      <c r="GC8776" s="3"/>
      <c r="GD8776" s="3"/>
      <c r="GE8776" s="3"/>
      <c r="GF8776" s="3"/>
      <c r="GG8776" s="3"/>
      <c r="GH8776" s="3"/>
      <c r="GI8776" s="3"/>
      <c r="GJ8776" s="3"/>
      <c r="GK8776" s="3"/>
      <c r="GL8776" s="3"/>
      <c r="GM8776" s="3"/>
      <c r="GN8776" s="3"/>
      <c r="GO8776" s="3"/>
      <c r="GP8776" s="3"/>
      <c r="GQ8776" s="3"/>
      <c r="GR8776" s="3"/>
      <c r="GS8776" s="3"/>
      <c r="GT8776" s="3"/>
      <c r="GU8776" s="3"/>
      <c r="GV8776" s="3"/>
      <c r="GW8776" s="3"/>
      <c r="GX8776" s="3"/>
      <c r="GY8776" s="3"/>
      <c r="GZ8776" s="3"/>
      <c r="HA8776" s="3"/>
      <c r="HB8776" s="3"/>
      <c r="HC8776" s="3"/>
      <c r="HD8776" s="3"/>
      <c r="HE8776" s="3"/>
      <c r="HF8776" s="3"/>
      <c r="HG8776" s="3"/>
      <c r="HH8776" s="3"/>
      <c r="HI8776" s="3"/>
      <c r="HJ8776" s="3"/>
      <c r="HK8776" s="3"/>
      <c r="HL8776" s="3"/>
      <c r="HM8776" s="45"/>
      <c r="HN8776" s="3"/>
      <c r="HO8776" s="3"/>
      <c r="HP8776" s="3"/>
      <c r="HQ8776" s="3"/>
      <c r="HR8776" s="3"/>
      <c r="HS8776" s="3"/>
      <c r="HT8776" s="3"/>
      <c r="HU8776" s="3"/>
      <c r="HV8776" s="3"/>
      <c r="HW8776" s="3"/>
      <c r="HX8776" s="3"/>
      <c r="HY8776" s="3"/>
      <c r="HZ8776" s="3"/>
      <c r="IA8776" s="3"/>
      <c r="IB8776" s="3"/>
      <c r="IC8776" s="3"/>
      <c r="ID8776" s="3"/>
      <c r="IE8776" s="3"/>
      <c r="IF8776" s="3"/>
      <c r="IG8776" s="3"/>
      <c r="IH8776" s="3"/>
      <c r="II8776" s="3"/>
      <c r="IJ8776" s="3"/>
      <c r="IK8776" s="3"/>
      <c r="IL8776" s="3"/>
      <c r="IM8776" s="3"/>
      <c r="IN8776" s="3"/>
      <c r="IO8776" s="15"/>
    </row>
    <row r="8777" spans="171:249">
      <c r="FO8777" s="3"/>
      <c r="FP8777" s="3"/>
      <c r="FQ8777" s="3"/>
      <c r="FR8777" s="3"/>
      <c r="FS8777" s="3"/>
      <c r="FT8777" s="3"/>
      <c r="FU8777" s="3"/>
      <c r="FV8777" s="3"/>
      <c r="FW8777" s="3"/>
      <c r="FX8777" s="3"/>
      <c r="FY8777" s="3"/>
      <c r="FZ8777" s="3"/>
      <c r="GA8777" s="3"/>
      <c r="GB8777" s="3"/>
      <c r="GC8777" s="3"/>
      <c r="GD8777" s="3"/>
      <c r="GE8777" s="3"/>
      <c r="GF8777" s="3"/>
      <c r="GG8777" s="3"/>
      <c r="GH8777" s="3"/>
      <c r="GI8777" s="3"/>
      <c r="GJ8777" s="3"/>
      <c r="GK8777" s="3"/>
      <c r="GL8777" s="3"/>
      <c r="GM8777" s="3"/>
      <c r="GN8777" s="3"/>
      <c r="GO8777" s="3"/>
      <c r="GP8777" s="3"/>
      <c r="GQ8777" s="3"/>
      <c r="GR8777" s="3"/>
      <c r="GS8777" s="3"/>
      <c r="GT8777" s="3"/>
      <c r="GU8777" s="3"/>
      <c r="GV8777" s="3"/>
      <c r="GW8777" s="3"/>
      <c r="GX8777" s="3"/>
      <c r="GY8777" s="3"/>
      <c r="GZ8777" s="3"/>
      <c r="HA8777" s="3"/>
      <c r="HB8777" s="3"/>
      <c r="HC8777" s="3"/>
      <c r="HD8777" s="3"/>
      <c r="HE8777" s="3"/>
      <c r="HF8777" s="3"/>
      <c r="HG8777" s="3"/>
      <c r="HH8777" s="3"/>
      <c r="HI8777" s="3"/>
      <c r="HJ8777" s="3"/>
      <c r="HK8777" s="3"/>
      <c r="HL8777" s="3"/>
      <c r="HM8777" s="45"/>
      <c r="HN8777" s="3"/>
      <c r="HO8777" s="3"/>
      <c r="HP8777" s="3"/>
      <c r="HQ8777" s="3"/>
      <c r="HR8777" s="3"/>
      <c r="HS8777" s="3"/>
      <c r="HT8777" s="3"/>
      <c r="HU8777" s="3"/>
      <c r="HV8777" s="3"/>
      <c r="HW8777" s="3"/>
      <c r="HX8777" s="3"/>
      <c r="HY8777" s="3"/>
      <c r="HZ8777" s="3"/>
      <c r="IA8777" s="3"/>
      <c r="IB8777" s="3"/>
      <c r="IC8777" s="3"/>
      <c r="ID8777" s="3"/>
      <c r="IE8777" s="3"/>
      <c r="IF8777" s="3"/>
      <c r="IG8777" s="3"/>
      <c r="IH8777" s="3"/>
      <c r="II8777" s="3"/>
      <c r="IJ8777" s="3"/>
      <c r="IK8777" s="3"/>
      <c r="IL8777" s="3"/>
      <c r="IM8777" s="3"/>
      <c r="IN8777" s="3"/>
      <c r="IO8777" s="15"/>
    </row>
    <row r="8778" spans="171:249">
      <c r="FO8778" s="3"/>
      <c r="FP8778" s="3"/>
      <c r="FQ8778" s="3"/>
      <c r="FR8778" s="3"/>
      <c r="FS8778" s="3"/>
      <c r="FT8778" s="3"/>
      <c r="FU8778" s="3"/>
      <c r="FV8778" s="3"/>
      <c r="FW8778" s="3"/>
      <c r="FX8778" s="3"/>
      <c r="FY8778" s="3"/>
      <c r="FZ8778" s="3"/>
      <c r="GA8778" s="3"/>
      <c r="GB8778" s="3"/>
      <c r="GC8778" s="3"/>
      <c r="GD8778" s="3"/>
      <c r="GE8778" s="3"/>
      <c r="GF8778" s="3"/>
      <c r="GG8778" s="3"/>
      <c r="GH8778" s="3"/>
      <c r="GI8778" s="3"/>
      <c r="GJ8778" s="3"/>
      <c r="GK8778" s="3"/>
      <c r="GL8778" s="3"/>
      <c r="GM8778" s="3"/>
      <c r="GN8778" s="3"/>
      <c r="GO8778" s="3"/>
      <c r="GP8778" s="3"/>
      <c r="GQ8778" s="3"/>
      <c r="GR8778" s="3"/>
      <c r="GS8778" s="3"/>
      <c r="GT8778" s="3"/>
      <c r="GU8778" s="3"/>
      <c r="GV8778" s="3"/>
      <c r="GW8778" s="3"/>
      <c r="GX8778" s="3"/>
      <c r="GY8778" s="3"/>
      <c r="GZ8778" s="3"/>
      <c r="HA8778" s="3"/>
      <c r="HB8778" s="3"/>
      <c r="HC8778" s="3"/>
      <c r="HD8778" s="3"/>
      <c r="HE8778" s="3"/>
      <c r="HF8778" s="3"/>
      <c r="HG8778" s="3"/>
      <c r="HH8778" s="3"/>
      <c r="HI8778" s="3"/>
      <c r="HJ8778" s="3"/>
      <c r="HK8778" s="3"/>
      <c r="HL8778" s="3"/>
      <c r="HM8778" s="45"/>
      <c r="HN8778" s="3"/>
      <c r="HO8778" s="3"/>
      <c r="HP8778" s="3"/>
      <c r="HQ8778" s="3"/>
      <c r="HR8778" s="3"/>
      <c r="HS8778" s="3"/>
      <c r="HT8778" s="3"/>
      <c r="HU8778" s="3"/>
      <c r="HV8778" s="3"/>
      <c r="HW8778" s="3"/>
      <c r="HX8778" s="3"/>
      <c r="HY8778" s="3"/>
      <c r="HZ8778" s="3"/>
      <c r="IA8778" s="3"/>
      <c r="IB8778" s="3"/>
      <c r="IC8778" s="3"/>
      <c r="ID8778" s="3"/>
      <c r="IE8778" s="3"/>
      <c r="IF8778" s="3"/>
      <c r="IG8778" s="3"/>
      <c r="IH8778" s="3"/>
      <c r="II8778" s="3"/>
      <c r="IJ8778" s="3"/>
      <c r="IK8778" s="3"/>
      <c r="IL8778" s="3"/>
      <c r="IM8778" s="3"/>
      <c r="IN8778" s="3"/>
      <c r="IO8778" s="15"/>
    </row>
    <row r="8779" spans="171:249">
      <c r="FO8779" s="3"/>
      <c r="FP8779" s="3"/>
      <c r="FQ8779" s="3"/>
      <c r="FR8779" s="3"/>
      <c r="FS8779" s="3"/>
      <c r="FT8779" s="3"/>
      <c r="FU8779" s="3"/>
      <c r="FV8779" s="3"/>
      <c r="FW8779" s="3"/>
      <c r="FX8779" s="3"/>
      <c r="FY8779" s="3"/>
      <c r="FZ8779" s="3"/>
      <c r="GA8779" s="3"/>
      <c r="GB8779" s="3"/>
      <c r="GC8779" s="3"/>
      <c r="GD8779" s="3"/>
      <c r="GE8779" s="3"/>
      <c r="GF8779" s="3"/>
      <c r="GG8779" s="3"/>
      <c r="GH8779" s="3"/>
      <c r="GI8779" s="3"/>
      <c r="GJ8779" s="3"/>
      <c r="GK8779" s="3"/>
      <c r="GL8779" s="3"/>
      <c r="GM8779" s="3"/>
      <c r="GN8779" s="3"/>
      <c r="GO8779" s="3"/>
      <c r="GP8779" s="3"/>
      <c r="GQ8779" s="3"/>
      <c r="GR8779" s="3"/>
      <c r="GS8779" s="3"/>
      <c r="GT8779" s="3"/>
      <c r="GU8779" s="3"/>
      <c r="GV8779" s="3"/>
      <c r="GW8779" s="3"/>
      <c r="GX8779" s="3"/>
      <c r="GY8779" s="3"/>
      <c r="GZ8779" s="3"/>
      <c r="HA8779" s="3"/>
      <c r="HB8779" s="3"/>
      <c r="HC8779" s="3"/>
      <c r="HD8779" s="3"/>
      <c r="HE8779" s="3"/>
      <c r="HF8779" s="3"/>
      <c r="HG8779" s="3"/>
      <c r="HH8779" s="3"/>
      <c r="HI8779" s="3"/>
      <c r="HJ8779" s="3"/>
      <c r="HK8779" s="3"/>
      <c r="HL8779" s="3"/>
      <c r="HM8779" s="45"/>
      <c r="HN8779" s="3"/>
      <c r="HO8779" s="3"/>
      <c r="HP8779" s="3"/>
      <c r="HQ8779" s="3"/>
      <c r="HR8779" s="3"/>
      <c r="HS8779" s="3"/>
      <c r="HT8779" s="3"/>
      <c r="HU8779" s="3"/>
      <c r="HV8779" s="3"/>
      <c r="HW8779" s="3"/>
      <c r="HX8779" s="3"/>
      <c r="HY8779" s="3"/>
      <c r="HZ8779" s="3"/>
      <c r="IA8779" s="3"/>
      <c r="IB8779" s="3"/>
      <c r="IC8779" s="3"/>
      <c r="ID8779" s="3"/>
      <c r="IE8779" s="3"/>
      <c r="IF8779" s="3"/>
      <c r="IG8779" s="3"/>
      <c r="IH8779" s="3"/>
      <c r="II8779" s="3"/>
      <c r="IJ8779" s="3"/>
      <c r="IK8779" s="3"/>
      <c r="IL8779" s="3"/>
      <c r="IM8779" s="3"/>
      <c r="IN8779" s="3"/>
      <c r="IO8779" s="15"/>
    </row>
    <row r="8780" spans="171:249">
      <c r="FO8780" s="3"/>
      <c r="FP8780" s="3"/>
      <c r="FQ8780" s="3"/>
      <c r="FR8780" s="3"/>
      <c r="FS8780" s="3"/>
      <c r="FT8780" s="3"/>
      <c r="FU8780" s="3"/>
      <c r="FV8780" s="3"/>
      <c r="FW8780" s="3"/>
      <c r="FX8780" s="3"/>
      <c r="FY8780" s="3"/>
      <c r="FZ8780" s="3"/>
      <c r="GA8780" s="3"/>
      <c r="GB8780" s="3"/>
      <c r="GC8780" s="3"/>
      <c r="GD8780" s="3"/>
      <c r="GE8780" s="3"/>
      <c r="GF8780" s="3"/>
      <c r="GG8780" s="3"/>
      <c r="GH8780" s="3"/>
      <c r="GI8780" s="3"/>
      <c r="GJ8780" s="3"/>
      <c r="GK8780" s="3"/>
      <c r="GL8780" s="3"/>
      <c r="GM8780" s="3"/>
      <c r="GN8780" s="3"/>
      <c r="GO8780" s="3"/>
      <c r="GP8780" s="3"/>
      <c r="GQ8780" s="3"/>
      <c r="GR8780" s="3"/>
      <c r="GS8780" s="3"/>
      <c r="GT8780" s="3"/>
      <c r="GU8780" s="3"/>
      <c r="GV8780" s="3"/>
      <c r="GW8780" s="3"/>
      <c r="GX8780" s="3"/>
      <c r="GY8780" s="3"/>
      <c r="GZ8780" s="3"/>
      <c r="HA8780" s="3"/>
      <c r="HB8780" s="3"/>
      <c r="HC8780" s="3"/>
      <c r="HD8780" s="3"/>
      <c r="HE8780" s="3"/>
      <c r="HF8780" s="3"/>
      <c r="HG8780" s="3"/>
      <c r="HH8780" s="3"/>
      <c r="HI8780" s="3"/>
      <c r="HJ8780" s="3"/>
      <c r="HK8780" s="3"/>
      <c r="HL8780" s="3"/>
      <c r="HM8780" s="45"/>
      <c r="HN8780" s="3"/>
      <c r="HO8780" s="3"/>
      <c r="HP8780" s="3"/>
      <c r="HQ8780" s="3"/>
      <c r="HR8780" s="3"/>
      <c r="HS8780" s="3"/>
      <c r="HT8780" s="3"/>
      <c r="HU8780" s="3"/>
      <c r="HV8780" s="3"/>
      <c r="HW8780" s="3"/>
      <c r="HX8780" s="3"/>
      <c r="HY8780" s="3"/>
      <c r="HZ8780" s="3"/>
      <c r="IA8780" s="3"/>
      <c r="IB8780" s="3"/>
      <c r="IC8780" s="3"/>
      <c r="ID8780" s="3"/>
      <c r="IE8780" s="3"/>
      <c r="IF8780" s="3"/>
      <c r="IG8780" s="3"/>
      <c r="IH8780" s="3"/>
      <c r="II8780" s="3"/>
      <c r="IJ8780" s="3"/>
      <c r="IK8780" s="3"/>
      <c r="IL8780" s="3"/>
      <c r="IM8780" s="3"/>
      <c r="IN8780" s="3"/>
      <c r="IO8780" s="15"/>
    </row>
    <row r="8781" spans="171:249">
      <c r="FO8781" s="3"/>
      <c r="FP8781" s="3"/>
      <c r="FQ8781" s="3"/>
      <c r="FR8781" s="3"/>
      <c r="FS8781" s="3"/>
      <c r="FT8781" s="3"/>
      <c r="FU8781" s="3"/>
      <c r="FV8781" s="3"/>
      <c r="FW8781" s="3"/>
      <c r="FX8781" s="3"/>
      <c r="FY8781" s="3"/>
      <c r="FZ8781" s="3"/>
      <c r="GA8781" s="3"/>
      <c r="GB8781" s="3"/>
      <c r="GC8781" s="3"/>
      <c r="GD8781" s="3"/>
      <c r="GE8781" s="3"/>
      <c r="GF8781" s="3"/>
      <c r="GG8781" s="3"/>
      <c r="GH8781" s="3"/>
      <c r="GI8781" s="3"/>
      <c r="GJ8781" s="3"/>
      <c r="GK8781" s="3"/>
      <c r="GL8781" s="3"/>
      <c r="GM8781" s="3"/>
      <c r="GN8781" s="3"/>
      <c r="GO8781" s="3"/>
      <c r="GP8781" s="3"/>
      <c r="GQ8781" s="3"/>
      <c r="GR8781" s="3"/>
      <c r="GS8781" s="3"/>
      <c r="GT8781" s="3"/>
      <c r="GU8781" s="3"/>
      <c r="GV8781" s="3"/>
      <c r="GW8781" s="3"/>
      <c r="GX8781" s="3"/>
      <c r="GY8781" s="3"/>
      <c r="GZ8781" s="3"/>
      <c r="HA8781" s="3"/>
      <c r="HB8781" s="3"/>
      <c r="HC8781" s="3"/>
      <c r="HD8781" s="3"/>
      <c r="HE8781" s="3"/>
      <c r="HF8781" s="3"/>
      <c r="HG8781" s="3"/>
      <c r="HH8781" s="3"/>
      <c r="HI8781" s="3"/>
      <c r="HJ8781" s="3"/>
      <c r="HK8781" s="3"/>
      <c r="HL8781" s="3"/>
      <c r="HM8781" s="45"/>
      <c r="HN8781" s="3"/>
      <c r="HO8781" s="3"/>
      <c r="HP8781" s="3"/>
      <c r="HQ8781" s="3"/>
      <c r="HR8781" s="3"/>
      <c r="HS8781" s="3"/>
      <c r="HT8781" s="3"/>
      <c r="HU8781" s="3"/>
      <c r="HV8781" s="3"/>
      <c r="HW8781" s="3"/>
      <c r="HX8781" s="3"/>
      <c r="HY8781" s="3"/>
      <c r="HZ8781" s="3"/>
      <c r="IA8781" s="3"/>
      <c r="IB8781" s="3"/>
      <c r="IC8781" s="3"/>
      <c r="ID8781" s="3"/>
      <c r="IE8781" s="3"/>
      <c r="IF8781" s="3"/>
      <c r="IG8781" s="3"/>
      <c r="IH8781" s="3"/>
      <c r="II8781" s="3"/>
      <c r="IJ8781" s="3"/>
      <c r="IK8781" s="3"/>
      <c r="IL8781" s="3"/>
      <c r="IM8781" s="3"/>
      <c r="IN8781" s="3"/>
      <c r="IO8781" s="15"/>
    </row>
    <row r="8782" spans="171:249">
      <c r="FO8782" s="3"/>
      <c r="FP8782" s="3"/>
      <c r="FQ8782" s="3"/>
      <c r="FR8782" s="3"/>
      <c r="FS8782" s="3"/>
      <c r="FT8782" s="3"/>
      <c r="FU8782" s="3"/>
      <c r="FV8782" s="3"/>
      <c r="FW8782" s="3"/>
      <c r="FX8782" s="3"/>
      <c r="FY8782" s="3"/>
      <c r="FZ8782" s="3"/>
      <c r="GA8782" s="3"/>
      <c r="GB8782" s="3"/>
      <c r="GC8782" s="3"/>
      <c r="GD8782" s="3"/>
      <c r="GE8782" s="3"/>
      <c r="GF8782" s="3"/>
      <c r="GG8782" s="3"/>
      <c r="GH8782" s="3"/>
      <c r="GI8782" s="3"/>
      <c r="GJ8782" s="3"/>
      <c r="GK8782" s="3"/>
      <c r="GL8782" s="3"/>
      <c r="GM8782" s="3"/>
      <c r="GN8782" s="3"/>
      <c r="GO8782" s="3"/>
      <c r="GP8782" s="3"/>
      <c r="GQ8782" s="3"/>
      <c r="GR8782" s="3"/>
      <c r="GS8782" s="3"/>
      <c r="GT8782" s="3"/>
      <c r="GU8782" s="3"/>
      <c r="GV8782" s="3"/>
      <c r="GW8782" s="3"/>
      <c r="GX8782" s="3"/>
      <c r="GY8782" s="3"/>
      <c r="GZ8782" s="3"/>
      <c r="HA8782" s="3"/>
      <c r="HB8782" s="3"/>
      <c r="HC8782" s="3"/>
      <c r="HD8782" s="3"/>
      <c r="HE8782" s="3"/>
      <c r="HF8782" s="3"/>
      <c r="HG8782" s="3"/>
      <c r="HH8782" s="3"/>
      <c r="HI8782" s="3"/>
      <c r="HJ8782" s="3"/>
      <c r="HK8782" s="3"/>
      <c r="HL8782" s="3"/>
      <c r="HM8782" s="45"/>
      <c r="HN8782" s="3"/>
      <c r="HO8782" s="3"/>
      <c r="HP8782" s="3"/>
      <c r="HQ8782" s="3"/>
      <c r="HR8782" s="3"/>
      <c r="HS8782" s="3"/>
      <c r="HT8782" s="3"/>
      <c r="HU8782" s="3"/>
      <c r="HV8782" s="3"/>
      <c r="HW8782" s="3"/>
      <c r="HX8782" s="3"/>
      <c r="HY8782" s="3"/>
      <c r="HZ8782" s="3"/>
      <c r="IA8782" s="3"/>
      <c r="IB8782" s="3"/>
      <c r="IC8782" s="3"/>
      <c r="ID8782" s="3"/>
      <c r="IE8782" s="3"/>
      <c r="IF8782" s="3"/>
      <c r="IG8782" s="3"/>
      <c r="IH8782" s="3"/>
      <c r="II8782" s="3"/>
      <c r="IJ8782" s="3"/>
      <c r="IK8782" s="3"/>
      <c r="IL8782" s="3"/>
      <c r="IM8782" s="3"/>
      <c r="IN8782" s="3"/>
      <c r="IO8782" s="15"/>
    </row>
    <row r="8783" spans="171:249">
      <c r="FO8783" s="3"/>
      <c r="FP8783" s="3"/>
      <c r="FQ8783" s="3"/>
      <c r="FR8783" s="3"/>
      <c r="FS8783" s="3"/>
      <c r="FT8783" s="3"/>
      <c r="FU8783" s="3"/>
      <c r="FV8783" s="3"/>
      <c r="FW8783" s="3"/>
      <c r="FX8783" s="3"/>
      <c r="FY8783" s="3"/>
      <c r="FZ8783" s="3"/>
      <c r="GA8783" s="3"/>
      <c r="GB8783" s="3"/>
      <c r="GC8783" s="3"/>
      <c r="GD8783" s="3"/>
      <c r="GE8783" s="3"/>
      <c r="GF8783" s="3"/>
      <c r="GG8783" s="3"/>
      <c r="GH8783" s="3"/>
      <c r="GI8783" s="3"/>
      <c r="GJ8783" s="3"/>
      <c r="GK8783" s="3"/>
      <c r="GL8783" s="3"/>
      <c r="GM8783" s="3"/>
      <c r="GN8783" s="3"/>
      <c r="GO8783" s="3"/>
      <c r="GP8783" s="3"/>
      <c r="GQ8783" s="3"/>
      <c r="GR8783" s="3"/>
      <c r="GS8783" s="3"/>
      <c r="GT8783" s="3"/>
      <c r="GU8783" s="3"/>
      <c r="GV8783" s="3"/>
      <c r="GW8783" s="3"/>
      <c r="GX8783" s="3"/>
      <c r="GY8783" s="3"/>
      <c r="GZ8783" s="3"/>
      <c r="HA8783" s="3"/>
      <c r="HB8783" s="3"/>
      <c r="HC8783" s="3"/>
      <c r="HD8783" s="3"/>
      <c r="HE8783" s="3"/>
      <c r="HF8783" s="3"/>
      <c r="HG8783" s="3"/>
      <c r="HH8783" s="3"/>
      <c r="HI8783" s="3"/>
      <c r="HJ8783" s="3"/>
      <c r="HK8783" s="3"/>
      <c r="HL8783" s="3"/>
      <c r="HM8783" s="45"/>
      <c r="HN8783" s="3"/>
      <c r="HO8783" s="3"/>
      <c r="HP8783" s="3"/>
      <c r="HQ8783" s="3"/>
      <c r="HR8783" s="3"/>
      <c r="HS8783" s="3"/>
      <c r="HT8783" s="3"/>
      <c r="HU8783" s="3"/>
      <c r="HV8783" s="3"/>
      <c r="HW8783" s="3"/>
      <c r="HX8783" s="3"/>
      <c r="HY8783" s="3"/>
      <c r="HZ8783" s="3"/>
      <c r="IA8783" s="3"/>
      <c r="IB8783" s="3"/>
      <c r="IC8783" s="3"/>
      <c r="ID8783" s="3"/>
      <c r="IE8783" s="3"/>
      <c r="IF8783" s="3"/>
      <c r="IG8783" s="3"/>
      <c r="IH8783" s="3"/>
      <c r="II8783" s="3"/>
      <c r="IJ8783" s="3"/>
      <c r="IK8783" s="3"/>
      <c r="IL8783" s="3"/>
      <c r="IM8783" s="3"/>
      <c r="IN8783" s="3"/>
      <c r="IO8783" s="15"/>
    </row>
    <row r="8784" spans="171:249">
      <c r="FO8784" s="3"/>
      <c r="FP8784" s="3"/>
      <c r="FQ8784" s="3"/>
      <c r="FR8784" s="3"/>
      <c r="FS8784" s="3"/>
      <c r="FT8784" s="3"/>
      <c r="FU8784" s="3"/>
      <c r="FV8784" s="3"/>
      <c r="FW8784" s="3"/>
      <c r="FX8784" s="3"/>
      <c r="FY8784" s="3"/>
      <c r="FZ8784" s="3"/>
      <c r="GA8784" s="3"/>
      <c r="GB8784" s="3"/>
      <c r="GC8784" s="3"/>
      <c r="GD8784" s="3"/>
      <c r="GE8784" s="3"/>
      <c r="GF8784" s="3"/>
      <c r="GG8784" s="3"/>
      <c r="GH8784" s="3"/>
      <c r="GI8784" s="3"/>
      <c r="GJ8784" s="3"/>
      <c r="GK8784" s="3"/>
      <c r="GL8784" s="3"/>
      <c r="GM8784" s="3"/>
      <c r="GN8784" s="3"/>
      <c r="GO8784" s="3"/>
      <c r="GP8784" s="3"/>
      <c r="GQ8784" s="3"/>
      <c r="GR8784" s="3"/>
      <c r="GS8784" s="3"/>
      <c r="GT8784" s="3"/>
      <c r="GU8784" s="3"/>
      <c r="GV8784" s="3"/>
      <c r="GW8784" s="3"/>
      <c r="GX8784" s="3"/>
      <c r="GY8784" s="3"/>
      <c r="GZ8784" s="3"/>
      <c r="HA8784" s="3"/>
      <c r="HB8784" s="3"/>
      <c r="HC8784" s="3"/>
      <c r="HD8784" s="3"/>
      <c r="HE8784" s="3"/>
      <c r="HF8784" s="3"/>
      <c r="HG8784" s="3"/>
      <c r="HH8784" s="3"/>
      <c r="HI8784" s="3"/>
      <c r="HJ8784" s="3"/>
      <c r="HK8784" s="3"/>
      <c r="HL8784" s="3"/>
      <c r="HM8784" s="45"/>
      <c r="HN8784" s="3"/>
      <c r="HO8784" s="3"/>
      <c r="HP8784" s="3"/>
      <c r="HQ8784" s="3"/>
      <c r="HR8784" s="3"/>
      <c r="HS8784" s="3"/>
      <c r="HT8784" s="3"/>
      <c r="HU8784" s="3"/>
      <c r="HV8784" s="3"/>
      <c r="HW8784" s="3"/>
      <c r="HX8784" s="3"/>
      <c r="HY8784" s="3"/>
      <c r="HZ8784" s="3"/>
      <c r="IA8784" s="3"/>
      <c r="IB8784" s="3"/>
      <c r="IC8784" s="3"/>
      <c r="ID8784" s="3"/>
      <c r="IE8784" s="3"/>
      <c r="IF8784" s="3"/>
      <c r="IG8784" s="3"/>
      <c r="IH8784" s="3"/>
      <c r="II8784" s="3"/>
      <c r="IJ8784" s="3"/>
      <c r="IK8784" s="3"/>
      <c r="IL8784" s="3"/>
      <c r="IM8784" s="3"/>
      <c r="IN8784" s="3"/>
      <c r="IO8784" s="15"/>
    </row>
    <row r="8785" spans="171:249">
      <c r="FO8785" s="3"/>
      <c r="FP8785" s="3"/>
      <c r="FQ8785" s="3"/>
      <c r="FR8785" s="3"/>
      <c r="FS8785" s="3"/>
      <c r="FT8785" s="3"/>
      <c r="FU8785" s="3"/>
      <c r="FV8785" s="3"/>
      <c r="FW8785" s="3"/>
      <c r="FX8785" s="3"/>
      <c r="FY8785" s="3"/>
      <c r="FZ8785" s="3"/>
      <c r="GA8785" s="3"/>
      <c r="GB8785" s="3"/>
      <c r="GC8785" s="3"/>
      <c r="GD8785" s="3"/>
      <c r="GE8785" s="3"/>
      <c r="GF8785" s="3"/>
      <c r="GG8785" s="3"/>
      <c r="GH8785" s="3"/>
      <c r="GI8785" s="3"/>
      <c r="GJ8785" s="3"/>
      <c r="GK8785" s="3"/>
      <c r="GL8785" s="3"/>
      <c r="GM8785" s="3"/>
      <c r="GN8785" s="3"/>
      <c r="GO8785" s="3"/>
      <c r="GP8785" s="3"/>
      <c r="GQ8785" s="3"/>
      <c r="GR8785" s="3"/>
      <c r="GS8785" s="3"/>
      <c r="GT8785" s="3"/>
      <c r="GU8785" s="3"/>
      <c r="GV8785" s="3"/>
      <c r="GW8785" s="3"/>
      <c r="GX8785" s="3"/>
      <c r="GY8785" s="3"/>
      <c r="GZ8785" s="3"/>
      <c r="HA8785" s="3"/>
      <c r="HB8785" s="3"/>
      <c r="HC8785" s="3"/>
      <c r="HD8785" s="3"/>
      <c r="HE8785" s="3"/>
      <c r="HF8785" s="3"/>
      <c r="HG8785" s="3"/>
      <c r="HH8785" s="3"/>
      <c r="HI8785" s="3"/>
      <c r="HJ8785" s="3"/>
      <c r="HK8785" s="3"/>
      <c r="HL8785" s="3"/>
      <c r="HM8785" s="45"/>
      <c r="HN8785" s="3"/>
      <c r="HO8785" s="3"/>
      <c r="HP8785" s="3"/>
      <c r="HQ8785" s="3"/>
      <c r="HR8785" s="3"/>
      <c r="HS8785" s="3"/>
      <c r="HT8785" s="3"/>
      <c r="HU8785" s="3"/>
      <c r="HV8785" s="3"/>
      <c r="HW8785" s="3"/>
      <c r="HX8785" s="3"/>
      <c r="HY8785" s="3"/>
      <c r="HZ8785" s="3"/>
      <c r="IA8785" s="3"/>
      <c r="IB8785" s="3"/>
      <c r="IC8785" s="3"/>
      <c r="ID8785" s="3"/>
      <c r="IE8785" s="3"/>
      <c r="IF8785" s="3"/>
      <c r="IG8785" s="3"/>
      <c r="IH8785" s="3"/>
      <c r="II8785" s="3"/>
      <c r="IJ8785" s="3"/>
      <c r="IK8785" s="3"/>
      <c r="IL8785" s="3"/>
      <c r="IM8785" s="3"/>
      <c r="IN8785" s="3"/>
      <c r="IO8785" s="15"/>
    </row>
    <row r="8786" spans="171:249">
      <c r="FO8786" s="3"/>
      <c r="FP8786" s="3"/>
      <c r="FQ8786" s="3"/>
      <c r="FR8786" s="3"/>
      <c r="FS8786" s="3"/>
      <c r="FT8786" s="3"/>
      <c r="FU8786" s="3"/>
      <c r="FV8786" s="3"/>
      <c r="FW8786" s="3"/>
      <c r="FX8786" s="3"/>
      <c r="FY8786" s="3"/>
      <c r="FZ8786" s="3"/>
      <c r="GA8786" s="3"/>
      <c r="GB8786" s="3"/>
      <c r="GC8786" s="3"/>
      <c r="GD8786" s="3"/>
      <c r="GE8786" s="3"/>
      <c r="GF8786" s="3"/>
      <c r="GG8786" s="3"/>
      <c r="GH8786" s="3"/>
      <c r="GI8786" s="3"/>
      <c r="GJ8786" s="3"/>
      <c r="GK8786" s="3"/>
      <c r="GL8786" s="3"/>
      <c r="GM8786" s="3"/>
      <c r="GN8786" s="3"/>
      <c r="GO8786" s="3"/>
      <c r="GP8786" s="3"/>
      <c r="GQ8786" s="3"/>
      <c r="GR8786" s="3"/>
      <c r="GS8786" s="3"/>
      <c r="GT8786" s="3"/>
      <c r="GU8786" s="3"/>
      <c r="GV8786" s="3"/>
      <c r="GW8786" s="3"/>
      <c r="GX8786" s="3"/>
      <c r="GY8786" s="3"/>
      <c r="GZ8786" s="3"/>
      <c r="HA8786" s="3"/>
      <c r="HB8786" s="3"/>
      <c r="HC8786" s="3"/>
      <c r="HD8786" s="3"/>
      <c r="HE8786" s="3"/>
      <c r="HF8786" s="3"/>
      <c r="HG8786" s="3"/>
      <c r="HH8786" s="3"/>
      <c r="HI8786" s="3"/>
      <c r="HJ8786" s="3"/>
      <c r="HK8786" s="3"/>
      <c r="HL8786" s="3"/>
      <c r="HM8786" s="45"/>
      <c r="HN8786" s="3"/>
      <c r="HO8786" s="3"/>
      <c r="HP8786" s="3"/>
      <c r="HQ8786" s="3"/>
      <c r="HR8786" s="3"/>
      <c r="HS8786" s="3"/>
      <c r="HT8786" s="3"/>
      <c r="HU8786" s="3"/>
      <c r="HV8786" s="3"/>
      <c r="HW8786" s="3"/>
      <c r="HX8786" s="3"/>
      <c r="HY8786" s="3"/>
      <c r="HZ8786" s="3"/>
      <c r="IA8786" s="3"/>
      <c r="IB8786" s="3"/>
      <c r="IC8786" s="3"/>
      <c r="ID8786" s="3"/>
      <c r="IE8786" s="3"/>
      <c r="IF8786" s="3"/>
      <c r="IG8786" s="3"/>
      <c r="IH8786" s="3"/>
      <c r="II8786" s="3"/>
      <c r="IJ8786" s="3"/>
      <c r="IK8786" s="3"/>
      <c r="IL8786" s="3"/>
      <c r="IM8786" s="3"/>
      <c r="IN8786" s="3"/>
      <c r="IO8786" s="15"/>
    </row>
    <row r="8787" spans="171:249">
      <c r="FO8787" s="3"/>
      <c r="FP8787" s="3"/>
      <c r="FQ8787" s="3"/>
      <c r="FR8787" s="3"/>
      <c r="FS8787" s="3"/>
      <c r="FT8787" s="3"/>
      <c r="FU8787" s="3"/>
      <c r="FV8787" s="3"/>
      <c r="FW8787" s="3"/>
      <c r="FX8787" s="3"/>
      <c r="FY8787" s="3"/>
      <c r="FZ8787" s="3"/>
      <c r="GA8787" s="3"/>
      <c r="GB8787" s="3"/>
      <c r="GC8787" s="3"/>
      <c r="GD8787" s="3"/>
      <c r="GE8787" s="3"/>
      <c r="GF8787" s="3"/>
      <c r="GG8787" s="3"/>
      <c r="GH8787" s="3"/>
      <c r="GI8787" s="3"/>
      <c r="GJ8787" s="3"/>
      <c r="GK8787" s="3"/>
      <c r="GL8787" s="3"/>
      <c r="GM8787" s="3"/>
      <c r="GN8787" s="3"/>
      <c r="GO8787" s="3"/>
      <c r="GP8787" s="3"/>
      <c r="GQ8787" s="3"/>
      <c r="GR8787" s="3"/>
      <c r="GS8787" s="3"/>
      <c r="GT8787" s="3"/>
      <c r="GU8787" s="3"/>
      <c r="GV8787" s="3"/>
      <c r="GW8787" s="3"/>
      <c r="GX8787" s="3"/>
      <c r="GY8787" s="3"/>
      <c r="GZ8787" s="3"/>
      <c r="HA8787" s="3"/>
      <c r="HB8787" s="3"/>
      <c r="HC8787" s="3"/>
      <c r="HD8787" s="3"/>
      <c r="HE8787" s="3"/>
      <c r="HF8787" s="3"/>
      <c r="HG8787" s="3"/>
      <c r="HH8787" s="3"/>
      <c r="HI8787" s="3"/>
      <c r="HJ8787" s="3"/>
      <c r="HK8787" s="3"/>
      <c r="HL8787" s="3"/>
      <c r="HM8787" s="45"/>
      <c r="HN8787" s="3"/>
      <c r="HO8787" s="3"/>
      <c r="HP8787" s="3"/>
      <c r="HQ8787" s="3"/>
      <c r="HR8787" s="3"/>
      <c r="HS8787" s="3"/>
      <c r="HT8787" s="3"/>
      <c r="HU8787" s="3"/>
      <c r="HV8787" s="3"/>
      <c r="HW8787" s="3"/>
      <c r="HX8787" s="3"/>
      <c r="HY8787" s="3"/>
      <c r="HZ8787" s="3"/>
      <c r="IA8787" s="3"/>
      <c r="IB8787" s="3"/>
      <c r="IC8787" s="3"/>
      <c r="ID8787" s="3"/>
      <c r="IE8787" s="3"/>
      <c r="IF8787" s="3"/>
      <c r="IG8787" s="3"/>
      <c r="IH8787" s="3"/>
      <c r="II8787" s="3"/>
      <c r="IJ8787" s="3"/>
      <c r="IK8787" s="3"/>
      <c r="IL8787" s="3"/>
      <c r="IM8787" s="3"/>
      <c r="IN8787" s="3"/>
      <c r="IO8787" s="15"/>
    </row>
    <row r="8788" spans="171:249">
      <c r="FO8788" s="3"/>
      <c r="FP8788" s="3"/>
      <c r="FQ8788" s="3"/>
      <c r="FR8788" s="3"/>
      <c r="FS8788" s="3"/>
      <c r="FT8788" s="3"/>
      <c r="FU8788" s="3"/>
      <c r="FV8788" s="3"/>
      <c r="FW8788" s="3"/>
      <c r="FX8788" s="3"/>
      <c r="FY8788" s="3"/>
      <c r="FZ8788" s="3"/>
      <c r="GA8788" s="3"/>
      <c r="GB8788" s="3"/>
      <c r="GC8788" s="3"/>
      <c r="GD8788" s="3"/>
      <c r="GE8788" s="3"/>
      <c r="GF8788" s="3"/>
      <c r="GG8788" s="3"/>
      <c r="GH8788" s="3"/>
      <c r="GI8788" s="3"/>
      <c r="GJ8788" s="3"/>
      <c r="GK8788" s="3"/>
      <c r="GL8788" s="3"/>
      <c r="GM8788" s="3"/>
      <c r="GN8788" s="3"/>
      <c r="GO8788" s="3"/>
      <c r="GP8788" s="3"/>
      <c r="GQ8788" s="3"/>
      <c r="GR8788" s="3"/>
      <c r="GS8788" s="3"/>
      <c r="GT8788" s="3"/>
      <c r="GU8788" s="3"/>
      <c r="GV8788" s="3"/>
      <c r="GW8788" s="3"/>
      <c r="GX8788" s="3"/>
      <c r="GY8788" s="3"/>
      <c r="GZ8788" s="3"/>
      <c r="HA8788" s="3"/>
      <c r="HB8788" s="3"/>
      <c r="HC8788" s="3"/>
      <c r="HD8788" s="3"/>
      <c r="HE8788" s="3"/>
      <c r="HF8788" s="3"/>
      <c r="HG8788" s="3"/>
      <c r="HH8788" s="3"/>
      <c r="HI8788" s="3"/>
      <c r="HJ8788" s="3"/>
      <c r="HK8788" s="3"/>
      <c r="HL8788" s="3"/>
      <c r="HM8788" s="45"/>
      <c r="HN8788" s="3"/>
      <c r="HO8788" s="3"/>
      <c r="HP8788" s="3"/>
      <c r="HQ8788" s="3"/>
      <c r="HR8788" s="3"/>
      <c r="HS8788" s="3"/>
      <c r="HT8788" s="3"/>
      <c r="HU8788" s="3"/>
      <c r="HV8788" s="3"/>
      <c r="HW8788" s="3"/>
      <c r="HX8788" s="3"/>
      <c r="HY8788" s="3"/>
      <c r="HZ8788" s="3"/>
      <c r="IA8788" s="3"/>
      <c r="IB8788" s="3"/>
      <c r="IC8788" s="3"/>
      <c r="ID8788" s="3"/>
      <c r="IE8788" s="3"/>
      <c r="IF8788" s="3"/>
      <c r="IG8788" s="3"/>
      <c r="IH8788" s="3"/>
      <c r="II8788" s="3"/>
      <c r="IJ8788" s="3"/>
      <c r="IK8788" s="3"/>
      <c r="IL8788" s="3"/>
      <c r="IM8788" s="3"/>
      <c r="IN8788" s="3"/>
      <c r="IO8788" s="15"/>
    </row>
    <row r="8789" spans="171:249">
      <c r="FO8789" s="3"/>
      <c r="FP8789" s="3"/>
      <c r="FQ8789" s="3"/>
      <c r="FR8789" s="3"/>
      <c r="FS8789" s="3"/>
      <c r="FT8789" s="3"/>
      <c r="FU8789" s="3"/>
      <c r="FV8789" s="3"/>
      <c r="FW8789" s="3"/>
      <c r="FX8789" s="3"/>
      <c r="FY8789" s="3"/>
      <c r="FZ8789" s="3"/>
      <c r="GA8789" s="3"/>
      <c r="GB8789" s="3"/>
      <c r="GC8789" s="3"/>
      <c r="GD8789" s="3"/>
      <c r="GE8789" s="3"/>
      <c r="GF8789" s="3"/>
      <c r="GG8789" s="3"/>
      <c r="GH8789" s="3"/>
      <c r="GI8789" s="3"/>
      <c r="GJ8789" s="3"/>
      <c r="GK8789" s="3"/>
      <c r="GL8789" s="3"/>
      <c r="GM8789" s="3"/>
      <c r="GN8789" s="3"/>
      <c r="GO8789" s="3"/>
      <c r="GP8789" s="3"/>
      <c r="GQ8789" s="3"/>
      <c r="GR8789" s="3"/>
      <c r="GS8789" s="3"/>
      <c r="GT8789" s="3"/>
      <c r="GU8789" s="3"/>
      <c r="GV8789" s="3"/>
      <c r="GW8789" s="3"/>
      <c r="GX8789" s="3"/>
      <c r="GY8789" s="3"/>
      <c r="GZ8789" s="3"/>
      <c r="HA8789" s="3"/>
      <c r="HB8789" s="3"/>
      <c r="HC8789" s="3"/>
      <c r="HD8789" s="3"/>
      <c r="HE8789" s="3"/>
      <c r="HF8789" s="3"/>
      <c r="HG8789" s="3"/>
      <c r="HH8789" s="3"/>
      <c r="HI8789" s="3"/>
      <c r="HJ8789" s="3"/>
      <c r="HK8789" s="3"/>
      <c r="HL8789" s="3"/>
      <c r="HM8789" s="45"/>
      <c r="HN8789" s="3"/>
      <c r="HO8789" s="3"/>
      <c r="HP8789" s="3"/>
      <c r="HQ8789" s="3"/>
      <c r="HR8789" s="3"/>
      <c r="HS8789" s="3"/>
      <c r="HT8789" s="3"/>
      <c r="HU8789" s="3"/>
      <c r="HV8789" s="3"/>
      <c r="HW8789" s="3"/>
      <c r="HX8789" s="3"/>
      <c r="HY8789" s="3"/>
      <c r="HZ8789" s="3"/>
      <c r="IA8789" s="3"/>
      <c r="IB8789" s="3"/>
      <c r="IC8789" s="3"/>
      <c r="ID8789" s="3"/>
      <c r="IE8789" s="3"/>
      <c r="IF8789" s="3"/>
      <c r="IG8789" s="3"/>
      <c r="IH8789" s="3"/>
      <c r="II8789" s="3"/>
      <c r="IJ8789" s="3"/>
      <c r="IK8789" s="3"/>
      <c r="IL8789" s="3"/>
      <c r="IM8789" s="3"/>
      <c r="IN8789" s="3"/>
      <c r="IO8789" s="15"/>
    </row>
    <row r="8790" spans="171:249">
      <c r="FO8790" s="3"/>
      <c r="FP8790" s="3"/>
      <c r="FQ8790" s="3"/>
      <c r="FR8790" s="3"/>
      <c r="FS8790" s="3"/>
      <c r="FT8790" s="3"/>
      <c r="FU8790" s="3"/>
      <c r="FV8790" s="3"/>
      <c r="FW8790" s="3"/>
      <c r="FX8790" s="3"/>
      <c r="FY8790" s="3"/>
      <c r="FZ8790" s="3"/>
      <c r="GA8790" s="3"/>
      <c r="GB8790" s="3"/>
      <c r="GC8790" s="3"/>
      <c r="GD8790" s="3"/>
      <c r="GE8790" s="3"/>
      <c r="GF8790" s="3"/>
      <c r="GG8790" s="3"/>
      <c r="GH8790" s="3"/>
      <c r="GI8790" s="3"/>
      <c r="GJ8790" s="3"/>
      <c r="GK8790" s="3"/>
      <c r="GL8790" s="3"/>
      <c r="GM8790" s="3"/>
      <c r="GN8790" s="3"/>
      <c r="GO8790" s="3"/>
      <c r="GP8790" s="3"/>
      <c r="GQ8790" s="3"/>
      <c r="GR8790" s="3"/>
      <c r="GS8790" s="3"/>
      <c r="GT8790" s="3"/>
      <c r="GU8790" s="3"/>
      <c r="GV8790" s="3"/>
      <c r="GW8790" s="3"/>
      <c r="GX8790" s="3"/>
      <c r="GY8790" s="3"/>
      <c r="GZ8790" s="3"/>
      <c r="HA8790" s="3"/>
      <c r="HB8790" s="3"/>
      <c r="HC8790" s="3"/>
      <c r="HD8790" s="3"/>
      <c r="HE8790" s="3"/>
      <c r="HF8790" s="3"/>
      <c r="HG8790" s="3"/>
      <c r="HH8790" s="3"/>
      <c r="HI8790" s="3"/>
      <c r="HJ8790" s="3"/>
      <c r="HK8790" s="3"/>
      <c r="HL8790" s="3"/>
      <c r="HM8790" s="45"/>
      <c r="HN8790" s="3"/>
      <c r="HO8790" s="3"/>
      <c r="HP8790" s="3"/>
      <c r="HQ8790" s="3"/>
      <c r="HR8790" s="3"/>
      <c r="HS8790" s="3"/>
      <c r="HT8790" s="3"/>
      <c r="HU8790" s="3"/>
      <c r="HV8790" s="3"/>
      <c r="HW8790" s="3"/>
      <c r="HX8790" s="3"/>
      <c r="HY8790" s="3"/>
      <c r="HZ8790" s="3"/>
      <c r="IA8790" s="3"/>
      <c r="IB8790" s="3"/>
      <c r="IC8790" s="3"/>
      <c r="ID8790" s="3"/>
      <c r="IE8790" s="3"/>
      <c r="IF8790" s="3"/>
      <c r="IG8790" s="3"/>
      <c r="IH8790" s="3"/>
      <c r="II8790" s="3"/>
      <c r="IJ8790" s="3"/>
      <c r="IK8790" s="3"/>
      <c r="IL8790" s="3"/>
      <c r="IM8790" s="3"/>
      <c r="IN8790" s="3"/>
      <c r="IO8790" s="15"/>
    </row>
    <row r="8791" spans="171:249">
      <c r="FO8791" s="3"/>
      <c r="FP8791" s="3"/>
      <c r="FQ8791" s="3"/>
      <c r="FR8791" s="3"/>
      <c r="FS8791" s="3"/>
      <c r="FT8791" s="3"/>
      <c r="FU8791" s="3"/>
      <c r="FV8791" s="3"/>
      <c r="FW8791" s="3"/>
      <c r="FX8791" s="3"/>
      <c r="FY8791" s="3"/>
      <c r="FZ8791" s="3"/>
      <c r="GA8791" s="3"/>
      <c r="GB8791" s="3"/>
      <c r="GC8791" s="3"/>
      <c r="GD8791" s="3"/>
      <c r="GE8791" s="3"/>
      <c r="GF8791" s="3"/>
      <c r="GG8791" s="3"/>
      <c r="GH8791" s="3"/>
      <c r="GI8791" s="3"/>
      <c r="GJ8791" s="3"/>
      <c r="GK8791" s="3"/>
      <c r="GL8791" s="3"/>
      <c r="GM8791" s="3"/>
      <c r="GN8791" s="3"/>
      <c r="GO8791" s="3"/>
      <c r="GP8791" s="3"/>
      <c r="GQ8791" s="3"/>
      <c r="GR8791" s="3"/>
      <c r="GS8791" s="3"/>
      <c r="GT8791" s="3"/>
      <c r="GU8791" s="3"/>
      <c r="GV8791" s="3"/>
      <c r="GW8791" s="3"/>
      <c r="GX8791" s="3"/>
      <c r="GY8791" s="3"/>
      <c r="GZ8791" s="3"/>
      <c r="HA8791" s="3"/>
      <c r="HB8791" s="3"/>
      <c r="HC8791" s="3"/>
      <c r="HD8791" s="3"/>
      <c r="HE8791" s="3"/>
      <c r="HF8791" s="3"/>
      <c r="HG8791" s="3"/>
      <c r="HH8791" s="3"/>
      <c r="HI8791" s="3"/>
      <c r="HJ8791" s="3"/>
      <c r="HK8791" s="3"/>
      <c r="HL8791" s="3"/>
      <c r="HM8791" s="45"/>
      <c r="HN8791" s="3"/>
      <c r="HO8791" s="3"/>
      <c r="HP8791" s="3"/>
      <c r="HQ8791" s="3"/>
      <c r="HR8791" s="3"/>
      <c r="HS8791" s="3"/>
      <c r="HT8791" s="3"/>
      <c r="HU8791" s="3"/>
      <c r="HV8791" s="3"/>
      <c r="HW8791" s="3"/>
      <c r="HX8791" s="3"/>
      <c r="HY8791" s="3"/>
      <c r="HZ8791" s="3"/>
      <c r="IA8791" s="3"/>
      <c r="IB8791" s="3"/>
      <c r="IC8791" s="3"/>
      <c r="ID8791" s="3"/>
      <c r="IE8791" s="3"/>
      <c r="IF8791" s="3"/>
      <c r="IG8791" s="3"/>
      <c r="IH8791" s="3"/>
      <c r="II8791" s="3"/>
      <c r="IJ8791" s="3"/>
      <c r="IK8791" s="3"/>
      <c r="IL8791" s="3"/>
      <c r="IM8791" s="3"/>
      <c r="IN8791" s="3"/>
      <c r="IO8791" s="15"/>
    </row>
    <row r="8792" spans="171:249">
      <c r="FO8792" s="3"/>
      <c r="FP8792" s="3"/>
      <c r="FQ8792" s="3"/>
      <c r="FR8792" s="3"/>
      <c r="FS8792" s="3"/>
      <c r="FT8792" s="3"/>
      <c r="FU8792" s="3"/>
      <c r="FV8792" s="3"/>
      <c r="FW8792" s="3"/>
      <c r="FX8792" s="3"/>
      <c r="FY8792" s="3"/>
      <c r="FZ8792" s="3"/>
      <c r="GA8792" s="3"/>
      <c r="GB8792" s="3"/>
      <c r="GC8792" s="3"/>
      <c r="GD8792" s="3"/>
      <c r="GE8792" s="3"/>
      <c r="GF8792" s="3"/>
      <c r="GG8792" s="3"/>
      <c r="GH8792" s="3"/>
      <c r="GI8792" s="3"/>
      <c r="GJ8792" s="3"/>
      <c r="GK8792" s="3"/>
      <c r="GL8792" s="3"/>
      <c r="GM8792" s="3"/>
      <c r="GN8792" s="3"/>
      <c r="GO8792" s="3"/>
      <c r="GP8792" s="3"/>
      <c r="GQ8792" s="3"/>
      <c r="GR8792" s="3"/>
      <c r="GS8792" s="3"/>
      <c r="GT8792" s="3"/>
      <c r="GU8792" s="3"/>
      <c r="GV8792" s="3"/>
      <c r="GW8792" s="3"/>
      <c r="GX8792" s="3"/>
      <c r="GY8792" s="3"/>
      <c r="GZ8792" s="3"/>
      <c r="HA8792" s="3"/>
      <c r="HB8792" s="3"/>
      <c r="HC8792" s="3"/>
      <c r="HD8792" s="3"/>
      <c r="HE8792" s="3"/>
      <c r="HF8792" s="3"/>
      <c r="HG8792" s="3"/>
      <c r="HH8792" s="3"/>
      <c r="HI8792" s="3"/>
      <c r="HJ8792" s="3"/>
      <c r="HK8792" s="3"/>
      <c r="HL8792" s="3"/>
      <c r="HM8792" s="45"/>
      <c r="HN8792" s="3"/>
      <c r="HO8792" s="3"/>
      <c r="HP8792" s="3"/>
      <c r="HQ8792" s="3"/>
      <c r="HR8792" s="3"/>
      <c r="HS8792" s="3"/>
      <c r="HT8792" s="3"/>
      <c r="HU8792" s="3"/>
      <c r="HV8792" s="3"/>
      <c r="HW8792" s="3"/>
      <c r="HX8792" s="3"/>
      <c r="HY8792" s="3"/>
      <c r="HZ8792" s="3"/>
      <c r="IA8792" s="3"/>
      <c r="IB8792" s="3"/>
      <c r="IC8792" s="3"/>
      <c r="ID8792" s="3"/>
      <c r="IE8792" s="3"/>
      <c r="IF8792" s="3"/>
      <c r="IG8792" s="3"/>
      <c r="IH8792" s="3"/>
      <c r="II8792" s="3"/>
      <c r="IJ8792" s="3"/>
      <c r="IK8792" s="3"/>
      <c r="IL8792" s="3"/>
      <c r="IM8792" s="3"/>
      <c r="IN8792" s="3"/>
      <c r="IO8792" s="15"/>
    </row>
    <row r="8793" spans="171:249">
      <c r="FO8793" s="3"/>
      <c r="FP8793" s="3"/>
      <c r="FQ8793" s="3"/>
      <c r="FR8793" s="3"/>
      <c r="FS8793" s="3"/>
      <c r="FT8793" s="3"/>
      <c r="FU8793" s="3"/>
      <c r="FV8793" s="3"/>
      <c r="FW8793" s="3"/>
      <c r="FX8793" s="3"/>
      <c r="FY8793" s="3"/>
      <c r="FZ8793" s="3"/>
      <c r="GA8793" s="3"/>
      <c r="GB8793" s="3"/>
      <c r="GC8793" s="3"/>
      <c r="GD8793" s="3"/>
      <c r="GE8793" s="3"/>
      <c r="GF8793" s="3"/>
      <c r="GG8793" s="3"/>
      <c r="GH8793" s="3"/>
      <c r="GI8793" s="3"/>
      <c r="GJ8793" s="3"/>
      <c r="GK8793" s="3"/>
      <c r="GL8793" s="3"/>
      <c r="GM8793" s="3"/>
      <c r="GN8793" s="3"/>
      <c r="GO8793" s="3"/>
      <c r="GP8793" s="3"/>
      <c r="GQ8793" s="3"/>
      <c r="GR8793" s="3"/>
      <c r="GS8793" s="3"/>
      <c r="GT8793" s="3"/>
      <c r="GU8793" s="3"/>
      <c r="GV8793" s="3"/>
      <c r="GW8793" s="3"/>
      <c r="GX8793" s="3"/>
      <c r="GY8793" s="3"/>
      <c r="GZ8793" s="3"/>
      <c r="HA8793" s="3"/>
      <c r="HB8793" s="3"/>
      <c r="HC8793" s="3"/>
      <c r="HD8793" s="3"/>
      <c r="HE8793" s="3"/>
      <c r="HF8793" s="3"/>
      <c r="HG8793" s="3"/>
      <c r="HH8793" s="3"/>
      <c r="HI8793" s="3"/>
      <c r="HJ8793" s="3"/>
      <c r="HK8793" s="3"/>
      <c r="HL8793" s="3"/>
      <c r="HM8793" s="45"/>
      <c r="HN8793" s="3"/>
      <c r="HO8793" s="3"/>
      <c r="HP8793" s="3"/>
      <c r="HQ8793" s="3"/>
      <c r="HR8793" s="3"/>
      <c r="HS8793" s="3"/>
      <c r="HT8793" s="3"/>
      <c r="HU8793" s="3"/>
      <c r="HV8793" s="3"/>
      <c r="HW8793" s="3"/>
      <c r="HX8793" s="3"/>
      <c r="HY8793" s="3"/>
      <c r="HZ8793" s="3"/>
      <c r="IA8793" s="3"/>
      <c r="IB8793" s="3"/>
      <c r="IC8793" s="3"/>
      <c r="ID8793" s="3"/>
      <c r="IE8793" s="3"/>
      <c r="IF8793" s="3"/>
      <c r="IG8793" s="3"/>
      <c r="IH8793" s="3"/>
      <c r="II8793" s="3"/>
      <c r="IJ8793" s="3"/>
      <c r="IK8793" s="3"/>
      <c r="IL8793" s="3"/>
      <c r="IM8793" s="3"/>
      <c r="IN8793" s="3"/>
      <c r="IO8793" s="15"/>
    </row>
    <row r="8794" spans="171:249">
      <c r="FO8794" s="3"/>
      <c r="FP8794" s="3"/>
      <c r="FQ8794" s="3"/>
      <c r="FR8794" s="3"/>
      <c r="FS8794" s="3"/>
      <c r="FT8794" s="3"/>
      <c r="FU8794" s="3"/>
      <c r="FV8794" s="3"/>
      <c r="FW8794" s="3"/>
      <c r="FX8794" s="3"/>
      <c r="FY8794" s="3"/>
      <c r="FZ8794" s="3"/>
      <c r="GA8794" s="3"/>
      <c r="GB8794" s="3"/>
      <c r="GC8794" s="3"/>
      <c r="GD8794" s="3"/>
      <c r="GE8794" s="3"/>
      <c r="GF8794" s="3"/>
      <c r="GG8794" s="3"/>
      <c r="GH8794" s="3"/>
      <c r="GI8794" s="3"/>
      <c r="GJ8794" s="3"/>
      <c r="GK8794" s="3"/>
      <c r="GL8794" s="3"/>
      <c r="GM8794" s="3"/>
      <c r="GN8794" s="3"/>
      <c r="GO8794" s="3"/>
      <c r="GP8794" s="3"/>
      <c r="GQ8794" s="3"/>
      <c r="GR8794" s="3"/>
      <c r="GS8794" s="3"/>
      <c r="GT8794" s="3"/>
      <c r="GU8794" s="3"/>
      <c r="GV8794" s="3"/>
      <c r="GW8794" s="3"/>
      <c r="GX8794" s="3"/>
      <c r="GY8794" s="3"/>
      <c r="GZ8794" s="3"/>
      <c r="HA8794" s="3"/>
      <c r="HB8794" s="3"/>
      <c r="HC8794" s="3"/>
      <c r="HD8794" s="3"/>
      <c r="HE8794" s="3"/>
      <c r="HF8794" s="3"/>
      <c r="HG8794" s="3"/>
      <c r="HH8794" s="3"/>
      <c r="HI8794" s="3"/>
      <c r="HJ8794" s="3"/>
      <c r="HK8794" s="3"/>
      <c r="HL8794" s="3"/>
      <c r="HM8794" s="45"/>
      <c r="HN8794" s="3"/>
      <c r="HO8794" s="3"/>
      <c r="HP8794" s="3"/>
      <c r="HQ8794" s="3"/>
      <c r="HR8794" s="3"/>
      <c r="HS8794" s="3"/>
      <c r="HT8794" s="3"/>
      <c r="HU8794" s="3"/>
      <c r="HV8794" s="3"/>
      <c r="HW8794" s="3"/>
      <c r="HX8794" s="3"/>
      <c r="HY8794" s="3"/>
      <c r="HZ8794" s="3"/>
      <c r="IA8794" s="3"/>
      <c r="IB8794" s="3"/>
      <c r="IC8794" s="3"/>
      <c r="ID8794" s="3"/>
      <c r="IE8794" s="3"/>
      <c r="IF8794" s="3"/>
      <c r="IG8794" s="3"/>
      <c r="IH8794" s="3"/>
      <c r="II8794" s="3"/>
      <c r="IJ8794" s="3"/>
      <c r="IK8794" s="3"/>
      <c r="IL8794" s="3"/>
      <c r="IM8794" s="3"/>
      <c r="IN8794" s="3"/>
      <c r="IO8794" s="15"/>
    </row>
    <row r="8795" spans="171:249">
      <c r="FO8795" s="3"/>
      <c r="FP8795" s="3"/>
      <c r="FQ8795" s="3"/>
      <c r="FR8795" s="3"/>
      <c r="FS8795" s="3"/>
      <c r="FT8795" s="3"/>
      <c r="FU8795" s="3"/>
      <c r="FV8795" s="3"/>
      <c r="FW8795" s="3"/>
      <c r="FX8795" s="3"/>
      <c r="FY8795" s="3"/>
      <c r="FZ8795" s="3"/>
      <c r="GA8795" s="3"/>
      <c r="GB8795" s="3"/>
      <c r="GC8795" s="3"/>
      <c r="GD8795" s="3"/>
      <c r="GE8795" s="3"/>
      <c r="GF8795" s="3"/>
      <c r="GG8795" s="3"/>
      <c r="GH8795" s="3"/>
      <c r="GI8795" s="3"/>
      <c r="GJ8795" s="3"/>
      <c r="GK8795" s="3"/>
      <c r="GL8795" s="3"/>
      <c r="GM8795" s="3"/>
      <c r="GN8795" s="3"/>
      <c r="GO8795" s="3"/>
      <c r="GP8795" s="3"/>
      <c r="GQ8795" s="3"/>
      <c r="GR8795" s="3"/>
      <c r="GS8795" s="3"/>
      <c r="GT8795" s="3"/>
      <c r="GU8795" s="3"/>
      <c r="GV8795" s="3"/>
      <c r="GW8795" s="3"/>
      <c r="GX8795" s="3"/>
      <c r="GY8795" s="3"/>
      <c r="GZ8795" s="3"/>
      <c r="HA8795" s="3"/>
      <c r="HB8795" s="3"/>
      <c r="HC8795" s="3"/>
      <c r="HD8795" s="3"/>
      <c r="HE8795" s="3"/>
      <c r="HF8795" s="3"/>
      <c r="HG8795" s="3"/>
      <c r="HH8795" s="3"/>
      <c r="HI8795" s="3"/>
      <c r="HJ8795" s="3"/>
      <c r="HK8795" s="3"/>
      <c r="HL8795" s="3"/>
      <c r="HM8795" s="45"/>
      <c r="HN8795" s="3"/>
      <c r="HO8795" s="3"/>
      <c r="HP8795" s="3"/>
      <c r="HQ8795" s="3"/>
      <c r="HR8795" s="3"/>
      <c r="HS8795" s="3"/>
      <c r="HT8795" s="3"/>
      <c r="HU8795" s="3"/>
      <c r="HV8795" s="3"/>
      <c r="HW8795" s="3"/>
      <c r="HX8795" s="3"/>
      <c r="HY8795" s="3"/>
      <c r="HZ8795" s="3"/>
      <c r="IA8795" s="3"/>
      <c r="IB8795" s="3"/>
      <c r="IC8795" s="3"/>
      <c r="ID8795" s="3"/>
      <c r="IE8795" s="3"/>
      <c r="IF8795" s="3"/>
      <c r="IG8795" s="3"/>
      <c r="IH8795" s="3"/>
      <c r="II8795" s="3"/>
      <c r="IJ8795" s="3"/>
      <c r="IK8795" s="3"/>
      <c r="IL8795" s="3"/>
      <c r="IM8795" s="3"/>
      <c r="IN8795" s="3"/>
      <c r="IO8795" s="15"/>
    </row>
    <row r="8796" spans="171:249">
      <c r="FO8796" s="3"/>
      <c r="FP8796" s="3"/>
      <c r="FQ8796" s="3"/>
      <c r="FR8796" s="3"/>
      <c r="FS8796" s="3"/>
      <c r="FT8796" s="3"/>
      <c r="FU8796" s="3"/>
      <c r="FV8796" s="3"/>
      <c r="FW8796" s="3"/>
      <c r="FX8796" s="3"/>
      <c r="FY8796" s="3"/>
      <c r="FZ8796" s="3"/>
      <c r="GA8796" s="3"/>
      <c r="GB8796" s="3"/>
      <c r="GC8796" s="3"/>
      <c r="GD8796" s="3"/>
      <c r="GE8796" s="3"/>
      <c r="GF8796" s="3"/>
      <c r="GG8796" s="3"/>
      <c r="GH8796" s="3"/>
      <c r="GI8796" s="3"/>
      <c r="GJ8796" s="3"/>
      <c r="GK8796" s="3"/>
      <c r="GL8796" s="3"/>
      <c r="GM8796" s="3"/>
      <c r="GN8796" s="3"/>
      <c r="GO8796" s="3"/>
      <c r="GP8796" s="3"/>
      <c r="GQ8796" s="3"/>
      <c r="GR8796" s="3"/>
      <c r="GS8796" s="3"/>
      <c r="GT8796" s="3"/>
      <c r="GU8796" s="3"/>
      <c r="GV8796" s="3"/>
      <c r="GW8796" s="3"/>
      <c r="GX8796" s="3"/>
      <c r="GY8796" s="3"/>
      <c r="GZ8796" s="3"/>
      <c r="HA8796" s="3"/>
      <c r="HB8796" s="3"/>
      <c r="HC8796" s="3"/>
      <c r="HD8796" s="3"/>
      <c r="HE8796" s="3"/>
      <c r="HF8796" s="3"/>
      <c r="HG8796" s="3"/>
      <c r="HH8796" s="3"/>
      <c r="HI8796" s="3"/>
      <c r="HJ8796" s="3"/>
      <c r="HK8796" s="3"/>
      <c r="HL8796" s="3"/>
      <c r="HM8796" s="45"/>
      <c r="HN8796" s="3"/>
      <c r="HO8796" s="3"/>
      <c r="HP8796" s="3"/>
      <c r="HQ8796" s="3"/>
      <c r="HR8796" s="3"/>
      <c r="HS8796" s="3"/>
      <c r="HT8796" s="3"/>
      <c r="HU8796" s="3"/>
      <c r="HV8796" s="3"/>
      <c r="HW8796" s="3"/>
      <c r="HX8796" s="3"/>
      <c r="HY8796" s="3"/>
      <c r="HZ8796" s="3"/>
      <c r="IA8796" s="3"/>
      <c r="IB8796" s="3"/>
      <c r="IC8796" s="3"/>
      <c r="ID8796" s="3"/>
      <c r="IE8796" s="3"/>
      <c r="IF8796" s="3"/>
      <c r="IG8796" s="3"/>
      <c r="IH8796" s="3"/>
      <c r="II8796" s="3"/>
      <c r="IJ8796" s="3"/>
      <c r="IK8796" s="3"/>
      <c r="IL8796" s="3"/>
      <c r="IM8796" s="3"/>
      <c r="IN8796" s="3"/>
      <c r="IO8796" s="15"/>
    </row>
    <row r="8797" spans="171:249">
      <c r="FO8797" s="3"/>
      <c r="FP8797" s="3"/>
      <c r="FQ8797" s="3"/>
      <c r="FR8797" s="3"/>
      <c r="FS8797" s="3"/>
      <c r="FT8797" s="3"/>
      <c r="FU8797" s="3"/>
      <c r="FV8797" s="3"/>
      <c r="FW8797" s="3"/>
      <c r="FX8797" s="3"/>
      <c r="FY8797" s="3"/>
      <c r="FZ8797" s="3"/>
      <c r="GA8797" s="3"/>
      <c r="GB8797" s="3"/>
      <c r="GC8797" s="3"/>
      <c r="GD8797" s="3"/>
      <c r="GE8797" s="3"/>
      <c r="GF8797" s="3"/>
      <c r="GG8797" s="3"/>
      <c r="GH8797" s="3"/>
      <c r="GI8797" s="3"/>
      <c r="GJ8797" s="3"/>
      <c r="GK8797" s="3"/>
      <c r="GL8797" s="3"/>
      <c r="GM8797" s="3"/>
      <c r="GN8797" s="3"/>
      <c r="GO8797" s="3"/>
      <c r="GP8797" s="3"/>
      <c r="GQ8797" s="3"/>
      <c r="GR8797" s="3"/>
      <c r="GS8797" s="3"/>
      <c r="GT8797" s="3"/>
      <c r="GU8797" s="3"/>
      <c r="GV8797" s="3"/>
      <c r="GW8797" s="3"/>
      <c r="GX8797" s="3"/>
      <c r="GY8797" s="3"/>
      <c r="GZ8797" s="3"/>
      <c r="HA8797" s="3"/>
      <c r="HB8797" s="3"/>
      <c r="HC8797" s="3"/>
      <c r="HD8797" s="3"/>
      <c r="HE8797" s="3"/>
      <c r="HF8797" s="3"/>
      <c r="HG8797" s="3"/>
      <c r="HH8797" s="3"/>
      <c r="HI8797" s="3"/>
      <c r="HJ8797" s="3"/>
      <c r="HK8797" s="3"/>
      <c r="HL8797" s="3"/>
      <c r="HM8797" s="45"/>
      <c r="HN8797" s="3"/>
      <c r="HO8797" s="3"/>
      <c r="HP8797" s="3"/>
      <c r="HQ8797" s="3"/>
      <c r="HR8797" s="3"/>
      <c r="HS8797" s="3"/>
      <c r="HT8797" s="3"/>
      <c r="HU8797" s="3"/>
      <c r="HV8797" s="3"/>
      <c r="HW8797" s="3"/>
      <c r="HX8797" s="3"/>
      <c r="HY8797" s="3"/>
      <c r="HZ8797" s="3"/>
      <c r="IA8797" s="3"/>
      <c r="IB8797" s="3"/>
      <c r="IC8797" s="3"/>
      <c r="ID8797" s="3"/>
      <c r="IE8797" s="3"/>
      <c r="IF8797" s="3"/>
      <c r="IG8797" s="3"/>
      <c r="IH8797" s="3"/>
      <c r="II8797" s="3"/>
      <c r="IJ8797" s="3"/>
      <c r="IK8797" s="3"/>
      <c r="IL8797" s="3"/>
      <c r="IM8797" s="3"/>
      <c r="IN8797" s="3"/>
      <c r="IO8797" s="15"/>
    </row>
    <row r="8798" spans="171:249">
      <c r="FO8798" s="3"/>
      <c r="FP8798" s="3"/>
      <c r="FQ8798" s="3"/>
      <c r="FR8798" s="3"/>
      <c r="FS8798" s="3"/>
      <c r="FT8798" s="3"/>
      <c r="FU8798" s="3"/>
      <c r="FV8798" s="3"/>
      <c r="FW8798" s="3"/>
      <c r="FX8798" s="3"/>
      <c r="FY8798" s="3"/>
      <c r="FZ8798" s="3"/>
      <c r="GA8798" s="3"/>
      <c r="GB8798" s="3"/>
      <c r="GC8798" s="3"/>
      <c r="GD8798" s="3"/>
      <c r="GE8798" s="3"/>
      <c r="GF8798" s="3"/>
      <c r="GG8798" s="3"/>
      <c r="GH8798" s="3"/>
      <c r="GI8798" s="3"/>
      <c r="GJ8798" s="3"/>
      <c r="GK8798" s="3"/>
      <c r="GL8798" s="3"/>
      <c r="GM8798" s="3"/>
      <c r="GN8798" s="3"/>
      <c r="GO8798" s="3"/>
      <c r="GP8798" s="3"/>
      <c r="GQ8798" s="3"/>
      <c r="GR8798" s="3"/>
      <c r="GS8798" s="3"/>
      <c r="GT8798" s="3"/>
      <c r="GU8798" s="3"/>
      <c r="GV8798" s="3"/>
      <c r="GW8798" s="3"/>
      <c r="GX8798" s="3"/>
      <c r="GY8798" s="3"/>
      <c r="GZ8798" s="3"/>
      <c r="HA8798" s="3"/>
      <c r="HB8798" s="3"/>
      <c r="HC8798" s="3"/>
      <c r="HD8798" s="3"/>
      <c r="HE8798" s="3"/>
      <c r="HF8798" s="3"/>
      <c r="HG8798" s="3"/>
      <c r="HH8798" s="3"/>
      <c r="HI8798" s="3"/>
      <c r="HJ8798" s="3"/>
      <c r="HK8798" s="3"/>
      <c r="HL8798" s="3"/>
      <c r="HM8798" s="45"/>
      <c r="HN8798" s="3"/>
      <c r="HO8798" s="3"/>
      <c r="HP8798" s="3"/>
      <c r="HQ8798" s="3"/>
      <c r="HR8798" s="3"/>
      <c r="HS8798" s="3"/>
      <c r="HT8798" s="3"/>
      <c r="HU8798" s="3"/>
      <c r="HV8798" s="3"/>
      <c r="HW8798" s="3"/>
      <c r="HX8798" s="3"/>
      <c r="HY8798" s="3"/>
      <c r="HZ8798" s="3"/>
      <c r="IA8798" s="3"/>
      <c r="IB8798" s="3"/>
      <c r="IC8798" s="3"/>
      <c r="ID8798" s="3"/>
      <c r="IE8798" s="3"/>
      <c r="IF8798" s="3"/>
      <c r="IG8798" s="3"/>
      <c r="IH8798" s="3"/>
      <c r="II8798" s="3"/>
      <c r="IJ8798" s="3"/>
      <c r="IK8798" s="3"/>
      <c r="IL8798" s="3"/>
      <c r="IM8798" s="3"/>
      <c r="IN8798" s="3"/>
      <c r="IO8798" s="15"/>
    </row>
    <row r="8799" spans="171:249">
      <c r="FO8799" s="3"/>
      <c r="FP8799" s="3"/>
      <c r="FQ8799" s="3"/>
      <c r="FR8799" s="3"/>
      <c r="FS8799" s="3"/>
      <c r="FT8799" s="3"/>
      <c r="FU8799" s="3"/>
      <c r="FV8799" s="3"/>
      <c r="FW8799" s="3"/>
      <c r="FX8799" s="3"/>
      <c r="FY8799" s="3"/>
      <c r="FZ8799" s="3"/>
      <c r="GA8799" s="3"/>
      <c r="GB8799" s="3"/>
      <c r="GC8799" s="3"/>
      <c r="GD8799" s="3"/>
      <c r="GE8799" s="3"/>
      <c r="GF8799" s="3"/>
      <c r="GG8799" s="3"/>
      <c r="GH8799" s="3"/>
      <c r="GI8799" s="3"/>
      <c r="GJ8799" s="3"/>
      <c r="GK8799" s="3"/>
      <c r="GL8799" s="3"/>
      <c r="GM8799" s="3"/>
      <c r="GN8799" s="3"/>
      <c r="GO8799" s="3"/>
      <c r="GP8799" s="3"/>
      <c r="GQ8799" s="3"/>
      <c r="GR8799" s="3"/>
      <c r="GS8799" s="3"/>
      <c r="GT8799" s="3"/>
      <c r="GU8799" s="3"/>
      <c r="GV8799" s="3"/>
      <c r="GW8799" s="3"/>
      <c r="GX8799" s="3"/>
      <c r="GY8799" s="3"/>
      <c r="GZ8799" s="3"/>
      <c r="HA8799" s="3"/>
      <c r="HB8799" s="3"/>
      <c r="HC8799" s="3"/>
      <c r="HD8799" s="3"/>
      <c r="HE8799" s="3"/>
      <c r="HF8799" s="3"/>
      <c r="HG8799" s="3"/>
      <c r="HH8799" s="3"/>
      <c r="HI8799" s="3"/>
      <c r="HJ8799" s="3"/>
      <c r="HK8799" s="3"/>
      <c r="HL8799" s="3"/>
      <c r="HM8799" s="45"/>
      <c r="HN8799" s="3"/>
      <c r="HO8799" s="3"/>
      <c r="HP8799" s="3"/>
      <c r="HQ8799" s="3"/>
      <c r="HR8799" s="3"/>
      <c r="HS8799" s="3"/>
      <c r="HT8799" s="3"/>
      <c r="HU8799" s="3"/>
      <c r="HV8799" s="3"/>
      <c r="HW8799" s="3"/>
      <c r="HX8799" s="3"/>
      <c r="HY8799" s="3"/>
      <c r="HZ8799" s="3"/>
      <c r="IA8799" s="3"/>
      <c r="IB8799" s="3"/>
      <c r="IC8799" s="3"/>
      <c r="ID8799" s="3"/>
      <c r="IE8799" s="3"/>
      <c r="IF8799" s="3"/>
      <c r="IG8799" s="3"/>
      <c r="IH8799" s="3"/>
      <c r="II8799" s="3"/>
      <c r="IJ8799" s="3"/>
      <c r="IK8799" s="3"/>
      <c r="IL8799" s="3"/>
      <c r="IM8799" s="3"/>
      <c r="IN8799" s="3"/>
      <c r="IO8799" s="15"/>
    </row>
    <row r="8800" spans="171:249">
      <c r="FO8800" s="3"/>
      <c r="FP8800" s="3"/>
      <c r="FQ8800" s="3"/>
      <c r="FR8800" s="3"/>
      <c r="FS8800" s="3"/>
      <c r="FT8800" s="3"/>
      <c r="FU8800" s="3"/>
      <c r="FV8800" s="3"/>
      <c r="FW8800" s="3"/>
      <c r="FX8800" s="3"/>
      <c r="FY8800" s="3"/>
      <c r="FZ8800" s="3"/>
      <c r="GA8800" s="3"/>
      <c r="GB8800" s="3"/>
      <c r="GC8800" s="3"/>
      <c r="GD8800" s="3"/>
      <c r="GE8800" s="3"/>
      <c r="GF8800" s="3"/>
      <c r="GG8800" s="3"/>
      <c r="GH8800" s="3"/>
      <c r="GI8800" s="3"/>
      <c r="GJ8800" s="3"/>
      <c r="GK8800" s="3"/>
      <c r="GL8800" s="3"/>
      <c r="GM8800" s="3"/>
      <c r="GN8800" s="3"/>
      <c r="GO8800" s="3"/>
      <c r="GP8800" s="3"/>
      <c r="GQ8800" s="3"/>
      <c r="GR8800" s="3"/>
      <c r="GS8800" s="3"/>
      <c r="GT8800" s="3"/>
      <c r="GU8800" s="3"/>
      <c r="GV8800" s="3"/>
      <c r="GW8800" s="3"/>
      <c r="GX8800" s="3"/>
      <c r="GY8800" s="3"/>
      <c r="GZ8800" s="3"/>
      <c r="HA8800" s="3"/>
      <c r="HB8800" s="3"/>
      <c r="HC8800" s="3"/>
      <c r="HD8800" s="3"/>
      <c r="HE8800" s="3"/>
      <c r="HF8800" s="3"/>
      <c r="HG8800" s="3"/>
      <c r="HH8800" s="3"/>
      <c r="HI8800" s="3"/>
      <c r="HJ8800" s="3"/>
      <c r="HK8800" s="3"/>
      <c r="HL8800" s="3"/>
      <c r="HM8800" s="45"/>
      <c r="HN8800" s="3"/>
      <c r="HO8800" s="3"/>
      <c r="HP8800" s="3"/>
      <c r="HQ8800" s="3"/>
      <c r="HR8800" s="3"/>
      <c r="HS8800" s="3"/>
      <c r="HT8800" s="3"/>
      <c r="HU8800" s="3"/>
      <c r="HV8800" s="3"/>
      <c r="HW8800" s="3"/>
      <c r="HX8800" s="3"/>
      <c r="HY8800" s="3"/>
      <c r="HZ8800" s="3"/>
      <c r="IA8800" s="3"/>
      <c r="IB8800" s="3"/>
      <c r="IC8800" s="3"/>
      <c r="ID8800" s="3"/>
      <c r="IE8800" s="3"/>
      <c r="IF8800" s="3"/>
      <c r="IG8800" s="3"/>
      <c r="IH8800" s="3"/>
      <c r="II8800" s="3"/>
      <c r="IJ8800" s="3"/>
      <c r="IK8800" s="3"/>
      <c r="IL8800" s="3"/>
      <c r="IM8800" s="3"/>
      <c r="IN8800" s="3"/>
      <c r="IO8800" s="15"/>
    </row>
    <row r="8801" spans="171:249">
      <c r="FO8801" s="3"/>
      <c r="FP8801" s="3"/>
      <c r="FQ8801" s="3"/>
      <c r="FR8801" s="3"/>
      <c r="FS8801" s="3"/>
      <c r="FT8801" s="3"/>
      <c r="FU8801" s="3"/>
      <c r="FV8801" s="3"/>
      <c r="FW8801" s="3"/>
      <c r="FX8801" s="3"/>
      <c r="FY8801" s="3"/>
      <c r="FZ8801" s="3"/>
      <c r="GA8801" s="3"/>
      <c r="GB8801" s="3"/>
      <c r="GC8801" s="3"/>
      <c r="GD8801" s="3"/>
      <c r="GE8801" s="3"/>
      <c r="GF8801" s="3"/>
      <c r="GG8801" s="3"/>
      <c r="GH8801" s="3"/>
      <c r="GI8801" s="3"/>
      <c r="GJ8801" s="3"/>
      <c r="GK8801" s="3"/>
      <c r="GL8801" s="3"/>
      <c r="GM8801" s="3"/>
      <c r="GN8801" s="3"/>
      <c r="GO8801" s="3"/>
      <c r="GP8801" s="3"/>
      <c r="GQ8801" s="3"/>
      <c r="GR8801" s="3"/>
      <c r="GS8801" s="3"/>
      <c r="GT8801" s="3"/>
      <c r="GU8801" s="3"/>
      <c r="GV8801" s="3"/>
      <c r="GW8801" s="3"/>
      <c r="GX8801" s="3"/>
      <c r="GY8801" s="3"/>
      <c r="GZ8801" s="3"/>
      <c r="HA8801" s="3"/>
      <c r="HB8801" s="3"/>
      <c r="HC8801" s="3"/>
      <c r="HD8801" s="3"/>
      <c r="HE8801" s="3"/>
      <c r="HF8801" s="3"/>
      <c r="HG8801" s="3"/>
      <c r="HH8801" s="3"/>
      <c r="HI8801" s="3"/>
      <c r="HJ8801" s="3"/>
      <c r="HK8801" s="3"/>
      <c r="HL8801" s="3"/>
      <c r="HM8801" s="45"/>
      <c r="HN8801" s="3"/>
      <c r="HO8801" s="3"/>
      <c r="HP8801" s="3"/>
      <c r="HQ8801" s="3"/>
      <c r="HR8801" s="3"/>
      <c r="HS8801" s="3"/>
      <c r="HT8801" s="3"/>
      <c r="HU8801" s="3"/>
      <c r="HV8801" s="3"/>
      <c r="HW8801" s="3"/>
      <c r="HX8801" s="3"/>
      <c r="HY8801" s="3"/>
      <c r="HZ8801" s="3"/>
      <c r="IA8801" s="3"/>
      <c r="IB8801" s="3"/>
      <c r="IC8801" s="3"/>
      <c r="ID8801" s="3"/>
      <c r="IE8801" s="3"/>
      <c r="IF8801" s="3"/>
      <c r="IG8801" s="3"/>
      <c r="IH8801" s="3"/>
      <c r="II8801" s="3"/>
      <c r="IJ8801" s="3"/>
      <c r="IK8801" s="3"/>
      <c r="IL8801" s="3"/>
      <c r="IM8801" s="3"/>
      <c r="IN8801" s="3"/>
      <c r="IO8801" s="15"/>
    </row>
    <row r="8802" spans="171:249">
      <c r="FO8802" s="3"/>
      <c r="FP8802" s="3"/>
      <c r="FQ8802" s="3"/>
      <c r="FR8802" s="3"/>
      <c r="FS8802" s="3"/>
      <c r="FT8802" s="3"/>
      <c r="FU8802" s="3"/>
      <c r="FV8802" s="3"/>
      <c r="FW8802" s="3"/>
      <c r="FX8802" s="3"/>
      <c r="FY8802" s="3"/>
      <c r="FZ8802" s="3"/>
      <c r="GA8802" s="3"/>
      <c r="GB8802" s="3"/>
      <c r="GC8802" s="3"/>
      <c r="GD8802" s="3"/>
      <c r="GE8802" s="3"/>
      <c r="GF8802" s="3"/>
      <c r="GG8802" s="3"/>
      <c r="GH8802" s="3"/>
      <c r="GI8802" s="3"/>
      <c r="GJ8802" s="3"/>
      <c r="GK8802" s="3"/>
      <c r="GL8802" s="3"/>
      <c r="GM8802" s="3"/>
      <c r="GN8802" s="3"/>
      <c r="GO8802" s="3"/>
      <c r="GP8802" s="3"/>
      <c r="GQ8802" s="3"/>
      <c r="GR8802" s="3"/>
      <c r="GS8802" s="3"/>
      <c r="GT8802" s="3"/>
      <c r="GU8802" s="3"/>
      <c r="GV8802" s="3"/>
      <c r="GW8802" s="3"/>
      <c r="GX8802" s="3"/>
      <c r="GY8802" s="3"/>
      <c r="GZ8802" s="3"/>
      <c r="HA8802" s="3"/>
      <c r="HB8802" s="3"/>
      <c r="HC8802" s="3"/>
      <c r="HD8802" s="3"/>
      <c r="HE8802" s="3"/>
      <c r="HF8802" s="3"/>
      <c r="HG8802" s="3"/>
      <c r="HH8802" s="3"/>
      <c r="HI8802" s="3"/>
      <c r="HJ8802" s="3"/>
      <c r="HK8802" s="3"/>
      <c r="HL8802" s="3"/>
      <c r="HM8802" s="45"/>
      <c r="HN8802" s="3"/>
      <c r="HO8802" s="3"/>
      <c r="HP8802" s="3"/>
      <c r="HQ8802" s="3"/>
      <c r="HR8802" s="3"/>
      <c r="HS8802" s="3"/>
      <c r="HT8802" s="3"/>
      <c r="HU8802" s="3"/>
      <c r="HV8802" s="3"/>
      <c r="HW8802" s="3"/>
      <c r="HX8802" s="3"/>
      <c r="HY8802" s="3"/>
      <c r="HZ8802" s="3"/>
      <c r="IA8802" s="3"/>
      <c r="IB8802" s="3"/>
      <c r="IC8802" s="3"/>
      <c r="ID8802" s="3"/>
      <c r="IE8802" s="3"/>
      <c r="IF8802" s="3"/>
      <c r="IG8802" s="3"/>
      <c r="IH8802" s="3"/>
      <c r="II8802" s="3"/>
      <c r="IJ8802" s="3"/>
      <c r="IK8802" s="3"/>
      <c r="IL8802" s="3"/>
      <c r="IM8802" s="3"/>
      <c r="IN8802" s="3"/>
      <c r="IO8802" s="15"/>
    </row>
    <row r="8803" spans="171:249">
      <c r="FO8803" s="3"/>
      <c r="FP8803" s="3"/>
      <c r="FQ8803" s="3"/>
      <c r="FR8803" s="3"/>
      <c r="FS8803" s="3"/>
      <c r="FT8803" s="3"/>
      <c r="FU8803" s="3"/>
      <c r="FV8803" s="3"/>
      <c r="FW8803" s="3"/>
      <c r="FX8803" s="3"/>
      <c r="FY8803" s="3"/>
      <c r="FZ8803" s="3"/>
      <c r="GA8803" s="3"/>
      <c r="GB8803" s="3"/>
      <c r="GC8803" s="3"/>
      <c r="GD8803" s="3"/>
      <c r="GE8803" s="3"/>
      <c r="GF8803" s="3"/>
      <c r="GG8803" s="3"/>
      <c r="GH8803" s="3"/>
      <c r="GI8803" s="3"/>
      <c r="GJ8803" s="3"/>
      <c r="GK8803" s="3"/>
      <c r="GL8803" s="3"/>
      <c r="GM8803" s="3"/>
      <c r="GN8803" s="3"/>
      <c r="GO8803" s="3"/>
      <c r="GP8803" s="3"/>
      <c r="GQ8803" s="3"/>
      <c r="GR8803" s="3"/>
      <c r="GS8803" s="3"/>
      <c r="GT8803" s="3"/>
      <c r="GU8803" s="3"/>
      <c r="GV8803" s="3"/>
      <c r="GW8803" s="3"/>
      <c r="GX8803" s="3"/>
      <c r="GY8803" s="3"/>
      <c r="GZ8803" s="3"/>
      <c r="HA8803" s="3"/>
      <c r="HB8803" s="3"/>
      <c r="HC8803" s="3"/>
      <c r="HD8803" s="3"/>
      <c r="HE8803" s="3"/>
      <c r="HF8803" s="3"/>
      <c r="HG8803" s="3"/>
      <c r="HH8803" s="3"/>
      <c r="HI8803" s="3"/>
      <c r="HJ8803" s="3"/>
      <c r="HK8803" s="3"/>
      <c r="HL8803" s="3"/>
      <c r="HM8803" s="45"/>
      <c r="HN8803" s="3"/>
      <c r="HO8803" s="3"/>
      <c r="HP8803" s="3"/>
      <c r="HQ8803" s="3"/>
      <c r="HR8803" s="3"/>
      <c r="HS8803" s="3"/>
      <c r="HT8803" s="3"/>
      <c r="HU8803" s="3"/>
      <c r="HV8803" s="3"/>
      <c r="HW8803" s="3"/>
      <c r="HX8803" s="3"/>
      <c r="HY8803" s="3"/>
      <c r="HZ8803" s="3"/>
      <c r="IA8803" s="3"/>
      <c r="IB8803" s="3"/>
      <c r="IC8803" s="3"/>
      <c r="ID8803" s="3"/>
      <c r="IE8803" s="3"/>
      <c r="IF8803" s="3"/>
      <c r="IG8803" s="3"/>
      <c r="IH8803" s="3"/>
      <c r="II8803" s="3"/>
      <c r="IJ8803" s="3"/>
      <c r="IK8803" s="3"/>
      <c r="IL8803" s="3"/>
      <c r="IM8803" s="3"/>
      <c r="IN8803" s="3"/>
      <c r="IO8803" s="15"/>
    </row>
    <row r="8804" spans="171:249">
      <c r="FO8804" s="3"/>
      <c r="FP8804" s="3"/>
      <c r="FQ8804" s="3"/>
      <c r="FR8804" s="3"/>
      <c r="FS8804" s="3"/>
      <c r="FT8804" s="3"/>
      <c r="FU8804" s="3"/>
      <c r="FV8804" s="3"/>
      <c r="FW8804" s="3"/>
      <c r="FX8804" s="3"/>
      <c r="FY8804" s="3"/>
      <c r="FZ8804" s="3"/>
      <c r="GA8804" s="3"/>
      <c r="GB8804" s="3"/>
      <c r="GC8804" s="3"/>
      <c r="GD8804" s="3"/>
      <c r="GE8804" s="3"/>
      <c r="GF8804" s="3"/>
      <c r="GG8804" s="3"/>
      <c r="GH8804" s="3"/>
      <c r="GI8804" s="3"/>
      <c r="GJ8804" s="3"/>
      <c r="GK8804" s="3"/>
      <c r="GL8804" s="3"/>
      <c r="GM8804" s="3"/>
      <c r="GN8804" s="3"/>
      <c r="GO8804" s="3"/>
      <c r="GP8804" s="3"/>
      <c r="GQ8804" s="3"/>
      <c r="GR8804" s="3"/>
      <c r="GS8804" s="3"/>
      <c r="GT8804" s="3"/>
      <c r="GU8804" s="3"/>
      <c r="GV8804" s="3"/>
      <c r="GW8804" s="3"/>
      <c r="GX8804" s="3"/>
      <c r="GY8804" s="3"/>
      <c r="GZ8804" s="3"/>
      <c r="HA8804" s="3"/>
      <c r="HB8804" s="3"/>
      <c r="HC8804" s="3"/>
      <c r="HD8804" s="3"/>
      <c r="HE8804" s="3"/>
      <c r="HF8804" s="3"/>
      <c r="HG8804" s="3"/>
      <c r="HH8804" s="3"/>
      <c r="HI8804" s="3"/>
      <c r="HJ8804" s="3"/>
      <c r="HK8804" s="3"/>
      <c r="HL8804" s="3"/>
      <c r="HM8804" s="45"/>
      <c r="HN8804" s="3"/>
      <c r="HO8804" s="3"/>
      <c r="HP8804" s="3"/>
      <c r="HQ8804" s="3"/>
      <c r="HR8804" s="3"/>
      <c r="HS8804" s="3"/>
      <c r="HT8804" s="3"/>
      <c r="HU8804" s="3"/>
      <c r="HV8804" s="3"/>
      <c r="HW8804" s="3"/>
      <c r="HX8804" s="3"/>
      <c r="HY8804" s="3"/>
      <c r="HZ8804" s="3"/>
      <c r="IA8804" s="3"/>
      <c r="IB8804" s="3"/>
      <c r="IC8804" s="3"/>
      <c r="ID8804" s="3"/>
      <c r="IE8804" s="3"/>
      <c r="IF8804" s="3"/>
      <c r="IG8804" s="3"/>
      <c r="IH8804" s="3"/>
      <c r="II8804" s="3"/>
      <c r="IJ8804" s="3"/>
      <c r="IK8804" s="3"/>
      <c r="IL8804" s="3"/>
      <c r="IM8804" s="3"/>
      <c r="IN8804" s="3"/>
      <c r="IO8804" s="15"/>
    </row>
    <row r="8805" spans="171:249">
      <c r="FO8805" s="3"/>
      <c r="FP8805" s="3"/>
      <c r="FQ8805" s="3"/>
      <c r="FR8805" s="3"/>
      <c r="FS8805" s="3"/>
      <c r="FT8805" s="3"/>
      <c r="FU8805" s="3"/>
      <c r="FV8805" s="3"/>
      <c r="FW8805" s="3"/>
      <c r="FX8805" s="3"/>
      <c r="FY8805" s="3"/>
      <c r="FZ8805" s="3"/>
      <c r="GA8805" s="3"/>
      <c r="GB8805" s="3"/>
      <c r="GC8805" s="3"/>
      <c r="GD8805" s="3"/>
      <c r="GE8805" s="3"/>
      <c r="GF8805" s="3"/>
      <c r="GG8805" s="3"/>
      <c r="GH8805" s="3"/>
      <c r="GI8805" s="3"/>
      <c r="GJ8805" s="3"/>
      <c r="GK8805" s="3"/>
      <c r="GL8805" s="3"/>
      <c r="GM8805" s="3"/>
      <c r="GN8805" s="3"/>
      <c r="GO8805" s="3"/>
      <c r="GP8805" s="3"/>
      <c r="GQ8805" s="3"/>
      <c r="GR8805" s="3"/>
      <c r="GS8805" s="3"/>
      <c r="GT8805" s="3"/>
      <c r="GU8805" s="3"/>
      <c r="GV8805" s="3"/>
      <c r="GW8805" s="3"/>
      <c r="GX8805" s="3"/>
      <c r="GY8805" s="3"/>
      <c r="GZ8805" s="3"/>
      <c r="HA8805" s="3"/>
      <c r="HB8805" s="3"/>
      <c r="HC8805" s="3"/>
      <c r="HD8805" s="3"/>
      <c r="HE8805" s="3"/>
      <c r="HF8805" s="3"/>
      <c r="HG8805" s="3"/>
      <c r="HH8805" s="3"/>
      <c r="HI8805" s="3"/>
      <c r="HJ8805" s="3"/>
      <c r="HK8805" s="3"/>
      <c r="HL8805" s="3"/>
      <c r="HM8805" s="45"/>
      <c r="HN8805" s="3"/>
      <c r="HO8805" s="3"/>
      <c r="HP8805" s="3"/>
      <c r="HQ8805" s="3"/>
      <c r="HR8805" s="3"/>
      <c r="HS8805" s="3"/>
      <c r="HT8805" s="3"/>
      <c r="HU8805" s="3"/>
      <c r="HV8805" s="3"/>
      <c r="HW8805" s="3"/>
      <c r="HX8805" s="3"/>
      <c r="HY8805" s="3"/>
      <c r="HZ8805" s="3"/>
      <c r="IA8805" s="3"/>
      <c r="IB8805" s="3"/>
      <c r="IC8805" s="3"/>
      <c r="ID8805" s="3"/>
      <c r="IE8805" s="3"/>
      <c r="IF8805" s="3"/>
      <c r="IG8805" s="3"/>
      <c r="IH8805" s="3"/>
      <c r="II8805" s="3"/>
      <c r="IJ8805" s="3"/>
      <c r="IK8805" s="3"/>
      <c r="IL8805" s="3"/>
      <c r="IM8805" s="3"/>
      <c r="IN8805" s="3"/>
      <c r="IO8805" s="15"/>
    </row>
    <row r="8806" spans="171:249">
      <c r="FO8806" s="3"/>
      <c r="FP8806" s="3"/>
      <c r="FQ8806" s="3"/>
      <c r="FR8806" s="3"/>
      <c r="FS8806" s="3"/>
      <c r="FT8806" s="3"/>
      <c r="FU8806" s="3"/>
      <c r="FV8806" s="3"/>
      <c r="FW8806" s="3"/>
      <c r="FX8806" s="3"/>
      <c r="FY8806" s="3"/>
      <c r="FZ8806" s="3"/>
      <c r="GA8806" s="3"/>
      <c r="GB8806" s="3"/>
      <c r="GC8806" s="3"/>
      <c r="GD8806" s="3"/>
      <c r="GE8806" s="3"/>
      <c r="GF8806" s="3"/>
      <c r="GG8806" s="3"/>
      <c r="GH8806" s="3"/>
      <c r="GI8806" s="3"/>
      <c r="GJ8806" s="3"/>
      <c r="GK8806" s="3"/>
      <c r="GL8806" s="3"/>
      <c r="GM8806" s="3"/>
      <c r="GN8806" s="3"/>
      <c r="GO8806" s="3"/>
      <c r="GP8806" s="3"/>
      <c r="GQ8806" s="3"/>
      <c r="GR8806" s="3"/>
      <c r="GS8806" s="3"/>
      <c r="GT8806" s="3"/>
      <c r="GU8806" s="3"/>
      <c r="GV8806" s="3"/>
      <c r="GW8806" s="3"/>
      <c r="GX8806" s="3"/>
      <c r="GY8806" s="3"/>
      <c r="GZ8806" s="3"/>
      <c r="HA8806" s="3"/>
      <c r="HB8806" s="3"/>
      <c r="HC8806" s="3"/>
      <c r="HD8806" s="3"/>
      <c r="HE8806" s="3"/>
      <c r="HF8806" s="3"/>
      <c r="HG8806" s="3"/>
      <c r="HH8806" s="3"/>
      <c r="HI8806" s="3"/>
      <c r="HJ8806" s="3"/>
      <c r="HK8806" s="3"/>
      <c r="HL8806" s="3"/>
      <c r="HM8806" s="45"/>
      <c r="HN8806" s="3"/>
      <c r="HO8806" s="3"/>
      <c r="HP8806" s="3"/>
      <c r="HQ8806" s="3"/>
      <c r="HR8806" s="3"/>
      <c r="HS8806" s="3"/>
      <c r="HT8806" s="3"/>
      <c r="HU8806" s="3"/>
      <c r="HV8806" s="3"/>
      <c r="HW8806" s="3"/>
      <c r="HX8806" s="3"/>
      <c r="HY8806" s="3"/>
      <c r="HZ8806" s="3"/>
      <c r="IA8806" s="3"/>
      <c r="IB8806" s="3"/>
      <c r="IC8806" s="3"/>
      <c r="ID8806" s="3"/>
      <c r="IE8806" s="3"/>
      <c r="IF8806" s="3"/>
      <c r="IG8806" s="3"/>
      <c r="IH8806" s="3"/>
      <c r="II8806" s="3"/>
      <c r="IJ8806" s="3"/>
      <c r="IK8806" s="3"/>
      <c r="IL8806" s="3"/>
      <c r="IM8806" s="3"/>
      <c r="IN8806" s="3"/>
      <c r="IO8806" s="15"/>
    </row>
    <row r="8807" spans="171:249">
      <c r="FO8807" s="3"/>
      <c r="FP8807" s="3"/>
      <c r="FQ8807" s="3"/>
      <c r="FR8807" s="3"/>
      <c r="FS8807" s="3"/>
      <c r="FT8807" s="3"/>
      <c r="FU8807" s="3"/>
      <c r="FV8807" s="3"/>
      <c r="FW8807" s="3"/>
      <c r="FX8807" s="3"/>
      <c r="FY8807" s="3"/>
      <c r="FZ8807" s="3"/>
      <c r="GA8807" s="3"/>
      <c r="GB8807" s="3"/>
      <c r="GC8807" s="3"/>
      <c r="GD8807" s="3"/>
      <c r="GE8807" s="3"/>
      <c r="GF8807" s="3"/>
      <c r="GG8807" s="3"/>
      <c r="GH8807" s="3"/>
      <c r="GI8807" s="3"/>
      <c r="GJ8807" s="3"/>
      <c r="GK8807" s="3"/>
      <c r="GL8807" s="3"/>
      <c r="GM8807" s="3"/>
      <c r="GN8807" s="3"/>
      <c r="GO8807" s="3"/>
      <c r="GP8807" s="3"/>
      <c r="GQ8807" s="3"/>
      <c r="GR8807" s="3"/>
      <c r="GS8807" s="3"/>
      <c r="GT8807" s="3"/>
      <c r="GU8807" s="3"/>
      <c r="GV8807" s="3"/>
      <c r="GW8807" s="3"/>
      <c r="GX8807" s="3"/>
      <c r="GY8807" s="3"/>
      <c r="GZ8807" s="3"/>
      <c r="HA8807" s="3"/>
      <c r="HB8807" s="3"/>
      <c r="HC8807" s="3"/>
      <c r="HD8807" s="3"/>
      <c r="HE8807" s="3"/>
      <c r="HF8807" s="3"/>
      <c r="HG8807" s="3"/>
      <c r="HH8807" s="3"/>
      <c r="HI8807" s="3"/>
      <c r="HJ8807" s="3"/>
      <c r="HK8807" s="3"/>
      <c r="HL8807" s="3"/>
      <c r="HM8807" s="45"/>
      <c r="HN8807" s="3"/>
      <c r="HO8807" s="3"/>
      <c r="HP8807" s="3"/>
      <c r="HQ8807" s="3"/>
      <c r="HR8807" s="3"/>
      <c r="HS8807" s="3"/>
      <c r="HT8807" s="3"/>
      <c r="HU8807" s="3"/>
      <c r="HV8807" s="3"/>
      <c r="HW8807" s="3"/>
      <c r="HX8807" s="3"/>
      <c r="HY8807" s="3"/>
      <c r="HZ8807" s="3"/>
      <c r="IA8807" s="3"/>
      <c r="IB8807" s="3"/>
      <c r="IC8807" s="3"/>
      <c r="ID8807" s="3"/>
      <c r="IE8807" s="3"/>
      <c r="IF8807" s="3"/>
      <c r="IG8807" s="3"/>
      <c r="IH8807" s="3"/>
      <c r="II8807" s="3"/>
      <c r="IJ8807" s="3"/>
      <c r="IK8807" s="3"/>
      <c r="IL8807" s="3"/>
      <c r="IM8807" s="3"/>
      <c r="IN8807" s="3"/>
      <c r="IO8807" s="15"/>
    </row>
    <row r="8808" spans="171:249">
      <c r="FO8808" s="3"/>
      <c r="FP8808" s="3"/>
      <c r="FQ8808" s="3"/>
      <c r="FR8808" s="3"/>
      <c r="FS8808" s="3"/>
      <c r="FT8808" s="3"/>
      <c r="FU8808" s="3"/>
      <c r="FV8808" s="3"/>
      <c r="FW8808" s="3"/>
      <c r="FX8808" s="3"/>
      <c r="FY8808" s="3"/>
      <c r="FZ8808" s="3"/>
      <c r="GA8808" s="3"/>
      <c r="GB8808" s="3"/>
      <c r="GC8808" s="3"/>
      <c r="GD8808" s="3"/>
      <c r="GE8808" s="3"/>
      <c r="GF8808" s="3"/>
      <c r="GG8808" s="3"/>
      <c r="GH8808" s="3"/>
      <c r="GI8808" s="3"/>
      <c r="GJ8808" s="3"/>
      <c r="GK8808" s="3"/>
      <c r="GL8808" s="3"/>
      <c r="GM8808" s="3"/>
      <c r="GN8808" s="3"/>
      <c r="GO8808" s="3"/>
      <c r="GP8808" s="3"/>
      <c r="GQ8808" s="3"/>
      <c r="GR8808" s="3"/>
      <c r="GS8808" s="3"/>
      <c r="GT8808" s="3"/>
      <c r="GU8808" s="3"/>
      <c r="GV8808" s="3"/>
      <c r="GW8808" s="3"/>
      <c r="GX8808" s="3"/>
      <c r="GY8808" s="3"/>
      <c r="GZ8808" s="3"/>
      <c r="HA8808" s="3"/>
      <c r="HB8808" s="3"/>
      <c r="HC8808" s="3"/>
      <c r="HD8808" s="3"/>
      <c r="HE8808" s="3"/>
      <c r="HF8808" s="3"/>
      <c r="HG8808" s="3"/>
      <c r="HH8808" s="3"/>
      <c r="HI8808" s="3"/>
      <c r="HJ8808" s="3"/>
      <c r="HK8808" s="3"/>
      <c r="HL8808" s="3"/>
      <c r="HM8808" s="45"/>
      <c r="HN8808" s="3"/>
      <c r="HO8808" s="3"/>
      <c r="HP8808" s="3"/>
      <c r="HQ8808" s="3"/>
      <c r="HR8808" s="3"/>
      <c r="HS8808" s="3"/>
      <c r="HT8808" s="3"/>
      <c r="HU8808" s="3"/>
      <c r="HV8808" s="3"/>
      <c r="HW8808" s="3"/>
      <c r="HX8808" s="3"/>
      <c r="HY8808" s="3"/>
      <c r="HZ8808" s="3"/>
      <c r="IA8808" s="3"/>
      <c r="IB8808" s="3"/>
      <c r="IC8808" s="3"/>
      <c r="ID8808" s="3"/>
      <c r="IE8808" s="3"/>
      <c r="IF8808" s="3"/>
      <c r="IG8808" s="3"/>
      <c r="IH8808" s="3"/>
      <c r="II8808" s="3"/>
      <c r="IJ8808" s="3"/>
      <c r="IK8808" s="3"/>
      <c r="IL8808" s="3"/>
      <c r="IM8808" s="3"/>
      <c r="IN8808" s="3"/>
      <c r="IO8808" s="15"/>
    </row>
    <row r="8809" spans="171:249">
      <c r="FO8809" s="3"/>
      <c r="FP8809" s="3"/>
      <c r="FQ8809" s="3"/>
      <c r="FR8809" s="3"/>
      <c r="FS8809" s="3"/>
      <c r="FT8809" s="3"/>
      <c r="FU8809" s="3"/>
      <c r="FV8809" s="3"/>
      <c r="FW8809" s="3"/>
      <c r="FX8809" s="3"/>
      <c r="FY8809" s="3"/>
      <c r="FZ8809" s="3"/>
      <c r="GA8809" s="3"/>
      <c r="GB8809" s="3"/>
      <c r="GC8809" s="3"/>
      <c r="GD8809" s="3"/>
      <c r="GE8809" s="3"/>
      <c r="GF8809" s="3"/>
      <c r="GG8809" s="3"/>
      <c r="GH8809" s="3"/>
      <c r="GI8809" s="3"/>
      <c r="GJ8809" s="3"/>
      <c r="GK8809" s="3"/>
      <c r="GL8809" s="3"/>
      <c r="GM8809" s="3"/>
      <c r="GN8809" s="3"/>
      <c r="GO8809" s="3"/>
      <c r="GP8809" s="3"/>
      <c r="GQ8809" s="3"/>
      <c r="GR8809" s="3"/>
      <c r="GS8809" s="3"/>
      <c r="GT8809" s="3"/>
      <c r="GU8809" s="3"/>
      <c r="GV8809" s="3"/>
      <c r="GW8809" s="3"/>
      <c r="GX8809" s="3"/>
      <c r="GY8809" s="3"/>
      <c r="GZ8809" s="3"/>
      <c r="HA8809" s="3"/>
      <c r="HB8809" s="3"/>
      <c r="HC8809" s="3"/>
      <c r="HD8809" s="3"/>
      <c r="HE8809" s="3"/>
      <c r="HF8809" s="3"/>
      <c r="HG8809" s="3"/>
      <c r="HH8809" s="3"/>
      <c r="HI8809" s="3"/>
      <c r="HJ8809" s="3"/>
      <c r="HK8809" s="3"/>
      <c r="HL8809" s="3"/>
      <c r="HM8809" s="45"/>
      <c r="HN8809" s="3"/>
      <c r="HO8809" s="3"/>
      <c r="HP8809" s="3"/>
      <c r="HQ8809" s="3"/>
      <c r="HR8809" s="3"/>
      <c r="HS8809" s="3"/>
      <c r="HT8809" s="3"/>
      <c r="HU8809" s="3"/>
      <c r="HV8809" s="3"/>
      <c r="HW8809" s="3"/>
      <c r="HX8809" s="3"/>
      <c r="HY8809" s="3"/>
      <c r="HZ8809" s="3"/>
      <c r="IA8809" s="3"/>
      <c r="IB8809" s="3"/>
      <c r="IC8809" s="3"/>
      <c r="ID8809" s="3"/>
      <c r="IE8809" s="3"/>
      <c r="IF8809" s="3"/>
      <c r="IG8809" s="3"/>
      <c r="IH8809" s="3"/>
      <c r="II8809" s="3"/>
      <c r="IJ8809" s="3"/>
      <c r="IK8809" s="3"/>
      <c r="IL8809" s="3"/>
      <c r="IM8809" s="3"/>
      <c r="IN8809" s="3"/>
      <c r="IO8809" s="15"/>
    </row>
    <row r="8810" spans="171:249">
      <c r="FO8810" s="3"/>
      <c r="FP8810" s="3"/>
      <c r="FQ8810" s="3"/>
      <c r="FR8810" s="3"/>
      <c r="FS8810" s="3"/>
      <c r="FT8810" s="3"/>
      <c r="FU8810" s="3"/>
      <c r="FV8810" s="3"/>
      <c r="FW8810" s="3"/>
      <c r="FX8810" s="3"/>
      <c r="FY8810" s="3"/>
      <c r="FZ8810" s="3"/>
      <c r="GA8810" s="3"/>
      <c r="GB8810" s="3"/>
      <c r="GC8810" s="3"/>
      <c r="GD8810" s="3"/>
      <c r="GE8810" s="3"/>
      <c r="GF8810" s="3"/>
      <c r="GG8810" s="3"/>
      <c r="GH8810" s="3"/>
      <c r="GI8810" s="3"/>
      <c r="GJ8810" s="3"/>
      <c r="GK8810" s="3"/>
      <c r="GL8810" s="3"/>
      <c r="GM8810" s="3"/>
      <c r="GN8810" s="3"/>
      <c r="GO8810" s="3"/>
      <c r="GP8810" s="3"/>
      <c r="GQ8810" s="3"/>
      <c r="GR8810" s="3"/>
      <c r="GS8810" s="3"/>
      <c r="GT8810" s="3"/>
      <c r="GU8810" s="3"/>
      <c r="GV8810" s="3"/>
      <c r="GW8810" s="3"/>
      <c r="GX8810" s="3"/>
      <c r="GY8810" s="3"/>
      <c r="GZ8810" s="3"/>
      <c r="HA8810" s="3"/>
      <c r="HB8810" s="3"/>
      <c r="HC8810" s="3"/>
      <c r="HD8810" s="3"/>
      <c r="HE8810" s="3"/>
      <c r="HF8810" s="3"/>
      <c r="HG8810" s="3"/>
      <c r="HH8810" s="3"/>
      <c r="HI8810" s="3"/>
      <c r="HJ8810" s="3"/>
      <c r="HK8810" s="3"/>
      <c r="HL8810" s="3"/>
      <c r="HM8810" s="45"/>
      <c r="HN8810" s="3"/>
      <c r="HO8810" s="3"/>
      <c r="HP8810" s="3"/>
      <c r="HQ8810" s="3"/>
      <c r="HR8810" s="3"/>
      <c r="HS8810" s="3"/>
      <c r="HT8810" s="3"/>
      <c r="HU8810" s="3"/>
      <c r="HV8810" s="3"/>
      <c r="HW8810" s="3"/>
      <c r="HX8810" s="3"/>
      <c r="HY8810" s="3"/>
      <c r="HZ8810" s="3"/>
      <c r="IA8810" s="3"/>
      <c r="IB8810" s="3"/>
      <c r="IC8810" s="3"/>
      <c r="ID8810" s="3"/>
      <c r="IE8810" s="3"/>
      <c r="IF8810" s="3"/>
      <c r="IG8810" s="3"/>
      <c r="IH8810" s="3"/>
      <c r="II8810" s="3"/>
      <c r="IJ8810" s="3"/>
      <c r="IK8810" s="3"/>
      <c r="IL8810" s="3"/>
      <c r="IM8810" s="3"/>
      <c r="IN8810" s="3"/>
      <c r="IO8810" s="15"/>
    </row>
    <row r="8811" spans="171:249">
      <c r="FO8811" s="3"/>
      <c r="FP8811" s="3"/>
      <c r="FQ8811" s="3"/>
      <c r="FR8811" s="3"/>
      <c r="FS8811" s="3"/>
      <c r="FT8811" s="3"/>
      <c r="FU8811" s="3"/>
      <c r="FV8811" s="3"/>
      <c r="FW8811" s="3"/>
      <c r="FX8811" s="3"/>
      <c r="FY8811" s="3"/>
      <c r="FZ8811" s="3"/>
      <c r="GA8811" s="3"/>
      <c r="GB8811" s="3"/>
      <c r="GC8811" s="3"/>
      <c r="GD8811" s="3"/>
      <c r="GE8811" s="3"/>
      <c r="GF8811" s="3"/>
      <c r="GG8811" s="3"/>
      <c r="GH8811" s="3"/>
      <c r="GI8811" s="3"/>
      <c r="GJ8811" s="3"/>
      <c r="GK8811" s="3"/>
      <c r="GL8811" s="3"/>
      <c r="GM8811" s="3"/>
      <c r="GN8811" s="3"/>
      <c r="GO8811" s="3"/>
      <c r="GP8811" s="3"/>
      <c r="GQ8811" s="3"/>
      <c r="GR8811" s="3"/>
      <c r="GS8811" s="3"/>
      <c r="GT8811" s="3"/>
      <c r="GU8811" s="3"/>
      <c r="GV8811" s="3"/>
      <c r="GW8811" s="3"/>
      <c r="GX8811" s="3"/>
      <c r="GY8811" s="3"/>
      <c r="GZ8811" s="3"/>
      <c r="HA8811" s="3"/>
      <c r="HB8811" s="3"/>
      <c r="HC8811" s="3"/>
      <c r="HD8811" s="3"/>
      <c r="HE8811" s="3"/>
      <c r="HF8811" s="3"/>
      <c r="HG8811" s="3"/>
      <c r="HH8811" s="3"/>
      <c r="HI8811" s="3"/>
      <c r="HJ8811" s="3"/>
      <c r="HK8811" s="3"/>
      <c r="HL8811" s="3"/>
      <c r="HM8811" s="45"/>
      <c r="HN8811" s="3"/>
      <c r="HO8811" s="3"/>
      <c r="HP8811" s="3"/>
      <c r="HQ8811" s="3"/>
      <c r="HR8811" s="3"/>
      <c r="HS8811" s="3"/>
      <c r="HT8811" s="3"/>
      <c r="HU8811" s="3"/>
      <c r="HV8811" s="3"/>
      <c r="HW8811" s="3"/>
      <c r="HX8811" s="3"/>
      <c r="HY8811" s="3"/>
      <c r="HZ8811" s="3"/>
      <c r="IA8811" s="3"/>
      <c r="IB8811" s="3"/>
      <c r="IC8811" s="3"/>
      <c r="ID8811" s="3"/>
      <c r="IE8811" s="3"/>
      <c r="IF8811" s="3"/>
      <c r="IG8811" s="3"/>
      <c r="IH8811" s="3"/>
      <c r="II8811" s="3"/>
      <c r="IJ8811" s="3"/>
      <c r="IK8811" s="3"/>
      <c r="IL8811" s="3"/>
      <c r="IM8811" s="3"/>
      <c r="IN8811" s="3"/>
      <c r="IO8811" s="15"/>
    </row>
    <row r="8812" spans="171:249">
      <c r="FO8812" s="3"/>
      <c r="FP8812" s="3"/>
      <c r="FQ8812" s="3"/>
      <c r="FR8812" s="3"/>
      <c r="FS8812" s="3"/>
      <c r="FT8812" s="3"/>
      <c r="FU8812" s="3"/>
      <c r="FV8812" s="3"/>
      <c r="FW8812" s="3"/>
      <c r="FX8812" s="3"/>
      <c r="FY8812" s="3"/>
      <c r="FZ8812" s="3"/>
      <c r="GA8812" s="3"/>
      <c r="GB8812" s="3"/>
      <c r="GC8812" s="3"/>
      <c r="GD8812" s="3"/>
      <c r="GE8812" s="3"/>
      <c r="GF8812" s="3"/>
      <c r="GG8812" s="3"/>
      <c r="GH8812" s="3"/>
      <c r="GI8812" s="3"/>
      <c r="GJ8812" s="3"/>
      <c r="GK8812" s="3"/>
      <c r="GL8812" s="3"/>
      <c r="GM8812" s="3"/>
      <c r="GN8812" s="3"/>
      <c r="GO8812" s="3"/>
      <c r="GP8812" s="3"/>
      <c r="GQ8812" s="3"/>
      <c r="GR8812" s="3"/>
      <c r="GS8812" s="3"/>
      <c r="GT8812" s="3"/>
      <c r="GU8812" s="3"/>
      <c r="GV8812" s="3"/>
      <c r="GW8812" s="3"/>
      <c r="GX8812" s="3"/>
      <c r="GY8812" s="3"/>
      <c r="GZ8812" s="3"/>
      <c r="HA8812" s="3"/>
      <c r="HB8812" s="3"/>
      <c r="HC8812" s="3"/>
      <c r="HD8812" s="3"/>
      <c r="HE8812" s="3"/>
      <c r="HF8812" s="3"/>
      <c r="HG8812" s="3"/>
      <c r="HH8812" s="3"/>
      <c r="HI8812" s="3"/>
      <c r="HJ8812" s="3"/>
      <c r="HK8812" s="3"/>
      <c r="HL8812" s="3"/>
      <c r="HM8812" s="45"/>
      <c r="HN8812" s="3"/>
      <c r="HO8812" s="3"/>
      <c r="HP8812" s="3"/>
      <c r="HQ8812" s="3"/>
      <c r="HR8812" s="3"/>
      <c r="HS8812" s="3"/>
      <c r="HT8812" s="3"/>
      <c r="HU8812" s="3"/>
      <c r="HV8812" s="3"/>
      <c r="HW8812" s="3"/>
      <c r="HX8812" s="3"/>
      <c r="HY8812" s="3"/>
      <c r="HZ8812" s="3"/>
      <c r="IA8812" s="3"/>
      <c r="IB8812" s="3"/>
      <c r="IC8812" s="3"/>
      <c r="ID8812" s="3"/>
      <c r="IE8812" s="3"/>
      <c r="IF8812" s="3"/>
      <c r="IG8812" s="3"/>
      <c r="IH8812" s="3"/>
      <c r="II8812" s="3"/>
      <c r="IJ8812" s="3"/>
      <c r="IK8812" s="3"/>
      <c r="IL8812" s="3"/>
      <c r="IM8812" s="3"/>
      <c r="IN8812" s="3"/>
      <c r="IO8812" s="15"/>
    </row>
    <row r="8813" spans="171:249">
      <c r="FO8813" s="3"/>
      <c r="FP8813" s="3"/>
      <c r="FQ8813" s="3"/>
      <c r="FR8813" s="3"/>
      <c r="FS8813" s="3"/>
      <c r="FT8813" s="3"/>
      <c r="FU8813" s="3"/>
      <c r="FV8813" s="3"/>
      <c r="FW8813" s="3"/>
      <c r="FX8813" s="3"/>
      <c r="FY8813" s="3"/>
      <c r="FZ8813" s="3"/>
      <c r="GA8813" s="3"/>
      <c r="GB8813" s="3"/>
      <c r="GC8813" s="3"/>
      <c r="GD8813" s="3"/>
      <c r="GE8813" s="3"/>
      <c r="GF8813" s="3"/>
      <c r="GG8813" s="3"/>
      <c r="GH8813" s="3"/>
      <c r="GI8813" s="3"/>
      <c r="GJ8813" s="3"/>
      <c r="GK8813" s="3"/>
      <c r="GL8813" s="3"/>
      <c r="GM8813" s="3"/>
      <c r="GN8813" s="3"/>
      <c r="GO8813" s="3"/>
      <c r="GP8813" s="3"/>
      <c r="GQ8813" s="3"/>
      <c r="GR8813" s="3"/>
      <c r="GS8813" s="3"/>
      <c r="GT8813" s="3"/>
      <c r="GU8813" s="3"/>
      <c r="GV8813" s="3"/>
      <c r="GW8813" s="3"/>
      <c r="GX8813" s="3"/>
      <c r="GY8813" s="3"/>
      <c r="GZ8813" s="3"/>
      <c r="HA8813" s="3"/>
      <c r="HB8813" s="3"/>
      <c r="HC8813" s="3"/>
      <c r="HD8813" s="3"/>
      <c r="HE8813" s="3"/>
      <c r="HF8813" s="3"/>
      <c r="HG8813" s="3"/>
      <c r="HH8813" s="3"/>
      <c r="HI8813" s="3"/>
      <c r="HJ8813" s="3"/>
      <c r="HK8813" s="3"/>
      <c r="HL8813" s="3"/>
      <c r="HM8813" s="45"/>
      <c r="HN8813" s="3"/>
      <c r="HO8813" s="3"/>
      <c r="HP8813" s="3"/>
      <c r="HQ8813" s="3"/>
      <c r="HR8813" s="3"/>
      <c r="HS8813" s="3"/>
      <c r="HT8813" s="3"/>
      <c r="HU8813" s="3"/>
      <c r="HV8813" s="3"/>
      <c r="HW8813" s="3"/>
      <c r="HX8813" s="3"/>
      <c r="HY8813" s="3"/>
      <c r="HZ8813" s="3"/>
      <c r="IA8813" s="3"/>
      <c r="IB8813" s="3"/>
      <c r="IC8813" s="3"/>
      <c r="ID8813" s="3"/>
      <c r="IE8813" s="3"/>
      <c r="IF8813" s="3"/>
      <c r="IG8813" s="3"/>
      <c r="IH8813" s="3"/>
      <c r="II8813" s="3"/>
      <c r="IJ8813" s="3"/>
      <c r="IK8813" s="3"/>
      <c r="IL8813" s="3"/>
      <c r="IM8813" s="3"/>
      <c r="IN8813" s="3"/>
      <c r="IO8813" s="15"/>
    </row>
    <row r="8814" spans="171:249">
      <c r="FO8814" s="3"/>
      <c r="FP8814" s="3"/>
      <c r="FQ8814" s="3"/>
      <c r="FR8814" s="3"/>
      <c r="FS8814" s="3"/>
      <c r="FT8814" s="3"/>
      <c r="FU8814" s="3"/>
      <c r="FV8814" s="3"/>
      <c r="FW8814" s="3"/>
      <c r="FX8814" s="3"/>
      <c r="FY8814" s="3"/>
      <c r="FZ8814" s="3"/>
      <c r="GA8814" s="3"/>
      <c r="GB8814" s="3"/>
      <c r="GC8814" s="3"/>
      <c r="GD8814" s="3"/>
      <c r="GE8814" s="3"/>
      <c r="GF8814" s="3"/>
      <c r="GG8814" s="3"/>
      <c r="GH8814" s="3"/>
      <c r="GI8814" s="3"/>
      <c r="GJ8814" s="3"/>
      <c r="GK8814" s="3"/>
      <c r="GL8814" s="3"/>
      <c r="GM8814" s="3"/>
      <c r="GN8814" s="3"/>
      <c r="GO8814" s="3"/>
      <c r="GP8814" s="3"/>
      <c r="GQ8814" s="3"/>
      <c r="GR8814" s="3"/>
      <c r="GS8814" s="3"/>
      <c r="GT8814" s="3"/>
      <c r="GU8814" s="3"/>
      <c r="GV8814" s="3"/>
      <c r="GW8814" s="3"/>
      <c r="GX8814" s="3"/>
      <c r="GY8814" s="3"/>
      <c r="GZ8814" s="3"/>
      <c r="HA8814" s="3"/>
      <c r="HB8814" s="3"/>
      <c r="HC8814" s="3"/>
      <c r="HD8814" s="3"/>
      <c r="HE8814" s="3"/>
      <c r="HF8814" s="3"/>
      <c r="HG8814" s="3"/>
      <c r="HH8814" s="3"/>
      <c r="HI8814" s="3"/>
      <c r="HJ8814" s="3"/>
      <c r="HK8814" s="3"/>
      <c r="HL8814" s="3"/>
      <c r="HM8814" s="45"/>
      <c r="HN8814" s="3"/>
      <c r="HO8814" s="3"/>
      <c r="HP8814" s="3"/>
      <c r="HQ8814" s="3"/>
      <c r="HR8814" s="3"/>
      <c r="HS8814" s="3"/>
      <c r="HT8814" s="3"/>
      <c r="HU8814" s="3"/>
      <c r="HV8814" s="3"/>
      <c r="HW8814" s="3"/>
      <c r="HX8814" s="3"/>
      <c r="HY8814" s="3"/>
      <c r="HZ8814" s="3"/>
      <c r="IA8814" s="3"/>
      <c r="IB8814" s="3"/>
      <c r="IC8814" s="3"/>
      <c r="ID8814" s="3"/>
      <c r="IE8814" s="3"/>
      <c r="IF8814" s="3"/>
      <c r="IG8814" s="3"/>
      <c r="IH8814" s="3"/>
      <c r="II8814" s="3"/>
      <c r="IJ8814" s="3"/>
      <c r="IK8814" s="3"/>
      <c r="IL8814" s="3"/>
      <c r="IM8814" s="3"/>
      <c r="IN8814" s="3"/>
      <c r="IO8814" s="15"/>
    </row>
    <row r="8815" spans="171:249">
      <c r="FO8815" s="3"/>
      <c r="FP8815" s="3"/>
      <c r="FQ8815" s="3"/>
      <c r="FR8815" s="3"/>
      <c r="FS8815" s="3"/>
      <c r="FT8815" s="3"/>
      <c r="FU8815" s="3"/>
      <c r="FV8815" s="3"/>
      <c r="FW8815" s="3"/>
      <c r="FX8815" s="3"/>
      <c r="FY8815" s="3"/>
      <c r="FZ8815" s="3"/>
      <c r="GA8815" s="3"/>
      <c r="GB8815" s="3"/>
      <c r="GC8815" s="3"/>
      <c r="GD8815" s="3"/>
      <c r="GE8815" s="3"/>
      <c r="GF8815" s="3"/>
      <c r="GG8815" s="3"/>
      <c r="GH8815" s="3"/>
      <c r="GI8815" s="3"/>
      <c r="GJ8815" s="3"/>
      <c r="GK8815" s="3"/>
      <c r="GL8815" s="3"/>
      <c r="GM8815" s="3"/>
      <c r="GN8815" s="3"/>
      <c r="GO8815" s="3"/>
      <c r="GP8815" s="3"/>
      <c r="GQ8815" s="3"/>
      <c r="GR8815" s="3"/>
      <c r="GS8815" s="3"/>
      <c r="GT8815" s="3"/>
      <c r="GU8815" s="3"/>
      <c r="GV8815" s="3"/>
      <c r="GW8815" s="3"/>
      <c r="GX8815" s="3"/>
      <c r="GY8815" s="3"/>
      <c r="GZ8815" s="3"/>
      <c r="HA8815" s="3"/>
      <c r="HB8815" s="3"/>
      <c r="HC8815" s="3"/>
      <c r="HD8815" s="3"/>
      <c r="HE8815" s="3"/>
      <c r="HF8815" s="3"/>
      <c r="HG8815" s="3"/>
      <c r="HH8815" s="3"/>
      <c r="HI8815" s="3"/>
      <c r="HJ8815" s="3"/>
      <c r="HK8815" s="3"/>
      <c r="HL8815" s="3"/>
      <c r="HM8815" s="45"/>
      <c r="HN8815" s="3"/>
      <c r="HO8815" s="3"/>
      <c r="HP8815" s="3"/>
      <c r="HQ8815" s="3"/>
      <c r="HR8815" s="3"/>
      <c r="HS8815" s="3"/>
      <c r="HT8815" s="3"/>
      <c r="HU8815" s="3"/>
      <c r="HV8815" s="3"/>
      <c r="HW8815" s="3"/>
      <c r="HX8815" s="3"/>
      <c r="HY8815" s="3"/>
      <c r="HZ8815" s="3"/>
      <c r="IA8815" s="3"/>
      <c r="IB8815" s="3"/>
      <c r="IC8815" s="3"/>
      <c r="ID8815" s="3"/>
      <c r="IE8815" s="3"/>
      <c r="IF8815" s="3"/>
      <c r="IG8815" s="3"/>
      <c r="IH8815" s="3"/>
      <c r="II8815" s="3"/>
      <c r="IJ8815" s="3"/>
      <c r="IK8815" s="3"/>
      <c r="IL8815" s="3"/>
      <c r="IM8815" s="3"/>
      <c r="IN8815" s="3"/>
      <c r="IO8815" s="15"/>
    </row>
    <row r="8816" spans="171:249">
      <c r="FO8816" s="3"/>
      <c r="FP8816" s="3"/>
      <c r="FQ8816" s="3"/>
      <c r="FR8816" s="3"/>
      <c r="FS8816" s="3"/>
      <c r="FT8816" s="3"/>
      <c r="FU8816" s="3"/>
      <c r="FV8816" s="3"/>
      <c r="FW8816" s="3"/>
      <c r="FX8816" s="3"/>
      <c r="FY8816" s="3"/>
      <c r="FZ8816" s="3"/>
      <c r="GA8816" s="3"/>
      <c r="GB8816" s="3"/>
      <c r="GC8816" s="3"/>
      <c r="GD8816" s="3"/>
      <c r="GE8816" s="3"/>
      <c r="GF8816" s="3"/>
      <c r="GG8816" s="3"/>
      <c r="GH8816" s="3"/>
      <c r="GI8816" s="3"/>
      <c r="GJ8816" s="3"/>
      <c r="GK8816" s="3"/>
      <c r="GL8816" s="3"/>
      <c r="GM8816" s="3"/>
      <c r="GN8816" s="3"/>
      <c r="GO8816" s="3"/>
      <c r="GP8816" s="3"/>
      <c r="GQ8816" s="3"/>
      <c r="GR8816" s="3"/>
      <c r="GS8816" s="3"/>
      <c r="GT8816" s="3"/>
      <c r="GU8816" s="3"/>
      <c r="GV8816" s="3"/>
      <c r="GW8816" s="3"/>
      <c r="GX8816" s="3"/>
      <c r="GY8816" s="3"/>
      <c r="GZ8816" s="3"/>
      <c r="HA8816" s="3"/>
      <c r="HB8816" s="3"/>
      <c r="HC8816" s="3"/>
      <c r="HD8816" s="3"/>
      <c r="HE8816" s="3"/>
      <c r="HF8816" s="3"/>
      <c r="HG8816" s="3"/>
      <c r="HH8816" s="3"/>
      <c r="HI8816" s="3"/>
      <c r="HJ8816" s="3"/>
      <c r="HK8816" s="3"/>
      <c r="HL8816" s="3"/>
      <c r="HM8816" s="45"/>
      <c r="HN8816" s="3"/>
      <c r="HO8816" s="3"/>
      <c r="HP8816" s="3"/>
      <c r="HQ8816" s="3"/>
      <c r="HR8816" s="3"/>
      <c r="HS8816" s="3"/>
      <c r="HT8816" s="3"/>
      <c r="HU8816" s="3"/>
      <c r="HV8816" s="3"/>
      <c r="HW8816" s="3"/>
      <c r="HX8816" s="3"/>
      <c r="HY8816" s="3"/>
      <c r="HZ8816" s="3"/>
      <c r="IA8816" s="3"/>
      <c r="IB8816" s="3"/>
      <c r="IC8816" s="3"/>
      <c r="ID8816" s="3"/>
      <c r="IE8816" s="3"/>
      <c r="IF8816" s="3"/>
      <c r="IG8816" s="3"/>
      <c r="IH8816" s="3"/>
      <c r="II8816" s="3"/>
      <c r="IJ8816" s="3"/>
      <c r="IK8816" s="3"/>
      <c r="IL8816" s="3"/>
      <c r="IM8816" s="3"/>
      <c r="IN8816" s="3"/>
      <c r="IO8816" s="15"/>
    </row>
    <row r="8817" spans="171:249">
      <c r="FO8817" s="3"/>
      <c r="FP8817" s="3"/>
      <c r="FQ8817" s="3"/>
      <c r="FR8817" s="3"/>
      <c r="FS8817" s="3"/>
      <c r="FT8817" s="3"/>
      <c r="FU8817" s="3"/>
      <c r="FV8817" s="3"/>
      <c r="FW8817" s="3"/>
      <c r="FX8817" s="3"/>
      <c r="FY8817" s="3"/>
      <c r="FZ8817" s="3"/>
      <c r="GA8817" s="3"/>
      <c r="GB8817" s="3"/>
      <c r="GC8817" s="3"/>
      <c r="GD8817" s="3"/>
      <c r="GE8817" s="3"/>
      <c r="GF8817" s="3"/>
      <c r="GG8817" s="3"/>
      <c r="GH8817" s="3"/>
      <c r="GI8817" s="3"/>
      <c r="GJ8817" s="3"/>
      <c r="GK8817" s="3"/>
      <c r="GL8817" s="3"/>
      <c r="GM8817" s="3"/>
      <c r="GN8817" s="3"/>
      <c r="GO8817" s="3"/>
      <c r="GP8817" s="3"/>
      <c r="GQ8817" s="3"/>
      <c r="GR8817" s="3"/>
      <c r="GS8817" s="3"/>
      <c r="GT8817" s="3"/>
      <c r="GU8817" s="3"/>
      <c r="GV8817" s="3"/>
      <c r="GW8817" s="3"/>
      <c r="GX8817" s="3"/>
      <c r="GY8817" s="3"/>
      <c r="GZ8817" s="3"/>
      <c r="HA8817" s="3"/>
      <c r="HB8817" s="3"/>
      <c r="HC8817" s="3"/>
      <c r="HD8817" s="3"/>
      <c r="HE8817" s="3"/>
      <c r="HF8817" s="3"/>
      <c r="HG8817" s="3"/>
      <c r="HH8817" s="3"/>
      <c r="HI8817" s="3"/>
      <c r="HJ8817" s="3"/>
      <c r="HK8817" s="3"/>
      <c r="HL8817" s="3"/>
      <c r="HM8817" s="45"/>
      <c r="HN8817" s="3"/>
      <c r="HO8817" s="3"/>
      <c r="HP8817" s="3"/>
      <c r="HQ8817" s="3"/>
      <c r="HR8817" s="3"/>
      <c r="HS8817" s="3"/>
      <c r="HT8817" s="3"/>
      <c r="HU8817" s="3"/>
      <c r="HV8817" s="3"/>
      <c r="HW8817" s="3"/>
      <c r="HX8817" s="3"/>
      <c r="HY8817" s="3"/>
      <c r="HZ8817" s="3"/>
      <c r="IA8817" s="3"/>
      <c r="IB8817" s="3"/>
      <c r="IC8817" s="3"/>
      <c r="ID8817" s="3"/>
      <c r="IE8817" s="3"/>
      <c r="IF8817" s="3"/>
      <c r="IG8817" s="3"/>
      <c r="IH8817" s="3"/>
      <c r="II8817" s="3"/>
      <c r="IJ8817" s="3"/>
      <c r="IK8817" s="3"/>
      <c r="IL8817" s="3"/>
      <c r="IM8817" s="3"/>
      <c r="IN8817" s="3"/>
      <c r="IO8817" s="15"/>
    </row>
    <row r="8818" spans="171:249">
      <c r="FO8818" s="3"/>
      <c r="FP8818" s="3"/>
      <c r="FQ8818" s="3"/>
      <c r="FR8818" s="3"/>
      <c r="FS8818" s="3"/>
      <c r="FT8818" s="3"/>
      <c r="FU8818" s="3"/>
      <c r="FV8818" s="3"/>
      <c r="FW8818" s="3"/>
      <c r="FX8818" s="3"/>
      <c r="FY8818" s="3"/>
      <c r="FZ8818" s="3"/>
      <c r="GA8818" s="3"/>
      <c r="GB8818" s="3"/>
      <c r="GC8818" s="3"/>
      <c r="GD8818" s="3"/>
      <c r="GE8818" s="3"/>
      <c r="GF8818" s="3"/>
      <c r="GG8818" s="3"/>
      <c r="GH8818" s="3"/>
      <c r="GI8818" s="3"/>
      <c r="GJ8818" s="3"/>
      <c r="GK8818" s="3"/>
      <c r="GL8818" s="3"/>
      <c r="GM8818" s="3"/>
      <c r="GN8818" s="3"/>
      <c r="GO8818" s="3"/>
      <c r="GP8818" s="3"/>
      <c r="GQ8818" s="3"/>
      <c r="GR8818" s="3"/>
      <c r="GS8818" s="3"/>
      <c r="GT8818" s="3"/>
      <c r="GU8818" s="3"/>
      <c r="GV8818" s="3"/>
      <c r="GW8818" s="3"/>
      <c r="GX8818" s="3"/>
      <c r="GY8818" s="3"/>
      <c r="GZ8818" s="3"/>
      <c r="HA8818" s="3"/>
      <c r="HB8818" s="3"/>
      <c r="HC8818" s="3"/>
      <c r="HD8818" s="3"/>
      <c r="HE8818" s="3"/>
      <c r="HF8818" s="3"/>
      <c r="HG8818" s="3"/>
      <c r="HH8818" s="3"/>
      <c r="HI8818" s="3"/>
      <c r="HJ8818" s="3"/>
      <c r="HK8818" s="3"/>
      <c r="HL8818" s="3"/>
      <c r="HM8818" s="45"/>
      <c r="HN8818" s="3"/>
      <c r="HO8818" s="3"/>
      <c r="HP8818" s="3"/>
      <c r="HQ8818" s="3"/>
      <c r="HR8818" s="3"/>
      <c r="HS8818" s="3"/>
      <c r="HT8818" s="3"/>
      <c r="HU8818" s="3"/>
      <c r="HV8818" s="3"/>
      <c r="HW8818" s="3"/>
      <c r="HX8818" s="3"/>
      <c r="HY8818" s="3"/>
      <c r="HZ8818" s="3"/>
      <c r="IA8818" s="3"/>
      <c r="IB8818" s="3"/>
      <c r="IC8818" s="3"/>
      <c r="ID8818" s="3"/>
      <c r="IE8818" s="3"/>
      <c r="IF8818" s="3"/>
      <c r="IG8818" s="3"/>
      <c r="IH8818" s="3"/>
      <c r="II8818" s="3"/>
      <c r="IJ8818" s="3"/>
      <c r="IK8818" s="3"/>
      <c r="IL8818" s="3"/>
      <c r="IM8818" s="3"/>
      <c r="IN8818" s="3"/>
      <c r="IO8818" s="15"/>
    </row>
    <row r="8819" spans="171:249">
      <c r="FO8819" s="3"/>
      <c r="FP8819" s="3"/>
      <c r="FQ8819" s="3"/>
      <c r="FR8819" s="3"/>
      <c r="FS8819" s="3"/>
      <c r="FT8819" s="3"/>
      <c r="FU8819" s="3"/>
      <c r="FV8819" s="3"/>
      <c r="FW8819" s="3"/>
      <c r="FX8819" s="3"/>
      <c r="FY8819" s="3"/>
      <c r="FZ8819" s="3"/>
      <c r="GA8819" s="3"/>
      <c r="GB8819" s="3"/>
      <c r="GC8819" s="3"/>
      <c r="GD8819" s="3"/>
      <c r="GE8819" s="3"/>
      <c r="GF8819" s="3"/>
      <c r="GG8819" s="3"/>
      <c r="GH8819" s="3"/>
      <c r="GI8819" s="3"/>
      <c r="GJ8819" s="3"/>
      <c r="GK8819" s="3"/>
      <c r="GL8819" s="3"/>
      <c r="GM8819" s="3"/>
      <c r="GN8819" s="3"/>
      <c r="GO8819" s="3"/>
      <c r="GP8819" s="3"/>
      <c r="GQ8819" s="3"/>
      <c r="GR8819" s="3"/>
      <c r="GS8819" s="3"/>
      <c r="GT8819" s="3"/>
      <c r="GU8819" s="3"/>
      <c r="GV8819" s="3"/>
      <c r="GW8819" s="3"/>
      <c r="GX8819" s="3"/>
      <c r="GY8819" s="3"/>
      <c r="GZ8819" s="3"/>
      <c r="HA8819" s="3"/>
      <c r="HB8819" s="3"/>
      <c r="HC8819" s="3"/>
      <c r="HD8819" s="3"/>
      <c r="HE8819" s="3"/>
      <c r="HF8819" s="3"/>
      <c r="HG8819" s="3"/>
      <c r="HH8819" s="3"/>
      <c r="HI8819" s="3"/>
      <c r="HJ8819" s="3"/>
      <c r="HK8819" s="3"/>
      <c r="HL8819" s="3"/>
      <c r="HM8819" s="45"/>
      <c r="HN8819" s="3"/>
      <c r="HO8819" s="3"/>
      <c r="HP8819" s="3"/>
      <c r="HQ8819" s="3"/>
      <c r="HR8819" s="3"/>
      <c r="HS8819" s="3"/>
      <c r="HT8819" s="3"/>
      <c r="HU8819" s="3"/>
      <c r="HV8819" s="3"/>
      <c r="HW8819" s="3"/>
      <c r="HX8819" s="3"/>
      <c r="HY8819" s="3"/>
      <c r="HZ8819" s="3"/>
      <c r="IA8819" s="3"/>
      <c r="IB8819" s="3"/>
      <c r="IC8819" s="3"/>
      <c r="ID8819" s="3"/>
      <c r="IE8819" s="3"/>
      <c r="IF8819" s="3"/>
      <c r="IG8819" s="3"/>
      <c r="IH8819" s="3"/>
      <c r="II8819" s="3"/>
      <c r="IJ8819" s="3"/>
      <c r="IK8819" s="3"/>
      <c r="IL8819" s="3"/>
      <c r="IM8819" s="3"/>
      <c r="IN8819" s="3"/>
      <c r="IO8819" s="15"/>
    </row>
    <row r="8820" spans="171:249">
      <c r="FO8820" s="3"/>
      <c r="FP8820" s="3"/>
      <c r="FQ8820" s="3"/>
      <c r="FR8820" s="3"/>
      <c r="FS8820" s="3"/>
      <c r="FT8820" s="3"/>
      <c r="FU8820" s="3"/>
      <c r="FV8820" s="3"/>
      <c r="FW8820" s="3"/>
      <c r="FX8820" s="3"/>
      <c r="FY8820" s="3"/>
      <c r="FZ8820" s="3"/>
      <c r="GA8820" s="3"/>
      <c r="GB8820" s="3"/>
      <c r="GC8820" s="3"/>
      <c r="GD8820" s="3"/>
      <c r="GE8820" s="3"/>
      <c r="GF8820" s="3"/>
      <c r="GG8820" s="3"/>
      <c r="GH8820" s="3"/>
      <c r="GI8820" s="3"/>
      <c r="GJ8820" s="3"/>
      <c r="GK8820" s="3"/>
      <c r="GL8820" s="3"/>
      <c r="GM8820" s="3"/>
      <c r="GN8820" s="3"/>
      <c r="GO8820" s="3"/>
      <c r="GP8820" s="3"/>
      <c r="GQ8820" s="3"/>
      <c r="GR8820" s="3"/>
      <c r="GS8820" s="3"/>
      <c r="GT8820" s="3"/>
      <c r="GU8820" s="3"/>
      <c r="GV8820" s="3"/>
      <c r="GW8820" s="3"/>
      <c r="GX8820" s="3"/>
      <c r="GY8820" s="3"/>
      <c r="GZ8820" s="3"/>
      <c r="HA8820" s="3"/>
      <c r="HB8820" s="3"/>
      <c r="HC8820" s="3"/>
      <c r="HD8820" s="3"/>
      <c r="HE8820" s="3"/>
      <c r="HF8820" s="3"/>
      <c r="HG8820" s="3"/>
      <c r="HH8820" s="3"/>
      <c r="HI8820" s="3"/>
      <c r="HJ8820" s="3"/>
      <c r="HK8820" s="3"/>
      <c r="HL8820" s="3"/>
      <c r="HM8820" s="45"/>
      <c r="HN8820" s="3"/>
      <c r="HO8820" s="3"/>
      <c r="HP8820" s="3"/>
      <c r="HQ8820" s="3"/>
      <c r="HR8820" s="3"/>
      <c r="HS8820" s="3"/>
      <c r="HT8820" s="3"/>
      <c r="HU8820" s="3"/>
      <c r="HV8820" s="3"/>
      <c r="HW8820" s="3"/>
      <c r="HX8820" s="3"/>
      <c r="HY8820" s="3"/>
      <c r="HZ8820" s="3"/>
      <c r="IA8820" s="3"/>
      <c r="IB8820" s="3"/>
      <c r="IC8820" s="3"/>
      <c r="ID8820" s="3"/>
      <c r="IE8820" s="3"/>
      <c r="IF8820" s="3"/>
      <c r="IG8820" s="3"/>
      <c r="IH8820" s="3"/>
      <c r="II8820" s="3"/>
      <c r="IJ8820" s="3"/>
      <c r="IK8820" s="3"/>
      <c r="IL8820" s="3"/>
      <c r="IM8820" s="3"/>
      <c r="IN8820" s="3"/>
      <c r="IO8820" s="15"/>
    </row>
    <row r="8821" spans="171:249">
      <c r="FO8821" s="3"/>
      <c r="FP8821" s="3"/>
      <c r="FQ8821" s="3"/>
      <c r="FR8821" s="3"/>
      <c r="FS8821" s="3"/>
      <c r="FT8821" s="3"/>
      <c r="FU8821" s="3"/>
      <c r="FV8821" s="3"/>
      <c r="FW8821" s="3"/>
      <c r="FX8821" s="3"/>
      <c r="FY8821" s="3"/>
      <c r="FZ8821" s="3"/>
      <c r="GA8821" s="3"/>
      <c r="GB8821" s="3"/>
      <c r="GC8821" s="3"/>
      <c r="GD8821" s="3"/>
      <c r="GE8821" s="3"/>
      <c r="GF8821" s="3"/>
      <c r="GG8821" s="3"/>
      <c r="GH8821" s="3"/>
      <c r="GI8821" s="3"/>
      <c r="GJ8821" s="3"/>
      <c r="GK8821" s="3"/>
      <c r="GL8821" s="3"/>
      <c r="GM8821" s="3"/>
      <c r="GN8821" s="3"/>
      <c r="GO8821" s="3"/>
      <c r="GP8821" s="3"/>
      <c r="GQ8821" s="3"/>
      <c r="GR8821" s="3"/>
      <c r="GS8821" s="3"/>
      <c r="GT8821" s="3"/>
      <c r="GU8821" s="3"/>
      <c r="GV8821" s="3"/>
      <c r="GW8821" s="3"/>
      <c r="GX8821" s="3"/>
      <c r="GY8821" s="3"/>
      <c r="GZ8821" s="3"/>
      <c r="HA8821" s="3"/>
      <c r="HB8821" s="3"/>
      <c r="HC8821" s="3"/>
      <c r="HD8821" s="3"/>
      <c r="HE8821" s="3"/>
      <c r="HF8821" s="3"/>
      <c r="HG8821" s="3"/>
      <c r="HH8821" s="3"/>
      <c r="HI8821" s="3"/>
      <c r="HJ8821" s="3"/>
      <c r="HK8821" s="3"/>
      <c r="HL8821" s="3"/>
      <c r="HM8821" s="45"/>
      <c r="HN8821" s="3"/>
      <c r="HO8821" s="3"/>
      <c r="HP8821" s="3"/>
      <c r="HQ8821" s="3"/>
      <c r="HR8821" s="3"/>
      <c r="HS8821" s="3"/>
      <c r="HT8821" s="3"/>
      <c r="HU8821" s="3"/>
      <c r="HV8821" s="3"/>
      <c r="HW8821" s="3"/>
      <c r="HX8821" s="3"/>
      <c r="HY8821" s="3"/>
      <c r="HZ8821" s="3"/>
      <c r="IA8821" s="3"/>
      <c r="IB8821" s="3"/>
      <c r="IC8821" s="3"/>
      <c r="ID8821" s="3"/>
      <c r="IE8821" s="3"/>
      <c r="IF8821" s="3"/>
      <c r="IG8821" s="3"/>
      <c r="IH8821" s="3"/>
      <c r="II8821" s="3"/>
      <c r="IJ8821" s="3"/>
      <c r="IK8821" s="3"/>
      <c r="IL8821" s="3"/>
      <c r="IM8821" s="3"/>
      <c r="IN8821" s="3"/>
      <c r="IO8821" s="15"/>
    </row>
    <row r="8822" spans="171:249">
      <c r="FO8822" s="3"/>
      <c r="FP8822" s="3"/>
      <c r="FQ8822" s="3"/>
      <c r="FR8822" s="3"/>
      <c r="FS8822" s="3"/>
      <c r="FT8822" s="3"/>
      <c r="FU8822" s="3"/>
      <c r="FV8822" s="3"/>
      <c r="FW8822" s="3"/>
      <c r="FX8822" s="3"/>
      <c r="FY8822" s="3"/>
      <c r="FZ8822" s="3"/>
      <c r="GA8822" s="3"/>
      <c r="GB8822" s="3"/>
      <c r="GC8822" s="3"/>
      <c r="GD8822" s="3"/>
      <c r="GE8822" s="3"/>
      <c r="GF8822" s="3"/>
      <c r="GG8822" s="3"/>
      <c r="GH8822" s="3"/>
      <c r="GI8822" s="3"/>
      <c r="GJ8822" s="3"/>
      <c r="GK8822" s="3"/>
      <c r="GL8822" s="3"/>
      <c r="GM8822" s="3"/>
      <c r="GN8822" s="3"/>
      <c r="GO8822" s="3"/>
      <c r="GP8822" s="3"/>
      <c r="GQ8822" s="3"/>
      <c r="GR8822" s="3"/>
      <c r="GS8822" s="3"/>
      <c r="GT8822" s="3"/>
      <c r="GU8822" s="3"/>
      <c r="GV8822" s="3"/>
      <c r="GW8822" s="3"/>
      <c r="GX8822" s="3"/>
      <c r="GY8822" s="3"/>
      <c r="GZ8822" s="3"/>
      <c r="HA8822" s="3"/>
      <c r="HB8822" s="3"/>
      <c r="HC8822" s="3"/>
      <c r="HD8822" s="3"/>
      <c r="HE8822" s="3"/>
      <c r="HF8822" s="3"/>
      <c r="HG8822" s="3"/>
      <c r="HH8822" s="3"/>
      <c r="HI8822" s="3"/>
      <c r="HJ8822" s="3"/>
      <c r="HK8822" s="3"/>
      <c r="HL8822" s="3"/>
      <c r="HM8822" s="45"/>
      <c r="HN8822" s="3"/>
      <c r="HO8822" s="3"/>
      <c r="HP8822" s="3"/>
      <c r="HQ8822" s="3"/>
      <c r="HR8822" s="3"/>
      <c r="HS8822" s="3"/>
      <c r="HT8822" s="3"/>
      <c r="HU8822" s="3"/>
      <c r="HV8822" s="3"/>
      <c r="HW8822" s="3"/>
      <c r="HX8822" s="3"/>
      <c r="HY8822" s="3"/>
      <c r="HZ8822" s="3"/>
      <c r="IA8822" s="3"/>
      <c r="IB8822" s="3"/>
      <c r="IC8822" s="3"/>
      <c r="ID8822" s="3"/>
      <c r="IE8822" s="3"/>
      <c r="IF8822" s="3"/>
      <c r="IG8822" s="3"/>
      <c r="IH8822" s="3"/>
      <c r="II8822" s="3"/>
      <c r="IJ8822" s="3"/>
      <c r="IK8822" s="3"/>
      <c r="IL8822" s="3"/>
      <c r="IM8822" s="3"/>
      <c r="IN8822" s="3"/>
      <c r="IO8822" s="15"/>
    </row>
    <row r="8823" spans="171:249">
      <c r="FO8823" s="3"/>
      <c r="FP8823" s="3"/>
      <c r="FQ8823" s="3"/>
      <c r="FR8823" s="3"/>
      <c r="FS8823" s="3"/>
      <c r="FT8823" s="3"/>
      <c r="FU8823" s="3"/>
      <c r="FV8823" s="3"/>
      <c r="FW8823" s="3"/>
      <c r="FX8823" s="3"/>
      <c r="FY8823" s="3"/>
      <c r="FZ8823" s="3"/>
      <c r="GA8823" s="3"/>
      <c r="GB8823" s="3"/>
      <c r="GC8823" s="3"/>
      <c r="GD8823" s="3"/>
      <c r="GE8823" s="3"/>
      <c r="GF8823" s="3"/>
      <c r="GG8823" s="3"/>
      <c r="GH8823" s="3"/>
      <c r="GI8823" s="3"/>
      <c r="GJ8823" s="3"/>
      <c r="GK8823" s="3"/>
      <c r="GL8823" s="3"/>
      <c r="GM8823" s="3"/>
      <c r="GN8823" s="3"/>
      <c r="GO8823" s="3"/>
      <c r="GP8823" s="3"/>
      <c r="GQ8823" s="3"/>
      <c r="GR8823" s="3"/>
      <c r="GS8823" s="3"/>
      <c r="GT8823" s="3"/>
      <c r="GU8823" s="3"/>
      <c r="GV8823" s="3"/>
      <c r="GW8823" s="3"/>
      <c r="GX8823" s="3"/>
      <c r="GY8823" s="3"/>
      <c r="GZ8823" s="3"/>
      <c r="HA8823" s="3"/>
      <c r="HB8823" s="3"/>
      <c r="HC8823" s="3"/>
      <c r="HD8823" s="3"/>
      <c r="HE8823" s="3"/>
      <c r="HF8823" s="3"/>
      <c r="HG8823" s="3"/>
      <c r="HH8823" s="3"/>
      <c r="HI8823" s="3"/>
      <c r="HJ8823" s="3"/>
      <c r="HK8823" s="3"/>
      <c r="HL8823" s="3"/>
      <c r="HM8823" s="45"/>
      <c r="HN8823" s="3"/>
      <c r="HO8823" s="3"/>
      <c r="HP8823" s="3"/>
      <c r="HQ8823" s="3"/>
      <c r="HR8823" s="3"/>
      <c r="HS8823" s="3"/>
      <c r="HT8823" s="3"/>
      <c r="HU8823" s="3"/>
      <c r="HV8823" s="3"/>
      <c r="HW8823" s="3"/>
      <c r="HX8823" s="3"/>
      <c r="HY8823" s="3"/>
      <c r="HZ8823" s="3"/>
      <c r="IA8823" s="3"/>
      <c r="IB8823" s="3"/>
      <c r="IC8823" s="3"/>
      <c r="ID8823" s="3"/>
      <c r="IE8823" s="3"/>
      <c r="IF8823" s="3"/>
      <c r="IG8823" s="3"/>
      <c r="IH8823" s="3"/>
      <c r="II8823" s="3"/>
      <c r="IJ8823" s="3"/>
      <c r="IK8823" s="3"/>
      <c r="IL8823" s="3"/>
      <c r="IM8823" s="3"/>
      <c r="IN8823" s="3"/>
      <c r="IO8823" s="15"/>
    </row>
    <row r="8824" spans="171:249">
      <c r="FO8824" s="3"/>
      <c r="FP8824" s="3"/>
      <c r="FQ8824" s="3"/>
      <c r="FR8824" s="3"/>
      <c r="FS8824" s="3"/>
      <c r="FT8824" s="3"/>
      <c r="FU8824" s="3"/>
      <c r="FV8824" s="3"/>
      <c r="FW8824" s="3"/>
      <c r="FX8824" s="3"/>
      <c r="FY8824" s="3"/>
      <c r="FZ8824" s="3"/>
      <c r="GA8824" s="3"/>
      <c r="GB8824" s="3"/>
      <c r="GC8824" s="3"/>
      <c r="GD8824" s="3"/>
      <c r="GE8824" s="3"/>
      <c r="GF8824" s="3"/>
      <c r="GG8824" s="3"/>
      <c r="GH8824" s="3"/>
      <c r="GI8824" s="3"/>
      <c r="GJ8824" s="3"/>
      <c r="GK8824" s="3"/>
      <c r="GL8824" s="3"/>
      <c r="GM8824" s="3"/>
      <c r="GN8824" s="3"/>
      <c r="GO8824" s="3"/>
      <c r="GP8824" s="3"/>
      <c r="GQ8824" s="3"/>
      <c r="GR8824" s="3"/>
      <c r="GS8824" s="3"/>
      <c r="GT8824" s="3"/>
      <c r="GU8824" s="3"/>
      <c r="GV8824" s="3"/>
      <c r="GW8824" s="3"/>
      <c r="GX8824" s="3"/>
      <c r="GY8824" s="3"/>
      <c r="GZ8824" s="3"/>
      <c r="HA8824" s="3"/>
      <c r="HB8824" s="3"/>
      <c r="HC8824" s="3"/>
      <c r="HD8824" s="3"/>
      <c r="HE8824" s="3"/>
      <c r="HF8824" s="3"/>
      <c r="HG8824" s="3"/>
      <c r="HH8824" s="3"/>
      <c r="HI8824" s="3"/>
      <c r="HJ8824" s="3"/>
      <c r="HK8824" s="3"/>
      <c r="HL8824" s="3"/>
      <c r="HM8824" s="45"/>
      <c r="HN8824" s="3"/>
      <c r="HO8824" s="3"/>
      <c r="HP8824" s="3"/>
      <c r="HQ8824" s="3"/>
      <c r="HR8824" s="3"/>
      <c r="HS8824" s="3"/>
      <c r="HT8824" s="3"/>
      <c r="HU8824" s="3"/>
      <c r="HV8824" s="3"/>
      <c r="HW8824" s="3"/>
      <c r="HX8824" s="3"/>
      <c r="HY8824" s="3"/>
      <c r="HZ8824" s="3"/>
      <c r="IA8824" s="3"/>
      <c r="IB8824" s="3"/>
      <c r="IC8824" s="3"/>
      <c r="ID8824" s="3"/>
      <c r="IE8824" s="3"/>
      <c r="IF8824" s="3"/>
      <c r="IG8824" s="3"/>
      <c r="IH8824" s="3"/>
      <c r="II8824" s="3"/>
      <c r="IJ8824" s="3"/>
      <c r="IK8824" s="3"/>
      <c r="IL8824" s="3"/>
      <c r="IM8824" s="3"/>
      <c r="IN8824" s="3"/>
      <c r="IO8824" s="15"/>
    </row>
    <row r="8825" spans="171:249">
      <c r="FO8825" s="3"/>
      <c r="FP8825" s="3"/>
      <c r="FQ8825" s="3"/>
      <c r="FR8825" s="3"/>
      <c r="FS8825" s="3"/>
      <c r="FT8825" s="3"/>
      <c r="FU8825" s="3"/>
      <c r="FV8825" s="3"/>
      <c r="FW8825" s="3"/>
      <c r="FX8825" s="3"/>
      <c r="FY8825" s="3"/>
      <c r="FZ8825" s="3"/>
      <c r="GA8825" s="3"/>
      <c r="GB8825" s="3"/>
      <c r="GC8825" s="3"/>
      <c r="GD8825" s="3"/>
      <c r="GE8825" s="3"/>
      <c r="GF8825" s="3"/>
      <c r="GG8825" s="3"/>
      <c r="GH8825" s="3"/>
      <c r="GI8825" s="3"/>
      <c r="GJ8825" s="3"/>
      <c r="GK8825" s="3"/>
      <c r="GL8825" s="3"/>
      <c r="GM8825" s="3"/>
      <c r="GN8825" s="3"/>
      <c r="GO8825" s="3"/>
      <c r="GP8825" s="3"/>
      <c r="GQ8825" s="3"/>
      <c r="GR8825" s="3"/>
      <c r="GS8825" s="3"/>
      <c r="GT8825" s="3"/>
      <c r="GU8825" s="3"/>
      <c r="GV8825" s="3"/>
      <c r="GW8825" s="3"/>
      <c r="GX8825" s="3"/>
      <c r="GY8825" s="3"/>
      <c r="GZ8825" s="3"/>
      <c r="HA8825" s="3"/>
      <c r="HB8825" s="3"/>
      <c r="HC8825" s="3"/>
      <c r="HD8825" s="3"/>
      <c r="HE8825" s="3"/>
      <c r="HF8825" s="3"/>
      <c r="HG8825" s="3"/>
      <c r="HH8825" s="3"/>
      <c r="HI8825" s="3"/>
      <c r="HJ8825" s="3"/>
      <c r="HK8825" s="3"/>
      <c r="HL8825" s="3"/>
      <c r="HM8825" s="45"/>
      <c r="HN8825" s="3"/>
      <c r="HO8825" s="3"/>
      <c r="HP8825" s="3"/>
      <c r="HQ8825" s="3"/>
      <c r="HR8825" s="3"/>
      <c r="HS8825" s="3"/>
      <c r="HT8825" s="3"/>
      <c r="HU8825" s="3"/>
      <c r="HV8825" s="3"/>
      <c r="HW8825" s="3"/>
      <c r="HX8825" s="3"/>
      <c r="HY8825" s="3"/>
      <c r="HZ8825" s="3"/>
      <c r="IA8825" s="3"/>
      <c r="IB8825" s="3"/>
      <c r="IC8825" s="3"/>
      <c r="ID8825" s="3"/>
      <c r="IE8825" s="3"/>
      <c r="IF8825" s="3"/>
      <c r="IG8825" s="3"/>
      <c r="IH8825" s="3"/>
      <c r="II8825" s="3"/>
      <c r="IJ8825" s="3"/>
      <c r="IK8825" s="3"/>
      <c r="IL8825" s="3"/>
      <c r="IM8825" s="3"/>
      <c r="IN8825" s="3"/>
      <c r="IO8825" s="15"/>
    </row>
    <row r="8826" spans="171:249">
      <c r="FO8826" s="3"/>
      <c r="FP8826" s="3"/>
      <c r="FQ8826" s="3"/>
      <c r="FR8826" s="3"/>
      <c r="FS8826" s="3"/>
      <c r="FT8826" s="3"/>
      <c r="FU8826" s="3"/>
      <c r="FV8826" s="3"/>
      <c r="FW8826" s="3"/>
      <c r="FX8826" s="3"/>
      <c r="FY8826" s="3"/>
      <c r="FZ8826" s="3"/>
      <c r="GA8826" s="3"/>
      <c r="GB8826" s="3"/>
      <c r="GC8826" s="3"/>
      <c r="GD8826" s="3"/>
      <c r="GE8826" s="3"/>
      <c r="GF8826" s="3"/>
      <c r="GG8826" s="3"/>
      <c r="GH8826" s="3"/>
      <c r="GI8826" s="3"/>
      <c r="GJ8826" s="3"/>
      <c r="GK8826" s="3"/>
      <c r="GL8826" s="3"/>
      <c r="GM8826" s="3"/>
      <c r="GN8826" s="3"/>
      <c r="GO8826" s="3"/>
      <c r="GP8826" s="3"/>
      <c r="GQ8826" s="3"/>
      <c r="GR8826" s="3"/>
      <c r="GS8826" s="3"/>
      <c r="GT8826" s="3"/>
      <c r="GU8826" s="3"/>
      <c r="GV8826" s="3"/>
      <c r="GW8826" s="3"/>
      <c r="GX8826" s="3"/>
      <c r="GY8826" s="3"/>
      <c r="GZ8826" s="3"/>
      <c r="HA8826" s="3"/>
      <c r="HB8826" s="3"/>
      <c r="HC8826" s="3"/>
      <c r="HD8826" s="3"/>
      <c r="HE8826" s="3"/>
      <c r="HF8826" s="3"/>
      <c r="HG8826" s="3"/>
      <c r="HH8826" s="3"/>
      <c r="HI8826" s="3"/>
      <c r="HJ8826" s="3"/>
      <c r="HK8826" s="3"/>
      <c r="HL8826" s="3"/>
      <c r="HM8826" s="45"/>
      <c r="HN8826" s="3"/>
      <c r="HO8826" s="3"/>
      <c r="HP8826" s="3"/>
      <c r="HQ8826" s="3"/>
      <c r="HR8826" s="3"/>
      <c r="HS8826" s="3"/>
      <c r="HT8826" s="3"/>
      <c r="HU8826" s="3"/>
      <c r="HV8826" s="3"/>
      <c r="HW8826" s="3"/>
      <c r="HX8826" s="3"/>
      <c r="HY8826" s="3"/>
      <c r="HZ8826" s="3"/>
      <c r="IA8826" s="3"/>
      <c r="IB8826" s="3"/>
      <c r="IC8826" s="3"/>
      <c r="ID8826" s="3"/>
      <c r="IE8826" s="3"/>
      <c r="IF8826" s="3"/>
      <c r="IG8826" s="3"/>
      <c r="IH8826" s="3"/>
      <c r="II8826" s="3"/>
      <c r="IJ8826" s="3"/>
      <c r="IK8826" s="3"/>
      <c r="IL8826" s="3"/>
      <c r="IM8826" s="3"/>
      <c r="IN8826" s="3"/>
      <c r="IO8826" s="15"/>
    </row>
    <row r="8827" spans="171:249">
      <c r="FO8827" s="3"/>
      <c r="FP8827" s="3"/>
      <c r="FQ8827" s="3"/>
      <c r="FR8827" s="3"/>
      <c r="FS8827" s="3"/>
      <c r="FT8827" s="3"/>
      <c r="FU8827" s="3"/>
      <c r="FV8827" s="3"/>
      <c r="FW8827" s="3"/>
      <c r="FX8827" s="3"/>
      <c r="FY8827" s="3"/>
      <c r="FZ8827" s="3"/>
      <c r="GA8827" s="3"/>
      <c r="GB8827" s="3"/>
      <c r="GC8827" s="3"/>
      <c r="GD8827" s="3"/>
      <c r="GE8827" s="3"/>
      <c r="GF8827" s="3"/>
      <c r="GG8827" s="3"/>
      <c r="GH8827" s="3"/>
      <c r="GI8827" s="3"/>
      <c r="GJ8827" s="3"/>
      <c r="GK8827" s="3"/>
      <c r="GL8827" s="3"/>
      <c r="GM8827" s="3"/>
      <c r="GN8827" s="3"/>
      <c r="GO8827" s="3"/>
      <c r="GP8827" s="3"/>
      <c r="GQ8827" s="3"/>
      <c r="GR8827" s="3"/>
      <c r="GS8827" s="3"/>
      <c r="GT8827" s="3"/>
      <c r="GU8827" s="3"/>
      <c r="GV8827" s="3"/>
      <c r="GW8827" s="3"/>
      <c r="GX8827" s="3"/>
      <c r="GY8827" s="3"/>
      <c r="GZ8827" s="3"/>
      <c r="HA8827" s="3"/>
      <c r="HB8827" s="3"/>
      <c r="HC8827" s="3"/>
      <c r="HD8827" s="3"/>
      <c r="HE8827" s="3"/>
      <c r="HF8827" s="3"/>
      <c r="HG8827" s="3"/>
      <c r="HH8827" s="3"/>
      <c r="HI8827" s="3"/>
      <c r="HJ8827" s="3"/>
      <c r="HK8827" s="3"/>
      <c r="HL8827" s="3"/>
      <c r="HM8827" s="45"/>
      <c r="HN8827" s="3"/>
      <c r="HO8827" s="3"/>
      <c r="HP8827" s="3"/>
      <c r="HQ8827" s="3"/>
      <c r="HR8827" s="3"/>
      <c r="HS8827" s="3"/>
      <c r="HT8827" s="3"/>
      <c r="HU8827" s="3"/>
      <c r="HV8827" s="3"/>
      <c r="HW8827" s="3"/>
      <c r="HX8827" s="3"/>
      <c r="HY8827" s="3"/>
      <c r="HZ8827" s="3"/>
      <c r="IA8827" s="3"/>
      <c r="IB8827" s="3"/>
      <c r="IC8827" s="3"/>
      <c r="ID8827" s="3"/>
      <c r="IE8827" s="3"/>
      <c r="IF8827" s="3"/>
      <c r="IG8827" s="3"/>
      <c r="IH8827" s="3"/>
      <c r="II8827" s="3"/>
      <c r="IJ8827" s="3"/>
      <c r="IK8827" s="3"/>
      <c r="IL8827" s="3"/>
      <c r="IM8827" s="3"/>
      <c r="IN8827" s="3"/>
      <c r="IO8827" s="15"/>
    </row>
    <row r="8828" spans="171:249">
      <c r="FO8828" s="3"/>
      <c r="FP8828" s="3"/>
      <c r="FQ8828" s="3"/>
      <c r="FR8828" s="3"/>
      <c r="FS8828" s="3"/>
      <c r="FT8828" s="3"/>
      <c r="FU8828" s="3"/>
      <c r="FV8828" s="3"/>
      <c r="FW8828" s="3"/>
      <c r="FX8828" s="3"/>
      <c r="FY8828" s="3"/>
      <c r="FZ8828" s="3"/>
      <c r="GA8828" s="3"/>
      <c r="GB8828" s="3"/>
      <c r="GC8828" s="3"/>
      <c r="GD8828" s="3"/>
      <c r="GE8828" s="3"/>
      <c r="GF8828" s="3"/>
      <c r="GG8828" s="3"/>
      <c r="GH8828" s="3"/>
      <c r="GI8828" s="3"/>
      <c r="GJ8828" s="3"/>
      <c r="GK8828" s="3"/>
      <c r="GL8828" s="3"/>
      <c r="GM8828" s="3"/>
      <c r="GN8828" s="3"/>
      <c r="GO8828" s="3"/>
      <c r="GP8828" s="3"/>
      <c r="GQ8828" s="3"/>
      <c r="GR8828" s="3"/>
      <c r="GS8828" s="3"/>
      <c r="GT8828" s="3"/>
      <c r="GU8828" s="3"/>
      <c r="GV8828" s="3"/>
      <c r="GW8828" s="3"/>
      <c r="GX8828" s="3"/>
      <c r="GY8828" s="3"/>
      <c r="GZ8828" s="3"/>
      <c r="HA8828" s="3"/>
      <c r="HB8828" s="3"/>
      <c r="HC8828" s="3"/>
      <c r="HD8828" s="3"/>
      <c r="HE8828" s="3"/>
      <c r="HF8828" s="3"/>
      <c r="HG8828" s="3"/>
      <c r="HH8828" s="3"/>
      <c r="HI8828" s="3"/>
      <c r="HJ8828" s="3"/>
      <c r="HK8828" s="3"/>
      <c r="HL8828" s="3"/>
      <c r="HM8828" s="45"/>
      <c r="HN8828" s="3"/>
      <c r="HO8828" s="3"/>
      <c r="HP8828" s="3"/>
      <c r="HQ8828" s="3"/>
      <c r="HR8828" s="3"/>
      <c r="HS8828" s="3"/>
      <c r="HT8828" s="3"/>
      <c r="HU8828" s="3"/>
      <c r="HV8828" s="3"/>
      <c r="HW8828" s="3"/>
      <c r="HX8828" s="3"/>
      <c r="HY8828" s="3"/>
      <c r="HZ8828" s="3"/>
      <c r="IA8828" s="3"/>
      <c r="IB8828" s="3"/>
      <c r="IC8828" s="3"/>
      <c r="ID8828" s="3"/>
      <c r="IE8828" s="3"/>
      <c r="IF8828" s="3"/>
      <c r="IG8828" s="3"/>
      <c r="IH8828" s="3"/>
      <c r="II8828" s="3"/>
      <c r="IJ8828" s="3"/>
      <c r="IK8828" s="3"/>
      <c r="IL8828" s="3"/>
      <c r="IM8828" s="3"/>
      <c r="IN8828" s="3"/>
      <c r="IO8828" s="15"/>
    </row>
    <row r="8829" spans="171:249">
      <c r="FO8829" s="3"/>
      <c r="FP8829" s="3"/>
      <c r="FQ8829" s="3"/>
      <c r="FR8829" s="3"/>
      <c r="FS8829" s="3"/>
      <c r="FT8829" s="3"/>
      <c r="FU8829" s="3"/>
      <c r="FV8829" s="3"/>
      <c r="FW8829" s="3"/>
      <c r="FX8829" s="3"/>
      <c r="FY8829" s="3"/>
      <c r="FZ8829" s="3"/>
      <c r="GA8829" s="3"/>
      <c r="GB8829" s="3"/>
      <c r="GC8829" s="3"/>
      <c r="GD8829" s="3"/>
      <c r="GE8829" s="3"/>
      <c r="GF8829" s="3"/>
      <c r="GG8829" s="3"/>
      <c r="GH8829" s="3"/>
      <c r="GI8829" s="3"/>
      <c r="GJ8829" s="3"/>
      <c r="GK8829" s="3"/>
      <c r="GL8829" s="3"/>
      <c r="GM8829" s="3"/>
      <c r="GN8829" s="3"/>
      <c r="GO8829" s="3"/>
      <c r="GP8829" s="3"/>
      <c r="GQ8829" s="3"/>
      <c r="GR8829" s="3"/>
      <c r="GS8829" s="3"/>
      <c r="GT8829" s="3"/>
      <c r="GU8829" s="3"/>
      <c r="GV8829" s="3"/>
      <c r="GW8829" s="3"/>
      <c r="GX8829" s="3"/>
      <c r="GY8829" s="3"/>
      <c r="GZ8829" s="3"/>
      <c r="HA8829" s="3"/>
      <c r="HB8829" s="3"/>
      <c r="HC8829" s="3"/>
      <c r="HD8829" s="3"/>
      <c r="HE8829" s="3"/>
      <c r="HF8829" s="3"/>
      <c r="HG8829" s="3"/>
      <c r="HH8829" s="3"/>
      <c r="HI8829" s="3"/>
      <c r="HJ8829" s="3"/>
      <c r="HK8829" s="3"/>
      <c r="HL8829" s="3"/>
      <c r="HM8829" s="45"/>
      <c r="HN8829" s="3"/>
      <c r="HO8829" s="3"/>
      <c r="HP8829" s="3"/>
      <c r="HQ8829" s="3"/>
      <c r="HR8829" s="3"/>
      <c r="HS8829" s="3"/>
      <c r="HT8829" s="3"/>
      <c r="HU8829" s="3"/>
      <c r="HV8829" s="3"/>
      <c r="HW8829" s="3"/>
      <c r="HX8829" s="3"/>
      <c r="HY8829" s="3"/>
      <c r="HZ8829" s="3"/>
      <c r="IA8829" s="3"/>
      <c r="IB8829" s="3"/>
      <c r="IC8829" s="3"/>
      <c r="ID8829" s="3"/>
      <c r="IE8829" s="3"/>
      <c r="IF8829" s="3"/>
      <c r="IG8829" s="3"/>
      <c r="IH8829" s="3"/>
      <c r="II8829" s="3"/>
      <c r="IJ8829" s="3"/>
      <c r="IK8829" s="3"/>
      <c r="IL8829" s="3"/>
      <c r="IM8829" s="3"/>
      <c r="IN8829" s="3"/>
      <c r="IO8829" s="15"/>
    </row>
    <row r="8830" spans="171:249">
      <c r="FO8830" s="3"/>
      <c r="FP8830" s="3"/>
      <c r="FQ8830" s="3"/>
      <c r="FR8830" s="3"/>
      <c r="FS8830" s="3"/>
      <c r="FT8830" s="3"/>
      <c r="FU8830" s="3"/>
      <c r="FV8830" s="3"/>
      <c r="FW8830" s="3"/>
      <c r="FX8830" s="3"/>
      <c r="FY8830" s="3"/>
      <c r="FZ8830" s="3"/>
      <c r="GA8830" s="3"/>
      <c r="GB8830" s="3"/>
      <c r="GC8830" s="3"/>
      <c r="GD8830" s="3"/>
      <c r="GE8830" s="3"/>
      <c r="GF8830" s="3"/>
      <c r="GG8830" s="3"/>
      <c r="GH8830" s="3"/>
      <c r="GI8830" s="3"/>
      <c r="GJ8830" s="3"/>
      <c r="GK8830" s="3"/>
      <c r="GL8830" s="3"/>
      <c r="GM8830" s="3"/>
      <c r="GN8830" s="3"/>
      <c r="GO8830" s="3"/>
      <c r="GP8830" s="3"/>
      <c r="GQ8830" s="3"/>
      <c r="GR8830" s="3"/>
      <c r="GS8830" s="3"/>
      <c r="GT8830" s="3"/>
      <c r="GU8830" s="3"/>
      <c r="GV8830" s="3"/>
      <c r="GW8830" s="3"/>
      <c r="GX8830" s="3"/>
      <c r="GY8830" s="3"/>
      <c r="GZ8830" s="3"/>
      <c r="HA8830" s="3"/>
      <c r="HB8830" s="3"/>
      <c r="HC8830" s="3"/>
      <c r="HD8830" s="3"/>
      <c r="HE8830" s="3"/>
      <c r="HF8830" s="3"/>
      <c r="HG8830" s="3"/>
      <c r="HH8830" s="3"/>
      <c r="HI8830" s="3"/>
      <c r="HJ8830" s="3"/>
      <c r="HK8830" s="3"/>
      <c r="HL8830" s="3"/>
      <c r="HM8830" s="45"/>
      <c r="HN8830" s="3"/>
      <c r="HO8830" s="3"/>
      <c r="HP8830" s="3"/>
      <c r="HQ8830" s="3"/>
      <c r="HR8830" s="3"/>
      <c r="HS8830" s="3"/>
      <c r="HT8830" s="3"/>
      <c r="HU8830" s="3"/>
      <c r="HV8830" s="3"/>
      <c r="HW8830" s="3"/>
      <c r="HX8830" s="3"/>
      <c r="HY8830" s="3"/>
      <c r="HZ8830" s="3"/>
      <c r="IA8830" s="3"/>
      <c r="IB8830" s="3"/>
      <c r="IC8830" s="3"/>
      <c r="ID8830" s="3"/>
      <c r="IE8830" s="3"/>
      <c r="IF8830" s="3"/>
      <c r="IG8830" s="3"/>
      <c r="IH8830" s="3"/>
      <c r="II8830" s="3"/>
      <c r="IJ8830" s="3"/>
      <c r="IK8830" s="3"/>
      <c r="IL8830" s="3"/>
      <c r="IM8830" s="3"/>
      <c r="IN8830" s="3"/>
      <c r="IO8830" s="15"/>
    </row>
    <row r="8831" spans="171:249">
      <c r="FO8831" s="3"/>
      <c r="FP8831" s="3"/>
      <c r="FQ8831" s="3"/>
      <c r="FR8831" s="3"/>
      <c r="FS8831" s="3"/>
      <c r="FT8831" s="3"/>
      <c r="FU8831" s="3"/>
      <c r="FV8831" s="3"/>
      <c r="FW8831" s="3"/>
      <c r="FX8831" s="3"/>
      <c r="FY8831" s="3"/>
      <c r="FZ8831" s="3"/>
      <c r="GA8831" s="3"/>
      <c r="GB8831" s="3"/>
      <c r="GC8831" s="3"/>
      <c r="GD8831" s="3"/>
      <c r="GE8831" s="3"/>
      <c r="GF8831" s="3"/>
      <c r="GG8831" s="3"/>
      <c r="GH8831" s="3"/>
      <c r="GI8831" s="3"/>
      <c r="GJ8831" s="3"/>
      <c r="GK8831" s="3"/>
      <c r="GL8831" s="3"/>
      <c r="GM8831" s="3"/>
      <c r="GN8831" s="3"/>
      <c r="GO8831" s="3"/>
      <c r="GP8831" s="3"/>
      <c r="GQ8831" s="3"/>
      <c r="GR8831" s="3"/>
      <c r="GS8831" s="3"/>
      <c r="GT8831" s="3"/>
      <c r="GU8831" s="3"/>
      <c r="GV8831" s="3"/>
      <c r="GW8831" s="3"/>
      <c r="GX8831" s="3"/>
      <c r="GY8831" s="3"/>
      <c r="GZ8831" s="3"/>
      <c r="HA8831" s="3"/>
      <c r="HB8831" s="3"/>
      <c r="HC8831" s="3"/>
      <c r="HD8831" s="3"/>
      <c r="HE8831" s="3"/>
      <c r="HF8831" s="3"/>
      <c r="HG8831" s="3"/>
      <c r="HH8831" s="3"/>
      <c r="HI8831" s="3"/>
      <c r="HJ8831" s="3"/>
      <c r="HK8831" s="3"/>
      <c r="HL8831" s="3"/>
      <c r="HM8831" s="45"/>
      <c r="HN8831" s="3"/>
      <c r="HO8831" s="3"/>
      <c r="HP8831" s="3"/>
      <c r="HQ8831" s="3"/>
      <c r="HR8831" s="3"/>
      <c r="HS8831" s="3"/>
      <c r="HT8831" s="3"/>
      <c r="HU8831" s="3"/>
      <c r="HV8831" s="3"/>
      <c r="HW8831" s="3"/>
      <c r="HX8831" s="3"/>
      <c r="HY8831" s="3"/>
      <c r="HZ8831" s="3"/>
      <c r="IA8831" s="3"/>
      <c r="IB8831" s="3"/>
      <c r="IC8831" s="3"/>
      <c r="ID8831" s="3"/>
      <c r="IE8831" s="3"/>
      <c r="IF8831" s="3"/>
      <c r="IG8831" s="3"/>
      <c r="IH8831" s="3"/>
      <c r="II8831" s="3"/>
      <c r="IJ8831" s="3"/>
      <c r="IK8831" s="3"/>
      <c r="IL8831" s="3"/>
      <c r="IM8831" s="3"/>
      <c r="IN8831" s="3"/>
      <c r="IO8831" s="15"/>
    </row>
    <row r="8832" spans="171:249">
      <c r="FO8832" s="3"/>
      <c r="FP8832" s="3"/>
      <c r="FQ8832" s="3"/>
      <c r="FR8832" s="3"/>
      <c r="FS8832" s="3"/>
      <c r="FT8832" s="3"/>
      <c r="FU8832" s="3"/>
      <c r="FV8832" s="3"/>
      <c r="FW8832" s="3"/>
      <c r="FX8832" s="3"/>
      <c r="FY8832" s="3"/>
      <c r="FZ8832" s="3"/>
      <c r="GA8832" s="3"/>
      <c r="GB8832" s="3"/>
      <c r="GC8832" s="3"/>
      <c r="GD8832" s="3"/>
      <c r="GE8832" s="3"/>
      <c r="GF8832" s="3"/>
      <c r="GG8832" s="3"/>
      <c r="GH8832" s="3"/>
      <c r="GI8832" s="3"/>
      <c r="GJ8832" s="3"/>
      <c r="GK8832" s="3"/>
      <c r="GL8832" s="3"/>
      <c r="GM8832" s="3"/>
      <c r="GN8832" s="3"/>
      <c r="GO8832" s="3"/>
      <c r="GP8832" s="3"/>
      <c r="GQ8832" s="3"/>
      <c r="GR8832" s="3"/>
      <c r="GS8832" s="3"/>
      <c r="GT8832" s="3"/>
      <c r="GU8832" s="3"/>
      <c r="GV8832" s="3"/>
      <c r="GW8832" s="3"/>
      <c r="GX8832" s="3"/>
      <c r="GY8832" s="3"/>
      <c r="GZ8832" s="3"/>
      <c r="HA8832" s="3"/>
      <c r="HB8832" s="3"/>
      <c r="HC8832" s="3"/>
      <c r="HD8832" s="3"/>
      <c r="HE8832" s="3"/>
      <c r="HF8832" s="3"/>
      <c r="HG8832" s="3"/>
      <c r="HH8832" s="3"/>
      <c r="HI8832" s="3"/>
      <c r="HJ8832" s="3"/>
      <c r="HK8832" s="3"/>
      <c r="HL8832" s="3"/>
      <c r="HM8832" s="45"/>
      <c r="HN8832" s="3"/>
      <c r="HO8832" s="3"/>
      <c r="HP8832" s="3"/>
      <c r="HQ8832" s="3"/>
      <c r="HR8832" s="3"/>
      <c r="HS8832" s="3"/>
      <c r="HT8832" s="3"/>
      <c r="HU8832" s="3"/>
      <c r="HV8832" s="3"/>
      <c r="HW8832" s="3"/>
      <c r="HX8832" s="3"/>
      <c r="HY8832" s="3"/>
      <c r="HZ8832" s="3"/>
      <c r="IA8832" s="3"/>
      <c r="IB8832" s="3"/>
      <c r="IC8832" s="3"/>
      <c r="ID8832" s="3"/>
      <c r="IE8832" s="3"/>
      <c r="IF8832" s="3"/>
      <c r="IG8832" s="3"/>
      <c r="IH8832" s="3"/>
      <c r="II8832" s="3"/>
      <c r="IJ8832" s="3"/>
      <c r="IK8832" s="3"/>
      <c r="IL8832" s="3"/>
      <c r="IM8832" s="3"/>
      <c r="IN8832" s="3"/>
      <c r="IO8832" s="15"/>
    </row>
    <row r="8833" spans="171:249">
      <c r="FO8833" s="3"/>
      <c r="FP8833" s="3"/>
      <c r="FQ8833" s="3"/>
      <c r="FR8833" s="3"/>
      <c r="FS8833" s="3"/>
      <c r="FT8833" s="3"/>
      <c r="FU8833" s="3"/>
      <c r="FV8833" s="3"/>
      <c r="FW8833" s="3"/>
      <c r="FX8833" s="3"/>
      <c r="FY8833" s="3"/>
      <c r="FZ8833" s="3"/>
      <c r="GA8833" s="3"/>
      <c r="GB8833" s="3"/>
      <c r="GC8833" s="3"/>
      <c r="GD8833" s="3"/>
      <c r="GE8833" s="3"/>
      <c r="GF8833" s="3"/>
      <c r="GG8833" s="3"/>
      <c r="GH8833" s="3"/>
      <c r="GI8833" s="3"/>
      <c r="GJ8833" s="3"/>
      <c r="GK8833" s="3"/>
      <c r="GL8833" s="3"/>
      <c r="GM8833" s="3"/>
      <c r="GN8833" s="3"/>
      <c r="GO8833" s="3"/>
      <c r="GP8833" s="3"/>
      <c r="GQ8833" s="3"/>
      <c r="GR8833" s="3"/>
      <c r="GS8833" s="3"/>
      <c r="GT8833" s="3"/>
      <c r="GU8833" s="3"/>
      <c r="GV8833" s="3"/>
      <c r="GW8833" s="3"/>
      <c r="GX8833" s="3"/>
      <c r="GY8833" s="3"/>
      <c r="GZ8833" s="3"/>
      <c r="HA8833" s="3"/>
      <c r="HB8833" s="3"/>
      <c r="HC8833" s="3"/>
      <c r="HD8833" s="3"/>
      <c r="HE8833" s="3"/>
      <c r="HF8833" s="3"/>
      <c r="HG8833" s="3"/>
      <c r="HH8833" s="3"/>
      <c r="HI8833" s="3"/>
      <c r="HJ8833" s="3"/>
      <c r="HK8833" s="3"/>
      <c r="HL8833" s="3"/>
      <c r="HM8833" s="45"/>
      <c r="HN8833" s="3"/>
      <c r="HO8833" s="3"/>
      <c r="HP8833" s="3"/>
      <c r="HQ8833" s="3"/>
      <c r="HR8833" s="3"/>
      <c r="HS8833" s="3"/>
      <c r="HT8833" s="3"/>
      <c r="HU8833" s="3"/>
      <c r="HV8833" s="3"/>
      <c r="HW8833" s="3"/>
      <c r="HX8833" s="3"/>
      <c r="HY8833" s="3"/>
      <c r="HZ8833" s="3"/>
      <c r="IA8833" s="3"/>
      <c r="IB8833" s="3"/>
      <c r="IC8833" s="3"/>
      <c r="ID8833" s="3"/>
      <c r="IE8833" s="3"/>
      <c r="IF8833" s="3"/>
      <c r="IG8833" s="3"/>
      <c r="IH8833" s="3"/>
      <c r="II8833" s="3"/>
      <c r="IJ8833" s="3"/>
      <c r="IK8833" s="3"/>
      <c r="IL8833" s="3"/>
      <c r="IM8833" s="3"/>
      <c r="IN8833" s="3"/>
      <c r="IO8833" s="15"/>
    </row>
    <row r="8834" spans="171:249">
      <c r="FO8834" s="3"/>
      <c r="FP8834" s="3"/>
      <c r="FQ8834" s="3"/>
      <c r="FR8834" s="3"/>
      <c r="FS8834" s="3"/>
      <c r="FT8834" s="3"/>
      <c r="FU8834" s="3"/>
      <c r="FV8834" s="3"/>
      <c r="FW8834" s="3"/>
      <c r="FX8834" s="3"/>
      <c r="FY8834" s="3"/>
      <c r="FZ8834" s="3"/>
      <c r="GA8834" s="3"/>
      <c r="GB8834" s="3"/>
      <c r="GC8834" s="3"/>
      <c r="GD8834" s="3"/>
      <c r="GE8834" s="3"/>
      <c r="GF8834" s="3"/>
      <c r="GG8834" s="3"/>
      <c r="GH8834" s="3"/>
      <c r="GI8834" s="3"/>
      <c r="GJ8834" s="3"/>
      <c r="GK8834" s="3"/>
      <c r="GL8834" s="3"/>
      <c r="GM8834" s="3"/>
      <c r="GN8834" s="3"/>
      <c r="GO8834" s="3"/>
      <c r="GP8834" s="3"/>
      <c r="GQ8834" s="3"/>
      <c r="GR8834" s="3"/>
      <c r="GS8834" s="3"/>
      <c r="GT8834" s="3"/>
      <c r="GU8834" s="3"/>
      <c r="GV8834" s="3"/>
      <c r="GW8834" s="3"/>
      <c r="GX8834" s="3"/>
      <c r="GY8834" s="3"/>
      <c r="GZ8834" s="3"/>
      <c r="HA8834" s="3"/>
      <c r="HB8834" s="3"/>
      <c r="HC8834" s="3"/>
      <c r="HD8834" s="3"/>
      <c r="HE8834" s="3"/>
      <c r="HF8834" s="3"/>
      <c r="HG8834" s="3"/>
      <c r="HH8834" s="3"/>
      <c r="HI8834" s="3"/>
      <c r="HJ8834" s="3"/>
      <c r="HK8834" s="3"/>
      <c r="HL8834" s="3"/>
      <c r="HM8834" s="45"/>
      <c r="HN8834" s="3"/>
      <c r="HO8834" s="3"/>
      <c r="HP8834" s="3"/>
      <c r="HQ8834" s="3"/>
      <c r="HR8834" s="3"/>
      <c r="HS8834" s="3"/>
      <c r="HT8834" s="3"/>
      <c r="HU8834" s="3"/>
      <c r="HV8834" s="3"/>
      <c r="HW8834" s="3"/>
      <c r="HX8834" s="3"/>
      <c r="HY8834" s="3"/>
      <c r="HZ8834" s="3"/>
      <c r="IA8834" s="3"/>
      <c r="IB8834" s="3"/>
      <c r="IC8834" s="3"/>
      <c r="ID8834" s="3"/>
      <c r="IE8834" s="3"/>
      <c r="IF8834" s="3"/>
      <c r="IG8834" s="3"/>
      <c r="IH8834" s="3"/>
      <c r="II8834" s="3"/>
      <c r="IJ8834" s="3"/>
      <c r="IK8834" s="3"/>
      <c r="IL8834" s="3"/>
      <c r="IM8834" s="3"/>
      <c r="IN8834" s="3"/>
      <c r="IO8834" s="15"/>
    </row>
    <row r="8835" spans="171:249">
      <c r="FO8835" s="3"/>
      <c r="FP8835" s="3"/>
      <c r="FQ8835" s="3"/>
      <c r="FR8835" s="3"/>
      <c r="FS8835" s="3"/>
      <c r="FT8835" s="3"/>
      <c r="FU8835" s="3"/>
      <c r="FV8835" s="3"/>
      <c r="FW8835" s="3"/>
      <c r="FX8835" s="3"/>
      <c r="FY8835" s="3"/>
      <c r="FZ8835" s="3"/>
      <c r="GA8835" s="3"/>
      <c r="GB8835" s="3"/>
      <c r="GC8835" s="3"/>
      <c r="GD8835" s="3"/>
      <c r="GE8835" s="3"/>
      <c r="GF8835" s="3"/>
      <c r="GG8835" s="3"/>
      <c r="GH8835" s="3"/>
      <c r="GI8835" s="3"/>
      <c r="GJ8835" s="3"/>
      <c r="GK8835" s="3"/>
      <c r="GL8835" s="3"/>
      <c r="GM8835" s="3"/>
      <c r="GN8835" s="3"/>
      <c r="GO8835" s="3"/>
      <c r="GP8835" s="3"/>
      <c r="GQ8835" s="3"/>
      <c r="GR8835" s="3"/>
      <c r="GS8835" s="3"/>
      <c r="GT8835" s="3"/>
      <c r="GU8835" s="3"/>
      <c r="GV8835" s="3"/>
      <c r="GW8835" s="3"/>
      <c r="GX8835" s="3"/>
      <c r="GY8835" s="3"/>
      <c r="GZ8835" s="3"/>
      <c r="HA8835" s="3"/>
      <c r="HB8835" s="3"/>
      <c r="HC8835" s="3"/>
      <c r="HD8835" s="3"/>
      <c r="HE8835" s="3"/>
      <c r="HF8835" s="3"/>
      <c r="HG8835" s="3"/>
      <c r="HH8835" s="3"/>
      <c r="HI8835" s="3"/>
      <c r="HJ8835" s="3"/>
      <c r="HK8835" s="3"/>
      <c r="HL8835" s="3"/>
      <c r="HM8835" s="45"/>
      <c r="HN8835" s="3"/>
      <c r="HO8835" s="3"/>
      <c r="HP8835" s="3"/>
      <c r="HQ8835" s="3"/>
      <c r="HR8835" s="3"/>
      <c r="HS8835" s="3"/>
      <c r="HT8835" s="3"/>
      <c r="HU8835" s="3"/>
      <c r="HV8835" s="3"/>
      <c r="HW8835" s="3"/>
      <c r="HX8835" s="3"/>
      <c r="HY8835" s="3"/>
      <c r="HZ8835" s="3"/>
      <c r="IA8835" s="3"/>
      <c r="IB8835" s="3"/>
      <c r="IC8835" s="3"/>
      <c r="ID8835" s="3"/>
      <c r="IE8835" s="3"/>
      <c r="IF8835" s="3"/>
      <c r="IG8835" s="3"/>
      <c r="IH8835" s="3"/>
      <c r="II8835" s="3"/>
      <c r="IJ8835" s="3"/>
      <c r="IK8835" s="3"/>
      <c r="IL8835" s="3"/>
      <c r="IM8835" s="3"/>
      <c r="IN8835" s="3"/>
      <c r="IO8835" s="15"/>
    </row>
    <row r="8836" spans="171:249">
      <c r="FO8836" s="3"/>
      <c r="FP8836" s="3"/>
      <c r="FQ8836" s="3"/>
      <c r="FR8836" s="3"/>
      <c r="FS8836" s="3"/>
      <c r="FT8836" s="3"/>
      <c r="FU8836" s="3"/>
      <c r="FV8836" s="3"/>
      <c r="FW8836" s="3"/>
      <c r="FX8836" s="3"/>
      <c r="FY8836" s="3"/>
      <c r="FZ8836" s="3"/>
      <c r="GA8836" s="3"/>
      <c r="GB8836" s="3"/>
      <c r="GC8836" s="3"/>
      <c r="GD8836" s="3"/>
      <c r="GE8836" s="3"/>
      <c r="GF8836" s="3"/>
      <c r="GG8836" s="3"/>
      <c r="GH8836" s="3"/>
      <c r="GI8836" s="3"/>
      <c r="GJ8836" s="3"/>
      <c r="GK8836" s="3"/>
      <c r="GL8836" s="3"/>
      <c r="GM8836" s="3"/>
      <c r="GN8836" s="3"/>
      <c r="GO8836" s="3"/>
      <c r="GP8836" s="3"/>
      <c r="GQ8836" s="3"/>
      <c r="GR8836" s="3"/>
      <c r="GS8836" s="3"/>
      <c r="GT8836" s="3"/>
      <c r="GU8836" s="3"/>
      <c r="GV8836" s="3"/>
      <c r="GW8836" s="3"/>
      <c r="GX8836" s="3"/>
      <c r="GY8836" s="3"/>
      <c r="GZ8836" s="3"/>
      <c r="HA8836" s="3"/>
      <c r="HB8836" s="3"/>
      <c r="HC8836" s="3"/>
      <c r="HD8836" s="3"/>
      <c r="HE8836" s="3"/>
      <c r="HF8836" s="3"/>
      <c r="HG8836" s="3"/>
      <c r="HH8836" s="3"/>
      <c r="HI8836" s="3"/>
      <c r="HJ8836" s="3"/>
      <c r="HK8836" s="3"/>
      <c r="HL8836" s="3"/>
      <c r="HM8836" s="45"/>
      <c r="HN8836" s="3"/>
      <c r="HO8836" s="3"/>
      <c r="HP8836" s="3"/>
      <c r="HQ8836" s="3"/>
      <c r="HR8836" s="3"/>
      <c r="HS8836" s="3"/>
      <c r="HT8836" s="3"/>
      <c r="HU8836" s="3"/>
      <c r="HV8836" s="3"/>
      <c r="HW8836" s="3"/>
      <c r="HX8836" s="3"/>
      <c r="HY8836" s="3"/>
      <c r="HZ8836" s="3"/>
      <c r="IA8836" s="3"/>
      <c r="IB8836" s="3"/>
      <c r="IC8836" s="3"/>
      <c r="ID8836" s="3"/>
      <c r="IE8836" s="3"/>
      <c r="IF8836" s="3"/>
      <c r="IG8836" s="3"/>
      <c r="IH8836" s="3"/>
      <c r="II8836" s="3"/>
      <c r="IJ8836" s="3"/>
      <c r="IK8836" s="3"/>
      <c r="IL8836" s="3"/>
      <c r="IM8836" s="3"/>
      <c r="IN8836" s="3"/>
      <c r="IO8836" s="15"/>
    </row>
    <row r="8837" spans="171:249">
      <c r="FO8837" s="3"/>
      <c r="FP8837" s="3"/>
      <c r="FQ8837" s="3"/>
      <c r="FR8837" s="3"/>
      <c r="FS8837" s="3"/>
      <c r="FT8837" s="3"/>
      <c r="FU8837" s="3"/>
      <c r="FV8837" s="3"/>
      <c r="FW8837" s="3"/>
      <c r="FX8837" s="3"/>
      <c r="FY8837" s="3"/>
      <c r="FZ8837" s="3"/>
      <c r="GA8837" s="3"/>
      <c r="GB8837" s="3"/>
      <c r="GC8837" s="3"/>
      <c r="GD8837" s="3"/>
      <c r="GE8837" s="3"/>
      <c r="GF8837" s="3"/>
      <c r="GG8837" s="3"/>
      <c r="GH8837" s="3"/>
      <c r="GI8837" s="3"/>
      <c r="GJ8837" s="3"/>
      <c r="GK8837" s="3"/>
      <c r="GL8837" s="3"/>
      <c r="GM8837" s="3"/>
      <c r="GN8837" s="3"/>
      <c r="GO8837" s="3"/>
      <c r="GP8837" s="3"/>
      <c r="GQ8837" s="3"/>
      <c r="GR8837" s="3"/>
      <c r="GS8837" s="3"/>
      <c r="GT8837" s="3"/>
      <c r="GU8837" s="3"/>
      <c r="GV8837" s="3"/>
      <c r="GW8837" s="3"/>
      <c r="GX8837" s="3"/>
      <c r="GY8837" s="3"/>
      <c r="GZ8837" s="3"/>
      <c r="HA8837" s="3"/>
      <c r="HB8837" s="3"/>
      <c r="HC8837" s="3"/>
      <c r="HD8837" s="3"/>
      <c r="HE8837" s="3"/>
      <c r="HF8837" s="3"/>
      <c r="HG8837" s="3"/>
      <c r="HH8837" s="3"/>
      <c r="HI8837" s="3"/>
      <c r="HJ8837" s="3"/>
      <c r="HK8837" s="3"/>
      <c r="HL8837" s="3"/>
      <c r="HM8837" s="45"/>
      <c r="HN8837" s="3"/>
      <c r="HO8837" s="3"/>
      <c r="HP8837" s="3"/>
      <c r="HQ8837" s="3"/>
      <c r="HR8837" s="3"/>
      <c r="HS8837" s="3"/>
      <c r="HT8837" s="3"/>
      <c r="HU8837" s="3"/>
      <c r="HV8837" s="3"/>
      <c r="HW8837" s="3"/>
      <c r="HX8837" s="3"/>
      <c r="HY8837" s="3"/>
      <c r="HZ8837" s="3"/>
      <c r="IA8837" s="3"/>
      <c r="IB8837" s="3"/>
      <c r="IC8837" s="3"/>
      <c r="ID8837" s="3"/>
      <c r="IE8837" s="3"/>
      <c r="IF8837" s="3"/>
      <c r="IG8837" s="3"/>
      <c r="IH8837" s="3"/>
      <c r="II8837" s="3"/>
      <c r="IJ8837" s="3"/>
      <c r="IK8837" s="3"/>
      <c r="IL8837" s="3"/>
      <c r="IM8837" s="3"/>
      <c r="IN8837" s="3"/>
      <c r="IO8837" s="15"/>
    </row>
    <row r="8838" spans="171:249">
      <c r="FO8838" s="3"/>
      <c r="FP8838" s="3"/>
      <c r="FQ8838" s="3"/>
      <c r="FR8838" s="3"/>
      <c r="FS8838" s="3"/>
      <c r="FT8838" s="3"/>
      <c r="FU8838" s="3"/>
      <c r="FV8838" s="3"/>
      <c r="FW8838" s="3"/>
      <c r="FX8838" s="3"/>
      <c r="FY8838" s="3"/>
      <c r="FZ8838" s="3"/>
      <c r="GA8838" s="3"/>
      <c r="GB8838" s="3"/>
      <c r="GC8838" s="3"/>
      <c r="GD8838" s="3"/>
      <c r="GE8838" s="3"/>
      <c r="GF8838" s="3"/>
      <c r="GG8838" s="3"/>
      <c r="GH8838" s="3"/>
      <c r="GI8838" s="3"/>
      <c r="GJ8838" s="3"/>
      <c r="GK8838" s="3"/>
      <c r="GL8838" s="3"/>
      <c r="GM8838" s="3"/>
      <c r="GN8838" s="3"/>
      <c r="GO8838" s="3"/>
      <c r="GP8838" s="3"/>
      <c r="GQ8838" s="3"/>
      <c r="GR8838" s="3"/>
      <c r="GS8838" s="3"/>
      <c r="GT8838" s="3"/>
      <c r="GU8838" s="3"/>
      <c r="GV8838" s="3"/>
      <c r="GW8838" s="3"/>
      <c r="GX8838" s="3"/>
      <c r="GY8838" s="3"/>
      <c r="GZ8838" s="3"/>
      <c r="HA8838" s="3"/>
      <c r="HB8838" s="3"/>
      <c r="HC8838" s="3"/>
      <c r="HD8838" s="3"/>
      <c r="HE8838" s="3"/>
      <c r="HF8838" s="3"/>
      <c r="HG8838" s="3"/>
      <c r="HH8838" s="3"/>
      <c r="HI8838" s="3"/>
      <c r="HJ8838" s="3"/>
      <c r="HK8838" s="3"/>
      <c r="HL8838" s="3"/>
      <c r="HM8838" s="45"/>
      <c r="HN8838" s="3"/>
      <c r="HO8838" s="3"/>
      <c r="HP8838" s="3"/>
      <c r="HQ8838" s="3"/>
      <c r="HR8838" s="3"/>
      <c r="HS8838" s="3"/>
      <c r="HT8838" s="3"/>
      <c r="HU8838" s="3"/>
      <c r="HV8838" s="3"/>
      <c r="HW8838" s="3"/>
      <c r="HX8838" s="3"/>
      <c r="HY8838" s="3"/>
      <c r="HZ8838" s="3"/>
      <c r="IA8838" s="3"/>
      <c r="IB8838" s="3"/>
      <c r="IC8838" s="3"/>
      <c r="ID8838" s="3"/>
      <c r="IE8838" s="3"/>
      <c r="IF8838" s="3"/>
      <c r="IG8838" s="3"/>
      <c r="IH8838" s="3"/>
      <c r="II8838" s="3"/>
      <c r="IJ8838" s="3"/>
      <c r="IK8838" s="3"/>
      <c r="IL8838" s="3"/>
      <c r="IM8838" s="3"/>
      <c r="IN8838" s="3"/>
      <c r="IO8838" s="15"/>
    </row>
    <row r="8839" spans="171:249">
      <c r="FO8839" s="3"/>
      <c r="FP8839" s="3"/>
      <c r="FQ8839" s="3"/>
      <c r="FR8839" s="3"/>
      <c r="FS8839" s="3"/>
      <c r="FT8839" s="3"/>
      <c r="FU8839" s="3"/>
      <c r="FV8839" s="3"/>
      <c r="FW8839" s="3"/>
      <c r="FX8839" s="3"/>
      <c r="FY8839" s="3"/>
      <c r="FZ8839" s="3"/>
      <c r="GA8839" s="3"/>
      <c r="GB8839" s="3"/>
      <c r="GC8839" s="3"/>
      <c r="GD8839" s="3"/>
      <c r="GE8839" s="3"/>
      <c r="GF8839" s="3"/>
      <c r="GG8839" s="3"/>
      <c r="GH8839" s="3"/>
      <c r="GI8839" s="3"/>
      <c r="GJ8839" s="3"/>
      <c r="GK8839" s="3"/>
      <c r="GL8839" s="3"/>
      <c r="GM8839" s="3"/>
      <c r="GN8839" s="3"/>
      <c r="GO8839" s="3"/>
      <c r="GP8839" s="3"/>
      <c r="GQ8839" s="3"/>
      <c r="GR8839" s="3"/>
      <c r="GS8839" s="3"/>
      <c r="GT8839" s="3"/>
      <c r="GU8839" s="3"/>
      <c r="GV8839" s="3"/>
      <c r="GW8839" s="3"/>
      <c r="GX8839" s="3"/>
      <c r="GY8839" s="3"/>
      <c r="GZ8839" s="3"/>
      <c r="HA8839" s="3"/>
      <c r="HB8839" s="3"/>
      <c r="HC8839" s="3"/>
      <c r="HD8839" s="3"/>
      <c r="HE8839" s="3"/>
      <c r="HF8839" s="3"/>
      <c r="HG8839" s="3"/>
      <c r="HH8839" s="3"/>
      <c r="HI8839" s="3"/>
      <c r="HJ8839" s="3"/>
      <c r="HK8839" s="3"/>
      <c r="HL8839" s="3"/>
      <c r="HM8839" s="45"/>
      <c r="HN8839" s="3"/>
      <c r="HO8839" s="3"/>
      <c r="HP8839" s="3"/>
      <c r="HQ8839" s="3"/>
      <c r="HR8839" s="3"/>
      <c r="HS8839" s="3"/>
      <c r="HT8839" s="3"/>
      <c r="HU8839" s="3"/>
      <c r="HV8839" s="3"/>
      <c r="HW8839" s="3"/>
      <c r="HX8839" s="3"/>
      <c r="HY8839" s="3"/>
      <c r="HZ8839" s="3"/>
      <c r="IA8839" s="3"/>
      <c r="IB8839" s="3"/>
      <c r="IC8839" s="3"/>
      <c r="ID8839" s="3"/>
      <c r="IE8839" s="3"/>
      <c r="IF8839" s="3"/>
      <c r="IG8839" s="3"/>
      <c r="IH8839" s="3"/>
      <c r="II8839" s="3"/>
      <c r="IJ8839" s="3"/>
      <c r="IK8839" s="3"/>
      <c r="IL8839" s="3"/>
      <c r="IM8839" s="3"/>
      <c r="IN8839" s="3"/>
      <c r="IO8839" s="15"/>
    </row>
    <row r="8840" spans="171:249">
      <c r="FO8840" s="3"/>
      <c r="FP8840" s="3"/>
      <c r="FQ8840" s="3"/>
      <c r="FR8840" s="3"/>
      <c r="FS8840" s="3"/>
      <c r="FT8840" s="3"/>
      <c r="FU8840" s="3"/>
      <c r="FV8840" s="3"/>
      <c r="FW8840" s="3"/>
      <c r="FX8840" s="3"/>
      <c r="FY8840" s="3"/>
      <c r="FZ8840" s="3"/>
      <c r="GA8840" s="3"/>
      <c r="GB8840" s="3"/>
      <c r="GC8840" s="3"/>
      <c r="GD8840" s="3"/>
      <c r="GE8840" s="3"/>
      <c r="GF8840" s="3"/>
      <c r="GG8840" s="3"/>
      <c r="GH8840" s="3"/>
      <c r="GI8840" s="3"/>
      <c r="GJ8840" s="3"/>
      <c r="GK8840" s="3"/>
      <c r="GL8840" s="3"/>
      <c r="GM8840" s="3"/>
      <c r="GN8840" s="3"/>
      <c r="GO8840" s="3"/>
      <c r="GP8840" s="3"/>
      <c r="GQ8840" s="3"/>
      <c r="GR8840" s="3"/>
      <c r="GS8840" s="3"/>
      <c r="GT8840" s="3"/>
      <c r="GU8840" s="3"/>
      <c r="GV8840" s="3"/>
      <c r="GW8840" s="3"/>
      <c r="GX8840" s="3"/>
      <c r="GY8840" s="3"/>
      <c r="GZ8840" s="3"/>
      <c r="HA8840" s="3"/>
      <c r="HB8840" s="3"/>
      <c r="HC8840" s="3"/>
      <c r="HD8840" s="3"/>
      <c r="HE8840" s="3"/>
      <c r="HF8840" s="3"/>
      <c r="HG8840" s="3"/>
      <c r="HH8840" s="3"/>
      <c r="HI8840" s="3"/>
      <c r="HJ8840" s="3"/>
      <c r="HK8840" s="3"/>
      <c r="HL8840" s="3"/>
      <c r="HM8840" s="45"/>
      <c r="HN8840" s="3"/>
      <c r="HO8840" s="3"/>
      <c r="HP8840" s="3"/>
      <c r="HQ8840" s="3"/>
      <c r="HR8840" s="3"/>
      <c r="HS8840" s="3"/>
      <c r="HT8840" s="3"/>
      <c r="HU8840" s="3"/>
      <c r="HV8840" s="3"/>
      <c r="HW8840" s="3"/>
      <c r="HX8840" s="3"/>
      <c r="HY8840" s="3"/>
      <c r="HZ8840" s="3"/>
      <c r="IA8840" s="3"/>
      <c r="IB8840" s="3"/>
      <c r="IC8840" s="3"/>
      <c r="ID8840" s="3"/>
      <c r="IE8840" s="3"/>
      <c r="IF8840" s="3"/>
      <c r="IG8840" s="3"/>
      <c r="IH8840" s="3"/>
      <c r="II8840" s="3"/>
      <c r="IJ8840" s="3"/>
      <c r="IK8840" s="3"/>
      <c r="IL8840" s="3"/>
      <c r="IM8840" s="3"/>
      <c r="IN8840" s="3"/>
      <c r="IO8840" s="15"/>
    </row>
    <row r="8841" spans="171:249">
      <c r="FO8841" s="3"/>
      <c r="FP8841" s="3"/>
      <c r="FQ8841" s="3"/>
      <c r="FR8841" s="3"/>
      <c r="FS8841" s="3"/>
      <c r="FT8841" s="3"/>
      <c r="FU8841" s="3"/>
      <c r="FV8841" s="3"/>
      <c r="FW8841" s="3"/>
      <c r="FX8841" s="3"/>
      <c r="FY8841" s="3"/>
      <c r="FZ8841" s="3"/>
      <c r="GA8841" s="3"/>
      <c r="GB8841" s="3"/>
      <c r="GC8841" s="3"/>
      <c r="GD8841" s="3"/>
      <c r="GE8841" s="3"/>
      <c r="GF8841" s="3"/>
      <c r="GG8841" s="3"/>
      <c r="GH8841" s="3"/>
      <c r="GI8841" s="3"/>
      <c r="GJ8841" s="3"/>
      <c r="GK8841" s="3"/>
      <c r="GL8841" s="3"/>
      <c r="GM8841" s="3"/>
      <c r="GN8841" s="3"/>
      <c r="GO8841" s="3"/>
      <c r="GP8841" s="3"/>
      <c r="GQ8841" s="3"/>
      <c r="GR8841" s="3"/>
      <c r="GS8841" s="3"/>
      <c r="GT8841" s="3"/>
      <c r="GU8841" s="3"/>
      <c r="GV8841" s="3"/>
      <c r="GW8841" s="3"/>
      <c r="GX8841" s="3"/>
      <c r="GY8841" s="3"/>
      <c r="GZ8841" s="3"/>
      <c r="HA8841" s="3"/>
      <c r="HB8841" s="3"/>
      <c r="HC8841" s="3"/>
      <c r="HD8841" s="3"/>
      <c r="HE8841" s="3"/>
      <c r="HF8841" s="3"/>
      <c r="HG8841" s="3"/>
      <c r="HH8841" s="3"/>
      <c r="HI8841" s="3"/>
      <c r="HJ8841" s="3"/>
      <c r="HK8841" s="3"/>
      <c r="HL8841" s="3"/>
      <c r="HM8841" s="45"/>
      <c r="HN8841" s="3"/>
      <c r="HO8841" s="3"/>
      <c r="HP8841" s="3"/>
      <c r="HQ8841" s="3"/>
      <c r="HR8841" s="3"/>
      <c r="HS8841" s="3"/>
      <c r="HT8841" s="3"/>
      <c r="HU8841" s="3"/>
      <c r="HV8841" s="3"/>
      <c r="HW8841" s="3"/>
      <c r="HX8841" s="3"/>
      <c r="HY8841" s="3"/>
      <c r="HZ8841" s="3"/>
      <c r="IA8841" s="3"/>
      <c r="IB8841" s="3"/>
      <c r="IC8841" s="3"/>
      <c r="ID8841" s="3"/>
      <c r="IE8841" s="3"/>
      <c r="IF8841" s="3"/>
      <c r="IG8841" s="3"/>
      <c r="IH8841" s="3"/>
      <c r="II8841" s="3"/>
      <c r="IJ8841" s="3"/>
      <c r="IK8841" s="3"/>
      <c r="IL8841" s="3"/>
      <c r="IM8841" s="3"/>
      <c r="IN8841" s="3"/>
      <c r="IO8841" s="15"/>
    </row>
    <row r="8842" spans="171:249">
      <c r="FO8842" s="3"/>
      <c r="FP8842" s="3"/>
      <c r="FQ8842" s="3"/>
      <c r="FR8842" s="3"/>
      <c r="FS8842" s="3"/>
      <c r="FT8842" s="3"/>
      <c r="FU8842" s="3"/>
      <c r="FV8842" s="3"/>
      <c r="FW8842" s="3"/>
      <c r="FX8842" s="3"/>
      <c r="FY8842" s="3"/>
      <c r="FZ8842" s="3"/>
      <c r="GA8842" s="3"/>
      <c r="GB8842" s="3"/>
      <c r="GC8842" s="3"/>
      <c r="GD8842" s="3"/>
      <c r="GE8842" s="3"/>
      <c r="GF8842" s="3"/>
      <c r="GG8842" s="3"/>
      <c r="GH8842" s="3"/>
      <c r="GI8842" s="3"/>
      <c r="GJ8842" s="3"/>
      <c r="GK8842" s="3"/>
      <c r="GL8842" s="3"/>
      <c r="GM8842" s="3"/>
      <c r="GN8842" s="3"/>
      <c r="GO8842" s="3"/>
      <c r="GP8842" s="3"/>
      <c r="GQ8842" s="3"/>
      <c r="GR8842" s="3"/>
      <c r="GS8842" s="3"/>
      <c r="GT8842" s="3"/>
      <c r="GU8842" s="3"/>
      <c r="GV8842" s="3"/>
      <c r="GW8842" s="3"/>
      <c r="GX8842" s="3"/>
      <c r="GY8842" s="3"/>
      <c r="GZ8842" s="3"/>
      <c r="HA8842" s="3"/>
      <c r="HB8842" s="3"/>
      <c r="HC8842" s="3"/>
      <c r="HD8842" s="3"/>
      <c r="HE8842" s="3"/>
      <c r="HF8842" s="3"/>
      <c r="HG8842" s="3"/>
      <c r="HH8842" s="3"/>
      <c r="HI8842" s="3"/>
      <c r="HJ8842" s="3"/>
      <c r="HK8842" s="3"/>
      <c r="HL8842" s="3"/>
      <c r="HM8842" s="45"/>
      <c r="HN8842" s="3"/>
      <c r="HO8842" s="3"/>
      <c r="HP8842" s="3"/>
      <c r="HQ8842" s="3"/>
      <c r="HR8842" s="3"/>
      <c r="HS8842" s="3"/>
      <c r="HT8842" s="3"/>
      <c r="HU8842" s="3"/>
      <c r="HV8842" s="3"/>
      <c r="HW8842" s="3"/>
      <c r="HX8842" s="3"/>
      <c r="HY8842" s="3"/>
      <c r="HZ8842" s="3"/>
      <c r="IA8842" s="3"/>
      <c r="IB8842" s="3"/>
      <c r="IC8842" s="3"/>
      <c r="ID8842" s="3"/>
      <c r="IE8842" s="3"/>
      <c r="IF8842" s="3"/>
      <c r="IG8842" s="3"/>
      <c r="IH8842" s="3"/>
      <c r="II8842" s="3"/>
      <c r="IJ8842" s="3"/>
      <c r="IK8842" s="3"/>
      <c r="IL8842" s="3"/>
      <c r="IM8842" s="3"/>
      <c r="IN8842" s="3"/>
      <c r="IO8842" s="15"/>
    </row>
    <row r="8843" spans="171:249">
      <c r="FO8843" s="3"/>
      <c r="FP8843" s="3"/>
      <c r="FQ8843" s="3"/>
      <c r="FR8843" s="3"/>
      <c r="FS8843" s="3"/>
      <c r="FT8843" s="3"/>
      <c r="FU8843" s="3"/>
      <c r="FV8843" s="3"/>
      <c r="FW8843" s="3"/>
      <c r="FX8843" s="3"/>
      <c r="FY8843" s="3"/>
      <c r="FZ8843" s="3"/>
      <c r="GA8843" s="3"/>
      <c r="GB8843" s="3"/>
      <c r="GC8843" s="3"/>
      <c r="GD8843" s="3"/>
      <c r="GE8843" s="3"/>
      <c r="GF8843" s="3"/>
      <c r="GG8843" s="3"/>
      <c r="GH8843" s="3"/>
      <c r="GI8843" s="3"/>
      <c r="GJ8843" s="3"/>
      <c r="GK8843" s="3"/>
      <c r="GL8843" s="3"/>
      <c r="GM8843" s="3"/>
      <c r="GN8843" s="3"/>
      <c r="GO8843" s="3"/>
      <c r="GP8843" s="3"/>
      <c r="GQ8843" s="3"/>
      <c r="GR8843" s="3"/>
      <c r="GS8843" s="3"/>
      <c r="GT8843" s="3"/>
      <c r="GU8843" s="3"/>
      <c r="GV8843" s="3"/>
      <c r="GW8843" s="3"/>
      <c r="GX8843" s="3"/>
      <c r="GY8843" s="3"/>
      <c r="GZ8843" s="3"/>
      <c r="HA8843" s="3"/>
      <c r="HB8843" s="3"/>
      <c r="HC8843" s="3"/>
      <c r="HD8843" s="3"/>
      <c r="HE8843" s="3"/>
      <c r="HF8843" s="3"/>
      <c r="HG8843" s="3"/>
      <c r="HH8843" s="3"/>
      <c r="HI8843" s="3"/>
      <c r="HJ8843" s="3"/>
      <c r="HK8843" s="3"/>
      <c r="HL8843" s="3"/>
      <c r="HM8843" s="45"/>
      <c r="HN8843" s="3"/>
      <c r="HO8843" s="3"/>
      <c r="HP8843" s="3"/>
      <c r="HQ8843" s="3"/>
      <c r="HR8843" s="3"/>
      <c r="HS8843" s="3"/>
      <c r="HT8843" s="3"/>
      <c r="HU8843" s="3"/>
      <c r="HV8843" s="3"/>
      <c r="HW8843" s="3"/>
      <c r="HX8843" s="3"/>
      <c r="HY8843" s="3"/>
      <c r="HZ8843" s="3"/>
      <c r="IA8843" s="3"/>
      <c r="IB8843" s="3"/>
      <c r="IC8843" s="3"/>
      <c r="ID8843" s="3"/>
      <c r="IE8843" s="3"/>
      <c r="IF8843" s="3"/>
      <c r="IG8843" s="3"/>
      <c r="IH8843" s="3"/>
      <c r="II8843" s="3"/>
      <c r="IJ8843" s="3"/>
      <c r="IK8843" s="3"/>
      <c r="IL8843" s="3"/>
      <c r="IM8843" s="3"/>
      <c r="IN8843" s="3"/>
      <c r="IO8843" s="15"/>
    </row>
    <row r="8844" spans="171:249">
      <c r="FO8844" s="3"/>
      <c r="FP8844" s="3"/>
      <c r="FQ8844" s="3"/>
      <c r="FR8844" s="3"/>
      <c r="FS8844" s="3"/>
      <c r="FT8844" s="3"/>
      <c r="FU8844" s="3"/>
      <c r="FV8844" s="3"/>
      <c r="FW8844" s="3"/>
      <c r="FX8844" s="3"/>
      <c r="FY8844" s="3"/>
      <c r="FZ8844" s="3"/>
      <c r="GA8844" s="3"/>
      <c r="GB8844" s="3"/>
      <c r="GC8844" s="3"/>
      <c r="GD8844" s="3"/>
      <c r="GE8844" s="3"/>
      <c r="GF8844" s="3"/>
      <c r="GG8844" s="3"/>
      <c r="GH8844" s="3"/>
      <c r="GI8844" s="3"/>
      <c r="GJ8844" s="3"/>
      <c r="GK8844" s="3"/>
      <c r="GL8844" s="3"/>
      <c r="GM8844" s="3"/>
      <c r="GN8844" s="3"/>
      <c r="GO8844" s="3"/>
      <c r="GP8844" s="3"/>
      <c r="GQ8844" s="3"/>
      <c r="GR8844" s="3"/>
      <c r="GS8844" s="3"/>
      <c r="GT8844" s="3"/>
      <c r="GU8844" s="3"/>
      <c r="GV8844" s="3"/>
      <c r="GW8844" s="3"/>
      <c r="GX8844" s="3"/>
      <c r="GY8844" s="3"/>
      <c r="GZ8844" s="3"/>
      <c r="HA8844" s="3"/>
      <c r="HB8844" s="3"/>
      <c r="HC8844" s="3"/>
      <c r="HD8844" s="3"/>
      <c r="HE8844" s="3"/>
      <c r="HF8844" s="3"/>
      <c r="HG8844" s="3"/>
      <c r="HH8844" s="3"/>
      <c r="HI8844" s="3"/>
      <c r="HJ8844" s="3"/>
      <c r="HK8844" s="3"/>
      <c r="HL8844" s="3"/>
      <c r="HM8844" s="45"/>
      <c r="HN8844" s="3"/>
      <c r="HO8844" s="3"/>
      <c r="HP8844" s="3"/>
      <c r="HQ8844" s="3"/>
      <c r="HR8844" s="3"/>
      <c r="HS8844" s="3"/>
      <c r="HT8844" s="3"/>
      <c r="HU8844" s="3"/>
      <c r="HV8844" s="3"/>
      <c r="HW8844" s="3"/>
      <c r="HX8844" s="3"/>
      <c r="HY8844" s="3"/>
      <c r="HZ8844" s="3"/>
      <c r="IA8844" s="3"/>
      <c r="IB8844" s="3"/>
      <c r="IC8844" s="3"/>
      <c r="ID8844" s="3"/>
      <c r="IE8844" s="3"/>
      <c r="IF8844" s="3"/>
      <c r="IG8844" s="3"/>
      <c r="IH8844" s="3"/>
      <c r="II8844" s="3"/>
      <c r="IJ8844" s="3"/>
      <c r="IK8844" s="3"/>
      <c r="IL8844" s="3"/>
      <c r="IM8844" s="3"/>
      <c r="IN8844" s="3"/>
      <c r="IO8844" s="15"/>
    </row>
    <row r="8845" spans="171:249">
      <c r="FO8845" s="3"/>
      <c r="FP8845" s="3"/>
      <c r="FQ8845" s="3"/>
      <c r="FR8845" s="3"/>
      <c r="FS8845" s="3"/>
      <c r="FT8845" s="3"/>
      <c r="FU8845" s="3"/>
      <c r="FV8845" s="3"/>
      <c r="FW8845" s="3"/>
      <c r="FX8845" s="3"/>
      <c r="FY8845" s="3"/>
      <c r="FZ8845" s="3"/>
      <c r="GA8845" s="3"/>
      <c r="GB8845" s="3"/>
      <c r="GC8845" s="3"/>
      <c r="GD8845" s="3"/>
      <c r="GE8845" s="3"/>
      <c r="GF8845" s="3"/>
      <c r="GG8845" s="3"/>
      <c r="GH8845" s="3"/>
      <c r="GI8845" s="3"/>
      <c r="GJ8845" s="3"/>
      <c r="GK8845" s="3"/>
      <c r="GL8845" s="3"/>
      <c r="GM8845" s="3"/>
      <c r="GN8845" s="3"/>
      <c r="GO8845" s="3"/>
      <c r="GP8845" s="3"/>
      <c r="GQ8845" s="3"/>
      <c r="GR8845" s="3"/>
      <c r="GS8845" s="3"/>
      <c r="GT8845" s="3"/>
      <c r="GU8845" s="3"/>
      <c r="GV8845" s="3"/>
      <c r="GW8845" s="3"/>
      <c r="GX8845" s="3"/>
      <c r="GY8845" s="3"/>
      <c r="GZ8845" s="3"/>
      <c r="HA8845" s="3"/>
      <c r="HB8845" s="3"/>
      <c r="HC8845" s="3"/>
      <c r="HD8845" s="3"/>
      <c r="HE8845" s="3"/>
      <c r="HF8845" s="3"/>
      <c r="HG8845" s="3"/>
      <c r="HH8845" s="3"/>
      <c r="HI8845" s="3"/>
      <c r="HJ8845" s="3"/>
      <c r="HK8845" s="3"/>
      <c r="HL8845" s="3"/>
      <c r="HM8845" s="45"/>
      <c r="HN8845" s="3"/>
      <c r="HO8845" s="3"/>
      <c r="HP8845" s="3"/>
      <c r="HQ8845" s="3"/>
      <c r="HR8845" s="3"/>
      <c r="HS8845" s="3"/>
      <c r="HT8845" s="3"/>
      <c r="HU8845" s="3"/>
      <c r="HV8845" s="3"/>
      <c r="HW8845" s="3"/>
      <c r="HX8845" s="3"/>
      <c r="HY8845" s="3"/>
      <c r="HZ8845" s="3"/>
      <c r="IA8845" s="3"/>
      <c r="IB8845" s="3"/>
      <c r="IC8845" s="3"/>
      <c r="ID8845" s="3"/>
      <c r="IE8845" s="3"/>
      <c r="IF8845" s="3"/>
      <c r="IG8845" s="3"/>
      <c r="IH8845" s="3"/>
      <c r="II8845" s="3"/>
      <c r="IJ8845" s="3"/>
      <c r="IK8845" s="3"/>
      <c r="IL8845" s="3"/>
      <c r="IM8845" s="3"/>
      <c r="IN8845" s="3"/>
      <c r="IO8845" s="15"/>
    </row>
    <row r="8846" spans="171:249">
      <c r="FO8846" s="3"/>
      <c r="FP8846" s="3"/>
      <c r="FQ8846" s="3"/>
      <c r="FR8846" s="3"/>
      <c r="FS8846" s="3"/>
      <c r="FT8846" s="3"/>
      <c r="FU8846" s="3"/>
      <c r="FV8846" s="3"/>
      <c r="FW8846" s="3"/>
      <c r="FX8846" s="3"/>
      <c r="FY8846" s="3"/>
      <c r="FZ8846" s="3"/>
      <c r="GA8846" s="3"/>
      <c r="GB8846" s="3"/>
      <c r="GC8846" s="3"/>
      <c r="GD8846" s="3"/>
      <c r="GE8846" s="3"/>
      <c r="GF8846" s="3"/>
      <c r="GG8846" s="3"/>
      <c r="GH8846" s="3"/>
      <c r="GI8846" s="3"/>
      <c r="GJ8846" s="3"/>
      <c r="GK8846" s="3"/>
      <c r="GL8846" s="3"/>
      <c r="GM8846" s="3"/>
      <c r="GN8846" s="3"/>
      <c r="GO8846" s="3"/>
      <c r="GP8846" s="3"/>
      <c r="GQ8846" s="3"/>
      <c r="GR8846" s="3"/>
      <c r="GS8846" s="3"/>
      <c r="GT8846" s="3"/>
      <c r="GU8846" s="3"/>
      <c r="GV8846" s="3"/>
      <c r="GW8846" s="3"/>
      <c r="GX8846" s="3"/>
      <c r="GY8846" s="3"/>
      <c r="GZ8846" s="3"/>
      <c r="HA8846" s="3"/>
      <c r="HB8846" s="3"/>
      <c r="HC8846" s="3"/>
      <c r="HD8846" s="3"/>
      <c r="HE8846" s="3"/>
      <c r="HF8846" s="3"/>
      <c r="HG8846" s="3"/>
      <c r="HH8846" s="3"/>
      <c r="HI8846" s="3"/>
      <c r="HJ8846" s="3"/>
      <c r="HK8846" s="3"/>
      <c r="HL8846" s="3"/>
      <c r="HM8846" s="45"/>
      <c r="HN8846" s="3"/>
      <c r="HO8846" s="3"/>
      <c r="HP8846" s="3"/>
      <c r="HQ8846" s="3"/>
      <c r="HR8846" s="3"/>
      <c r="HS8846" s="3"/>
      <c r="HT8846" s="3"/>
      <c r="HU8846" s="3"/>
      <c r="HV8846" s="3"/>
      <c r="HW8846" s="3"/>
      <c r="HX8846" s="3"/>
      <c r="HY8846" s="3"/>
      <c r="HZ8846" s="3"/>
      <c r="IA8846" s="3"/>
      <c r="IB8846" s="3"/>
      <c r="IC8846" s="3"/>
      <c r="ID8846" s="3"/>
      <c r="IE8846" s="3"/>
      <c r="IF8846" s="3"/>
      <c r="IG8846" s="3"/>
      <c r="IH8846" s="3"/>
      <c r="II8846" s="3"/>
      <c r="IJ8846" s="3"/>
      <c r="IK8846" s="3"/>
      <c r="IL8846" s="3"/>
      <c r="IM8846" s="3"/>
      <c r="IN8846" s="3"/>
      <c r="IO8846" s="15"/>
    </row>
    <row r="8847" spans="171:249">
      <c r="FO8847" s="3"/>
      <c r="FP8847" s="3"/>
      <c r="FQ8847" s="3"/>
      <c r="FR8847" s="3"/>
      <c r="FS8847" s="3"/>
      <c r="FT8847" s="3"/>
      <c r="FU8847" s="3"/>
      <c r="FV8847" s="3"/>
      <c r="FW8847" s="3"/>
      <c r="FX8847" s="3"/>
      <c r="FY8847" s="3"/>
      <c r="FZ8847" s="3"/>
      <c r="GA8847" s="3"/>
      <c r="GB8847" s="3"/>
      <c r="GC8847" s="3"/>
      <c r="GD8847" s="3"/>
      <c r="GE8847" s="3"/>
      <c r="GF8847" s="3"/>
      <c r="GG8847" s="3"/>
      <c r="GH8847" s="3"/>
      <c r="GI8847" s="3"/>
      <c r="GJ8847" s="3"/>
      <c r="GK8847" s="3"/>
      <c r="GL8847" s="3"/>
      <c r="GM8847" s="3"/>
      <c r="GN8847" s="3"/>
      <c r="GO8847" s="3"/>
      <c r="GP8847" s="3"/>
      <c r="GQ8847" s="3"/>
      <c r="GR8847" s="3"/>
      <c r="GS8847" s="3"/>
      <c r="GT8847" s="3"/>
      <c r="GU8847" s="3"/>
      <c r="GV8847" s="3"/>
      <c r="GW8847" s="3"/>
      <c r="GX8847" s="3"/>
      <c r="GY8847" s="3"/>
      <c r="GZ8847" s="3"/>
      <c r="HA8847" s="3"/>
      <c r="HB8847" s="3"/>
      <c r="HC8847" s="3"/>
      <c r="HD8847" s="3"/>
      <c r="HE8847" s="3"/>
      <c r="HF8847" s="3"/>
      <c r="HG8847" s="3"/>
      <c r="HH8847" s="3"/>
      <c r="HI8847" s="3"/>
      <c r="HJ8847" s="3"/>
      <c r="HK8847" s="3"/>
      <c r="HL8847" s="3"/>
      <c r="HM8847" s="45"/>
      <c r="HN8847" s="3"/>
      <c r="HO8847" s="3"/>
      <c r="HP8847" s="3"/>
      <c r="HQ8847" s="3"/>
      <c r="HR8847" s="3"/>
      <c r="HS8847" s="3"/>
      <c r="HT8847" s="3"/>
      <c r="HU8847" s="3"/>
      <c r="HV8847" s="3"/>
      <c r="HW8847" s="3"/>
      <c r="HX8847" s="3"/>
      <c r="HY8847" s="3"/>
      <c r="HZ8847" s="3"/>
      <c r="IA8847" s="3"/>
      <c r="IB8847" s="3"/>
      <c r="IC8847" s="3"/>
      <c r="ID8847" s="3"/>
      <c r="IE8847" s="3"/>
      <c r="IF8847" s="3"/>
      <c r="IG8847" s="3"/>
      <c r="IH8847" s="3"/>
      <c r="II8847" s="3"/>
      <c r="IJ8847" s="3"/>
      <c r="IK8847" s="3"/>
      <c r="IL8847" s="3"/>
      <c r="IM8847" s="3"/>
      <c r="IN8847" s="3"/>
      <c r="IO8847" s="15"/>
    </row>
    <row r="8848" spans="171:249">
      <c r="FO8848" s="3"/>
      <c r="FP8848" s="3"/>
      <c r="FQ8848" s="3"/>
      <c r="FR8848" s="3"/>
      <c r="FS8848" s="3"/>
      <c r="FT8848" s="3"/>
      <c r="FU8848" s="3"/>
      <c r="FV8848" s="3"/>
      <c r="FW8848" s="3"/>
      <c r="FX8848" s="3"/>
      <c r="FY8848" s="3"/>
      <c r="FZ8848" s="3"/>
      <c r="GA8848" s="3"/>
      <c r="GB8848" s="3"/>
      <c r="GC8848" s="3"/>
      <c r="GD8848" s="3"/>
      <c r="GE8848" s="3"/>
      <c r="GF8848" s="3"/>
      <c r="GG8848" s="3"/>
      <c r="GH8848" s="3"/>
      <c r="GI8848" s="3"/>
      <c r="GJ8848" s="3"/>
      <c r="GK8848" s="3"/>
      <c r="GL8848" s="3"/>
      <c r="GM8848" s="3"/>
      <c r="GN8848" s="3"/>
      <c r="GO8848" s="3"/>
      <c r="GP8848" s="3"/>
      <c r="GQ8848" s="3"/>
      <c r="GR8848" s="3"/>
      <c r="GS8848" s="3"/>
      <c r="GT8848" s="3"/>
      <c r="GU8848" s="3"/>
      <c r="GV8848" s="3"/>
      <c r="GW8848" s="3"/>
      <c r="GX8848" s="3"/>
      <c r="GY8848" s="3"/>
      <c r="GZ8848" s="3"/>
      <c r="HA8848" s="3"/>
      <c r="HB8848" s="3"/>
      <c r="HC8848" s="3"/>
      <c r="HD8848" s="3"/>
      <c r="HE8848" s="3"/>
      <c r="HF8848" s="3"/>
      <c r="HG8848" s="3"/>
      <c r="HH8848" s="3"/>
      <c r="HI8848" s="3"/>
      <c r="HJ8848" s="3"/>
      <c r="HK8848" s="3"/>
      <c r="HL8848" s="3"/>
      <c r="HM8848" s="45"/>
      <c r="HN8848" s="3"/>
      <c r="HO8848" s="3"/>
      <c r="HP8848" s="3"/>
      <c r="HQ8848" s="3"/>
      <c r="HR8848" s="3"/>
      <c r="HS8848" s="3"/>
      <c r="HT8848" s="3"/>
      <c r="HU8848" s="3"/>
      <c r="HV8848" s="3"/>
      <c r="HW8848" s="3"/>
      <c r="HX8848" s="3"/>
      <c r="HY8848" s="3"/>
      <c r="HZ8848" s="3"/>
      <c r="IA8848" s="3"/>
      <c r="IB8848" s="3"/>
      <c r="IC8848" s="3"/>
      <c r="ID8848" s="3"/>
      <c r="IE8848" s="3"/>
      <c r="IF8848" s="3"/>
      <c r="IG8848" s="3"/>
      <c r="IH8848" s="3"/>
      <c r="II8848" s="3"/>
      <c r="IJ8848" s="3"/>
      <c r="IK8848" s="3"/>
      <c r="IL8848" s="3"/>
      <c r="IM8848" s="3"/>
      <c r="IN8848" s="3"/>
      <c r="IO8848" s="15"/>
    </row>
    <row r="8849" spans="171:249">
      <c r="FO8849" s="3"/>
      <c r="FP8849" s="3"/>
      <c r="FQ8849" s="3"/>
      <c r="FR8849" s="3"/>
      <c r="FS8849" s="3"/>
      <c r="FT8849" s="3"/>
      <c r="FU8849" s="3"/>
      <c r="FV8849" s="3"/>
      <c r="FW8849" s="3"/>
      <c r="FX8849" s="3"/>
      <c r="FY8849" s="3"/>
      <c r="FZ8849" s="3"/>
      <c r="GA8849" s="3"/>
      <c r="GB8849" s="3"/>
      <c r="GC8849" s="3"/>
      <c r="GD8849" s="3"/>
      <c r="GE8849" s="3"/>
      <c r="GF8849" s="3"/>
      <c r="GG8849" s="3"/>
      <c r="GH8849" s="3"/>
      <c r="GI8849" s="3"/>
      <c r="GJ8849" s="3"/>
      <c r="GK8849" s="3"/>
      <c r="GL8849" s="3"/>
      <c r="GM8849" s="3"/>
      <c r="GN8849" s="3"/>
      <c r="GO8849" s="3"/>
      <c r="GP8849" s="3"/>
      <c r="GQ8849" s="3"/>
      <c r="GR8849" s="3"/>
      <c r="GS8849" s="3"/>
      <c r="GT8849" s="3"/>
      <c r="GU8849" s="3"/>
      <c r="GV8849" s="3"/>
      <c r="GW8849" s="3"/>
      <c r="GX8849" s="3"/>
      <c r="GY8849" s="3"/>
      <c r="GZ8849" s="3"/>
      <c r="HA8849" s="3"/>
      <c r="HB8849" s="3"/>
      <c r="HC8849" s="3"/>
      <c r="HD8849" s="3"/>
      <c r="HE8849" s="3"/>
      <c r="HF8849" s="3"/>
      <c r="HG8849" s="3"/>
      <c r="HH8849" s="3"/>
      <c r="HI8849" s="3"/>
      <c r="HJ8849" s="3"/>
      <c r="HK8849" s="3"/>
      <c r="HL8849" s="3"/>
      <c r="HM8849" s="45"/>
      <c r="HN8849" s="3"/>
      <c r="HO8849" s="3"/>
      <c r="HP8849" s="3"/>
      <c r="HQ8849" s="3"/>
      <c r="HR8849" s="3"/>
      <c r="HS8849" s="3"/>
      <c r="HT8849" s="3"/>
      <c r="HU8849" s="3"/>
      <c r="HV8849" s="3"/>
      <c r="HW8849" s="3"/>
      <c r="HX8849" s="3"/>
      <c r="HY8849" s="3"/>
      <c r="HZ8849" s="3"/>
      <c r="IA8849" s="3"/>
      <c r="IB8849" s="3"/>
      <c r="IC8849" s="3"/>
      <c r="ID8849" s="3"/>
      <c r="IE8849" s="3"/>
      <c r="IF8849" s="3"/>
      <c r="IG8849" s="3"/>
      <c r="IH8849" s="3"/>
      <c r="II8849" s="3"/>
      <c r="IJ8849" s="3"/>
      <c r="IK8849" s="3"/>
      <c r="IL8849" s="3"/>
      <c r="IM8849" s="3"/>
      <c r="IN8849" s="3"/>
      <c r="IO8849" s="15"/>
    </row>
    <row r="8850" spans="171:249">
      <c r="FO8850" s="3"/>
      <c r="FP8850" s="3"/>
      <c r="FQ8850" s="3"/>
      <c r="FR8850" s="3"/>
      <c r="FS8850" s="3"/>
      <c r="FT8850" s="3"/>
      <c r="FU8850" s="3"/>
      <c r="FV8850" s="3"/>
      <c r="FW8850" s="3"/>
      <c r="FX8850" s="3"/>
      <c r="FY8850" s="3"/>
      <c r="FZ8850" s="3"/>
      <c r="GA8850" s="3"/>
      <c r="GB8850" s="3"/>
      <c r="GC8850" s="3"/>
      <c r="GD8850" s="3"/>
      <c r="GE8850" s="3"/>
      <c r="GF8850" s="3"/>
      <c r="GG8850" s="3"/>
      <c r="GH8850" s="3"/>
      <c r="GI8850" s="3"/>
      <c r="GJ8850" s="3"/>
      <c r="GK8850" s="3"/>
      <c r="GL8850" s="3"/>
      <c r="GM8850" s="3"/>
      <c r="GN8850" s="3"/>
      <c r="GO8850" s="3"/>
      <c r="GP8850" s="3"/>
      <c r="GQ8850" s="3"/>
      <c r="GR8850" s="3"/>
      <c r="GS8850" s="3"/>
      <c r="GT8850" s="3"/>
      <c r="GU8850" s="3"/>
      <c r="GV8850" s="3"/>
      <c r="GW8850" s="3"/>
      <c r="GX8850" s="3"/>
      <c r="GY8850" s="3"/>
      <c r="GZ8850" s="3"/>
      <c r="HA8850" s="3"/>
      <c r="HB8850" s="3"/>
      <c r="HC8850" s="3"/>
      <c r="HD8850" s="3"/>
      <c r="HE8850" s="3"/>
      <c r="HF8850" s="3"/>
      <c r="HG8850" s="3"/>
      <c r="HH8850" s="3"/>
      <c r="HI8850" s="3"/>
      <c r="HJ8850" s="3"/>
      <c r="HK8850" s="3"/>
      <c r="HL8850" s="3"/>
      <c r="HM8850" s="45"/>
      <c r="HN8850" s="3"/>
      <c r="HO8850" s="3"/>
      <c r="HP8850" s="3"/>
      <c r="HQ8850" s="3"/>
      <c r="HR8850" s="3"/>
      <c r="HS8850" s="3"/>
      <c r="HT8850" s="3"/>
      <c r="HU8850" s="3"/>
      <c r="HV8850" s="3"/>
      <c r="HW8850" s="3"/>
      <c r="HX8850" s="3"/>
      <c r="HY8850" s="3"/>
      <c r="HZ8850" s="3"/>
      <c r="IA8850" s="3"/>
      <c r="IB8850" s="3"/>
      <c r="IC8850" s="3"/>
      <c r="ID8850" s="3"/>
      <c r="IE8850" s="3"/>
      <c r="IF8850" s="3"/>
      <c r="IG8850" s="3"/>
      <c r="IH8850" s="3"/>
      <c r="II8850" s="3"/>
      <c r="IJ8850" s="3"/>
      <c r="IK8850" s="3"/>
      <c r="IL8850" s="3"/>
      <c r="IM8850" s="3"/>
      <c r="IN8850" s="3"/>
      <c r="IO8850" s="15"/>
    </row>
    <row r="8851" spans="171:249">
      <c r="FO8851" s="3"/>
      <c r="FP8851" s="3"/>
      <c r="FQ8851" s="3"/>
      <c r="FR8851" s="3"/>
      <c r="FS8851" s="3"/>
      <c r="FT8851" s="3"/>
      <c r="FU8851" s="3"/>
      <c r="FV8851" s="3"/>
      <c r="FW8851" s="3"/>
      <c r="FX8851" s="3"/>
      <c r="FY8851" s="3"/>
      <c r="FZ8851" s="3"/>
      <c r="GA8851" s="3"/>
      <c r="GB8851" s="3"/>
      <c r="GC8851" s="3"/>
      <c r="GD8851" s="3"/>
      <c r="GE8851" s="3"/>
      <c r="GF8851" s="3"/>
      <c r="GG8851" s="3"/>
      <c r="GH8851" s="3"/>
      <c r="GI8851" s="3"/>
      <c r="GJ8851" s="3"/>
      <c r="GK8851" s="3"/>
      <c r="GL8851" s="3"/>
      <c r="GM8851" s="3"/>
      <c r="GN8851" s="3"/>
      <c r="GO8851" s="3"/>
      <c r="GP8851" s="3"/>
      <c r="GQ8851" s="3"/>
      <c r="GR8851" s="3"/>
      <c r="GS8851" s="3"/>
      <c r="GT8851" s="3"/>
      <c r="GU8851" s="3"/>
      <c r="GV8851" s="3"/>
      <c r="GW8851" s="3"/>
      <c r="GX8851" s="3"/>
      <c r="GY8851" s="3"/>
      <c r="GZ8851" s="3"/>
      <c r="HA8851" s="3"/>
      <c r="HB8851" s="3"/>
      <c r="HC8851" s="3"/>
      <c r="HD8851" s="3"/>
      <c r="HE8851" s="3"/>
      <c r="HF8851" s="3"/>
      <c r="HG8851" s="3"/>
      <c r="HH8851" s="3"/>
      <c r="HI8851" s="3"/>
      <c r="HJ8851" s="3"/>
      <c r="HK8851" s="3"/>
      <c r="HL8851" s="3"/>
      <c r="HM8851" s="45"/>
      <c r="HN8851" s="3"/>
      <c r="HO8851" s="3"/>
      <c r="HP8851" s="3"/>
      <c r="HQ8851" s="3"/>
      <c r="HR8851" s="3"/>
      <c r="HS8851" s="3"/>
      <c r="HT8851" s="3"/>
      <c r="HU8851" s="3"/>
      <c r="HV8851" s="3"/>
      <c r="HW8851" s="3"/>
      <c r="HX8851" s="3"/>
      <c r="HY8851" s="3"/>
      <c r="HZ8851" s="3"/>
      <c r="IA8851" s="3"/>
      <c r="IB8851" s="3"/>
      <c r="IC8851" s="3"/>
      <c r="ID8851" s="3"/>
      <c r="IE8851" s="3"/>
      <c r="IF8851" s="3"/>
      <c r="IG8851" s="3"/>
      <c r="IH8851" s="3"/>
      <c r="II8851" s="3"/>
      <c r="IJ8851" s="3"/>
      <c r="IK8851" s="3"/>
      <c r="IL8851" s="3"/>
      <c r="IM8851" s="3"/>
      <c r="IN8851" s="3"/>
      <c r="IO8851" s="15"/>
    </row>
    <row r="8852" spans="171:249">
      <c r="FO8852" s="3"/>
      <c r="FP8852" s="3"/>
      <c r="FQ8852" s="3"/>
      <c r="FR8852" s="3"/>
      <c r="FS8852" s="3"/>
      <c r="FT8852" s="3"/>
      <c r="FU8852" s="3"/>
      <c r="FV8852" s="3"/>
      <c r="FW8852" s="3"/>
      <c r="FX8852" s="3"/>
      <c r="FY8852" s="3"/>
      <c r="FZ8852" s="3"/>
      <c r="GA8852" s="3"/>
      <c r="GB8852" s="3"/>
      <c r="GC8852" s="3"/>
      <c r="GD8852" s="3"/>
      <c r="GE8852" s="3"/>
      <c r="GF8852" s="3"/>
      <c r="GG8852" s="3"/>
      <c r="GH8852" s="3"/>
      <c r="GI8852" s="3"/>
      <c r="GJ8852" s="3"/>
      <c r="GK8852" s="3"/>
      <c r="GL8852" s="3"/>
      <c r="GM8852" s="3"/>
      <c r="GN8852" s="3"/>
      <c r="GO8852" s="3"/>
      <c r="GP8852" s="3"/>
      <c r="GQ8852" s="3"/>
      <c r="GR8852" s="3"/>
      <c r="GS8852" s="3"/>
      <c r="GT8852" s="3"/>
      <c r="GU8852" s="3"/>
      <c r="GV8852" s="3"/>
      <c r="GW8852" s="3"/>
      <c r="GX8852" s="3"/>
      <c r="GY8852" s="3"/>
      <c r="GZ8852" s="3"/>
      <c r="HA8852" s="3"/>
      <c r="HB8852" s="3"/>
      <c r="HC8852" s="3"/>
      <c r="HD8852" s="3"/>
      <c r="HE8852" s="3"/>
      <c r="HF8852" s="3"/>
      <c r="HG8852" s="3"/>
      <c r="HH8852" s="3"/>
      <c r="HI8852" s="3"/>
      <c r="HJ8852" s="3"/>
      <c r="HK8852" s="3"/>
      <c r="HL8852" s="3"/>
      <c r="HM8852" s="45"/>
      <c r="HN8852" s="3"/>
      <c r="HO8852" s="3"/>
      <c r="HP8852" s="3"/>
      <c r="HQ8852" s="3"/>
      <c r="HR8852" s="3"/>
      <c r="HS8852" s="3"/>
      <c r="HT8852" s="3"/>
      <c r="HU8852" s="3"/>
      <c r="HV8852" s="3"/>
      <c r="HW8852" s="3"/>
      <c r="HX8852" s="3"/>
      <c r="HY8852" s="3"/>
      <c r="HZ8852" s="3"/>
      <c r="IA8852" s="3"/>
      <c r="IB8852" s="3"/>
      <c r="IC8852" s="3"/>
      <c r="ID8852" s="3"/>
      <c r="IE8852" s="3"/>
      <c r="IF8852" s="3"/>
      <c r="IG8852" s="3"/>
      <c r="IH8852" s="3"/>
      <c r="II8852" s="3"/>
      <c r="IJ8852" s="3"/>
      <c r="IK8852" s="3"/>
      <c r="IL8852" s="3"/>
      <c r="IM8852" s="3"/>
      <c r="IN8852" s="3"/>
      <c r="IO8852" s="15"/>
    </row>
    <row r="8853" spans="171:249">
      <c r="FO8853" s="3"/>
      <c r="FP8853" s="3"/>
      <c r="FQ8853" s="3"/>
      <c r="FR8853" s="3"/>
      <c r="FS8853" s="3"/>
      <c r="FT8853" s="3"/>
      <c r="FU8853" s="3"/>
      <c r="FV8853" s="3"/>
      <c r="FW8853" s="3"/>
      <c r="FX8853" s="3"/>
      <c r="FY8853" s="3"/>
      <c r="FZ8853" s="3"/>
      <c r="GA8853" s="3"/>
      <c r="GB8853" s="3"/>
      <c r="GC8853" s="3"/>
      <c r="GD8853" s="3"/>
      <c r="GE8853" s="3"/>
      <c r="GF8853" s="3"/>
      <c r="GG8853" s="3"/>
      <c r="GH8853" s="3"/>
      <c r="GI8853" s="3"/>
      <c r="GJ8853" s="3"/>
      <c r="GK8853" s="3"/>
      <c r="GL8853" s="3"/>
      <c r="GM8853" s="3"/>
      <c r="GN8853" s="3"/>
      <c r="GO8853" s="3"/>
      <c r="GP8853" s="3"/>
      <c r="GQ8853" s="3"/>
      <c r="GR8853" s="3"/>
      <c r="GS8853" s="3"/>
      <c r="GT8853" s="3"/>
      <c r="GU8853" s="3"/>
      <c r="GV8853" s="3"/>
      <c r="GW8853" s="3"/>
      <c r="GX8853" s="3"/>
      <c r="GY8853" s="3"/>
      <c r="GZ8853" s="3"/>
      <c r="HA8853" s="3"/>
      <c r="HB8853" s="3"/>
      <c r="HC8853" s="3"/>
      <c r="HD8853" s="3"/>
      <c r="HE8853" s="3"/>
      <c r="HF8853" s="3"/>
      <c r="HG8853" s="3"/>
      <c r="HH8853" s="3"/>
      <c r="HI8853" s="3"/>
      <c r="HJ8853" s="3"/>
      <c r="HK8853" s="3"/>
      <c r="HL8853" s="3"/>
      <c r="HM8853" s="45"/>
      <c r="HN8853" s="3"/>
      <c r="HO8853" s="3"/>
      <c r="HP8853" s="3"/>
      <c r="HQ8853" s="3"/>
      <c r="HR8853" s="3"/>
      <c r="HS8853" s="3"/>
      <c r="HT8853" s="3"/>
      <c r="HU8853" s="3"/>
      <c r="HV8853" s="3"/>
      <c r="HW8853" s="3"/>
      <c r="HX8853" s="3"/>
      <c r="HY8853" s="3"/>
      <c r="HZ8853" s="3"/>
      <c r="IA8853" s="3"/>
      <c r="IB8853" s="3"/>
      <c r="IC8853" s="3"/>
      <c r="ID8853" s="3"/>
      <c r="IE8853" s="3"/>
      <c r="IF8853" s="3"/>
      <c r="IG8853" s="3"/>
      <c r="IH8853" s="3"/>
      <c r="II8853" s="3"/>
      <c r="IJ8853" s="3"/>
      <c r="IK8853" s="3"/>
      <c r="IL8853" s="3"/>
      <c r="IM8853" s="3"/>
      <c r="IN8853" s="3"/>
      <c r="IO8853" s="15"/>
    </row>
    <row r="8854" spans="171:249">
      <c r="FO8854" s="3"/>
      <c r="FP8854" s="3"/>
      <c r="FQ8854" s="3"/>
      <c r="FR8854" s="3"/>
      <c r="FS8854" s="3"/>
      <c r="FT8854" s="3"/>
      <c r="FU8854" s="3"/>
      <c r="FV8854" s="3"/>
      <c r="FW8854" s="3"/>
      <c r="FX8854" s="3"/>
      <c r="FY8854" s="3"/>
      <c r="FZ8854" s="3"/>
      <c r="GA8854" s="3"/>
      <c r="GB8854" s="3"/>
      <c r="GC8854" s="3"/>
      <c r="GD8854" s="3"/>
      <c r="GE8854" s="3"/>
      <c r="GF8854" s="3"/>
      <c r="GG8854" s="3"/>
      <c r="GH8854" s="3"/>
      <c r="GI8854" s="3"/>
      <c r="GJ8854" s="3"/>
      <c r="GK8854" s="3"/>
      <c r="GL8854" s="3"/>
      <c r="GM8854" s="3"/>
      <c r="GN8854" s="3"/>
      <c r="GO8854" s="3"/>
      <c r="GP8854" s="3"/>
      <c r="GQ8854" s="3"/>
      <c r="GR8854" s="3"/>
      <c r="GS8854" s="3"/>
      <c r="GT8854" s="3"/>
      <c r="GU8854" s="3"/>
      <c r="GV8854" s="3"/>
      <c r="GW8854" s="3"/>
      <c r="GX8854" s="3"/>
      <c r="GY8854" s="3"/>
      <c r="GZ8854" s="3"/>
      <c r="HA8854" s="3"/>
      <c r="HB8854" s="3"/>
      <c r="HC8854" s="3"/>
      <c r="HD8854" s="3"/>
      <c r="HE8854" s="3"/>
      <c r="HF8854" s="3"/>
      <c r="HG8854" s="3"/>
      <c r="HH8854" s="3"/>
      <c r="HI8854" s="3"/>
      <c r="HJ8854" s="3"/>
      <c r="HK8854" s="3"/>
      <c r="HL8854" s="3"/>
      <c r="HM8854" s="45"/>
      <c r="HN8854" s="3"/>
      <c r="HO8854" s="3"/>
      <c r="HP8854" s="3"/>
      <c r="HQ8854" s="3"/>
      <c r="HR8854" s="3"/>
      <c r="HS8854" s="3"/>
      <c r="HT8854" s="3"/>
      <c r="HU8854" s="3"/>
      <c r="HV8854" s="3"/>
      <c r="HW8854" s="3"/>
      <c r="HX8854" s="3"/>
      <c r="HY8854" s="3"/>
      <c r="HZ8854" s="3"/>
      <c r="IA8854" s="3"/>
      <c r="IB8854" s="3"/>
      <c r="IC8854" s="3"/>
      <c r="ID8854" s="3"/>
      <c r="IE8854" s="3"/>
      <c r="IF8854" s="3"/>
      <c r="IG8854" s="3"/>
      <c r="IH8854" s="3"/>
      <c r="II8854" s="3"/>
      <c r="IJ8854" s="3"/>
      <c r="IK8854" s="3"/>
      <c r="IL8854" s="3"/>
      <c r="IM8854" s="3"/>
      <c r="IN8854" s="3"/>
      <c r="IO8854" s="15"/>
    </row>
    <row r="8855" spans="171:249">
      <c r="FO8855" s="3"/>
      <c r="FP8855" s="3"/>
      <c r="FQ8855" s="3"/>
      <c r="FR8855" s="3"/>
      <c r="FS8855" s="3"/>
      <c r="FT8855" s="3"/>
      <c r="FU8855" s="3"/>
      <c r="FV8855" s="3"/>
      <c r="FW8855" s="3"/>
      <c r="FX8855" s="3"/>
      <c r="FY8855" s="3"/>
      <c r="FZ8855" s="3"/>
      <c r="GA8855" s="3"/>
      <c r="GB8855" s="3"/>
      <c r="GC8855" s="3"/>
      <c r="GD8855" s="3"/>
      <c r="GE8855" s="3"/>
      <c r="GF8855" s="3"/>
      <c r="GG8855" s="3"/>
      <c r="GH8855" s="3"/>
      <c r="GI8855" s="3"/>
      <c r="GJ8855" s="3"/>
      <c r="GK8855" s="3"/>
      <c r="GL8855" s="3"/>
      <c r="GM8855" s="3"/>
      <c r="GN8855" s="3"/>
      <c r="GO8855" s="3"/>
      <c r="GP8855" s="3"/>
      <c r="GQ8855" s="3"/>
      <c r="GR8855" s="3"/>
      <c r="GS8855" s="3"/>
      <c r="GT8855" s="3"/>
      <c r="GU8855" s="3"/>
      <c r="GV8855" s="3"/>
      <c r="GW8855" s="3"/>
      <c r="GX8855" s="3"/>
      <c r="GY8855" s="3"/>
      <c r="GZ8855" s="3"/>
      <c r="HA8855" s="3"/>
      <c r="HB8855" s="3"/>
      <c r="HC8855" s="3"/>
      <c r="HD8855" s="3"/>
      <c r="HE8855" s="3"/>
      <c r="HF8855" s="3"/>
      <c r="HG8855" s="3"/>
      <c r="HH8855" s="3"/>
      <c r="HI8855" s="3"/>
      <c r="HJ8855" s="3"/>
      <c r="HK8855" s="3"/>
      <c r="HL8855" s="3"/>
      <c r="HM8855" s="45"/>
      <c r="HN8855" s="3"/>
      <c r="HO8855" s="3"/>
      <c r="HP8855" s="3"/>
      <c r="HQ8855" s="3"/>
      <c r="HR8855" s="3"/>
      <c r="HS8855" s="3"/>
      <c r="HT8855" s="3"/>
      <c r="HU8855" s="3"/>
      <c r="HV8855" s="3"/>
      <c r="HW8855" s="3"/>
      <c r="HX8855" s="3"/>
      <c r="HY8855" s="3"/>
      <c r="HZ8855" s="3"/>
      <c r="IA8855" s="3"/>
      <c r="IB8855" s="3"/>
      <c r="IC8855" s="3"/>
      <c r="ID8855" s="3"/>
      <c r="IE8855" s="3"/>
      <c r="IF8855" s="3"/>
      <c r="IG8855" s="3"/>
      <c r="IH8855" s="3"/>
      <c r="II8855" s="3"/>
      <c r="IJ8855" s="3"/>
      <c r="IK8855" s="3"/>
      <c r="IL8855" s="3"/>
      <c r="IM8855" s="3"/>
      <c r="IN8855" s="3"/>
      <c r="IO8855" s="15"/>
    </row>
    <row r="8856" spans="171:249">
      <c r="FO8856" s="3"/>
      <c r="FP8856" s="3"/>
      <c r="FQ8856" s="3"/>
      <c r="FR8856" s="3"/>
      <c r="FS8856" s="3"/>
      <c r="FT8856" s="3"/>
      <c r="FU8856" s="3"/>
      <c r="FV8856" s="3"/>
      <c r="FW8856" s="3"/>
      <c r="FX8856" s="3"/>
      <c r="FY8856" s="3"/>
      <c r="FZ8856" s="3"/>
      <c r="GA8856" s="3"/>
      <c r="GB8856" s="3"/>
      <c r="GC8856" s="3"/>
      <c r="GD8856" s="3"/>
      <c r="GE8856" s="3"/>
      <c r="GF8856" s="3"/>
      <c r="GG8856" s="3"/>
      <c r="GH8856" s="3"/>
      <c r="GI8856" s="3"/>
      <c r="GJ8856" s="3"/>
      <c r="GK8856" s="3"/>
      <c r="GL8856" s="3"/>
      <c r="GM8856" s="3"/>
      <c r="GN8856" s="3"/>
      <c r="GO8856" s="3"/>
      <c r="GP8856" s="3"/>
      <c r="GQ8856" s="3"/>
      <c r="GR8856" s="3"/>
      <c r="GS8856" s="3"/>
      <c r="GT8856" s="3"/>
      <c r="GU8856" s="3"/>
      <c r="GV8856" s="3"/>
      <c r="GW8856" s="3"/>
      <c r="GX8856" s="3"/>
      <c r="GY8856" s="3"/>
      <c r="GZ8856" s="3"/>
      <c r="HA8856" s="3"/>
      <c r="HB8856" s="3"/>
      <c r="HC8856" s="3"/>
      <c r="HD8856" s="3"/>
      <c r="HE8856" s="3"/>
      <c r="HF8856" s="3"/>
      <c r="HG8856" s="3"/>
      <c r="HH8856" s="3"/>
      <c r="HI8856" s="3"/>
      <c r="HJ8856" s="3"/>
      <c r="HK8856" s="3"/>
      <c r="HL8856" s="3"/>
      <c r="HM8856" s="45"/>
      <c r="HN8856" s="3"/>
      <c r="HO8856" s="3"/>
      <c r="HP8856" s="3"/>
      <c r="HQ8856" s="3"/>
      <c r="HR8856" s="3"/>
      <c r="HS8856" s="3"/>
      <c r="HT8856" s="3"/>
      <c r="HU8856" s="3"/>
      <c r="HV8856" s="3"/>
      <c r="HW8856" s="3"/>
      <c r="HX8856" s="3"/>
      <c r="HY8856" s="3"/>
      <c r="HZ8856" s="3"/>
      <c r="IA8856" s="3"/>
      <c r="IB8856" s="3"/>
      <c r="IC8856" s="3"/>
      <c r="ID8856" s="3"/>
      <c r="IE8856" s="3"/>
      <c r="IF8856" s="3"/>
      <c r="IG8856" s="3"/>
      <c r="IH8856" s="3"/>
      <c r="II8856" s="3"/>
      <c r="IJ8856" s="3"/>
      <c r="IK8856" s="3"/>
      <c r="IL8856" s="3"/>
      <c r="IM8856" s="3"/>
      <c r="IN8856" s="3"/>
      <c r="IO8856" s="15"/>
    </row>
    <row r="8857" spans="171:249">
      <c r="FO8857" s="3"/>
      <c r="FP8857" s="3"/>
      <c r="FQ8857" s="3"/>
      <c r="FR8857" s="3"/>
      <c r="FS8857" s="3"/>
      <c r="FT8857" s="3"/>
      <c r="FU8857" s="3"/>
      <c r="FV8857" s="3"/>
      <c r="FW8857" s="3"/>
      <c r="FX8857" s="3"/>
      <c r="FY8857" s="3"/>
      <c r="FZ8857" s="3"/>
      <c r="GA8857" s="3"/>
      <c r="GB8857" s="3"/>
      <c r="GC8857" s="3"/>
      <c r="GD8857" s="3"/>
      <c r="GE8857" s="3"/>
      <c r="GF8857" s="3"/>
      <c r="GG8857" s="3"/>
      <c r="GH8857" s="3"/>
      <c r="GI8857" s="3"/>
      <c r="GJ8857" s="3"/>
      <c r="GK8857" s="3"/>
      <c r="GL8857" s="3"/>
      <c r="GM8857" s="3"/>
      <c r="GN8857" s="3"/>
      <c r="GO8857" s="3"/>
      <c r="GP8857" s="3"/>
      <c r="GQ8857" s="3"/>
      <c r="GR8857" s="3"/>
      <c r="GS8857" s="3"/>
      <c r="GT8857" s="3"/>
      <c r="GU8857" s="3"/>
      <c r="GV8857" s="3"/>
      <c r="GW8857" s="3"/>
      <c r="GX8857" s="3"/>
      <c r="GY8857" s="3"/>
      <c r="GZ8857" s="3"/>
      <c r="HA8857" s="3"/>
      <c r="HB8857" s="3"/>
      <c r="HC8857" s="3"/>
      <c r="HD8857" s="3"/>
      <c r="HE8857" s="3"/>
      <c r="HF8857" s="3"/>
      <c r="HG8857" s="3"/>
      <c r="HH8857" s="3"/>
      <c r="HI8857" s="3"/>
      <c r="HJ8857" s="3"/>
      <c r="HK8857" s="3"/>
      <c r="HL8857" s="3"/>
      <c r="HM8857" s="45"/>
      <c r="HN8857" s="3"/>
      <c r="HO8857" s="3"/>
      <c r="HP8857" s="3"/>
      <c r="HQ8857" s="3"/>
      <c r="HR8857" s="3"/>
      <c r="HS8857" s="3"/>
      <c r="HT8857" s="3"/>
      <c r="HU8857" s="3"/>
      <c r="HV8857" s="3"/>
      <c r="HW8857" s="3"/>
      <c r="HX8857" s="3"/>
      <c r="HY8857" s="3"/>
      <c r="HZ8857" s="3"/>
      <c r="IA8857" s="3"/>
      <c r="IB8857" s="3"/>
      <c r="IC8857" s="3"/>
      <c r="ID8857" s="3"/>
      <c r="IE8857" s="3"/>
      <c r="IF8857" s="3"/>
      <c r="IG8857" s="3"/>
      <c r="IH8857" s="3"/>
      <c r="II8857" s="3"/>
      <c r="IJ8857" s="3"/>
      <c r="IK8857" s="3"/>
      <c r="IL8857" s="3"/>
      <c r="IM8857" s="3"/>
      <c r="IN8857" s="3"/>
      <c r="IO8857" s="15"/>
    </row>
    <row r="8858" spans="171:249">
      <c r="FO8858" s="3"/>
      <c r="FP8858" s="3"/>
      <c r="FQ8858" s="3"/>
      <c r="FR8858" s="3"/>
      <c r="FS8858" s="3"/>
      <c r="FT8858" s="3"/>
      <c r="FU8858" s="3"/>
      <c r="FV8858" s="3"/>
      <c r="FW8858" s="3"/>
      <c r="FX8858" s="3"/>
      <c r="FY8858" s="3"/>
      <c r="FZ8858" s="3"/>
      <c r="GA8858" s="3"/>
      <c r="GB8858" s="3"/>
      <c r="GC8858" s="3"/>
      <c r="GD8858" s="3"/>
      <c r="GE8858" s="3"/>
      <c r="GF8858" s="3"/>
      <c r="GG8858" s="3"/>
      <c r="GH8858" s="3"/>
      <c r="GI8858" s="3"/>
      <c r="GJ8858" s="3"/>
      <c r="GK8858" s="3"/>
      <c r="GL8858" s="3"/>
      <c r="GM8858" s="3"/>
      <c r="GN8858" s="3"/>
      <c r="GO8858" s="3"/>
      <c r="GP8858" s="3"/>
      <c r="GQ8858" s="3"/>
      <c r="GR8858" s="3"/>
      <c r="GS8858" s="3"/>
      <c r="GT8858" s="3"/>
      <c r="GU8858" s="3"/>
      <c r="GV8858" s="3"/>
      <c r="GW8858" s="3"/>
      <c r="GX8858" s="3"/>
      <c r="GY8858" s="3"/>
      <c r="GZ8858" s="3"/>
      <c r="HA8858" s="3"/>
      <c r="HB8858" s="3"/>
      <c r="HC8858" s="3"/>
      <c r="HD8858" s="3"/>
      <c r="HE8858" s="3"/>
      <c r="HF8858" s="3"/>
      <c r="HG8858" s="3"/>
      <c r="HH8858" s="3"/>
      <c r="HI8858" s="3"/>
      <c r="HJ8858" s="3"/>
      <c r="HK8858" s="3"/>
      <c r="HL8858" s="3"/>
      <c r="HM8858" s="45"/>
      <c r="HN8858" s="3"/>
      <c r="HO8858" s="3"/>
      <c r="HP8858" s="3"/>
      <c r="HQ8858" s="3"/>
      <c r="HR8858" s="3"/>
      <c r="HS8858" s="3"/>
      <c r="HT8858" s="3"/>
      <c r="HU8858" s="3"/>
      <c r="HV8858" s="3"/>
      <c r="HW8858" s="3"/>
      <c r="HX8858" s="3"/>
      <c r="HY8858" s="3"/>
      <c r="HZ8858" s="3"/>
      <c r="IA8858" s="3"/>
      <c r="IB8858" s="3"/>
      <c r="IC8858" s="3"/>
      <c r="ID8858" s="3"/>
      <c r="IE8858" s="3"/>
      <c r="IF8858" s="3"/>
      <c r="IG8858" s="3"/>
      <c r="IH8858" s="3"/>
      <c r="II8858" s="3"/>
      <c r="IJ8858" s="3"/>
      <c r="IK8858" s="3"/>
      <c r="IL8858" s="3"/>
      <c r="IM8858" s="3"/>
      <c r="IN8858" s="3"/>
      <c r="IO8858" s="15"/>
    </row>
    <row r="8859" spans="171:249">
      <c r="FO8859" s="3"/>
      <c r="FP8859" s="3"/>
      <c r="FQ8859" s="3"/>
      <c r="FR8859" s="3"/>
      <c r="FS8859" s="3"/>
      <c r="FT8859" s="3"/>
      <c r="FU8859" s="3"/>
      <c r="FV8859" s="3"/>
      <c r="FW8859" s="3"/>
      <c r="FX8859" s="3"/>
      <c r="FY8859" s="3"/>
      <c r="FZ8859" s="3"/>
      <c r="GA8859" s="3"/>
      <c r="GB8859" s="3"/>
      <c r="GC8859" s="3"/>
      <c r="GD8859" s="3"/>
      <c r="GE8859" s="3"/>
      <c r="GF8859" s="3"/>
      <c r="GG8859" s="3"/>
      <c r="GH8859" s="3"/>
      <c r="GI8859" s="3"/>
      <c r="GJ8859" s="3"/>
      <c r="GK8859" s="3"/>
      <c r="GL8859" s="3"/>
      <c r="GM8859" s="3"/>
      <c r="GN8859" s="3"/>
      <c r="GO8859" s="3"/>
      <c r="GP8859" s="3"/>
      <c r="GQ8859" s="3"/>
      <c r="GR8859" s="3"/>
      <c r="GS8859" s="3"/>
      <c r="GT8859" s="3"/>
      <c r="GU8859" s="3"/>
      <c r="GV8859" s="3"/>
      <c r="GW8859" s="3"/>
      <c r="GX8859" s="3"/>
      <c r="GY8859" s="3"/>
      <c r="GZ8859" s="3"/>
      <c r="HA8859" s="3"/>
      <c r="HB8859" s="3"/>
      <c r="HC8859" s="3"/>
      <c r="HD8859" s="3"/>
      <c r="HE8859" s="3"/>
      <c r="HF8859" s="3"/>
      <c r="HG8859" s="3"/>
      <c r="HH8859" s="3"/>
      <c r="HI8859" s="3"/>
      <c r="HJ8859" s="3"/>
      <c r="HK8859" s="3"/>
      <c r="HL8859" s="3"/>
      <c r="HM8859" s="45"/>
      <c r="HN8859" s="3"/>
      <c r="HO8859" s="3"/>
      <c r="HP8859" s="3"/>
      <c r="HQ8859" s="3"/>
      <c r="HR8859" s="3"/>
      <c r="HS8859" s="3"/>
      <c r="HT8859" s="3"/>
      <c r="HU8859" s="3"/>
      <c r="HV8859" s="3"/>
      <c r="HW8859" s="3"/>
      <c r="HX8859" s="3"/>
      <c r="HY8859" s="3"/>
      <c r="HZ8859" s="3"/>
      <c r="IA8859" s="3"/>
      <c r="IB8859" s="3"/>
      <c r="IC8859" s="3"/>
      <c r="ID8859" s="3"/>
      <c r="IE8859" s="3"/>
      <c r="IF8859" s="3"/>
      <c r="IG8859" s="3"/>
      <c r="IH8859" s="3"/>
      <c r="II8859" s="3"/>
      <c r="IJ8859" s="3"/>
      <c r="IK8859" s="3"/>
      <c r="IL8859" s="3"/>
      <c r="IM8859" s="3"/>
      <c r="IN8859" s="3"/>
      <c r="IO8859" s="15"/>
    </row>
    <row r="8860" spans="171:249">
      <c r="FO8860" s="3"/>
      <c r="FP8860" s="3"/>
      <c r="FQ8860" s="3"/>
      <c r="FR8860" s="3"/>
      <c r="FS8860" s="3"/>
      <c r="FT8860" s="3"/>
      <c r="FU8860" s="3"/>
      <c r="FV8860" s="3"/>
      <c r="FW8860" s="3"/>
      <c r="FX8860" s="3"/>
      <c r="FY8860" s="3"/>
      <c r="FZ8860" s="3"/>
      <c r="GA8860" s="3"/>
      <c r="GB8860" s="3"/>
      <c r="GC8860" s="3"/>
      <c r="GD8860" s="3"/>
      <c r="GE8860" s="3"/>
      <c r="GF8860" s="3"/>
      <c r="GG8860" s="3"/>
      <c r="GH8860" s="3"/>
      <c r="GI8860" s="3"/>
      <c r="GJ8860" s="3"/>
      <c r="GK8860" s="3"/>
      <c r="GL8860" s="3"/>
      <c r="GM8860" s="3"/>
      <c r="GN8860" s="3"/>
      <c r="GO8860" s="3"/>
      <c r="GP8860" s="3"/>
      <c r="GQ8860" s="3"/>
      <c r="GR8860" s="3"/>
      <c r="GS8860" s="3"/>
      <c r="GT8860" s="3"/>
      <c r="GU8860" s="3"/>
      <c r="GV8860" s="3"/>
      <c r="GW8860" s="3"/>
      <c r="GX8860" s="3"/>
      <c r="GY8860" s="3"/>
      <c r="GZ8860" s="3"/>
      <c r="HA8860" s="3"/>
      <c r="HB8860" s="3"/>
      <c r="HC8860" s="3"/>
      <c r="HD8860" s="3"/>
      <c r="HE8860" s="3"/>
      <c r="HF8860" s="3"/>
      <c r="HG8860" s="3"/>
      <c r="HH8860" s="3"/>
      <c r="HI8860" s="3"/>
      <c r="HJ8860" s="3"/>
      <c r="HK8860" s="3"/>
      <c r="HL8860" s="3"/>
      <c r="HM8860" s="45"/>
      <c r="HN8860" s="3"/>
      <c r="HO8860" s="3"/>
      <c r="HP8860" s="3"/>
      <c r="HQ8860" s="3"/>
      <c r="HR8860" s="3"/>
      <c r="HS8860" s="3"/>
      <c r="HT8860" s="3"/>
      <c r="HU8860" s="3"/>
      <c r="HV8860" s="3"/>
      <c r="HW8860" s="3"/>
      <c r="HX8860" s="3"/>
      <c r="HY8860" s="3"/>
      <c r="HZ8860" s="3"/>
      <c r="IA8860" s="3"/>
      <c r="IB8860" s="3"/>
      <c r="IC8860" s="3"/>
      <c r="ID8860" s="3"/>
      <c r="IE8860" s="3"/>
      <c r="IF8860" s="3"/>
      <c r="IG8860" s="3"/>
      <c r="IH8860" s="3"/>
      <c r="II8860" s="3"/>
      <c r="IJ8860" s="3"/>
      <c r="IK8860" s="3"/>
      <c r="IL8860" s="3"/>
      <c r="IM8860" s="3"/>
      <c r="IN8860" s="3"/>
      <c r="IO8860" s="15"/>
    </row>
    <row r="8861" spans="171:249">
      <c r="FO8861" s="3"/>
      <c r="FP8861" s="3"/>
      <c r="FQ8861" s="3"/>
      <c r="FR8861" s="3"/>
      <c r="FS8861" s="3"/>
      <c r="FT8861" s="3"/>
      <c r="FU8861" s="3"/>
      <c r="FV8861" s="3"/>
      <c r="FW8861" s="3"/>
      <c r="FX8861" s="3"/>
      <c r="FY8861" s="3"/>
      <c r="FZ8861" s="3"/>
      <c r="GA8861" s="3"/>
      <c r="GB8861" s="3"/>
      <c r="GC8861" s="3"/>
      <c r="GD8861" s="3"/>
      <c r="GE8861" s="3"/>
      <c r="GF8861" s="3"/>
      <c r="GG8861" s="3"/>
      <c r="GH8861" s="3"/>
      <c r="GI8861" s="3"/>
      <c r="GJ8861" s="3"/>
      <c r="GK8861" s="3"/>
      <c r="GL8861" s="3"/>
      <c r="GM8861" s="3"/>
      <c r="GN8861" s="3"/>
      <c r="GO8861" s="3"/>
      <c r="GP8861" s="3"/>
      <c r="GQ8861" s="3"/>
      <c r="GR8861" s="3"/>
      <c r="GS8861" s="3"/>
      <c r="GT8861" s="3"/>
      <c r="GU8861" s="3"/>
      <c r="GV8861" s="3"/>
      <c r="GW8861" s="3"/>
      <c r="GX8861" s="3"/>
      <c r="GY8861" s="3"/>
      <c r="GZ8861" s="3"/>
      <c r="HA8861" s="3"/>
      <c r="HB8861" s="3"/>
      <c r="HC8861" s="3"/>
      <c r="HD8861" s="3"/>
      <c r="HE8861" s="3"/>
      <c r="HF8861" s="3"/>
      <c r="HG8861" s="3"/>
      <c r="HH8861" s="3"/>
      <c r="HI8861" s="3"/>
      <c r="HJ8861" s="3"/>
      <c r="HK8861" s="3"/>
      <c r="HL8861" s="3"/>
      <c r="HM8861" s="45"/>
      <c r="HN8861" s="3"/>
      <c r="HO8861" s="3"/>
      <c r="HP8861" s="3"/>
      <c r="HQ8861" s="3"/>
      <c r="HR8861" s="3"/>
      <c r="HS8861" s="3"/>
      <c r="HT8861" s="3"/>
      <c r="HU8861" s="3"/>
      <c r="HV8861" s="3"/>
      <c r="HW8861" s="3"/>
      <c r="HX8861" s="3"/>
      <c r="HY8861" s="3"/>
      <c r="HZ8861" s="3"/>
      <c r="IA8861" s="3"/>
      <c r="IB8861" s="3"/>
      <c r="IC8861" s="3"/>
      <c r="ID8861" s="3"/>
      <c r="IE8861" s="3"/>
      <c r="IF8861" s="3"/>
      <c r="IG8861" s="3"/>
      <c r="IH8861" s="3"/>
      <c r="II8861" s="3"/>
      <c r="IJ8861" s="3"/>
      <c r="IK8861" s="3"/>
      <c r="IL8861" s="3"/>
      <c r="IM8861" s="3"/>
      <c r="IN8861" s="3"/>
      <c r="IO8861" s="15"/>
    </row>
    <row r="8862" spans="171:249">
      <c r="FO8862" s="3"/>
      <c r="FP8862" s="3"/>
      <c r="FQ8862" s="3"/>
      <c r="FR8862" s="3"/>
      <c r="FS8862" s="3"/>
      <c r="FT8862" s="3"/>
      <c r="FU8862" s="3"/>
      <c r="FV8862" s="3"/>
      <c r="FW8862" s="3"/>
      <c r="FX8862" s="3"/>
      <c r="FY8862" s="3"/>
      <c r="FZ8862" s="3"/>
      <c r="GA8862" s="3"/>
      <c r="GB8862" s="3"/>
      <c r="GC8862" s="3"/>
      <c r="GD8862" s="3"/>
      <c r="GE8862" s="3"/>
      <c r="GF8862" s="3"/>
      <c r="GG8862" s="3"/>
      <c r="GH8862" s="3"/>
      <c r="GI8862" s="3"/>
      <c r="GJ8862" s="3"/>
      <c r="GK8862" s="3"/>
      <c r="GL8862" s="3"/>
      <c r="GM8862" s="3"/>
      <c r="GN8862" s="3"/>
      <c r="GO8862" s="3"/>
      <c r="GP8862" s="3"/>
      <c r="GQ8862" s="3"/>
      <c r="GR8862" s="3"/>
      <c r="GS8862" s="3"/>
      <c r="GT8862" s="3"/>
      <c r="GU8862" s="3"/>
      <c r="GV8862" s="3"/>
      <c r="GW8862" s="3"/>
      <c r="GX8862" s="3"/>
      <c r="GY8862" s="3"/>
      <c r="GZ8862" s="3"/>
      <c r="HA8862" s="3"/>
      <c r="HB8862" s="3"/>
      <c r="HC8862" s="3"/>
      <c r="HD8862" s="3"/>
      <c r="HE8862" s="3"/>
      <c r="HF8862" s="3"/>
      <c r="HG8862" s="3"/>
      <c r="HH8862" s="3"/>
      <c r="HI8862" s="3"/>
      <c r="HJ8862" s="3"/>
      <c r="HK8862" s="3"/>
      <c r="HL8862" s="3"/>
      <c r="HM8862" s="45"/>
      <c r="HN8862" s="3"/>
      <c r="HO8862" s="3"/>
      <c r="HP8862" s="3"/>
      <c r="HQ8862" s="3"/>
      <c r="HR8862" s="3"/>
      <c r="HS8862" s="3"/>
      <c r="HT8862" s="3"/>
      <c r="HU8862" s="3"/>
      <c r="HV8862" s="3"/>
      <c r="HW8862" s="3"/>
      <c r="HX8862" s="3"/>
      <c r="HY8862" s="3"/>
      <c r="HZ8862" s="3"/>
      <c r="IA8862" s="3"/>
      <c r="IB8862" s="3"/>
      <c r="IC8862" s="3"/>
      <c r="ID8862" s="3"/>
      <c r="IE8862" s="3"/>
      <c r="IF8862" s="3"/>
      <c r="IG8862" s="3"/>
      <c r="IH8862" s="3"/>
      <c r="II8862" s="3"/>
      <c r="IJ8862" s="3"/>
      <c r="IK8862" s="3"/>
      <c r="IL8862" s="3"/>
      <c r="IM8862" s="3"/>
      <c r="IN8862" s="3"/>
      <c r="IO8862" s="15"/>
    </row>
    <row r="8863" spans="171:249">
      <c r="FO8863" s="3"/>
      <c r="FP8863" s="3"/>
      <c r="FQ8863" s="3"/>
      <c r="FR8863" s="3"/>
      <c r="FS8863" s="3"/>
      <c r="FT8863" s="3"/>
      <c r="FU8863" s="3"/>
      <c r="FV8863" s="3"/>
      <c r="FW8863" s="3"/>
      <c r="FX8863" s="3"/>
      <c r="FY8863" s="3"/>
      <c r="FZ8863" s="3"/>
      <c r="GA8863" s="3"/>
      <c r="GB8863" s="3"/>
      <c r="GC8863" s="3"/>
      <c r="GD8863" s="3"/>
      <c r="GE8863" s="3"/>
      <c r="GF8863" s="3"/>
      <c r="GG8863" s="3"/>
      <c r="GH8863" s="3"/>
      <c r="GI8863" s="3"/>
      <c r="GJ8863" s="3"/>
      <c r="GK8863" s="3"/>
      <c r="GL8863" s="3"/>
      <c r="GM8863" s="3"/>
      <c r="GN8863" s="3"/>
      <c r="GO8863" s="3"/>
      <c r="GP8863" s="3"/>
      <c r="GQ8863" s="3"/>
      <c r="GR8863" s="3"/>
      <c r="GS8863" s="3"/>
      <c r="GT8863" s="3"/>
      <c r="GU8863" s="3"/>
      <c r="GV8863" s="3"/>
      <c r="GW8863" s="3"/>
      <c r="GX8863" s="3"/>
      <c r="GY8863" s="3"/>
      <c r="GZ8863" s="3"/>
      <c r="HA8863" s="3"/>
      <c r="HB8863" s="3"/>
      <c r="HC8863" s="3"/>
      <c r="HD8863" s="3"/>
      <c r="HE8863" s="3"/>
      <c r="HF8863" s="3"/>
      <c r="HG8863" s="3"/>
      <c r="HH8863" s="3"/>
      <c r="HI8863" s="3"/>
      <c r="HJ8863" s="3"/>
      <c r="HK8863" s="3"/>
      <c r="HL8863" s="3"/>
      <c r="HM8863" s="45"/>
      <c r="HN8863" s="3"/>
      <c r="HO8863" s="3"/>
      <c r="HP8863" s="3"/>
      <c r="HQ8863" s="3"/>
      <c r="HR8863" s="3"/>
      <c r="HS8863" s="3"/>
      <c r="HT8863" s="3"/>
      <c r="HU8863" s="3"/>
      <c r="HV8863" s="3"/>
      <c r="HW8863" s="3"/>
      <c r="HX8863" s="3"/>
      <c r="HY8863" s="3"/>
      <c r="HZ8863" s="3"/>
      <c r="IA8863" s="3"/>
      <c r="IB8863" s="3"/>
      <c r="IC8863" s="3"/>
      <c r="ID8863" s="3"/>
      <c r="IE8863" s="3"/>
      <c r="IF8863" s="3"/>
      <c r="IG8863" s="3"/>
      <c r="IH8863" s="3"/>
      <c r="II8863" s="3"/>
      <c r="IJ8863" s="3"/>
      <c r="IK8863" s="3"/>
      <c r="IL8863" s="3"/>
      <c r="IM8863" s="3"/>
      <c r="IN8863" s="3"/>
      <c r="IO8863" s="15"/>
    </row>
    <row r="8864" spans="171:249">
      <c r="FO8864" s="3"/>
      <c r="FP8864" s="3"/>
      <c r="FQ8864" s="3"/>
      <c r="FR8864" s="3"/>
      <c r="FS8864" s="3"/>
      <c r="FT8864" s="3"/>
      <c r="FU8864" s="3"/>
      <c r="FV8864" s="3"/>
      <c r="FW8864" s="3"/>
      <c r="FX8864" s="3"/>
      <c r="FY8864" s="3"/>
      <c r="FZ8864" s="3"/>
      <c r="GA8864" s="3"/>
      <c r="GB8864" s="3"/>
      <c r="GC8864" s="3"/>
      <c r="GD8864" s="3"/>
      <c r="GE8864" s="3"/>
      <c r="GF8864" s="3"/>
      <c r="GG8864" s="3"/>
      <c r="GH8864" s="3"/>
      <c r="GI8864" s="3"/>
      <c r="GJ8864" s="3"/>
      <c r="GK8864" s="3"/>
      <c r="GL8864" s="3"/>
      <c r="GM8864" s="3"/>
      <c r="GN8864" s="3"/>
      <c r="GO8864" s="3"/>
      <c r="GP8864" s="3"/>
      <c r="GQ8864" s="3"/>
      <c r="GR8864" s="3"/>
      <c r="GS8864" s="3"/>
      <c r="GT8864" s="3"/>
      <c r="GU8864" s="3"/>
      <c r="GV8864" s="3"/>
      <c r="GW8864" s="3"/>
      <c r="GX8864" s="3"/>
      <c r="GY8864" s="3"/>
      <c r="GZ8864" s="3"/>
      <c r="HA8864" s="3"/>
      <c r="HB8864" s="3"/>
      <c r="HC8864" s="3"/>
      <c r="HD8864" s="3"/>
      <c r="HE8864" s="3"/>
      <c r="HF8864" s="3"/>
      <c r="HG8864" s="3"/>
      <c r="HH8864" s="3"/>
      <c r="HI8864" s="3"/>
      <c r="HJ8864" s="3"/>
      <c r="HK8864" s="3"/>
      <c r="HL8864" s="3"/>
      <c r="HM8864" s="45"/>
      <c r="HN8864" s="3"/>
      <c r="HO8864" s="3"/>
      <c r="HP8864" s="3"/>
      <c r="HQ8864" s="3"/>
      <c r="HR8864" s="3"/>
      <c r="HS8864" s="3"/>
      <c r="HT8864" s="3"/>
      <c r="HU8864" s="3"/>
      <c r="HV8864" s="3"/>
      <c r="HW8864" s="3"/>
      <c r="HX8864" s="3"/>
      <c r="HY8864" s="3"/>
      <c r="HZ8864" s="3"/>
      <c r="IA8864" s="3"/>
      <c r="IB8864" s="3"/>
      <c r="IC8864" s="3"/>
      <c r="ID8864" s="3"/>
      <c r="IE8864" s="3"/>
      <c r="IF8864" s="3"/>
      <c r="IG8864" s="3"/>
      <c r="IH8864" s="3"/>
      <c r="II8864" s="3"/>
      <c r="IJ8864" s="3"/>
      <c r="IK8864" s="3"/>
      <c r="IL8864" s="3"/>
      <c r="IM8864" s="3"/>
      <c r="IN8864" s="3"/>
      <c r="IO8864" s="15"/>
    </row>
    <row r="8865" spans="171:249">
      <c r="FO8865" s="3"/>
      <c r="FP8865" s="3"/>
      <c r="FQ8865" s="3"/>
      <c r="FR8865" s="3"/>
      <c r="FS8865" s="3"/>
      <c r="FT8865" s="3"/>
      <c r="FU8865" s="3"/>
      <c r="FV8865" s="3"/>
      <c r="FW8865" s="3"/>
      <c r="FX8865" s="3"/>
      <c r="FY8865" s="3"/>
      <c r="FZ8865" s="3"/>
      <c r="GA8865" s="3"/>
      <c r="GB8865" s="3"/>
      <c r="GC8865" s="3"/>
      <c r="GD8865" s="3"/>
      <c r="GE8865" s="3"/>
      <c r="GF8865" s="3"/>
      <c r="GG8865" s="3"/>
      <c r="GH8865" s="3"/>
      <c r="GI8865" s="3"/>
      <c r="GJ8865" s="3"/>
      <c r="GK8865" s="3"/>
      <c r="GL8865" s="3"/>
      <c r="GM8865" s="3"/>
      <c r="GN8865" s="3"/>
      <c r="GO8865" s="3"/>
      <c r="GP8865" s="3"/>
      <c r="GQ8865" s="3"/>
      <c r="GR8865" s="3"/>
      <c r="GS8865" s="3"/>
      <c r="GT8865" s="3"/>
      <c r="GU8865" s="3"/>
      <c r="GV8865" s="3"/>
      <c r="GW8865" s="3"/>
      <c r="GX8865" s="3"/>
      <c r="GY8865" s="3"/>
      <c r="GZ8865" s="3"/>
      <c r="HA8865" s="3"/>
      <c r="HB8865" s="3"/>
      <c r="HC8865" s="3"/>
      <c r="HD8865" s="3"/>
      <c r="HE8865" s="3"/>
      <c r="HF8865" s="3"/>
      <c r="HG8865" s="3"/>
      <c r="HH8865" s="3"/>
      <c r="HI8865" s="3"/>
      <c r="HJ8865" s="3"/>
      <c r="HK8865" s="3"/>
      <c r="HL8865" s="3"/>
      <c r="HM8865" s="45"/>
      <c r="HN8865" s="3"/>
      <c r="HO8865" s="3"/>
      <c r="HP8865" s="3"/>
      <c r="HQ8865" s="3"/>
      <c r="HR8865" s="3"/>
      <c r="HS8865" s="3"/>
      <c r="HT8865" s="3"/>
      <c r="HU8865" s="3"/>
      <c r="HV8865" s="3"/>
      <c r="HW8865" s="3"/>
      <c r="HX8865" s="3"/>
      <c r="HY8865" s="3"/>
      <c r="HZ8865" s="3"/>
      <c r="IA8865" s="3"/>
      <c r="IB8865" s="3"/>
      <c r="IC8865" s="3"/>
      <c r="ID8865" s="3"/>
      <c r="IE8865" s="3"/>
      <c r="IF8865" s="3"/>
      <c r="IG8865" s="3"/>
      <c r="IH8865" s="3"/>
      <c r="II8865" s="3"/>
      <c r="IJ8865" s="3"/>
      <c r="IK8865" s="3"/>
      <c r="IL8865" s="3"/>
      <c r="IM8865" s="3"/>
      <c r="IN8865" s="3"/>
      <c r="IO8865" s="15"/>
    </row>
    <row r="8866" spans="171:249">
      <c r="FO8866" s="3"/>
      <c r="FP8866" s="3"/>
      <c r="FQ8866" s="3"/>
      <c r="FR8866" s="3"/>
      <c r="FS8866" s="3"/>
      <c r="FT8866" s="3"/>
      <c r="FU8866" s="3"/>
      <c r="FV8866" s="3"/>
      <c r="FW8866" s="3"/>
      <c r="FX8866" s="3"/>
      <c r="FY8866" s="3"/>
      <c r="FZ8866" s="3"/>
      <c r="GA8866" s="3"/>
      <c r="GB8866" s="3"/>
      <c r="GC8866" s="3"/>
      <c r="GD8866" s="3"/>
      <c r="GE8866" s="3"/>
      <c r="GF8866" s="3"/>
      <c r="GG8866" s="3"/>
      <c r="GH8866" s="3"/>
      <c r="GI8866" s="3"/>
      <c r="GJ8866" s="3"/>
      <c r="GK8866" s="3"/>
      <c r="GL8866" s="3"/>
      <c r="GM8866" s="3"/>
      <c r="GN8866" s="3"/>
      <c r="GO8866" s="3"/>
      <c r="GP8866" s="3"/>
      <c r="GQ8866" s="3"/>
      <c r="GR8866" s="3"/>
      <c r="GS8866" s="3"/>
      <c r="GT8866" s="3"/>
      <c r="GU8866" s="3"/>
      <c r="GV8866" s="3"/>
      <c r="GW8866" s="3"/>
      <c r="GX8866" s="3"/>
      <c r="GY8866" s="3"/>
      <c r="GZ8866" s="3"/>
      <c r="HA8866" s="3"/>
      <c r="HB8866" s="3"/>
      <c r="HC8866" s="3"/>
      <c r="HD8866" s="3"/>
      <c r="HE8866" s="3"/>
      <c r="HF8866" s="3"/>
      <c r="HG8866" s="3"/>
      <c r="HH8866" s="3"/>
      <c r="HI8866" s="3"/>
      <c r="HJ8866" s="3"/>
      <c r="HK8866" s="3"/>
      <c r="HL8866" s="3"/>
      <c r="HM8866" s="45"/>
      <c r="HN8866" s="3"/>
      <c r="HO8866" s="3"/>
      <c r="HP8866" s="3"/>
      <c r="HQ8866" s="3"/>
      <c r="HR8866" s="3"/>
      <c r="HS8866" s="3"/>
      <c r="HT8866" s="3"/>
      <c r="HU8866" s="3"/>
      <c r="HV8866" s="3"/>
      <c r="HW8866" s="3"/>
      <c r="HX8866" s="3"/>
      <c r="HY8866" s="3"/>
      <c r="HZ8866" s="3"/>
      <c r="IA8866" s="3"/>
      <c r="IB8866" s="3"/>
      <c r="IC8866" s="3"/>
      <c r="ID8866" s="3"/>
      <c r="IE8866" s="3"/>
      <c r="IF8866" s="3"/>
      <c r="IG8866" s="3"/>
      <c r="IH8866" s="3"/>
      <c r="II8866" s="3"/>
      <c r="IJ8866" s="3"/>
      <c r="IK8866" s="3"/>
      <c r="IL8866" s="3"/>
      <c r="IM8866" s="3"/>
      <c r="IN8866" s="3"/>
      <c r="IO8866" s="15"/>
    </row>
    <row r="8867" spans="171:249">
      <c r="FO8867" s="3"/>
      <c r="FP8867" s="3"/>
      <c r="FQ8867" s="3"/>
      <c r="FR8867" s="3"/>
      <c r="FS8867" s="3"/>
      <c r="FT8867" s="3"/>
      <c r="FU8867" s="3"/>
      <c r="FV8867" s="3"/>
      <c r="FW8867" s="3"/>
      <c r="FX8867" s="3"/>
      <c r="FY8867" s="3"/>
      <c r="FZ8867" s="3"/>
      <c r="GA8867" s="3"/>
      <c r="GB8867" s="3"/>
      <c r="GC8867" s="3"/>
      <c r="GD8867" s="3"/>
      <c r="GE8867" s="3"/>
      <c r="GF8867" s="3"/>
      <c r="GG8867" s="3"/>
      <c r="GH8867" s="3"/>
      <c r="GI8867" s="3"/>
      <c r="GJ8867" s="3"/>
      <c r="GK8867" s="3"/>
      <c r="GL8867" s="3"/>
      <c r="GM8867" s="3"/>
      <c r="GN8867" s="3"/>
      <c r="GO8867" s="3"/>
      <c r="GP8867" s="3"/>
      <c r="GQ8867" s="3"/>
      <c r="GR8867" s="3"/>
      <c r="GS8867" s="3"/>
      <c r="GT8867" s="3"/>
      <c r="GU8867" s="3"/>
      <c r="GV8867" s="3"/>
      <c r="GW8867" s="3"/>
      <c r="GX8867" s="3"/>
      <c r="GY8867" s="3"/>
      <c r="GZ8867" s="3"/>
      <c r="HA8867" s="3"/>
      <c r="HB8867" s="3"/>
      <c r="HC8867" s="3"/>
      <c r="HD8867" s="3"/>
      <c r="HE8867" s="3"/>
      <c r="HF8867" s="3"/>
      <c r="HG8867" s="3"/>
      <c r="HH8867" s="3"/>
      <c r="HI8867" s="3"/>
      <c r="HJ8867" s="3"/>
      <c r="HK8867" s="3"/>
      <c r="HL8867" s="3"/>
      <c r="HM8867" s="45"/>
      <c r="HN8867" s="3"/>
      <c r="HO8867" s="3"/>
      <c r="HP8867" s="3"/>
      <c r="HQ8867" s="3"/>
      <c r="HR8867" s="3"/>
      <c r="HS8867" s="3"/>
      <c r="HT8867" s="3"/>
      <c r="HU8867" s="3"/>
      <c r="HV8867" s="3"/>
      <c r="HW8867" s="3"/>
      <c r="HX8867" s="3"/>
      <c r="HY8867" s="3"/>
      <c r="HZ8867" s="3"/>
      <c r="IA8867" s="3"/>
      <c r="IB8867" s="3"/>
      <c r="IC8867" s="3"/>
      <c r="ID8867" s="3"/>
      <c r="IE8867" s="3"/>
      <c r="IF8867" s="3"/>
      <c r="IG8867" s="3"/>
      <c r="IH8867" s="3"/>
      <c r="II8867" s="3"/>
      <c r="IJ8867" s="3"/>
      <c r="IK8867" s="3"/>
      <c r="IL8867" s="3"/>
      <c r="IM8867" s="3"/>
      <c r="IN8867" s="3"/>
      <c r="IO8867" s="15"/>
    </row>
    <row r="8868" spans="171:249">
      <c r="FO8868" s="3"/>
      <c r="FP8868" s="3"/>
      <c r="FQ8868" s="3"/>
      <c r="FR8868" s="3"/>
      <c r="FS8868" s="3"/>
      <c r="FT8868" s="3"/>
      <c r="FU8868" s="3"/>
      <c r="FV8868" s="3"/>
      <c r="FW8868" s="3"/>
      <c r="FX8868" s="3"/>
      <c r="FY8868" s="3"/>
      <c r="FZ8868" s="3"/>
      <c r="GA8868" s="3"/>
      <c r="GB8868" s="3"/>
      <c r="GC8868" s="3"/>
      <c r="GD8868" s="3"/>
      <c r="GE8868" s="3"/>
      <c r="GF8868" s="3"/>
      <c r="GG8868" s="3"/>
      <c r="GH8868" s="3"/>
      <c r="GI8868" s="3"/>
      <c r="GJ8868" s="3"/>
      <c r="GK8868" s="3"/>
      <c r="GL8868" s="3"/>
      <c r="GM8868" s="3"/>
      <c r="GN8868" s="3"/>
      <c r="GO8868" s="3"/>
      <c r="GP8868" s="3"/>
      <c r="GQ8868" s="3"/>
      <c r="GR8868" s="3"/>
      <c r="GS8868" s="3"/>
      <c r="GT8868" s="3"/>
      <c r="GU8868" s="3"/>
      <c r="GV8868" s="3"/>
      <c r="GW8868" s="3"/>
      <c r="GX8868" s="3"/>
      <c r="GY8868" s="3"/>
      <c r="GZ8868" s="3"/>
      <c r="HA8868" s="3"/>
      <c r="HB8868" s="3"/>
      <c r="HC8868" s="3"/>
      <c r="HD8868" s="3"/>
      <c r="HE8868" s="3"/>
      <c r="HF8868" s="3"/>
      <c r="HG8868" s="3"/>
      <c r="HH8868" s="3"/>
      <c r="HI8868" s="3"/>
      <c r="HJ8868" s="3"/>
      <c r="HK8868" s="3"/>
      <c r="HL8868" s="3"/>
      <c r="HM8868" s="45"/>
      <c r="HN8868" s="3"/>
      <c r="HO8868" s="3"/>
      <c r="HP8868" s="3"/>
      <c r="HQ8868" s="3"/>
      <c r="HR8868" s="3"/>
      <c r="HS8868" s="3"/>
      <c r="HT8868" s="3"/>
      <c r="HU8868" s="3"/>
      <c r="HV8868" s="3"/>
      <c r="HW8868" s="3"/>
      <c r="HX8868" s="3"/>
      <c r="HY8868" s="3"/>
      <c r="HZ8868" s="3"/>
      <c r="IA8868" s="3"/>
      <c r="IB8868" s="3"/>
      <c r="IC8868" s="3"/>
      <c r="ID8868" s="3"/>
      <c r="IE8868" s="3"/>
      <c r="IF8868" s="3"/>
      <c r="IG8868" s="3"/>
      <c r="IH8868" s="3"/>
      <c r="II8868" s="3"/>
      <c r="IJ8868" s="3"/>
      <c r="IK8868" s="3"/>
      <c r="IL8868" s="3"/>
      <c r="IM8868" s="3"/>
      <c r="IN8868" s="3"/>
      <c r="IO8868" s="15"/>
    </row>
    <row r="8869" spans="171:249">
      <c r="FO8869" s="3"/>
      <c r="FP8869" s="3"/>
      <c r="FQ8869" s="3"/>
      <c r="FR8869" s="3"/>
      <c r="FS8869" s="3"/>
      <c r="FT8869" s="3"/>
      <c r="FU8869" s="3"/>
      <c r="FV8869" s="3"/>
      <c r="FW8869" s="3"/>
      <c r="FX8869" s="3"/>
      <c r="FY8869" s="3"/>
      <c r="FZ8869" s="3"/>
      <c r="GA8869" s="3"/>
      <c r="GB8869" s="3"/>
      <c r="GC8869" s="3"/>
      <c r="GD8869" s="3"/>
      <c r="GE8869" s="3"/>
      <c r="GF8869" s="3"/>
      <c r="GG8869" s="3"/>
      <c r="GH8869" s="3"/>
      <c r="GI8869" s="3"/>
      <c r="GJ8869" s="3"/>
      <c r="GK8869" s="3"/>
      <c r="GL8869" s="3"/>
      <c r="GM8869" s="3"/>
      <c r="GN8869" s="3"/>
      <c r="GO8869" s="3"/>
      <c r="GP8869" s="3"/>
      <c r="GQ8869" s="3"/>
      <c r="GR8869" s="3"/>
      <c r="GS8869" s="3"/>
      <c r="GT8869" s="3"/>
      <c r="GU8869" s="3"/>
      <c r="GV8869" s="3"/>
      <c r="GW8869" s="3"/>
      <c r="GX8869" s="3"/>
      <c r="GY8869" s="3"/>
      <c r="GZ8869" s="3"/>
      <c r="HA8869" s="3"/>
      <c r="HB8869" s="3"/>
      <c r="HC8869" s="3"/>
      <c r="HD8869" s="3"/>
      <c r="HE8869" s="3"/>
      <c r="HF8869" s="3"/>
      <c r="HG8869" s="3"/>
      <c r="HH8869" s="3"/>
      <c r="HI8869" s="3"/>
      <c r="HJ8869" s="3"/>
      <c r="HK8869" s="3"/>
      <c r="HL8869" s="3"/>
      <c r="HM8869" s="45"/>
      <c r="HN8869" s="3"/>
      <c r="HO8869" s="3"/>
      <c r="HP8869" s="3"/>
      <c r="HQ8869" s="3"/>
      <c r="HR8869" s="3"/>
      <c r="HS8869" s="3"/>
      <c r="HT8869" s="3"/>
      <c r="HU8869" s="3"/>
      <c r="HV8869" s="3"/>
      <c r="HW8869" s="3"/>
      <c r="HX8869" s="3"/>
      <c r="HY8869" s="3"/>
      <c r="HZ8869" s="3"/>
      <c r="IA8869" s="3"/>
      <c r="IB8869" s="3"/>
      <c r="IC8869" s="3"/>
      <c r="ID8869" s="3"/>
      <c r="IE8869" s="3"/>
      <c r="IF8869" s="3"/>
      <c r="IG8869" s="3"/>
      <c r="IH8869" s="3"/>
      <c r="II8869" s="3"/>
      <c r="IJ8869" s="3"/>
      <c r="IK8869" s="3"/>
      <c r="IL8869" s="3"/>
      <c r="IM8869" s="3"/>
      <c r="IN8869" s="3"/>
      <c r="IO8869" s="15"/>
    </row>
    <row r="8870" spans="171:249">
      <c r="FO8870" s="3"/>
      <c r="FP8870" s="3"/>
      <c r="FQ8870" s="3"/>
      <c r="FR8870" s="3"/>
      <c r="FS8870" s="3"/>
      <c r="FT8870" s="3"/>
      <c r="FU8870" s="3"/>
      <c r="FV8870" s="3"/>
      <c r="FW8870" s="3"/>
      <c r="FX8870" s="3"/>
      <c r="FY8870" s="3"/>
      <c r="FZ8870" s="3"/>
      <c r="GA8870" s="3"/>
      <c r="GB8870" s="3"/>
      <c r="GC8870" s="3"/>
      <c r="GD8870" s="3"/>
      <c r="GE8870" s="3"/>
      <c r="GF8870" s="3"/>
      <c r="GG8870" s="3"/>
      <c r="GH8870" s="3"/>
      <c r="GI8870" s="3"/>
      <c r="GJ8870" s="3"/>
      <c r="GK8870" s="3"/>
      <c r="GL8870" s="3"/>
      <c r="GM8870" s="3"/>
      <c r="GN8870" s="3"/>
      <c r="GO8870" s="3"/>
      <c r="GP8870" s="3"/>
      <c r="GQ8870" s="3"/>
      <c r="GR8870" s="3"/>
      <c r="GS8870" s="3"/>
      <c r="GT8870" s="3"/>
      <c r="GU8870" s="3"/>
      <c r="GV8870" s="3"/>
      <c r="GW8870" s="3"/>
      <c r="GX8870" s="3"/>
      <c r="GY8870" s="3"/>
      <c r="GZ8870" s="3"/>
      <c r="HA8870" s="3"/>
      <c r="HB8870" s="3"/>
      <c r="HC8870" s="3"/>
      <c r="HD8870" s="3"/>
      <c r="HE8870" s="3"/>
      <c r="HF8870" s="3"/>
      <c r="HG8870" s="3"/>
      <c r="HH8870" s="3"/>
      <c r="HI8870" s="3"/>
      <c r="HJ8870" s="3"/>
      <c r="HK8870" s="3"/>
      <c r="HL8870" s="3"/>
      <c r="HM8870" s="45"/>
      <c r="HN8870" s="3"/>
      <c r="HO8870" s="3"/>
      <c r="HP8870" s="3"/>
      <c r="HQ8870" s="3"/>
      <c r="HR8870" s="3"/>
      <c r="HS8870" s="3"/>
      <c r="HT8870" s="3"/>
      <c r="HU8870" s="3"/>
      <c r="HV8870" s="3"/>
      <c r="HW8870" s="3"/>
      <c r="HX8870" s="3"/>
      <c r="HY8870" s="3"/>
      <c r="HZ8870" s="3"/>
      <c r="IA8870" s="3"/>
      <c r="IB8870" s="3"/>
      <c r="IC8870" s="3"/>
      <c r="ID8870" s="3"/>
      <c r="IE8870" s="3"/>
      <c r="IF8870" s="3"/>
      <c r="IG8870" s="3"/>
      <c r="IH8870" s="3"/>
      <c r="II8870" s="3"/>
      <c r="IJ8870" s="3"/>
      <c r="IK8870" s="3"/>
      <c r="IL8870" s="3"/>
      <c r="IM8870" s="3"/>
      <c r="IN8870" s="3"/>
      <c r="IO8870" s="15"/>
    </row>
    <row r="8871" spans="171:249">
      <c r="FO8871" s="3"/>
      <c r="FP8871" s="3"/>
      <c r="FQ8871" s="3"/>
      <c r="FR8871" s="3"/>
      <c r="FS8871" s="3"/>
      <c r="FT8871" s="3"/>
      <c r="FU8871" s="3"/>
      <c r="FV8871" s="3"/>
      <c r="FW8871" s="3"/>
      <c r="FX8871" s="3"/>
      <c r="FY8871" s="3"/>
      <c r="FZ8871" s="3"/>
      <c r="GA8871" s="3"/>
      <c r="GB8871" s="3"/>
      <c r="GC8871" s="3"/>
      <c r="GD8871" s="3"/>
      <c r="GE8871" s="3"/>
      <c r="GF8871" s="3"/>
      <c r="GG8871" s="3"/>
      <c r="GH8871" s="3"/>
      <c r="GI8871" s="3"/>
      <c r="GJ8871" s="3"/>
      <c r="GK8871" s="3"/>
      <c r="GL8871" s="3"/>
      <c r="GM8871" s="3"/>
      <c r="GN8871" s="3"/>
      <c r="GO8871" s="3"/>
      <c r="GP8871" s="3"/>
      <c r="GQ8871" s="3"/>
      <c r="GR8871" s="3"/>
      <c r="GS8871" s="3"/>
      <c r="GT8871" s="3"/>
      <c r="GU8871" s="3"/>
      <c r="GV8871" s="3"/>
      <c r="GW8871" s="3"/>
      <c r="GX8871" s="3"/>
      <c r="GY8871" s="3"/>
      <c r="GZ8871" s="3"/>
      <c r="HA8871" s="3"/>
      <c r="HB8871" s="3"/>
      <c r="HC8871" s="3"/>
      <c r="HD8871" s="3"/>
      <c r="HE8871" s="3"/>
      <c r="HF8871" s="3"/>
      <c r="HG8871" s="3"/>
      <c r="HH8871" s="3"/>
      <c r="HI8871" s="3"/>
      <c r="HJ8871" s="3"/>
      <c r="HK8871" s="3"/>
      <c r="HL8871" s="3"/>
      <c r="HM8871" s="45"/>
      <c r="HN8871" s="3"/>
      <c r="HO8871" s="3"/>
      <c r="HP8871" s="3"/>
      <c r="HQ8871" s="3"/>
      <c r="HR8871" s="3"/>
      <c r="HS8871" s="3"/>
      <c r="HT8871" s="3"/>
      <c r="HU8871" s="3"/>
      <c r="HV8871" s="3"/>
      <c r="HW8871" s="3"/>
      <c r="HX8871" s="3"/>
      <c r="HY8871" s="3"/>
      <c r="HZ8871" s="3"/>
      <c r="IA8871" s="3"/>
      <c r="IB8871" s="3"/>
      <c r="IC8871" s="3"/>
      <c r="ID8871" s="3"/>
      <c r="IE8871" s="3"/>
      <c r="IF8871" s="3"/>
      <c r="IG8871" s="3"/>
      <c r="IH8871" s="3"/>
      <c r="II8871" s="3"/>
      <c r="IJ8871" s="3"/>
      <c r="IK8871" s="3"/>
      <c r="IL8871" s="3"/>
      <c r="IM8871" s="3"/>
      <c r="IN8871" s="3"/>
      <c r="IO8871" s="15"/>
    </row>
    <row r="8872" spans="171:249">
      <c r="FO8872" s="3"/>
      <c r="FP8872" s="3"/>
      <c r="FQ8872" s="3"/>
      <c r="FR8872" s="3"/>
      <c r="FS8872" s="3"/>
      <c r="FT8872" s="3"/>
      <c r="FU8872" s="3"/>
      <c r="FV8872" s="3"/>
      <c r="FW8872" s="3"/>
      <c r="FX8872" s="3"/>
      <c r="FY8872" s="3"/>
      <c r="FZ8872" s="3"/>
      <c r="GA8872" s="3"/>
      <c r="GB8872" s="3"/>
      <c r="GC8872" s="3"/>
      <c r="GD8872" s="3"/>
      <c r="GE8872" s="3"/>
      <c r="GF8872" s="3"/>
      <c r="GG8872" s="3"/>
      <c r="GH8872" s="3"/>
      <c r="GI8872" s="3"/>
      <c r="GJ8872" s="3"/>
      <c r="GK8872" s="3"/>
      <c r="GL8872" s="3"/>
      <c r="GM8872" s="3"/>
      <c r="GN8872" s="3"/>
      <c r="GO8872" s="3"/>
      <c r="GP8872" s="3"/>
      <c r="GQ8872" s="3"/>
      <c r="GR8872" s="3"/>
      <c r="GS8872" s="3"/>
      <c r="GT8872" s="3"/>
      <c r="GU8872" s="3"/>
      <c r="GV8872" s="3"/>
      <c r="GW8872" s="3"/>
      <c r="GX8872" s="3"/>
      <c r="GY8872" s="3"/>
      <c r="GZ8872" s="3"/>
      <c r="HA8872" s="3"/>
      <c r="HB8872" s="3"/>
      <c r="HC8872" s="3"/>
      <c r="HD8872" s="3"/>
      <c r="HE8872" s="3"/>
      <c r="HF8872" s="3"/>
      <c r="HG8872" s="3"/>
      <c r="HH8872" s="3"/>
      <c r="HI8872" s="3"/>
      <c r="HJ8872" s="3"/>
      <c r="HK8872" s="3"/>
      <c r="HL8872" s="3"/>
      <c r="HM8872" s="45"/>
      <c r="HN8872" s="3"/>
      <c r="HO8872" s="3"/>
      <c r="HP8872" s="3"/>
      <c r="HQ8872" s="3"/>
      <c r="HR8872" s="3"/>
      <c r="HS8872" s="3"/>
      <c r="HT8872" s="3"/>
      <c r="HU8872" s="3"/>
      <c r="HV8872" s="3"/>
      <c r="HW8872" s="3"/>
      <c r="HX8872" s="3"/>
      <c r="HY8872" s="3"/>
      <c r="HZ8872" s="3"/>
      <c r="IA8872" s="3"/>
      <c r="IB8872" s="3"/>
      <c r="IC8872" s="3"/>
      <c r="ID8872" s="3"/>
      <c r="IE8872" s="3"/>
      <c r="IF8872" s="3"/>
      <c r="IG8872" s="3"/>
      <c r="IH8872" s="3"/>
      <c r="II8872" s="3"/>
      <c r="IJ8872" s="3"/>
      <c r="IK8872" s="3"/>
      <c r="IL8872" s="3"/>
      <c r="IM8872" s="3"/>
      <c r="IN8872" s="3"/>
      <c r="IO8872" s="15"/>
    </row>
    <row r="8873" spans="171:249">
      <c r="FO8873" s="3"/>
      <c r="FP8873" s="3"/>
      <c r="FQ8873" s="3"/>
      <c r="FR8873" s="3"/>
      <c r="FS8873" s="3"/>
      <c r="FT8873" s="3"/>
      <c r="FU8873" s="3"/>
      <c r="FV8873" s="3"/>
      <c r="FW8873" s="3"/>
      <c r="FX8873" s="3"/>
      <c r="FY8873" s="3"/>
      <c r="FZ8873" s="3"/>
      <c r="GA8873" s="3"/>
      <c r="GB8873" s="3"/>
      <c r="GC8873" s="3"/>
      <c r="GD8873" s="3"/>
      <c r="GE8873" s="3"/>
      <c r="GF8873" s="3"/>
      <c r="GG8873" s="3"/>
      <c r="GH8873" s="3"/>
      <c r="GI8873" s="3"/>
      <c r="GJ8873" s="3"/>
      <c r="GK8873" s="3"/>
      <c r="GL8873" s="3"/>
      <c r="GM8873" s="3"/>
      <c r="GN8873" s="3"/>
      <c r="GO8873" s="3"/>
      <c r="GP8873" s="3"/>
      <c r="GQ8873" s="3"/>
      <c r="GR8873" s="3"/>
      <c r="GS8873" s="3"/>
      <c r="GT8873" s="3"/>
      <c r="GU8873" s="3"/>
      <c r="GV8873" s="3"/>
      <c r="GW8873" s="3"/>
      <c r="GX8873" s="3"/>
      <c r="GY8873" s="3"/>
      <c r="GZ8873" s="3"/>
      <c r="HA8873" s="3"/>
      <c r="HB8873" s="3"/>
      <c r="HC8873" s="3"/>
      <c r="HD8873" s="3"/>
      <c r="HE8873" s="3"/>
      <c r="HF8873" s="3"/>
      <c r="HG8873" s="3"/>
      <c r="HH8873" s="3"/>
      <c r="HI8873" s="3"/>
      <c r="HJ8873" s="3"/>
      <c r="HK8873" s="3"/>
      <c r="HL8873" s="3"/>
      <c r="HM8873" s="45"/>
      <c r="HN8873" s="3"/>
      <c r="HO8873" s="3"/>
      <c r="HP8873" s="3"/>
      <c r="HQ8873" s="3"/>
      <c r="HR8873" s="3"/>
      <c r="HS8873" s="3"/>
      <c r="HT8873" s="3"/>
      <c r="HU8873" s="3"/>
      <c r="HV8873" s="3"/>
      <c r="HW8873" s="3"/>
      <c r="HX8873" s="3"/>
      <c r="HY8873" s="3"/>
      <c r="HZ8873" s="3"/>
      <c r="IA8873" s="3"/>
      <c r="IB8873" s="3"/>
      <c r="IC8873" s="3"/>
      <c r="ID8873" s="3"/>
      <c r="IE8873" s="3"/>
      <c r="IF8873" s="3"/>
      <c r="IG8873" s="3"/>
      <c r="IH8873" s="3"/>
      <c r="II8873" s="3"/>
      <c r="IJ8873" s="3"/>
      <c r="IK8873" s="3"/>
      <c r="IL8873" s="3"/>
      <c r="IM8873" s="3"/>
      <c r="IN8873" s="3"/>
      <c r="IO8873" s="15"/>
    </row>
    <row r="8874" spans="171:249">
      <c r="FO8874" s="3"/>
      <c r="FP8874" s="3"/>
      <c r="FQ8874" s="3"/>
      <c r="FR8874" s="3"/>
      <c r="FS8874" s="3"/>
      <c r="FT8874" s="3"/>
      <c r="FU8874" s="3"/>
      <c r="FV8874" s="3"/>
      <c r="FW8874" s="3"/>
      <c r="FX8874" s="3"/>
      <c r="FY8874" s="3"/>
      <c r="FZ8874" s="3"/>
      <c r="GA8874" s="3"/>
      <c r="GB8874" s="3"/>
      <c r="GC8874" s="3"/>
      <c r="GD8874" s="3"/>
      <c r="GE8874" s="3"/>
      <c r="GF8874" s="3"/>
      <c r="GG8874" s="3"/>
      <c r="GH8874" s="3"/>
      <c r="GI8874" s="3"/>
      <c r="GJ8874" s="3"/>
      <c r="GK8874" s="3"/>
      <c r="GL8874" s="3"/>
      <c r="GM8874" s="3"/>
      <c r="GN8874" s="3"/>
      <c r="GO8874" s="3"/>
      <c r="GP8874" s="3"/>
      <c r="GQ8874" s="3"/>
      <c r="GR8874" s="3"/>
      <c r="GS8874" s="3"/>
      <c r="GT8874" s="3"/>
      <c r="GU8874" s="3"/>
      <c r="GV8874" s="3"/>
      <c r="GW8874" s="3"/>
      <c r="GX8874" s="3"/>
      <c r="GY8874" s="3"/>
      <c r="GZ8874" s="3"/>
      <c r="HA8874" s="3"/>
      <c r="HB8874" s="3"/>
      <c r="HC8874" s="3"/>
      <c r="HD8874" s="3"/>
      <c r="HE8874" s="3"/>
      <c r="HF8874" s="3"/>
      <c r="HG8874" s="3"/>
      <c r="HH8874" s="3"/>
      <c r="HI8874" s="3"/>
      <c r="HJ8874" s="3"/>
      <c r="HK8874" s="3"/>
      <c r="HL8874" s="3"/>
      <c r="HM8874" s="45"/>
      <c r="HN8874" s="3"/>
      <c r="HO8874" s="3"/>
      <c r="HP8874" s="3"/>
      <c r="HQ8874" s="3"/>
      <c r="HR8874" s="3"/>
      <c r="HS8874" s="3"/>
      <c r="HT8874" s="3"/>
      <c r="HU8874" s="3"/>
      <c r="HV8874" s="3"/>
      <c r="HW8874" s="3"/>
      <c r="HX8874" s="3"/>
      <c r="HY8874" s="3"/>
      <c r="HZ8874" s="3"/>
      <c r="IA8874" s="3"/>
      <c r="IB8874" s="3"/>
      <c r="IC8874" s="3"/>
      <c r="ID8874" s="3"/>
      <c r="IE8874" s="3"/>
      <c r="IF8874" s="3"/>
      <c r="IG8874" s="3"/>
      <c r="IH8874" s="3"/>
      <c r="II8874" s="3"/>
      <c r="IJ8874" s="3"/>
      <c r="IK8874" s="3"/>
      <c r="IL8874" s="3"/>
      <c r="IM8874" s="3"/>
      <c r="IN8874" s="3"/>
      <c r="IO8874" s="15"/>
    </row>
    <row r="8875" spans="171:249">
      <c r="FO8875" s="3"/>
      <c r="FP8875" s="3"/>
      <c r="FQ8875" s="3"/>
      <c r="FR8875" s="3"/>
      <c r="FS8875" s="3"/>
      <c r="FT8875" s="3"/>
      <c r="FU8875" s="3"/>
      <c r="FV8875" s="3"/>
      <c r="FW8875" s="3"/>
      <c r="FX8875" s="3"/>
      <c r="FY8875" s="3"/>
      <c r="FZ8875" s="3"/>
      <c r="GA8875" s="3"/>
      <c r="GB8875" s="3"/>
      <c r="GC8875" s="3"/>
      <c r="GD8875" s="3"/>
      <c r="GE8875" s="3"/>
      <c r="GF8875" s="3"/>
      <c r="GG8875" s="3"/>
      <c r="GH8875" s="3"/>
      <c r="GI8875" s="3"/>
      <c r="GJ8875" s="3"/>
      <c r="GK8875" s="3"/>
      <c r="GL8875" s="3"/>
      <c r="GM8875" s="3"/>
      <c r="GN8875" s="3"/>
      <c r="GO8875" s="3"/>
      <c r="GP8875" s="3"/>
      <c r="GQ8875" s="3"/>
      <c r="GR8875" s="3"/>
      <c r="GS8875" s="3"/>
      <c r="GT8875" s="3"/>
      <c r="GU8875" s="3"/>
      <c r="GV8875" s="3"/>
      <c r="GW8875" s="3"/>
      <c r="GX8875" s="3"/>
      <c r="GY8875" s="3"/>
      <c r="GZ8875" s="3"/>
      <c r="HA8875" s="3"/>
      <c r="HB8875" s="3"/>
      <c r="HC8875" s="3"/>
      <c r="HD8875" s="3"/>
      <c r="HE8875" s="3"/>
      <c r="HF8875" s="3"/>
      <c r="HG8875" s="3"/>
      <c r="HH8875" s="3"/>
      <c r="HI8875" s="3"/>
      <c r="HJ8875" s="3"/>
      <c r="HK8875" s="3"/>
      <c r="HL8875" s="3"/>
      <c r="HM8875" s="45"/>
      <c r="HN8875" s="3"/>
      <c r="HO8875" s="3"/>
      <c r="HP8875" s="3"/>
      <c r="HQ8875" s="3"/>
      <c r="HR8875" s="3"/>
      <c r="HS8875" s="3"/>
      <c r="HT8875" s="3"/>
      <c r="HU8875" s="3"/>
      <c r="HV8875" s="3"/>
      <c r="HW8875" s="3"/>
      <c r="HX8875" s="3"/>
      <c r="HY8875" s="3"/>
      <c r="HZ8875" s="3"/>
      <c r="IA8875" s="3"/>
      <c r="IB8875" s="3"/>
      <c r="IC8875" s="3"/>
      <c r="ID8875" s="3"/>
      <c r="IE8875" s="3"/>
      <c r="IF8875" s="3"/>
      <c r="IG8875" s="3"/>
      <c r="IH8875" s="3"/>
      <c r="II8875" s="3"/>
      <c r="IJ8875" s="3"/>
      <c r="IK8875" s="3"/>
      <c r="IL8875" s="3"/>
      <c r="IM8875" s="3"/>
      <c r="IN8875" s="3"/>
      <c r="IO8875" s="15"/>
    </row>
    <row r="8876" spans="171:249">
      <c r="FO8876" s="3"/>
      <c r="FP8876" s="3"/>
      <c r="FQ8876" s="3"/>
      <c r="FR8876" s="3"/>
      <c r="FS8876" s="3"/>
      <c r="FT8876" s="3"/>
      <c r="FU8876" s="3"/>
      <c r="FV8876" s="3"/>
      <c r="FW8876" s="3"/>
      <c r="FX8876" s="3"/>
      <c r="FY8876" s="3"/>
      <c r="FZ8876" s="3"/>
      <c r="GA8876" s="3"/>
      <c r="GB8876" s="3"/>
      <c r="GC8876" s="3"/>
      <c r="GD8876" s="3"/>
      <c r="GE8876" s="3"/>
      <c r="GF8876" s="3"/>
      <c r="GG8876" s="3"/>
      <c r="GH8876" s="3"/>
      <c r="GI8876" s="3"/>
      <c r="GJ8876" s="3"/>
      <c r="GK8876" s="3"/>
      <c r="GL8876" s="3"/>
      <c r="GM8876" s="3"/>
      <c r="GN8876" s="3"/>
      <c r="GO8876" s="3"/>
      <c r="GP8876" s="3"/>
      <c r="GQ8876" s="3"/>
      <c r="GR8876" s="3"/>
      <c r="GS8876" s="3"/>
      <c r="GT8876" s="3"/>
      <c r="GU8876" s="3"/>
      <c r="GV8876" s="3"/>
      <c r="GW8876" s="3"/>
      <c r="GX8876" s="3"/>
      <c r="GY8876" s="3"/>
      <c r="GZ8876" s="3"/>
      <c r="HA8876" s="3"/>
      <c r="HB8876" s="3"/>
      <c r="HC8876" s="3"/>
      <c r="HD8876" s="3"/>
      <c r="HE8876" s="3"/>
      <c r="HF8876" s="3"/>
      <c r="HG8876" s="3"/>
      <c r="HH8876" s="3"/>
      <c r="HI8876" s="3"/>
      <c r="HJ8876" s="3"/>
      <c r="HK8876" s="3"/>
      <c r="HL8876" s="3"/>
      <c r="HM8876" s="45"/>
      <c r="HN8876" s="3"/>
      <c r="HO8876" s="3"/>
      <c r="HP8876" s="3"/>
      <c r="HQ8876" s="3"/>
      <c r="HR8876" s="3"/>
      <c r="HS8876" s="3"/>
      <c r="HT8876" s="3"/>
      <c r="HU8876" s="3"/>
      <c r="HV8876" s="3"/>
      <c r="HW8876" s="3"/>
      <c r="HX8876" s="3"/>
      <c r="HY8876" s="3"/>
      <c r="HZ8876" s="3"/>
      <c r="IA8876" s="3"/>
      <c r="IB8876" s="3"/>
      <c r="IC8876" s="3"/>
      <c r="ID8876" s="3"/>
      <c r="IE8876" s="3"/>
      <c r="IF8876" s="3"/>
      <c r="IG8876" s="3"/>
      <c r="IH8876" s="3"/>
      <c r="II8876" s="3"/>
      <c r="IJ8876" s="3"/>
      <c r="IK8876" s="3"/>
      <c r="IL8876" s="3"/>
      <c r="IM8876" s="3"/>
      <c r="IN8876" s="3"/>
      <c r="IO8876" s="15"/>
    </row>
    <row r="8877" spans="171:249">
      <c r="FO8877" s="3"/>
      <c r="FP8877" s="3"/>
      <c r="FQ8877" s="3"/>
      <c r="FR8877" s="3"/>
      <c r="FS8877" s="3"/>
      <c r="FT8877" s="3"/>
      <c r="FU8877" s="3"/>
      <c r="FV8877" s="3"/>
      <c r="FW8877" s="3"/>
      <c r="FX8877" s="3"/>
      <c r="FY8877" s="3"/>
      <c r="FZ8877" s="3"/>
      <c r="GA8877" s="3"/>
      <c r="GB8877" s="3"/>
      <c r="GC8877" s="3"/>
      <c r="GD8877" s="3"/>
      <c r="GE8877" s="3"/>
      <c r="GF8877" s="3"/>
      <c r="GG8877" s="3"/>
      <c r="GH8877" s="3"/>
      <c r="GI8877" s="3"/>
      <c r="GJ8877" s="3"/>
      <c r="GK8877" s="3"/>
      <c r="GL8877" s="3"/>
      <c r="GM8877" s="3"/>
      <c r="GN8877" s="3"/>
      <c r="GO8877" s="3"/>
      <c r="GP8877" s="3"/>
      <c r="GQ8877" s="3"/>
      <c r="GR8877" s="3"/>
      <c r="GS8877" s="3"/>
      <c r="GT8877" s="3"/>
      <c r="GU8877" s="3"/>
      <c r="GV8877" s="3"/>
      <c r="GW8877" s="3"/>
      <c r="GX8877" s="3"/>
      <c r="GY8877" s="3"/>
      <c r="GZ8877" s="3"/>
      <c r="HA8877" s="3"/>
      <c r="HB8877" s="3"/>
      <c r="HC8877" s="3"/>
      <c r="HD8877" s="3"/>
      <c r="HE8877" s="3"/>
      <c r="HF8877" s="3"/>
      <c r="HG8877" s="3"/>
      <c r="HH8877" s="3"/>
      <c r="HI8877" s="3"/>
      <c r="HJ8877" s="3"/>
      <c r="HK8877" s="3"/>
      <c r="HL8877" s="3"/>
      <c r="HM8877" s="45"/>
      <c r="HN8877" s="3"/>
      <c r="HO8877" s="3"/>
      <c r="HP8877" s="3"/>
      <c r="HQ8877" s="3"/>
      <c r="HR8877" s="3"/>
      <c r="HS8877" s="3"/>
      <c r="HT8877" s="3"/>
      <c r="HU8877" s="3"/>
      <c r="HV8877" s="3"/>
      <c r="HW8877" s="3"/>
      <c r="HX8877" s="3"/>
      <c r="HY8877" s="3"/>
      <c r="HZ8877" s="3"/>
      <c r="IA8877" s="3"/>
      <c r="IB8877" s="3"/>
      <c r="IC8877" s="3"/>
      <c r="ID8877" s="3"/>
      <c r="IE8877" s="3"/>
      <c r="IF8877" s="3"/>
      <c r="IG8877" s="3"/>
      <c r="IH8877" s="3"/>
      <c r="II8877" s="3"/>
      <c r="IJ8877" s="3"/>
      <c r="IK8877" s="3"/>
      <c r="IL8877" s="3"/>
      <c r="IM8877" s="3"/>
      <c r="IN8877" s="3"/>
      <c r="IO8877" s="15"/>
    </row>
    <row r="8878" spans="171:249">
      <c r="FO8878" s="3"/>
      <c r="FP8878" s="3"/>
      <c r="FQ8878" s="3"/>
      <c r="FR8878" s="3"/>
      <c r="FS8878" s="3"/>
      <c r="FT8878" s="3"/>
      <c r="FU8878" s="3"/>
      <c r="FV8878" s="3"/>
      <c r="FW8878" s="3"/>
      <c r="FX8878" s="3"/>
      <c r="FY8878" s="3"/>
      <c r="FZ8878" s="3"/>
      <c r="GA8878" s="3"/>
      <c r="GB8878" s="3"/>
      <c r="GC8878" s="3"/>
      <c r="GD8878" s="3"/>
      <c r="GE8878" s="3"/>
      <c r="GF8878" s="3"/>
      <c r="GG8878" s="3"/>
      <c r="GH8878" s="3"/>
      <c r="GI8878" s="3"/>
      <c r="GJ8878" s="3"/>
      <c r="GK8878" s="3"/>
      <c r="GL8878" s="3"/>
      <c r="GM8878" s="3"/>
      <c r="GN8878" s="3"/>
      <c r="GO8878" s="3"/>
      <c r="GP8878" s="3"/>
      <c r="GQ8878" s="3"/>
      <c r="GR8878" s="3"/>
      <c r="GS8878" s="3"/>
      <c r="GT8878" s="3"/>
      <c r="GU8878" s="3"/>
      <c r="GV8878" s="3"/>
      <c r="GW8878" s="3"/>
      <c r="GX8878" s="3"/>
      <c r="GY8878" s="3"/>
      <c r="GZ8878" s="3"/>
      <c r="HA8878" s="3"/>
      <c r="HB8878" s="3"/>
      <c r="HC8878" s="3"/>
      <c r="HD8878" s="3"/>
      <c r="HE8878" s="3"/>
      <c r="HF8878" s="3"/>
      <c r="HG8878" s="3"/>
      <c r="HH8878" s="3"/>
      <c r="HI8878" s="3"/>
      <c r="HJ8878" s="3"/>
      <c r="HK8878" s="3"/>
      <c r="HL8878" s="3"/>
      <c r="HM8878" s="45"/>
      <c r="HN8878" s="3"/>
      <c r="HO8878" s="3"/>
      <c r="HP8878" s="3"/>
      <c r="HQ8878" s="3"/>
      <c r="HR8878" s="3"/>
      <c r="HS8878" s="3"/>
      <c r="HT8878" s="3"/>
      <c r="HU8878" s="3"/>
      <c r="HV8878" s="3"/>
      <c r="HW8878" s="3"/>
      <c r="HX8878" s="3"/>
      <c r="HY8878" s="3"/>
      <c r="HZ8878" s="3"/>
      <c r="IA8878" s="3"/>
      <c r="IB8878" s="3"/>
      <c r="IC8878" s="3"/>
      <c r="ID8878" s="3"/>
      <c r="IE8878" s="3"/>
      <c r="IF8878" s="3"/>
      <c r="IG8878" s="3"/>
      <c r="IH8878" s="3"/>
      <c r="II8878" s="3"/>
      <c r="IJ8878" s="3"/>
      <c r="IK8878" s="3"/>
      <c r="IL8878" s="3"/>
      <c r="IM8878" s="3"/>
      <c r="IN8878" s="3"/>
      <c r="IO8878" s="15"/>
    </row>
    <row r="8879" spans="171:249">
      <c r="FO8879" s="3"/>
      <c r="FP8879" s="3"/>
      <c r="FQ8879" s="3"/>
      <c r="FR8879" s="3"/>
      <c r="FS8879" s="3"/>
      <c r="FT8879" s="3"/>
      <c r="FU8879" s="3"/>
      <c r="FV8879" s="3"/>
      <c r="FW8879" s="3"/>
      <c r="FX8879" s="3"/>
      <c r="FY8879" s="3"/>
      <c r="FZ8879" s="3"/>
      <c r="GA8879" s="3"/>
      <c r="GB8879" s="3"/>
      <c r="GC8879" s="3"/>
      <c r="GD8879" s="3"/>
      <c r="GE8879" s="3"/>
      <c r="GF8879" s="3"/>
      <c r="GG8879" s="3"/>
      <c r="GH8879" s="3"/>
      <c r="GI8879" s="3"/>
      <c r="GJ8879" s="3"/>
      <c r="GK8879" s="3"/>
      <c r="GL8879" s="3"/>
      <c r="GM8879" s="3"/>
      <c r="GN8879" s="3"/>
      <c r="GO8879" s="3"/>
      <c r="GP8879" s="3"/>
      <c r="GQ8879" s="3"/>
      <c r="GR8879" s="3"/>
      <c r="GS8879" s="3"/>
      <c r="GT8879" s="3"/>
      <c r="GU8879" s="3"/>
      <c r="GV8879" s="3"/>
      <c r="GW8879" s="3"/>
      <c r="GX8879" s="3"/>
      <c r="GY8879" s="3"/>
      <c r="GZ8879" s="3"/>
      <c r="HA8879" s="3"/>
      <c r="HB8879" s="3"/>
      <c r="HC8879" s="3"/>
      <c r="HD8879" s="3"/>
      <c r="HE8879" s="3"/>
      <c r="HF8879" s="3"/>
      <c r="HG8879" s="3"/>
      <c r="HH8879" s="3"/>
      <c r="HI8879" s="3"/>
      <c r="HJ8879" s="3"/>
      <c r="HK8879" s="3"/>
      <c r="HL8879" s="3"/>
      <c r="HM8879" s="45"/>
      <c r="HN8879" s="3"/>
      <c r="HO8879" s="3"/>
      <c r="HP8879" s="3"/>
      <c r="HQ8879" s="3"/>
      <c r="HR8879" s="3"/>
      <c r="HS8879" s="3"/>
      <c r="HT8879" s="3"/>
      <c r="HU8879" s="3"/>
      <c r="HV8879" s="3"/>
      <c r="HW8879" s="3"/>
      <c r="HX8879" s="3"/>
      <c r="HY8879" s="3"/>
      <c r="HZ8879" s="3"/>
      <c r="IA8879" s="3"/>
      <c r="IB8879" s="3"/>
      <c r="IC8879" s="3"/>
      <c r="ID8879" s="3"/>
      <c r="IE8879" s="3"/>
      <c r="IF8879" s="3"/>
      <c r="IG8879" s="3"/>
      <c r="IH8879" s="3"/>
      <c r="II8879" s="3"/>
      <c r="IJ8879" s="3"/>
      <c r="IK8879" s="3"/>
      <c r="IL8879" s="3"/>
      <c r="IM8879" s="3"/>
      <c r="IN8879" s="3"/>
      <c r="IO8879" s="15"/>
    </row>
    <row r="8880" spans="171:249">
      <c r="FO8880" s="3"/>
      <c r="FP8880" s="3"/>
      <c r="FQ8880" s="3"/>
      <c r="FR8880" s="3"/>
      <c r="FS8880" s="3"/>
      <c r="FT8880" s="3"/>
      <c r="FU8880" s="3"/>
      <c r="FV8880" s="3"/>
      <c r="FW8880" s="3"/>
      <c r="FX8880" s="3"/>
      <c r="FY8880" s="3"/>
      <c r="FZ8880" s="3"/>
      <c r="GA8880" s="3"/>
      <c r="GB8880" s="3"/>
      <c r="GC8880" s="3"/>
      <c r="GD8880" s="3"/>
      <c r="GE8880" s="3"/>
      <c r="GF8880" s="3"/>
      <c r="GG8880" s="3"/>
      <c r="GH8880" s="3"/>
      <c r="GI8880" s="3"/>
      <c r="GJ8880" s="3"/>
      <c r="GK8880" s="3"/>
      <c r="GL8880" s="3"/>
      <c r="GM8880" s="3"/>
      <c r="GN8880" s="3"/>
      <c r="GO8880" s="3"/>
      <c r="GP8880" s="3"/>
      <c r="GQ8880" s="3"/>
      <c r="GR8880" s="3"/>
      <c r="GS8880" s="3"/>
      <c r="GT8880" s="3"/>
      <c r="GU8880" s="3"/>
      <c r="GV8880" s="3"/>
      <c r="GW8880" s="3"/>
      <c r="GX8880" s="3"/>
      <c r="GY8880" s="3"/>
      <c r="GZ8880" s="3"/>
      <c r="HA8880" s="3"/>
      <c r="HB8880" s="3"/>
      <c r="HC8880" s="3"/>
      <c r="HD8880" s="3"/>
      <c r="HE8880" s="3"/>
      <c r="HF8880" s="3"/>
      <c r="HG8880" s="3"/>
      <c r="HH8880" s="3"/>
      <c r="HI8880" s="3"/>
      <c r="HJ8880" s="3"/>
      <c r="HK8880" s="3"/>
      <c r="HL8880" s="3"/>
      <c r="HM8880" s="45"/>
      <c r="HN8880" s="3"/>
      <c r="HO8880" s="3"/>
      <c r="HP8880" s="3"/>
      <c r="HQ8880" s="3"/>
      <c r="HR8880" s="3"/>
      <c r="HS8880" s="3"/>
      <c r="HT8880" s="3"/>
      <c r="HU8880" s="3"/>
      <c r="HV8880" s="3"/>
      <c r="HW8880" s="3"/>
      <c r="HX8880" s="3"/>
      <c r="HY8880" s="3"/>
      <c r="HZ8880" s="3"/>
      <c r="IA8880" s="3"/>
      <c r="IB8880" s="3"/>
      <c r="IC8880" s="3"/>
      <c r="ID8880" s="3"/>
      <c r="IE8880" s="3"/>
      <c r="IF8880" s="3"/>
      <c r="IG8880" s="3"/>
      <c r="IH8880" s="3"/>
      <c r="II8880" s="3"/>
      <c r="IJ8880" s="3"/>
      <c r="IK8880" s="3"/>
      <c r="IL8880" s="3"/>
      <c r="IM8880" s="3"/>
      <c r="IN8880" s="3"/>
      <c r="IO8880" s="15"/>
    </row>
    <row r="8881" spans="171:249">
      <c r="FO8881" s="3"/>
      <c r="FP8881" s="3"/>
      <c r="FQ8881" s="3"/>
      <c r="FR8881" s="3"/>
      <c r="FS8881" s="3"/>
      <c r="FT8881" s="3"/>
      <c r="FU8881" s="3"/>
      <c r="FV8881" s="3"/>
      <c r="FW8881" s="3"/>
      <c r="FX8881" s="3"/>
      <c r="FY8881" s="3"/>
      <c r="FZ8881" s="3"/>
      <c r="GA8881" s="3"/>
      <c r="GB8881" s="3"/>
      <c r="GC8881" s="3"/>
      <c r="GD8881" s="3"/>
      <c r="GE8881" s="3"/>
      <c r="GF8881" s="3"/>
      <c r="GG8881" s="3"/>
      <c r="GH8881" s="3"/>
      <c r="GI8881" s="3"/>
      <c r="GJ8881" s="3"/>
      <c r="GK8881" s="3"/>
      <c r="GL8881" s="3"/>
      <c r="GM8881" s="3"/>
      <c r="GN8881" s="3"/>
      <c r="GO8881" s="3"/>
      <c r="GP8881" s="3"/>
      <c r="GQ8881" s="3"/>
      <c r="GR8881" s="3"/>
      <c r="GS8881" s="3"/>
      <c r="GT8881" s="3"/>
      <c r="GU8881" s="3"/>
      <c r="GV8881" s="3"/>
      <c r="GW8881" s="3"/>
      <c r="GX8881" s="3"/>
      <c r="GY8881" s="3"/>
      <c r="GZ8881" s="3"/>
      <c r="HA8881" s="3"/>
      <c r="HB8881" s="3"/>
      <c r="HC8881" s="3"/>
      <c r="HD8881" s="3"/>
      <c r="HE8881" s="3"/>
      <c r="HF8881" s="3"/>
      <c r="HG8881" s="3"/>
      <c r="HH8881" s="3"/>
      <c r="HI8881" s="3"/>
      <c r="HJ8881" s="3"/>
      <c r="HK8881" s="3"/>
      <c r="HL8881" s="3"/>
      <c r="HM8881" s="45"/>
      <c r="HN8881" s="3"/>
      <c r="HO8881" s="3"/>
      <c r="HP8881" s="3"/>
      <c r="HQ8881" s="3"/>
      <c r="HR8881" s="3"/>
      <c r="HS8881" s="3"/>
      <c r="HT8881" s="3"/>
      <c r="HU8881" s="3"/>
      <c r="HV8881" s="3"/>
      <c r="HW8881" s="3"/>
      <c r="HX8881" s="3"/>
      <c r="HY8881" s="3"/>
      <c r="HZ8881" s="3"/>
      <c r="IA8881" s="3"/>
      <c r="IB8881" s="3"/>
      <c r="IC8881" s="3"/>
      <c r="ID8881" s="3"/>
      <c r="IE8881" s="3"/>
      <c r="IF8881" s="3"/>
      <c r="IG8881" s="3"/>
      <c r="IH8881" s="3"/>
      <c r="II8881" s="3"/>
      <c r="IJ8881" s="3"/>
      <c r="IK8881" s="3"/>
      <c r="IL8881" s="3"/>
      <c r="IM8881" s="3"/>
      <c r="IN8881" s="3"/>
      <c r="IO8881" s="15"/>
    </row>
    <row r="8882" spans="171:249">
      <c r="FO8882" s="3"/>
      <c r="FP8882" s="3"/>
      <c r="FQ8882" s="3"/>
      <c r="FR8882" s="3"/>
      <c r="FS8882" s="3"/>
      <c r="FT8882" s="3"/>
      <c r="FU8882" s="3"/>
      <c r="FV8882" s="3"/>
      <c r="FW8882" s="3"/>
      <c r="FX8882" s="3"/>
      <c r="FY8882" s="3"/>
      <c r="FZ8882" s="3"/>
      <c r="GA8882" s="3"/>
      <c r="GB8882" s="3"/>
      <c r="GC8882" s="3"/>
      <c r="GD8882" s="3"/>
      <c r="GE8882" s="3"/>
      <c r="GF8882" s="3"/>
      <c r="GG8882" s="3"/>
      <c r="GH8882" s="3"/>
      <c r="GI8882" s="3"/>
      <c r="GJ8882" s="3"/>
      <c r="GK8882" s="3"/>
      <c r="GL8882" s="3"/>
      <c r="GM8882" s="3"/>
      <c r="GN8882" s="3"/>
      <c r="GO8882" s="3"/>
      <c r="GP8882" s="3"/>
      <c r="GQ8882" s="3"/>
      <c r="GR8882" s="3"/>
      <c r="GS8882" s="3"/>
      <c r="GT8882" s="3"/>
      <c r="GU8882" s="3"/>
      <c r="GV8882" s="3"/>
      <c r="GW8882" s="3"/>
      <c r="GX8882" s="3"/>
      <c r="GY8882" s="3"/>
      <c r="GZ8882" s="3"/>
      <c r="HA8882" s="3"/>
      <c r="HB8882" s="3"/>
      <c r="HC8882" s="3"/>
      <c r="HD8882" s="3"/>
      <c r="HE8882" s="3"/>
      <c r="HF8882" s="3"/>
      <c r="HG8882" s="3"/>
      <c r="HH8882" s="3"/>
      <c r="HI8882" s="3"/>
      <c r="HJ8882" s="3"/>
      <c r="HK8882" s="3"/>
      <c r="HL8882" s="3"/>
      <c r="HM8882" s="45"/>
      <c r="HN8882" s="3"/>
      <c r="HO8882" s="3"/>
      <c r="HP8882" s="3"/>
      <c r="HQ8882" s="3"/>
      <c r="HR8882" s="3"/>
      <c r="HS8882" s="3"/>
      <c r="HT8882" s="3"/>
      <c r="HU8882" s="3"/>
      <c r="HV8882" s="3"/>
      <c r="HW8882" s="3"/>
      <c r="HX8882" s="3"/>
      <c r="HY8882" s="3"/>
      <c r="HZ8882" s="3"/>
      <c r="IA8882" s="3"/>
      <c r="IB8882" s="3"/>
      <c r="IC8882" s="3"/>
      <c r="ID8882" s="3"/>
      <c r="IE8882" s="3"/>
      <c r="IF8882" s="3"/>
      <c r="IG8882" s="3"/>
      <c r="IH8882" s="3"/>
      <c r="II8882" s="3"/>
      <c r="IJ8882" s="3"/>
      <c r="IK8882" s="3"/>
      <c r="IL8882" s="3"/>
      <c r="IM8882" s="3"/>
      <c r="IN8882" s="3"/>
      <c r="IO8882" s="15"/>
    </row>
    <row r="8883" spans="171:249">
      <c r="FO8883" s="3"/>
      <c r="FP8883" s="3"/>
      <c r="FQ8883" s="3"/>
      <c r="FR8883" s="3"/>
      <c r="FS8883" s="3"/>
      <c r="FT8883" s="3"/>
      <c r="FU8883" s="3"/>
      <c r="FV8883" s="3"/>
      <c r="FW8883" s="3"/>
      <c r="FX8883" s="3"/>
      <c r="FY8883" s="3"/>
      <c r="FZ8883" s="3"/>
      <c r="GA8883" s="3"/>
      <c r="GB8883" s="3"/>
      <c r="GC8883" s="3"/>
      <c r="GD8883" s="3"/>
      <c r="GE8883" s="3"/>
      <c r="GF8883" s="3"/>
      <c r="GG8883" s="3"/>
      <c r="GH8883" s="3"/>
      <c r="GI8883" s="3"/>
      <c r="GJ8883" s="3"/>
      <c r="GK8883" s="3"/>
      <c r="GL8883" s="3"/>
      <c r="GM8883" s="3"/>
      <c r="GN8883" s="3"/>
      <c r="GO8883" s="3"/>
      <c r="GP8883" s="3"/>
      <c r="GQ8883" s="3"/>
      <c r="GR8883" s="3"/>
      <c r="GS8883" s="3"/>
      <c r="GT8883" s="3"/>
      <c r="GU8883" s="3"/>
      <c r="GV8883" s="3"/>
      <c r="GW8883" s="3"/>
      <c r="GX8883" s="3"/>
      <c r="GY8883" s="3"/>
      <c r="GZ8883" s="3"/>
      <c r="HA8883" s="3"/>
      <c r="HB8883" s="3"/>
      <c r="HC8883" s="3"/>
      <c r="HD8883" s="3"/>
      <c r="HE8883" s="3"/>
      <c r="HF8883" s="3"/>
      <c r="HG8883" s="3"/>
      <c r="HH8883" s="3"/>
      <c r="HI8883" s="3"/>
      <c r="HJ8883" s="3"/>
      <c r="HK8883" s="3"/>
      <c r="HL8883" s="3"/>
      <c r="HM8883" s="45"/>
      <c r="HN8883" s="3"/>
      <c r="HO8883" s="3"/>
      <c r="HP8883" s="3"/>
      <c r="HQ8883" s="3"/>
      <c r="HR8883" s="3"/>
      <c r="HS8883" s="3"/>
      <c r="HT8883" s="3"/>
      <c r="HU8883" s="3"/>
      <c r="HV8883" s="3"/>
      <c r="HW8883" s="3"/>
      <c r="HX8883" s="3"/>
      <c r="HY8883" s="3"/>
      <c r="HZ8883" s="3"/>
      <c r="IA8883" s="3"/>
      <c r="IB8883" s="3"/>
      <c r="IC8883" s="3"/>
      <c r="ID8883" s="3"/>
      <c r="IE8883" s="3"/>
      <c r="IF8883" s="3"/>
      <c r="IG8883" s="3"/>
      <c r="IH8883" s="3"/>
      <c r="II8883" s="3"/>
      <c r="IJ8883" s="3"/>
      <c r="IK8883" s="3"/>
      <c r="IL8883" s="3"/>
      <c r="IM8883" s="3"/>
      <c r="IN8883" s="3"/>
      <c r="IO8883" s="15"/>
    </row>
    <row r="8884" spans="171:249">
      <c r="FO8884" s="3"/>
      <c r="FP8884" s="3"/>
      <c r="FQ8884" s="3"/>
      <c r="FR8884" s="3"/>
      <c r="FS8884" s="3"/>
      <c r="FT8884" s="3"/>
      <c r="FU8884" s="3"/>
      <c r="FV8884" s="3"/>
      <c r="FW8884" s="3"/>
      <c r="FX8884" s="3"/>
      <c r="FY8884" s="3"/>
      <c r="FZ8884" s="3"/>
      <c r="GA8884" s="3"/>
      <c r="GB8884" s="3"/>
      <c r="GC8884" s="3"/>
      <c r="GD8884" s="3"/>
      <c r="GE8884" s="3"/>
      <c r="GF8884" s="3"/>
      <c r="GG8884" s="3"/>
      <c r="GH8884" s="3"/>
      <c r="GI8884" s="3"/>
      <c r="GJ8884" s="3"/>
      <c r="GK8884" s="3"/>
      <c r="GL8884" s="3"/>
      <c r="GM8884" s="3"/>
      <c r="GN8884" s="3"/>
      <c r="GO8884" s="3"/>
      <c r="GP8884" s="3"/>
      <c r="GQ8884" s="3"/>
      <c r="GR8884" s="3"/>
      <c r="GS8884" s="3"/>
      <c r="GT8884" s="3"/>
      <c r="GU8884" s="3"/>
      <c r="GV8884" s="3"/>
      <c r="GW8884" s="3"/>
      <c r="GX8884" s="3"/>
      <c r="GY8884" s="3"/>
      <c r="GZ8884" s="3"/>
      <c r="HA8884" s="3"/>
      <c r="HB8884" s="3"/>
      <c r="HC8884" s="3"/>
      <c r="HD8884" s="3"/>
      <c r="HE8884" s="3"/>
      <c r="HF8884" s="3"/>
      <c r="HG8884" s="3"/>
      <c r="HH8884" s="3"/>
      <c r="HI8884" s="3"/>
      <c r="HJ8884" s="3"/>
      <c r="HK8884" s="3"/>
      <c r="HL8884" s="3"/>
      <c r="HM8884" s="45"/>
      <c r="HN8884" s="3"/>
      <c r="HO8884" s="3"/>
      <c r="HP8884" s="3"/>
      <c r="HQ8884" s="3"/>
      <c r="HR8884" s="3"/>
      <c r="HS8884" s="3"/>
      <c r="HT8884" s="3"/>
      <c r="HU8884" s="3"/>
      <c r="HV8884" s="3"/>
      <c r="HW8884" s="3"/>
      <c r="HX8884" s="3"/>
      <c r="HY8884" s="3"/>
      <c r="HZ8884" s="3"/>
      <c r="IA8884" s="3"/>
      <c r="IB8884" s="3"/>
      <c r="IC8884" s="3"/>
      <c r="ID8884" s="3"/>
      <c r="IE8884" s="3"/>
      <c r="IF8884" s="3"/>
      <c r="IG8884" s="3"/>
      <c r="IH8884" s="3"/>
      <c r="II8884" s="3"/>
      <c r="IJ8884" s="3"/>
      <c r="IK8884" s="3"/>
      <c r="IL8884" s="3"/>
      <c r="IM8884" s="3"/>
      <c r="IN8884" s="3"/>
      <c r="IO8884" s="15"/>
    </row>
    <row r="8885" spans="171:249">
      <c r="FO8885" s="3"/>
      <c r="FP8885" s="3"/>
      <c r="FQ8885" s="3"/>
      <c r="FR8885" s="3"/>
      <c r="FS8885" s="3"/>
      <c r="FT8885" s="3"/>
      <c r="FU8885" s="3"/>
      <c r="FV8885" s="3"/>
      <c r="FW8885" s="3"/>
      <c r="FX8885" s="3"/>
      <c r="FY8885" s="3"/>
      <c r="FZ8885" s="3"/>
      <c r="GA8885" s="3"/>
      <c r="GB8885" s="3"/>
      <c r="GC8885" s="3"/>
      <c r="GD8885" s="3"/>
      <c r="GE8885" s="3"/>
      <c r="GF8885" s="3"/>
      <c r="GG8885" s="3"/>
      <c r="GH8885" s="3"/>
      <c r="GI8885" s="3"/>
      <c r="GJ8885" s="3"/>
      <c r="GK8885" s="3"/>
      <c r="GL8885" s="3"/>
      <c r="GM8885" s="3"/>
      <c r="GN8885" s="3"/>
      <c r="GO8885" s="3"/>
      <c r="GP8885" s="3"/>
      <c r="GQ8885" s="3"/>
      <c r="GR8885" s="3"/>
      <c r="GS8885" s="3"/>
      <c r="GT8885" s="3"/>
      <c r="GU8885" s="3"/>
      <c r="GV8885" s="3"/>
      <c r="GW8885" s="3"/>
      <c r="GX8885" s="3"/>
      <c r="GY8885" s="3"/>
      <c r="GZ8885" s="3"/>
      <c r="HA8885" s="3"/>
      <c r="HB8885" s="3"/>
      <c r="HC8885" s="3"/>
      <c r="HD8885" s="3"/>
      <c r="HE8885" s="3"/>
      <c r="HF8885" s="3"/>
      <c r="HG8885" s="3"/>
      <c r="HH8885" s="3"/>
      <c r="HI8885" s="3"/>
      <c r="HJ8885" s="3"/>
      <c r="HK8885" s="3"/>
      <c r="HL8885" s="3"/>
      <c r="HM8885" s="45"/>
      <c r="HN8885" s="3"/>
      <c r="HO8885" s="3"/>
      <c r="HP8885" s="3"/>
      <c r="HQ8885" s="3"/>
      <c r="HR8885" s="3"/>
      <c r="HS8885" s="3"/>
      <c r="HT8885" s="3"/>
      <c r="HU8885" s="3"/>
      <c r="HV8885" s="3"/>
      <c r="HW8885" s="3"/>
      <c r="HX8885" s="3"/>
      <c r="HY8885" s="3"/>
      <c r="HZ8885" s="3"/>
      <c r="IA8885" s="3"/>
      <c r="IB8885" s="3"/>
      <c r="IC8885" s="3"/>
      <c r="ID8885" s="3"/>
      <c r="IE8885" s="3"/>
      <c r="IF8885" s="3"/>
      <c r="IG8885" s="3"/>
      <c r="IH8885" s="3"/>
      <c r="II8885" s="3"/>
      <c r="IJ8885" s="3"/>
      <c r="IK8885" s="3"/>
      <c r="IL8885" s="3"/>
      <c r="IM8885" s="3"/>
      <c r="IN8885" s="3"/>
      <c r="IO8885" s="15"/>
    </row>
    <row r="8886" spans="171:249">
      <c r="FO8886" s="3"/>
      <c r="FP8886" s="3"/>
      <c r="FQ8886" s="3"/>
      <c r="FR8886" s="3"/>
      <c r="FS8886" s="3"/>
      <c r="FT8886" s="3"/>
      <c r="FU8886" s="3"/>
      <c r="FV8886" s="3"/>
      <c r="FW8886" s="3"/>
      <c r="FX8886" s="3"/>
      <c r="FY8886" s="3"/>
      <c r="FZ8886" s="3"/>
      <c r="GA8886" s="3"/>
      <c r="GB8886" s="3"/>
      <c r="GC8886" s="3"/>
      <c r="GD8886" s="3"/>
      <c r="GE8886" s="3"/>
      <c r="GF8886" s="3"/>
      <c r="GG8886" s="3"/>
      <c r="GH8886" s="3"/>
      <c r="GI8886" s="3"/>
      <c r="GJ8886" s="3"/>
      <c r="GK8886" s="3"/>
      <c r="GL8886" s="3"/>
      <c r="GM8886" s="3"/>
      <c r="GN8886" s="3"/>
      <c r="GO8886" s="3"/>
      <c r="GP8886" s="3"/>
      <c r="GQ8886" s="3"/>
      <c r="GR8886" s="3"/>
      <c r="GS8886" s="3"/>
      <c r="GT8886" s="3"/>
      <c r="GU8886" s="3"/>
      <c r="GV8886" s="3"/>
      <c r="GW8886" s="3"/>
      <c r="GX8886" s="3"/>
      <c r="GY8886" s="3"/>
      <c r="GZ8886" s="3"/>
      <c r="HA8886" s="3"/>
      <c r="HB8886" s="3"/>
      <c r="HC8886" s="3"/>
      <c r="HD8886" s="3"/>
      <c r="HE8886" s="3"/>
      <c r="HF8886" s="3"/>
      <c r="HG8886" s="3"/>
      <c r="HH8886" s="3"/>
      <c r="HI8886" s="3"/>
      <c r="HJ8886" s="3"/>
      <c r="HK8886" s="3"/>
      <c r="HL8886" s="3"/>
      <c r="HM8886" s="45"/>
      <c r="HN8886" s="3"/>
      <c r="HO8886" s="3"/>
      <c r="HP8886" s="3"/>
      <c r="HQ8886" s="3"/>
      <c r="HR8886" s="3"/>
      <c r="HS8886" s="3"/>
      <c r="HT8886" s="3"/>
      <c r="HU8886" s="3"/>
      <c r="HV8886" s="3"/>
      <c r="HW8886" s="3"/>
      <c r="HX8886" s="3"/>
      <c r="HY8886" s="3"/>
      <c r="HZ8886" s="3"/>
      <c r="IA8886" s="3"/>
      <c r="IB8886" s="3"/>
      <c r="IC8886" s="3"/>
      <c r="ID8886" s="3"/>
      <c r="IE8886" s="3"/>
      <c r="IF8886" s="3"/>
      <c r="IG8886" s="3"/>
      <c r="IH8886" s="3"/>
      <c r="II8886" s="3"/>
      <c r="IJ8886" s="3"/>
      <c r="IK8886" s="3"/>
      <c r="IL8886" s="3"/>
      <c r="IM8886" s="3"/>
      <c r="IN8886" s="3"/>
      <c r="IO8886" s="15"/>
    </row>
    <row r="8887" spans="171:249">
      <c r="FO8887" s="3"/>
      <c r="FP8887" s="3"/>
      <c r="FQ8887" s="3"/>
      <c r="FR8887" s="3"/>
      <c r="FS8887" s="3"/>
      <c r="FT8887" s="3"/>
      <c r="FU8887" s="3"/>
      <c r="FV8887" s="3"/>
      <c r="FW8887" s="3"/>
      <c r="FX8887" s="3"/>
      <c r="FY8887" s="3"/>
      <c r="FZ8887" s="3"/>
      <c r="GA8887" s="3"/>
      <c r="GB8887" s="3"/>
      <c r="GC8887" s="3"/>
      <c r="GD8887" s="3"/>
      <c r="GE8887" s="3"/>
      <c r="GF8887" s="3"/>
      <c r="GG8887" s="3"/>
      <c r="GH8887" s="3"/>
      <c r="GI8887" s="3"/>
      <c r="GJ8887" s="3"/>
      <c r="GK8887" s="3"/>
      <c r="GL8887" s="3"/>
      <c r="GM8887" s="3"/>
      <c r="GN8887" s="3"/>
      <c r="GO8887" s="3"/>
      <c r="GP8887" s="3"/>
      <c r="GQ8887" s="3"/>
      <c r="GR8887" s="3"/>
      <c r="GS8887" s="3"/>
      <c r="GT8887" s="3"/>
      <c r="GU8887" s="3"/>
      <c r="GV8887" s="3"/>
      <c r="GW8887" s="3"/>
      <c r="GX8887" s="3"/>
      <c r="GY8887" s="3"/>
      <c r="GZ8887" s="3"/>
      <c r="HA8887" s="3"/>
      <c r="HB8887" s="3"/>
      <c r="HC8887" s="3"/>
      <c r="HD8887" s="3"/>
      <c r="HE8887" s="3"/>
      <c r="HF8887" s="3"/>
      <c r="HG8887" s="3"/>
      <c r="HH8887" s="3"/>
      <c r="HI8887" s="3"/>
      <c r="HJ8887" s="3"/>
      <c r="HK8887" s="3"/>
      <c r="HL8887" s="3"/>
      <c r="HM8887" s="45"/>
      <c r="HN8887" s="3"/>
      <c r="HO8887" s="3"/>
      <c r="HP8887" s="3"/>
      <c r="HQ8887" s="3"/>
      <c r="HR8887" s="3"/>
      <c r="HS8887" s="3"/>
      <c r="HT8887" s="3"/>
      <c r="HU8887" s="3"/>
      <c r="HV8887" s="3"/>
      <c r="HW8887" s="3"/>
      <c r="HX8887" s="3"/>
      <c r="HY8887" s="3"/>
      <c r="HZ8887" s="3"/>
      <c r="IA8887" s="3"/>
      <c r="IB8887" s="3"/>
      <c r="IC8887" s="3"/>
      <c r="ID8887" s="3"/>
      <c r="IE8887" s="3"/>
      <c r="IF8887" s="3"/>
      <c r="IG8887" s="3"/>
      <c r="IH8887" s="3"/>
      <c r="II8887" s="3"/>
      <c r="IJ8887" s="3"/>
      <c r="IK8887" s="3"/>
      <c r="IL8887" s="3"/>
      <c r="IM8887" s="3"/>
      <c r="IN8887" s="3"/>
      <c r="IO8887" s="15"/>
    </row>
    <row r="8888" spans="171:249">
      <c r="FO8888" s="3"/>
      <c r="FP8888" s="3"/>
      <c r="FQ8888" s="3"/>
      <c r="FR8888" s="3"/>
      <c r="FS8888" s="3"/>
      <c r="FT8888" s="3"/>
      <c r="FU8888" s="3"/>
      <c r="FV8888" s="3"/>
      <c r="FW8888" s="3"/>
      <c r="FX8888" s="3"/>
      <c r="FY8888" s="3"/>
      <c r="FZ8888" s="3"/>
      <c r="GA8888" s="3"/>
      <c r="GB8888" s="3"/>
      <c r="GC8888" s="3"/>
      <c r="GD8888" s="3"/>
      <c r="GE8888" s="3"/>
      <c r="GF8888" s="3"/>
      <c r="GG8888" s="3"/>
      <c r="GH8888" s="3"/>
      <c r="GI8888" s="3"/>
      <c r="GJ8888" s="3"/>
      <c r="GK8888" s="3"/>
      <c r="GL8888" s="3"/>
      <c r="GM8888" s="3"/>
      <c r="GN8888" s="3"/>
      <c r="GO8888" s="3"/>
      <c r="GP8888" s="3"/>
      <c r="GQ8888" s="3"/>
      <c r="GR8888" s="3"/>
      <c r="GS8888" s="3"/>
      <c r="GT8888" s="3"/>
      <c r="GU8888" s="3"/>
      <c r="GV8888" s="3"/>
      <c r="GW8888" s="3"/>
      <c r="GX8888" s="3"/>
      <c r="GY8888" s="3"/>
      <c r="GZ8888" s="3"/>
      <c r="HA8888" s="3"/>
      <c r="HB8888" s="3"/>
      <c r="HC8888" s="3"/>
      <c r="HD8888" s="3"/>
      <c r="HE8888" s="3"/>
      <c r="HF8888" s="3"/>
      <c r="HG8888" s="3"/>
      <c r="HH8888" s="3"/>
      <c r="HI8888" s="3"/>
      <c r="HJ8888" s="3"/>
      <c r="HK8888" s="3"/>
      <c r="HL8888" s="3"/>
      <c r="HM8888" s="45"/>
      <c r="HN8888" s="3"/>
      <c r="HO8888" s="3"/>
      <c r="HP8888" s="3"/>
      <c r="HQ8888" s="3"/>
      <c r="HR8888" s="3"/>
      <c r="HS8888" s="3"/>
      <c r="HT8888" s="3"/>
      <c r="HU8888" s="3"/>
      <c r="HV8888" s="3"/>
      <c r="HW8888" s="3"/>
      <c r="HX8888" s="3"/>
      <c r="HY8888" s="3"/>
      <c r="HZ8888" s="3"/>
      <c r="IA8888" s="3"/>
      <c r="IB8888" s="3"/>
      <c r="IC8888" s="3"/>
      <c r="ID8888" s="3"/>
      <c r="IE8888" s="3"/>
      <c r="IF8888" s="3"/>
      <c r="IG8888" s="3"/>
      <c r="IH8888" s="3"/>
      <c r="II8888" s="3"/>
      <c r="IJ8888" s="3"/>
      <c r="IK8888" s="3"/>
      <c r="IL8888" s="3"/>
      <c r="IM8888" s="3"/>
      <c r="IN8888" s="3"/>
      <c r="IO8888" s="15"/>
    </row>
    <row r="8889" spans="171:249">
      <c r="FO8889" s="3"/>
      <c r="FP8889" s="3"/>
      <c r="FQ8889" s="3"/>
      <c r="FR8889" s="3"/>
      <c r="FS8889" s="3"/>
      <c r="FT8889" s="3"/>
      <c r="FU8889" s="3"/>
      <c r="FV8889" s="3"/>
      <c r="FW8889" s="3"/>
      <c r="FX8889" s="3"/>
      <c r="FY8889" s="3"/>
      <c r="FZ8889" s="3"/>
      <c r="GA8889" s="3"/>
      <c r="GB8889" s="3"/>
      <c r="GC8889" s="3"/>
      <c r="GD8889" s="3"/>
      <c r="GE8889" s="3"/>
      <c r="GF8889" s="3"/>
      <c r="GG8889" s="3"/>
      <c r="GH8889" s="3"/>
      <c r="GI8889" s="3"/>
      <c r="GJ8889" s="3"/>
      <c r="GK8889" s="3"/>
      <c r="GL8889" s="3"/>
      <c r="GM8889" s="3"/>
      <c r="GN8889" s="3"/>
      <c r="GO8889" s="3"/>
      <c r="GP8889" s="3"/>
      <c r="GQ8889" s="3"/>
      <c r="GR8889" s="3"/>
      <c r="GS8889" s="3"/>
      <c r="GT8889" s="3"/>
      <c r="GU8889" s="3"/>
      <c r="GV8889" s="3"/>
      <c r="GW8889" s="3"/>
      <c r="GX8889" s="3"/>
      <c r="GY8889" s="3"/>
      <c r="GZ8889" s="3"/>
      <c r="HA8889" s="3"/>
      <c r="HB8889" s="3"/>
      <c r="HC8889" s="3"/>
      <c r="HD8889" s="3"/>
      <c r="HE8889" s="3"/>
      <c r="HF8889" s="3"/>
      <c r="HG8889" s="3"/>
      <c r="HH8889" s="3"/>
      <c r="HI8889" s="3"/>
      <c r="HJ8889" s="3"/>
      <c r="HK8889" s="3"/>
      <c r="HL8889" s="3"/>
      <c r="HM8889" s="45"/>
      <c r="HN8889" s="3"/>
      <c r="HO8889" s="3"/>
      <c r="HP8889" s="3"/>
      <c r="HQ8889" s="3"/>
      <c r="HR8889" s="3"/>
      <c r="HS8889" s="3"/>
      <c r="HT8889" s="3"/>
      <c r="HU8889" s="3"/>
      <c r="HV8889" s="3"/>
      <c r="HW8889" s="3"/>
      <c r="HX8889" s="3"/>
      <c r="HY8889" s="3"/>
      <c r="HZ8889" s="3"/>
      <c r="IA8889" s="3"/>
      <c r="IB8889" s="3"/>
      <c r="IC8889" s="3"/>
      <c r="ID8889" s="3"/>
      <c r="IE8889" s="3"/>
      <c r="IF8889" s="3"/>
      <c r="IG8889" s="3"/>
      <c r="IH8889" s="3"/>
      <c r="II8889" s="3"/>
      <c r="IJ8889" s="3"/>
      <c r="IK8889" s="3"/>
      <c r="IL8889" s="3"/>
      <c r="IM8889" s="3"/>
      <c r="IN8889" s="3"/>
      <c r="IO8889" s="15"/>
    </row>
    <row r="8890" spans="171:249">
      <c r="FO8890" s="3"/>
      <c r="FP8890" s="3"/>
      <c r="FQ8890" s="3"/>
      <c r="FR8890" s="3"/>
      <c r="FS8890" s="3"/>
      <c r="FT8890" s="3"/>
      <c r="FU8890" s="3"/>
      <c r="FV8890" s="3"/>
      <c r="FW8890" s="3"/>
      <c r="FX8890" s="3"/>
      <c r="FY8890" s="3"/>
      <c r="FZ8890" s="3"/>
      <c r="GA8890" s="3"/>
      <c r="GB8890" s="3"/>
      <c r="GC8890" s="3"/>
      <c r="GD8890" s="3"/>
      <c r="GE8890" s="3"/>
      <c r="GF8890" s="3"/>
      <c r="GG8890" s="3"/>
      <c r="GH8890" s="3"/>
      <c r="GI8890" s="3"/>
      <c r="GJ8890" s="3"/>
      <c r="GK8890" s="3"/>
      <c r="GL8890" s="3"/>
      <c r="GM8890" s="3"/>
      <c r="GN8890" s="3"/>
      <c r="GO8890" s="3"/>
      <c r="GP8890" s="3"/>
      <c r="GQ8890" s="3"/>
      <c r="GR8890" s="3"/>
      <c r="GS8890" s="3"/>
      <c r="GT8890" s="3"/>
      <c r="GU8890" s="3"/>
      <c r="GV8890" s="3"/>
      <c r="GW8890" s="3"/>
      <c r="GX8890" s="3"/>
      <c r="GY8890" s="3"/>
      <c r="GZ8890" s="3"/>
      <c r="HA8890" s="3"/>
      <c r="HB8890" s="3"/>
      <c r="HC8890" s="3"/>
      <c r="HD8890" s="3"/>
      <c r="HE8890" s="3"/>
      <c r="HF8890" s="3"/>
      <c r="HG8890" s="3"/>
      <c r="HH8890" s="3"/>
      <c r="HI8890" s="3"/>
      <c r="HJ8890" s="3"/>
      <c r="HK8890" s="3"/>
      <c r="HL8890" s="3"/>
      <c r="HM8890" s="45"/>
      <c r="HN8890" s="3"/>
      <c r="HO8890" s="3"/>
      <c r="HP8890" s="3"/>
      <c r="HQ8890" s="3"/>
      <c r="HR8890" s="3"/>
      <c r="HS8890" s="3"/>
      <c r="HT8890" s="3"/>
      <c r="HU8890" s="3"/>
      <c r="HV8890" s="3"/>
      <c r="HW8890" s="3"/>
      <c r="HX8890" s="3"/>
      <c r="HY8890" s="3"/>
      <c r="HZ8890" s="3"/>
      <c r="IA8890" s="3"/>
      <c r="IB8890" s="3"/>
      <c r="IC8890" s="3"/>
      <c r="ID8890" s="3"/>
      <c r="IE8890" s="3"/>
      <c r="IF8890" s="3"/>
      <c r="IG8890" s="3"/>
      <c r="IH8890" s="3"/>
      <c r="II8890" s="3"/>
      <c r="IJ8890" s="3"/>
      <c r="IK8890" s="3"/>
      <c r="IL8890" s="3"/>
      <c r="IM8890" s="3"/>
      <c r="IN8890" s="3"/>
      <c r="IO8890" s="15"/>
    </row>
    <row r="8891" spans="171:249">
      <c r="FO8891" s="3"/>
      <c r="FP8891" s="3"/>
      <c r="FQ8891" s="3"/>
      <c r="FR8891" s="3"/>
      <c r="FS8891" s="3"/>
      <c r="FT8891" s="3"/>
      <c r="FU8891" s="3"/>
      <c r="FV8891" s="3"/>
      <c r="FW8891" s="3"/>
      <c r="FX8891" s="3"/>
      <c r="FY8891" s="3"/>
      <c r="FZ8891" s="3"/>
      <c r="GA8891" s="3"/>
      <c r="GB8891" s="3"/>
      <c r="GC8891" s="3"/>
      <c r="GD8891" s="3"/>
      <c r="GE8891" s="3"/>
      <c r="GF8891" s="3"/>
      <c r="GG8891" s="3"/>
      <c r="GH8891" s="3"/>
      <c r="GI8891" s="3"/>
      <c r="GJ8891" s="3"/>
      <c r="GK8891" s="3"/>
      <c r="GL8891" s="3"/>
      <c r="GM8891" s="3"/>
      <c r="GN8891" s="3"/>
      <c r="GO8891" s="3"/>
      <c r="GP8891" s="3"/>
      <c r="GQ8891" s="3"/>
      <c r="GR8891" s="3"/>
      <c r="GS8891" s="3"/>
      <c r="GT8891" s="3"/>
      <c r="GU8891" s="3"/>
      <c r="GV8891" s="3"/>
      <c r="GW8891" s="3"/>
      <c r="GX8891" s="3"/>
      <c r="GY8891" s="3"/>
      <c r="GZ8891" s="3"/>
      <c r="HA8891" s="3"/>
      <c r="HB8891" s="3"/>
      <c r="HC8891" s="3"/>
      <c r="HD8891" s="3"/>
      <c r="HE8891" s="3"/>
      <c r="HF8891" s="3"/>
      <c r="HG8891" s="3"/>
      <c r="HH8891" s="3"/>
      <c r="HI8891" s="3"/>
      <c r="HJ8891" s="3"/>
      <c r="HK8891" s="3"/>
      <c r="HL8891" s="3"/>
      <c r="HM8891" s="45"/>
      <c r="HN8891" s="3"/>
      <c r="HO8891" s="3"/>
      <c r="HP8891" s="3"/>
      <c r="HQ8891" s="3"/>
      <c r="HR8891" s="3"/>
      <c r="HS8891" s="3"/>
      <c r="HT8891" s="3"/>
      <c r="HU8891" s="3"/>
      <c r="HV8891" s="3"/>
      <c r="HW8891" s="3"/>
      <c r="HX8891" s="3"/>
      <c r="HY8891" s="3"/>
      <c r="HZ8891" s="3"/>
      <c r="IA8891" s="3"/>
      <c r="IB8891" s="3"/>
      <c r="IC8891" s="3"/>
      <c r="ID8891" s="3"/>
      <c r="IE8891" s="3"/>
      <c r="IF8891" s="3"/>
      <c r="IG8891" s="3"/>
      <c r="IH8891" s="3"/>
      <c r="II8891" s="3"/>
      <c r="IJ8891" s="3"/>
      <c r="IK8891" s="3"/>
      <c r="IL8891" s="3"/>
      <c r="IM8891" s="3"/>
      <c r="IN8891" s="3"/>
      <c r="IO8891" s="15"/>
    </row>
    <row r="8892" spans="171:249">
      <c r="FO8892" s="3"/>
      <c r="FP8892" s="3"/>
      <c r="FQ8892" s="3"/>
      <c r="FR8892" s="3"/>
      <c r="FS8892" s="3"/>
      <c r="FT8892" s="3"/>
      <c r="FU8892" s="3"/>
      <c r="FV8892" s="3"/>
      <c r="FW8892" s="3"/>
      <c r="FX8892" s="3"/>
      <c r="FY8892" s="3"/>
      <c r="FZ8892" s="3"/>
      <c r="GA8892" s="3"/>
      <c r="GB8892" s="3"/>
      <c r="GC8892" s="3"/>
      <c r="GD8892" s="3"/>
      <c r="GE8892" s="3"/>
      <c r="GF8892" s="3"/>
      <c r="GG8892" s="3"/>
      <c r="GH8892" s="3"/>
      <c r="GI8892" s="3"/>
      <c r="GJ8892" s="3"/>
      <c r="GK8892" s="3"/>
      <c r="GL8892" s="3"/>
      <c r="GM8892" s="3"/>
      <c r="GN8892" s="3"/>
      <c r="GO8892" s="3"/>
      <c r="GP8892" s="3"/>
      <c r="GQ8892" s="3"/>
      <c r="GR8892" s="3"/>
      <c r="GS8892" s="3"/>
      <c r="GT8892" s="3"/>
      <c r="GU8892" s="3"/>
      <c r="GV8892" s="3"/>
      <c r="GW8892" s="3"/>
      <c r="GX8892" s="3"/>
      <c r="GY8892" s="3"/>
      <c r="GZ8892" s="3"/>
      <c r="HA8892" s="3"/>
      <c r="HB8892" s="3"/>
      <c r="HC8892" s="3"/>
      <c r="HD8892" s="3"/>
      <c r="HE8892" s="3"/>
      <c r="HF8892" s="3"/>
      <c r="HG8892" s="3"/>
      <c r="HH8892" s="3"/>
      <c r="HI8892" s="3"/>
      <c r="HJ8892" s="3"/>
      <c r="HK8892" s="3"/>
      <c r="HL8892" s="3"/>
      <c r="HM8892" s="45"/>
      <c r="HN8892" s="3"/>
      <c r="HO8892" s="3"/>
      <c r="HP8892" s="3"/>
      <c r="HQ8892" s="3"/>
      <c r="HR8892" s="3"/>
      <c r="HS8892" s="3"/>
      <c r="HT8892" s="3"/>
      <c r="HU8892" s="3"/>
      <c r="HV8892" s="3"/>
      <c r="HW8892" s="3"/>
      <c r="HX8892" s="3"/>
      <c r="HY8892" s="3"/>
      <c r="HZ8892" s="3"/>
      <c r="IA8892" s="3"/>
      <c r="IB8892" s="3"/>
      <c r="IC8892" s="3"/>
      <c r="ID8892" s="3"/>
      <c r="IE8892" s="3"/>
      <c r="IF8892" s="3"/>
      <c r="IG8892" s="3"/>
      <c r="IH8892" s="3"/>
      <c r="II8892" s="3"/>
      <c r="IJ8892" s="3"/>
      <c r="IK8892" s="3"/>
      <c r="IL8892" s="3"/>
      <c r="IM8892" s="3"/>
      <c r="IN8892" s="3"/>
      <c r="IO8892" s="15"/>
    </row>
    <row r="8893" spans="171:249">
      <c r="FO8893" s="3"/>
      <c r="FP8893" s="3"/>
      <c r="FQ8893" s="3"/>
      <c r="FR8893" s="3"/>
      <c r="FS8893" s="3"/>
      <c r="FT8893" s="3"/>
      <c r="FU8893" s="3"/>
      <c r="FV8893" s="3"/>
      <c r="FW8893" s="3"/>
      <c r="FX8893" s="3"/>
      <c r="FY8893" s="3"/>
      <c r="FZ8893" s="3"/>
      <c r="GA8893" s="3"/>
      <c r="GB8893" s="3"/>
      <c r="GC8893" s="3"/>
      <c r="GD8893" s="3"/>
      <c r="GE8893" s="3"/>
      <c r="GF8893" s="3"/>
      <c r="GG8893" s="3"/>
      <c r="GH8893" s="3"/>
      <c r="GI8893" s="3"/>
      <c r="GJ8893" s="3"/>
      <c r="GK8893" s="3"/>
      <c r="GL8893" s="3"/>
      <c r="GM8893" s="3"/>
      <c r="GN8893" s="3"/>
      <c r="GO8893" s="3"/>
      <c r="GP8893" s="3"/>
      <c r="GQ8893" s="3"/>
      <c r="GR8893" s="3"/>
      <c r="GS8893" s="3"/>
      <c r="GT8893" s="3"/>
      <c r="GU8893" s="3"/>
      <c r="GV8893" s="3"/>
      <c r="GW8893" s="3"/>
      <c r="GX8893" s="3"/>
      <c r="GY8893" s="3"/>
      <c r="GZ8893" s="3"/>
      <c r="HA8893" s="3"/>
      <c r="HB8893" s="3"/>
      <c r="HC8893" s="3"/>
      <c r="HD8893" s="3"/>
      <c r="HE8893" s="3"/>
      <c r="HF8893" s="3"/>
      <c r="HG8893" s="3"/>
      <c r="HH8893" s="3"/>
      <c r="HI8893" s="3"/>
      <c r="HJ8893" s="3"/>
      <c r="HK8893" s="3"/>
      <c r="HL8893" s="3"/>
      <c r="HM8893" s="45"/>
      <c r="HN8893" s="3"/>
      <c r="HO8893" s="3"/>
      <c r="HP8893" s="3"/>
      <c r="HQ8893" s="3"/>
      <c r="HR8893" s="3"/>
      <c r="HS8893" s="3"/>
      <c r="HT8893" s="3"/>
      <c r="HU8893" s="3"/>
      <c r="HV8893" s="3"/>
      <c r="HW8893" s="3"/>
      <c r="HX8893" s="3"/>
      <c r="HY8893" s="3"/>
      <c r="HZ8893" s="3"/>
      <c r="IA8893" s="3"/>
      <c r="IB8893" s="3"/>
      <c r="IC8893" s="3"/>
      <c r="ID8893" s="3"/>
      <c r="IE8893" s="3"/>
      <c r="IF8893" s="3"/>
      <c r="IG8893" s="3"/>
      <c r="IH8893" s="3"/>
      <c r="II8893" s="3"/>
      <c r="IJ8893" s="3"/>
      <c r="IK8893" s="3"/>
      <c r="IL8893" s="3"/>
      <c r="IM8893" s="3"/>
      <c r="IN8893" s="3"/>
      <c r="IO8893" s="15"/>
    </row>
    <row r="8894" spans="171:249">
      <c r="FO8894" s="3"/>
      <c r="FP8894" s="3"/>
      <c r="FQ8894" s="3"/>
      <c r="FR8894" s="3"/>
      <c r="FS8894" s="3"/>
      <c r="FT8894" s="3"/>
      <c r="FU8894" s="3"/>
      <c r="FV8894" s="3"/>
      <c r="FW8894" s="3"/>
      <c r="FX8894" s="3"/>
      <c r="FY8894" s="3"/>
      <c r="FZ8894" s="3"/>
      <c r="GA8894" s="3"/>
      <c r="GB8894" s="3"/>
      <c r="GC8894" s="3"/>
      <c r="GD8894" s="3"/>
      <c r="GE8894" s="3"/>
      <c r="GF8894" s="3"/>
      <c r="GG8894" s="3"/>
      <c r="GH8894" s="3"/>
      <c r="GI8894" s="3"/>
      <c r="GJ8894" s="3"/>
      <c r="GK8894" s="3"/>
      <c r="GL8894" s="3"/>
      <c r="GM8894" s="3"/>
      <c r="GN8894" s="3"/>
      <c r="GO8894" s="3"/>
      <c r="GP8894" s="3"/>
      <c r="GQ8894" s="3"/>
      <c r="GR8894" s="3"/>
      <c r="GS8894" s="3"/>
      <c r="GT8894" s="3"/>
      <c r="GU8894" s="3"/>
      <c r="GV8894" s="3"/>
      <c r="GW8894" s="3"/>
      <c r="GX8894" s="3"/>
      <c r="GY8894" s="3"/>
      <c r="GZ8894" s="3"/>
      <c r="HA8894" s="3"/>
      <c r="HB8894" s="3"/>
      <c r="HC8894" s="3"/>
      <c r="HD8894" s="3"/>
      <c r="HE8894" s="3"/>
      <c r="HF8894" s="3"/>
      <c r="HG8894" s="3"/>
      <c r="HH8894" s="3"/>
      <c r="HI8894" s="3"/>
      <c r="HJ8894" s="3"/>
      <c r="HK8894" s="3"/>
      <c r="HL8894" s="3"/>
      <c r="HM8894" s="45"/>
      <c r="HN8894" s="3"/>
      <c r="HO8894" s="3"/>
      <c r="HP8894" s="3"/>
      <c r="HQ8894" s="3"/>
      <c r="HR8894" s="3"/>
      <c r="HS8894" s="3"/>
      <c r="HT8894" s="3"/>
      <c r="HU8894" s="3"/>
      <c r="HV8894" s="3"/>
      <c r="HW8894" s="3"/>
      <c r="HX8894" s="3"/>
      <c r="HY8894" s="3"/>
      <c r="HZ8894" s="3"/>
      <c r="IA8894" s="3"/>
      <c r="IB8894" s="3"/>
      <c r="IC8894" s="3"/>
      <c r="ID8894" s="3"/>
      <c r="IE8894" s="3"/>
      <c r="IF8894" s="3"/>
      <c r="IG8894" s="3"/>
      <c r="IH8894" s="3"/>
      <c r="II8894" s="3"/>
      <c r="IJ8894" s="3"/>
      <c r="IK8894" s="3"/>
      <c r="IL8894" s="3"/>
      <c r="IM8894" s="3"/>
      <c r="IN8894" s="3"/>
      <c r="IO8894" s="15"/>
    </row>
    <row r="8895" spans="171:249">
      <c r="FO8895" s="3"/>
      <c r="FP8895" s="3"/>
      <c r="FQ8895" s="3"/>
      <c r="FR8895" s="3"/>
      <c r="FS8895" s="3"/>
      <c r="FT8895" s="3"/>
      <c r="FU8895" s="3"/>
      <c r="FV8895" s="3"/>
      <c r="FW8895" s="3"/>
      <c r="FX8895" s="3"/>
      <c r="FY8895" s="3"/>
      <c r="FZ8895" s="3"/>
      <c r="GA8895" s="3"/>
      <c r="GB8895" s="3"/>
      <c r="GC8895" s="3"/>
      <c r="GD8895" s="3"/>
      <c r="GE8895" s="3"/>
      <c r="GF8895" s="3"/>
      <c r="GG8895" s="3"/>
      <c r="GH8895" s="3"/>
      <c r="GI8895" s="3"/>
      <c r="GJ8895" s="3"/>
      <c r="GK8895" s="3"/>
      <c r="GL8895" s="3"/>
      <c r="GM8895" s="3"/>
      <c r="GN8895" s="3"/>
      <c r="GO8895" s="3"/>
      <c r="GP8895" s="3"/>
      <c r="GQ8895" s="3"/>
      <c r="GR8895" s="3"/>
      <c r="GS8895" s="3"/>
      <c r="GT8895" s="3"/>
      <c r="GU8895" s="3"/>
      <c r="GV8895" s="3"/>
      <c r="GW8895" s="3"/>
      <c r="GX8895" s="3"/>
      <c r="GY8895" s="3"/>
      <c r="GZ8895" s="3"/>
      <c r="HA8895" s="3"/>
      <c r="HB8895" s="3"/>
      <c r="HC8895" s="3"/>
      <c r="HD8895" s="3"/>
      <c r="HE8895" s="3"/>
      <c r="HF8895" s="3"/>
      <c r="HG8895" s="3"/>
      <c r="HH8895" s="3"/>
      <c r="HI8895" s="3"/>
      <c r="HJ8895" s="3"/>
      <c r="HK8895" s="3"/>
      <c r="HL8895" s="3"/>
      <c r="HM8895" s="45"/>
      <c r="HN8895" s="3"/>
      <c r="HO8895" s="3"/>
      <c r="HP8895" s="3"/>
      <c r="HQ8895" s="3"/>
      <c r="HR8895" s="3"/>
      <c r="HS8895" s="3"/>
      <c r="HT8895" s="3"/>
      <c r="HU8895" s="3"/>
      <c r="HV8895" s="3"/>
      <c r="HW8895" s="3"/>
      <c r="HX8895" s="3"/>
      <c r="HY8895" s="3"/>
      <c r="HZ8895" s="3"/>
      <c r="IA8895" s="3"/>
      <c r="IB8895" s="3"/>
      <c r="IC8895" s="3"/>
      <c r="ID8895" s="3"/>
      <c r="IE8895" s="3"/>
      <c r="IF8895" s="3"/>
      <c r="IG8895" s="3"/>
      <c r="IH8895" s="3"/>
      <c r="II8895" s="3"/>
      <c r="IJ8895" s="3"/>
      <c r="IK8895" s="3"/>
      <c r="IL8895" s="3"/>
      <c r="IM8895" s="3"/>
      <c r="IN8895" s="3"/>
      <c r="IO8895" s="15"/>
    </row>
    <row r="8896" spans="171:249">
      <c r="FO8896" s="3"/>
      <c r="FP8896" s="3"/>
      <c r="FQ8896" s="3"/>
      <c r="FR8896" s="3"/>
      <c r="FS8896" s="3"/>
      <c r="FT8896" s="3"/>
      <c r="FU8896" s="3"/>
      <c r="FV8896" s="3"/>
      <c r="FW8896" s="3"/>
      <c r="FX8896" s="3"/>
      <c r="FY8896" s="3"/>
      <c r="FZ8896" s="3"/>
      <c r="GA8896" s="3"/>
      <c r="GB8896" s="3"/>
      <c r="GC8896" s="3"/>
      <c r="GD8896" s="3"/>
      <c r="GE8896" s="3"/>
      <c r="GF8896" s="3"/>
      <c r="GG8896" s="3"/>
      <c r="GH8896" s="3"/>
      <c r="GI8896" s="3"/>
      <c r="GJ8896" s="3"/>
      <c r="GK8896" s="3"/>
      <c r="GL8896" s="3"/>
      <c r="GM8896" s="3"/>
      <c r="GN8896" s="3"/>
      <c r="GO8896" s="3"/>
      <c r="GP8896" s="3"/>
      <c r="GQ8896" s="3"/>
      <c r="GR8896" s="3"/>
      <c r="GS8896" s="3"/>
      <c r="GT8896" s="3"/>
      <c r="GU8896" s="3"/>
      <c r="GV8896" s="3"/>
      <c r="GW8896" s="3"/>
      <c r="GX8896" s="3"/>
      <c r="GY8896" s="3"/>
      <c r="GZ8896" s="3"/>
      <c r="HA8896" s="3"/>
      <c r="HB8896" s="3"/>
      <c r="HC8896" s="3"/>
      <c r="HD8896" s="3"/>
      <c r="HE8896" s="3"/>
      <c r="HF8896" s="3"/>
      <c r="HG8896" s="3"/>
      <c r="HH8896" s="3"/>
      <c r="HI8896" s="3"/>
      <c r="HJ8896" s="3"/>
      <c r="HK8896" s="3"/>
      <c r="HL8896" s="3"/>
      <c r="HM8896" s="45"/>
      <c r="HN8896" s="3"/>
      <c r="HO8896" s="3"/>
      <c r="HP8896" s="3"/>
      <c r="HQ8896" s="3"/>
      <c r="HR8896" s="3"/>
      <c r="HS8896" s="3"/>
      <c r="HT8896" s="3"/>
      <c r="HU8896" s="3"/>
      <c r="HV8896" s="3"/>
      <c r="HW8896" s="3"/>
      <c r="HX8896" s="3"/>
      <c r="HY8896" s="3"/>
      <c r="HZ8896" s="3"/>
      <c r="IA8896" s="3"/>
      <c r="IB8896" s="3"/>
      <c r="IC8896" s="3"/>
      <c r="ID8896" s="3"/>
      <c r="IE8896" s="3"/>
      <c r="IF8896" s="3"/>
      <c r="IG8896" s="3"/>
      <c r="IH8896" s="3"/>
      <c r="II8896" s="3"/>
      <c r="IJ8896" s="3"/>
      <c r="IK8896" s="3"/>
      <c r="IL8896" s="3"/>
      <c r="IM8896" s="3"/>
      <c r="IN8896" s="3"/>
      <c r="IO8896" s="15"/>
    </row>
    <row r="8897" spans="171:249">
      <c r="FO8897" s="3"/>
      <c r="FP8897" s="3"/>
      <c r="FQ8897" s="3"/>
      <c r="FR8897" s="3"/>
      <c r="FS8897" s="3"/>
      <c r="FT8897" s="3"/>
      <c r="FU8897" s="3"/>
      <c r="FV8897" s="3"/>
      <c r="FW8897" s="3"/>
      <c r="FX8897" s="3"/>
      <c r="FY8897" s="3"/>
      <c r="FZ8897" s="3"/>
      <c r="GA8897" s="3"/>
      <c r="GB8897" s="3"/>
      <c r="GC8897" s="3"/>
      <c r="GD8897" s="3"/>
      <c r="GE8897" s="3"/>
      <c r="GF8897" s="3"/>
      <c r="GG8897" s="3"/>
      <c r="GH8897" s="3"/>
      <c r="GI8897" s="3"/>
      <c r="GJ8897" s="3"/>
      <c r="GK8897" s="3"/>
      <c r="GL8897" s="3"/>
      <c r="GM8897" s="3"/>
      <c r="GN8897" s="3"/>
      <c r="GO8897" s="3"/>
      <c r="GP8897" s="3"/>
      <c r="GQ8897" s="3"/>
      <c r="GR8897" s="3"/>
      <c r="GS8897" s="3"/>
      <c r="GT8897" s="3"/>
      <c r="GU8897" s="3"/>
      <c r="GV8897" s="3"/>
      <c r="GW8897" s="3"/>
      <c r="GX8897" s="3"/>
      <c r="GY8897" s="3"/>
      <c r="GZ8897" s="3"/>
      <c r="HA8897" s="3"/>
      <c r="HB8897" s="3"/>
      <c r="HC8897" s="3"/>
      <c r="HD8897" s="3"/>
      <c r="HE8897" s="3"/>
      <c r="HF8897" s="3"/>
      <c r="HG8897" s="3"/>
      <c r="HH8897" s="3"/>
      <c r="HI8897" s="3"/>
      <c r="HJ8897" s="3"/>
      <c r="HK8897" s="3"/>
      <c r="HL8897" s="3"/>
      <c r="HM8897" s="45"/>
      <c r="HN8897" s="3"/>
      <c r="HO8897" s="3"/>
      <c r="HP8897" s="3"/>
      <c r="HQ8897" s="3"/>
      <c r="HR8897" s="3"/>
      <c r="HS8897" s="3"/>
      <c r="HT8897" s="3"/>
      <c r="HU8897" s="3"/>
      <c r="HV8897" s="3"/>
      <c r="HW8897" s="3"/>
      <c r="HX8897" s="3"/>
      <c r="HY8897" s="3"/>
      <c r="HZ8897" s="3"/>
      <c r="IA8897" s="3"/>
      <c r="IB8897" s="3"/>
      <c r="IC8897" s="3"/>
      <c r="ID8897" s="3"/>
      <c r="IE8897" s="3"/>
      <c r="IF8897" s="3"/>
      <c r="IG8897" s="3"/>
      <c r="IH8897" s="3"/>
      <c r="II8897" s="3"/>
      <c r="IJ8897" s="3"/>
      <c r="IK8897" s="3"/>
      <c r="IL8897" s="3"/>
      <c r="IM8897" s="3"/>
      <c r="IN8897" s="3"/>
      <c r="IO8897" s="15"/>
    </row>
    <row r="8898" spans="171:249">
      <c r="FO8898" s="3"/>
      <c r="FP8898" s="3"/>
      <c r="FQ8898" s="3"/>
      <c r="FR8898" s="3"/>
      <c r="FS8898" s="3"/>
      <c r="FT8898" s="3"/>
      <c r="FU8898" s="3"/>
      <c r="FV8898" s="3"/>
      <c r="FW8898" s="3"/>
      <c r="FX8898" s="3"/>
      <c r="FY8898" s="3"/>
      <c r="FZ8898" s="3"/>
      <c r="GA8898" s="3"/>
      <c r="GB8898" s="3"/>
      <c r="GC8898" s="3"/>
      <c r="GD8898" s="3"/>
      <c r="GE8898" s="3"/>
      <c r="GF8898" s="3"/>
      <c r="GG8898" s="3"/>
      <c r="GH8898" s="3"/>
      <c r="GI8898" s="3"/>
      <c r="GJ8898" s="3"/>
      <c r="GK8898" s="3"/>
      <c r="GL8898" s="3"/>
      <c r="GM8898" s="3"/>
      <c r="GN8898" s="3"/>
      <c r="GO8898" s="3"/>
      <c r="GP8898" s="3"/>
      <c r="GQ8898" s="3"/>
      <c r="GR8898" s="3"/>
      <c r="GS8898" s="3"/>
      <c r="GT8898" s="3"/>
      <c r="GU8898" s="3"/>
      <c r="GV8898" s="3"/>
      <c r="GW8898" s="3"/>
      <c r="GX8898" s="3"/>
      <c r="GY8898" s="3"/>
      <c r="GZ8898" s="3"/>
      <c r="HA8898" s="3"/>
      <c r="HB8898" s="3"/>
      <c r="HC8898" s="3"/>
      <c r="HD8898" s="3"/>
      <c r="HE8898" s="3"/>
      <c r="HF8898" s="3"/>
      <c r="HG8898" s="3"/>
      <c r="HH8898" s="3"/>
      <c r="HI8898" s="3"/>
      <c r="HJ8898" s="3"/>
      <c r="HK8898" s="3"/>
      <c r="HL8898" s="3"/>
      <c r="HM8898" s="45"/>
      <c r="HN8898" s="3"/>
      <c r="HO8898" s="3"/>
      <c r="HP8898" s="3"/>
      <c r="HQ8898" s="3"/>
      <c r="HR8898" s="3"/>
      <c r="HS8898" s="3"/>
      <c r="HT8898" s="3"/>
      <c r="HU8898" s="3"/>
      <c r="HV8898" s="3"/>
      <c r="HW8898" s="3"/>
      <c r="HX8898" s="3"/>
      <c r="HY8898" s="3"/>
      <c r="HZ8898" s="3"/>
      <c r="IA8898" s="3"/>
      <c r="IB8898" s="3"/>
      <c r="IC8898" s="3"/>
      <c r="ID8898" s="3"/>
      <c r="IE8898" s="3"/>
      <c r="IF8898" s="3"/>
      <c r="IG8898" s="3"/>
      <c r="IH8898" s="3"/>
      <c r="II8898" s="3"/>
      <c r="IJ8898" s="3"/>
      <c r="IK8898" s="3"/>
      <c r="IL8898" s="3"/>
      <c r="IM8898" s="3"/>
      <c r="IN8898" s="3"/>
      <c r="IO8898" s="15"/>
    </row>
    <row r="8899" spans="171:249">
      <c r="FO8899" s="3"/>
      <c r="FP8899" s="3"/>
      <c r="FQ8899" s="3"/>
      <c r="FR8899" s="3"/>
      <c r="FS8899" s="3"/>
      <c r="FT8899" s="3"/>
      <c r="FU8899" s="3"/>
      <c r="FV8899" s="3"/>
      <c r="FW8899" s="3"/>
      <c r="FX8899" s="3"/>
      <c r="FY8899" s="3"/>
      <c r="FZ8899" s="3"/>
      <c r="GA8899" s="3"/>
      <c r="GB8899" s="3"/>
      <c r="GC8899" s="3"/>
      <c r="GD8899" s="3"/>
      <c r="GE8899" s="3"/>
      <c r="GF8899" s="3"/>
      <c r="GG8899" s="3"/>
      <c r="GH8899" s="3"/>
      <c r="GI8899" s="3"/>
      <c r="GJ8899" s="3"/>
      <c r="GK8899" s="3"/>
      <c r="GL8899" s="3"/>
      <c r="GM8899" s="3"/>
      <c r="GN8899" s="3"/>
      <c r="GO8899" s="3"/>
      <c r="GP8899" s="3"/>
      <c r="GQ8899" s="3"/>
      <c r="GR8899" s="3"/>
      <c r="GS8899" s="3"/>
      <c r="GT8899" s="3"/>
      <c r="GU8899" s="3"/>
      <c r="GV8899" s="3"/>
      <c r="GW8899" s="3"/>
      <c r="GX8899" s="3"/>
      <c r="GY8899" s="3"/>
      <c r="GZ8899" s="3"/>
      <c r="HA8899" s="3"/>
      <c r="HB8899" s="3"/>
      <c r="HC8899" s="3"/>
      <c r="HD8899" s="3"/>
      <c r="HE8899" s="3"/>
      <c r="HF8899" s="3"/>
      <c r="HG8899" s="3"/>
      <c r="HH8899" s="3"/>
      <c r="HI8899" s="3"/>
      <c r="HJ8899" s="3"/>
      <c r="HK8899" s="3"/>
      <c r="HL8899" s="3"/>
      <c r="HM8899" s="45"/>
      <c r="HN8899" s="3"/>
      <c r="HO8899" s="3"/>
      <c r="HP8899" s="3"/>
      <c r="HQ8899" s="3"/>
      <c r="HR8899" s="3"/>
      <c r="HS8899" s="3"/>
      <c r="HT8899" s="3"/>
      <c r="HU8899" s="3"/>
      <c r="HV8899" s="3"/>
      <c r="HW8899" s="3"/>
      <c r="HX8899" s="3"/>
      <c r="HY8899" s="3"/>
      <c r="HZ8899" s="3"/>
      <c r="IA8899" s="3"/>
      <c r="IB8899" s="3"/>
      <c r="IC8899" s="3"/>
      <c r="ID8899" s="3"/>
      <c r="IE8899" s="3"/>
      <c r="IF8899" s="3"/>
      <c r="IG8899" s="3"/>
      <c r="IH8899" s="3"/>
      <c r="II8899" s="3"/>
      <c r="IJ8899" s="3"/>
      <c r="IK8899" s="3"/>
      <c r="IL8899" s="3"/>
      <c r="IM8899" s="3"/>
      <c r="IN8899" s="3"/>
      <c r="IO8899" s="15"/>
    </row>
    <row r="8900" spans="171:249">
      <c r="FO8900" s="3"/>
      <c r="FP8900" s="3"/>
      <c r="FQ8900" s="3"/>
      <c r="FR8900" s="3"/>
      <c r="FS8900" s="3"/>
      <c r="FT8900" s="3"/>
      <c r="FU8900" s="3"/>
      <c r="FV8900" s="3"/>
      <c r="FW8900" s="3"/>
      <c r="FX8900" s="3"/>
      <c r="FY8900" s="3"/>
      <c r="FZ8900" s="3"/>
      <c r="GA8900" s="3"/>
      <c r="GB8900" s="3"/>
      <c r="GC8900" s="3"/>
      <c r="GD8900" s="3"/>
      <c r="GE8900" s="3"/>
      <c r="GF8900" s="3"/>
      <c r="GG8900" s="3"/>
      <c r="GH8900" s="3"/>
      <c r="GI8900" s="3"/>
      <c r="GJ8900" s="3"/>
      <c r="GK8900" s="3"/>
      <c r="GL8900" s="3"/>
      <c r="GM8900" s="3"/>
      <c r="GN8900" s="3"/>
      <c r="GO8900" s="3"/>
      <c r="GP8900" s="3"/>
      <c r="GQ8900" s="3"/>
      <c r="GR8900" s="3"/>
      <c r="GS8900" s="3"/>
      <c r="GT8900" s="3"/>
      <c r="GU8900" s="3"/>
      <c r="GV8900" s="3"/>
      <c r="GW8900" s="3"/>
      <c r="GX8900" s="3"/>
      <c r="GY8900" s="3"/>
      <c r="GZ8900" s="3"/>
      <c r="HA8900" s="3"/>
      <c r="HB8900" s="3"/>
      <c r="HC8900" s="3"/>
      <c r="HD8900" s="3"/>
      <c r="HE8900" s="3"/>
      <c r="HF8900" s="3"/>
      <c r="HG8900" s="3"/>
      <c r="HH8900" s="3"/>
      <c r="HI8900" s="3"/>
      <c r="HJ8900" s="3"/>
      <c r="HK8900" s="3"/>
      <c r="HL8900" s="3"/>
      <c r="HM8900" s="45"/>
      <c r="HN8900" s="3"/>
      <c r="HO8900" s="3"/>
      <c r="HP8900" s="3"/>
      <c r="HQ8900" s="3"/>
      <c r="HR8900" s="3"/>
      <c r="HS8900" s="3"/>
      <c r="HT8900" s="3"/>
      <c r="HU8900" s="3"/>
      <c r="HV8900" s="3"/>
      <c r="HW8900" s="3"/>
      <c r="HX8900" s="3"/>
      <c r="HY8900" s="3"/>
      <c r="HZ8900" s="3"/>
      <c r="IA8900" s="3"/>
      <c r="IB8900" s="3"/>
      <c r="IC8900" s="3"/>
      <c r="ID8900" s="3"/>
      <c r="IE8900" s="3"/>
      <c r="IF8900" s="3"/>
      <c r="IG8900" s="3"/>
      <c r="IH8900" s="3"/>
      <c r="II8900" s="3"/>
      <c r="IJ8900" s="3"/>
      <c r="IK8900" s="3"/>
      <c r="IL8900" s="3"/>
      <c r="IM8900" s="3"/>
      <c r="IN8900" s="3"/>
      <c r="IO8900" s="15"/>
    </row>
    <row r="8901" spans="171:249">
      <c r="FO8901" s="3"/>
      <c r="FP8901" s="3"/>
      <c r="FQ8901" s="3"/>
      <c r="FR8901" s="3"/>
      <c r="FS8901" s="3"/>
      <c r="FT8901" s="3"/>
      <c r="FU8901" s="3"/>
      <c r="FV8901" s="3"/>
      <c r="FW8901" s="3"/>
      <c r="FX8901" s="3"/>
      <c r="FY8901" s="3"/>
      <c r="FZ8901" s="3"/>
      <c r="GA8901" s="3"/>
      <c r="GB8901" s="3"/>
      <c r="GC8901" s="3"/>
      <c r="GD8901" s="3"/>
      <c r="GE8901" s="3"/>
      <c r="GF8901" s="3"/>
      <c r="GG8901" s="3"/>
      <c r="GH8901" s="3"/>
      <c r="GI8901" s="3"/>
      <c r="GJ8901" s="3"/>
      <c r="GK8901" s="3"/>
      <c r="GL8901" s="3"/>
      <c r="GM8901" s="3"/>
      <c r="GN8901" s="3"/>
      <c r="GO8901" s="3"/>
      <c r="GP8901" s="3"/>
      <c r="GQ8901" s="3"/>
      <c r="GR8901" s="3"/>
      <c r="GS8901" s="3"/>
      <c r="GT8901" s="3"/>
      <c r="GU8901" s="3"/>
      <c r="GV8901" s="3"/>
      <c r="GW8901" s="3"/>
      <c r="GX8901" s="3"/>
      <c r="GY8901" s="3"/>
      <c r="GZ8901" s="3"/>
      <c r="HA8901" s="3"/>
      <c r="HB8901" s="3"/>
      <c r="HC8901" s="3"/>
      <c r="HD8901" s="3"/>
      <c r="HE8901" s="3"/>
      <c r="HF8901" s="3"/>
      <c r="HG8901" s="3"/>
      <c r="HH8901" s="3"/>
      <c r="HI8901" s="3"/>
      <c r="HJ8901" s="3"/>
      <c r="HK8901" s="3"/>
      <c r="HL8901" s="3"/>
      <c r="HM8901" s="45"/>
      <c r="HN8901" s="3"/>
      <c r="HO8901" s="3"/>
      <c r="HP8901" s="3"/>
      <c r="HQ8901" s="3"/>
      <c r="HR8901" s="3"/>
      <c r="HS8901" s="3"/>
      <c r="HT8901" s="3"/>
      <c r="HU8901" s="3"/>
      <c r="HV8901" s="3"/>
      <c r="HW8901" s="3"/>
      <c r="HX8901" s="3"/>
      <c r="HY8901" s="3"/>
      <c r="HZ8901" s="3"/>
      <c r="IA8901" s="3"/>
      <c r="IB8901" s="3"/>
      <c r="IC8901" s="3"/>
      <c r="ID8901" s="3"/>
      <c r="IE8901" s="3"/>
      <c r="IF8901" s="3"/>
      <c r="IG8901" s="3"/>
      <c r="IH8901" s="3"/>
      <c r="II8901" s="3"/>
      <c r="IJ8901" s="3"/>
      <c r="IK8901" s="3"/>
      <c r="IL8901" s="3"/>
      <c r="IM8901" s="3"/>
      <c r="IN8901" s="3"/>
      <c r="IO8901" s="15"/>
    </row>
    <row r="8902" spans="171:249">
      <c r="FO8902" s="3"/>
      <c r="FP8902" s="3"/>
      <c r="FQ8902" s="3"/>
      <c r="FR8902" s="3"/>
      <c r="FS8902" s="3"/>
      <c r="FT8902" s="3"/>
      <c r="FU8902" s="3"/>
      <c r="FV8902" s="3"/>
      <c r="FW8902" s="3"/>
      <c r="FX8902" s="3"/>
      <c r="FY8902" s="3"/>
      <c r="FZ8902" s="3"/>
      <c r="GA8902" s="3"/>
      <c r="GB8902" s="3"/>
      <c r="GC8902" s="3"/>
      <c r="GD8902" s="3"/>
      <c r="GE8902" s="3"/>
      <c r="GF8902" s="3"/>
      <c r="GG8902" s="3"/>
      <c r="GH8902" s="3"/>
      <c r="GI8902" s="3"/>
      <c r="GJ8902" s="3"/>
      <c r="GK8902" s="3"/>
      <c r="GL8902" s="3"/>
      <c r="GM8902" s="3"/>
      <c r="GN8902" s="3"/>
      <c r="GO8902" s="3"/>
      <c r="GP8902" s="3"/>
      <c r="GQ8902" s="3"/>
      <c r="GR8902" s="3"/>
      <c r="GS8902" s="3"/>
      <c r="GT8902" s="3"/>
      <c r="GU8902" s="3"/>
      <c r="GV8902" s="3"/>
      <c r="GW8902" s="3"/>
      <c r="GX8902" s="3"/>
      <c r="GY8902" s="3"/>
      <c r="GZ8902" s="3"/>
      <c r="HA8902" s="3"/>
      <c r="HB8902" s="3"/>
      <c r="HC8902" s="3"/>
      <c r="HD8902" s="3"/>
      <c r="HE8902" s="3"/>
      <c r="HF8902" s="3"/>
      <c r="HG8902" s="3"/>
      <c r="HH8902" s="3"/>
      <c r="HI8902" s="3"/>
      <c r="HJ8902" s="3"/>
      <c r="HK8902" s="3"/>
      <c r="HL8902" s="3"/>
      <c r="HM8902" s="45"/>
      <c r="HN8902" s="3"/>
      <c r="HO8902" s="3"/>
      <c r="HP8902" s="3"/>
      <c r="HQ8902" s="3"/>
      <c r="HR8902" s="3"/>
      <c r="HS8902" s="3"/>
      <c r="HT8902" s="3"/>
      <c r="HU8902" s="3"/>
      <c r="HV8902" s="3"/>
      <c r="HW8902" s="3"/>
      <c r="HX8902" s="3"/>
      <c r="HY8902" s="3"/>
      <c r="HZ8902" s="3"/>
      <c r="IA8902" s="3"/>
      <c r="IB8902" s="3"/>
      <c r="IC8902" s="3"/>
      <c r="ID8902" s="3"/>
      <c r="IE8902" s="3"/>
      <c r="IF8902" s="3"/>
      <c r="IG8902" s="3"/>
      <c r="IH8902" s="3"/>
      <c r="II8902" s="3"/>
      <c r="IJ8902" s="3"/>
      <c r="IK8902" s="3"/>
      <c r="IL8902" s="3"/>
      <c r="IM8902" s="3"/>
      <c r="IN8902" s="3"/>
      <c r="IO8902" s="15"/>
    </row>
    <row r="8903" spans="171:249">
      <c r="FO8903" s="3"/>
      <c r="FP8903" s="3"/>
      <c r="FQ8903" s="3"/>
      <c r="FR8903" s="3"/>
      <c r="FS8903" s="3"/>
      <c r="FT8903" s="3"/>
      <c r="FU8903" s="3"/>
      <c r="FV8903" s="3"/>
      <c r="FW8903" s="3"/>
      <c r="FX8903" s="3"/>
      <c r="FY8903" s="3"/>
      <c r="FZ8903" s="3"/>
      <c r="GA8903" s="3"/>
      <c r="GB8903" s="3"/>
      <c r="GC8903" s="3"/>
      <c r="GD8903" s="3"/>
      <c r="GE8903" s="3"/>
      <c r="GF8903" s="3"/>
      <c r="GG8903" s="3"/>
      <c r="GH8903" s="3"/>
      <c r="GI8903" s="3"/>
      <c r="GJ8903" s="3"/>
      <c r="GK8903" s="3"/>
      <c r="GL8903" s="3"/>
      <c r="GM8903" s="3"/>
      <c r="GN8903" s="3"/>
      <c r="GO8903" s="3"/>
      <c r="GP8903" s="3"/>
      <c r="GQ8903" s="3"/>
      <c r="GR8903" s="3"/>
      <c r="GS8903" s="3"/>
      <c r="GT8903" s="3"/>
      <c r="GU8903" s="3"/>
      <c r="GV8903" s="3"/>
      <c r="GW8903" s="3"/>
      <c r="GX8903" s="3"/>
      <c r="GY8903" s="3"/>
      <c r="GZ8903" s="3"/>
      <c r="HA8903" s="3"/>
      <c r="HB8903" s="3"/>
      <c r="HC8903" s="3"/>
      <c r="HD8903" s="3"/>
      <c r="HE8903" s="3"/>
      <c r="HF8903" s="3"/>
      <c r="HG8903" s="3"/>
      <c r="HH8903" s="3"/>
      <c r="HI8903" s="3"/>
      <c r="HJ8903" s="3"/>
      <c r="HK8903" s="3"/>
      <c r="HL8903" s="3"/>
      <c r="HM8903" s="45"/>
      <c r="HN8903" s="3"/>
      <c r="HO8903" s="3"/>
      <c r="HP8903" s="3"/>
      <c r="HQ8903" s="3"/>
      <c r="HR8903" s="3"/>
      <c r="HS8903" s="3"/>
      <c r="HT8903" s="3"/>
      <c r="HU8903" s="3"/>
      <c r="HV8903" s="3"/>
      <c r="HW8903" s="3"/>
      <c r="HX8903" s="3"/>
      <c r="HY8903" s="3"/>
      <c r="HZ8903" s="3"/>
      <c r="IA8903" s="3"/>
      <c r="IB8903" s="3"/>
      <c r="IC8903" s="3"/>
      <c r="ID8903" s="3"/>
      <c r="IE8903" s="3"/>
      <c r="IF8903" s="3"/>
      <c r="IG8903" s="3"/>
      <c r="IH8903" s="3"/>
      <c r="II8903" s="3"/>
      <c r="IJ8903" s="3"/>
      <c r="IK8903" s="3"/>
      <c r="IL8903" s="3"/>
      <c r="IM8903" s="3"/>
      <c r="IN8903" s="3"/>
      <c r="IO8903" s="15"/>
    </row>
    <row r="8904" spans="171:249">
      <c r="FO8904" s="3"/>
      <c r="FP8904" s="3"/>
      <c r="FQ8904" s="3"/>
      <c r="FR8904" s="3"/>
      <c r="FS8904" s="3"/>
      <c r="FT8904" s="3"/>
      <c r="FU8904" s="3"/>
      <c r="FV8904" s="3"/>
      <c r="FW8904" s="3"/>
      <c r="FX8904" s="3"/>
      <c r="FY8904" s="3"/>
      <c r="FZ8904" s="3"/>
      <c r="GA8904" s="3"/>
      <c r="GB8904" s="3"/>
      <c r="GC8904" s="3"/>
      <c r="GD8904" s="3"/>
      <c r="GE8904" s="3"/>
      <c r="GF8904" s="3"/>
      <c r="GG8904" s="3"/>
      <c r="GH8904" s="3"/>
      <c r="GI8904" s="3"/>
      <c r="GJ8904" s="3"/>
      <c r="GK8904" s="3"/>
      <c r="GL8904" s="3"/>
      <c r="GM8904" s="3"/>
      <c r="GN8904" s="3"/>
      <c r="GO8904" s="3"/>
      <c r="GP8904" s="3"/>
      <c r="GQ8904" s="3"/>
      <c r="GR8904" s="3"/>
      <c r="GS8904" s="3"/>
      <c r="GT8904" s="3"/>
      <c r="GU8904" s="3"/>
      <c r="GV8904" s="3"/>
      <c r="GW8904" s="3"/>
      <c r="GX8904" s="3"/>
      <c r="GY8904" s="3"/>
      <c r="GZ8904" s="3"/>
      <c r="HA8904" s="3"/>
      <c r="HB8904" s="3"/>
      <c r="HC8904" s="3"/>
      <c r="HD8904" s="3"/>
      <c r="HE8904" s="3"/>
      <c r="HF8904" s="3"/>
      <c r="HG8904" s="3"/>
      <c r="HH8904" s="3"/>
      <c r="HI8904" s="3"/>
      <c r="HJ8904" s="3"/>
      <c r="HK8904" s="3"/>
      <c r="HL8904" s="3"/>
      <c r="HM8904" s="45"/>
      <c r="HN8904" s="3"/>
      <c r="HO8904" s="3"/>
      <c r="HP8904" s="3"/>
      <c r="HQ8904" s="3"/>
      <c r="HR8904" s="3"/>
      <c r="HS8904" s="3"/>
      <c r="HT8904" s="3"/>
      <c r="HU8904" s="3"/>
      <c r="HV8904" s="3"/>
      <c r="HW8904" s="3"/>
      <c r="HX8904" s="3"/>
      <c r="HY8904" s="3"/>
      <c r="HZ8904" s="3"/>
      <c r="IA8904" s="3"/>
      <c r="IB8904" s="3"/>
      <c r="IC8904" s="3"/>
      <c r="ID8904" s="3"/>
      <c r="IE8904" s="3"/>
      <c r="IF8904" s="3"/>
      <c r="IG8904" s="3"/>
      <c r="IH8904" s="3"/>
      <c r="II8904" s="3"/>
      <c r="IJ8904" s="3"/>
      <c r="IK8904" s="3"/>
      <c r="IL8904" s="3"/>
      <c r="IM8904" s="3"/>
      <c r="IN8904" s="3"/>
      <c r="IO8904" s="15"/>
    </row>
    <row r="8905" spans="171:249">
      <c r="FO8905" s="3"/>
      <c r="FP8905" s="3"/>
      <c r="FQ8905" s="3"/>
      <c r="FR8905" s="3"/>
      <c r="FS8905" s="3"/>
      <c r="FT8905" s="3"/>
      <c r="FU8905" s="3"/>
      <c r="FV8905" s="3"/>
      <c r="FW8905" s="3"/>
      <c r="FX8905" s="3"/>
      <c r="FY8905" s="3"/>
      <c r="FZ8905" s="3"/>
      <c r="GA8905" s="3"/>
      <c r="GB8905" s="3"/>
      <c r="GC8905" s="3"/>
      <c r="GD8905" s="3"/>
      <c r="GE8905" s="3"/>
      <c r="GF8905" s="3"/>
      <c r="GG8905" s="3"/>
      <c r="GH8905" s="3"/>
      <c r="GI8905" s="3"/>
      <c r="GJ8905" s="3"/>
      <c r="GK8905" s="3"/>
      <c r="GL8905" s="3"/>
      <c r="GM8905" s="3"/>
      <c r="GN8905" s="3"/>
      <c r="GO8905" s="3"/>
      <c r="GP8905" s="3"/>
      <c r="GQ8905" s="3"/>
      <c r="GR8905" s="3"/>
      <c r="GS8905" s="3"/>
      <c r="GT8905" s="3"/>
      <c r="GU8905" s="3"/>
      <c r="GV8905" s="3"/>
      <c r="GW8905" s="3"/>
      <c r="GX8905" s="3"/>
      <c r="GY8905" s="3"/>
      <c r="GZ8905" s="3"/>
      <c r="HA8905" s="3"/>
      <c r="HB8905" s="3"/>
      <c r="HC8905" s="3"/>
      <c r="HD8905" s="3"/>
      <c r="HE8905" s="3"/>
      <c r="HF8905" s="3"/>
      <c r="HG8905" s="3"/>
      <c r="HH8905" s="3"/>
      <c r="HI8905" s="3"/>
      <c r="HJ8905" s="3"/>
      <c r="HK8905" s="3"/>
      <c r="HL8905" s="3"/>
      <c r="HM8905" s="45"/>
      <c r="HN8905" s="3"/>
      <c r="HO8905" s="3"/>
      <c r="HP8905" s="3"/>
      <c r="HQ8905" s="3"/>
      <c r="HR8905" s="3"/>
      <c r="HS8905" s="3"/>
      <c r="HT8905" s="3"/>
      <c r="HU8905" s="3"/>
      <c r="HV8905" s="3"/>
      <c r="HW8905" s="3"/>
      <c r="HX8905" s="3"/>
      <c r="HY8905" s="3"/>
      <c r="HZ8905" s="3"/>
      <c r="IA8905" s="3"/>
      <c r="IB8905" s="3"/>
      <c r="IC8905" s="3"/>
      <c r="ID8905" s="3"/>
      <c r="IE8905" s="3"/>
      <c r="IF8905" s="3"/>
      <c r="IG8905" s="3"/>
      <c r="IH8905" s="3"/>
      <c r="II8905" s="3"/>
      <c r="IJ8905" s="3"/>
      <c r="IK8905" s="3"/>
      <c r="IL8905" s="3"/>
      <c r="IM8905" s="3"/>
      <c r="IN8905" s="3"/>
      <c r="IO8905" s="15"/>
    </row>
    <row r="8906" spans="171:249">
      <c r="FO8906" s="3"/>
      <c r="FP8906" s="3"/>
      <c r="FQ8906" s="3"/>
      <c r="FR8906" s="3"/>
      <c r="FS8906" s="3"/>
      <c r="FT8906" s="3"/>
      <c r="FU8906" s="3"/>
      <c r="FV8906" s="3"/>
      <c r="FW8906" s="3"/>
      <c r="FX8906" s="3"/>
      <c r="FY8906" s="3"/>
      <c r="FZ8906" s="3"/>
      <c r="GA8906" s="3"/>
      <c r="GB8906" s="3"/>
      <c r="GC8906" s="3"/>
      <c r="GD8906" s="3"/>
      <c r="GE8906" s="3"/>
      <c r="GF8906" s="3"/>
      <c r="GG8906" s="3"/>
      <c r="GH8906" s="3"/>
      <c r="GI8906" s="3"/>
      <c r="GJ8906" s="3"/>
      <c r="GK8906" s="3"/>
      <c r="GL8906" s="3"/>
      <c r="GM8906" s="3"/>
      <c r="GN8906" s="3"/>
      <c r="GO8906" s="3"/>
      <c r="GP8906" s="3"/>
      <c r="GQ8906" s="3"/>
      <c r="GR8906" s="3"/>
      <c r="GS8906" s="3"/>
      <c r="GT8906" s="3"/>
      <c r="GU8906" s="3"/>
      <c r="GV8906" s="3"/>
      <c r="GW8906" s="3"/>
      <c r="GX8906" s="3"/>
      <c r="GY8906" s="3"/>
      <c r="GZ8906" s="3"/>
      <c r="HA8906" s="3"/>
      <c r="HB8906" s="3"/>
      <c r="HC8906" s="3"/>
      <c r="HD8906" s="3"/>
      <c r="HE8906" s="3"/>
      <c r="HF8906" s="3"/>
      <c r="HG8906" s="3"/>
      <c r="HH8906" s="3"/>
      <c r="HI8906" s="3"/>
      <c r="HJ8906" s="3"/>
      <c r="HK8906" s="3"/>
      <c r="HL8906" s="3"/>
      <c r="HM8906" s="45"/>
      <c r="HN8906" s="3"/>
      <c r="HO8906" s="3"/>
      <c r="HP8906" s="3"/>
      <c r="HQ8906" s="3"/>
      <c r="HR8906" s="3"/>
      <c r="HS8906" s="3"/>
      <c r="HT8906" s="3"/>
      <c r="HU8906" s="3"/>
      <c r="HV8906" s="3"/>
      <c r="HW8906" s="3"/>
      <c r="HX8906" s="3"/>
      <c r="HY8906" s="3"/>
      <c r="HZ8906" s="3"/>
      <c r="IA8906" s="3"/>
      <c r="IB8906" s="3"/>
      <c r="IC8906" s="3"/>
      <c r="ID8906" s="3"/>
      <c r="IE8906" s="3"/>
      <c r="IF8906" s="3"/>
      <c r="IG8906" s="3"/>
      <c r="IH8906" s="3"/>
      <c r="II8906" s="3"/>
      <c r="IJ8906" s="3"/>
      <c r="IK8906" s="3"/>
      <c r="IL8906" s="3"/>
      <c r="IM8906" s="3"/>
      <c r="IN8906" s="3"/>
      <c r="IO8906" s="15"/>
    </row>
    <row r="8907" spans="171:249">
      <c r="FO8907" s="3"/>
      <c r="FP8907" s="3"/>
      <c r="FQ8907" s="3"/>
      <c r="FR8907" s="3"/>
      <c r="FS8907" s="3"/>
      <c r="FT8907" s="3"/>
      <c r="FU8907" s="3"/>
      <c r="FV8907" s="3"/>
      <c r="FW8907" s="3"/>
      <c r="FX8907" s="3"/>
      <c r="FY8907" s="3"/>
      <c r="FZ8907" s="3"/>
      <c r="GA8907" s="3"/>
      <c r="GB8907" s="3"/>
      <c r="GC8907" s="3"/>
      <c r="GD8907" s="3"/>
      <c r="GE8907" s="3"/>
      <c r="GF8907" s="3"/>
      <c r="GG8907" s="3"/>
      <c r="GH8907" s="3"/>
      <c r="GI8907" s="3"/>
      <c r="GJ8907" s="3"/>
      <c r="GK8907" s="3"/>
      <c r="GL8907" s="3"/>
      <c r="GM8907" s="3"/>
      <c r="GN8907" s="3"/>
      <c r="GO8907" s="3"/>
      <c r="GP8907" s="3"/>
      <c r="GQ8907" s="3"/>
      <c r="GR8907" s="3"/>
      <c r="GS8907" s="3"/>
      <c r="GT8907" s="3"/>
      <c r="GU8907" s="3"/>
      <c r="GV8907" s="3"/>
      <c r="GW8907" s="3"/>
      <c r="GX8907" s="3"/>
      <c r="GY8907" s="3"/>
      <c r="GZ8907" s="3"/>
      <c r="HA8907" s="3"/>
      <c r="HB8907" s="3"/>
      <c r="HC8907" s="3"/>
      <c r="HD8907" s="3"/>
      <c r="HE8907" s="3"/>
      <c r="HF8907" s="3"/>
      <c r="HG8907" s="3"/>
      <c r="HH8907" s="3"/>
      <c r="HI8907" s="3"/>
      <c r="HJ8907" s="3"/>
      <c r="HK8907" s="3"/>
      <c r="HL8907" s="3"/>
      <c r="HM8907" s="45"/>
      <c r="HN8907" s="3"/>
      <c r="HO8907" s="3"/>
      <c r="HP8907" s="3"/>
      <c r="HQ8907" s="3"/>
      <c r="HR8907" s="3"/>
      <c r="HS8907" s="3"/>
      <c r="HT8907" s="3"/>
      <c r="HU8907" s="3"/>
      <c r="HV8907" s="3"/>
      <c r="HW8907" s="3"/>
      <c r="HX8907" s="3"/>
      <c r="HY8907" s="3"/>
      <c r="HZ8907" s="3"/>
      <c r="IA8907" s="3"/>
      <c r="IB8907" s="3"/>
      <c r="IC8907" s="3"/>
      <c r="ID8907" s="3"/>
      <c r="IE8907" s="3"/>
      <c r="IF8907" s="3"/>
      <c r="IG8907" s="3"/>
      <c r="IH8907" s="3"/>
      <c r="II8907" s="3"/>
      <c r="IJ8907" s="3"/>
      <c r="IK8907" s="3"/>
      <c r="IL8907" s="3"/>
      <c r="IM8907" s="3"/>
      <c r="IN8907" s="3"/>
      <c r="IO8907" s="15"/>
    </row>
    <row r="8908" spans="171:249">
      <c r="FO8908" s="3"/>
      <c r="FP8908" s="3"/>
      <c r="FQ8908" s="3"/>
      <c r="FR8908" s="3"/>
      <c r="FS8908" s="3"/>
      <c r="FT8908" s="3"/>
      <c r="FU8908" s="3"/>
      <c r="FV8908" s="3"/>
      <c r="FW8908" s="3"/>
      <c r="FX8908" s="3"/>
      <c r="FY8908" s="3"/>
      <c r="FZ8908" s="3"/>
      <c r="GA8908" s="3"/>
      <c r="GB8908" s="3"/>
      <c r="GC8908" s="3"/>
      <c r="GD8908" s="3"/>
      <c r="GE8908" s="3"/>
      <c r="GF8908" s="3"/>
      <c r="GG8908" s="3"/>
      <c r="GH8908" s="3"/>
      <c r="GI8908" s="3"/>
      <c r="GJ8908" s="3"/>
      <c r="GK8908" s="3"/>
      <c r="GL8908" s="3"/>
      <c r="GM8908" s="3"/>
      <c r="GN8908" s="3"/>
      <c r="GO8908" s="3"/>
      <c r="GP8908" s="3"/>
      <c r="GQ8908" s="3"/>
      <c r="GR8908" s="3"/>
      <c r="GS8908" s="3"/>
      <c r="GT8908" s="3"/>
      <c r="GU8908" s="3"/>
      <c r="GV8908" s="3"/>
      <c r="GW8908" s="3"/>
      <c r="GX8908" s="3"/>
      <c r="GY8908" s="3"/>
      <c r="GZ8908" s="3"/>
      <c r="HA8908" s="3"/>
      <c r="HB8908" s="3"/>
      <c r="HC8908" s="3"/>
      <c r="HD8908" s="3"/>
      <c r="HE8908" s="3"/>
      <c r="HF8908" s="3"/>
      <c r="HG8908" s="3"/>
      <c r="HH8908" s="3"/>
      <c r="HI8908" s="3"/>
      <c r="HJ8908" s="3"/>
      <c r="HK8908" s="3"/>
      <c r="HL8908" s="3"/>
      <c r="HM8908" s="45"/>
      <c r="HN8908" s="3"/>
      <c r="HO8908" s="3"/>
      <c r="HP8908" s="3"/>
      <c r="HQ8908" s="3"/>
      <c r="HR8908" s="3"/>
      <c r="HS8908" s="3"/>
      <c r="HT8908" s="3"/>
      <c r="HU8908" s="3"/>
      <c r="HV8908" s="3"/>
      <c r="HW8908" s="3"/>
      <c r="HX8908" s="3"/>
      <c r="HY8908" s="3"/>
      <c r="HZ8908" s="3"/>
      <c r="IA8908" s="3"/>
      <c r="IB8908" s="3"/>
      <c r="IC8908" s="3"/>
      <c r="ID8908" s="3"/>
      <c r="IE8908" s="3"/>
      <c r="IF8908" s="3"/>
      <c r="IG8908" s="3"/>
      <c r="IH8908" s="3"/>
      <c r="II8908" s="3"/>
      <c r="IJ8908" s="3"/>
      <c r="IK8908" s="3"/>
      <c r="IL8908" s="3"/>
      <c r="IM8908" s="3"/>
      <c r="IN8908" s="3"/>
      <c r="IO8908" s="15"/>
    </row>
    <row r="8909" spans="171:249">
      <c r="FO8909" s="3"/>
      <c r="FP8909" s="3"/>
      <c r="FQ8909" s="3"/>
      <c r="FR8909" s="3"/>
      <c r="FS8909" s="3"/>
      <c r="FT8909" s="3"/>
      <c r="FU8909" s="3"/>
      <c r="FV8909" s="3"/>
      <c r="FW8909" s="3"/>
      <c r="FX8909" s="3"/>
      <c r="FY8909" s="3"/>
      <c r="FZ8909" s="3"/>
      <c r="GA8909" s="3"/>
      <c r="GB8909" s="3"/>
      <c r="GC8909" s="3"/>
      <c r="GD8909" s="3"/>
      <c r="GE8909" s="3"/>
      <c r="GF8909" s="3"/>
      <c r="GG8909" s="3"/>
      <c r="GH8909" s="3"/>
      <c r="GI8909" s="3"/>
      <c r="GJ8909" s="3"/>
      <c r="GK8909" s="3"/>
      <c r="GL8909" s="3"/>
      <c r="GM8909" s="3"/>
      <c r="GN8909" s="3"/>
      <c r="GO8909" s="3"/>
      <c r="GP8909" s="3"/>
      <c r="GQ8909" s="3"/>
      <c r="GR8909" s="3"/>
      <c r="GS8909" s="3"/>
      <c r="GT8909" s="3"/>
      <c r="GU8909" s="3"/>
      <c r="GV8909" s="3"/>
      <c r="GW8909" s="3"/>
      <c r="GX8909" s="3"/>
      <c r="GY8909" s="3"/>
      <c r="GZ8909" s="3"/>
      <c r="HA8909" s="3"/>
      <c r="HB8909" s="3"/>
      <c r="HC8909" s="3"/>
      <c r="HD8909" s="3"/>
      <c r="HE8909" s="3"/>
      <c r="HF8909" s="3"/>
      <c r="HG8909" s="3"/>
      <c r="HH8909" s="3"/>
      <c r="HI8909" s="3"/>
      <c r="HJ8909" s="3"/>
      <c r="HK8909" s="3"/>
      <c r="HL8909" s="3"/>
      <c r="HM8909" s="45"/>
      <c r="HN8909" s="3"/>
      <c r="HO8909" s="3"/>
      <c r="HP8909" s="3"/>
      <c r="HQ8909" s="3"/>
      <c r="HR8909" s="3"/>
      <c r="HS8909" s="3"/>
      <c r="HT8909" s="3"/>
      <c r="HU8909" s="3"/>
      <c r="HV8909" s="3"/>
      <c r="HW8909" s="3"/>
      <c r="HX8909" s="3"/>
      <c r="HY8909" s="3"/>
      <c r="HZ8909" s="3"/>
      <c r="IA8909" s="3"/>
      <c r="IB8909" s="3"/>
      <c r="IC8909" s="3"/>
      <c r="ID8909" s="3"/>
      <c r="IE8909" s="3"/>
      <c r="IF8909" s="3"/>
      <c r="IG8909" s="3"/>
      <c r="IH8909" s="3"/>
      <c r="II8909" s="3"/>
      <c r="IJ8909" s="3"/>
      <c r="IK8909" s="3"/>
      <c r="IL8909" s="3"/>
      <c r="IM8909" s="3"/>
      <c r="IN8909" s="3"/>
      <c r="IO8909" s="15"/>
    </row>
    <row r="8910" spans="171:249">
      <c r="FO8910" s="3"/>
      <c r="FP8910" s="3"/>
      <c r="FQ8910" s="3"/>
      <c r="FR8910" s="3"/>
      <c r="FS8910" s="3"/>
      <c r="FT8910" s="3"/>
      <c r="FU8910" s="3"/>
      <c r="FV8910" s="3"/>
      <c r="FW8910" s="3"/>
      <c r="FX8910" s="3"/>
      <c r="FY8910" s="3"/>
      <c r="FZ8910" s="3"/>
      <c r="GA8910" s="3"/>
      <c r="GB8910" s="3"/>
      <c r="GC8910" s="3"/>
      <c r="GD8910" s="3"/>
      <c r="GE8910" s="3"/>
      <c r="GF8910" s="3"/>
      <c r="GG8910" s="3"/>
      <c r="GH8910" s="3"/>
      <c r="GI8910" s="3"/>
      <c r="GJ8910" s="3"/>
      <c r="GK8910" s="3"/>
      <c r="GL8910" s="3"/>
      <c r="GM8910" s="3"/>
      <c r="GN8910" s="3"/>
      <c r="GO8910" s="3"/>
      <c r="GP8910" s="3"/>
      <c r="GQ8910" s="3"/>
      <c r="GR8910" s="3"/>
      <c r="GS8910" s="3"/>
      <c r="GT8910" s="3"/>
      <c r="GU8910" s="3"/>
      <c r="GV8910" s="3"/>
      <c r="GW8910" s="3"/>
      <c r="GX8910" s="3"/>
      <c r="GY8910" s="3"/>
      <c r="GZ8910" s="3"/>
      <c r="HA8910" s="3"/>
      <c r="HB8910" s="3"/>
      <c r="HC8910" s="3"/>
      <c r="HD8910" s="3"/>
      <c r="HE8910" s="3"/>
      <c r="HF8910" s="3"/>
      <c r="HG8910" s="3"/>
      <c r="HH8910" s="3"/>
      <c r="HI8910" s="3"/>
      <c r="HJ8910" s="3"/>
      <c r="HK8910" s="3"/>
      <c r="HL8910" s="3"/>
      <c r="HM8910" s="45"/>
      <c r="HN8910" s="3"/>
      <c r="HO8910" s="3"/>
      <c r="HP8910" s="3"/>
      <c r="HQ8910" s="3"/>
      <c r="HR8910" s="3"/>
      <c r="HS8910" s="3"/>
      <c r="HT8910" s="3"/>
      <c r="HU8910" s="3"/>
      <c r="HV8910" s="3"/>
      <c r="HW8910" s="3"/>
      <c r="HX8910" s="3"/>
      <c r="HY8910" s="3"/>
      <c r="HZ8910" s="3"/>
      <c r="IA8910" s="3"/>
      <c r="IB8910" s="3"/>
      <c r="IC8910" s="3"/>
      <c r="ID8910" s="3"/>
      <c r="IE8910" s="3"/>
      <c r="IF8910" s="3"/>
      <c r="IG8910" s="3"/>
      <c r="IH8910" s="3"/>
      <c r="II8910" s="3"/>
      <c r="IJ8910" s="3"/>
      <c r="IK8910" s="3"/>
      <c r="IL8910" s="3"/>
      <c r="IM8910" s="3"/>
      <c r="IN8910" s="3"/>
      <c r="IO8910" s="15"/>
    </row>
    <row r="8911" spans="171:249">
      <c r="FO8911" s="3"/>
      <c r="FP8911" s="3"/>
      <c r="FQ8911" s="3"/>
      <c r="FR8911" s="3"/>
      <c r="FS8911" s="3"/>
      <c r="FT8911" s="3"/>
      <c r="FU8911" s="3"/>
      <c r="FV8911" s="3"/>
      <c r="FW8911" s="3"/>
      <c r="FX8911" s="3"/>
      <c r="FY8911" s="3"/>
      <c r="FZ8911" s="3"/>
      <c r="GA8911" s="3"/>
      <c r="GB8911" s="3"/>
      <c r="GC8911" s="3"/>
      <c r="GD8911" s="3"/>
      <c r="GE8911" s="3"/>
      <c r="GF8911" s="3"/>
      <c r="GG8911" s="3"/>
      <c r="GH8911" s="3"/>
      <c r="GI8911" s="3"/>
      <c r="GJ8911" s="3"/>
      <c r="GK8911" s="3"/>
      <c r="GL8911" s="3"/>
      <c r="GM8911" s="3"/>
      <c r="GN8911" s="3"/>
      <c r="GO8911" s="3"/>
      <c r="GP8911" s="3"/>
      <c r="GQ8911" s="3"/>
      <c r="GR8911" s="3"/>
      <c r="GS8911" s="3"/>
      <c r="GT8911" s="3"/>
      <c r="GU8911" s="3"/>
      <c r="GV8911" s="3"/>
      <c r="GW8911" s="3"/>
      <c r="GX8911" s="3"/>
      <c r="GY8911" s="3"/>
      <c r="GZ8911" s="3"/>
      <c r="HA8911" s="3"/>
      <c r="HB8911" s="3"/>
      <c r="HC8911" s="3"/>
      <c r="HD8911" s="3"/>
      <c r="HE8911" s="3"/>
      <c r="HF8911" s="3"/>
      <c r="HG8911" s="3"/>
      <c r="HH8911" s="3"/>
      <c r="HI8911" s="3"/>
      <c r="HJ8911" s="3"/>
      <c r="HK8911" s="3"/>
      <c r="HL8911" s="3"/>
      <c r="HM8911" s="45"/>
      <c r="HN8911" s="3"/>
      <c r="HO8911" s="3"/>
      <c r="HP8911" s="3"/>
      <c r="HQ8911" s="3"/>
      <c r="HR8911" s="3"/>
      <c r="HS8911" s="3"/>
      <c r="HT8911" s="3"/>
      <c r="HU8911" s="3"/>
      <c r="HV8911" s="3"/>
      <c r="HW8911" s="3"/>
      <c r="HX8911" s="3"/>
      <c r="HY8911" s="3"/>
      <c r="HZ8911" s="3"/>
      <c r="IA8911" s="3"/>
      <c r="IB8911" s="3"/>
      <c r="IC8911" s="3"/>
      <c r="ID8911" s="3"/>
      <c r="IE8911" s="3"/>
      <c r="IF8911" s="3"/>
      <c r="IG8911" s="3"/>
      <c r="IH8911" s="3"/>
      <c r="II8911" s="3"/>
      <c r="IJ8911" s="3"/>
      <c r="IK8911" s="3"/>
      <c r="IL8911" s="3"/>
      <c r="IM8911" s="3"/>
      <c r="IN8911" s="3"/>
      <c r="IO8911" s="15"/>
    </row>
    <row r="8912" spans="171:249">
      <c r="FO8912" s="3"/>
      <c r="FP8912" s="3"/>
      <c r="FQ8912" s="3"/>
      <c r="FR8912" s="3"/>
      <c r="FS8912" s="3"/>
      <c r="FT8912" s="3"/>
      <c r="FU8912" s="3"/>
      <c r="FV8912" s="3"/>
      <c r="FW8912" s="3"/>
      <c r="FX8912" s="3"/>
      <c r="FY8912" s="3"/>
      <c r="FZ8912" s="3"/>
      <c r="GA8912" s="3"/>
      <c r="GB8912" s="3"/>
      <c r="GC8912" s="3"/>
      <c r="GD8912" s="3"/>
      <c r="GE8912" s="3"/>
      <c r="GF8912" s="3"/>
      <c r="GG8912" s="3"/>
      <c r="GH8912" s="3"/>
      <c r="GI8912" s="3"/>
      <c r="GJ8912" s="3"/>
      <c r="GK8912" s="3"/>
      <c r="GL8912" s="3"/>
      <c r="GM8912" s="3"/>
      <c r="GN8912" s="3"/>
      <c r="GO8912" s="3"/>
      <c r="GP8912" s="3"/>
      <c r="GQ8912" s="3"/>
      <c r="GR8912" s="3"/>
      <c r="GS8912" s="3"/>
      <c r="GT8912" s="3"/>
      <c r="GU8912" s="3"/>
      <c r="GV8912" s="3"/>
      <c r="GW8912" s="3"/>
      <c r="GX8912" s="3"/>
      <c r="GY8912" s="3"/>
      <c r="GZ8912" s="3"/>
      <c r="HA8912" s="3"/>
      <c r="HB8912" s="3"/>
      <c r="HC8912" s="3"/>
      <c r="HD8912" s="3"/>
      <c r="HE8912" s="3"/>
      <c r="HF8912" s="3"/>
      <c r="HG8912" s="3"/>
      <c r="HH8912" s="3"/>
      <c r="HI8912" s="3"/>
      <c r="HJ8912" s="3"/>
      <c r="HK8912" s="3"/>
      <c r="HL8912" s="3"/>
      <c r="HM8912" s="45"/>
      <c r="HN8912" s="3"/>
      <c r="HO8912" s="3"/>
      <c r="HP8912" s="3"/>
      <c r="HQ8912" s="3"/>
      <c r="HR8912" s="3"/>
      <c r="HS8912" s="3"/>
      <c r="HT8912" s="3"/>
      <c r="HU8912" s="3"/>
      <c r="HV8912" s="3"/>
      <c r="HW8912" s="3"/>
      <c r="HX8912" s="3"/>
      <c r="HY8912" s="3"/>
      <c r="HZ8912" s="3"/>
      <c r="IA8912" s="3"/>
      <c r="IB8912" s="3"/>
      <c r="IC8912" s="3"/>
      <c r="ID8912" s="3"/>
      <c r="IE8912" s="3"/>
      <c r="IF8912" s="3"/>
      <c r="IG8912" s="3"/>
      <c r="IH8912" s="3"/>
      <c r="II8912" s="3"/>
      <c r="IJ8912" s="3"/>
      <c r="IK8912" s="3"/>
      <c r="IL8912" s="3"/>
      <c r="IM8912" s="3"/>
      <c r="IN8912" s="3"/>
      <c r="IO8912" s="15"/>
    </row>
    <row r="8913" spans="171:249">
      <c r="FO8913" s="3"/>
      <c r="FP8913" s="3"/>
      <c r="FQ8913" s="3"/>
      <c r="FR8913" s="3"/>
      <c r="FS8913" s="3"/>
      <c r="FT8913" s="3"/>
      <c r="FU8913" s="3"/>
      <c r="FV8913" s="3"/>
      <c r="FW8913" s="3"/>
      <c r="FX8913" s="3"/>
      <c r="FY8913" s="3"/>
      <c r="FZ8913" s="3"/>
      <c r="GA8913" s="3"/>
      <c r="GB8913" s="3"/>
      <c r="GC8913" s="3"/>
      <c r="GD8913" s="3"/>
      <c r="GE8913" s="3"/>
      <c r="GF8913" s="3"/>
      <c r="GG8913" s="3"/>
      <c r="GH8913" s="3"/>
      <c r="GI8913" s="3"/>
      <c r="GJ8913" s="3"/>
      <c r="GK8913" s="3"/>
      <c r="GL8913" s="3"/>
      <c r="GM8913" s="3"/>
      <c r="GN8913" s="3"/>
      <c r="GO8913" s="3"/>
      <c r="GP8913" s="3"/>
      <c r="GQ8913" s="3"/>
      <c r="GR8913" s="3"/>
      <c r="GS8913" s="3"/>
      <c r="GT8913" s="3"/>
      <c r="GU8913" s="3"/>
      <c r="GV8913" s="3"/>
      <c r="GW8913" s="3"/>
      <c r="GX8913" s="3"/>
      <c r="GY8913" s="3"/>
      <c r="GZ8913" s="3"/>
      <c r="HA8913" s="3"/>
      <c r="HB8913" s="3"/>
      <c r="HC8913" s="3"/>
      <c r="HD8913" s="3"/>
      <c r="HE8913" s="3"/>
      <c r="HF8913" s="3"/>
      <c r="HG8913" s="3"/>
      <c r="HH8913" s="3"/>
      <c r="HI8913" s="3"/>
      <c r="HJ8913" s="3"/>
      <c r="HK8913" s="3"/>
      <c r="HL8913" s="3"/>
      <c r="HM8913" s="45"/>
      <c r="HN8913" s="3"/>
      <c r="HO8913" s="3"/>
      <c r="HP8913" s="3"/>
      <c r="HQ8913" s="3"/>
      <c r="HR8913" s="3"/>
      <c r="HS8913" s="3"/>
      <c r="HT8913" s="3"/>
      <c r="HU8913" s="3"/>
      <c r="HV8913" s="3"/>
      <c r="HW8913" s="3"/>
      <c r="HX8913" s="3"/>
      <c r="HY8913" s="3"/>
      <c r="HZ8913" s="3"/>
      <c r="IA8913" s="3"/>
      <c r="IB8913" s="3"/>
      <c r="IC8913" s="3"/>
      <c r="ID8913" s="3"/>
      <c r="IE8913" s="3"/>
      <c r="IF8913" s="3"/>
      <c r="IG8913" s="3"/>
      <c r="IH8913" s="3"/>
      <c r="II8913" s="3"/>
      <c r="IJ8913" s="3"/>
      <c r="IK8913" s="3"/>
      <c r="IL8913" s="3"/>
      <c r="IM8913" s="3"/>
      <c r="IN8913" s="3"/>
      <c r="IO8913" s="15"/>
    </row>
    <row r="8914" spans="171:249">
      <c r="FO8914" s="3"/>
      <c r="FP8914" s="3"/>
      <c r="FQ8914" s="3"/>
      <c r="FR8914" s="3"/>
      <c r="FS8914" s="3"/>
      <c r="FT8914" s="3"/>
      <c r="FU8914" s="3"/>
      <c r="FV8914" s="3"/>
      <c r="FW8914" s="3"/>
      <c r="FX8914" s="3"/>
      <c r="FY8914" s="3"/>
      <c r="FZ8914" s="3"/>
      <c r="GA8914" s="3"/>
      <c r="GB8914" s="3"/>
      <c r="GC8914" s="3"/>
      <c r="GD8914" s="3"/>
      <c r="GE8914" s="3"/>
      <c r="GF8914" s="3"/>
      <c r="GG8914" s="3"/>
      <c r="GH8914" s="3"/>
      <c r="GI8914" s="3"/>
      <c r="GJ8914" s="3"/>
      <c r="GK8914" s="3"/>
      <c r="GL8914" s="3"/>
      <c r="GM8914" s="3"/>
      <c r="GN8914" s="3"/>
      <c r="GO8914" s="3"/>
      <c r="GP8914" s="3"/>
      <c r="GQ8914" s="3"/>
      <c r="GR8914" s="3"/>
      <c r="GS8914" s="3"/>
      <c r="GT8914" s="3"/>
      <c r="GU8914" s="3"/>
      <c r="GV8914" s="3"/>
      <c r="GW8914" s="3"/>
      <c r="GX8914" s="3"/>
      <c r="GY8914" s="3"/>
      <c r="GZ8914" s="3"/>
      <c r="HA8914" s="3"/>
      <c r="HB8914" s="3"/>
      <c r="HC8914" s="3"/>
      <c r="HD8914" s="3"/>
      <c r="HE8914" s="3"/>
      <c r="HF8914" s="3"/>
      <c r="HG8914" s="3"/>
      <c r="HH8914" s="3"/>
      <c r="HI8914" s="3"/>
      <c r="HJ8914" s="3"/>
      <c r="HK8914" s="3"/>
      <c r="HL8914" s="3"/>
      <c r="HM8914" s="45"/>
      <c r="HN8914" s="3"/>
      <c r="HO8914" s="3"/>
      <c r="HP8914" s="3"/>
      <c r="HQ8914" s="3"/>
      <c r="HR8914" s="3"/>
      <c r="HS8914" s="3"/>
      <c r="HT8914" s="3"/>
      <c r="HU8914" s="3"/>
      <c r="HV8914" s="3"/>
      <c r="HW8914" s="3"/>
      <c r="HX8914" s="3"/>
      <c r="HY8914" s="3"/>
      <c r="HZ8914" s="3"/>
      <c r="IA8914" s="3"/>
      <c r="IB8914" s="3"/>
      <c r="IC8914" s="3"/>
      <c r="ID8914" s="3"/>
      <c r="IE8914" s="3"/>
      <c r="IF8914" s="3"/>
      <c r="IG8914" s="3"/>
      <c r="IH8914" s="3"/>
      <c r="II8914" s="3"/>
      <c r="IJ8914" s="3"/>
      <c r="IK8914" s="3"/>
      <c r="IL8914" s="3"/>
      <c r="IM8914" s="3"/>
      <c r="IN8914" s="3"/>
      <c r="IO8914" s="15"/>
    </row>
    <row r="8915" spans="171:249">
      <c r="FO8915" s="3"/>
      <c r="FP8915" s="3"/>
      <c r="FQ8915" s="3"/>
      <c r="FR8915" s="3"/>
      <c r="FS8915" s="3"/>
      <c r="FT8915" s="3"/>
      <c r="FU8915" s="3"/>
      <c r="FV8915" s="3"/>
      <c r="FW8915" s="3"/>
      <c r="FX8915" s="3"/>
      <c r="FY8915" s="3"/>
      <c r="FZ8915" s="3"/>
      <c r="GA8915" s="3"/>
      <c r="GB8915" s="3"/>
      <c r="GC8915" s="3"/>
      <c r="GD8915" s="3"/>
      <c r="GE8915" s="3"/>
      <c r="GF8915" s="3"/>
      <c r="GG8915" s="3"/>
      <c r="GH8915" s="3"/>
      <c r="GI8915" s="3"/>
      <c r="GJ8915" s="3"/>
      <c r="GK8915" s="3"/>
      <c r="GL8915" s="3"/>
      <c r="GM8915" s="3"/>
      <c r="GN8915" s="3"/>
      <c r="GO8915" s="3"/>
      <c r="GP8915" s="3"/>
      <c r="GQ8915" s="3"/>
      <c r="GR8915" s="3"/>
      <c r="GS8915" s="3"/>
      <c r="GT8915" s="3"/>
      <c r="GU8915" s="3"/>
      <c r="GV8915" s="3"/>
      <c r="GW8915" s="3"/>
      <c r="GX8915" s="3"/>
      <c r="GY8915" s="3"/>
      <c r="GZ8915" s="3"/>
      <c r="HA8915" s="3"/>
      <c r="HB8915" s="3"/>
      <c r="HC8915" s="3"/>
      <c r="HD8915" s="3"/>
      <c r="HE8915" s="3"/>
      <c r="HF8915" s="3"/>
      <c r="HG8915" s="3"/>
      <c r="HH8915" s="3"/>
      <c r="HI8915" s="3"/>
      <c r="HJ8915" s="3"/>
      <c r="HK8915" s="3"/>
      <c r="HL8915" s="3"/>
      <c r="HM8915" s="45"/>
      <c r="HN8915" s="3"/>
      <c r="HO8915" s="3"/>
      <c r="HP8915" s="3"/>
      <c r="HQ8915" s="3"/>
      <c r="HR8915" s="3"/>
      <c r="HS8915" s="3"/>
      <c r="HT8915" s="3"/>
      <c r="HU8915" s="3"/>
      <c r="HV8915" s="3"/>
      <c r="HW8915" s="3"/>
      <c r="HX8915" s="3"/>
      <c r="HY8915" s="3"/>
      <c r="HZ8915" s="3"/>
      <c r="IA8915" s="3"/>
      <c r="IB8915" s="3"/>
      <c r="IC8915" s="3"/>
      <c r="ID8915" s="3"/>
      <c r="IE8915" s="3"/>
      <c r="IF8915" s="3"/>
      <c r="IG8915" s="3"/>
      <c r="IH8915" s="3"/>
      <c r="II8915" s="3"/>
      <c r="IJ8915" s="3"/>
      <c r="IK8915" s="3"/>
      <c r="IL8915" s="3"/>
      <c r="IM8915" s="3"/>
      <c r="IN8915" s="3"/>
      <c r="IO8915" s="15"/>
    </row>
    <row r="8916" spans="171:249">
      <c r="FO8916" s="3"/>
      <c r="FP8916" s="3"/>
      <c r="FQ8916" s="3"/>
      <c r="FR8916" s="3"/>
      <c r="FS8916" s="3"/>
      <c r="FT8916" s="3"/>
      <c r="FU8916" s="3"/>
      <c r="FV8916" s="3"/>
      <c r="FW8916" s="3"/>
      <c r="FX8916" s="3"/>
      <c r="FY8916" s="3"/>
      <c r="FZ8916" s="3"/>
      <c r="GA8916" s="3"/>
      <c r="GB8916" s="3"/>
      <c r="GC8916" s="3"/>
      <c r="GD8916" s="3"/>
      <c r="GE8916" s="3"/>
      <c r="GF8916" s="3"/>
      <c r="GG8916" s="3"/>
      <c r="GH8916" s="3"/>
      <c r="GI8916" s="3"/>
      <c r="GJ8916" s="3"/>
      <c r="GK8916" s="3"/>
      <c r="GL8916" s="3"/>
      <c r="GM8916" s="3"/>
      <c r="GN8916" s="3"/>
      <c r="GO8916" s="3"/>
      <c r="GP8916" s="3"/>
      <c r="GQ8916" s="3"/>
      <c r="GR8916" s="3"/>
      <c r="GS8916" s="3"/>
      <c r="GT8916" s="3"/>
      <c r="GU8916" s="3"/>
      <c r="GV8916" s="3"/>
      <c r="GW8916" s="3"/>
      <c r="GX8916" s="3"/>
      <c r="GY8916" s="3"/>
      <c r="GZ8916" s="3"/>
      <c r="HA8916" s="3"/>
      <c r="HB8916" s="3"/>
      <c r="HC8916" s="3"/>
      <c r="HD8916" s="3"/>
      <c r="HE8916" s="3"/>
      <c r="HF8916" s="3"/>
      <c r="HG8916" s="3"/>
      <c r="HH8916" s="3"/>
      <c r="HI8916" s="3"/>
      <c r="HJ8916" s="3"/>
      <c r="HK8916" s="3"/>
      <c r="HL8916" s="3"/>
      <c r="HM8916" s="45"/>
      <c r="HN8916" s="3"/>
      <c r="HO8916" s="3"/>
      <c r="HP8916" s="3"/>
      <c r="HQ8916" s="3"/>
      <c r="HR8916" s="3"/>
      <c r="HS8916" s="3"/>
      <c r="HT8916" s="3"/>
      <c r="HU8916" s="3"/>
      <c r="HV8916" s="3"/>
      <c r="HW8916" s="3"/>
      <c r="HX8916" s="3"/>
      <c r="HY8916" s="3"/>
      <c r="HZ8916" s="3"/>
      <c r="IA8916" s="3"/>
      <c r="IB8916" s="3"/>
      <c r="IC8916" s="3"/>
      <c r="ID8916" s="3"/>
      <c r="IE8916" s="3"/>
      <c r="IF8916" s="3"/>
      <c r="IG8916" s="3"/>
      <c r="IH8916" s="3"/>
      <c r="II8916" s="3"/>
      <c r="IJ8916" s="3"/>
      <c r="IK8916" s="3"/>
      <c r="IL8916" s="3"/>
      <c r="IM8916" s="3"/>
      <c r="IN8916" s="3"/>
      <c r="IO8916" s="15"/>
    </row>
    <row r="8917" spans="171:249">
      <c r="FO8917" s="3"/>
      <c r="FP8917" s="3"/>
      <c r="FQ8917" s="3"/>
      <c r="FR8917" s="3"/>
      <c r="FS8917" s="3"/>
      <c r="FT8917" s="3"/>
      <c r="FU8917" s="3"/>
      <c r="FV8917" s="3"/>
      <c r="FW8917" s="3"/>
      <c r="FX8917" s="3"/>
      <c r="FY8917" s="3"/>
      <c r="FZ8917" s="3"/>
      <c r="GA8917" s="3"/>
      <c r="GB8917" s="3"/>
      <c r="GC8917" s="3"/>
      <c r="GD8917" s="3"/>
      <c r="GE8917" s="3"/>
      <c r="GF8917" s="3"/>
      <c r="GG8917" s="3"/>
      <c r="GH8917" s="3"/>
      <c r="GI8917" s="3"/>
      <c r="GJ8917" s="3"/>
      <c r="GK8917" s="3"/>
      <c r="GL8917" s="3"/>
      <c r="GM8917" s="3"/>
      <c r="GN8917" s="3"/>
      <c r="GO8917" s="3"/>
      <c r="GP8917" s="3"/>
      <c r="GQ8917" s="3"/>
      <c r="GR8917" s="3"/>
      <c r="GS8917" s="3"/>
      <c r="GT8917" s="3"/>
      <c r="GU8917" s="3"/>
      <c r="GV8917" s="3"/>
      <c r="GW8917" s="3"/>
      <c r="GX8917" s="3"/>
      <c r="GY8917" s="3"/>
      <c r="GZ8917" s="3"/>
      <c r="HA8917" s="3"/>
      <c r="HB8917" s="3"/>
      <c r="HC8917" s="3"/>
      <c r="HD8917" s="3"/>
      <c r="HE8917" s="3"/>
      <c r="HF8917" s="3"/>
      <c r="HG8917" s="3"/>
      <c r="HH8917" s="3"/>
      <c r="HI8917" s="3"/>
      <c r="HJ8917" s="3"/>
      <c r="HK8917" s="3"/>
      <c r="HL8917" s="3"/>
      <c r="HM8917" s="45"/>
      <c r="HN8917" s="3"/>
      <c r="HO8917" s="3"/>
      <c r="HP8917" s="3"/>
      <c r="HQ8917" s="3"/>
      <c r="HR8917" s="3"/>
      <c r="HS8917" s="3"/>
      <c r="HT8917" s="3"/>
      <c r="HU8917" s="3"/>
      <c r="HV8917" s="3"/>
      <c r="HW8917" s="3"/>
      <c r="HX8917" s="3"/>
      <c r="HY8917" s="3"/>
      <c r="HZ8917" s="3"/>
      <c r="IA8917" s="3"/>
      <c r="IB8917" s="3"/>
      <c r="IC8917" s="3"/>
      <c r="ID8917" s="3"/>
      <c r="IE8917" s="3"/>
      <c r="IF8917" s="3"/>
      <c r="IG8917" s="3"/>
      <c r="IH8917" s="3"/>
      <c r="II8917" s="3"/>
      <c r="IJ8917" s="3"/>
      <c r="IK8917" s="3"/>
      <c r="IL8917" s="3"/>
      <c r="IM8917" s="3"/>
      <c r="IN8917" s="3"/>
      <c r="IO8917" s="15"/>
    </row>
    <row r="8918" spans="171:249">
      <c r="FO8918" s="3"/>
      <c r="FP8918" s="3"/>
      <c r="FQ8918" s="3"/>
      <c r="FR8918" s="3"/>
      <c r="FS8918" s="3"/>
      <c r="FT8918" s="3"/>
      <c r="FU8918" s="3"/>
      <c r="FV8918" s="3"/>
      <c r="FW8918" s="3"/>
      <c r="FX8918" s="3"/>
      <c r="FY8918" s="3"/>
      <c r="FZ8918" s="3"/>
      <c r="GA8918" s="3"/>
      <c r="GB8918" s="3"/>
      <c r="GC8918" s="3"/>
      <c r="GD8918" s="3"/>
      <c r="GE8918" s="3"/>
      <c r="GF8918" s="3"/>
      <c r="GG8918" s="3"/>
      <c r="GH8918" s="3"/>
      <c r="GI8918" s="3"/>
      <c r="GJ8918" s="3"/>
      <c r="GK8918" s="3"/>
      <c r="GL8918" s="3"/>
      <c r="GM8918" s="3"/>
      <c r="GN8918" s="3"/>
      <c r="GO8918" s="3"/>
      <c r="GP8918" s="3"/>
      <c r="GQ8918" s="3"/>
      <c r="GR8918" s="3"/>
      <c r="GS8918" s="3"/>
      <c r="GT8918" s="3"/>
      <c r="GU8918" s="3"/>
      <c r="GV8918" s="3"/>
      <c r="GW8918" s="3"/>
      <c r="GX8918" s="3"/>
      <c r="GY8918" s="3"/>
      <c r="GZ8918" s="3"/>
      <c r="HA8918" s="3"/>
      <c r="HB8918" s="3"/>
      <c r="HC8918" s="3"/>
      <c r="HD8918" s="3"/>
      <c r="HE8918" s="3"/>
      <c r="HF8918" s="3"/>
      <c r="HG8918" s="3"/>
      <c r="HH8918" s="3"/>
      <c r="HI8918" s="3"/>
      <c r="HJ8918" s="3"/>
      <c r="HK8918" s="3"/>
      <c r="HL8918" s="3"/>
      <c r="HM8918" s="45"/>
      <c r="HN8918" s="3"/>
      <c r="HO8918" s="3"/>
      <c r="HP8918" s="3"/>
      <c r="HQ8918" s="3"/>
      <c r="HR8918" s="3"/>
      <c r="HS8918" s="3"/>
      <c r="HT8918" s="3"/>
      <c r="HU8918" s="3"/>
      <c r="HV8918" s="3"/>
      <c r="HW8918" s="3"/>
      <c r="HX8918" s="3"/>
      <c r="HY8918" s="3"/>
      <c r="HZ8918" s="3"/>
      <c r="IA8918" s="3"/>
      <c r="IB8918" s="3"/>
      <c r="IC8918" s="3"/>
      <c r="ID8918" s="3"/>
      <c r="IE8918" s="3"/>
      <c r="IF8918" s="3"/>
      <c r="IG8918" s="3"/>
      <c r="IH8918" s="3"/>
      <c r="II8918" s="3"/>
      <c r="IJ8918" s="3"/>
      <c r="IK8918" s="3"/>
      <c r="IL8918" s="3"/>
      <c r="IM8918" s="3"/>
      <c r="IN8918" s="3"/>
      <c r="IO8918" s="15"/>
    </row>
    <row r="8919" spans="171:249">
      <c r="FO8919" s="3"/>
      <c r="FP8919" s="3"/>
      <c r="FQ8919" s="3"/>
      <c r="FR8919" s="3"/>
      <c r="FS8919" s="3"/>
      <c r="FT8919" s="3"/>
      <c r="FU8919" s="3"/>
      <c r="FV8919" s="3"/>
      <c r="FW8919" s="3"/>
      <c r="FX8919" s="3"/>
      <c r="FY8919" s="3"/>
      <c r="FZ8919" s="3"/>
      <c r="GA8919" s="3"/>
      <c r="GB8919" s="3"/>
      <c r="GC8919" s="3"/>
      <c r="GD8919" s="3"/>
      <c r="GE8919" s="3"/>
      <c r="GF8919" s="3"/>
      <c r="GG8919" s="3"/>
      <c r="GH8919" s="3"/>
      <c r="GI8919" s="3"/>
      <c r="GJ8919" s="3"/>
      <c r="GK8919" s="3"/>
      <c r="GL8919" s="3"/>
      <c r="GM8919" s="3"/>
      <c r="GN8919" s="3"/>
      <c r="GO8919" s="3"/>
      <c r="GP8919" s="3"/>
      <c r="GQ8919" s="3"/>
      <c r="GR8919" s="3"/>
      <c r="GS8919" s="3"/>
      <c r="GT8919" s="3"/>
      <c r="GU8919" s="3"/>
      <c r="GV8919" s="3"/>
      <c r="GW8919" s="3"/>
      <c r="GX8919" s="3"/>
      <c r="GY8919" s="3"/>
      <c r="GZ8919" s="3"/>
      <c r="HA8919" s="3"/>
      <c r="HB8919" s="3"/>
      <c r="HC8919" s="3"/>
      <c r="HD8919" s="3"/>
      <c r="HE8919" s="3"/>
      <c r="HF8919" s="3"/>
      <c r="HG8919" s="3"/>
      <c r="HH8919" s="3"/>
      <c r="HI8919" s="3"/>
      <c r="HJ8919" s="3"/>
      <c r="HK8919" s="3"/>
      <c r="HL8919" s="3"/>
      <c r="HM8919" s="45"/>
      <c r="HN8919" s="3"/>
      <c r="HO8919" s="3"/>
      <c r="HP8919" s="3"/>
      <c r="HQ8919" s="3"/>
      <c r="HR8919" s="3"/>
      <c r="HS8919" s="3"/>
      <c r="HT8919" s="3"/>
      <c r="HU8919" s="3"/>
      <c r="HV8919" s="3"/>
      <c r="HW8919" s="3"/>
      <c r="HX8919" s="3"/>
      <c r="HY8919" s="3"/>
      <c r="HZ8919" s="3"/>
      <c r="IA8919" s="3"/>
      <c r="IB8919" s="3"/>
      <c r="IC8919" s="3"/>
      <c r="ID8919" s="3"/>
      <c r="IE8919" s="3"/>
      <c r="IF8919" s="3"/>
      <c r="IG8919" s="3"/>
      <c r="IH8919" s="3"/>
      <c r="II8919" s="3"/>
      <c r="IJ8919" s="3"/>
      <c r="IK8919" s="3"/>
      <c r="IL8919" s="3"/>
      <c r="IM8919" s="3"/>
      <c r="IN8919" s="3"/>
      <c r="IO8919" s="15"/>
    </row>
    <row r="8920" spans="171:249">
      <c r="FO8920" s="3"/>
      <c r="FP8920" s="3"/>
      <c r="FQ8920" s="3"/>
      <c r="FR8920" s="3"/>
      <c r="FS8920" s="3"/>
      <c r="FT8920" s="3"/>
      <c r="FU8920" s="3"/>
      <c r="FV8920" s="3"/>
      <c r="FW8920" s="3"/>
      <c r="FX8920" s="3"/>
      <c r="FY8920" s="3"/>
      <c r="FZ8920" s="3"/>
      <c r="GA8920" s="3"/>
      <c r="GB8920" s="3"/>
      <c r="GC8920" s="3"/>
      <c r="GD8920" s="3"/>
      <c r="GE8920" s="3"/>
      <c r="GF8920" s="3"/>
      <c r="GG8920" s="3"/>
      <c r="GH8920" s="3"/>
      <c r="GI8920" s="3"/>
      <c r="GJ8920" s="3"/>
      <c r="GK8920" s="3"/>
      <c r="GL8920" s="3"/>
      <c r="GM8920" s="3"/>
      <c r="GN8920" s="3"/>
      <c r="GO8920" s="3"/>
      <c r="GP8920" s="3"/>
      <c r="GQ8920" s="3"/>
      <c r="GR8920" s="3"/>
      <c r="GS8920" s="3"/>
      <c r="GT8920" s="3"/>
      <c r="GU8920" s="3"/>
      <c r="GV8920" s="3"/>
      <c r="GW8920" s="3"/>
      <c r="GX8920" s="3"/>
      <c r="GY8920" s="3"/>
      <c r="GZ8920" s="3"/>
      <c r="HA8920" s="3"/>
      <c r="HB8920" s="3"/>
      <c r="HC8920" s="3"/>
      <c r="HD8920" s="3"/>
      <c r="HE8920" s="3"/>
      <c r="HF8920" s="3"/>
      <c r="HG8920" s="3"/>
      <c r="HH8920" s="3"/>
      <c r="HI8920" s="3"/>
      <c r="HJ8920" s="3"/>
      <c r="HK8920" s="3"/>
      <c r="HL8920" s="3"/>
      <c r="HM8920" s="45"/>
      <c r="HN8920" s="3"/>
      <c r="HO8920" s="3"/>
      <c r="HP8920" s="3"/>
      <c r="HQ8920" s="3"/>
      <c r="HR8920" s="3"/>
      <c r="HS8920" s="3"/>
      <c r="HT8920" s="3"/>
      <c r="HU8920" s="3"/>
      <c r="HV8920" s="3"/>
      <c r="HW8920" s="3"/>
      <c r="HX8920" s="3"/>
      <c r="HY8920" s="3"/>
      <c r="HZ8920" s="3"/>
      <c r="IA8920" s="3"/>
      <c r="IB8920" s="3"/>
      <c r="IC8920" s="3"/>
      <c r="ID8920" s="3"/>
      <c r="IE8920" s="3"/>
      <c r="IF8920" s="3"/>
      <c r="IG8920" s="3"/>
      <c r="IH8920" s="3"/>
      <c r="II8920" s="3"/>
      <c r="IJ8920" s="3"/>
      <c r="IK8920" s="3"/>
      <c r="IL8920" s="3"/>
      <c r="IM8920" s="3"/>
      <c r="IN8920" s="3"/>
      <c r="IO8920" s="15"/>
    </row>
    <row r="8921" spans="171:249">
      <c r="FO8921" s="3"/>
      <c r="FP8921" s="3"/>
      <c r="FQ8921" s="3"/>
      <c r="FR8921" s="3"/>
      <c r="FS8921" s="3"/>
      <c r="FT8921" s="3"/>
      <c r="FU8921" s="3"/>
      <c r="FV8921" s="3"/>
      <c r="FW8921" s="3"/>
      <c r="FX8921" s="3"/>
      <c r="FY8921" s="3"/>
      <c r="FZ8921" s="3"/>
      <c r="GA8921" s="3"/>
      <c r="GB8921" s="3"/>
      <c r="GC8921" s="3"/>
      <c r="GD8921" s="3"/>
      <c r="GE8921" s="3"/>
      <c r="GF8921" s="3"/>
      <c r="GG8921" s="3"/>
      <c r="GH8921" s="3"/>
      <c r="GI8921" s="3"/>
      <c r="GJ8921" s="3"/>
      <c r="GK8921" s="3"/>
      <c r="GL8921" s="3"/>
      <c r="GM8921" s="3"/>
      <c r="GN8921" s="3"/>
      <c r="GO8921" s="3"/>
      <c r="GP8921" s="3"/>
      <c r="GQ8921" s="3"/>
      <c r="GR8921" s="3"/>
      <c r="GS8921" s="3"/>
      <c r="GT8921" s="3"/>
      <c r="GU8921" s="3"/>
      <c r="GV8921" s="3"/>
      <c r="GW8921" s="3"/>
      <c r="GX8921" s="3"/>
      <c r="GY8921" s="3"/>
      <c r="GZ8921" s="3"/>
      <c r="HA8921" s="3"/>
      <c r="HB8921" s="3"/>
      <c r="HC8921" s="3"/>
      <c r="HD8921" s="3"/>
      <c r="HE8921" s="3"/>
      <c r="HF8921" s="3"/>
      <c r="HG8921" s="3"/>
      <c r="HH8921" s="3"/>
      <c r="HI8921" s="3"/>
      <c r="HJ8921" s="3"/>
      <c r="HK8921" s="3"/>
      <c r="HL8921" s="3"/>
      <c r="HM8921" s="45"/>
      <c r="HN8921" s="3"/>
      <c r="HO8921" s="3"/>
      <c r="HP8921" s="3"/>
      <c r="HQ8921" s="3"/>
      <c r="HR8921" s="3"/>
      <c r="HS8921" s="3"/>
      <c r="HT8921" s="3"/>
      <c r="HU8921" s="3"/>
      <c r="HV8921" s="3"/>
      <c r="HW8921" s="3"/>
      <c r="HX8921" s="3"/>
      <c r="HY8921" s="3"/>
      <c r="HZ8921" s="3"/>
      <c r="IA8921" s="3"/>
      <c r="IB8921" s="3"/>
      <c r="IC8921" s="3"/>
      <c r="ID8921" s="3"/>
      <c r="IE8921" s="3"/>
      <c r="IF8921" s="3"/>
      <c r="IG8921" s="3"/>
      <c r="IH8921" s="3"/>
      <c r="II8921" s="3"/>
      <c r="IJ8921" s="3"/>
      <c r="IK8921" s="3"/>
      <c r="IL8921" s="3"/>
      <c r="IM8921" s="3"/>
      <c r="IN8921" s="3"/>
      <c r="IO8921" s="15"/>
    </row>
    <row r="8922" spans="171:249">
      <c r="FO8922" s="3"/>
      <c r="FP8922" s="3"/>
      <c r="FQ8922" s="3"/>
      <c r="FR8922" s="3"/>
      <c r="FS8922" s="3"/>
      <c r="FT8922" s="3"/>
      <c r="FU8922" s="3"/>
      <c r="FV8922" s="3"/>
      <c r="FW8922" s="3"/>
      <c r="FX8922" s="3"/>
      <c r="FY8922" s="3"/>
      <c r="FZ8922" s="3"/>
      <c r="GA8922" s="3"/>
      <c r="GB8922" s="3"/>
      <c r="GC8922" s="3"/>
      <c r="GD8922" s="3"/>
      <c r="GE8922" s="3"/>
      <c r="GF8922" s="3"/>
      <c r="GG8922" s="3"/>
      <c r="GH8922" s="3"/>
      <c r="GI8922" s="3"/>
      <c r="GJ8922" s="3"/>
      <c r="GK8922" s="3"/>
      <c r="GL8922" s="3"/>
      <c r="GM8922" s="3"/>
      <c r="GN8922" s="3"/>
      <c r="GO8922" s="3"/>
      <c r="GP8922" s="3"/>
      <c r="GQ8922" s="3"/>
      <c r="GR8922" s="3"/>
      <c r="GS8922" s="3"/>
      <c r="GT8922" s="3"/>
      <c r="GU8922" s="3"/>
      <c r="GV8922" s="3"/>
      <c r="GW8922" s="3"/>
      <c r="GX8922" s="3"/>
      <c r="GY8922" s="3"/>
      <c r="GZ8922" s="3"/>
      <c r="HA8922" s="3"/>
      <c r="HB8922" s="3"/>
      <c r="HC8922" s="3"/>
      <c r="HD8922" s="3"/>
      <c r="HE8922" s="3"/>
      <c r="HF8922" s="3"/>
      <c r="HG8922" s="3"/>
      <c r="HH8922" s="3"/>
      <c r="HI8922" s="3"/>
      <c r="HJ8922" s="3"/>
      <c r="HK8922" s="3"/>
      <c r="HL8922" s="3"/>
      <c r="HM8922" s="45"/>
      <c r="HN8922" s="3"/>
      <c r="HO8922" s="3"/>
      <c r="HP8922" s="3"/>
      <c r="HQ8922" s="3"/>
      <c r="HR8922" s="3"/>
      <c r="HS8922" s="3"/>
      <c r="HT8922" s="3"/>
      <c r="HU8922" s="3"/>
      <c r="HV8922" s="3"/>
      <c r="HW8922" s="3"/>
      <c r="HX8922" s="3"/>
      <c r="HY8922" s="3"/>
      <c r="HZ8922" s="3"/>
      <c r="IA8922" s="3"/>
      <c r="IB8922" s="3"/>
      <c r="IC8922" s="3"/>
      <c r="ID8922" s="3"/>
      <c r="IE8922" s="3"/>
      <c r="IF8922" s="3"/>
      <c r="IG8922" s="3"/>
      <c r="IH8922" s="3"/>
      <c r="II8922" s="3"/>
      <c r="IJ8922" s="3"/>
      <c r="IK8922" s="3"/>
      <c r="IL8922" s="3"/>
      <c r="IM8922" s="3"/>
      <c r="IN8922" s="3"/>
      <c r="IO8922" s="15"/>
    </row>
    <row r="8923" spans="171:249">
      <c r="FO8923" s="3"/>
      <c r="FP8923" s="3"/>
      <c r="FQ8923" s="3"/>
      <c r="FR8923" s="3"/>
      <c r="FS8923" s="3"/>
      <c r="FT8923" s="3"/>
      <c r="FU8923" s="3"/>
      <c r="FV8923" s="3"/>
      <c r="FW8923" s="3"/>
      <c r="FX8923" s="3"/>
      <c r="FY8923" s="3"/>
      <c r="FZ8923" s="3"/>
      <c r="GA8923" s="3"/>
      <c r="GB8923" s="3"/>
      <c r="GC8923" s="3"/>
      <c r="GD8923" s="3"/>
      <c r="GE8923" s="3"/>
      <c r="GF8923" s="3"/>
      <c r="GG8923" s="3"/>
      <c r="GH8923" s="3"/>
      <c r="GI8923" s="3"/>
      <c r="GJ8923" s="3"/>
      <c r="GK8923" s="3"/>
      <c r="GL8923" s="3"/>
      <c r="GM8923" s="3"/>
      <c r="GN8923" s="3"/>
      <c r="GO8923" s="3"/>
      <c r="GP8923" s="3"/>
      <c r="GQ8923" s="3"/>
      <c r="GR8923" s="3"/>
      <c r="GS8923" s="3"/>
      <c r="GT8923" s="3"/>
      <c r="GU8923" s="3"/>
      <c r="GV8923" s="3"/>
      <c r="GW8923" s="3"/>
      <c r="GX8923" s="3"/>
      <c r="GY8923" s="3"/>
      <c r="GZ8923" s="3"/>
      <c r="HA8923" s="3"/>
      <c r="HB8923" s="3"/>
      <c r="HC8923" s="3"/>
      <c r="HD8923" s="3"/>
      <c r="HE8923" s="3"/>
      <c r="HF8923" s="3"/>
      <c r="HG8923" s="3"/>
      <c r="HH8923" s="3"/>
      <c r="HI8923" s="3"/>
      <c r="HJ8923" s="3"/>
      <c r="HK8923" s="3"/>
      <c r="HL8923" s="3"/>
      <c r="HM8923" s="45"/>
      <c r="HN8923" s="3"/>
      <c r="HO8923" s="3"/>
      <c r="HP8923" s="3"/>
      <c r="HQ8923" s="3"/>
      <c r="HR8923" s="3"/>
      <c r="HS8923" s="3"/>
      <c r="HT8923" s="3"/>
      <c r="HU8923" s="3"/>
      <c r="HV8923" s="3"/>
      <c r="HW8923" s="3"/>
      <c r="HX8923" s="3"/>
      <c r="HY8923" s="3"/>
      <c r="HZ8923" s="3"/>
      <c r="IA8923" s="3"/>
      <c r="IB8923" s="3"/>
      <c r="IC8923" s="3"/>
      <c r="ID8923" s="3"/>
      <c r="IE8923" s="3"/>
      <c r="IF8923" s="3"/>
      <c r="IG8923" s="3"/>
      <c r="IH8923" s="3"/>
      <c r="II8923" s="3"/>
      <c r="IJ8923" s="3"/>
      <c r="IK8923" s="3"/>
      <c r="IL8923" s="3"/>
      <c r="IM8923" s="3"/>
      <c r="IN8923" s="3"/>
      <c r="IO8923" s="15"/>
    </row>
    <row r="8924" spans="171:249">
      <c r="FO8924" s="3"/>
      <c r="FP8924" s="3"/>
      <c r="FQ8924" s="3"/>
      <c r="FR8924" s="3"/>
      <c r="FS8924" s="3"/>
      <c r="FT8924" s="3"/>
      <c r="FU8924" s="3"/>
      <c r="FV8924" s="3"/>
      <c r="FW8924" s="3"/>
      <c r="FX8924" s="3"/>
      <c r="FY8924" s="3"/>
      <c r="FZ8924" s="3"/>
      <c r="GA8924" s="3"/>
      <c r="GB8924" s="3"/>
      <c r="GC8924" s="3"/>
      <c r="GD8924" s="3"/>
      <c r="GE8924" s="3"/>
      <c r="GF8924" s="3"/>
      <c r="GG8924" s="3"/>
      <c r="GH8924" s="3"/>
      <c r="GI8924" s="3"/>
      <c r="GJ8924" s="3"/>
      <c r="GK8924" s="3"/>
      <c r="GL8924" s="3"/>
      <c r="GM8924" s="3"/>
      <c r="GN8924" s="3"/>
      <c r="GO8924" s="3"/>
      <c r="GP8924" s="3"/>
      <c r="GQ8924" s="3"/>
      <c r="GR8924" s="3"/>
      <c r="GS8924" s="3"/>
      <c r="GT8924" s="3"/>
      <c r="GU8924" s="3"/>
      <c r="GV8924" s="3"/>
      <c r="GW8924" s="3"/>
      <c r="GX8924" s="3"/>
      <c r="GY8924" s="3"/>
      <c r="GZ8924" s="3"/>
      <c r="HA8924" s="3"/>
      <c r="HB8924" s="3"/>
      <c r="HC8924" s="3"/>
      <c r="HD8924" s="3"/>
      <c r="HE8924" s="3"/>
      <c r="HF8924" s="3"/>
      <c r="HG8924" s="3"/>
      <c r="HH8924" s="3"/>
      <c r="HI8924" s="3"/>
      <c r="HJ8924" s="3"/>
      <c r="HK8924" s="3"/>
      <c r="HL8924" s="3"/>
      <c r="HM8924" s="45"/>
      <c r="HN8924" s="3"/>
      <c r="HO8924" s="3"/>
      <c r="HP8924" s="3"/>
      <c r="HQ8924" s="3"/>
      <c r="HR8924" s="3"/>
      <c r="HS8924" s="3"/>
      <c r="HT8924" s="3"/>
      <c r="HU8924" s="3"/>
      <c r="HV8924" s="3"/>
      <c r="HW8924" s="3"/>
      <c r="HX8924" s="3"/>
      <c r="HY8924" s="3"/>
      <c r="HZ8924" s="3"/>
      <c r="IA8924" s="3"/>
      <c r="IB8924" s="3"/>
      <c r="IC8924" s="3"/>
      <c r="ID8924" s="3"/>
      <c r="IE8924" s="3"/>
      <c r="IF8924" s="3"/>
      <c r="IG8924" s="3"/>
      <c r="IH8924" s="3"/>
      <c r="II8924" s="3"/>
      <c r="IJ8924" s="3"/>
      <c r="IK8924" s="3"/>
      <c r="IL8924" s="3"/>
      <c r="IM8924" s="3"/>
      <c r="IN8924" s="3"/>
      <c r="IO8924" s="15"/>
    </row>
    <row r="8925" spans="171:249">
      <c r="FO8925" s="3"/>
      <c r="FP8925" s="3"/>
      <c r="FQ8925" s="3"/>
      <c r="FR8925" s="3"/>
      <c r="FS8925" s="3"/>
      <c r="FT8925" s="3"/>
      <c r="FU8925" s="3"/>
      <c r="FV8925" s="3"/>
      <c r="FW8925" s="3"/>
      <c r="FX8925" s="3"/>
      <c r="FY8925" s="3"/>
      <c r="FZ8925" s="3"/>
      <c r="GA8925" s="3"/>
      <c r="GB8925" s="3"/>
      <c r="GC8925" s="3"/>
      <c r="GD8925" s="3"/>
      <c r="GE8925" s="3"/>
      <c r="GF8925" s="3"/>
      <c r="GG8925" s="3"/>
      <c r="GH8925" s="3"/>
      <c r="GI8925" s="3"/>
      <c r="GJ8925" s="3"/>
      <c r="GK8925" s="3"/>
      <c r="GL8925" s="3"/>
      <c r="GM8925" s="3"/>
      <c r="GN8925" s="3"/>
      <c r="GO8925" s="3"/>
      <c r="GP8925" s="3"/>
      <c r="GQ8925" s="3"/>
      <c r="GR8925" s="3"/>
      <c r="GS8925" s="3"/>
      <c r="GT8925" s="3"/>
      <c r="GU8925" s="3"/>
      <c r="GV8925" s="3"/>
      <c r="GW8925" s="3"/>
      <c r="GX8925" s="3"/>
      <c r="GY8925" s="3"/>
      <c r="GZ8925" s="3"/>
      <c r="HA8925" s="3"/>
      <c r="HB8925" s="3"/>
      <c r="HC8925" s="3"/>
      <c r="HD8925" s="3"/>
      <c r="HE8925" s="3"/>
      <c r="HF8925" s="3"/>
      <c r="HG8925" s="3"/>
      <c r="HH8925" s="3"/>
      <c r="HI8925" s="3"/>
      <c r="HJ8925" s="3"/>
      <c r="HK8925" s="3"/>
      <c r="HL8925" s="3"/>
      <c r="HM8925" s="45"/>
      <c r="HN8925" s="3"/>
      <c r="HO8925" s="3"/>
      <c r="HP8925" s="3"/>
      <c r="HQ8925" s="3"/>
      <c r="HR8925" s="3"/>
      <c r="HS8925" s="3"/>
      <c r="HT8925" s="3"/>
      <c r="HU8925" s="3"/>
      <c r="HV8925" s="3"/>
      <c r="HW8925" s="3"/>
      <c r="HX8925" s="3"/>
      <c r="HY8925" s="3"/>
      <c r="HZ8925" s="3"/>
      <c r="IA8925" s="3"/>
      <c r="IB8925" s="3"/>
      <c r="IC8925" s="3"/>
      <c r="ID8925" s="3"/>
      <c r="IE8925" s="3"/>
      <c r="IF8925" s="3"/>
      <c r="IG8925" s="3"/>
      <c r="IH8925" s="3"/>
      <c r="II8925" s="3"/>
      <c r="IJ8925" s="3"/>
      <c r="IK8925" s="3"/>
      <c r="IL8925" s="3"/>
      <c r="IM8925" s="3"/>
      <c r="IN8925" s="3"/>
      <c r="IO8925" s="15"/>
    </row>
    <row r="8926" spans="171:249">
      <c r="FO8926" s="3"/>
      <c r="FP8926" s="3"/>
      <c r="FQ8926" s="3"/>
      <c r="FR8926" s="3"/>
      <c r="FS8926" s="3"/>
      <c r="FT8926" s="3"/>
      <c r="FU8926" s="3"/>
      <c r="FV8926" s="3"/>
      <c r="FW8926" s="3"/>
      <c r="FX8926" s="3"/>
      <c r="FY8926" s="3"/>
      <c r="FZ8926" s="3"/>
      <c r="GA8926" s="3"/>
      <c r="GB8926" s="3"/>
      <c r="GC8926" s="3"/>
      <c r="GD8926" s="3"/>
      <c r="GE8926" s="3"/>
      <c r="GF8926" s="3"/>
      <c r="GG8926" s="3"/>
      <c r="GH8926" s="3"/>
      <c r="GI8926" s="3"/>
      <c r="GJ8926" s="3"/>
      <c r="GK8926" s="3"/>
      <c r="GL8926" s="3"/>
      <c r="GM8926" s="3"/>
      <c r="GN8926" s="3"/>
      <c r="GO8926" s="3"/>
      <c r="GP8926" s="3"/>
      <c r="GQ8926" s="3"/>
      <c r="GR8926" s="3"/>
      <c r="GS8926" s="3"/>
      <c r="GT8926" s="3"/>
      <c r="GU8926" s="3"/>
      <c r="GV8926" s="3"/>
      <c r="GW8926" s="3"/>
      <c r="GX8926" s="3"/>
      <c r="GY8926" s="3"/>
      <c r="GZ8926" s="3"/>
      <c r="HA8926" s="3"/>
      <c r="HB8926" s="3"/>
      <c r="HC8926" s="3"/>
      <c r="HD8926" s="3"/>
      <c r="HE8926" s="3"/>
      <c r="HF8926" s="3"/>
      <c r="HG8926" s="3"/>
      <c r="HH8926" s="3"/>
      <c r="HI8926" s="3"/>
      <c r="HJ8926" s="3"/>
      <c r="HK8926" s="3"/>
      <c r="HL8926" s="3"/>
      <c r="HM8926" s="45"/>
      <c r="HN8926" s="3"/>
      <c r="HO8926" s="3"/>
      <c r="HP8926" s="3"/>
      <c r="HQ8926" s="3"/>
      <c r="HR8926" s="3"/>
      <c r="HS8926" s="3"/>
      <c r="HT8926" s="3"/>
      <c r="HU8926" s="3"/>
      <c r="HV8926" s="3"/>
      <c r="HW8926" s="3"/>
      <c r="HX8926" s="3"/>
      <c r="HY8926" s="3"/>
      <c r="HZ8926" s="3"/>
      <c r="IA8926" s="3"/>
      <c r="IB8926" s="3"/>
      <c r="IC8926" s="3"/>
      <c r="ID8926" s="3"/>
      <c r="IE8926" s="3"/>
      <c r="IF8926" s="3"/>
      <c r="IG8926" s="3"/>
      <c r="IH8926" s="3"/>
      <c r="II8926" s="3"/>
      <c r="IJ8926" s="3"/>
      <c r="IK8926" s="3"/>
      <c r="IL8926" s="3"/>
      <c r="IM8926" s="3"/>
      <c r="IN8926" s="3"/>
      <c r="IO8926" s="15"/>
    </row>
    <row r="8927" spans="171:249">
      <c r="FO8927" s="3"/>
      <c r="FP8927" s="3"/>
      <c r="FQ8927" s="3"/>
      <c r="FR8927" s="3"/>
      <c r="FS8927" s="3"/>
      <c r="FT8927" s="3"/>
      <c r="FU8927" s="3"/>
      <c r="FV8927" s="3"/>
      <c r="FW8927" s="3"/>
      <c r="FX8927" s="3"/>
      <c r="FY8927" s="3"/>
      <c r="FZ8927" s="3"/>
      <c r="GA8927" s="3"/>
      <c r="GB8927" s="3"/>
      <c r="GC8927" s="3"/>
      <c r="GD8927" s="3"/>
      <c r="GE8927" s="3"/>
      <c r="GF8927" s="3"/>
      <c r="GG8927" s="3"/>
      <c r="GH8927" s="3"/>
      <c r="GI8927" s="3"/>
      <c r="GJ8927" s="3"/>
      <c r="GK8927" s="3"/>
      <c r="GL8927" s="3"/>
      <c r="GM8927" s="3"/>
      <c r="GN8927" s="3"/>
      <c r="GO8927" s="3"/>
      <c r="GP8927" s="3"/>
      <c r="GQ8927" s="3"/>
      <c r="GR8927" s="3"/>
      <c r="GS8927" s="3"/>
      <c r="GT8927" s="3"/>
      <c r="GU8927" s="3"/>
      <c r="GV8927" s="3"/>
      <c r="GW8927" s="3"/>
      <c r="GX8927" s="3"/>
      <c r="GY8927" s="3"/>
      <c r="GZ8927" s="3"/>
      <c r="HA8927" s="3"/>
      <c r="HB8927" s="3"/>
      <c r="HC8927" s="3"/>
      <c r="HD8927" s="3"/>
      <c r="HE8927" s="3"/>
      <c r="HF8927" s="3"/>
      <c r="HG8927" s="3"/>
      <c r="HH8927" s="3"/>
      <c r="HI8927" s="3"/>
      <c r="HJ8927" s="3"/>
      <c r="HK8927" s="3"/>
      <c r="HL8927" s="3"/>
      <c r="HM8927" s="45"/>
      <c r="HN8927" s="3"/>
      <c r="HO8927" s="3"/>
      <c r="HP8927" s="3"/>
      <c r="HQ8927" s="3"/>
      <c r="HR8927" s="3"/>
      <c r="HS8927" s="3"/>
      <c r="HT8927" s="3"/>
      <c r="HU8927" s="3"/>
      <c r="HV8927" s="3"/>
      <c r="HW8927" s="3"/>
      <c r="HX8927" s="3"/>
      <c r="HY8927" s="3"/>
      <c r="HZ8927" s="3"/>
      <c r="IA8927" s="3"/>
      <c r="IB8927" s="3"/>
      <c r="IC8927" s="3"/>
      <c r="ID8927" s="3"/>
      <c r="IE8927" s="3"/>
      <c r="IF8927" s="3"/>
      <c r="IG8927" s="3"/>
      <c r="IH8927" s="3"/>
      <c r="II8927" s="3"/>
      <c r="IJ8927" s="3"/>
      <c r="IK8927" s="3"/>
      <c r="IL8927" s="3"/>
      <c r="IM8927" s="3"/>
      <c r="IN8927" s="3"/>
      <c r="IO8927" s="15"/>
    </row>
    <row r="8928" spans="171:249">
      <c r="FO8928" s="3"/>
      <c r="FP8928" s="3"/>
      <c r="FQ8928" s="3"/>
      <c r="FR8928" s="3"/>
      <c r="FS8928" s="3"/>
      <c r="FT8928" s="3"/>
      <c r="FU8928" s="3"/>
      <c r="FV8928" s="3"/>
      <c r="FW8928" s="3"/>
      <c r="FX8928" s="3"/>
      <c r="FY8928" s="3"/>
      <c r="FZ8928" s="3"/>
      <c r="GA8928" s="3"/>
      <c r="GB8928" s="3"/>
      <c r="GC8928" s="3"/>
      <c r="GD8928" s="3"/>
      <c r="GE8928" s="3"/>
      <c r="GF8928" s="3"/>
      <c r="GG8928" s="3"/>
      <c r="GH8928" s="3"/>
      <c r="GI8928" s="3"/>
      <c r="GJ8928" s="3"/>
      <c r="GK8928" s="3"/>
      <c r="GL8928" s="3"/>
      <c r="GM8928" s="3"/>
      <c r="GN8928" s="3"/>
      <c r="GO8928" s="3"/>
      <c r="GP8928" s="3"/>
      <c r="GQ8928" s="3"/>
      <c r="GR8928" s="3"/>
      <c r="GS8928" s="3"/>
      <c r="GT8928" s="3"/>
      <c r="GU8928" s="3"/>
      <c r="GV8928" s="3"/>
      <c r="GW8928" s="3"/>
      <c r="GX8928" s="3"/>
      <c r="GY8928" s="3"/>
      <c r="GZ8928" s="3"/>
      <c r="HA8928" s="3"/>
      <c r="HB8928" s="3"/>
      <c r="HC8928" s="3"/>
      <c r="HD8928" s="3"/>
      <c r="HE8928" s="3"/>
      <c r="HF8928" s="3"/>
      <c r="HG8928" s="3"/>
      <c r="HH8928" s="3"/>
      <c r="HI8928" s="3"/>
      <c r="HJ8928" s="3"/>
      <c r="HK8928" s="3"/>
      <c r="HL8928" s="3"/>
      <c r="HM8928" s="45"/>
      <c r="HN8928" s="3"/>
      <c r="HO8928" s="3"/>
      <c r="HP8928" s="3"/>
      <c r="HQ8928" s="3"/>
      <c r="HR8928" s="3"/>
      <c r="HS8928" s="3"/>
      <c r="HT8928" s="3"/>
      <c r="HU8928" s="3"/>
      <c r="HV8928" s="3"/>
      <c r="HW8928" s="3"/>
      <c r="HX8928" s="3"/>
      <c r="HY8928" s="3"/>
      <c r="HZ8928" s="3"/>
      <c r="IA8928" s="3"/>
      <c r="IB8928" s="3"/>
      <c r="IC8928" s="3"/>
      <c r="ID8928" s="3"/>
      <c r="IE8928" s="3"/>
      <c r="IF8928" s="3"/>
      <c r="IG8928" s="3"/>
      <c r="IH8928" s="3"/>
      <c r="II8928" s="3"/>
      <c r="IJ8928" s="3"/>
      <c r="IK8928" s="3"/>
      <c r="IL8928" s="3"/>
      <c r="IM8928" s="3"/>
      <c r="IN8928" s="3"/>
      <c r="IO8928" s="15"/>
    </row>
    <row r="8929" spans="171:249">
      <c r="FO8929" s="3"/>
      <c r="FP8929" s="3"/>
      <c r="FQ8929" s="3"/>
      <c r="FR8929" s="3"/>
      <c r="FS8929" s="3"/>
      <c r="FT8929" s="3"/>
      <c r="FU8929" s="3"/>
      <c r="FV8929" s="3"/>
      <c r="FW8929" s="3"/>
      <c r="FX8929" s="3"/>
      <c r="FY8929" s="3"/>
      <c r="FZ8929" s="3"/>
      <c r="GA8929" s="3"/>
      <c r="GB8929" s="3"/>
      <c r="GC8929" s="3"/>
      <c r="GD8929" s="3"/>
      <c r="GE8929" s="3"/>
      <c r="GF8929" s="3"/>
      <c r="GG8929" s="3"/>
      <c r="GH8929" s="3"/>
      <c r="GI8929" s="3"/>
      <c r="GJ8929" s="3"/>
      <c r="GK8929" s="3"/>
      <c r="GL8929" s="3"/>
      <c r="GM8929" s="3"/>
      <c r="GN8929" s="3"/>
      <c r="GO8929" s="3"/>
      <c r="GP8929" s="3"/>
      <c r="GQ8929" s="3"/>
      <c r="GR8929" s="3"/>
      <c r="GS8929" s="3"/>
      <c r="GT8929" s="3"/>
      <c r="GU8929" s="3"/>
      <c r="GV8929" s="3"/>
      <c r="GW8929" s="3"/>
      <c r="GX8929" s="3"/>
      <c r="GY8929" s="3"/>
      <c r="GZ8929" s="3"/>
      <c r="HA8929" s="3"/>
      <c r="HB8929" s="3"/>
      <c r="HC8929" s="3"/>
      <c r="HD8929" s="3"/>
      <c r="HE8929" s="3"/>
      <c r="HF8929" s="3"/>
      <c r="HG8929" s="3"/>
      <c r="HH8929" s="3"/>
      <c r="HI8929" s="3"/>
      <c r="HJ8929" s="3"/>
      <c r="HK8929" s="3"/>
      <c r="HL8929" s="3"/>
      <c r="HM8929" s="45"/>
      <c r="HN8929" s="3"/>
      <c r="HO8929" s="3"/>
      <c r="HP8929" s="3"/>
      <c r="HQ8929" s="3"/>
      <c r="HR8929" s="3"/>
      <c r="HS8929" s="3"/>
      <c r="HT8929" s="3"/>
      <c r="HU8929" s="3"/>
      <c r="HV8929" s="3"/>
      <c r="HW8929" s="3"/>
      <c r="HX8929" s="3"/>
      <c r="HY8929" s="3"/>
      <c r="HZ8929" s="3"/>
      <c r="IA8929" s="3"/>
      <c r="IB8929" s="3"/>
      <c r="IC8929" s="3"/>
      <c r="ID8929" s="3"/>
      <c r="IE8929" s="3"/>
      <c r="IF8929" s="3"/>
      <c r="IG8929" s="3"/>
      <c r="IH8929" s="3"/>
      <c r="II8929" s="3"/>
      <c r="IJ8929" s="3"/>
      <c r="IK8929" s="3"/>
      <c r="IL8929" s="3"/>
      <c r="IM8929" s="3"/>
      <c r="IN8929" s="3"/>
      <c r="IO8929" s="15"/>
    </row>
    <row r="8930" spans="171:249">
      <c r="FO8930" s="3"/>
      <c r="FP8930" s="3"/>
      <c r="FQ8930" s="3"/>
      <c r="FR8930" s="3"/>
      <c r="FS8930" s="3"/>
      <c r="FT8930" s="3"/>
      <c r="FU8930" s="3"/>
      <c r="FV8930" s="3"/>
      <c r="FW8930" s="3"/>
      <c r="FX8930" s="3"/>
      <c r="FY8930" s="3"/>
      <c r="FZ8930" s="3"/>
      <c r="GA8930" s="3"/>
      <c r="GB8930" s="3"/>
      <c r="GC8930" s="3"/>
      <c r="GD8930" s="3"/>
      <c r="GE8930" s="3"/>
      <c r="GF8930" s="3"/>
      <c r="GG8930" s="3"/>
      <c r="GH8930" s="3"/>
      <c r="GI8930" s="3"/>
      <c r="GJ8930" s="3"/>
      <c r="GK8930" s="3"/>
      <c r="GL8930" s="3"/>
      <c r="GM8930" s="3"/>
      <c r="GN8930" s="3"/>
      <c r="GO8930" s="3"/>
      <c r="GP8930" s="3"/>
      <c r="GQ8930" s="3"/>
      <c r="GR8930" s="3"/>
      <c r="GS8930" s="3"/>
      <c r="GT8930" s="3"/>
      <c r="GU8930" s="3"/>
      <c r="GV8930" s="3"/>
      <c r="GW8930" s="3"/>
      <c r="GX8930" s="3"/>
      <c r="GY8930" s="3"/>
      <c r="GZ8930" s="3"/>
      <c r="HA8930" s="3"/>
      <c r="HB8930" s="3"/>
      <c r="HC8930" s="3"/>
      <c r="HD8930" s="3"/>
      <c r="HE8930" s="3"/>
      <c r="HF8930" s="3"/>
      <c r="HG8930" s="3"/>
      <c r="HH8930" s="3"/>
      <c r="HI8930" s="3"/>
      <c r="HJ8930" s="3"/>
      <c r="HK8930" s="3"/>
      <c r="HL8930" s="3"/>
      <c r="HM8930" s="45"/>
      <c r="HN8930" s="3"/>
      <c r="HO8930" s="3"/>
      <c r="HP8930" s="3"/>
      <c r="HQ8930" s="3"/>
      <c r="HR8930" s="3"/>
      <c r="HS8930" s="3"/>
      <c r="HT8930" s="3"/>
      <c r="HU8930" s="3"/>
      <c r="HV8930" s="3"/>
      <c r="HW8930" s="3"/>
      <c r="HX8930" s="3"/>
      <c r="HY8930" s="3"/>
      <c r="HZ8930" s="3"/>
      <c r="IA8930" s="3"/>
      <c r="IB8930" s="3"/>
      <c r="IC8930" s="3"/>
      <c r="ID8930" s="3"/>
      <c r="IE8930" s="3"/>
      <c r="IF8930" s="3"/>
      <c r="IG8930" s="3"/>
      <c r="IH8930" s="3"/>
      <c r="II8930" s="3"/>
      <c r="IJ8930" s="3"/>
      <c r="IK8930" s="3"/>
      <c r="IL8930" s="3"/>
      <c r="IM8930" s="3"/>
      <c r="IN8930" s="3"/>
      <c r="IO8930" s="15"/>
    </row>
    <row r="8931" spans="171:249">
      <c r="FO8931" s="3"/>
      <c r="FP8931" s="3"/>
      <c r="FQ8931" s="3"/>
      <c r="FR8931" s="3"/>
      <c r="FS8931" s="3"/>
      <c r="FT8931" s="3"/>
      <c r="FU8931" s="3"/>
      <c r="FV8931" s="3"/>
      <c r="FW8931" s="3"/>
      <c r="FX8931" s="3"/>
      <c r="FY8931" s="3"/>
      <c r="FZ8931" s="3"/>
      <c r="GA8931" s="3"/>
      <c r="GB8931" s="3"/>
      <c r="GC8931" s="3"/>
      <c r="GD8931" s="3"/>
      <c r="GE8931" s="3"/>
      <c r="GF8931" s="3"/>
      <c r="GG8931" s="3"/>
      <c r="GH8931" s="3"/>
      <c r="GI8931" s="3"/>
      <c r="GJ8931" s="3"/>
      <c r="GK8931" s="3"/>
      <c r="GL8931" s="3"/>
      <c r="GM8931" s="3"/>
      <c r="GN8931" s="3"/>
      <c r="GO8931" s="3"/>
      <c r="GP8931" s="3"/>
      <c r="GQ8931" s="3"/>
      <c r="GR8931" s="3"/>
      <c r="GS8931" s="3"/>
      <c r="GT8931" s="3"/>
      <c r="GU8931" s="3"/>
      <c r="GV8931" s="3"/>
      <c r="GW8931" s="3"/>
      <c r="GX8931" s="3"/>
      <c r="GY8931" s="3"/>
      <c r="GZ8931" s="3"/>
      <c r="HA8931" s="3"/>
      <c r="HB8931" s="3"/>
      <c r="HC8931" s="3"/>
      <c r="HD8931" s="3"/>
      <c r="HE8931" s="3"/>
      <c r="HF8931" s="3"/>
      <c r="HG8931" s="3"/>
      <c r="HH8931" s="3"/>
      <c r="HI8931" s="3"/>
      <c r="HJ8931" s="3"/>
      <c r="HK8931" s="3"/>
      <c r="HL8931" s="3"/>
      <c r="HM8931" s="45"/>
      <c r="HN8931" s="3"/>
      <c r="HO8931" s="3"/>
      <c r="HP8931" s="3"/>
      <c r="HQ8931" s="3"/>
      <c r="HR8931" s="3"/>
      <c r="HS8931" s="3"/>
      <c r="HT8931" s="3"/>
      <c r="HU8931" s="3"/>
      <c r="HV8931" s="3"/>
      <c r="HW8931" s="3"/>
      <c r="HX8931" s="3"/>
      <c r="HY8931" s="3"/>
      <c r="HZ8931" s="3"/>
      <c r="IA8931" s="3"/>
      <c r="IB8931" s="3"/>
      <c r="IC8931" s="3"/>
      <c r="ID8931" s="3"/>
      <c r="IE8931" s="3"/>
      <c r="IF8931" s="3"/>
      <c r="IG8931" s="3"/>
      <c r="IH8931" s="3"/>
      <c r="II8931" s="3"/>
      <c r="IJ8931" s="3"/>
      <c r="IK8931" s="3"/>
      <c r="IL8931" s="3"/>
      <c r="IM8931" s="3"/>
      <c r="IN8931" s="3"/>
      <c r="IO8931" s="15"/>
    </row>
    <row r="8932" spans="171:249">
      <c r="FO8932" s="3"/>
      <c r="FP8932" s="3"/>
      <c r="FQ8932" s="3"/>
      <c r="FR8932" s="3"/>
      <c r="FS8932" s="3"/>
      <c r="FT8932" s="3"/>
      <c r="FU8932" s="3"/>
      <c r="FV8932" s="3"/>
      <c r="FW8932" s="3"/>
      <c r="FX8932" s="3"/>
      <c r="FY8932" s="3"/>
      <c r="FZ8932" s="3"/>
      <c r="GA8932" s="3"/>
      <c r="GB8932" s="3"/>
      <c r="GC8932" s="3"/>
      <c r="GD8932" s="3"/>
      <c r="GE8932" s="3"/>
      <c r="GF8932" s="3"/>
      <c r="GG8932" s="3"/>
      <c r="GH8932" s="3"/>
      <c r="GI8932" s="3"/>
      <c r="GJ8932" s="3"/>
      <c r="GK8932" s="3"/>
      <c r="GL8932" s="3"/>
      <c r="GM8932" s="3"/>
      <c r="GN8932" s="3"/>
      <c r="GO8932" s="3"/>
      <c r="GP8932" s="3"/>
      <c r="GQ8932" s="3"/>
      <c r="GR8932" s="3"/>
      <c r="GS8932" s="3"/>
      <c r="GT8932" s="3"/>
      <c r="GU8932" s="3"/>
      <c r="GV8932" s="3"/>
      <c r="GW8932" s="3"/>
      <c r="GX8932" s="3"/>
      <c r="GY8932" s="3"/>
      <c r="GZ8932" s="3"/>
      <c r="HA8932" s="3"/>
      <c r="HB8932" s="3"/>
      <c r="HC8932" s="3"/>
      <c r="HD8932" s="3"/>
      <c r="HE8932" s="3"/>
      <c r="HF8932" s="3"/>
      <c r="HG8932" s="3"/>
      <c r="HH8932" s="3"/>
      <c r="HI8932" s="3"/>
      <c r="HJ8932" s="3"/>
      <c r="HK8932" s="3"/>
      <c r="HL8932" s="3"/>
      <c r="HM8932" s="45"/>
      <c r="HN8932" s="3"/>
      <c r="HO8932" s="3"/>
      <c r="HP8932" s="3"/>
      <c r="HQ8932" s="3"/>
      <c r="HR8932" s="3"/>
      <c r="HS8932" s="3"/>
      <c r="HT8932" s="3"/>
      <c r="HU8932" s="3"/>
      <c r="HV8932" s="3"/>
      <c r="HW8932" s="3"/>
      <c r="HX8932" s="3"/>
      <c r="HY8932" s="3"/>
      <c r="HZ8932" s="3"/>
      <c r="IA8932" s="3"/>
      <c r="IB8932" s="3"/>
      <c r="IC8932" s="3"/>
      <c r="ID8932" s="3"/>
      <c r="IE8932" s="3"/>
      <c r="IF8932" s="3"/>
      <c r="IG8932" s="3"/>
      <c r="IH8932" s="3"/>
      <c r="II8932" s="3"/>
      <c r="IJ8932" s="3"/>
      <c r="IK8932" s="3"/>
      <c r="IL8932" s="3"/>
      <c r="IM8932" s="3"/>
      <c r="IN8932" s="3"/>
      <c r="IO8932" s="15"/>
    </row>
    <row r="8933" spans="171:249">
      <c r="FO8933" s="3"/>
      <c r="FP8933" s="3"/>
      <c r="FQ8933" s="3"/>
      <c r="FR8933" s="3"/>
      <c r="FS8933" s="3"/>
      <c r="FT8933" s="3"/>
      <c r="FU8933" s="3"/>
      <c r="FV8933" s="3"/>
      <c r="FW8933" s="3"/>
      <c r="FX8933" s="3"/>
      <c r="FY8933" s="3"/>
      <c r="FZ8933" s="3"/>
      <c r="GA8933" s="3"/>
      <c r="GB8933" s="3"/>
      <c r="GC8933" s="3"/>
      <c r="GD8933" s="3"/>
      <c r="GE8933" s="3"/>
      <c r="GF8933" s="3"/>
      <c r="GG8933" s="3"/>
      <c r="GH8933" s="3"/>
      <c r="GI8933" s="3"/>
      <c r="GJ8933" s="3"/>
      <c r="GK8933" s="3"/>
      <c r="GL8933" s="3"/>
      <c r="GM8933" s="3"/>
      <c r="GN8933" s="3"/>
      <c r="GO8933" s="3"/>
      <c r="GP8933" s="3"/>
      <c r="GQ8933" s="3"/>
      <c r="GR8933" s="3"/>
      <c r="GS8933" s="3"/>
      <c r="GT8933" s="3"/>
      <c r="GU8933" s="3"/>
      <c r="GV8933" s="3"/>
      <c r="GW8933" s="3"/>
      <c r="GX8933" s="3"/>
      <c r="GY8933" s="3"/>
      <c r="GZ8933" s="3"/>
      <c r="HA8933" s="3"/>
      <c r="HB8933" s="3"/>
      <c r="HC8933" s="3"/>
      <c r="HD8933" s="3"/>
      <c r="HE8933" s="3"/>
      <c r="HF8933" s="3"/>
      <c r="HG8933" s="3"/>
      <c r="HH8933" s="3"/>
      <c r="HI8933" s="3"/>
      <c r="HJ8933" s="3"/>
      <c r="HK8933" s="3"/>
      <c r="HL8933" s="3"/>
      <c r="HM8933" s="45"/>
      <c r="HN8933" s="3"/>
      <c r="HO8933" s="3"/>
      <c r="HP8933" s="3"/>
      <c r="HQ8933" s="3"/>
      <c r="HR8933" s="3"/>
      <c r="HS8933" s="3"/>
      <c r="HT8933" s="3"/>
      <c r="HU8933" s="3"/>
      <c r="HV8933" s="3"/>
      <c r="HW8933" s="3"/>
      <c r="HX8933" s="3"/>
      <c r="HY8933" s="3"/>
      <c r="HZ8933" s="3"/>
      <c r="IA8933" s="3"/>
      <c r="IB8933" s="3"/>
      <c r="IC8933" s="3"/>
      <c r="ID8933" s="3"/>
      <c r="IE8933" s="3"/>
      <c r="IF8933" s="3"/>
      <c r="IG8933" s="3"/>
      <c r="IH8933" s="3"/>
      <c r="II8933" s="3"/>
      <c r="IJ8933" s="3"/>
      <c r="IK8933" s="3"/>
      <c r="IL8933" s="3"/>
      <c r="IM8933" s="3"/>
      <c r="IN8933" s="3"/>
      <c r="IO8933" s="15"/>
    </row>
    <row r="8934" spans="171:249">
      <c r="FO8934" s="3"/>
      <c r="FP8934" s="3"/>
      <c r="FQ8934" s="3"/>
      <c r="FR8934" s="3"/>
      <c r="FS8934" s="3"/>
      <c r="FT8934" s="3"/>
      <c r="FU8934" s="3"/>
      <c r="FV8934" s="3"/>
      <c r="FW8934" s="3"/>
      <c r="FX8934" s="3"/>
      <c r="FY8934" s="3"/>
      <c r="FZ8934" s="3"/>
      <c r="GA8934" s="3"/>
      <c r="GB8934" s="3"/>
      <c r="GC8934" s="3"/>
      <c r="GD8934" s="3"/>
      <c r="GE8934" s="3"/>
      <c r="GF8934" s="3"/>
      <c r="GG8934" s="3"/>
      <c r="GH8934" s="3"/>
      <c r="GI8934" s="3"/>
      <c r="GJ8934" s="3"/>
      <c r="GK8934" s="3"/>
      <c r="GL8934" s="3"/>
      <c r="GM8934" s="3"/>
      <c r="GN8934" s="3"/>
      <c r="GO8934" s="3"/>
      <c r="GP8934" s="3"/>
      <c r="GQ8934" s="3"/>
      <c r="GR8934" s="3"/>
      <c r="GS8934" s="3"/>
      <c r="GT8934" s="3"/>
      <c r="GU8934" s="3"/>
      <c r="GV8934" s="3"/>
      <c r="GW8934" s="3"/>
      <c r="GX8934" s="3"/>
      <c r="GY8934" s="3"/>
      <c r="GZ8934" s="3"/>
      <c r="HA8934" s="3"/>
      <c r="HB8934" s="3"/>
      <c r="HC8934" s="3"/>
      <c r="HD8934" s="3"/>
      <c r="HE8934" s="3"/>
      <c r="HF8934" s="3"/>
      <c r="HG8934" s="3"/>
      <c r="HH8934" s="3"/>
      <c r="HI8934" s="3"/>
      <c r="HJ8934" s="3"/>
      <c r="HK8934" s="3"/>
      <c r="HL8934" s="3"/>
      <c r="HM8934" s="45"/>
      <c r="HN8934" s="3"/>
      <c r="HO8934" s="3"/>
      <c r="HP8934" s="3"/>
      <c r="HQ8934" s="3"/>
      <c r="HR8934" s="3"/>
      <c r="HS8934" s="3"/>
      <c r="HT8934" s="3"/>
      <c r="HU8934" s="3"/>
      <c r="HV8934" s="3"/>
      <c r="HW8934" s="3"/>
      <c r="HX8934" s="3"/>
      <c r="HY8934" s="3"/>
      <c r="HZ8934" s="3"/>
      <c r="IA8934" s="3"/>
      <c r="IB8934" s="3"/>
      <c r="IC8934" s="3"/>
      <c r="ID8934" s="3"/>
      <c r="IE8934" s="3"/>
      <c r="IF8934" s="3"/>
      <c r="IG8934" s="3"/>
      <c r="IH8934" s="3"/>
      <c r="II8934" s="3"/>
      <c r="IJ8934" s="3"/>
      <c r="IK8934" s="3"/>
      <c r="IL8934" s="3"/>
      <c r="IM8934" s="3"/>
      <c r="IN8934" s="3"/>
      <c r="IO8934" s="15"/>
    </row>
    <row r="8935" spans="171:249">
      <c r="FO8935" s="3"/>
      <c r="FP8935" s="3"/>
      <c r="FQ8935" s="3"/>
      <c r="FR8935" s="3"/>
      <c r="FS8935" s="3"/>
      <c r="FT8935" s="3"/>
      <c r="FU8935" s="3"/>
      <c r="FV8935" s="3"/>
      <c r="FW8935" s="3"/>
      <c r="FX8935" s="3"/>
      <c r="FY8935" s="3"/>
      <c r="FZ8935" s="3"/>
      <c r="GA8935" s="3"/>
      <c r="GB8935" s="3"/>
      <c r="GC8935" s="3"/>
      <c r="GD8935" s="3"/>
      <c r="GE8935" s="3"/>
      <c r="GF8935" s="3"/>
      <c r="GG8935" s="3"/>
      <c r="GH8935" s="3"/>
      <c r="GI8935" s="3"/>
      <c r="GJ8935" s="3"/>
      <c r="GK8935" s="3"/>
      <c r="GL8935" s="3"/>
      <c r="GM8935" s="3"/>
      <c r="GN8935" s="3"/>
      <c r="GO8935" s="3"/>
      <c r="GP8935" s="3"/>
      <c r="GQ8935" s="3"/>
      <c r="GR8935" s="3"/>
      <c r="GS8935" s="3"/>
      <c r="GT8935" s="3"/>
      <c r="GU8935" s="3"/>
      <c r="GV8935" s="3"/>
      <c r="GW8935" s="3"/>
      <c r="GX8935" s="3"/>
      <c r="GY8935" s="3"/>
      <c r="GZ8935" s="3"/>
      <c r="HA8935" s="3"/>
      <c r="HB8935" s="3"/>
      <c r="HC8935" s="3"/>
      <c r="HD8935" s="3"/>
      <c r="HE8935" s="3"/>
      <c r="HF8935" s="3"/>
      <c r="HG8935" s="3"/>
      <c r="HH8935" s="3"/>
      <c r="HI8935" s="3"/>
      <c r="HJ8935" s="3"/>
      <c r="HK8935" s="3"/>
      <c r="HL8935" s="3"/>
      <c r="HM8935" s="45"/>
      <c r="HN8935" s="3"/>
      <c r="HO8935" s="3"/>
      <c r="HP8935" s="3"/>
      <c r="HQ8935" s="3"/>
      <c r="HR8935" s="3"/>
      <c r="HS8935" s="3"/>
      <c r="HT8935" s="3"/>
      <c r="HU8935" s="3"/>
      <c r="HV8935" s="3"/>
      <c r="HW8935" s="3"/>
      <c r="HX8935" s="3"/>
      <c r="HY8935" s="3"/>
      <c r="HZ8935" s="3"/>
      <c r="IA8935" s="3"/>
      <c r="IB8935" s="3"/>
      <c r="IC8935" s="3"/>
      <c r="ID8935" s="3"/>
      <c r="IE8935" s="3"/>
      <c r="IF8935" s="3"/>
      <c r="IG8935" s="3"/>
      <c r="IH8935" s="3"/>
      <c r="II8935" s="3"/>
      <c r="IJ8935" s="3"/>
      <c r="IK8935" s="3"/>
      <c r="IL8935" s="3"/>
      <c r="IM8935" s="3"/>
      <c r="IN8935" s="3"/>
      <c r="IO8935" s="15"/>
    </row>
    <row r="8936" spans="171:249">
      <c r="FO8936" s="3"/>
      <c r="FP8936" s="3"/>
      <c r="FQ8936" s="3"/>
      <c r="FR8936" s="3"/>
      <c r="FS8936" s="3"/>
      <c r="FT8936" s="3"/>
      <c r="FU8936" s="3"/>
      <c r="FV8936" s="3"/>
      <c r="FW8936" s="3"/>
      <c r="FX8936" s="3"/>
      <c r="FY8936" s="3"/>
      <c r="FZ8936" s="3"/>
      <c r="GA8936" s="3"/>
      <c r="GB8936" s="3"/>
      <c r="GC8936" s="3"/>
      <c r="GD8936" s="3"/>
      <c r="GE8936" s="3"/>
      <c r="GF8936" s="3"/>
      <c r="GG8936" s="3"/>
      <c r="GH8936" s="3"/>
      <c r="GI8936" s="3"/>
      <c r="GJ8936" s="3"/>
      <c r="GK8936" s="3"/>
      <c r="GL8936" s="3"/>
      <c r="GM8936" s="3"/>
      <c r="GN8936" s="3"/>
      <c r="GO8936" s="3"/>
      <c r="GP8936" s="3"/>
      <c r="GQ8936" s="3"/>
      <c r="GR8936" s="3"/>
      <c r="GS8936" s="3"/>
      <c r="GT8936" s="3"/>
      <c r="GU8936" s="3"/>
      <c r="GV8936" s="3"/>
      <c r="GW8936" s="3"/>
      <c r="GX8936" s="3"/>
      <c r="GY8936" s="3"/>
      <c r="GZ8936" s="3"/>
      <c r="HA8936" s="3"/>
      <c r="HB8936" s="3"/>
      <c r="HC8936" s="3"/>
      <c r="HD8936" s="3"/>
      <c r="HE8936" s="3"/>
      <c r="HF8936" s="3"/>
      <c r="HG8936" s="3"/>
      <c r="HH8936" s="3"/>
      <c r="HI8936" s="3"/>
      <c r="HJ8936" s="3"/>
      <c r="HK8936" s="3"/>
      <c r="HL8936" s="3"/>
      <c r="HM8936" s="45"/>
      <c r="HN8936" s="3"/>
      <c r="HO8936" s="3"/>
      <c r="HP8936" s="3"/>
      <c r="HQ8936" s="3"/>
      <c r="HR8936" s="3"/>
      <c r="HS8936" s="3"/>
      <c r="HT8936" s="3"/>
      <c r="HU8936" s="3"/>
      <c r="HV8936" s="3"/>
      <c r="HW8936" s="3"/>
      <c r="HX8936" s="3"/>
      <c r="HY8936" s="3"/>
      <c r="HZ8936" s="3"/>
      <c r="IA8936" s="3"/>
      <c r="IB8936" s="3"/>
      <c r="IC8936" s="3"/>
      <c r="ID8936" s="3"/>
      <c r="IE8936" s="3"/>
      <c r="IF8936" s="3"/>
      <c r="IG8936" s="3"/>
      <c r="IH8936" s="3"/>
      <c r="II8936" s="3"/>
      <c r="IJ8936" s="3"/>
      <c r="IK8936" s="3"/>
      <c r="IL8936" s="3"/>
      <c r="IM8936" s="3"/>
      <c r="IN8936" s="3"/>
      <c r="IO8936" s="15"/>
    </row>
    <row r="8937" spans="171:249">
      <c r="FO8937" s="3"/>
      <c r="FP8937" s="3"/>
      <c r="FQ8937" s="3"/>
      <c r="FR8937" s="3"/>
      <c r="FS8937" s="3"/>
      <c r="FT8937" s="3"/>
      <c r="FU8937" s="3"/>
      <c r="FV8937" s="3"/>
      <c r="FW8937" s="3"/>
      <c r="FX8937" s="3"/>
      <c r="FY8937" s="3"/>
      <c r="FZ8937" s="3"/>
      <c r="GA8937" s="3"/>
      <c r="GB8937" s="3"/>
      <c r="GC8937" s="3"/>
      <c r="GD8937" s="3"/>
      <c r="GE8937" s="3"/>
      <c r="GF8937" s="3"/>
      <c r="GG8937" s="3"/>
      <c r="GH8937" s="3"/>
      <c r="GI8937" s="3"/>
      <c r="GJ8937" s="3"/>
      <c r="GK8937" s="3"/>
      <c r="GL8937" s="3"/>
      <c r="GM8937" s="3"/>
      <c r="GN8937" s="3"/>
      <c r="GO8937" s="3"/>
      <c r="GP8937" s="3"/>
      <c r="GQ8937" s="3"/>
      <c r="GR8937" s="3"/>
      <c r="GS8937" s="3"/>
      <c r="GT8937" s="3"/>
      <c r="GU8937" s="3"/>
      <c r="GV8937" s="3"/>
      <c r="GW8937" s="3"/>
      <c r="GX8937" s="3"/>
      <c r="GY8937" s="3"/>
      <c r="GZ8937" s="3"/>
      <c r="HA8937" s="3"/>
      <c r="HB8937" s="3"/>
      <c r="HC8937" s="3"/>
      <c r="HD8937" s="3"/>
      <c r="HE8937" s="3"/>
      <c r="HF8937" s="3"/>
      <c r="HG8937" s="3"/>
      <c r="HH8937" s="3"/>
      <c r="HI8937" s="3"/>
      <c r="HJ8937" s="3"/>
      <c r="HK8937" s="3"/>
      <c r="HL8937" s="3"/>
      <c r="HM8937" s="45"/>
      <c r="HN8937" s="3"/>
      <c r="HO8937" s="3"/>
      <c r="HP8937" s="3"/>
      <c r="HQ8937" s="3"/>
      <c r="HR8937" s="3"/>
      <c r="HS8937" s="3"/>
      <c r="HT8937" s="3"/>
      <c r="HU8937" s="3"/>
      <c r="HV8937" s="3"/>
      <c r="HW8937" s="3"/>
      <c r="HX8937" s="3"/>
      <c r="HY8937" s="3"/>
      <c r="HZ8937" s="3"/>
      <c r="IA8937" s="3"/>
      <c r="IB8937" s="3"/>
      <c r="IC8937" s="3"/>
      <c r="ID8937" s="3"/>
      <c r="IE8937" s="3"/>
      <c r="IF8937" s="3"/>
      <c r="IG8937" s="3"/>
      <c r="IH8937" s="3"/>
      <c r="II8937" s="3"/>
      <c r="IJ8937" s="3"/>
      <c r="IK8937" s="3"/>
      <c r="IL8937" s="3"/>
      <c r="IM8937" s="3"/>
      <c r="IN8937" s="3"/>
      <c r="IO8937" s="15"/>
    </row>
    <row r="8938" spans="171:249">
      <c r="FO8938" s="3"/>
      <c r="FP8938" s="3"/>
      <c r="FQ8938" s="3"/>
      <c r="FR8938" s="3"/>
      <c r="FS8938" s="3"/>
      <c r="FT8938" s="3"/>
      <c r="FU8938" s="3"/>
      <c r="FV8938" s="3"/>
      <c r="FW8938" s="3"/>
      <c r="FX8938" s="3"/>
      <c r="FY8938" s="3"/>
      <c r="FZ8938" s="3"/>
      <c r="GA8938" s="3"/>
      <c r="GB8938" s="3"/>
      <c r="GC8938" s="3"/>
      <c r="GD8938" s="3"/>
      <c r="GE8938" s="3"/>
      <c r="GF8938" s="3"/>
      <c r="GG8938" s="3"/>
      <c r="GH8938" s="3"/>
      <c r="GI8938" s="3"/>
      <c r="GJ8938" s="3"/>
      <c r="GK8938" s="3"/>
      <c r="GL8938" s="3"/>
      <c r="GM8938" s="3"/>
      <c r="GN8938" s="3"/>
      <c r="GO8938" s="3"/>
      <c r="GP8938" s="3"/>
      <c r="GQ8938" s="3"/>
      <c r="GR8938" s="3"/>
      <c r="GS8938" s="3"/>
      <c r="GT8938" s="3"/>
      <c r="GU8938" s="3"/>
      <c r="GV8938" s="3"/>
      <c r="GW8938" s="3"/>
      <c r="GX8938" s="3"/>
      <c r="GY8938" s="3"/>
      <c r="GZ8938" s="3"/>
      <c r="HA8938" s="3"/>
      <c r="HB8938" s="3"/>
      <c r="HC8938" s="3"/>
      <c r="HD8938" s="3"/>
      <c r="HE8938" s="3"/>
      <c r="HF8938" s="3"/>
      <c r="HG8938" s="3"/>
      <c r="HH8938" s="3"/>
      <c r="HI8938" s="3"/>
      <c r="HJ8938" s="3"/>
      <c r="HK8938" s="3"/>
      <c r="HL8938" s="3"/>
      <c r="HM8938" s="45"/>
      <c r="HN8938" s="3"/>
      <c r="HO8938" s="3"/>
      <c r="HP8938" s="3"/>
      <c r="HQ8938" s="3"/>
      <c r="HR8938" s="3"/>
      <c r="HS8938" s="3"/>
      <c r="HT8938" s="3"/>
      <c r="HU8938" s="3"/>
      <c r="HV8938" s="3"/>
      <c r="HW8938" s="3"/>
      <c r="HX8938" s="3"/>
      <c r="HY8938" s="3"/>
      <c r="HZ8938" s="3"/>
      <c r="IA8938" s="3"/>
      <c r="IB8938" s="3"/>
      <c r="IC8938" s="3"/>
      <c r="ID8938" s="3"/>
      <c r="IE8938" s="3"/>
      <c r="IF8938" s="3"/>
      <c r="IG8938" s="3"/>
      <c r="IH8938" s="3"/>
      <c r="II8938" s="3"/>
      <c r="IJ8938" s="3"/>
      <c r="IK8938" s="3"/>
      <c r="IL8938" s="3"/>
      <c r="IM8938" s="3"/>
      <c r="IN8938" s="3"/>
      <c r="IO8938" s="15"/>
    </row>
    <row r="8939" spans="171:249">
      <c r="FO8939" s="3"/>
      <c r="FP8939" s="3"/>
      <c r="FQ8939" s="3"/>
      <c r="FR8939" s="3"/>
      <c r="FS8939" s="3"/>
      <c r="FT8939" s="3"/>
      <c r="FU8939" s="3"/>
      <c r="FV8939" s="3"/>
      <c r="FW8939" s="3"/>
      <c r="FX8939" s="3"/>
      <c r="FY8939" s="3"/>
      <c r="FZ8939" s="3"/>
      <c r="GA8939" s="3"/>
      <c r="GB8939" s="3"/>
      <c r="GC8939" s="3"/>
      <c r="GD8939" s="3"/>
      <c r="GE8939" s="3"/>
      <c r="GF8939" s="3"/>
      <c r="GG8939" s="3"/>
      <c r="GH8939" s="3"/>
      <c r="GI8939" s="3"/>
      <c r="GJ8939" s="3"/>
      <c r="GK8939" s="3"/>
      <c r="GL8939" s="3"/>
      <c r="GM8939" s="3"/>
      <c r="GN8939" s="3"/>
      <c r="GO8939" s="3"/>
      <c r="GP8939" s="3"/>
      <c r="GQ8939" s="3"/>
      <c r="GR8939" s="3"/>
      <c r="GS8939" s="3"/>
      <c r="GT8939" s="3"/>
      <c r="GU8939" s="3"/>
      <c r="GV8939" s="3"/>
      <c r="GW8939" s="3"/>
      <c r="GX8939" s="3"/>
      <c r="GY8939" s="3"/>
      <c r="GZ8939" s="3"/>
      <c r="HA8939" s="3"/>
      <c r="HB8939" s="3"/>
      <c r="HC8939" s="3"/>
      <c r="HD8939" s="3"/>
      <c r="HE8939" s="3"/>
      <c r="HF8939" s="3"/>
      <c r="HG8939" s="3"/>
      <c r="HH8939" s="3"/>
      <c r="HI8939" s="3"/>
      <c r="HJ8939" s="3"/>
      <c r="HK8939" s="3"/>
      <c r="HL8939" s="3"/>
      <c r="HM8939" s="45"/>
      <c r="HN8939" s="3"/>
      <c r="HO8939" s="3"/>
      <c r="HP8939" s="3"/>
      <c r="HQ8939" s="3"/>
      <c r="HR8939" s="3"/>
      <c r="HS8939" s="3"/>
      <c r="HT8939" s="3"/>
      <c r="HU8939" s="3"/>
      <c r="HV8939" s="3"/>
      <c r="HW8939" s="3"/>
      <c r="HX8939" s="3"/>
      <c r="HY8939" s="3"/>
      <c r="HZ8939" s="3"/>
      <c r="IA8939" s="3"/>
      <c r="IB8939" s="3"/>
      <c r="IC8939" s="3"/>
      <c r="ID8939" s="3"/>
      <c r="IE8939" s="3"/>
      <c r="IF8939" s="3"/>
      <c r="IG8939" s="3"/>
      <c r="IH8939" s="3"/>
      <c r="II8939" s="3"/>
      <c r="IJ8939" s="3"/>
      <c r="IK8939" s="3"/>
      <c r="IL8939" s="3"/>
      <c r="IM8939" s="3"/>
      <c r="IN8939" s="3"/>
      <c r="IO8939" s="15"/>
    </row>
    <row r="8940" spans="171:249">
      <c r="FO8940" s="3"/>
      <c r="FP8940" s="3"/>
      <c r="FQ8940" s="3"/>
      <c r="FR8940" s="3"/>
      <c r="FS8940" s="3"/>
      <c r="FT8940" s="3"/>
      <c r="FU8940" s="3"/>
      <c r="FV8940" s="3"/>
      <c r="FW8940" s="3"/>
      <c r="FX8940" s="3"/>
      <c r="FY8940" s="3"/>
      <c r="FZ8940" s="3"/>
      <c r="GA8940" s="3"/>
      <c r="GB8940" s="3"/>
      <c r="GC8940" s="3"/>
      <c r="GD8940" s="3"/>
      <c r="GE8940" s="3"/>
      <c r="GF8940" s="3"/>
      <c r="GG8940" s="3"/>
      <c r="GH8940" s="3"/>
      <c r="GI8940" s="3"/>
      <c r="GJ8940" s="3"/>
      <c r="GK8940" s="3"/>
      <c r="GL8940" s="3"/>
      <c r="GM8940" s="3"/>
      <c r="GN8940" s="3"/>
      <c r="GO8940" s="3"/>
      <c r="GP8940" s="3"/>
      <c r="GQ8940" s="3"/>
      <c r="GR8940" s="3"/>
      <c r="GS8940" s="3"/>
      <c r="GT8940" s="3"/>
      <c r="GU8940" s="3"/>
      <c r="GV8940" s="3"/>
      <c r="GW8940" s="3"/>
      <c r="GX8940" s="3"/>
      <c r="GY8940" s="3"/>
      <c r="GZ8940" s="3"/>
      <c r="HA8940" s="3"/>
      <c r="HB8940" s="3"/>
      <c r="HC8940" s="3"/>
      <c r="HD8940" s="3"/>
      <c r="HE8940" s="3"/>
      <c r="HF8940" s="3"/>
      <c r="HG8940" s="3"/>
      <c r="HH8940" s="3"/>
      <c r="HI8940" s="3"/>
      <c r="HJ8940" s="3"/>
      <c r="HK8940" s="3"/>
      <c r="HL8940" s="3"/>
      <c r="HM8940" s="45"/>
      <c r="HN8940" s="3"/>
      <c r="HO8940" s="3"/>
      <c r="HP8940" s="3"/>
      <c r="HQ8940" s="3"/>
      <c r="HR8940" s="3"/>
      <c r="HS8940" s="3"/>
      <c r="HT8940" s="3"/>
      <c r="HU8940" s="3"/>
      <c r="HV8940" s="3"/>
      <c r="HW8940" s="3"/>
      <c r="HX8940" s="3"/>
      <c r="HY8940" s="3"/>
      <c r="HZ8940" s="3"/>
      <c r="IA8940" s="3"/>
      <c r="IB8940" s="3"/>
      <c r="IC8940" s="3"/>
      <c r="ID8940" s="3"/>
      <c r="IE8940" s="3"/>
      <c r="IF8940" s="3"/>
      <c r="IG8940" s="3"/>
      <c r="IH8940" s="3"/>
      <c r="II8940" s="3"/>
      <c r="IJ8940" s="3"/>
      <c r="IK8940" s="3"/>
      <c r="IL8940" s="3"/>
      <c r="IM8940" s="3"/>
      <c r="IN8940" s="3"/>
      <c r="IO8940" s="15"/>
    </row>
    <row r="8941" spans="171:249">
      <c r="FO8941" s="3"/>
      <c r="FP8941" s="3"/>
      <c r="FQ8941" s="3"/>
      <c r="FR8941" s="3"/>
      <c r="FS8941" s="3"/>
      <c r="FT8941" s="3"/>
      <c r="FU8941" s="3"/>
      <c r="FV8941" s="3"/>
      <c r="FW8941" s="3"/>
      <c r="FX8941" s="3"/>
      <c r="FY8941" s="3"/>
      <c r="FZ8941" s="3"/>
      <c r="GA8941" s="3"/>
      <c r="GB8941" s="3"/>
      <c r="GC8941" s="3"/>
      <c r="GD8941" s="3"/>
      <c r="GE8941" s="3"/>
      <c r="GF8941" s="3"/>
      <c r="GG8941" s="3"/>
      <c r="GH8941" s="3"/>
      <c r="GI8941" s="3"/>
      <c r="GJ8941" s="3"/>
      <c r="GK8941" s="3"/>
      <c r="GL8941" s="3"/>
      <c r="GM8941" s="3"/>
      <c r="GN8941" s="3"/>
      <c r="GO8941" s="3"/>
      <c r="GP8941" s="3"/>
      <c r="GQ8941" s="3"/>
      <c r="GR8941" s="3"/>
      <c r="GS8941" s="3"/>
      <c r="GT8941" s="3"/>
      <c r="GU8941" s="3"/>
      <c r="GV8941" s="3"/>
      <c r="GW8941" s="3"/>
      <c r="GX8941" s="3"/>
      <c r="GY8941" s="3"/>
      <c r="GZ8941" s="3"/>
      <c r="HA8941" s="3"/>
      <c r="HB8941" s="3"/>
      <c r="HC8941" s="3"/>
      <c r="HD8941" s="3"/>
      <c r="HE8941" s="3"/>
      <c r="HF8941" s="3"/>
      <c r="HG8941" s="3"/>
      <c r="HH8941" s="3"/>
      <c r="HI8941" s="3"/>
      <c r="HJ8941" s="3"/>
      <c r="HK8941" s="3"/>
      <c r="HL8941" s="3"/>
      <c r="HM8941" s="45"/>
      <c r="HN8941" s="3"/>
      <c r="HO8941" s="3"/>
      <c r="HP8941" s="3"/>
      <c r="HQ8941" s="3"/>
      <c r="HR8941" s="3"/>
      <c r="HS8941" s="3"/>
      <c r="HT8941" s="3"/>
      <c r="HU8941" s="3"/>
      <c r="HV8941" s="3"/>
      <c r="HW8941" s="3"/>
      <c r="HX8941" s="3"/>
      <c r="HY8941" s="3"/>
      <c r="HZ8941" s="3"/>
      <c r="IA8941" s="3"/>
      <c r="IB8941" s="3"/>
      <c r="IC8941" s="3"/>
      <c r="ID8941" s="3"/>
      <c r="IE8941" s="3"/>
      <c r="IF8941" s="3"/>
      <c r="IG8941" s="3"/>
      <c r="IH8941" s="3"/>
      <c r="II8941" s="3"/>
      <c r="IJ8941" s="3"/>
      <c r="IK8941" s="3"/>
      <c r="IL8941" s="3"/>
      <c r="IM8941" s="3"/>
      <c r="IN8941" s="3"/>
      <c r="IO8941" s="15"/>
    </row>
    <row r="8942" spans="171:249">
      <c r="FO8942" s="3"/>
      <c r="FP8942" s="3"/>
      <c r="FQ8942" s="3"/>
      <c r="FR8942" s="3"/>
      <c r="FS8942" s="3"/>
      <c r="FT8942" s="3"/>
      <c r="FU8942" s="3"/>
      <c r="FV8942" s="3"/>
      <c r="FW8942" s="3"/>
      <c r="FX8942" s="3"/>
      <c r="FY8942" s="3"/>
      <c r="FZ8942" s="3"/>
      <c r="GA8942" s="3"/>
      <c r="GB8942" s="3"/>
      <c r="GC8942" s="3"/>
      <c r="GD8942" s="3"/>
      <c r="GE8942" s="3"/>
      <c r="GF8942" s="3"/>
      <c r="GG8942" s="3"/>
      <c r="GH8942" s="3"/>
      <c r="GI8942" s="3"/>
      <c r="GJ8942" s="3"/>
      <c r="GK8942" s="3"/>
      <c r="GL8942" s="3"/>
      <c r="GM8942" s="3"/>
      <c r="GN8942" s="3"/>
      <c r="GO8942" s="3"/>
      <c r="GP8942" s="3"/>
      <c r="GQ8942" s="3"/>
      <c r="GR8942" s="3"/>
      <c r="GS8942" s="3"/>
      <c r="GT8942" s="3"/>
      <c r="GU8942" s="3"/>
      <c r="GV8942" s="3"/>
      <c r="GW8942" s="3"/>
      <c r="GX8942" s="3"/>
      <c r="GY8942" s="3"/>
      <c r="GZ8942" s="3"/>
      <c r="HA8942" s="3"/>
      <c r="HB8942" s="3"/>
      <c r="HC8942" s="3"/>
      <c r="HD8942" s="3"/>
      <c r="HE8942" s="3"/>
      <c r="HF8942" s="3"/>
      <c r="HG8942" s="3"/>
      <c r="HH8942" s="3"/>
      <c r="HI8942" s="3"/>
      <c r="HJ8942" s="3"/>
      <c r="HK8942" s="3"/>
      <c r="HL8942" s="3"/>
      <c r="HM8942" s="45"/>
      <c r="HN8942" s="3"/>
      <c r="HO8942" s="3"/>
      <c r="HP8942" s="3"/>
      <c r="HQ8942" s="3"/>
      <c r="HR8942" s="3"/>
      <c r="HS8942" s="3"/>
      <c r="HT8942" s="3"/>
      <c r="HU8942" s="3"/>
      <c r="HV8942" s="3"/>
      <c r="HW8942" s="3"/>
      <c r="HX8942" s="3"/>
      <c r="HY8942" s="3"/>
      <c r="HZ8942" s="3"/>
      <c r="IA8942" s="3"/>
      <c r="IB8942" s="3"/>
      <c r="IC8942" s="3"/>
      <c r="ID8942" s="3"/>
      <c r="IE8942" s="3"/>
      <c r="IF8942" s="3"/>
      <c r="IG8942" s="3"/>
      <c r="IH8942" s="3"/>
      <c r="II8942" s="3"/>
      <c r="IJ8942" s="3"/>
      <c r="IK8942" s="3"/>
      <c r="IL8942" s="3"/>
      <c r="IM8942" s="3"/>
      <c r="IN8942" s="3"/>
      <c r="IO8942" s="15"/>
    </row>
    <row r="8943" spans="171:249">
      <c r="FO8943" s="3"/>
      <c r="FP8943" s="3"/>
      <c r="FQ8943" s="3"/>
      <c r="FR8943" s="3"/>
      <c r="FS8943" s="3"/>
      <c r="FT8943" s="3"/>
      <c r="FU8943" s="3"/>
      <c r="FV8943" s="3"/>
      <c r="FW8943" s="3"/>
      <c r="FX8943" s="3"/>
      <c r="FY8943" s="3"/>
      <c r="FZ8943" s="3"/>
      <c r="GA8943" s="3"/>
      <c r="GB8943" s="3"/>
      <c r="GC8943" s="3"/>
      <c r="GD8943" s="3"/>
      <c r="GE8943" s="3"/>
      <c r="GF8943" s="3"/>
      <c r="GG8943" s="3"/>
      <c r="GH8943" s="3"/>
      <c r="GI8943" s="3"/>
      <c r="GJ8943" s="3"/>
      <c r="GK8943" s="3"/>
      <c r="GL8943" s="3"/>
      <c r="GM8943" s="3"/>
      <c r="GN8943" s="3"/>
      <c r="GO8943" s="3"/>
      <c r="GP8943" s="3"/>
      <c r="GQ8943" s="3"/>
      <c r="GR8943" s="3"/>
      <c r="GS8943" s="3"/>
      <c r="GT8943" s="3"/>
      <c r="GU8943" s="3"/>
      <c r="GV8943" s="3"/>
      <c r="GW8943" s="3"/>
      <c r="GX8943" s="3"/>
      <c r="GY8943" s="3"/>
      <c r="GZ8943" s="3"/>
      <c r="HA8943" s="3"/>
      <c r="HB8943" s="3"/>
      <c r="HC8943" s="3"/>
      <c r="HD8943" s="3"/>
      <c r="HE8943" s="3"/>
      <c r="HF8943" s="3"/>
      <c r="HG8943" s="3"/>
      <c r="HH8943" s="3"/>
      <c r="HI8943" s="3"/>
      <c r="HJ8943" s="3"/>
      <c r="HK8943" s="3"/>
      <c r="HL8943" s="3"/>
      <c r="HM8943" s="45"/>
      <c r="HN8943" s="3"/>
      <c r="HO8943" s="3"/>
      <c r="HP8943" s="3"/>
      <c r="HQ8943" s="3"/>
      <c r="HR8943" s="3"/>
      <c r="HS8943" s="3"/>
      <c r="HT8943" s="3"/>
      <c r="HU8943" s="3"/>
      <c r="HV8943" s="3"/>
      <c r="HW8943" s="3"/>
      <c r="HX8943" s="3"/>
      <c r="HY8943" s="3"/>
      <c r="HZ8943" s="3"/>
      <c r="IA8943" s="3"/>
      <c r="IB8943" s="3"/>
      <c r="IC8943" s="3"/>
      <c r="ID8943" s="3"/>
      <c r="IE8943" s="3"/>
      <c r="IF8943" s="3"/>
      <c r="IG8943" s="3"/>
      <c r="IH8943" s="3"/>
      <c r="II8943" s="3"/>
      <c r="IJ8943" s="3"/>
      <c r="IK8943" s="3"/>
      <c r="IL8943" s="3"/>
      <c r="IM8943" s="3"/>
      <c r="IN8943" s="3"/>
      <c r="IO8943" s="15"/>
    </row>
    <row r="8944" spans="171:249">
      <c r="FO8944" s="3"/>
      <c r="FP8944" s="3"/>
      <c r="FQ8944" s="3"/>
      <c r="FR8944" s="3"/>
      <c r="FS8944" s="3"/>
      <c r="FT8944" s="3"/>
      <c r="FU8944" s="3"/>
      <c r="FV8944" s="3"/>
      <c r="FW8944" s="3"/>
      <c r="FX8944" s="3"/>
      <c r="FY8944" s="3"/>
      <c r="FZ8944" s="3"/>
      <c r="GA8944" s="3"/>
      <c r="GB8944" s="3"/>
      <c r="GC8944" s="3"/>
      <c r="GD8944" s="3"/>
      <c r="GE8944" s="3"/>
      <c r="GF8944" s="3"/>
      <c r="GG8944" s="3"/>
      <c r="GH8944" s="3"/>
      <c r="GI8944" s="3"/>
      <c r="GJ8944" s="3"/>
      <c r="GK8944" s="3"/>
      <c r="GL8944" s="3"/>
      <c r="GM8944" s="3"/>
      <c r="GN8944" s="3"/>
      <c r="GO8944" s="3"/>
      <c r="GP8944" s="3"/>
      <c r="GQ8944" s="3"/>
      <c r="GR8944" s="3"/>
      <c r="GS8944" s="3"/>
      <c r="GT8944" s="3"/>
      <c r="GU8944" s="3"/>
      <c r="GV8944" s="3"/>
      <c r="GW8944" s="3"/>
      <c r="GX8944" s="3"/>
      <c r="GY8944" s="3"/>
      <c r="GZ8944" s="3"/>
      <c r="HA8944" s="3"/>
      <c r="HB8944" s="3"/>
      <c r="HC8944" s="3"/>
      <c r="HD8944" s="3"/>
      <c r="HE8944" s="3"/>
      <c r="HF8944" s="3"/>
      <c r="HG8944" s="3"/>
      <c r="HH8944" s="3"/>
      <c r="HI8944" s="3"/>
      <c r="HJ8944" s="3"/>
      <c r="HK8944" s="3"/>
      <c r="HL8944" s="3"/>
      <c r="HM8944" s="45"/>
      <c r="HN8944" s="3"/>
      <c r="HO8944" s="3"/>
      <c r="HP8944" s="3"/>
      <c r="HQ8944" s="3"/>
      <c r="HR8944" s="3"/>
      <c r="HS8944" s="3"/>
      <c r="HT8944" s="3"/>
      <c r="HU8944" s="3"/>
      <c r="HV8944" s="3"/>
      <c r="HW8944" s="3"/>
      <c r="HX8944" s="3"/>
      <c r="HY8944" s="3"/>
      <c r="HZ8944" s="3"/>
      <c r="IA8944" s="3"/>
      <c r="IB8944" s="3"/>
      <c r="IC8944" s="3"/>
      <c r="ID8944" s="3"/>
      <c r="IE8944" s="3"/>
      <c r="IF8944" s="3"/>
      <c r="IG8944" s="3"/>
      <c r="IH8944" s="3"/>
      <c r="II8944" s="3"/>
      <c r="IJ8944" s="3"/>
      <c r="IK8944" s="3"/>
      <c r="IL8944" s="3"/>
      <c r="IM8944" s="3"/>
      <c r="IN8944" s="3"/>
      <c r="IO8944" s="15"/>
    </row>
    <row r="8945" spans="171:249">
      <c r="FO8945" s="3"/>
      <c r="FP8945" s="3"/>
      <c r="FQ8945" s="3"/>
      <c r="FR8945" s="3"/>
      <c r="FS8945" s="3"/>
      <c r="FT8945" s="3"/>
      <c r="FU8945" s="3"/>
      <c r="FV8945" s="3"/>
      <c r="FW8945" s="3"/>
      <c r="FX8945" s="3"/>
      <c r="FY8945" s="3"/>
      <c r="FZ8945" s="3"/>
      <c r="GA8945" s="3"/>
      <c r="GB8945" s="3"/>
      <c r="GC8945" s="3"/>
      <c r="GD8945" s="3"/>
      <c r="GE8945" s="3"/>
      <c r="GF8945" s="3"/>
      <c r="GG8945" s="3"/>
      <c r="GH8945" s="3"/>
      <c r="GI8945" s="3"/>
      <c r="GJ8945" s="3"/>
      <c r="GK8945" s="3"/>
      <c r="GL8945" s="3"/>
      <c r="GM8945" s="3"/>
      <c r="GN8945" s="3"/>
      <c r="GO8945" s="3"/>
      <c r="GP8945" s="3"/>
      <c r="GQ8945" s="3"/>
      <c r="GR8945" s="3"/>
      <c r="GS8945" s="3"/>
      <c r="GT8945" s="3"/>
      <c r="GU8945" s="3"/>
      <c r="GV8945" s="3"/>
      <c r="GW8945" s="3"/>
      <c r="GX8945" s="3"/>
      <c r="GY8945" s="3"/>
      <c r="GZ8945" s="3"/>
      <c r="HA8945" s="3"/>
      <c r="HB8945" s="3"/>
      <c r="HC8945" s="3"/>
      <c r="HD8945" s="3"/>
      <c r="HE8945" s="3"/>
      <c r="HF8945" s="3"/>
      <c r="HG8945" s="3"/>
      <c r="HH8945" s="3"/>
      <c r="HI8945" s="3"/>
      <c r="HJ8945" s="3"/>
      <c r="HK8945" s="3"/>
      <c r="HL8945" s="3"/>
      <c r="HM8945" s="45"/>
      <c r="HN8945" s="3"/>
      <c r="HO8945" s="3"/>
      <c r="HP8945" s="3"/>
      <c r="HQ8945" s="3"/>
      <c r="HR8945" s="3"/>
      <c r="HS8945" s="3"/>
      <c r="HT8945" s="3"/>
      <c r="HU8945" s="3"/>
      <c r="HV8945" s="3"/>
      <c r="HW8945" s="3"/>
      <c r="HX8945" s="3"/>
      <c r="HY8945" s="3"/>
      <c r="HZ8945" s="3"/>
      <c r="IA8945" s="3"/>
      <c r="IB8945" s="3"/>
      <c r="IC8945" s="3"/>
      <c r="ID8945" s="3"/>
      <c r="IE8945" s="3"/>
      <c r="IF8945" s="3"/>
      <c r="IG8945" s="3"/>
      <c r="IH8945" s="3"/>
      <c r="II8945" s="3"/>
      <c r="IJ8945" s="3"/>
      <c r="IK8945" s="3"/>
      <c r="IL8945" s="3"/>
      <c r="IM8945" s="3"/>
      <c r="IN8945" s="3"/>
      <c r="IO8945" s="15"/>
    </row>
    <row r="8946" spans="171:249">
      <c r="FO8946" s="3"/>
      <c r="FP8946" s="3"/>
      <c r="FQ8946" s="3"/>
      <c r="FR8946" s="3"/>
      <c r="FS8946" s="3"/>
      <c r="FT8946" s="3"/>
      <c r="FU8946" s="3"/>
      <c r="FV8946" s="3"/>
      <c r="FW8946" s="3"/>
      <c r="FX8946" s="3"/>
      <c r="FY8946" s="3"/>
      <c r="FZ8946" s="3"/>
      <c r="GA8946" s="3"/>
      <c r="GB8946" s="3"/>
      <c r="GC8946" s="3"/>
      <c r="GD8946" s="3"/>
      <c r="GE8946" s="3"/>
      <c r="GF8946" s="3"/>
      <c r="GG8946" s="3"/>
      <c r="GH8946" s="3"/>
      <c r="GI8946" s="3"/>
      <c r="GJ8946" s="3"/>
      <c r="GK8946" s="3"/>
      <c r="GL8946" s="3"/>
      <c r="GM8946" s="3"/>
      <c r="GN8946" s="3"/>
      <c r="GO8946" s="3"/>
      <c r="GP8946" s="3"/>
      <c r="GQ8946" s="3"/>
      <c r="GR8946" s="3"/>
      <c r="GS8946" s="3"/>
      <c r="GT8946" s="3"/>
      <c r="GU8946" s="3"/>
      <c r="GV8946" s="3"/>
      <c r="GW8946" s="3"/>
      <c r="GX8946" s="3"/>
      <c r="GY8946" s="3"/>
      <c r="GZ8946" s="3"/>
      <c r="HA8946" s="3"/>
      <c r="HB8946" s="3"/>
      <c r="HC8946" s="3"/>
      <c r="HD8946" s="3"/>
      <c r="HE8946" s="3"/>
      <c r="HF8946" s="3"/>
      <c r="HG8946" s="3"/>
      <c r="HH8946" s="3"/>
      <c r="HI8946" s="3"/>
      <c r="HJ8946" s="3"/>
      <c r="HK8946" s="3"/>
      <c r="HL8946" s="3"/>
      <c r="HM8946" s="45"/>
      <c r="HN8946" s="3"/>
      <c r="HO8946" s="3"/>
      <c r="HP8946" s="3"/>
      <c r="HQ8946" s="3"/>
      <c r="HR8946" s="3"/>
      <c r="HS8946" s="3"/>
      <c r="HT8946" s="3"/>
      <c r="HU8946" s="3"/>
      <c r="HV8946" s="3"/>
      <c r="HW8946" s="3"/>
      <c r="HX8946" s="3"/>
      <c r="HY8946" s="3"/>
      <c r="HZ8946" s="3"/>
      <c r="IA8946" s="3"/>
      <c r="IB8946" s="3"/>
      <c r="IC8946" s="3"/>
      <c r="ID8946" s="3"/>
      <c r="IE8946" s="3"/>
      <c r="IF8946" s="3"/>
      <c r="IG8946" s="3"/>
      <c r="IH8946" s="3"/>
      <c r="II8946" s="3"/>
      <c r="IJ8946" s="3"/>
      <c r="IK8946" s="3"/>
      <c r="IL8946" s="3"/>
      <c r="IM8946" s="3"/>
      <c r="IN8946" s="3"/>
      <c r="IO8946" s="15"/>
    </row>
    <row r="8947" spans="171:249">
      <c r="FO8947" s="3"/>
      <c r="FP8947" s="3"/>
      <c r="FQ8947" s="3"/>
      <c r="FR8947" s="3"/>
      <c r="FS8947" s="3"/>
      <c r="FT8947" s="3"/>
      <c r="FU8947" s="3"/>
      <c r="FV8947" s="3"/>
      <c r="FW8947" s="3"/>
      <c r="FX8947" s="3"/>
      <c r="FY8947" s="3"/>
      <c r="FZ8947" s="3"/>
      <c r="GA8947" s="3"/>
      <c r="GB8947" s="3"/>
      <c r="GC8947" s="3"/>
      <c r="GD8947" s="3"/>
      <c r="GE8947" s="3"/>
      <c r="GF8947" s="3"/>
      <c r="GG8947" s="3"/>
      <c r="GH8947" s="3"/>
      <c r="GI8947" s="3"/>
      <c r="GJ8947" s="3"/>
      <c r="GK8947" s="3"/>
      <c r="GL8947" s="3"/>
      <c r="GM8947" s="3"/>
      <c r="GN8947" s="3"/>
      <c r="GO8947" s="3"/>
      <c r="GP8947" s="3"/>
      <c r="GQ8947" s="3"/>
      <c r="GR8947" s="3"/>
      <c r="GS8947" s="3"/>
      <c r="GT8947" s="3"/>
      <c r="GU8947" s="3"/>
      <c r="GV8947" s="3"/>
      <c r="GW8947" s="3"/>
      <c r="GX8947" s="3"/>
      <c r="GY8947" s="3"/>
      <c r="GZ8947" s="3"/>
      <c r="HA8947" s="3"/>
      <c r="HB8947" s="3"/>
      <c r="HC8947" s="3"/>
      <c r="HD8947" s="3"/>
      <c r="HE8947" s="3"/>
      <c r="HF8947" s="3"/>
      <c r="HG8947" s="3"/>
      <c r="HH8947" s="3"/>
      <c r="HI8947" s="3"/>
      <c r="HJ8947" s="3"/>
      <c r="HK8947" s="3"/>
      <c r="HL8947" s="3"/>
      <c r="HM8947" s="45"/>
      <c r="HN8947" s="3"/>
      <c r="HO8947" s="3"/>
      <c r="HP8947" s="3"/>
      <c r="HQ8947" s="3"/>
      <c r="HR8947" s="3"/>
      <c r="HS8947" s="3"/>
      <c r="HT8947" s="3"/>
      <c r="HU8947" s="3"/>
      <c r="HV8947" s="3"/>
      <c r="HW8947" s="3"/>
      <c r="HX8947" s="3"/>
      <c r="HY8947" s="3"/>
      <c r="HZ8947" s="3"/>
      <c r="IA8947" s="3"/>
      <c r="IB8947" s="3"/>
      <c r="IC8947" s="3"/>
      <c r="ID8947" s="3"/>
      <c r="IE8947" s="3"/>
      <c r="IF8947" s="3"/>
      <c r="IG8947" s="3"/>
      <c r="IH8947" s="3"/>
      <c r="II8947" s="3"/>
      <c r="IJ8947" s="3"/>
      <c r="IK8947" s="3"/>
      <c r="IL8947" s="3"/>
      <c r="IM8947" s="3"/>
      <c r="IN8947" s="3"/>
      <c r="IO8947" s="15"/>
    </row>
    <row r="8948" spans="171:249">
      <c r="FO8948" s="3"/>
      <c r="FP8948" s="3"/>
      <c r="FQ8948" s="3"/>
      <c r="FR8948" s="3"/>
      <c r="FS8948" s="3"/>
      <c r="FT8948" s="3"/>
      <c r="FU8948" s="3"/>
      <c r="FV8948" s="3"/>
      <c r="FW8948" s="3"/>
      <c r="FX8948" s="3"/>
      <c r="FY8948" s="3"/>
      <c r="FZ8948" s="3"/>
      <c r="GA8948" s="3"/>
      <c r="GB8948" s="3"/>
      <c r="GC8948" s="3"/>
      <c r="GD8948" s="3"/>
      <c r="GE8948" s="3"/>
      <c r="GF8948" s="3"/>
      <c r="GG8948" s="3"/>
      <c r="GH8948" s="3"/>
      <c r="GI8948" s="3"/>
      <c r="GJ8948" s="3"/>
      <c r="GK8948" s="3"/>
      <c r="GL8948" s="3"/>
      <c r="GM8948" s="3"/>
      <c r="GN8948" s="3"/>
      <c r="GO8948" s="3"/>
      <c r="GP8948" s="3"/>
      <c r="GQ8948" s="3"/>
      <c r="GR8948" s="3"/>
      <c r="GS8948" s="3"/>
      <c r="GT8948" s="3"/>
      <c r="GU8948" s="3"/>
      <c r="GV8948" s="3"/>
      <c r="GW8948" s="3"/>
      <c r="GX8948" s="3"/>
      <c r="GY8948" s="3"/>
      <c r="GZ8948" s="3"/>
      <c r="HA8948" s="3"/>
      <c r="HB8948" s="3"/>
      <c r="HC8948" s="3"/>
      <c r="HD8948" s="3"/>
      <c r="HE8948" s="3"/>
      <c r="HF8948" s="3"/>
      <c r="HG8948" s="3"/>
      <c r="HH8948" s="3"/>
      <c r="HI8948" s="3"/>
      <c r="HJ8948" s="3"/>
      <c r="HK8948" s="3"/>
      <c r="HL8948" s="3"/>
      <c r="HM8948" s="45"/>
      <c r="HN8948" s="3"/>
      <c r="HO8948" s="3"/>
      <c r="HP8948" s="3"/>
      <c r="HQ8948" s="3"/>
      <c r="HR8948" s="3"/>
      <c r="HS8948" s="3"/>
      <c r="HT8948" s="3"/>
      <c r="HU8948" s="3"/>
      <c r="HV8948" s="3"/>
      <c r="HW8948" s="3"/>
      <c r="HX8948" s="3"/>
      <c r="HY8948" s="3"/>
      <c r="HZ8948" s="3"/>
      <c r="IA8948" s="3"/>
      <c r="IB8948" s="3"/>
      <c r="IC8948" s="3"/>
      <c r="ID8948" s="3"/>
      <c r="IE8948" s="3"/>
      <c r="IF8948" s="3"/>
      <c r="IG8948" s="3"/>
      <c r="IH8948" s="3"/>
      <c r="II8948" s="3"/>
      <c r="IJ8948" s="3"/>
      <c r="IK8948" s="3"/>
      <c r="IL8948" s="3"/>
      <c r="IM8948" s="3"/>
      <c r="IN8948" s="3"/>
      <c r="IO8948" s="15"/>
    </row>
    <row r="8949" spans="171:249">
      <c r="FO8949" s="3"/>
      <c r="FP8949" s="3"/>
      <c r="FQ8949" s="3"/>
      <c r="FR8949" s="3"/>
      <c r="FS8949" s="3"/>
      <c r="FT8949" s="3"/>
      <c r="FU8949" s="3"/>
      <c r="FV8949" s="3"/>
      <c r="FW8949" s="3"/>
      <c r="FX8949" s="3"/>
      <c r="FY8949" s="3"/>
      <c r="FZ8949" s="3"/>
      <c r="GA8949" s="3"/>
      <c r="GB8949" s="3"/>
      <c r="GC8949" s="3"/>
      <c r="GD8949" s="3"/>
      <c r="GE8949" s="3"/>
      <c r="GF8949" s="3"/>
      <c r="GG8949" s="3"/>
      <c r="GH8949" s="3"/>
      <c r="GI8949" s="3"/>
      <c r="GJ8949" s="3"/>
      <c r="GK8949" s="3"/>
      <c r="GL8949" s="3"/>
      <c r="GM8949" s="3"/>
      <c r="GN8949" s="3"/>
      <c r="GO8949" s="3"/>
      <c r="GP8949" s="3"/>
      <c r="GQ8949" s="3"/>
      <c r="GR8949" s="3"/>
      <c r="GS8949" s="3"/>
      <c r="GT8949" s="3"/>
      <c r="GU8949" s="3"/>
      <c r="GV8949" s="3"/>
      <c r="GW8949" s="3"/>
      <c r="GX8949" s="3"/>
      <c r="GY8949" s="3"/>
      <c r="GZ8949" s="3"/>
      <c r="HA8949" s="3"/>
      <c r="HB8949" s="3"/>
      <c r="HC8949" s="3"/>
      <c r="HD8949" s="3"/>
      <c r="HE8949" s="3"/>
      <c r="HF8949" s="3"/>
      <c r="HG8949" s="3"/>
      <c r="HH8949" s="3"/>
      <c r="HI8949" s="3"/>
      <c r="HJ8949" s="3"/>
      <c r="HK8949" s="3"/>
      <c r="HL8949" s="3"/>
      <c r="HM8949" s="45"/>
      <c r="HN8949" s="3"/>
      <c r="HO8949" s="3"/>
      <c r="HP8949" s="3"/>
      <c r="HQ8949" s="3"/>
      <c r="HR8949" s="3"/>
      <c r="HS8949" s="3"/>
      <c r="HT8949" s="3"/>
      <c r="HU8949" s="3"/>
      <c r="HV8949" s="3"/>
      <c r="HW8949" s="3"/>
      <c r="HX8949" s="3"/>
      <c r="HY8949" s="3"/>
      <c r="HZ8949" s="3"/>
      <c r="IA8949" s="3"/>
      <c r="IB8949" s="3"/>
      <c r="IC8949" s="3"/>
      <c r="ID8949" s="3"/>
      <c r="IE8949" s="3"/>
      <c r="IF8949" s="3"/>
      <c r="IG8949" s="3"/>
      <c r="IH8949" s="3"/>
      <c r="II8949" s="3"/>
      <c r="IJ8949" s="3"/>
      <c r="IK8949" s="3"/>
      <c r="IL8949" s="3"/>
      <c r="IM8949" s="3"/>
      <c r="IN8949" s="3"/>
      <c r="IO8949" s="15"/>
    </row>
    <row r="8950" spans="171:249">
      <c r="FO8950" s="3"/>
      <c r="FP8950" s="3"/>
      <c r="FQ8950" s="3"/>
      <c r="FR8950" s="3"/>
      <c r="FS8950" s="3"/>
      <c r="FT8950" s="3"/>
      <c r="FU8950" s="3"/>
      <c r="FV8950" s="3"/>
      <c r="FW8950" s="3"/>
      <c r="FX8950" s="3"/>
      <c r="FY8950" s="3"/>
      <c r="FZ8950" s="3"/>
      <c r="GA8950" s="3"/>
      <c r="GB8950" s="3"/>
      <c r="GC8950" s="3"/>
      <c r="GD8950" s="3"/>
      <c r="GE8950" s="3"/>
      <c r="GF8950" s="3"/>
      <c r="GG8950" s="3"/>
      <c r="GH8950" s="3"/>
      <c r="GI8950" s="3"/>
      <c r="GJ8950" s="3"/>
      <c r="GK8950" s="3"/>
      <c r="GL8950" s="3"/>
      <c r="GM8950" s="3"/>
      <c r="GN8950" s="3"/>
      <c r="GO8950" s="3"/>
      <c r="GP8950" s="3"/>
      <c r="GQ8950" s="3"/>
      <c r="GR8950" s="3"/>
      <c r="GS8950" s="3"/>
      <c r="GT8950" s="3"/>
      <c r="GU8950" s="3"/>
      <c r="GV8950" s="3"/>
      <c r="GW8950" s="3"/>
      <c r="GX8950" s="3"/>
      <c r="GY8950" s="3"/>
      <c r="GZ8950" s="3"/>
      <c r="HA8950" s="3"/>
      <c r="HB8950" s="3"/>
      <c r="HC8950" s="3"/>
      <c r="HD8950" s="3"/>
      <c r="HE8950" s="3"/>
      <c r="HF8950" s="3"/>
      <c r="HG8950" s="3"/>
      <c r="HH8950" s="3"/>
      <c r="HI8950" s="3"/>
      <c r="HJ8950" s="3"/>
      <c r="HK8950" s="3"/>
      <c r="HL8950" s="3"/>
      <c r="HM8950" s="45"/>
      <c r="HN8950" s="3"/>
      <c r="HO8950" s="3"/>
      <c r="HP8950" s="3"/>
      <c r="HQ8950" s="3"/>
      <c r="HR8950" s="3"/>
      <c r="HS8950" s="3"/>
      <c r="HT8950" s="3"/>
      <c r="HU8950" s="3"/>
      <c r="HV8950" s="3"/>
      <c r="HW8950" s="3"/>
      <c r="HX8950" s="3"/>
      <c r="HY8950" s="3"/>
      <c r="HZ8950" s="3"/>
      <c r="IA8950" s="3"/>
      <c r="IB8950" s="3"/>
      <c r="IC8950" s="3"/>
      <c r="ID8950" s="3"/>
      <c r="IE8950" s="3"/>
      <c r="IF8950" s="3"/>
      <c r="IG8950" s="3"/>
      <c r="IH8950" s="3"/>
      <c r="II8950" s="3"/>
      <c r="IJ8950" s="3"/>
      <c r="IK8950" s="3"/>
      <c r="IL8950" s="3"/>
      <c r="IM8950" s="3"/>
      <c r="IN8950" s="3"/>
      <c r="IO8950" s="15"/>
    </row>
    <row r="8951" spans="171:249">
      <c r="FO8951" s="3"/>
      <c r="FP8951" s="3"/>
      <c r="FQ8951" s="3"/>
      <c r="FR8951" s="3"/>
      <c r="FS8951" s="3"/>
      <c r="FT8951" s="3"/>
      <c r="FU8951" s="3"/>
      <c r="FV8951" s="3"/>
      <c r="FW8951" s="3"/>
      <c r="FX8951" s="3"/>
      <c r="FY8951" s="3"/>
      <c r="FZ8951" s="3"/>
      <c r="GA8951" s="3"/>
      <c r="GB8951" s="3"/>
      <c r="GC8951" s="3"/>
      <c r="GD8951" s="3"/>
      <c r="GE8951" s="3"/>
      <c r="GF8951" s="3"/>
      <c r="GG8951" s="3"/>
      <c r="GH8951" s="3"/>
      <c r="GI8951" s="3"/>
      <c r="GJ8951" s="3"/>
      <c r="GK8951" s="3"/>
      <c r="GL8951" s="3"/>
      <c r="GM8951" s="3"/>
      <c r="GN8951" s="3"/>
      <c r="GO8951" s="3"/>
      <c r="GP8951" s="3"/>
      <c r="GQ8951" s="3"/>
      <c r="GR8951" s="3"/>
      <c r="GS8951" s="3"/>
      <c r="GT8951" s="3"/>
      <c r="GU8951" s="3"/>
      <c r="GV8951" s="3"/>
      <c r="GW8951" s="3"/>
      <c r="GX8951" s="3"/>
      <c r="GY8951" s="3"/>
      <c r="GZ8951" s="3"/>
      <c r="HA8951" s="3"/>
      <c r="HB8951" s="3"/>
      <c r="HC8951" s="3"/>
      <c r="HD8951" s="3"/>
      <c r="HE8951" s="3"/>
      <c r="HF8951" s="3"/>
      <c r="HG8951" s="3"/>
      <c r="HH8951" s="3"/>
      <c r="HI8951" s="3"/>
      <c r="HJ8951" s="3"/>
      <c r="HK8951" s="3"/>
      <c r="HL8951" s="3"/>
      <c r="HM8951" s="45"/>
      <c r="HN8951" s="3"/>
      <c r="HO8951" s="3"/>
      <c r="HP8951" s="3"/>
      <c r="HQ8951" s="3"/>
      <c r="HR8951" s="3"/>
      <c r="HS8951" s="3"/>
      <c r="HT8951" s="3"/>
      <c r="HU8951" s="3"/>
      <c r="HV8951" s="3"/>
      <c r="HW8951" s="3"/>
      <c r="HX8951" s="3"/>
      <c r="HY8951" s="3"/>
      <c r="HZ8951" s="3"/>
      <c r="IA8951" s="3"/>
      <c r="IB8951" s="3"/>
      <c r="IC8951" s="3"/>
      <c r="ID8951" s="3"/>
      <c r="IE8951" s="3"/>
      <c r="IF8951" s="3"/>
      <c r="IG8951" s="3"/>
      <c r="IH8951" s="3"/>
      <c r="II8951" s="3"/>
      <c r="IJ8951" s="3"/>
      <c r="IK8951" s="3"/>
      <c r="IL8951" s="3"/>
      <c r="IM8951" s="3"/>
      <c r="IN8951" s="3"/>
      <c r="IO8951" s="15"/>
    </row>
    <row r="8952" spans="171:249">
      <c r="FO8952" s="3"/>
      <c r="FP8952" s="3"/>
      <c r="FQ8952" s="3"/>
      <c r="FR8952" s="3"/>
      <c r="FS8952" s="3"/>
      <c r="FT8952" s="3"/>
      <c r="FU8952" s="3"/>
      <c r="FV8952" s="3"/>
      <c r="FW8952" s="3"/>
      <c r="FX8952" s="3"/>
      <c r="FY8952" s="3"/>
      <c r="FZ8952" s="3"/>
      <c r="GA8952" s="3"/>
      <c r="GB8952" s="3"/>
      <c r="GC8952" s="3"/>
      <c r="GD8952" s="3"/>
      <c r="GE8952" s="3"/>
      <c r="GF8952" s="3"/>
      <c r="GG8952" s="3"/>
      <c r="GH8952" s="3"/>
      <c r="GI8952" s="3"/>
      <c r="GJ8952" s="3"/>
      <c r="GK8952" s="3"/>
      <c r="GL8952" s="3"/>
      <c r="GM8952" s="3"/>
      <c r="GN8952" s="3"/>
      <c r="GO8952" s="3"/>
      <c r="GP8952" s="3"/>
      <c r="GQ8952" s="3"/>
      <c r="GR8952" s="3"/>
      <c r="GS8952" s="3"/>
      <c r="GT8952" s="3"/>
      <c r="GU8952" s="3"/>
      <c r="GV8952" s="3"/>
      <c r="GW8952" s="3"/>
      <c r="GX8952" s="3"/>
      <c r="GY8952" s="3"/>
      <c r="GZ8952" s="3"/>
      <c r="HA8952" s="3"/>
      <c r="HB8952" s="3"/>
      <c r="HC8952" s="3"/>
      <c r="HD8952" s="3"/>
      <c r="HE8952" s="3"/>
      <c r="HF8952" s="3"/>
      <c r="HG8952" s="3"/>
      <c r="HH8952" s="3"/>
      <c r="HI8952" s="3"/>
      <c r="HJ8952" s="3"/>
      <c r="HK8952" s="3"/>
      <c r="HL8952" s="3"/>
      <c r="HM8952" s="45"/>
      <c r="HN8952" s="3"/>
      <c r="HO8952" s="3"/>
      <c r="HP8952" s="3"/>
      <c r="HQ8952" s="3"/>
      <c r="HR8952" s="3"/>
      <c r="HS8952" s="3"/>
      <c r="HT8952" s="3"/>
      <c r="HU8952" s="3"/>
      <c r="HV8952" s="3"/>
      <c r="HW8952" s="3"/>
      <c r="HX8952" s="3"/>
      <c r="HY8952" s="3"/>
      <c r="HZ8952" s="3"/>
      <c r="IA8952" s="3"/>
      <c r="IB8952" s="3"/>
      <c r="IC8952" s="3"/>
      <c r="ID8952" s="3"/>
      <c r="IE8952" s="3"/>
      <c r="IF8952" s="3"/>
      <c r="IG8952" s="3"/>
      <c r="IH8952" s="3"/>
      <c r="II8952" s="3"/>
      <c r="IJ8952" s="3"/>
      <c r="IK8952" s="3"/>
      <c r="IL8952" s="3"/>
      <c r="IM8952" s="3"/>
      <c r="IN8952" s="3"/>
      <c r="IO8952" s="15"/>
    </row>
    <row r="8953" spans="171:249">
      <c r="FO8953" s="3"/>
      <c r="FP8953" s="3"/>
      <c r="FQ8953" s="3"/>
      <c r="FR8953" s="3"/>
      <c r="FS8953" s="3"/>
      <c r="FT8953" s="3"/>
      <c r="FU8953" s="3"/>
      <c r="FV8953" s="3"/>
      <c r="FW8953" s="3"/>
      <c r="FX8953" s="3"/>
      <c r="FY8953" s="3"/>
      <c r="FZ8953" s="3"/>
      <c r="GA8953" s="3"/>
      <c r="GB8953" s="3"/>
      <c r="GC8953" s="3"/>
      <c r="GD8953" s="3"/>
      <c r="GE8953" s="3"/>
      <c r="GF8953" s="3"/>
      <c r="GG8953" s="3"/>
      <c r="GH8953" s="3"/>
      <c r="GI8953" s="3"/>
      <c r="GJ8953" s="3"/>
      <c r="GK8953" s="3"/>
      <c r="GL8953" s="3"/>
      <c r="GM8953" s="3"/>
      <c r="GN8953" s="3"/>
      <c r="GO8953" s="3"/>
      <c r="GP8953" s="3"/>
      <c r="GQ8953" s="3"/>
      <c r="GR8953" s="3"/>
      <c r="GS8953" s="3"/>
      <c r="GT8953" s="3"/>
      <c r="GU8953" s="3"/>
      <c r="GV8953" s="3"/>
      <c r="GW8953" s="3"/>
      <c r="GX8953" s="3"/>
      <c r="GY8953" s="3"/>
      <c r="GZ8953" s="3"/>
      <c r="HA8953" s="3"/>
      <c r="HB8953" s="3"/>
      <c r="HC8953" s="3"/>
      <c r="HD8953" s="3"/>
      <c r="HE8953" s="3"/>
      <c r="HF8953" s="3"/>
      <c r="HG8953" s="3"/>
      <c r="HH8953" s="3"/>
      <c r="HI8953" s="3"/>
      <c r="HJ8953" s="3"/>
      <c r="HK8953" s="3"/>
      <c r="HL8953" s="3"/>
      <c r="HM8953" s="45"/>
      <c r="HN8953" s="3"/>
      <c r="HO8953" s="3"/>
      <c r="HP8953" s="3"/>
      <c r="HQ8953" s="3"/>
      <c r="HR8953" s="3"/>
      <c r="HS8953" s="3"/>
      <c r="HT8953" s="3"/>
      <c r="HU8953" s="3"/>
      <c r="HV8953" s="3"/>
      <c r="HW8953" s="3"/>
      <c r="HX8953" s="3"/>
      <c r="HY8953" s="3"/>
      <c r="HZ8953" s="3"/>
      <c r="IA8953" s="3"/>
      <c r="IB8953" s="3"/>
      <c r="IC8953" s="3"/>
      <c r="ID8953" s="3"/>
      <c r="IE8953" s="3"/>
      <c r="IF8953" s="3"/>
      <c r="IG8953" s="3"/>
      <c r="IH8953" s="3"/>
      <c r="II8953" s="3"/>
      <c r="IJ8953" s="3"/>
      <c r="IK8953" s="3"/>
      <c r="IL8953" s="3"/>
      <c r="IM8953" s="3"/>
      <c r="IN8953" s="3"/>
      <c r="IO8953" s="15"/>
    </row>
    <row r="8954" spans="171:249">
      <c r="FO8954" s="3"/>
      <c r="FP8954" s="3"/>
      <c r="FQ8954" s="3"/>
      <c r="FR8954" s="3"/>
      <c r="FS8954" s="3"/>
      <c r="FT8954" s="3"/>
      <c r="FU8954" s="3"/>
      <c r="FV8954" s="3"/>
      <c r="FW8954" s="3"/>
      <c r="FX8954" s="3"/>
      <c r="FY8954" s="3"/>
      <c r="FZ8954" s="3"/>
      <c r="GA8954" s="3"/>
      <c r="GB8954" s="3"/>
      <c r="GC8954" s="3"/>
      <c r="GD8954" s="3"/>
      <c r="GE8954" s="3"/>
      <c r="GF8954" s="3"/>
      <c r="GG8954" s="3"/>
      <c r="GH8954" s="3"/>
      <c r="GI8954" s="3"/>
      <c r="GJ8954" s="3"/>
      <c r="GK8954" s="3"/>
      <c r="GL8954" s="3"/>
      <c r="GM8954" s="3"/>
      <c r="GN8954" s="3"/>
      <c r="GO8954" s="3"/>
      <c r="GP8954" s="3"/>
      <c r="GQ8954" s="3"/>
      <c r="GR8954" s="3"/>
      <c r="GS8954" s="3"/>
      <c r="GT8954" s="3"/>
      <c r="GU8954" s="3"/>
      <c r="GV8954" s="3"/>
      <c r="GW8954" s="3"/>
      <c r="GX8954" s="3"/>
      <c r="GY8954" s="3"/>
      <c r="GZ8954" s="3"/>
      <c r="HA8954" s="3"/>
      <c r="HB8954" s="3"/>
      <c r="HC8954" s="3"/>
      <c r="HD8954" s="3"/>
      <c r="HE8954" s="3"/>
      <c r="HF8954" s="3"/>
      <c r="HG8954" s="3"/>
      <c r="HH8954" s="3"/>
      <c r="HI8954" s="3"/>
      <c r="HJ8954" s="3"/>
      <c r="HK8954" s="3"/>
      <c r="HL8954" s="3"/>
      <c r="HM8954" s="45"/>
      <c r="HN8954" s="3"/>
      <c r="HO8954" s="3"/>
      <c r="HP8954" s="3"/>
      <c r="HQ8954" s="3"/>
      <c r="HR8954" s="3"/>
      <c r="HS8954" s="3"/>
      <c r="HT8954" s="3"/>
      <c r="HU8954" s="3"/>
      <c r="HV8954" s="3"/>
      <c r="HW8954" s="3"/>
      <c r="HX8954" s="3"/>
      <c r="HY8954" s="3"/>
      <c r="HZ8954" s="3"/>
      <c r="IA8954" s="3"/>
      <c r="IB8954" s="3"/>
      <c r="IC8954" s="3"/>
      <c r="ID8954" s="3"/>
      <c r="IE8954" s="3"/>
      <c r="IF8954" s="3"/>
      <c r="IG8954" s="3"/>
      <c r="IH8954" s="3"/>
      <c r="II8954" s="3"/>
      <c r="IJ8954" s="3"/>
      <c r="IK8954" s="3"/>
      <c r="IL8954" s="3"/>
      <c r="IM8954" s="3"/>
      <c r="IN8954" s="3"/>
      <c r="IO8954" s="15"/>
    </row>
    <row r="8955" spans="171:249">
      <c r="FO8955" s="3"/>
      <c r="FP8955" s="3"/>
      <c r="FQ8955" s="3"/>
      <c r="FR8955" s="3"/>
      <c r="FS8955" s="3"/>
      <c r="FT8955" s="3"/>
      <c r="FU8955" s="3"/>
      <c r="FV8955" s="3"/>
      <c r="FW8955" s="3"/>
      <c r="FX8955" s="3"/>
      <c r="FY8955" s="3"/>
      <c r="FZ8955" s="3"/>
      <c r="GA8955" s="3"/>
      <c r="GB8955" s="3"/>
      <c r="GC8955" s="3"/>
      <c r="GD8955" s="3"/>
      <c r="GE8955" s="3"/>
      <c r="GF8955" s="3"/>
      <c r="GG8955" s="3"/>
      <c r="GH8955" s="3"/>
      <c r="GI8955" s="3"/>
      <c r="GJ8955" s="3"/>
      <c r="GK8955" s="3"/>
      <c r="GL8955" s="3"/>
      <c r="GM8955" s="3"/>
      <c r="GN8955" s="3"/>
      <c r="GO8955" s="3"/>
      <c r="GP8955" s="3"/>
      <c r="GQ8955" s="3"/>
      <c r="GR8955" s="3"/>
      <c r="GS8955" s="3"/>
      <c r="GT8955" s="3"/>
      <c r="GU8955" s="3"/>
      <c r="GV8955" s="3"/>
      <c r="GW8955" s="3"/>
      <c r="GX8955" s="3"/>
      <c r="GY8955" s="3"/>
      <c r="GZ8955" s="3"/>
      <c r="HA8955" s="3"/>
      <c r="HB8955" s="3"/>
      <c r="HC8955" s="3"/>
      <c r="HD8955" s="3"/>
      <c r="HE8955" s="3"/>
      <c r="HF8955" s="3"/>
      <c r="HG8955" s="3"/>
      <c r="HH8955" s="3"/>
      <c r="HI8955" s="3"/>
      <c r="HJ8955" s="3"/>
      <c r="HK8955" s="3"/>
      <c r="HL8955" s="3"/>
      <c r="HM8955" s="45"/>
      <c r="HN8955" s="3"/>
      <c r="HO8955" s="3"/>
      <c r="HP8955" s="3"/>
      <c r="HQ8955" s="3"/>
      <c r="HR8955" s="3"/>
      <c r="HS8955" s="3"/>
      <c r="HT8955" s="3"/>
      <c r="HU8955" s="3"/>
      <c r="HV8955" s="3"/>
      <c r="HW8955" s="3"/>
      <c r="HX8955" s="3"/>
      <c r="HY8955" s="3"/>
      <c r="HZ8955" s="3"/>
      <c r="IA8955" s="3"/>
      <c r="IB8955" s="3"/>
      <c r="IC8955" s="3"/>
      <c r="ID8955" s="3"/>
      <c r="IE8955" s="3"/>
      <c r="IF8955" s="3"/>
      <c r="IG8955" s="3"/>
      <c r="IH8955" s="3"/>
      <c r="II8955" s="3"/>
      <c r="IJ8955" s="3"/>
      <c r="IK8955" s="3"/>
      <c r="IL8955" s="3"/>
      <c r="IM8955" s="3"/>
      <c r="IN8955" s="3"/>
      <c r="IO8955" s="15"/>
    </row>
    <row r="8956" spans="171:249">
      <c r="FO8956" s="3"/>
      <c r="FP8956" s="3"/>
      <c r="FQ8956" s="3"/>
      <c r="FR8956" s="3"/>
      <c r="FS8956" s="3"/>
      <c r="FT8956" s="3"/>
      <c r="FU8956" s="3"/>
      <c r="FV8956" s="3"/>
      <c r="FW8956" s="3"/>
      <c r="FX8956" s="3"/>
      <c r="FY8956" s="3"/>
      <c r="FZ8956" s="3"/>
      <c r="GA8956" s="3"/>
      <c r="GB8956" s="3"/>
      <c r="GC8956" s="3"/>
      <c r="GD8956" s="3"/>
      <c r="GE8956" s="3"/>
      <c r="GF8956" s="3"/>
      <c r="GG8956" s="3"/>
      <c r="GH8956" s="3"/>
      <c r="GI8956" s="3"/>
      <c r="GJ8956" s="3"/>
      <c r="GK8956" s="3"/>
      <c r="GL8956" s="3"/>
      <c r="GM8956" s="3"/>
      <c r="GN8956" s="3"/>
      <c r="GO8956" s="3"/>
      <c r="GP8956" s="3"/>
      <c r="GQ8956" s="3"/>
      <c r="GR8956" s="3"/>
      <c r="GS8956" s="3"/>
      <c r="GT8956" s="3"/>
      <c r="GU8956" s="3"/>
      <c r="GV8956" s="3"/>
      <c r="GW8956" s="3"/>
      <c r="GX8956" s="3"/>
      <c r="GY8956" s="3"/>
      <c r="GZ8956" s="3"/>
      <c r="HA8956" s="3"/>
      <c r="HB8956" s="3"/>
      <c r="HC8956" s="3"/>
      <c r="HD8956" s="3"/>
      <c r="HE8956" s="3"/>
      <c r="HF8956" s="3"/>
      <c r="HG8956" s="3"/>
      <c r="HH8956" s="3"/>
      <c r="HI8956" s="3"/>
      <c r="HJ8956" s="3"/>
      <c r="HK8956" s="3"/>
      <c r="HL8956" s="3"/>
      <c r="HM8956" s="45"/>
      <c r="HN8956" s="3"/>
      <c r="HO8956" s="3"/>
      <c r="HP8956" s="3"/>
      <c r="HQ8956" s="3"/>
      <c r="HR8956" s="3"/>
      <c r="HS8956" s="3"/>
      <c r="HT8956" s="3"/>
      <c r="HU8956" s="3"/>
      <c r="HV8956" s="3"/>
      <c r="HW8956" s="3"/>
      <c r="HX8956" s="3"/>
      <c r="HY8956" s="3"/>
      <c r="HZ8956" s="3"/>
      <c r="IA8956" s="3"/>
      <c r="IB8956" s="3"/>
      <c r="IC8956" s="3"/>
      <c r="ID8956" s="3"/>
      <c r="IE8956" s="3"/>
      <c r="IF8956" s="3"/>
      <c r="IG8956" s="3"/>
      <c r="IH8956" s="3"/>
      <c r="II8956" s="3"/>
      <c r="IJ8956" s="3"/>
      <c r="IK8956" s="3"/>
      <c r="IL8956" s="3"/>
      <c r="IM8956" s="3"/>
      <c r="IN8956" s="3"/>
      <c r="IO8956" s="15"/>
    </row>
    <row r="8957" spans="171:249">
      <c r="FO8957" s="3"/>
      <c r="FP8957" s="3"/>
      <c r="FQ8957" s="3"/>
      <c r="FR8957" s="3"/>
      <c r="FS8957" s="3"/>
      <c r="FT8957" s="3"/>
      <c r="FU8957" s="3"/>
      <c r="FV8957" s="3"/>
      <c r="FW8957" s="3"/>
      <c r="FX8957" s="3"/>
      <c r="FY8957" s="3"/>
      <c r="FZ8957" s="3"/>
      <c r="GA8957" s="3"/>
      <c r="GB8957" s="3"/>
      <c r="GC8957" s="3"/>
      <c r="GD8957" s="3"/>
      <c r="GE8957" s="3"/>
      <c r="GF8957" s="3"/>
      <c r="GG8957" s="3"/>
      <c r="GH8957" s="3"/>
      <c r="GI8957" s="3"/>
      <c r="GJ8957" s="3"/>
      <c r="GK8957" s="3"/>
      <c r="GL8957" s="3"/>
      <c r="GM8957" s="3"/>
      <c r="GN8957" s="3"/>
      <c r="GO8957" s="3"/>
      <c r="GP8957" s="3"/>
      <c r="GQ8957" s="3"/>
      <c r="GR8957" s="3"/>
      <c r="GS8957" s="3"/>
      <c r="GT8957" s="3"/>
      <c r="GU8957" s="3"/>
      <c r="GV8957" s="3"/>
      <c r="GW8957" s="3"/>
      <c r="GX8957" s="3"/>
      <c r="GY8957" s="3"/>
      <c r="GZ8957" s="3"/>
      <c r="HA8957" s="3"/>
      <c r="HB8957" s="3"/>
      <c r="HC8957" s="3"/>
      <c r="HD8957" s="3"/>
      <c r="HE8957" s="3"/>
      <c r="HF8957" s="3"/>
      <c r="HG8957" s="3"/>
      <c r="HH8957" s="3"/>
      <c r="HI8957" s="3"/>
      <c r="HJ8957" s="3"/>
      <c r="HK8957" s="3"/>
      <c r="HL8957" s="3"/>
      <c r="HM8957" s="45"/>
      <c r="HN8957" s="3"/>
      <c r="HO8957" s="3"/>
      <c r="HP8957" s="3"/>
      <c r="HQ8957" s="3"/>
      <c r="HR8957" s="3"/>
      <c r="HS8957" s="3"/>
      <c r="HT8957" s="3"/>
      <c r="HU8957" s="3"/>
      <c r="HV8957" s="3"/>
      <c r="HW8957" s="3"/>
      <c r="HX8957" s="3"/>
      <c r="HY8957" s="3"/>
      <c r="HZ8957" s="3"/>
      <c r="IA8957" s="3"/>
      <c r="IB8957" s="3"/>
      <c r="IC8957" s="3"/>
      <c r="ID8957" s="3"/>
      <c r="IE8957" s="3"/>
      <c r="IF8957" s="3"/>
      <c r="IG8957" s="3"/>
      <c r="IH8957" s="3"/>
      <c r="II8957" s="3"/>
      <c r="IJ8957" s="3"/>
      <c r="IK8957" s="3"/>
      <c r="IL8957" s="3"/>
      <c r="IM8957" s="3"/>
      <c r="IN8957" s="3"/>
      <c r="IO8957" s="15"/>
    </row>
    <row r="8958" spans="171:249">
      <c r="FO8958" s="3"/>
      <c r="FP8958" s="3"/>
      <c r="FQ8958" s="3"/>
      <c r="FR8958" s="3"/>
      <c r="FS8958" s="3"/>
      <c r="FT8958" s="3"/>
      <c r="FU8958" s="3"/>
      <c r="FV8958" s="3"/>
      <c r="FW8958" s="3"/>
      <c r="FX8958" s="3"/>
      <c r="FY8958" s="3"/>
      <c r="FZ8958" s="3"/>
      <c r="GA8958" s="3"/>
      <c r="GB8958" s="3"/>
      <c r="GC8958" s="3"/>
      <c r="GD8958" s="3"/>
      <c r="GE8958" s="3"/>
      <c r="GF8958" s="3"/>
      <c r="GG8958" s="3"/>
      <c r="GH8958" s="3"/>
      <c r="GI8958" s="3"/>
      <c r="GJ8958" s="3"/>
      <c r="GK8958" s="3"/>
      <c r="GL8958" s="3"/>
      <c r="GM8958" s="3"/>
      <c r="GN8958" s="3"/>
      <c r="GO8958" s="3"/>
      <c r="GP8958" s="3"/>
      <c r="GQ8958" s="3"/>
      <c r="GR8958" s="3"/>
      <c r="GS8958" s="3"/>
      <c r="GT8958" s="3"/>
      <c r="GU8958" s="3"/>
      <c r="GV8958" s="3"/>
      <c r="GW8958" s="3"/>
      <c r="GX8958" s="3"/>
      <c r="GY8958" s="3"/>
      <c r="GZ8958" s="3"/>
      <c r="HA8958" s="3"/>
      <c r="HB8958" s="3"/>
      <c r="HC8958" s="3"/>
      <c r="HD8958" s="3"/>
      <c r="HE8958" s="3"/>
      <c r="HF8958" s="3"/>
      <c r="HG8958" s="3"/>
      <c r="HH8958" s="3"/>
      <c r="HI8958" s="3"/>
      <c r="HJ8958" s="3"/>
      <c r="HK8958" s="3"/>
      <c r="HL8958" s="3"/>
      <c r="HM8958" s="45"/>
      <c r="HN8958" s="3"/>
      <c r="HO8958" s="3"/>
      <c r="HP8958" s="3"/>
      <c r="HQ8958" s="3"/>
      <c r="HR8958" s="3"/>
      <c r="HS8958" s="3"/>
      <c r="HT8958" s="3"/>
      <c r="HU8958" s="3"/>
      <c r="HV8958" s="3"/>
      <c r="HW8958" s="3"/>
      <c r="HX8958" s="3"/>
      <c r="HY8958" s="3"/>
      <c r="HZ8958" s="3"/>
      <c r="IA8958" s="3"/>
      <c r="IB8958" s="3"/>
      <c r="IC8958" s="3"/>
      <c r="ID8958" s="3"/>
      <c r="IE8958" s="3"/>
      <c r="IF8958" s="3"/>
      <c r="IG8958" s="3"/>
      <c r="IH8958" s="3"/>
      <c r="II8958" s="3"/>
      <c r="IJ8958" s="3"/>
      <c r="IK8958" s="3"/>
      <c r="IL8958" s="3"/>
      <c r="IM8958" s="3"/>
      <c r="IN8958" s="3"/>
      <c r="IO8958" s="15"/>
    </row>
    <row r="8959" spans="171:249">
      <c r="FO8959" s="3"/>
      <c r="FP8959" s="3"/>
      <c r="FQ8959" s="3"/>
      <c r="FR8959" s="3"/>
      <c r="FS8959" s="3"/>
      <c r="FT8959" s="3"/>
      <c r="FU8959" s="3"/>
      <c r="FV8959" s="3"/>
      <c r="FW8959" s="3"/>
      <c r="FX8959" s="3"/>
      <c r="FY8959" s="3"/>
      <c r="FZ8959" s="3"/>
      <c r="GA8959" s="3"/>
      <c r="GB8959" s="3"/>
      <c r="GC8959" s="3"/>
      <c r="GD8959" s="3"/>
      <c r="GE8959" s="3"/>
      <c r="GF8959" s="3"/>
      <c r="GG8959" s="3"/>
      <c r="GH8959" s="3"/>
      <c r="GI8959" s="3"/>
      <c r="GJ8959" s="3"/>
      <c r="GK8959" s="3"/>
      <c r="GL8959" s="3"/>
      <c r="GM8959" s="3"/>
      <c r="GN8959" s="3"/>
      <c r="GO8959" s="3"/>
      <c r="GP8959" s="3"/>
      <c r="GQ8959" s="3"/>
      <c r="GR8959" s="3"/>
      <c r="GS8959" s="3"/>
      <c r="GT8959" s="3"/>
      <c r="GU8959" s="3"/>
      <c r="GV8959" s="3"/>
      <c r="GW8959" s="3"/>
      <c r="GX8959" s="3"/>
      <c r="GY8959" s="3"/>
      <c r="GZ8959" s="3"/>
      <c r="HA8959" s="3"/>
      <c r="HB8959" s="3"/>
      <c r="HC8959" s="3"/>
      <c r="HD8959" s="3"/>
      <c r="HE8959" s="3"/>
      <c r="HF8959" s="3"/>
      <c r="HG8959" s="3"/>
      <c r="HH8959" s="3"/>
      <c r="HI8959" s="3"/>
      <c r="HJ8959" s="3"/>
      <c r="HK8959" s="3"/>
      <c r="HL8959" s="3"/>
      <c r="HM8959" s="45"/>
      <c r="HN8959" s="3"/>
      <c r="HO8959" s="3"/>
      <c r="HP8959" s="3"/>
      <c r="HQ8959" s="3"/>
      <c r="HR8959" s="3"/>
      <c r="HS8959" s="3"/>
      <c r="HT8959" s="3"/>
      <c r="HU8959" s="3"/>
      <c r="HV8959" s="3"/>
      <c r="HW8959" s="3"/>
      <c r="HX8959" s="3"/>
      <c r="HY8959" s="3"/>
      <c r="HZ8959" s="3"/>
      <c r="IA8959" s="3"/>
      <c r="IB8959" s="3"/>
      <c r="IC8959" s="3"/>
      <c r="ID8959" s="3"/>
      <c r="IE8959" s="3"/>
      <c r="IF8959" s="3"/>
      <c r="IG8959" s="3"/>
      <c r="IH8959" s="3"/>
      <c r="II8959" s="3"/>
      <c r="IJ8959" s="3"/>
      <c r="IK8959" s="3"/>
      <c r="IL8959" s="3"/>
      <c r="IM8959" s="3"/>
      <c r="IN8959" s="3"/>
      <c r="IO8959" s="15"/>
    </row>
    <row r="8960" spans="171:249">
      <c r="FO8960" s="3"/>
      <c r="FP8960" s="3"/>
      <c r="FQ8960" s="3"/>
      <c r="FR8960" s="3"/>
      <c r="FS8960" s="3"/>
      <c r="FT8960" s="3"/>
      <c r="FU8960" s="3"/>
      <c r="FV8960" s="3"/>
      <c r="FW8960" s="3"/>
      <c r="FX8960" s="3"/>
      <c r="FY8960" s="3"/>
      <c r="FZ8960" s="3"/>
      <c r="GA8960" s="3"/>
      <c r="GB8960" s="3"/>
      <c r="GC8960" s="3"/>
      <c r="GD8960" s="3"/>
      <c r="GE8960" s="3"/>
      <c r="GF8960" s="3"/>
      <c r="GG8960" s="3"/>
      <c r="GH8960" s="3"/>
      <c r="GI8960" s="3"/>
      <c r="GJ8960" s="3"/>
      <c r="GK8960" s="3"/>
      <c r="GL8960" s="3"/>
      <c r="GM8960" s="3"/>
      <c r="GN8960" s="3"/>
      <c r="GO8960" s="3"/>
      <c r="GP8960" s="3"/>
      <c r="GQ8960" s="3"/>
      <c r="GR8960" s="3"/>
      <c r="GS8960" s="3"/>
      <c r="GT8960" s="3"/>
      <c r="GU8960" s="3"/>
      <c r="GV8960" s="3"/>
      <c r="GW8960" s="3"/>
      <c r="GX8960" s="3"/>
      <c r="GY8960" s="3"/>
      <c r="GZ8960" s="3"/>
      <c r="HA8960" s="3"/>
      <c r="HB8960" s="3"/>
      <c r="HC8960" s="3"/>
      <c r="HD8960" s="3"/>
      <c r="HE8960" s="3"/>
      <c r="HF8960" s="3"/>
      <c r="HG8960" s="3"/>
      <c r="HH8960" s="3"/>
      <c r="HI8960" s="3"/>
      <c r="HJ8960" s="3"/>
      <c r="HK8960" s="3"/>
      <c r="HL8960" s="3"/>
      <c r="HM8960" s="45"/>
      <c r="HN8960" s="3"/>
      <c r="HO8960" s="3"/>
      <c r="HP8960" s="3"/>
      <c r="HQ8960" s="3"/>
      <c r="HR8960" s="3"/>
      <c r="HS8960" s="3"/>
      <c r="HT8960" s="3"/>
      <c r="HU8960" s="3"/>
      <c r="HV8960" s="3"/>
      <c r="HW8960" s="3"/>
      <c r="HX8960" s="3"/>
      <c r="HY8960" s="3"/>
      <c r="HZ8960" s="3"/>
      <c r="IA8960" s="3"/>
      <c r="IB8960" s="3"/>
      <c r="IC8960" s="3"/>
      <c r="ID8960" s="3"/>
      <c r="IE8960" s="3"/>
      <c r="IF8960" s="3"/>
      <c r="IG8960" s="3"/>
      <c r="IH8960" s="3"/>
      <c r="II8960" s="3"/>
      <c r="IJ8960" s="3"/>
      <c r="IK8960" s="3"/>
      <c r="IL8960" s="3"/>
      <c r="IM8960" s="3"/>
      <c r="IN8960" s="3"/>
      <c r="IO8960" s="15"/>
    </row>
    <row r="8961" spans="171:249">
      <c r="FO8961" s="3"/>
      <c r="FP8961" s="3"/>
      <c r="FQ8961" s="3"/>
      <c r="FR8961" s="3"/>
      <c r="FS8961" s="3"/>
      <c r="FT8961" s="3"/>
      <c r="FU8961" s="3"/>
      <c r="FV8961" s="3"/>
      <c r="FW8961" s="3"/>
      <c r="FX8961" s="3"/>
      <c r="FY8961" s="3"/>
      <c r="FZ8961" s="3"/>
      <c r="GA8961" s="3"/>
      <c r="GB8961" s="3"/>
      <c r="GC8961" s="3"/>
      <c r="GD8961" s="3"/>
      <c r="GE8961" s="3"/>
      <c r="GF8961" s="3"/>
      <c r="GG8961" s="3"/>
      <c r="GH8961" s="3"/>
      <c r="GI8961" s="3"/>
      <c r="GJ8961" s="3"/>
      <c r="GK8961" s="3"/>
      <c r="GL8961" s="3"/>
      <c r="GM8961" s="3"/>
      <c r="GN8961" s="3"/>
      <c r="GO8961" s="3"/>
      <c r="GP8961" s="3"/>
      <c r="GQ8961" s="3"/>
      <c r="GR8961" s="3"/>
      <c r="GS8961" s="3"/>
      <c r="GT8961" s="3"/>
      <c r="GU8961" s="3"/>
      <c r="GV8961" s="3"/>
      <c r="GW8961" s="3"/>
      <c r="GX8961" s="3"/>
      <c r="GY8961" s="3"/>
      <c r="GZ8961" s="3"/>
      <c r="HA8961" s="3"/>
      <c r="HB8961" s="3"/>
      <c r="HC8961" s="3"/>
      <c r="HD8961" s="3"/>
      <c r="HE8961" s="3"/>
      <c r="HF8961" s="3"/>
      <c r="HG8961" s="3"/>
      <c r="HH8961" s="3"/>
      <c r="HI8961" s="3"/>
      <c r="HJ8961" s="3"/>
      <c r="HK8961" s="3"/>
      <c r="HL8961" s="3"/>
      <c r="HM8961" s="45"/>
      <c r="HN8961" s="3"/>
      <c r="HO8961" s="3"/>
      <c r="HP8961" s="3"/>
      <c r="HQ8961" s="3"/>
      <c r="HR8961" s="3"/>
      <c r="HS8961" s="3"/>
      <c r="HT8961" s="3"/>
      <c r="HU8961" s="3"/>
      <c r="HV8961" s="3"/>
      <c r="HW8961" s="3"/>
      <c r="HX8961" s="3"/>
      <c r="HY8961" s="3"/>
      <c r="HZ8961" s="3"/>
      <c r="IA8961" s="3"/>
      <c r="IB8961" s="3"/>
      <c r="IC8961" s="3"/>
      <c r="ID8961" s="3"/>
      <c r="IE8961" s="3"/>
      <c r="IF8961" s="3"/>
      <c r="IG8961" s="3"/>
      <c r="IH8961" s="3"/>
      <c r="II8961" s="3"/>
      <c r="IJ8961" s="3"/>
      <c r="IK8961" s="3"/>
      <c r="IL8961" s="3"/>
      <c r="IM8961" s="3"/>
      <c r="IN8961" s="3"/>
      <c r="IO8961" s="15"/>
    </row>
    <row r="8962" spans="171:249">
      <c r="FO8962" s="3"/>
      <c r="FP8962" s="3"/>
      <c r="FQ8962" s="3"/>
      <c r="FR8962" s="3"/>
      <c r="FS8962" s="3"/>
      <c r="FT8962" s="3"/>
      <c r="FU8962" s="3"/>
      <c r="FV8962" s="3"/>
      <c r="FW8962" s="3"/>
      <c r="FX8962" s="3"/>
      <c r="FY8962" s="3"/>
      <c r="FZ8962" s="3"/>
      <c r="GA8962" s="3"/>
      <c r="GB8962" s="3"/>
      <c r="GC8962" s="3"/>
      <c r="GD8962" s="3"/>
      <c r="GE8962" s="3"/>
      <c r="GF8962" s="3"/>
      <c r="GG8962" s="3"/>
      <c r="GH8962" s="3"/>
      <c r="GI8962" s="3"/>
      <c r="GJ8962" s="3"/>
      <c r="GK8962" s="3"/>
      <c r="GL8962" s="3"/>
      <c r="GM8962" s="3"/>
      <c r="GN8962" s="3"/>
      <c r="GO8962" s="3"/>
      <c r="GP8962" s="3"/>
      <c r="GQ8962" s="3"/>
      <c r="GR8962" s="3"/>
      <c r="GS8962" s="3"/>
      <c r="GT8962" s="3"/>
      <c r="GU8962" s="3"/>
      <c r="GV8962" s="3"/>
      <c r="GW8962" s="3"/>
      <c r="GX8962" s="3"/>
      <c r="GY8962" s="3"/>
      <c r="GZ8962" s="3"/>
      <c r="HA8962" s="3"/>
      <c r="HB8962" s="3"/>
      <c r="HC8962" s="3"/>
      <c r="HD8962" s="3"/>
      <c r="HE8962" s="3"/>
      <c r="HF8962" s="3"/>
      <c r="HG8962" s="3"/>
      <c r="HH8962" s="3"/>
      <c r="HI8962" s="3"/>
      <c r="HJ8962" s="3"/>
      <c r="HK8962" s="3"/>
      <c r="HL8962" s="3"/>
      <c r="HM8962" s="45"/>
      <c r="HN8962" s="3"/>
      <c r="HO8962" s="3"/>
      <c r="HP8962" s="3"/>
      <c r="HQ8962" s="3"/>
      <c r="HR8962" s="3"/>
      <c r="HS8962" s="3"/>
      <c r="HT8962" s="3"/>
      <c r="HU8962" s="3"/>
      <c r="HV8962" s="3"/>
      <c r="HW8962" s="3"/>
      <c r="HX8962" s="3"/>
      <c r="HY8962" s="3"/>
      <c r="HZ8962" s="3"/>
      <c r="IA8962" s="3"/>
      <c r="IB8962" s="3"/>
      <c r="IC8962" s="3"/>
      <c r="ID8962" s="3"/>
      <c r="IE8962" s="3"/>
      <c r="IF8962" s="3"/>
      <c r="IG8962" s="3"/>
      <c r="IH8962" s="3"/>
      <c r="II8962" s="3"/>
      <c r="IJ8962" s="3"/>
      <c r="IK8962" s="3"/>
      <c r="IL8962" s="3"/>
      <c r="IM8962" s="3"/>
      <c r="IN8962" s="3"/>
      <c r="IO8962" s="15"/>
    </row>
    <row r="8963" spans="171:249">
      <c r="FO8963" s="3"/>
      <c r="FP8963" s="3"/>
      <c r="FQ8963" s="3"/>
      <c r="FR8963" s="3"/>
      <c r="FS8963" s="3"/>
      <c r="FT8963" s="3"/>
      <c r="FU8963" s="3"/>
      <c r="FV8963" s="3"/>
      <c r="FW8963" s="3"/>
      <c r="FX8963" s="3"/>
      <c r="FY8963" s="3"/>
      <c r="FZ8963" s="3"/>
      <c r="GA8963" s="3"/>
      <c r="GB8963" s="3"/>
      <c r="GC8963" s="3"/>
      <c r="GD8963" s="3"/>
      <c r="GE8963" s="3"/>
      <c r="GF8963" s="3"/>
      <c r="GG8963" s="3"/>
      <c r="GH8963" s="3"/>
      <c r="GI8963" s="3"/>
      <c r="GJ8963" s="3"/>
      <c r="GK8963" s="3"/>
      <c r="GL8963" s="3"/>
      <c r="GM8963" s="3"/>
      <c r="GN8963" s="3"/>
      <c r="GO8963" s="3"/>
      <c r="GP8963" s="3"/>
      <c r="GQ8963" s="3"/>
      <c r="GR8963" s="3"/>
      <c r="GS8963" s="3"/>
      <c r="GT8963" s="3"/>
      <c r="GU8963" s="3"/>
      <c r="GV8963" s="3"/>
      <c r="GW8963" s="3"/>
      <c r="GX8963" s="3"/>
      <c r="GY8963" s="3"/>
      <c r="GZ8963" s="3"/>
      <c r="HA8963" s="3"/>
      <c r="HB8963" s="3"/>
      <c r="HC8963" s="3"/>
      <c r="HD8963" s="3"/>
      <c r="HE8963" s="3"/>
      <c r="HF8963" s="3"/>
      <c r="HG8963" s="3"/>
      <c r="HH8963" s="3"/>
      <c r="HI8963" s="3"/>
      <c r="HJ8963" s="3"/>
      <c r="HK8963" s="3"/>
      <c r="HL8963" s="3"/>
      <c r="HM8963" s="45"/>
      <c r="HN8963" s="3"/>
      <c r="HO8963" s="3"/>
      <c r="HP8963" s="3"/>
      <c r="HQ8963" s="3"/>
      <c r="HR8963" s="3"/>
      <c r="HS8963" s="3"/>
      <c r="HT8963" s="3"/>
      <c r="HU8963" s="3"/>
      <c r="HV8963" s="3"/>
      <c r="HW8963" s="3"/>
      <c r="HX8963" s="3"/>
      <c r="HY8963" s="3"/>
      <c r="HZ8963" s="3"/>
      <c r="IA8963" s="3"/>
      <c r="IB8963" s="3"/>
      <c r="IC8963" s="3"/>
      <c r="ID8963" s="3"/>
      <c r="IE8963" s="3"/>
      <c r="IF8963" s="3"/>
      <c r="IG8963" s="3"/>
      <c r="IH8963" s="3"/>
      <c r="II8963" s="3"/>
      <c r="IJ8963" s="3"/>
      <c r="IK8963" s="3"/>
      <c r="IL8963" s="3"/>
      <c r="IM8963" s="3"/>
      <c r="IN8963" s="3"/>
      <c r="IO8963" s="15"/>
    </row>
    <row r="8964" spans="171:249">
      <c r="FO8964" s="3"/>
      <c r="FP8964" s="3"/>
      <c r="FQ8964" s="3"/>
      <c r="FR8964" s="3"/>
      <c r="FS8964" s="3"/>
      <c r="FT8964" s="3"/>
      <c r="FU8964" s="3"/>
      <c r="FV8964" s="3"/>
      <c r="FW8964" s="3"/>
      <c r="FX8964" s="3"/>
      <c r="FY8964" s="3"/>
      <c r="FZ8964" s="3"/>
      <c r="GA8964" s="3"/>
      <c r="GB8964" s="3"/>
      <c r="GC8964" s="3"/>
      <c r="GD8964" s="3"/>
      <c r="GE8964" s="3"/>
      <c r="GF8964" s="3"/>
      <c r="GG8964" s="3"/>
      <c r="GH8964" s="3"/>
      <c r="GI8964" s="3"/>
      <c r="GJ8964" s="3"/>
      <c r="GK8964" s="3"/>
      <c r="GL8964" s="3"/>
      <c r="GM8964" s="3"/>
      <c r="GN8964" s="3"/>
      <c r="GO8964" s="3"/>
      <c r="GP8964" s="3"/>
      <c r="GQ8964" s="3"/>
      <c r="GR8964" s="3"/>
      <c r="GS8964" s="3"/>
      <c r="GT8964" s="3"/>
      <c r="GU8964" s="3"/>
      <c r="GV8964" s="3"/>
      <c r="GW8964" s="3"/>
      <c r="GX8964" s="3"/>
      <c r="GY8964" s="3"/>
      <c r="GZ8964" s="3"/>
      <c r="HA8964" s="3"/>
      <c r="HB8964" s="3"/>
      <c r="HC8964" s="3"/>
      <c r="HD8964" s="3"/>
      <c r="HE8964" s="3"/>
      <c r="HF8964" s="3"/>
      <c r="HG8964" s="3"/>
      <c r="HH8964" s="3"/>
      <c r="HI8964" s="3"/>
      <c r="HJ8964" s="3"/>
      <c r="HK8964" s="3"/>
      <c r="HL8964" s="3"/>
      <c r="HM8964" s="45"/>
      <c r="HN8964" s="3"/>
      <c r="HO8964" s="3"/>
      <c r="HP8964" s="3"/>
      <c r="HQ8964" s="3"/>
      <c r="HR8964" s="3"/>
      <c r="HS8964" s="3"/>
      <c r="HT8964" s="3"/>
      <c r="HU8964" s="3"/>
      <c r="HV8964" s="3"/>
      <c r="HW8964" s="3"/>
      <c r="HX8964" s="3"/>
      <c r="HY8964" s="3"/>
      <c r="HZ8964" s="3"/>
      <c r="IA8964" s="3"/>
      <c r="IB8964" s="3"/>
      <c r="IC8964" s="3"/>
      <c r="ID8964" s="3"/>
      <c r="IE8964" s="3"/>
      <c r="IF8964" s="3"/>
      <c r="IG8964" s="3"/>
      <c r="IH8964" s="3"/>
      <c r="II8964" s="3"/>
      <c r="IJ8964" s="3"/>
      <c r="IK8964" s="3"/>
      <c r="IL8964" s="3"/>
      <c r="IM8964" s="3"/>
      <c r="IN8964" s="3"/>
      <c r="IO8964" s="15"/>
    </row>
    <row r="8965" spans="171:249">
      <c r="FO8965" s="3"/>
      <c r="FP8965" s="3"/>
      <c r="FQ8965" s="3"/>
      <c r="FR8965" s="3"/>
      <c r="FS8965" s="3"/>
      <c r="FT8965" s="3"/>
      <c r="FU8965" s="3"/>
      <c r="FV8965" s="3"/>
      <c r="FW8965" s="3"/>
      <c r="FX8965" s="3"/>
      <c r="FY8965" s="3"/>
      <c r="FZ8965" s="3"/>
      <c r="GA8965" s="3"/>
      <c r="GB8965" s="3"/>
      <c r="GC8965" s="3"/>
      <c r="GD8965" s="3"/>
      <c r="GE8965" s="3"/>
      <c r="GF8965" s="3"/>
      <c r="GG8965" s="3"/>
      <c r="GH8965" s="3"/>
      <c r="GI8965" s="3"/>
      <c r="GJ8965" s="3"/>
      <c r="GK8965" s="3"/>
      <c r="GL8965" s="3"/>
      <c r="GM8965" s="3"/>
      <c r="GN8965" s="3"/>
      <c r="GO8965" s="3"/>
      <c r="GP8965" s="3"/>
      <c r="GQ8965" s="3"/>
      <c r="GR8965" s="3"/>
      <c r="GS8965" s="3"/>
      <c r="GT8965" s="3"/>
      <c r="GU8965" s="3"/>
      <c r="GV8965" s="3"/>
      <c r="GW8965" s="3"/>
      <c r="GX8965" s="3"/>
      <c r="GY8965" s="3"/>
      <c r="GZ8965" s="3"/>
      <c r="HA8965" s="3"/>
      <c r="HB8965" s="3"/>
      <c r="HC8965" s="3"/>
      <c r="HD8965" s="3"/>
      <c r="HE8965" s="3"/>
      <c r="HF8965" s="3"/>
      <c r="HG8965" s="3"/>
      <c r="HH8965" s="3"/>
      <c r="HI8965" s="3"/>
      <c r="HJ8965" s="3"/>
      <c r="HK8965" s="3"/>
      <c r="HL8965" s="3"/>
      <c r="HM8965" s="45"/>
      <c r="HN8965" s="3"/>
      <c r="HO8965" s="3"/>
      <c r="HP8965" s="3"/>
      <c r="HQ8965" s="3"/>
      <c r="HR8965" s="3"/>
      <c r="HS8965" s="3"/>
      <c r="HT8965" s="3"/>
      <c r="HU8965" s="3"/>
      <c r="HV8965" s="3"/>
      <c r="HW8965" s="3"/>
      <c r="HX8965" s="3"/>
      <c r="HY8965" s="3"/>
      <c r="HZ8965" s="3"/>
      <c r="IA8965" s="3"/>
      <c r="IB8965" s="3"/>
      <c r="IC8965" s="3"/>
      <c r="ID8965" s="3"/>
      <c r="IE8965" s="3"/>
      <c r="IF8965" s="3"/>
      <c r="IG8965" s="3"/>
      <c r="IH8965" s="3"/>
      <c r="II8965" s="3"/>
      <c r="IJ8965" s="3"/>
      <c r="IK8965" s="3"/>
      <c r="IL8965" s="3"/>
      <c r="IM8965" s="3"/>
      <c r="IN8965" s="3"/>
      <c r="IO8965" s="15"/>
    </row>
    <row r="8966" spans="171:249">
      <c r="FO8966" s="3"/>
      <c r="FP8966" s="3"/>
      <c r="FQ8966" s="3"/>
      <c r="FR8966" s="3"/>
      <c r="FS8966" s="3"/>
      <c r="FT8966" s="3"/>
      <c r="FU8966" s="3"/>
      <c r="FV8966" s="3"/>
      <c r="FW8966" s="3"/>
      <c r="FX8966" s="3"/>
      <c r="FY8966" s="3"/>
      <c r="FZ8966" s="3"/>
      <c r="GA8966" s="3"/>
      <c r="GB8966" s="3"/>
      <c r="GC8966" s="3"/>
      <c r="GD8966" s="3"/>
      <c r="GE8966" s="3"/>
      <c r="GF8966" s="3"/>
      <c r="GG8966" s="3"/>
      <c r="GH8966" s="3"/>
      <c r="GI8966" s="3"/>
      <c r="GJ8966" s="3"/>
      <c r="GK8966" s="3"/>
      <c r="GL8966" s="3"/>
      <c r="GM8966" s="3"/>
      <c r="GN8966" s="3"/>
      <c r="GO8966" s="3"/>
      <c r="GP8966" s="3"/>
      <c r="GQ8966" s="3"/>
      <c r="GR8966" s="3"/>
      <c r="GS8966" s="3"/>
      <c r="GT8966" s="3"/>
      <c r="GU8966" s="3"/>
      <c r="GV8966" s="3"/>
      <c r="GW8966" s="3"/>
      <c r="GX8966" s="3"/>
      <c r="GY8966" s="3"/>
      <c r="GZ8966" s="3"/>
      <c r="HA8966" s="3"/>
      <c r="HB8966" s="3"/>
      <c r="HC8966" s="3"/>
      <c r="HD8966" s="3"/>
      <c r="HE8966" s="3"/>
      <c r="HF8966" s="3"/>
      <c r="HG8966" s="3"/>
      <c r="HH8966" s="3"/>
      <c r="HI8966" s="3"/>
      <c r="HJ8966" s="3"/>
      <c r="HK8966" s="3"/>
      <c r="HL8966" s="3"/>
      <c r="HM8966" s="45"/>
      <c r="HN8966" s="3"/>
      <c r="HO8966" s="3"/>
      <c r="HP8966" s="3"/>
      <c r="HQ8966" s="3"/>
      <c r="HR8966" s="3"/>
      <c r="HS8966" s="3"/>
      <c r="HT8966" s="3"/>
      <c r="HU8966" s="3"/>
      <c r="HV8966" s="3"/>
      <c r="HW8966" s="3"/>
      <c r="HX8966" s="3"/>
      <c r="HY8966" s="3"/>
      <c r="HZ8966" s="3"/>
      <c r="IA8966" s="3"/>
      <c r="IB8966" s="3"/>
      <c r="IC8966" s="3"/>
      <c r="ID8966" s="3"/>
      <c r="IE8966" s="3"/>
      <c r="IF8966" s="3"/>
      <c r="IG8966" s="3"/>
      <c r="IH8966" s="3"/>
      <c r="II8966" s="3"/>
      <c r="IJ8966" s="3"/>
      <c r="IK8966" s="3"/>
      <c r="IL8966" s="3"/>
      <c r="IM8966" s="3"/>
      <c r="IN8966" s="3"/>
      <c r="IO8966" s="15"/>
    </row>
    <row r="8967" spans="171:249">
      <c r="FO8967" s="3"/>
      <c r="FP8967" s="3"/>
      <c r="FQ8967" s="3"/>
      <c r="FR8967" s="3"/>
      <c r="FS8967" s="3"/>
      <c r="FT8967" s="3"/>
      <c r="FU8967" s="3"/>
      <c r="FV8967" s="3"/>
      <c r="FW8967" s="3"/>
      <c r="FX8967" s="3"/>
      <c r="FY8967" s="3"/>
      <c r="FZ8967" s="3"/>
      <c r="GA8967" s="3"/>
      <c r="GB8967" s="3"/>
      <c r="GC8967" s="3"/>
      <c r="GD8967" s="3"/>
      <c r="GE8967" s="3"/>
      <c r="GF8967" s="3"/>
      <c r="GG8967" s="3"/>
      <c r="GH8967" s="3"/>
      <c r="GI8967" s="3"/>
      <c r="GJ8967" s="3"/>
      <c r="GK8967" s="3"/>
      <c r="GL8967" s="3"/>
      <c r="GM8967" s="3"/>
      <c r="GN8967" s="3"/>
      <c r="GO8967" s="3"/>
      <c r="GP8967" s="3"/>
      <c r="GQ8967" s="3"/>
      <c r="GR8967" s="3"/>
      <c r="GS8967" s="3"/>
      <c r="GT8967" s="3"/>
      <c r="GU8967" s="3"/>
      <c r="GV8967" s="3"/>
      <c r="GW8967" s="3"/>
      <c r="GX8967" s="3"/>
      <c r="GY8967" s="3"/>
      <c r="GZ8967" s="3"/>
      <c r="HA8967" s="3"/>
      <c r="HB8967" s="3"/>
      <c r="HC8967" s="3"/>
      <c r="HD8967" s="3"/>
      <c r="HE8967" s="3"/>
      <c r="HF8967" s="3"/>
      <c r="HG8967" s="3"/>
      <c r="HH8967" s="3"/>
      <c r="HI8967" s="3"/>
      <c r="HJ8967" s="3"/>
      <c r="HK8967" s="3"/>
      <c r="HL8967" s="3"/>
      <c r="HM8967" s="45"/>
      <c r="HN8967" s="3"/>
      <c r="HO8967" s="3"/>
      <c r="HP8967" s="3"/>
      <c r="HQ8967" s="3"/>
      <c r="HR8967" s="3"/>
      <c r="HS8967" s="3"/>
      <c r="HT8967" s="3"/>
      <c r="HU8967" s="3"/>
      <c r="HV8967" s="3"/>
      <c r="HW8967" s="3"/>
      <c r="HX8967" s="3"/>
      <c r="HY8967" s="3"/>
      <c r="HZ8967" s="3"/>
      <c r="IA8967" s="3"/>
      <c r="IB8967" s="3"/>
      <c r="IC8967" s="3"/>
      <c r="ID8967" s="3"/>
      <c r="IE8967" s="3"/>
      <c r="IF8967" s="3"/>
      <c r="IG8967" s="3"/>
      <c r="IH8967" s="3"/>
      <c r="II8967" s="3"/>
      <c r="IJ8967" s="3"/>
      <c r="IK8967" s="3"/>
      <c r="IL8967" s="3"/>
      <c r="IM8967" s="3"/>
      <c r="IN8967" s="3"/>
      <c r="IO8967" s="15"/>
    </row>
    <row r="8968" spans="171:249">
      <c r="FO8968" s="3"/>
      <c r="FP8968" s="3"/>
      <c r="FQ8968" s="3"/>
      <c r="FR8968" s="3"/>
      <c r="FS8968" s="3"/>
      <c r="FT8968" s="3"/>
      <c r="FU8968" s="3"/>
      <c r="FV8968" s="3"/>
      <c r="FW8968" s="3"/>
      <c r="FX8968" s="3"/>
      <c r="FY8968" s="3"/>
      <c r="FZ8968" s="3"/>
      <c r="GA8968" s="3"/>
      <c r="GB8968" s="3"/>
      <c r="GC8968" s="3"/>
      <c r="GD8968" s="3"/>
      <c r="GE8968" s="3"/>
      <c r="GF8968" s="3"/>
      <c r="GG8968" s="3"/>
      <c r="GH8968" s="3"/>
      <c r="GI8968" s="3"/>
      <c r="GJ8968" s="3"/>
      <c r="GK8968" s="3"/>
      <c r="GL8968" s="3"/>
      <c r="GM8968" s="3"/>
      <c r="GN8968" s="3"/>
      <c r="GO8968" s="3"/>
      <c r="GP8968" s="3"/>
      <c r="GQ8968" s="3"/>
      <c r="GR8968" s="3"/>
      <c r="GS8968" s="3"/>
      <c r="GT8968" s="3"/>
      <c r="GU8968" s="3"/>
      <c r="GV8968" s="3"/>
      <c r="GW8968" s="3"/>
      <c r="GX8968" s="3"/>
      <c r="GY8968" s="3"/>
      <c r="GZ8968" s="3"/>
      <c r="HA8968" s="3"/>
      <c r="HB8968" s="3"/>
      <c r="HC8968" s="3"/>
      <c r="HD8968" s="3"/>
      <c r="HE8968" s="3"/>
      <c r="HF8968" s="3"/>
      <c r="HG8968" s="3"/>
      <c r="HH8968" s="3"/>
      <c r="HI8968" s="3"/>
      <c r="HJ8968" s="3"/>
      <c r="HK8968" s="3"/>
      <c r="HL8968" s="3"/>
      <c r="HM8968" s="45"/>
      <c r="HN8968" s="3"/>
      <c r="HO8968" s="3"/>
      <c r="HP8968" s="3"/>
      <c r="HQ8968" s="3"/>
      <c r="HR8968" s="3"/>
      <c r="HS8968" s="3"/>
      <c r="HT8968" s="3"/>
      <c r="HU8968" s="3"/>
      <c r="HV8968" s="3"/>
      <c r="HW8968" s="3"/>
      <c r="HX8968" s="3"/>
      <c r="HY8968" s="3"/>
      <c r="HZ8968" s="3"/>
      <c r="IA8968" s="3"/>
      <c r="IB8968" s="3"/>
      <c r="IC8968" s="3"/>
      <c r="ID8968" s="3"/>
      <c r="IE8968" s="3"/>
      <c r="IF8968" s="3"/>
      <c r="IG8968" s="3"/>
      <c r="IH8968" s="3"/>
      <c r="II8968" s="3"/>
      <c r="IJ8968" s="3"/>
      <c r="IK8968" s="3"/>
      <c r="IL8968" s="3"/>
      <c r="IM8968" s="3"/>
      <c r="IN8968" s="3"/>
      <c r="IO8968" s="15"/>
    </row>
    <row r="8969" spans="171:249">
      <c r="FO8969" s="3"/>
      <c r="FP8969" s="3"/>
      <c r="FQ8969" s="3"/>
      <c r="FR8969" s="3"/>
      <c r="FS8969" s="3"/>
      <c r="FT8969" s="3"/>
      <c r="FU8969" s="3"/>
      <c r="FV8969" s="3"/>
      <c r="FW8969" s="3"/>
      <c r="FX8969" s="3"/>
      <c r="FY8969" s="3"/>
      <c r="FZ8969" s="3"/>
      <c r="GA8969" s="3"/>
      <c r="GB8969" s="3"/>
      <c r="GC8969" s="3"/>
      <c r="GD8969" s="3"/>
      <c r="GE8969" s="3"/>
      <c r="GF8969" s="3"/>
      <c r="GG8969" s="3"/>
      <c r="GH8969" s="3"/>
      <c r="GI8969" s="3"/>
      <c r="GJ8969" s="3"/>
      <c r="GK8969" s="3"/>
      <c r="GL8969" s="3"/>
      <c r="GM8969" s="3"/>
      <c r="GN8969" s="3"/>
      <c r="GO8969" s="3"/>
      <c r="GP8969" s="3"/>
      <c r="GQ8969" s="3"/>
      <c r="GR8969" s="3"/>
      <c r="GS8969" s="3"/>
      <c r="GT8969" s="3"/>
      <c r="GU8969" s="3"/>
      <c r="GV8969" s="3"/>
      <c r="GW8969" s="3"/>
      <c r="GX8969" s="3"/>
      <c r="GY8969" s="3"/>
      <c r="GZ8969" s="3"/>
      <c r="HA8969" s="3"/>
      <c r="HB8969" s="3"/>
      <c r="HC8969" s="3"/>
      <c r="HD8969" s="3"/>
      <c r="HE8969" s="3"/>
      <c r="HF8969" s="3"/>
      <c r="HG8969" s="3"/>
      <c r="HH8969" s="3"/>
      <c r="HI8969" s="3"/>
      <c r="HJ8969" s="3"/>
      <c r="HK8969" s="3"/>
      <c r="HL8969" s="3"/>
      <c r="HM8969" s="45"/>
      <c r="HN8969" s="3"/>
      <c r="HO8969" s="3"/>
      <c r="HP8969" s="3"/>
      <c r="HQ8969" s="3"/>
      <c r="HR8969" s="3"/>
      <c r="HS8969" s="3"/>
      <c r="HT8969" s="3"/>
      <c r="HU8969" s="3"/>
      <c r="HV8969" s="3"/>
      <c r="HW8969" s="3"/>
      <c r="HX8969" s="3"/>
      <c r="HY8969" s="3"/>
      <c r="HZ8969" s="3"/>
      <c r="IA8969" s="3"/>
      <c r="IB8969" s="3"/>
      <c r="IC8969" s="3"/>
      <c r="ID8969" s="3"/>
      <c r="IE8969" s="3"/>
      <c r="IF8969" s="3"/>
      <c r="IG8969" s="3"/>
      <c r="IH8969" s="3"/>
      <c r="II8969" s="3"/>
      <c r="IJ8969" s="3"/>
      <c r="IK8969" s="3"/>
      <c r="IL8969" s="3"/>
      <c r="IM8969" s="3"/>
      <c r="IN8969" s="3"/>
      <c r="IO8969" s="15"/>
    </row>
    <row r="8970" spans="171:249">
      <c r="FO8970" s="3"/>
      <c r="FP8970" s="3"/>
      <c r="FQ8970" s="3"/>
      <c r="FR8970" s="3"/>
      <c r="FS8970" s="3"/>
      <c r="FT8970" s="3"/>
      <c r="FU8970" s="3"/>
      <c r="FV8970" s="3"/>
      <c r="FW8970" s="3"/>
      <c r="FX8970" s="3"/>
      <c r="FY8970" s="3"/>
      <c r="FZ8970" s="3"/>
      <c r="GA8970" s="3"/>
      <c r="GB8970" s="3"/>
      <c r="GC8970" s="3"/>
      <c r="GD8970" s="3"/>
      <c r="GE8970" s="3"/>
      <c r="GF8970" s="3"/>
      <c r="GG8970" s="3"/>
      <c r="GH8970" s="3"/>
      <c r="GI8970" s="3"/>
      <c r="GJ8970" s="3"/>
      <c r="GK8970" s="3"/>
      <c r="GL8970" s="3"/>
      <c r="GM8970" s="3"/>
      <c r="GN8970" s="3"/>
      <c r="GO8970" s="3"/>
      <c r="GP8970" s="3"/>
      <c r="GQ8970" s="3"/>
      <c r="GR8970" s="3"/>
      <c r="GS8970" s="3"/>
      <c r="GT8970" s="3"/>
      <c r="GU8970" s="3"/>
      <c r="GV8970" s="3"/>
      <c r="GW8970" s="3"/>
      <c r="GX8970" s="3"/>
      <c r="GY8970" s="3"/>
      <c r="GZ8970" s="3"/>
      <c r="HA8970" s="3"/>
      <c r="HB8970" s="3"/>
      <c r="HC8970" s="3"/>
      <c r="HD8970" s="3"/>
      <c r="HE8970" s="3"/>
      <c r="HF8970" s="3"/>
      <c r="HG8970" s="3"/>
      <c r="HH8970" s="3"/>
      <c r="HI8970" s="3"/>
      <c r="HJ8970" s="3"/>
      <c r="HK8970" s="3"/>
      <c r="HL8970" s="3"/>
      <c r="HM8970" s="45"/>
      <c r="HN8970" s="3"/>
      <c r="HO8970" s="3"/>
      <c r="HP8970" s="3"/>
      <c r="HQ8970" s="3"/>
      <c r="HR8970" s="3"/>
      <c r="HS8970" s="3"/>
      <c r="HT8970" s="3"/>
      <c r="HU8970" s="3"/>
      <c r="HV8970" s="3"/>
      <c r="HW8970" s="3"/>
      <c r="HX8970" s="3"/>
      <c r="HY8970" s="3"/>
      <c r="HZ8970" s="3"/>
      <c r="IA8970" s="3"/>
      <c r="IB8970" s="3"/>
      <c r="IC8970" s="3"/>
      <c r="ID8970" s="3"/>
      <c r="IE8970" s="3"/>
      <c r="IF8970" s="3"/>
      <c r="IG8970" s="3"/>
      <c r="IH8970" s="3"/>
      <c r="II8970" s="3"/>
      <c r="IJ8970" s="3"/>
      <c r="IK8970" s="3"/>
      <c r="IL8970" s="3"/>
      <c r="IM8970" s="3"/>
      <c r="IN8970" s="3"/>
      <c r="IO8970" s="15"/>
    </row>
    <row r="8971" spans="171:249">
      <c r="FO8971" s="3"/>
      <c r="FP8971" s="3"/>
      <c r="FQ8971" s="3"/>
      <c r="FR8971" s="3"/>
      <c r="FS8971" s="3"/>
      <c r="FT8971" s="3"/>
      <c r="FU8971" s="3"/>
      <c r="FV8971" s="3"/>
      <c r="FW8971" s="3"/>
      <c r="FX8971" s="3"/>
      <c r="FY8971" s="3"/>
      <c r="FZ8971" s="3"/>
      <c r="GA8971" s="3"/>
      <c r="GB8971" s="3"/>
      <c r="GC8971" s="3"/>
      <c r="GD8971" s="3"/>
      <c r="GE8971" s="3"/>
      <c r="GF8971" s="3"/>
      <c r="GG8971" s="3"/>
      <c r="GH8971" s="3"/>
      <c r="GI8971" s="3"/>
      <c r="GJ8971" s="3"/>
      <c r="GK8971" s="3"/>
      <c r="GL8971" s="3"/>
      <c r="GM8971" s="3"/>
      <c r="GN8971" s="3"/>
      <c r="GO8971" s="3"/>
      <c r="GP8971" s="3"/>
      <c r="GQ8971" s="3"/>
      <c r="GR8971" s="3"/>
      <c r="GS8971" s="3"/>
      <c r="GT8971" s="3"/>
      <c r="GU8971" s="3"/>
      <c r="GV8971" s="3"/>
      <c r="GW8971" s="3"/>
      <c r="GX8971" s="3"/>
      <c r="GY8971" s="3"/>
      <c r="GZ8971" s="3"/>
      <c r="HA8971" s="3"/>
      <c r="HB8971" s="3"/>
      <c r="HC8971" s="3"/>
      <c r="HD8971" s="3"/>
      <c r="HE8971" s="3"/>
      <c r="HF8971" s="3"/>
      <c r="HG8971" s="3"/>
      <c r="HH8971" s="3"/>
      <c r="HI8971" s="3"/>
      <c r="HJ8971" s="3"/>
      <c r="HK8971" s="3"/>
      <c r="HL8971" s="3"/>
      <c r="HM8971" s="45"/>
      <c r="HN8971" s="3"/>
      <c r="HO8971" s="3"/>
      <c r="HP8971" s="3"/>
      <c r="HQ8971" s="3"/>
      <c r="HR8971" s="3"/>
      <c r="HS8971" s="3"/>
      <c r="HT8971" s="3"/>
      <c r="HU8971" s="3"/>
      <c r="HV8971" s="3"/>
      <c r="HW8971" s="3"/>
      <c r="HX8971" s="3"/>
      <c r="HY8971" s="3"/>
      <c r="HZ8971" s="3"/>
      <c r="IA8971" s="3"/>
      <c r="IB8971" s="3"/>
      <c r="IC8971" s="3"/>
      <c r="ID8971" s="3"/>
      <c r="IE8971" s="3"/>
      <c r="IF8971" s="3"/>
      <c r="IG8971" s="3"/>
      <c r="IH8971" s="3"/>
      <c r="II8971" s="3"/>
      <c r="IJ8971" s="3"/>
      <c r="IK8971" s="3"/>
      <c r="IL8971" s="3"/>
      <c r="IM8971" s="3"/>
      <c r="IN8971" s="3"/>
      <c r="IO8971" s="15"/>
    </row>
    <row r="8972" spans="171:249">
      <c r="FO8972" s="3"/>
      <c r="FP8972" s="3"/>
      <c r="FQ8972" s="3"/>
      <c r="FR8972" s="3"/>
      <c r="FS8972" s="3"/>
      <c r="FT8972" s="3"/>
      <c r="FU8972" s="3"/>
      <c r="FV8972" s="3"/>
      <c r="FW8972" s="3"/>
      <c r="FX8972" s="3"/>
      <c r="FY8972" s="3"/>
      <c r="FZ8972" s="3"/>
      <c r="GA8972" s="3"/>
      <c r="GB8972" s="3"/>
      <c r="GC8972" s="3"/>
      <c r="GD8972" s="3"/>
      <c r="GE8972" s="3"/>
      <c r="GF8972" s="3"/>
      <c r="GG8972" s="3"/>
      <c r="GH8972" s="3"/>
      <c r="GI8972" s="3"/>
      <c r="GJ8972" s="3"/>
      <c r="GK8972" s="3"/>
      <c r="GL8972" s="3"/>
      <c r="GM8972" s="3"/>
      <c r="GN8972" s="3"/>
      <c r="GO8972" s="3"/>
      <c r="GP8972" s="3"/>
      <c r="GQ8972" s="3"/>
      <c r="GR8972" s="3"/>
      <c r="GS8972" s="3"/>
      <c r="GT8972" s="3"/>
      <c r="GU8972" s="3"/>
      <c r="GV8972" s="3"/>
      <c r="GW8972" s="3"/>
      <c r="GX8972" s="3"/>
      <c r="GY8972" s="3"/>
      <c r="GZ8972" s="3"/>
      <c r="HA8972" s="3"/>
      <c r="HB8972" s="3"/>
      <c r="HC8972" s="3"/>
      <c r="HD8972" s="3"/>
      <c r="HE8972" s="3"/>
      <c r="HF8972" s="3"/>
      <c r="HG8972" s="3"/>
      <c r="HH8972" s="3"/>
      <c r="HI8972" s="3"/>
      <c r="HJ8972" s="3"/>
      <c r="HK8972" s="3"/>
      <c r="HL8972" s="3"/>
      <c r="HM8972" s="45"/>
      <c r="HN8972" s="3"/>
      <c r="HO8972" s="3"/>
      <c r="HP8972" s="3"/>
      <c r="HQ8972" s="3"/>
      <c r="HR8972" s="3"/>
      <c r="HS8972" s="3"/>
      <c r="HT8972" s="3"/>
      <c r="HU8972" s="3"/>
      <c r="HV8972" s="3"/>
      <c r="HW8972" s="3"/>
      <c r="HX8972" s="3"/>
      <c r="HY8972" s="3"/>
      <c r="HZ8972" s="3"/>
      <c r="IA8972" s="3"/>
      <c r="IB8972" s="3"/>
      <c r="IC8972" s="3"/>
      <c r="ID8972" s="3"/>
      <c r="IE8972" s="3"/>
      <c r="IF8972" s="3"/>
      <c r="IG8972" s="3"/>
      <c r="IH8972" s="3"/>
      <c r="II8972" s="3"/>
      <c r="IJ8972" s="3"/>
      <c r="IK8972" s="3"/>
      <c r="IL8972" s="3"/>
      <c r="IM8972" s="3"/>
      <c r="IN8972" s="3"/>
      <c r="IO8972" s="15"/>
    </row>
    <row r="8973" spans="171:249">
      <c r="FO8973" s="3"/>
      <c r="FP8973" s="3"/>
      <c r="FQ8973" s="3"/>
      <c r="FR8973" s="3"/>
      <c r="FS8973" s="3"/>
      <c r="FT8973" s="3"/>
      <c r="FU8973" s="3"/>
      <c r="FV8973" s="3"/>
      <c r="FW8973" s="3"/>
      <c r="FX8973" s="3"/>
      <c r="FY8973" s="3"/>
      <c r="FZ8973" s="3"/>
      <c r="GA8973" s="3"/>
      <c r="GB8973" s="3"/>
      <c r="GC8973" s="3"/>
      <c r="GD8973" s="3"/>
      <c r="GE8973" s="3"/>
      <c r="GF8973" s="3"/>
      <c r="GG8973" s="3"/>
      <c r="GH8973" s="3"/>
      <c r="GI8973" s="3"/>
      <c r="GJ8973" s="3"/>
      <c r="GK8973" s="3"/>
      <c r="GL8973" s="3"/>
      <c r="GM8973" s="3"/>
      <c r="GN8973" s="3"/>
      <c r="GO8973" s="3"/>
      <c r="GP8973" s="3"/>
      <c r="GQ8973" s="3"/>
      <c r="GR8973" s="3"/>
      <c r="GS8973" s="3"/>
      <c r="GT8973" s="3"/>
      <c r="GU8973" s="3"/>
      <c r="GV8973" s="3"/>
      <c r="GW8973" s="3"/>
      <c r="GX8973" s="3"/>
      <c r="GY8973" s="3"/>
      <c r="GZ8973" s="3"/>
      <c r="HA8973" s="3"/>
      <c r="HB8973" s="3"/>
      <c r="HC8973" s="3"/>
      <c r="HD8973" s="3"/>
      <c r="HE8973" s="3"/>
      <c r="HF8973" s="3"/>
      <c r="HG8973" s="3"/>
      <c r="HH8973" s="3"/>
      <c r="HI8973" s="3"/>
      <c r="HJ8973" s="3"/>
      <c r="HK8973" s="3"/>
      <c r="HL8973" s="3"/>
      <c r="HM8973" s="45"/>
      <c r="HN8973" s="3"/>
      <c r="HO8973" s="3"/>
      <c r="HP8973" s="3"/>
      <c r="HQ8973" s="3"/>
      <c r="HR8973" s="3"/>
      <c r="HS8973" s="3"/>
      <c r="HT8973" s="3"/>
      <c r="HU8973" s="3"/>
      <c r="HV8973" s="3"/>
      <c r="HW8973" s="3"/>
      <c r="HX8973" s="3"/>
      <c r="HY8973" s="3"/>
      <c r="HZ8973" s="3"/>
      <c r="IA8973" s="3"/>
      <c r="IB8973" s="3"/>
      <c r="IC8973" s="3"/>
      <c r="ID8973" s="3"/>
      <c r="IE8973" s="3"/>
      <c r="IF8973" s="3"/>
      <c r="IG8973" s="3"/>
      <c r="IH8973" s="3"/>
      <c r="II8973" s="3"/>
      <c r="IJ8973" s="3"/>
      <c r="IK8973" s="3"/>
      <c r="IL8973" s="3"/>
      <c r="IM8973" s="3"/>
      <c r="IN8973" s="3"/>
      <c r="IO8973" s="15"/>
    </row>
    <row r="8974" spans="171:249">
      <c r="FO8974" s="3"/>
      <c r="FP8974" s="3"/>
      <c r="FQ8974" s="3"/>
      <c r="FR8974" s="3"/>
      <c r="FS8974" s="3"/>
      <c r="FT8974" s="3"/>
      <c r="FU8974" s="3"/>
      <c r="FV8974" s="3"/>
      <c r="FW8974" s="3"/>
      <c r="FX8974" s="3"/>
      <c r="FY8974" s="3"/>
      <c r="FZ8974" s="3"/>
      <c r="GA8974" s="3"/>
      <c r="GB8974" s="3"/>
      <c r="GC8974" s="3"/>
      <c r="GD8974" s="3"/>
      <c r="GE8974" s="3"/>
      <c r="GF8974" s="3"/>
      <c r="GG8974" s="3"/>
      <c r="GH8974" s="3"/>
      <c r="GI8974" s="3"/>
      <c r="GJ8974" s="3"/>
      <c r="GK8974" s="3"/>
      <c r="GL8974" s="3"/>
      <c r="GM8974" s="3"/>
      <c r="GN8974" s="3"/>
      <c r="GO8974" s="3"/>
      <c r="GP8974" s="3"/>
      <c r="GQ8974" s="3"/>
      <c r="GR8974" s="3"/>
      <c r="GS8974" s="3"/>
      <c r="GT8974" s="3"/>
      <c r="GU8974" s="3"/>
      <c r="GV8974" s="3"/>
      <c r="GW8974" s="3"/>
      <c r="GX8974" s="3"/>
      <c r="GY8974" s="3"/>
      <c r="GZ8974" s="3"/>
      <c r="HA8974" s="3"/>
      <c r="HB8974" s="3"/>
      <c r="HC8974" s="3"/>
      <c r="HD8974" s="3"/>
      <c r="HE8974" s="3"/>
      <c r="HF8974" s="3"/>
      <c r="HG8974" s="3"/>
      <c r="HH8974" s="3"/>
      <c r="HI8974" s="3"/>
      <c r="HJ8974" s="3"/>
      <c r="HK8974" s="3"/>
      <c r="HL8974" s="3"/>
      <c r="HM8974" s="45"/>
      <c r="HN8974" s="3"/>
      <c r="HO8974" s="3"/>
      <c r="HP8974" s="3"/>
      <c r="HQ8974" s="3"/>
      <c r="HR8974" s="3"/>
      <c r="HS8974" s="3"/>
      <c r="HT8974" s="3"/>
      <c r="HU8974" s="3"/>
      <c r="HV8974" s="3"/>
      <c r="HW8974" s="3"/>
      <c r="HX8974" s="3"/>
      <c r="HY8974" s="3"/>
      <c r="HZ8974" s="3"/>
      <c r="IA8974" s="3"/>
      <c r="IB8974" s="3"/>
      <c r="IC8974" s="3"/>
      <c r="ID8974" s="3"/>
      <c r="IE8974" s="3"/>
      <c r="IF8974" s="3"/>
      <c r="IG8974" s="3"/>
      <c r="IH8974" s="3"/>
      <c r="II8974" s="3"/>
      <c r="IJ8974" s="3"/>
      <c r="IK8974" s="3"/>
      <c r="IL8974" s="3"/>
      <c r="IM8974" s="3"/>
      <c r="IN8974" s="3"/>
      <c r="IO8974" s="15"/>
    </row>
    <row r="8975" spans="171:249">
      <c r="FO8975" s="3"/>
      <c r="FP8975" s="3"/>
      <c r="FQ8975" s="3"/>
      <c r="FR8975" s="3"/>
      <c r="FS8975" s="3"/>
      <c r="FT8975" s="3"/>
      <c r="FU8975" s="3"/>
      <c r="FV8975" s="3"/>
      <c r="FW8975" s="3"/>
      <c r="FX8975" s="3"/>
      <c r="FY8975" s="3"/>
      <c r="FZ8975" s="3"/>
      <c r="GA8975" s="3"/>
      <c r="GB8975" s="3"/>
      <c r="GC8975" s="3"/>
      <c r="GD8975" s="3"/>
      <c r="GE8975" s="3"/>
      <c r="GF8975" s="3"/>
      <c r="GG8975" s="3"/>
      <c r="GH8975" s="3"/>
      <c r="GI8975" s="3"/>
      <c r="GJ8975" s="3"/>
      <c r="GK8975" s="3"/>
      <c r="GL8975" s="3"/>
      <c r="GM8975" s="3"/>
      <c r="GN8975" s="3"/>
      <c r="GO8975" s="3"/>
      <c r="GP8975" s="3"/>
      <c r="GQ8975" s="3"/>
      <c r="GR8975" s="3"/>
      <c r="GS8975" s="3"/>
      <c r="GT8975" s="3"/>
      <c r="GU8975" s="3"/>
      <c r="GV8975" s="3"/>
      <c r="GW8975" s="3"/>
      <c r="GX8975" s="3"/>
      <c r="GY8975" s="3"/>
      <c r="GZ8975" s="3"/>
      <c r="HA8975" s="3"/>
      <c r="HB8975" s="3"/>
      <c r="HC8975" s="3"/>
      <c r="HD8975" s="3"/>
      <c r="HE8975" s="3"/>
      <c r="HF8975" s="3"/>
      <c r="HG8975" s="3"/>
      <c r="HH8975" s="3"/>
      <c r="HI8975" s="3"/>
      <c r="HJ8975" s="3"/>
      <c r="HK8975" s="3"/>
      <c r="HL8975" s="3"/>
      <c r="HM8975" s="45"/>
      <c r="HN8975" s="3"/>
      <c r="HO8975" s="3"/>
      <c r="HP8975" s="3"/>
      <c r="HQ8975" s="3"/>
      <c r="HR8975" s="3"/>
      <c r="HS8975" s="3"/>
      <c r="HT8975" s="3"/>
      <c r="HU8975" s="3"/>
      <c r="HV8975" s="3"/>
      <c r="HW8975" s="3"/>
      <c r="HX8975" s="3"/>
      <c r="HY8975" s="3"/>
      <c r="HZ8975" s="3"/>
      <c r="IA8975" s="3"/>
      <c r="IB8975" s="3"/>
      <c r="IC8975" s="3"/>
      <c r="ID8975" s="3"/>
      <c r="IE8975" s="3"/>
      <c r="IF8975" s="3"/>
      <c r="IG8975" s="3"/>
      <c r="IH8975" s="3"/>
      <c r="II8975" s="3"/>
      <c r="IJ8975" s="3"/>
      <c r="IK8975" s="3"/>
      <c r="IL8975" s="3"/>
      <c r="IM8975" s="3"/>
      <c r="IN8975" s="3"/>
      <c r="IO8975" s="15"/>
    </row>
    <row r="8976" spans="171:249">
      <c r="FO8976" s="3"/>
      <c r="FP8976" s="3"/>
      <c r="FQ8976" s="3"/>
      <c r="FR8976" s="3"/>
      <c r="FS8976" s="3"/>
      <c r="FT8976" s="3"/>
      <c r="FU8976" s="3"/>
      <c r="FV8976" s="3"/>
      <c r="FW8976" s="3"/>
      <c r="FX8976" s="3"/>
      <c r="FY8976" s="3"/>
      <c r="FZ8976" s="3"/>
      <c r="GA8976" s="3"/>
      <c r="GB8976" s="3"/>
      <c r="GC8976" s="3"/>
      <c r="GD8976" s="3"/>
      <c r="GE8976" s="3"/>
      <c r="GF8976" s="3"/>
      <c r="GG8976" s="3"/>
      <c r="GH8976" s="3"/>
      <c r="GI8976" s="3"/>
      <c r="GJ8976" s="3"/>
      <c r="GK8976" s="3"/>
      <c r="GL8976" s="3"/>
      <c r="GM8976" s="3"/>
      <c r="GN8976" s="3"/>
      <c r="GO8976" s="3"/>
      <c r="GP8976" s="3"/>
      <c r="GQ8976" s="3"/>
      <c r="GR8976" s="3"/>
      <c r="GS8976" s="3"/>
      <c r="GT8976" s="3"/>
      <c r="GU8976" s="3"/>
      <c r="GV8976" s="3"/>
      <c r="GW8976" s="3"/>
      <c r="GX8976" s="3"/>
      <c r="GY8976" s="3"/>
      <c r="GZ8976" s="3"/>
      <c r="HA8976" s="3"/>
      <c r="HB8976" s="3"/>
      <c r="HC8976" s="3"/>
      <c r="HD8976" s="3"/>
      <c r="HE8976" s="3"/>
      <c r="HF8976" s="3"/>
      <c r="HG8976" s="3"/>
      <c r="HH8976" s="3"/>
      <c r="HI8976" s="3"/>
      <c r="HJ8976" s="3"/>
      <c r="HK8976" s="3"/>
      <c r="HL8976" s="3"/>
      <c r="HM8976" s="45"/>
      <c r="HN8976" s="3"/>
      <c r="HO8976" s="3"/>
      <c r="HP8976" s="3"/>
      <c r="HQ8976" s="3"/>
      <c r="HR8976" s="3"/>
      <c r="HS8976" s="3"/>
      <c r="HT8976" s="3"/>
      <c r="HU8976" s="3"/>
      <c r="HV8976" s="3"/>
      <c r="HW8976" s="3"/>
      <c r="HX8976" s="3"/>
      <c r="HY8976" s="3"/>
      <c r="HZ8976" s="3"/>
      <c r="IA8976" s="3"/>
      <c r="IB8976" s="3"/>
      <c r="IC8976" s="3"/>
      <c r="ID8976" s="3"/>
      <c r="IE8976" s="3"/>
      <c r="IF8976" s="3"/>
      <c r="IG8976" s="3"/>
      <c r="IH8976" s="3"/>
      <c r="II8976" s="3"/>
      <c r="IJ8976" s="3"/>
      <c r="IK8976" s="3"/>
      <c r="IL8976" s="3"/>
      <c r="IM8976" s="3"/>
      <c r="IN8976" s="3"/>
      <c r="IO8976" s="15"/>
    </row>
    <row r="8977" spans="171:249">
      <c r="FO8977" s="3"/>
      <c r="FP8977" s="3"/>
      <c r="FQ8977" s="3"/>
      <c r="FR8977" s="3"/>
      <c r="FS8977" s="3"/>
      <c r="FT8977" s="3"/>
      <c r="FU8977" s="3"/>
      <c r="FV8977" s="3"/>
      <c r="FW8977" s="3"/>
      <c r="FX8977" s="3"/>
      <c r="FY8977" s="3"/>
      <c r="FZ8977" s="3"/>
      <c r="GA8977" s="3"/>
      <c r="GB8977" s="3"/>
      <c r="GC8977" s="3"/>
      <c r="GD8977" s="3"/>
      <c r="GE8977" s="3"/>
      <c r="GF8977" s="3"/>
      <c r="GG8977" s="3"/>
      <c r="GH8977" s="3"/>
      <c r="GI8977" s="3"/>
      <c r="GJ8977" s="3"/>
      <c r="GK8977" s="3"/>
      <c r="GL8977" s="3"/>
      <c r="GM8977" s="3"/>
      <c r="GN8977" s="3"/>
      <c r="GO8977" s="3"/>
      <c r="GP8977" s="3"/>
      <c r="GQ8977" s="3"/>
      <c r="GR8977" s="3"/>
      <c r="GS8977" s="3"/>
      <c r="GT8977" s="3"/>
      <c r="GU8977" s="3"/>
      <c r="GV8977" s="3"/>
      <c r="GW8977" s="3"/>
      <c r="GX8977" s="3"/>
      <c r="GY8977" s="3"/>
      <c r="GZ8977" s="3"/>
      <c r="HA8977" s="3"/>
      <c r="HB8977" s="3"/>
      <c r="HC8977" s="3"/>
      <c r="HD8977" s="3"/>
      <c r="HE8977" s="3"/>
      <c r="HF8977" s="3"/>
      <c r="HG8977" s="3"/>
      <c r="HH8977" s="3"/>
      <c r="HI8977" s="3"/>
      <c r="HJ8977" s="3"/>
      <c r="HK8977" s="3"/>
      <c r="HL8977" s="3"/>
      <c r="HM8977" s="45"/>
      <c r="HN8977" s="3"/>
      <c r="HO8977" s="3"/>
      <c r="HP8977" s="3"/>
      <c r="HQ8977" s="3"/>
      <c r="HR8977" s="3"/>
      <c r="HS8977" s="3"/>
      <c r="HT8977" s="3"/>
      <c r="HU8977" s="3"/>
      <c r="HV8977" s="3"/>
      <c r="HW8977" s="3"/>
      <c r="HX8977" s="3"/>
      <c r="HY8977" s="3"/>
      <c r="HZ8977" s="3"/>
      <c r="IA8977" s="3"/>
      <c r="IB8977" s="3"/>
      <c r="IC8977" s="3"/>
      <c r="ID8977" s="3"/>
      <c r="IE8977" s="3"/>
      <c r="IF8977" s="3"/>
      <c r="IG8977" s="3"/>
      <c r="IH8977" s="3"/>
      <c r="II8977" s="3"/>
      <c r="IJ8977" s="3"/>
      <c r="IK8977" s="3"/>
      <c r="IL8977" s="3"/>
      <c r="IM8977" s="3"/>
      <c r="IN8977" s="3"/>
      <c r="IO8977" s="15"/>
    </row>
    <row r="8978" spans="171:249">
      <c r="FO8978" s="3"/>
      <c r="FP8978" s="3"/>
      <c r="FQ8978" s="3"/>
      <c r="FR8978" s="3"/>
      <c r="FS8978" s="3"/>
      <c r="FT8978" s="3"/>
      <c r="FU8978" s="3"/>
      <c r="FV8978" s="3"/>
      <c r="FW8978" s="3"/>
      <c r="FX8978" s="3"/>
      <c r="FY8978" s="3"/>
      <c r="FZ8978" s="3"/>
      <c r="GA8978" s="3"/>
      <c r="GB8978" s="3"/>
      <c r="GC8978" s="3"/>
      <c r="GD8978" s="3"/>
      <c r="GE8978" s="3"/>
      <c r="GF8978" s="3"/>
      <c r="GG8978" s="3"/>
      <c r="GH8978" s="3"/>
      <c r="GI8978" s="3"/>
      <c r="GJ8978" s="3"/>
      <c r="GK8978" s="3"/>
      <c r="GL8978" s="3"/>
      <c r="GM8978" s="3"/>
      <c r="GN8978" s="3"/>
      <c r="GO8978" s="3"/>
      <c r="GP8978" s="3"/>
      <c r="GQ8978" s="3"/>
      <c r="GR8978" s="3"/>
      <c r="GS8978" s="3"/>
      <c r="GT8978" s="3"/>
      <c r="GU8978" s="3"/>
      <c r="GV8978" s="3"/>
      <c r="GW8978" s="3"/>
      <c r="GX8978" s="3"/>
      <c r="GY8978" s="3"/>
      <c r="GZ8978" s="3"/>
      <c r="HA8978" s="3"/>
      <c r="HB8978" s="3"/>
      <c r="HC8978" s="3"/>
      <c r="HD8978" s="3"/>
      <c r="HE8978" s="3"/>
      <c r="HF8978" s="3"/>
      <c r="HG8978" s="3"/>
      <c r="HH8978" s="3"/>
      <c r="HI8978" s="3"/>
      <c r="HJ8978" s="3"/>
      <c r="HK8978" s="3"/>
      <c r="HL8978" s="3"/>
      <c r="HM8978" s="45"/>
      <c r="HN8978" s="3"/>
      <c r="HO8978" s="3"/>
      <c r="HP8978" s="3"/>
      <c r="HQ8978" s="3"/>
      <c r="HR8978" s="3"/>
      <c r="HS8978" s="3"/>
      <c r="HT8978" s="3"/>
      <c r="HU8978" s="3"/>
      <c r="HV8978" s="3"/>
      <c r="HW8978" s="3"/>
      <c r="HX8978" s="3"/>
      <c r="HY8978" s="3"/>
      <c r="HZ8978" s="3"/>
      <c r="IA8978" s="3"/>
      <c r="IB8978" s="3"/>
      <c r="IC8978" s="3"/>
      <c r="ID8978" s="3"/>
      <c r="IE8978" s="3"/>
      <c r="IF8978" s="3"/>
      <c r="IG8978" s="3"/>
      <c r="IH8978" s="3"/>
      <c r="II8978" s="3"/>
      <c r="IJ8978" s="3"/>
      <c r="IK8978" s="3"/>
      <c r="IL8978" s="3"/>
      <c r="IM8978" s="3"/>
      <c r="IN8978" s="3"/>
      <c r="IO8978" s="15"/>
    </row>
    <row r="8979" spans="171:249">
      <c r="FO8979" s="3"/>
      <c r="FP8979" s="3"/>
      <c r="FQ8979" s="3"/>
      <c r="FR8979" s="3"/>
      <c r="FS8979" s="3"/>
      <c r="FT8979" s="3"/>
      <c r="FU8979" s="3"/>
      <c r="FV8979" s="3"/>
      <c r="FW8979" s="3"/>
      <c r="FX8979" s="3"/>
      <c r="FY8979" s="3"/>
      <c r="FZ8979" s="3"/>
      <c r="GA8979" s="3"/>
      <c r="GB8979" s="3"/>
      <c r="GC8979" s="3"/>
      <c r="GD8979" s="3"/>
      <c r="GE8979" s="3"/>
      <c r="GF8979" s="3"/>
      <c r="GG8979" s="3"/>
      <c r="GH8979" s="3"/>
      <c r="GI8979" s="3"/>
      <c r="GJ8979" s="3"/>
      <c r="GK8979" s="3"/>
      <c r="GL8979" s="3"/>
      <c r="GM8979" s="3"/>
      <c r="GN8979" s="3"/>
      <c r="GO8979" s="3"/>
      <c r="GP8979" s="3"/>
      <c r="GQ8979" s="3"/>
      <c r="GR8979" s="3"/>
      <c r="GS8979" s="3"/>
      <c r="GT8979" s="3"/>
      <c r="GU8979" s="3"/>
      <c r="GV8979" s="3"/>
      <c r="GW8979" s="3"/>
      <c r="GX8979" s="3"/>
      <c r="GY8979" s="3"/>
      <c r="GZ8979" s="3"/>
      <c r="HA8979" s="3"/>
      <c r="HB8979" s="3"/>
      <c r="HC8979" s="3"/>
      <c r="HD8979" s="3"/>
      <c r="HE8979" s="3"/>
      <c r="HF8979" s="3"/>
      <c r="HG8979" s="3"/>
      <c r="HH8979" s="3"/>
      <c r="HI8979" s="3"/>
      <c r="HJ8979" s="3"/>
      <c r="HK8979" s="3"/>
      <c r="HL8979" s="3"/>
      <c r="HM8979" s="45"/>
      <c r="HN8979" s="3"/>
      <c r="HO8979" s="3"/>
      <c r="HP8979" s="3"/>
      <c r="HQ8979" s="3"/>
      <c r="HR8979" s="3"/>
      <c r="HS8979" s="3"/>
      <c r="HT8979" s="3"/>
      <c r="HU8979" s="3"/>
      <c r="HV8979" s="3"/>
      <c r="HW8979" s="3"/>
      <c r="HX8979" s="3"/>
      <c r="HY8979" s="3"/>
      <c r="HZ8979" s="3"/>
      <c r="IA8979" s="3"/>
      <c r="IB8979" s="3"/>
      <c r="IC8979" s="3"/>
      <c r="ID8979" s="3"/>
      <c r="IE8979" s="3"/>
      <c r="IF8979" s="3"/>
      <c r="IG8979" s="3"/>
      <c r="IH8979" s="3"/>
      <c r="II8979" s="3"/>
      <c r="IJ8979" s="3"/>
      <c r="IK8979" s="3"/>
      <c r="IL8979" s="3"/>
      <c r="IM8979" s="3"/>
      <c r="IN8979" s="3"/>
      <c r="IO8979" s="15"/>
    </row>
    <row r="8980" spans="171:249">
      <c r="FO8980" s="3"/>
      <c r="FP8980" s="3"/>
      <c r="FQ8980" s="3"/>
      <c r="FR8980" s="3"/>
      <c r="FS8980" s="3"/>
      <c r="FT8980" s="3"/>
      <c r="FU8980" s="3"/>
      <c r="FV8980" s="3"/>
      <c r="FW8980" s="3"/>
      <c r="FX8980" s="3"/>
      <c r="FY8980" s="3"/>
      <c r="FZ8980" s="3"/>
      <c r="GA8980" s="3"/>
      <c r="GB8980" s="3"/>
      <c r="GC8980" s="3"/>
      <c r="GD8980" s="3"/>
      <c r="GE8980" s="3"/>
      <c r="GF8980" s="3"/>
      <c r="GG8980" s="3"/>
      <c r="GH8980" s="3"/>
      <c r="GI8980" s="3"/>
      <c r="GJ8980" s="3"/>
      <c r="GK8980" s="3"/>
      <c r="GL8980" s="3"/>
      <c r="GM8980" s="3"/>
      <c r="GN8980" s="3"/>
      <c r="GO8980" s="3"/>
      <c r="GP8980" s="3"/>
      <c r="GQ8980" s="3"/>
      <c r="GR8980" s="3"/>
      <c r="GS8980" s="3"/>
      <c r="GT8980" s="3"/>
      <c r="GU8980" s="3"/>
      <c r="GV8980" s="3"/>
      <c r="GW8980" s="3"/>
      <c r="GX8980" s="3"/>
      <c r="GY8980" s="3"/>
      <c r="GZ8980" s="3"/>
      <c r="HA8980" s="3"/>
      <c r="HB8980" s="3"/>
      <c r="HC8980" s="3"/>
      <c r="HD8980" s="3"/>
      <c r="HE8980" s="3"/>
      <c r="HF8980" s="3"/>
      <c r="HG8980" s="3"/>
      <c r="HH8980" s="3"/>
      <c r="HI8980" s="3"/>
      <c r="HJ8980" s="3"/>
      <c r="HK8980" s="3"/>
      <c r="HL8980" s="3"/>
      <c r="HM8980" s="45"/>
      <c r="HN8980" s="3"/>
      <c r="HO8980" s="3"/>
      <c r="HP8980" s="3"/>
      <c r="HQ8980" s="3"/>
      <c r="HR8980" s="3"/>
      <c r="HS8980" s="3"/>
      <c r="HT8980" s="3"/>
      <c r="HU8980" s="3"/>
      <c r="HV8980" s="3"/>
      <c r="HW8980" s="3"/>
      <c r="HX8980" s="3"/>
      <c r="HY8980" s="3"/>
      <c r="HZ8980" s="3"/>
      <c r="IA8980" s="3"/>
      <c r="IB8980" s="3"/>
      <c r="IC8980" s="3"/>
      <c r="ID8980" s="3"/>
      <c r="IE8980" s="3"/>
      <c r="IF8980" s="3"/>
      <c r="IG8980" s="3"/>
      <c r="IH8980" s="3"/>
      <c r="II8980" s="3"/>
      <c r="IJ8980" s="3"/>
      <c r="IK8980" s="3"/>
      <c r="IL8980" s="3"/>
      <c r="IM8980" s="3"/>
      <c r="IN8980" s="3"/>
      <c r="IO8980" s="15"/>
    </row>
    <row r="8981" spans="171:249">
      <c r="FO8981" s="3"/>
      <c r="FP8981" s="3"/>
      <c r="FQ8981" s="3"/>
      <c r="FR8981" s="3"/>
      <c r="FS8981" s="3"/>
      <c r="FT8981" s="3"/>
      <c r="FU8981" s="3"/>
      <c r="FV8981" s="3"/>
      <c r="FW8981" s="3"/>
      <c r="FX8981" s="3"/>
      <c r="FY8981" s="3"/>
      <c r="FZ8981" s="3"/>
      <c r="GA8981" s="3"/>
      <c r="GB8981" s="3"/>
      <c r="GC8981" s="3"/>
      <c r="GD8981" s="3"/>
      <c r="GE8981" s="3"/>
      <c r="GF8981" s="3"/>
      <c r="GG8981" s="3"/>
      <c r="GH8981" s="3"/>
      <c r="GI8981" s="3"/>
      <c r="GJ8981" s="3"/>
      <c r="GK8981" s="3"/>
      <c r="GL8981" s="3"/>
      <c r="GM8981" s="3"/>
      <c r="GN8981" s="3"/>
      <c r="GO8981" s="3"/>
      <c r="GP8981" s="3"/>
      <c r="GQ8981" s="3"/>
      <c r="GR8981" s="3"/>
      <c r="GS8981" s="3"/>
      <c r="GT8981" s="3"/>
      <c r="GU8981" s="3"/>
      <c r="GV8981" s="3"/>
      <c r="GW8981" s="3"/>
      <c r="GX8981" s="3"/>
      <c r="GY8981" s="3"/>
      <c r="GZ8981" s="3"/>
      <c r="HA8981" s="3"/>
      <c r="HB8981" s="3"/>
      <c r="HC8981" s="3"/>
      <c r="HD8981" s="3"/>
      <c r="HE8981" s="3"/>
      <c r="HF8981" s="3"/>
      <c r="HG8981" s="3"/>
      <c r="HH8981" s="3"/>
      <c r="HI8981" s="3"/>
      <c r="HJ8981" s="3"/>
      <c r="HK8981" s="3"/>
      <c r="HL8981" s="3"/>
      <c r="HM8981" s="45"/>
      <c r="HN8981" s="3"/>
      <c r="HO8981" s="3"/>
      <c r="HP8981" s="3"/>
      <c r="HQ8981" s="3"/>
      <c r="HR8981" s="3"/>
      <c r="HS8981" s="3"/>
      <c r="HT8981" s="3"/>
      <c r="HU8981" s="3"/>
      <c r="HV8981" s="3"/>
      <c r="HW8981" s="3"/>
      <c r="HX8981" s="3"/>
      <c r="HY8981" s="3"/>
      <c r="HZ8981" s="3"/>
      <c r="IA8981" s="3"/>
      <c r="IB8981" s="3"/>
      <c r="IC8981" s="3"/>
      <c r="ID8981" s="3"/>
      <c r="IE8981" s="3"/>
      <c r="IF8981" s="3"/>
      <c r="IG8981" s="3"/>
      <c r="IH8981" s="3"/>
      <c r="II8981" s="3"/>
      <c r="IJ8981" s="3"/>
      <c r="IK8981" s="3"/>
      <c r="IL8981" s="3"/>
      <c r="IM8981" s="3"/>
      <c r="IN8981" s="3"/>
      <c r="IO8981" s="15"/>
    </row>
    <row r="8982" spans="171:249">
      <c r="FO8982" s="3"/>
      <c r="FP8982" s="3"/>
      <c r="FQ8982" s="3"/>
      <c r="FR8982" s="3"/>
      <c r="FS8982" s="3"/>
      <c r="FT8982" s="3"/>
      <c r="FU8982" s="3"/>
      <c r="FV8982" s="3"/>
      <c r="FW8982" s="3"/>
      <c r="FX8982" s="3"/>
      <c r="FY8982" s="3"/>
      <c r="FZ8982" s="3"/>
      <c r="GA8982" s="3"/>
      <c r="GB8982" s="3"/>
      <c r="GC8982" s="3"/>
      <c r="GD8982" s="3"/>
      <c r="GE8982" s="3"/>
      <c r="GF8982" s="3"/>
      <c r="GG8982" s="3"/>
      <c r="GH8982" s="3"/>
      <c r="GI8982" s="3"/>
      <c r="GJ8982" s="3"/>
      <c r="GK8982" s="3"/>
      <c r="GL8982" s="3"/>
      <c r="GM8982" s="3"/>
      <c r="GN8982" s="3"/>
      <c r="GO8982" s="3"/>
      <c r="GP8982" s="3"/>
      <c r="GQ8982" s="3"/>
      <c r="GR8982" s="3"/>
      <c r="GS8982" s="3"/>
      <c r="GT8982" s="3"/>
      <c r="GU8982" s="3"/>
      <c r="GV8982" s="3"/>
      <c r="GW8982" s="3"/>
      <c r="GX8982" s="3"/>
      <c r="GY8982" s="3"/>
      <c r="GZ8982" s="3"/>
      <c r="HA8982" s="3"/>
      <c r="HB8982" s="3"/>
      <c r="HC8982" s="3"/>
      <c r="HD8982" s="3"/>
      <c r="HE8982" s="3"/>
      <c r="HF8982" s="3"/>
      <c r="HG8982" s="3"/>
      <c r="HH8982" s="3"/>
      <c r="HI8982" s="3"/>
      <c r="HJ8982" s="3"/>
      <c r="HK8982" s="3"/>
      <c r="HL8982" s="3"/>
      <c r="HM8982" s="45"/>
      <c r="HN8982" s="3"/>
      <c r="HO8982" s="3"/>
      <c r="HP8982" s="3"/>
      <c r="HQ8982" s="3"/>
      <c r="HR8982" s="3"/>
      <c r="HS8982" s="3"/>
      <c r="HT8982" s="3"/>
      <c r="HU8982" s="3"/>
      <c r="HV8982" s="3"/>
      <c r="HW8982" s="3"/>
      <c r="HX8982" s="3"/>
      <c r="HY8982" s="3"/>
      <c r="HZ8982" s="3"/>
      <c r="IA8982" s="3"/>
      <c r="IB8982" s="3"/>
      <c r="IC8982" s="3"/>
      <c r="ID8982" s="3"/>
      <c r="IE8982" s="3"/>
      <c r="IF8982" s="3"/>
      <c r="IG8982" s="3"/>
      <c r="IH8982" s="3"/>
      <c r="II8982" s="3"/>
      <c r="IJ8982" s="3"/>
      <c r="IK8982" s="3"/>
      <c r="IL8982" s="3"/>
      <c r="IM8982" s="3"/>
      <c r="IN8982" s="3"/>
      <c r="IO8982" s="15"/>
    </row>
    <row r="8983" spans="171:249">
      <c r="FO8983" s="3"/>
      <c r="FP8983" s="3"/>
      <c r="FQ8983" s="3"/>
      <c r="FR8983" s="3"/>
      <c r="FS8983" s="3"/>
      <c r="FT8983" s="3"/>
      <c r="FU8983" s="3"/>
      <c r="FV8983" s="3"/>
      <c r="FW8983" s="3"/>
      <c r="FX8983" s="3"/>
      <c r="FY8983" s="3"/>
      <c r="FZ8983" s="3"/>
      <c r="GA8983" s="3"/>
      <c r="GB8983" s="3"/>
      <c r="GC8983" s="3"/>
      <c r="GD8983" s="3"/>
      <c r="GE8983" s="3"/>
      <c r="GF8983" s="3"/>
      <c r="GG8983" s="3"/>
      <c r="GH8983" s="3"/>
      <c r="GI8983" s="3"/>
      <c r="GJ8983" s="3"/>
      <c r="GK8983" s="3"/>
      <c r="GL8983" s="3"/>
      <c r="GM8983" s="3"/>
      <c r="GN8983" s="3"/>
      <c r="GO8983" s="3"/>
      <c r="GP8983" s="3"/>
      <c r="GQ8983" s="3"/>
      <c r="GR8983" s="3"/>
      <c r="GS8983" s="3"/>
      <c r="GT8983" s="3"/>
      <c r="GU8983" s="3"/>
      <c r="GV8983" s="3"/>
      <c r="GW8983" s="3"/>
      <c r="GX8983" s="3"/>
      <c r="GY8983" s="3"/>
      <c r="GZ8983" s="3"/>
      <c r="HA8983" s="3"/>
      <c r="HB8983" s="3"/>
      <c r="HC8983" s="3"/>
      <c r="HD8983" s="3"/>
      <c r="HE8983" s="3"/>
      <c r="HF8983" s="3"/>
      <c r="HG8983" s="3"/>
      <c r="HH8983" s="3"/>
      <c r="HI8983" s="3"/>
      <c r="HJ8983" s="3"/>
      <c r="HK8983" s="3"/>
      <c r="HL8983" s="3"/>
      <c r="HM8983" s="45"/>
      <c r="HN8983" s="3"/>
      <c r="HO8983" s="3"/>
      <c r="HP8983" s="3"/>
      <c r="HQ8983" s="3"/>
      <c r="HR8983" s="3"/>
      <c r="HS8983" s="3"/>
      <c r="HT8983" s="3"/>
      <c r="HU8983" s="3"/>
      <c r="HV8983" s="3"/>
      <c r="HW8983" s="3"/>
      <c r="HX8983" s="3"/>
      <c r="HY8983" s="3"/>
      <c r="HZ8983" s="3"/>
      <c r="IA8983" s="3"/>
      <c r="IB8983" s="3"/>
      <c r="IC8983" s="3"/>
      <c r="ID8983" s="3"/>
      <c r="IE8983" s="3"/>
      <c r="IF8983" s="3"/>
      <c r="IG8983" s="3"/>
      <c r="IH8983" s="3"/>
      <c r="II8983" s="3"/>
      <c r="IJ8983" s="3"/>
      <c r="IK8983" s="3"/>
      <c r="IL8983" s="3"/>
      <c r="IM8983" s="3"/>
      <c r="IN8983" s="3"/>
      <c r="IO8983" s="15"/>
    </row>
    <row r="8984" spans="171:249">
      <c r="FO8984" s="3"/>
      <c r="FP8984" s="3"/>
      <c r="FQ8984" s="3"/>
      <c r="FR8984" s="3"/>
      <c r="FS8984" s="3"/>
      <c r="FT8984" s="3"/>
      <c r="FU8984" s="3"/>
      <c r="FV8984" s="3"/>
      <c r="FW8984" s="3"/>
      <c r="FX8984" s="3"/>
      <c r="FY8984" s="3"/>
      <c r="FZ8984" s="3"/>
      <c r="GA8984" s="3"/>
      <c r="GB8984" s="3"/>
      <c r="GC8984" s="3"/>
      <c r="GD8984" s="3"/>
      <c r="GE8984" s="3"/>
      <c r="GF8984" s="3"/>
      <c r="GG8984" s="3"/>
      <c r="GH8984" s="3"/>
      <c r="GI8984" s="3"/>
      <c r="GJ8984" s="3"/>
      <c r="GK8984" s="3"/>
      <c r="GL8984" s="3"/>
      <c r="GM8984" s="3"/>
      <c r="GN8984" s="3"/>
      <c r="GO8984" s="3"/>
      <c r="GP8984" s="3"/>
      <c r="GQ8984" s="3"/>
      <c r="GR8984" s="3"/>
      <c r="GS8984" s="3"/>
      <c r="GT8984" s="3"/>
      <c r="GU8984" s="3"/>
      <c r="GV8984" s="3"/>
      <c r="GW8984" s="3"/>
      <c r="GX8984" s="3"/>
      <c r="GY8984" s="3"/>
      <c r="GZ8984" s="3"/>
      <c r="HA8984" s="3"/>
      <c r="HB8984" s="3"/>
      <c r="HC8984" s="3"/>
      <c r="HD8984" s="3"/>
      <c r="HE8984" s="3"/>
      <c r="HF8984" s="3"/>
      <c r="HG8984" s="3"/>
      <c r="HH8984" s="3"/>
      <c r="HI8984" s="3"/>
      <c r="HJ8984" s="3"/>
      <c r="HK8984" s="3"/>
      <c r="HL8984" s="3"/>
      <c r="HM8984" s="45"/>
      <c r="HN8984" s="3"/>
      <c r="HO8984" s="3"/>
      <c r="HP8984" s="3"/>
      <c r="HQ8984" s="3"/>
      <c r="HR8984" s="3"/>
      <c r="HS8984" s="3"/>
      <c r="HT8984" s="3"/>
      <c r="HU8984" s="3"/>
      <c r="HV8984" s="3"/>
      <c r="HW8984" s="3"/>
      <c r="HX8984" s="3"/>
      <c r="HY8984" s="3"/>
      <c r="HZ8984" s="3"/>
      <c r="IA8984" s="3"/>
      <c r="IB8984" s="3"/>
      <c r="IC8984" s="3"/>
      <c r="ID8984" s="3"/>
      <c r="IE8984" s="3"/>
      <c r="IF8984" s="3"/>
      <c r="IG8984" s="3"/>
      <c r="IH8984" s="3"/>
      <c r="II8984" s="3"/>
      <c r="IJ8984" s="3"/>
      <c r="IK8984" s="3"/>
      <c r="IL8984" s="3"/>
      <c r="IM8984" s="3"/>
      <c r="IN8984" s="3"/>
      <c r="IO8984" s="15"/>
    </row>
    <row r="8985" spans="171:249">
      <c r="FO8985" s="3"/>
      <c r="FP8985" s="3"/>
      <c r="FQ8985" s="3"/>
      <c r="FR8985" s="3"/>
      <c r="FS8985" s="3"/>
      <c r="FT8985" s="3"/>
      <c r="FU8985" s="3"/>
      <c r="FV8985" s="3"/>
      <c r="FW8985" s="3"/>
      <c r="FX8985" s="3"/>
      <c r="FY8985" s="3"/>
      <c r="FZ8985" s="3"/>
      <c r="GA8985" s="3"/>
      <c r="GB8985" s="3"/>
      <c r="GC8985" s="3"/>
      <c r="GD8985" s="3"/>
      <c r="GE8985" s="3"/>
      <c r="GF8985" s="3"/>
      <c r="GG8985" s="3"/>
      <c r="GH8985" s="3"/>
      <c r="GI8985" s="3"/>
      <c r="GJ8985" s="3"/>
      <c r="GK8985" s="3"/>
      <c r="GL8985" s="3"/>
      <c r="GM8985" s="3"/>
      <c r="GN8985" s="3"/>
      <c r="GO8985" s="3"/>
      <c r="GP8985" s="3"/>
      <c r="GQ8985" s="3"/>
      <c r="GR8985" s="3"/>
      <c r="GS8985" s="3"/>
      <c r="GT8985" s="3"/>
      <c r="GU8985" s="3"/>
      <c r="GV8985" s="3"/>
      <c r="GW8985" s="3"/>
      <c r="GX8985" s="3"/>
      <c r="GY8985" s="3"/>
      <c r="GZ8985" s="3"/>
      <c r="HA8985" s="3"/>
      <c r="HB8985" s="3"/>
      <c r="HC8985" s="3"/>
      <c r="HD8985" s="3"/>
      <c r="HE8985" s="3"/>
      <c r="HF8985" s="3"/>
      <c r="HG8985" s="3"/>
      <c r="HH8985" s="3"/>
      <c r="HI8985" s="3"/>
      <c r="HJ8985" s="3"/>
      <c r="HK8985" s="3"/>
      <c r="HL8985" s="3"/>
      <c r="HM8985" s="45"/>
      <c r="HN8985" s="3"/>
      <c r="HO8985" s="3"/>
      <c r="HP8985" s="3"/>
      <c r="HQ8985" s="3"/>
      <c r="HR8985" s="3"/>
      <c r="HS8985" s="3"/>
      <c r="HT8985" s="3"/>
      <c r="HU8985" s="3"/>
      <c r="HV8985" s="3"/>
      <c r="HW8985" s="3"/>
      <c r="HX8985" s="3"/>
      <c r="HY8985" s="3"/>
      <c r="HZ8985" s="3"/>
      <c r="IA8985" s="3"/>
      <c r="IB8985" s="3"/>
      <c r="IC8985" s="3"/>
      <c r="ID8985" s="3"/>
      <c r="IE8985" s="3"/>
      <c r="IF8985" s="3"/>
      <c r="IG8985" s="3"/>
      <c r="IH8985" s="3"/>
      <c r="II8985" s="3"/>
      <c r="IJ8985" s="3"/>
      <c r="IK8985" s="3"/>
      <c r="IL8985" s="3"/>
      <c r="IM8985" s="3"/>
      <c r="IN8985" s="3"/>
      <c r="IO8985" s="15"/>
    </row>
    <row r="8986" spans="171:249">
      <c r="FO8986" s="3"/>
      <c r="FP8986" s="3"/>
      <c r="FQ8986" s="3"/>
      <c r="FR8986" s="3"/>
      <c r="FS8986" s="3"/>
      <c r="FT8986" s="3"/>
      <c r="FU8986" s="3"/>
      <c r="FV8986" s="3"/>
      <c r="FW8986" s="3"/>
      <c r="FX8986" s="3"/>
      <c r="FY8986" s="3"/>
      <c r="FZ8986" s="3"/>
      <c r="GA8986" s="3"/>
      <c r="GB8986" s="3"/>
      <c r="GC8986" s="3"/>
      <c r="GD8986" s="3"/>
      <c r="GE8986" s="3"/>
      <c r="GF8986" s="3"/>
      <c r="GG8986" s="3"/>
      <c r="GH8986" s="3"/>
      <c r="GI8986" s="3"/>
      <c r="GJ8986" s="3"/>
      <c r="GK8986" s="3"/>
      <c r="GL8986" s="3"/>
      <c r="GM8986" s="3"/>
      <c r="GN8986" s="3"/>
      <c r="GO8986" s="3"/>
      <c r="GP8986" s="3"/>
      <c r="GQ8986" s="3"/>
      <c r="GR8986" s="3"/>
      <c r="GS8986" s="3"/>
      <c r="GT8986" s="3"/>
      <c r="GU8986" s="3"/>
      <c r="GV8986" s="3"/>
      <c r="GW8986" s="3"/>
      <c r="GX8986" s="3"/>
      <c r="GY8986" s="3"/>
      <c r="GZ8986" s="3"/>
      <c r="HA8986" s="3"/>
      <c r="HB8986" s="3"/>
      <c r="HC8986" s="3"/>
      <c r="HD8986" s="3"/>
      <c r="HE8986" s="3"/>
      <c r="HF8986" s="3"/>
      <c r="HG8986" s="3"/>
      <c r="HH8986" s="3"/>
      <c r="HI8986" s="3"/>
      <c r="HJ8986" s="3"/>
      <c r="HK8986" s="3"/>
      <c r="HL8986" s="3"/>
      <c r="HM8986" s="45"/>
      <c r="HN8986" s="3"/>
      <c r="HO8986" s="3"/>
      <c r="HP8986" s="3"/>
      <c r="HQ8986" s="3"/>
      <c r="HR8986" s="3"/>
      <c r="HS8986" s="3"/>
      <c r="HT8986" s="3"/>
      <c r="HU8986" s="3"/>
      <c r="HV8986" s="3"/>
      <c r="HW8986" s="3"/>
      <c r="HX8986" s="3"/>
      <c r="HY8986" s="3"/>
      <c r="HZ8986" s="3"/>
      <c r="IA8986" s="3"/>
      <c r="IB8986" s="3"/>
      <c r="IC8986" s="3"/>
      <c r="ID8986" s="3"/>
      <c r="IE8986" s="3"/>
      <c r="IF8986" s="3"/>
      <c r="IG8986" s="3"/>
      <c r="IH8986" s="3"/>
      <c r="II8986" s="3"/>
      <c r="IJ8986" s="3"/>
      <c r="IK8986" s="3"/>
      <c r="IL8986" s="3"/>
      <c r="IM8986" s="3"/>
      <c r="IN8986" s="3"/>
      <c r="IO8986" s="15"/>
    </row>
    <row r="8987" spans="171:249">
      <c r="FO8987" s="3"/>
      <c r="FP8987" s="3"/>
      <c r="FQ8987" s="3"/>
      <c r="FR8987" s="3"/>
      <c r="FS8987" s="3"/>
      <c r="FT8987" s="3"/>
      <c r="FU8987" s="3"/>
      <c r="FV8987" s="3"/>
      <c r="FW8987" s="3"/>
      <c r="FX8987" s="3"/>
      <c r="FY8987" s="3"/>
      <c r="FZ8987" s="3"/>
      <c r="GA8987" s="3"/>
      <c r="GB8987" s="3"/>
      <c r="GC8987" s="3"/>
      <c r="GD8987" s="3"/>
      <c r="GE8987" s="3"/>
      <c r="GF8987" s="3"/>
      <c r="GG8987" s="3"/>
      <c r="GH8987" s="3"/>
      <c r="GI8987" s="3"/>
      <c r="GJ8987" s="3"/>
      <c r="GK8987" s="3"/>
      <c r="GL8987" s="3"/>
      <c r="GM8987" s="3"/>
      <c r="GN8987" s="3"/>
      <c r="GO8987" s="3"/>
      <c r="GP8987" s="3"/>
      <c r="GQ8987" s="3"/>
      <c r="GR8987" s="3"/>
      <c r="GS8987" s="3"/>
      <c r="GT8987" s="3"/>
      <c r="GU8987" s="3"/>
      <c r="GV8987" s="3"/>
      <c r="GW8987" s="3"/>
      <c r="GX8987" s="3"/>
      <c r="GY8987" s="3"/>
      <c r="GZ8987" s="3"/>
      <c r="HA8987" s="3"/>
      <c r="HB8987" s="3"/>
      <c r="HC8987" s="3"/>
      <c r="HD8987" s="3"/>
      <c r="HE8987" s="3"/>
      <c r="HF8987" s="3"/>
      <c r="HG8987" s="3"/>
      <c r="HH8987" s="3"/>
      <c r="HI8987" s="3"/>
      <c r="HJ8987" s="3"/>
      <c r="HK8987" s="3"/>
      <c r="HL8987" s="3"/>
      <c r="HM8987" s="45"/>
      <c r="HN8987" s="3"/>
      <c r="HO8987" s="3"/>
      <c r="HP8987" s="3"/>
      <c r="HQ8987" s="3"/>
      <c r="HR8987" s="3"/>
      <c r="HS8987" s="3"/>
      <c r="HT8987" s="3"/>
      <c r="HU8987" s="3"/>
      <c r="HV8987" s="3"/>
      <c r="HW8987" s="3"/>
      <c r="HX8987" s="3"/>
      <c r="HY8987" s="3"/>
      <c r="HZ8987" s="3"/>
      <c r="IA8987" s="3"/>
      <c r="IB8987" s="3"/>
      <c r="IC8987" s="3"/>
      <c r="ID8987" s="3"/>
      <c r="IE8987" s="3"/>
      <c r="IF8987" s="3"/>
      <c r="IG8987" s="3"/>
      <c r="IH8987" s="3"/>
      <c r="II8987" s="3"/>
      <c r="IJ8987" s="3"/>
      <c r="IK8987" s="3"/>
      <c r="IL8987" s="3"/>
      <c r="IM8987" s="3"/>
      <c r="IN8987" s="3"/>
      <c r="IO8987" s="15"/>
    </row>
    <row r="8988" spans="171:249">
      <c r="FO8988" s="3"/>
      <c r="FP8988" s="3"/>
      <c r="FQ8988" s="3"/>
      <c r="FR8988" s="3"/>
      <c r="FS8988" s="3"/>
      <c r="FT8988" s="3"/>
      <c r="FU8988" s="3"/>
      <c r="FV8988" s="3"/>
      <c r="FW8988" s="3"/>
      <c r="FX8988" s="3"/>
      <c r="FY8988" s="3"/>
      <c r="FZ8988" s="3"/>
      <c r="GA8988" s="3"/>
      <c r="GB8988" s="3"/>
      <c r="GC8988" s="3"/>
      <c r="GD8988" s="3"/>
      <c r="GE8988" s="3"/>
      <c r="GF8988" s="3"/>
      <c r="GG8988" s="3"/>
      <c r="GH8988" s="3"/>
      <c r="GI8988" s="3"/>
      <c r="GJ8988" s="3"/>
      <c r="GK8988" s="3"/>
      <c r="GL8988" s="3"/>
      <c r="GM8988" s="3"/>
      <c r="GN8988" s="3"/>
      <c r="GO8988" s="3"/>
      <c r="GP8988" s="3"/>
      <c r="GQ8988" s="3"/>
      <c r="GR8988" s="3"/>
      <c r="GS8988" s="3"/>
      <c r="GT8988" s="3"/>
      <c r="GU8988" s="3"/>
      <c r="GV8988" s="3"/>
      <c r="GW8988" s="3"/>
      <c r="GX8988" s="3"/>
      <c r="GY8988" s="3"/>
      <c r="GZ8988" s="3"/>
      <c r="HA8988" s="3"/>
      <c r="HB8988" s="3"/>
      <c r="HC8988" s="3"/>
      <c r="HD8988" s="3"/>
      <c r="HE8988" s="3"/>
      <c r="HF8988" s="3"/>
      <c r="HG8988" s="3"/>
      <c r="HH8988" s="3"/>
      <c r="HI8988" s="3"/>
      <c r="HJ8988" s="3"/>
      <c r="HK8988" s="3"/>
      <c r="HL8988" s="3"/>
      <c r="HM8988" s="45"/>
      <c r="HN8988" s="3"/>
      <c r="HO8988" s="3"/>
      <c r="HP8988" s="3"/>
      <c r="HQ8988" s="3"/>
      <c r="HR8988" s="3"/>
      <c r="HS8988" s="3"/>
      <c r="HT8988" s="3"/>
      <c r="HU8988" s="3"/>
      <c r="HV8988" s="3"/>
      <c r="HW8988" s="3"/>
      <c r="HX8988" s="3"/>
      <c r="HY8988" s="3"/>
      <c r="HZ8988" s="3"/>
      <c r="IA8988" s="3"/>
      <c r="IB8988" s="3"/>
      <c r="IC8988" s="3"/>
      <c r="ID8988" s="3"/>
      <c r="IE8988" s="3"/>
      <c r="IF8988" s="3"/>
      <c r="IG8988" s="3"/>
      <c r="IH8988" s="3"/>
      <c r="II8988" s="3"/>
      <c r="IJ8988" s="3"/>
      <c r="IK8988" s="3"/>
      <c r="IL8988" s="3"/>
      <c r="IM8988" s="3"/>
      <c r="IN8988" s="3"/>
      <c r="IO8988" s="15"/>
    </row>
    <row r="8989" spans="171:249">
      <c r="FO8989" s="3"/>
      <c r="FP8989" s="3"/>
      <c r="FQ8989" s="3"/>
      <c r="FR8989" s="3"/>
      <c r="FS8989" s="3"/>
      <c r="FT8989" s="3"/>
      <c r="FU8989" s="3"/>
      <c r="FV8989" s="3"/>
      <c r="FW8989" s="3"/>
      <c r="FX8989" s="3"/>
      <c r="FY8989" s="3"/>
      <c r="FZ8989" s="3"/>
      <c r="GA8989" s="3"/>
      <c r="GB8989" s="3"/>
      <c r="GC8989" s="3"/>
      <c r="GD8989" s="3"/>
      <c r="GE8989" s="3"/>
      <c r="GF8989" s="3"/>
      <c r="GG8989" s="3"/>
      <c r="GH8989" s="3"/>
      <c r="GI8989" s="3"/>
      <c r="GJ8989" s="3"/>
      <c r="GK8989" s="3"/>
      <c r="GL8989" s="3"/>
      <c r="GM8989" s="3"/>
      <c r="GN8989" s="3"/>
      <c r="GO8989" s="3"/>
      <c r="GP8989" s="3"/>
      <c r="GQ8989" s="3"/>
      <c r="GR8989" s="3"/>
      <c r="GS8989" s="3"/>
      <c r="GT8989" s="3"/>
      <c r="GU8989" s="3"/>
      <c r="GV8989" s="3"/>
      <c r="GW8989" s="3"/>
      <c r="GX8989" s="3"/>
      <c r="GY8989" s="3"/>
      <c r="GZ8989" s="3"/>
      <c r="HA8989" s="3"/>
      <c r="HB8989" s="3"/>
      <c r="HC8989" s="3"/>
      <c r="HD8989" s="3"/>
      <c r="HE8989" s="3"/>
      <c r="HF8989" s="3"/>
      <c r="HG8989" s="3"/>
      <c r="HH8989" s="3"/>
      <c r="HI8989" s="3"/>
      <c r="HJ8989" s="3"/>
      <c r="HK8989" s="3"/>
      <c r="HL8989" s="3"/>
      <c r="HM8989" s="45"/>
      <c r="HN8989" s="3"/>
      <c r="HO8989" s="3"/>
      <c r="HP8989" s="3"/>
      <c r="HQ8989" s="3"/>
      <c r="HR8989" s="3"/>
      <c r="HS8989" s="3"/>
      <c r="HT8989" s="3"/>
      <c r="HU8989" s="3"/>
      <c r="HV8989" s="3"/>
      <c r="HW8989" s="3"/>
      <c r="HX8989" s="3"/>
      <c r="HY8989" s="3"/>
      <c r="HZ8989" s="3"/>
      <c r="IA8989" s="3"/>
      <c r="IB8989" s="3"/>
      <c r="IC8989" s="3"/>
      <c r="ID8989" s="3"/>
      <c r="IE8989" s="3"/>
      <c r="IF8989" s="3"/>
      <c r="IG8989" s="3"/>
      <c r="IH8989" s="3"/>
      <c r="II8989" s="3"/>
      <c r="IJ8989" s="3"/>
      <c r="IK8989" s="3"/>
      <c r="IL8989" s="3"/>
      <c r="IM8989" s="3"/>
      <c r="IN8989" s="3"/>
      <c r="IO8989" s="15"/>
    </row>
    <row r="8990" spans="171:249">
      <c r="FO8990" s="3"/>
      <c r="FP8990" s="3"/>
      <c r="FQ8990" s="3"/>
      <c r="FR8990" s="3"/>
      <c r="FS8990" s="3"/>
      <c r="FT8990" s="3"/>
      <c r="FU8990" s="3"/>
      <c r="FV8990" s="3"/>
      <c r="FW8990" s="3"/>
      <c r="FX8990" s="3"/>
      <c r="FY8990" s="3"/>
      <c r="FZ8990" s="3"/>
      <c r="GA8990" s="3"/>
      <c r="GB8990" s="3"/>
      <c r="GC8990" s="3"/>
      <c r="GD8990" s="3"/>
      <c r="GE8990" s="3"/>
      <c r="GF8990" s="3"/>
      <c r="GG8990" s="3"/>
      <c r="GH8990" s="3"/>
      <c r="GI8990" s="3"/>
      <c r="GJ8990" s="3"/>
      <c r="GK8990" s="3"/>
      <c r="GL8990" s="3"/>
      <c r="GM8990" s="3"/>
      <c r="GN8990" s="3"/>
      <c r="GO8990" s="3"/>
      <c r="GP8990" s="3"/>
      <c r="GQ8990" s="3"/>
      <c r="GR8990" s="3"/>
      <c r="GS8990" s="3"/>
      <c r="GT8990" s="3"/>
      <c r="GU8990" s="3"/>
      <c r="GV8990" s="3"/>
      <c r="GW8990" s="3"/>
      <c r="GX8990" s="3"/>
      <c r="GY8990" s="3"/>
      <c r="GZ8990" s="3"/>
      <c r="HA8990" s="3"/>
      <c r="HB8990" s="3"/>
      <c r="HC8990" s="3"/>
      <c r="HD8990" s="3"/>
      <c r="HE8990" s="3"/>
      <c r="HF8990" s="3"/>
      <c r="HG8990" s="3"/>
      <c r="HH8990" s="3"/>
      <c r="HI8990" s="3"/>
      <c r="HJ8990" s="3"/>
      <c r="HK8990" s="3"/>
      <c r="HL8990" s="3"/>
      <c r="HM8990" s="45"/>
      <c r="HN8990" s="3"/>
      <c r="HO8990" s="3"/>
      <c r="HP8990" s="3"/>
      <c r="HQ8990" s="3"/>
      <c r="HR8990" s="3"/>
      <c r="HS8990" s="3"/>
      <c r="HT8990" s="3"/>
      <c r="HU8990" s="3"/>
      <c r="HV8990" s="3"/>
      <c r="HW8990" s="3"/>
      <c r="HX8990" s="3"/>
      <c r="HY8990" s="3"/>
      <c r="HZ8990" s="3"/>
      <c r="IA8990" s="3"/>
      <c r="IB8990" s="3"/>
      <c r="IC8990" s="3"/>
      <c r="ID8990" s="3"/>
      <c r="IE8990" s="3"/>
      <c r="IF8990" s="3"/>
      <c r="IG8990" s="3"/>
      <c r="IH8990" s="3"/>
      <c r="II8990" s="3"/>
      <c r="IJ8990" s="3"/>
      <c r="IK8990" s="3"/>
      <c r="IL8990" s="3"/>
      <c r="IM8990" s="3"/>
      <c r="IN8990" s="3"/>
      <c r="IO8990" s="15"/>
    </row>
    <row r="8991" spans="171:249">
      <c r="FO8991" s="3"/>
      <c r="FP8991" s="3"/>
      <c r="FQ8991" s="3"/>
      <c r="FR8991" s="3"/>
      <c r="FS8991" s="3"/>
      <c r="FT8991" s="3"/>
      <c r="FU8991" s="3"/>
      <c r="FV8991" s="3"/>
      <c r="FW8991" s="3"/>
      <c r="FX8991" s="3"/>
      <c r="FY8991" s="3"/>
      <c r="FZ8991" s="3"/>
      <c r="GA8991" s="3"/>
      <c r="GB8991" s="3"/>
      <c r="GC8991" s="3"/>
      <c r="GD8991" s="3"/>
      <c r="GE8991" s="3"/>
      <c r="GF8991" s="3"/>
      <c r="GG8991" s="3"/>
      <c r="GH8991" s="3"/>
      <c r="GI8991" s="3"/>
      <c r="GJ8991" s="3"/>
      <c r="GK8991" s="3"/>
      <c r="GL8991" s="3"/>
      <c r="GM8991" s="3"/>
      <c r="GN8991" s="3"/>
      <c r="GO8991" s="3"/>
      <c r="GP8991" s="3"/>
      <c r="GQ8991" s="3"/>
      <c r="GR8991" s="3"/>
      <c r="GS8991" s="3"/>
      <c r="GT8991" s="3"/>
      <c r="GU8991" s="3"/>
      <c r="GV8991" s="3"/>
      <c r="GW8991" s="3"/>
      <c r="GX8991" s="3"/>
      <c r="GY8991" s="3"/>
      <c r="GZ8991" s="3"/>
      <c r="HA8991" s="3"/>
      <c r="HB8991" s="3"/>
      <c r="HC8991" s="3"/>
      <c r="HD8991" s="3"/>
      <c r="HE8991" s="3"/>
      <c r="HF8991" s="3"/>
      <c r="HG8991" s="3"/>
      <c r="HH8991" s="3"/>
      <c r="HI8991" s="3"/>
      <c r="HJ8991" s="3"/>
      <c r="HK8991" s="3"/>
      <c r="HL8991" s="3"/>
      <c r="HM8991" s="45"/>
      <c r="HN8991" s="3"/>
      <c r="HO8991" s="3"/>
      <c r="HP8991" s="3"/>
      <c r="HQ8991" s="3"/>
      <c r="HR8991" s="3"/>
      <c r="HS8991" s="3"/>
      <c r="HT8991" s="3"/>
      <c r="HU8991" s="3"/>
      <c r="HV8991" s="3"/>
      <c r="HW8991" s="3"/>
      <c r="HX8991" s="3"/>
      <c r="HY8991" s="3"/>
      <c r="HZ8991" s="3"/>
      <c r="IA8991" s="3"/>
      <c r="IB8991" s="3"/>
      <c r="IC8991" s="3"/>
      <c r="ID8991" s="3"/>
      <c r="IE8991" s="3"/>
      <c r="IF8991" s="3"/>
      <c r="IG8991" s="3"/>
      <c r="IH8991" s="3"/>
      <c r="II8991" s="3"/>
      <c r="IJ8991" s="3"/>
      <c r="IK8991" s="3"/>
      <c r="IL8991" s="3"/>
      <c r="IM8991" s="3"/>
      <c r="IN8991" s="3"/>
      <c r="IO8991" s="15"/>
    </row>
    <row r="8992" spans="171:249">
      <c r="FO8992" s="3"/>
      <c r="FP8992" s="3"/>
      <c r="FQ8992" s="3"/>
      <c r="FR8992" s="3"/>
      <c r="FS8992" s="3"/>
      <c r="FT8992" s="3"/>
      <c r="FU8992" s="3"/>
      <c r="FV8992" s="3"/>
      <c r="FW8992" s="3"/>
      <c r="FX8992" s="3"/>
      <c r="FY8992" s="3"/>
      <c r="FZ8992" s="3"/>
      <c r="GA8992" s="3"/>
      <c r="GB8992" s="3"/>
      <c r="GC8992" s="3"/>
      <c r="GD8992" s="3"/>
      <c r="GE8992" s="3"/>
      <c r="GF8992" s="3"/>
      <c r="GG8992" s="3"/>
      <c r="GH8992" s="3"/>
      <c r="GI8992" s="3"/>
      <c r="GJ8992" s="3"/>
      <c r="GK8992" s="3"/>
      <c r="GL8992" s="3"/>
      <c r="GM8992" s="3"/>
      <c r="GN8992" s="3"/>
      <c r="GO8992" s="3"/>
      <c r="GP8992" s="3"/>
      <c r="GQ8992" s="3"/>
      <c r="GR8992" s="3"/>
      <c r="GS8992" s="3"/>
      <c r="GT8992" s="3"/>
      <c r="GU8992" s="3"/>
      <c r="GV8992" s="3"/>
      <c r="GW8992" s="3"/>
      <c r="GX8992" s="3"/>
      <c r="GY8992" s="3"/>
      <c r="GZ8992" s="3"/>
      <c r="HA8992" s="3"/>
      <c r="HB8992" s="3"/>
      <c r="HC8992" s="3"/>
      <c r="HD8992" s="3"/>
      <c r="HE8992" s="3"/>
      <c r="HF8992" s="3"/>
      <c r="HG8992" s="3"/>
      <c r="HH8992" s="3"/>
      <c r="HI8992" s="3"/>
      <c r="HJ8992" s="3"/>
      <c r="HK8992" s="3"/>
      <c r="HL8992" s="3"/>
      <c r="HM8992" s="45"/>
      <c r="HN8992" s="3"/>
      <c r="HO8992" s="3"/>
      <c r="HP8992" s="3"/>
      <c r="HQ8992" s="3"/>
      <c r="HR8992" s="3"/>
      <c r="HS8992" s="3"/>
      <c r="HT8992" s="3"/>
      <c r="HU8992" s="3"/>
      <c r="HV8992" s="3"/>
      <c r="HW8992" s="3"/>
      <c r="HX8992" s="3"/>
      <c r="HY8992" s="3"/>
      <c r="HZ8992" s="3"/>
      <c r="IA8992" s="3"/>
      <c r="IB8992" s="3"/>
      <c r="IC8992" s="3"/>
      <c r="ID8992" s="3"/>
      <c r="IE8992" s="3"/>
      <c r="IF8992" s="3"/>
      <c r="IG8992" s="3"/>
      <c r="IH8992" s="3"/>
      <c r="II8992" s="3"/>
      <c r="IJ8992" s="3"/>
      <c r="IK8992" s="3"/>
      <c r="IL8992" s="3"/>
      <c r="IM8992" s="3"/>
      <c r="IN8992" s="3"/>
      <c r="IO8992" s="15"/>
    </row>
    <row r="8993" spans="171:249">
      <c r="FO8993" s="3"/>
      <c r="FP8993" s="3"/>
      <c r="FQ8993" s="3"/>
      <c r="FR8993" s="3"/>
      <c r="FS8993" s="3"/>
      <c r="FT8993" s="3"/>
      <c r="FU8993" s="3"/>
      <c r="FV8993" s="3"/>
      <c r="FW8993" s="3"/>
      <c r="FX8993" s="3"/>
      <c r="FY8993" s="3"/>
      <c r="FZ8993" s="3"/>
      <c r="GA8993" s="3"/>
      <c r="GB8993" s="3"/>
      <c r="GC8993" s="3"/>
      <c r="GD8993" s="3"/>
      <c r="GE8993" s="3"/>
      <c r="GF8993" s="3"/>
      <c r="GG8993" s="3"/>
      <c r="GH8993" s="3"/>
      <c r="GI8993" s="3"/>
      <c r="GJ8993" s="3"/>
      <c r="GK8993" s="3"/>
      <c r="GL8993" s="3"/>
      <c r="GM8993" s="3"/>
      <c r="GN8993" s="3"/>
      <c r="GO8993" s="3"/>
      <c r="GP8993" s="3"/>
      <c r="GQ8993" s="3"/>
      <c r="GR8993" s="3"/>
      <c r="GS8993" s="3"/>
      <c r="GT8993" s="3"/>
      <c r="GU8993" s="3"/>
      <c r="GV8993" s="3"/>
      <c r="GW8993" s="3"/>
      <c r="GX8993" s="3"/>
      <c r="GY8993" s="3"/>
      <c r="GZ8993" s="3"/>
      <c r="HA8993" s="3"/>
      <c r="HB8993" s="3"/>
      <c r="HC8993" s="3"/>
      <c r="HD8993" s="3"/>
      <c r="HE8993" s="3"/>
      <c r="HF8993" s="3"/>
      <c r="HG8993" s="3"/>
      <c r="HH8993" s="3"/>
      <c r="HI8993" s="3"/>
      <c r="HJ8993" s="3"/>
      <c r="HK8993" s="3"/>
      <c r="HL8993" s="3"/>
      <c r="HM8993" s="45"/>
      <c r="HN8993" s="3"/>
      <c r="HO8993" s="3"/>
      <c r="HP8993" s="3"/>
      <c r="HQ8993" s="3"/>
      <c r="HR8993" s="3"/>
      <c r="HS8993" s="3"/>
      <c r="HT8993" s="3"/>
      <c r="HU8993" s="3"/>
      <c r="HV8993" s="3"/>
      <c r="HW8993" s="3"/>
      <c r="HX8993" s="3"/>
      <c r="HY8993" s="3"/>
      <c r="HZ8993" s="3"/>
      <c r="IA8993" s="3"/>
      <c r="IB8993" s="3"/>
      <c r="IC8993" s="3"/>
      <c r="ID8993" s="3"/>
      <c r="IE8993" s="3"/>
      <c r="IF8993" s="3"/>
      <c r="IG8993" s="3"/>
      <c r="IH8993" s="3"/>
      <c r="II8993" s="3"/>
      <c r="IJ8993" s="3"/>
      <c r="IK8993" s="3"/>
      <c r="IL8993" s="3"/>
      <c r="IM8993" s="3"/>
      <c r="IN8993" s="3"/>
      <c r="IO8993" s="15"/>
    </row>
    <row r="8994" spans="171:249">
      <c r="FO8994" s="3"/>
      <c r="FP8994" s="3"/>
      <c r="FQ8994" s="3"/>
      <c r="FR8994" s="3"/>
      <c r="FS8994" s="3"/>
      <c r="FT8994" s="3"/>
      <c r="FU8994" s="3"/>
      <c r="FV8994" s="3"/>
      <c r="FW8994" s="3"/>
      <c r="FX8994" s="3"/>
      <c r="FY8994" s="3"/>
      <c r="FZ8994" s="3"/>
      <c r="GA8994" s="3"/>
      <c r="GB8994" s="3"/>
      <c r="GC8994" s="3"/>
      <c r="GD8994" s="3"/>
      <c r="GE8994" s="3"/>
      <c r="GF8994" s="3"/>
      <c r="GG8994" s="3"/>
      <c r="GH8994" s="3"/>
      <c r="GI8994" s="3"/>
      <c r="GJ8994" s="3"/>
      <c r="GK8994" s="3"/>
      <c r="GL8994" s="3"/>
      <c r="GM8994" s="3"/>
      <c r="GN8994" s="3"/>
      <c r="GO8994" s="3"/>
      <c r="GP8994" s="3"/>
      <c r="GQ8994" s="3"/>
      <c r="GR8994" s="3"/>
      <c r="GS8994" s="3"/>
      <c r="GT8994" s="3"/>
      <c r="GU8994" s="3"/>
      <c r="GV8994" s="3"/>
      <c r="GW8994" s="3"/>
      <c r="GX8994" s="3"/>
      <c r="GY8994" s="3"/>
      <c r="GZ8994" s="3"/>
      <c r="HA8994" s="3"/>
      <c r="HB8994" s="3"/>
      <c r="HC8994" s="3"/>
      <c r="HD8994" s="3"/>
      <c r="HE8994" s="3"/>
      <c r="HF8994" s="3"/>
      <c r="HG8994" s="3"/>
      <c r="HH8994" s="3"/>
      <c r="HI8994" s="3"/>
      <c r="HJ8994" s="3"/>
      <c r="HK8994" s="3"/>
      <c r="HL8994" s="3"/>
      <c r="HM8994" s="45"/>
      <c r="HN8994" s="3"/>
      <c r="HO8994" s="3"/>
      <c r="HP8994" s="3"/>
      <c r="HQ8994" s="3"/>
      <c r="HR8994" s="3"/>
      <c r="HS8994" s="3"/>
      <c r="HT8994" s="3"/>
      <c r="HU8994" s="3"/>
      <c r="HV8994" s="3"/>
      <c r="HW8994" s="3"/>
      <c r="HX8994" s="3"/>
      <c r="HY8994" s="3"/>
      <c r="HZ8994" s="3"/>
      <c r="IA8994" s="3"/>
      <c r="IB8994" s="3"/>
      <c r="IC8994" s="3"/>
      <c r="ID8994" s="3"/>
      <c r="IE8994" s="3"/>
      <c r="IF8994" s="3"/>
      <c r="IG8994" s="3"/>
      <c r="IH8994" s="3"/>
      <c r="II8994" s="3"/>
      <c r="IJ8994" s="3"/>
      <c r="IK8994" s="3"/>
      <c r="IL8994" s="3"/>
      <c r="IM8994" s="3"/>
      <c r="IN8994" s="3"/>
      <c r="IO8994" s="15"/>
    </row>
    <row r="8995" spans="171:249">
      <c r="FO8995" s="3"/>
      <c r="FP8995" s="3"/>
      <c r="FQ8995" s="3"/>
      <c r="FR8995" s="3"/>
      <c r="FS8995" s="3"/>
      <c r="FT8995" s="3"/>
      <c r="FU8995" s="3"/>
      <c r="FV8995" s="3"/>
      <c r="FW8995" s="3"/>
      <c r="FX8995" s="3"/>
      <c r="FY8995" s="3"/>
      <c r="FZ8995" s="3"/>
      <c r="GA8995" s="3"/>
      <c r="GB8995" s="3"/>
      <c r="GC8995" s="3"/>
      <c r="GD8995" s="3"/>
      <c r="GE8995" s="3"/>
      <c r="GF8995" s="3"/>
      <c r="GG8995" s="3"/>
      <c r="GH8995" s="3"/>
      <c r="GI8995" s="3"/>
      <c r="GJ8995" s="3"/>
      <c r="GK8995" s="3"/>
      <c r="GL8995" s="3"/>
      <c r="GM8995" s="3"/>
      <c r="GN8995" s="3"/>
      <c r="GO8995" s="3"/>
      <c r="GP8995" s="3"/>
      <c r="GQ8995" s="3"/>
      <c r="GR8995" s="3"/>
      <c r="GS8995" s="3"/>
      <c r="GT8995" s="3"/>
      <c r="GU8995" s="3"/>
      <c r="GV8995" s="3"/>
      <c r="GW8995" s="3"/>
      <c r="GX8995" s="3"/>
      <c r="GY8995" s="3"/>
      <c r="GZ8995" s="3"/>
      <c r="HA8995" s="3"/>
      <c r="HB8995" s="3"/>
      <c r="HC8995" s="3"/>
      <c r="HD8995" s="3"/>
      <c r="HE8995" s="3"/>
      <c r="HF8995" s="3"/>
      <c r="HG8995" s="3"/>
      <c r="HH8995" s="3"/>
      <c r="HI8995" s="3"/>
      <c r="HJ8995" s="3"/>
      <c r="HK8995" s="3"/>
      <c r="HL8995" s="3"/>
      <c r="HM8995" s="45"/>
      <c r="HN8995" s="3"/>
      <c r="HO8995" s="3"/>
      <c r="HP8995" s="3"/>
      <c r="HQ8995" s="3"/>
      <c r="HR8995" s="3"/>
      <c r="HS8995" s="3"/>
      <c r="HT8995" s="3"/>
      <c r="HU8995" s="3"/>
      <c r="HV8995" s="3"/>
      <c r="HW8995" s="3"/>
      <c r="HX8995" s="3"/>
      <c r="HY8995" s="3"/>
      <c r="HZ8995" s="3"/>
      <c r="IA8995" s="3"/>
      <c r="IB8995" s="3"/>
      <c r="IC8995" s="3"/>
      <c r="ID8995" s="3"/>
      <c r="IE8995" s="3"/>
      <c r="IF8995" s="3"/>
      <c r="IG8995" s="3"/>
      <c r="IH8995" s="3"/>
      <c r="II8995" s="3"/>
      <c r="IJ8995" s="3"/>
      <c r="IK8995" s="3"/>
      <c r="IL8995" s="3"/>
      <c r="IM8995" s="3"/>
      <c r="IN8995" s="3"/>
      <c r="IO8995" s="15"/>
    </row>
    <row r="8996" spans="171:249">
      <c r="FO8996" s="3"/>
      <c r="FP8996" s="3"/>
      <c r="FQ8996" s="3"/>
      <c r="FR8996" s="3"/>
      <c r="FS8996" s="3"/>
      <c r="FT8996" s="3"/>
      <c r="FU8996" s="3"/>
      <c r="FV8996" s="3"/>
      <c r="FW8996" s="3"/>
      <c r="FX8996" s="3"/>
      <c r="FY8996" s="3"/>
      <c r="FZ8996" s="3"/>
      <c r="GA8996" s="3"/>
      <c r="GB8996" s="3"/>
      <c r="GC8996" s="3"/>
      <c r="GD8996" s="3"/>
      <c r="GE8996" s="3"/>
      <c r="GF8996" s="3"/>
      <c r="GG8996" s="3"/>
      <c r="GH8996" s="3"/>
      <c r="GI8996" s="3"/>
      <c r="GJ8996" s="3"/>
      <c r="GK8996" s="3"/>
      <c r="GL8996" s="3"/>
      <c r="GM8996" s="3"/>
      <c r="GN8996" s="3"/>
      <c r="GO8996" s="3"/>
      <c r="GP8996" s="3"/>
      <c r="GQ8996" s="3"/>
      <c r="GR8996" s="3"/>
      <c r="GS8996" s="3"/>
      <c r="GT8996" s="3"/>
      <c r="GU8996" s="3"/>
      <c r="GV8996" s="3"/>
      <c r="GW8996" s="3"/>
      <c r="GX8996" s="3"/>
      <c r="GY8996" s="3"/>
      <c r="GZ8996" s="3"/>
      <c r="HA8996" s="3"/>
      <c r="HB8996" s="3"/>
      <c r="HC8996" s="3"/>
      <c r="HD8996" s="3"/>
      <c r="HE8996" s="3"/>
      <c r="HF8996" s="3"/>
      <c r="HG8996" s="3"/>
      <c r="HH8996" s="3"/>
      <c r="HI8996" s="3"/>
      <c r="HJ8996" s="3"/>
      <c r="HK8996" s="3"/>
      <c r="HL8996" s="3"/>
      <c r="HM8996" s="45"/>
      <c r="HN8996" s="3"/>
      <c r="HO8996" s="3"/>
      <c r="HP8996" s="3"/>
      <c r="HQ8996" s="3"/>
      <c r="HR8996" s="3"/>
      <c r="HS8996" s="3"/>
      <c r="HT8996" s="3"/>
      <c r="HU8996" s="3"/>
      <c r="HV8996" s="3"/>
      <c r="HW8996" s="3"/>
      <c r="HX8996" s="3"/>
      <c r="HY8996" s="3"/>
      <c r="HZ8996" s="3"/>
      <c r="IA8996" s="3"/>
      <c r="IB8996" s="3"/>
      <c r="IC8996" s="3"/>
      <c r="ID8996" s="3"/>
      <c r="IE8996" s="3"/>
      <c r="IF8996" s="3"/>
      <c r="IG8996" s="3"/>
      <c r="IH8996" s="3"/>
      <c r="II8996" s="3"/>
      <c r="IJ8996" s="3"/>
      <c r="IK8996" s="3"/>
      <c r="IL8996" s="3"/>
      <c r="IM8996" s="3"/>
      <c r="IN8996" s="3"/>
      <c r="IO8996" s="15"/>
    </row>
    <row r="8997" spans="171:249">
      <c r="FO8997" s="3"/>
      <c r="FP8997" s="3"/>
      <c r="FQ8997" s="3"/>
      <c r="FR8997" s="3"/>
      <c r="FS8997" s="3"/>
      <c r="FT8997" s="3"/>
      <c r="FU8997" s="3"/>
      <c r="FV8997" s="3"/>
      <c r="FW8997" s="3"/>
      <c r="FX8997" s="3"/>
      <c r="FY8997" s="3"/>
      <c r="FZ8997" s="3"/>
      <c r="GA8997" s="3"/>
      <c r="GB8997" s="3"/>
      <c r="GC8997" s="3"/>
      <c r="GD8997" s="3"/>
      <c r="GE8997" s="3"/>
      <c r="GF8997" s="3"/>
      <c r="GG8997" s="3"/>
      <c r="GH8997" s="3"/>
      <c r="GI8997" s="3"/>
      <c r="GJ8997" s="3"/>
      <c r="GK8997" s="3"/>
      <c r="GL8997" s="3"/>
      <c r="GM8997" s="3"/>
      <c r="GN8997" s="3"/>
      <c r="GO8997" s="3"/>
      <c r="GP8997" s="3"/>
      <c r="GQ8997" s="3"/>
      <c r="GR8997" s="3"/>
      <c r="GS8997" s="3"/>
      <c r="GT8997" s="3"/>
      <c r="GU8997" s="3"/>
      <c r="GV8997" s="3"/>
      <c r="GW8997" s="3"/>
      <c r="GX8997" s="3"/>
      <c r="GY8997" s="3"/>
      <c r="GZ8997" s="3"/>
      <c r="HA8997" s="3"/>
      <c r="HB8997" s="3"/>
      <c r="HC8997" s="3"/>
      <c r="HD8997" s="3"/>
      <c r="HE8997" s="3"/>
      <c r="HF8997" s="3"/>
      <c r="HG8997" s="3"/>
      <c r="HH8997" s="3"/>
      <c r="HI8997" s="3"/>
      <c r="HJ8997" s="3"/>
      <c r="HK8997" s="3"/>
      <c r="HL8997" s="3"/>
      <c r="HM8997" s="45"/>
      <c r="HN8997" s="3"/>
      <c r="HO8997" s="3"/>
      <c r="HP8997" s="3"/>
      <c r="HQ8997" s="3"/>
      <c r="HR8997" s="3"/>
      <c r="HS8997" s="3"/>
      <c r="HT8997" s="3"/>
      <c r="HU8997" s="3"/>
      <c r="HV8997" s="3"/>
      <c r="HW8997" s="3"/>
      <c r="HX8997" s="3"/>
      <c r="HY8997" s="3"/>
      <c r="HZ8997" s="3"/>
      <c r="IA8997" s="3"/>
      <c r="IB8997" s="3"/>
      <c r="IC8997" s="3"/>
      <c r="ID8997" s="3"/>
      <c r="IE8997" s="3"/>
      <c r="IF8997" s="3"/>
      <c r="IG8997" s="3"/>
      <c r="IH8997" s="3"/>
      <c r="II8997" s="3"/>
      <c r="IJ8997" s="3"/>
      <c r="IK8997" s="3"/>
      <c r="IL8997" s="3"/>
      <c r="IM8997" s="3"/>
      <c r="IN8997" s="3"/>
      <c r="IO8997" s="15"/>
    </row>
    <row r="8998" spans="171:249">
      <c r="FO8998" s="3"/>
      <c r="FP8998" s="3"/>
      <c r="FQ8998" s="3"/>
      <c r="FR8998" s="3"/>
      <c r="FS8998" s="3"/>
      <c r="FT8998" s="3"/>
      <c r="FU8998" s="3"/>
      <c r="FV8998" s="3"/>
      <c r="FW8998" s="3"/>
      <c r="FX8998" s="3"/>
      <c r="FY8998" s="3"/>
      <c r="FZ8998" s="3"/>
      <c r="GA8998" s="3"/>
      <c r="GB8998" s="3"/>
      <c r="GC8998" s="3"/>
      <c r="GD8998" s="3"/>
      <c r="GE8998" s="3"/>
      <c r="GF8998" s="3"/>
      <c r="GG8998" s="3"/>
      <c r="GH8998" s="3"/>
      <c r="GI8998" s="3"/>
      <c r="GJ8998" s="3"/>
      <c r="GK8998" s="3"/>
      <c r="GL8998" s="3"/>
      <c r="GM8998" s="3"/>
      <c r="GN8998" s="3"/>
      <c r="GO8998" s="3"/>
      <c r="GP8998" s="3"/>
      <c r="GQ8998" s="3"/>
      <c r="GR8998" s="3"/>
      <c r="GS8998" s="3"/>
      <c r="GT8998" s="3"/>
      <c r="GU8998" s="3"/>
      <c r="GV8998" s="3"/>
      <c r="GW8998" s="3"/>
      <c r="GX8998" s="3"/>
      <c r="GY8998" s="3"/>
      <c r="GZ8998" s="3"/>
      <c r="HA8998" s="3"/>
      <c r="HB8998" s="3"/>
      <c r="HC8998" s="3"/>
      <c r="HD8998" s="3"/>
      <c r="HE8998" s="3"/>
      <c r="HF8998" s="3"/>
      <c r="HG8998" s="3"/>
      <c r="HH8998" s="3"/>
      <c r="HI8998" s="3"/>
      <c r="HJ8998" s="3"/>
      <c r="HK8998" s="3"/>
      <c r="HL8998" s="3"/>
      <c r="HM8998" s="45"/>
      <c r="HN8998" s="3"/>
      <c r="HO8998" s="3"/>
      <c r="HP8998" s="3"/>
      <c r="HQ8998" s="3"/>
      <c r="HR8998" s="3"/>
      <c r="HS8998" s="3"/>
      <c r="HT8998" s="3"/>
      <c r="HU8998" s="3"/>
      <c r="HV8998" s="3"/>
      <c r="HW8998" s="3"/>
      <c r="HX8998" s="3"/>
      <c r="HY8998" s="3"/>
      <c r="HZ8998" s="3"/>
      <c r="IA8998" s="3"/>
      <c r="IB8998" s="3"/>
      <c r="IC8998" s="3"/>
      <c r="ID8998" s="3"/>
      <c r="IE8998" s="3"/>
      <c r="IF8998" s="3"/>
      <c r="IG8998" s="3"/>
      <c r="IH8998" s="3"/>
      <c r="II8998" s="3"/>
      <c r="IJ8998" s="3"/>
      <c r="IK8998" s="3"/>
      <c r="IL8998" s="3"/>
      <c r="IM8998" s="3"/>
      <c r="IN8998" s="3"/>
      <c r="IO8998" s="15"/>
    </row>
    <row r="8999" spans="171:249">
      <c r="FO8999" s="3"/>
      <c r="FP8999" s="3"/>
      <c r="FQ8999" s="3"/>
      <c r="FR8999" s="3"/>
      <c r="FS8999" s="3"/>
      <c r="FT8999" s="3"/>
      <c r="FU8999" s="3"/>
      <c r="FV8999" s="3"/>
      <c r="FW8999" s="3"/>
      <c r="FX8999" s="3"/>
      <c r="FY8999" s="3"/>
      <c r="FZ8999" s="3"/>
      <c r="GA8999" s="3"/>
      <c r="GB8999" s="3"/>
      <c r="GC8999" s="3"/>
      <c r="GD8999" s="3"/>
      <c r="GE8999" s="3"/>
      <c r="GF8999" s="3"/>
      <c r="GG8999" s="3"/>
      <c r="GH8999" s="3"/>
      <c r="GI8999" s="3"/>
      <c r="GJ8999" s="3"/>
      <c r="GK8999" s="3"/>
      <c r="GL8999" s="3"/>
      <c r="GM8999" s="3"/>
      <c r="GN8999" s="3"/>
      <c r="GO8999" s="3"/>
      <c r="GP8999" s="3"/>
      <c r="GQ8999" s="3"/>
      <c r="GR8999" s="3"/>
      <c r="GS8999" s="3"/>
      <c r="GT8999" s="3"/>
      <c r="GU8999" s="3"/>
      <c r="GV8999" s="3"/>
      <c r="GW8999" s="3"/>
      <c r="GX8999" s="3"/>
      <c r="GY8999" s="3"/>
      <c r="GZ8999" s="3"/>
      <c r="HA8999" s="3"/>
      <c r="HB8999" s="3"/>
      <c r="HC8999" s="3"/>
      <c r="HD8999" s="3"/>
      <c r="HE8999" s="3"/>
      <c r="HF8999" s="3"/>
      <c r="HG8999" s="3"/>
      <c r="HH8999" s="3"/>
      <c r="HI8999" s="3"/>
      <c r="HJ8999" s="3"/>
      <c r="HK8999" s="3"/>
      <c r="HL8999" s="3"/>
      <c r="HM8999" s="45"/>
      <c r="HN8999" s="3"/>
      <c r="HO8999" s="3"/>
      <c r="HP8999" s="3"/>
      <c r="HQ8999" s="3"/>
      <c r="HR8999" s="3"/>
      <c r="HS8999" s="3"/>
      <c r="HT8999" s="3"/>
      <c r="HU8999" s="3"/>
      <c r="HV8999" s="3"/>
      <c r="HW8999" s="3"/>
      <c r="HX8999" s="3"/>
      <c r="HY8999" s="3"/>
      <c r="HZ8999" s="3"/>
      <c r="IA8999" s="3"/>
      <c r="IB8999" s="3"/>
      <c r="IC8999" s="3"/>
      <c r="ID8999" s="3"/>
      <c r="IE8999" s="3"/>
      <c r="IF8999" s="3"/>
      <c r="IG8999" s="3"/>
      <c r="IH8999" s="3"/>
      <c r="II8999" s="3"/>
      <c r="IJ8999" s="3"/>
      <c r="IK8999" s="3"/>
      <c r="IL8999" s="3"/>
      <c r="IM8999" s="3"/>
      <c r="IN8999" s="3"/>
      <c r="IO8999" s="15"/>
    </row>
    <row r="9000" spans="171:249">
      <c r="FO9000" s="3"/>
      <c r="FP9000" s="3"/>
      <c r="FQ9000" s="3"/>
      <c r="FR9000" s="3"/>
      <c r="FS9000" s="3"/>
      <c r="FT9000" s="3"/>
      <c r="FU9000" s="3"/>
      <c r="FV9000" s="3"/>
      <c r="FW9000" s="3"/>
      <c r="FX9000" s="3"/>
      <c r="FY9000" s="3"/>
      <c r="FZ9000" s="3"/>
      <c r="GA9000" s="3"/>
      <c r="GB9000" s="3"/>
      <c r="GC9000" s="3"/>
      <c r="GD9000" s="3"/>
      <c r="GE9000" s="3"/>
      <c r="GF9000" s="3"/>
      <c r="GG9000" s="3"/>
      <c r="GH9000" s="3"/>
      <c r="GI9000" s="3"/>
      <c r="GJ9000" s="3"/>
      <c r="GK9000" s="3"/>
      <c r="GL9000" s="3"/>
      <c r="GM9000" s="3"/>
      <c r="GN9000" s="3"/>
      <c r="GO9000" s="3"/>
      <c r="GP9000" s="3"/>
      <c r="GQ9000" s="3"/>
      <c r="GR9000" s="3"/>
      <c r="GS9000" s="3"/>
      <c r="GT9000" s="3"/>
      <c r="GU9000" s="3"/>
      <c r="GV9000" s="3"/>
      <c r="GW9000" s="3"/>
      <c r="GX9000" s="3"/>
      <c r="GY9000" s="3"/>
      <c r="GZ9000" s="3"/>
      <c r="HA9000" s="3"/>
      <c r="HB9000" s="3"/>
      <c r="HC9000" s="3"/>
      <c r="HD9000" s="3"/>
      <c r="HE9000" s="3"/>
      <c r="HF9000" s="3"/>
      <c r="HG9000" s="3"/>
      <c r="HH9000" s="3"/>
      <c r="HI9000" s="3"/>
      <c r="HJ9000" s="3"/>
      <c r="HK9000" s="3"/>
      <c r="HL9000" s="3"/>
      <c r="HM9000" s="45"/>
      <c r="HN9000" s="3"/>
      <c r="HO9000" s="3"/>
      <c r="HP9000" s="3"/>
      <c r="HQ9000" s="3"/>
      <c r="HR9000" s="3"/>
      <c r="HS9000" s="3"/>
      <c r="HT9000" s="3"/>
      <c r="HU9000" s="3"/>
      <c r="HV9000" s="3"/>
      <c r="HW9000" s="3"/>
      <c r="HX9000" s="3"/>
      <c r="HY9000" s="3"/>
      <c r="HZ9000" s="3"/>
      <c r="IA9000" s="3"/>
      <c r="IB9000" s="3"/>
      <c r="IC9000" s="3"/>
      <c r="ID9000" s="3"/>
      <c r="IE9000" s="3"/>
      <c r="IF9000" s="3"/>
      <c r="IG9000" s="3"/>
      <c r="IH9000" s="3"/>
      <c r="II9000" s="3"/>
      <c r="IJ9000" s="3"/>
      <c r="IK9000" s="3"/>
      <c r="IL9000" s="3"/>
      <c r="IM9000" s="3"/>
      <c r="IN9000" s="3"/>
      <c r="IO9000" s="15"/>
    </row>
    <row r="9001" spans="171:249">
      <c r="FO9001" s="3"/>
      <c r="FP9001" s="3"/>
      <c r="FQ9001" s="3"/>
      <c r="FR9001" s="3"/>
      <c r="FS9001" s="3"/>
      <c r="FT9001" s="3"/>
      <c r="FU9001" s="3"/>
      <c r="FV9001" s="3"/>
      <c r="FW9001" s="3"/>
      <c r="FX9001" s="3"/>
      <c r="FY9001" s="3"/>
      <c r="FZ9001" s="3"/>
      <c r="GA9001" s="3"/>
      <c r="GB9001" s="3"/>
      <c r="GC9001" s="3"/>
      <c r="GD9001" s="3"/>
      <c r="GE9001" s="3"/>
      <c r="GF9001" s="3"/>
      <c r="GG9001" s="3"/>
      <c r="GH9001" s="3"/>
      <c r="GI9001" s="3"/>
      <c r="GJ9001" s="3"/>
      <c r="GK9001" s="3"/>
      <c r="GL9001" s="3"/>
      <c r="GM9001" s="3"/>
      <c r="GN9001" s="3"/>
      <c r="GO9001" s="3"/>
      <c r="GP9001" s="3"/>
      <c r="GQ9001" s="3"/>
      <c r="GR9001" s="3"/>
      <c r="GS9001" s="3"/>
      <c r="GT9001" s="3"/>
      <c r="GU9001" s="3"/>
      <c r="GV9001" s="3"/>
      <c r="GW9001" s="3"/>
      <c r="GX9001" s="3"/>
      <c r="GY9001" s="3"/>
      <c r="GZ9001" s="3"/>
      <c r="HA9001" s="3"/>
      <c r="HB9001" s="3"/>
      <c r="HC9001" s="3"/>
      <c r="HD9001" s="3"/>
      <c r="HE9001" s="3"/>
      <c r="HF9001" s="3"/>
      <c r="HG9001" s="3"/>
      <c r="HH9001" s="3"/>
      <c r="HI9001" s="3"/>
      <c r="HJ9001" s="3"/>
      <c r="HK9001" s="3"/>
      <c r="HL9001" s="3"/>
      <c r="HM9001" s="45"/>
      <c r="HN9001" s="3"/>
      <c r="HO9001" s="3"/>
      <c r="HP9001" s="3"/>
      <c r="HQ9001" s="3"/>
      <c r="HR9001" s="3"/>
      <c r="HS9001" s="3"/>
      <c r="HT9001" s="3"/>
      <c r="HU9001" s="3"/>
      <c r="HV9001" s="3"/>
      <c r="HW9001" s="3"/>
      <c r="HX9001" s="3"/>
      <c r="HY9001" s="3"/>
      <c r="HZ9001" s="3"/>
      <c r="IA9001" s="3"/>
      <c r="IB9001" s="3"/>
      <c r="IC9001" s="3"/>
      <c r="ID9001" s="3"/>
      <c r="IE9001" s="3"/>
      <c r="IF9001" s="3"/>
      <c r="IG9001" s="3"/>
      <c r="IH9001" s="3"/>
      <c r="II9001" s="3"/>
      <c r="IJ9001" s="3"/>
      <c r="IK9001" s="3"/>
      <c r="IL9001" s="3"/>
      <c r="IM9001" s="3"/>
      <c r="IN9001" s="3"/>
      <c r="IO9001" s="15"/>
    </row>
    <row r="9002" spans="171:249">
      <c r="FO9002" s="3"/>
      <c r="FP9002" s="3"/>
      <c r="FQ9002" s="3"/>
      <c r="FR9002" s="3"/>
      <c r="FS9002" s="3"/>
      <c r="FT9002" s="3"/>
      <c r="FU9002" s="3"/>
      <c r="FV9002" s="3"/>
      <c r="FW9002" s="3"/>
      <c r="FX9002" s="3"/>
      <c r="FY9002" s="3"/>
      <c r="FZ9002" s="3"/>
      <c r="GA9002" s="3"/>
      <c r="GB9002" s="3"/>
      <c r="GC9002" s="3"/>
      <c r="GD9002" s="3"/>
      <c r="GE9002" s="3"/>
      <c r="GF9002" s="3"/>
      <c r="GG9002" s="3"/>
      <c r="GH9002" s="3"/>
      <c r="GI9002" s="3"/>
      <c r="GJ9002" s="3"/>
      <c r="GK9002" s="3"/>
      <c r="GL9002" s="3"/>
      <c r="GM9002" s="3"/>
      <c r="GN9002" s="3"/>
      <c r="GO9002" s="3"/>
      <c r="GP9002" s="3"/>
      <c r="GQ9002" s="3"/>
      <c r="GR9002" s="3"/>
      <c r="GS9002" s="3"/>
      <c r="GT9002" s="3"/>
      <c r="GU9002" s="3"/>
      <c r="GV9002" s="3"/>
      <c r="GW9002" s="3"/>
      <c r="GX9002" s="3"/>
      <c r="GY9002" s="3"/>
      <c r="GZ9002" s="3"/>
      <c r="HA9002" s="3"/>
      <c r="HB9002" s="3"/>
      <c r="HC9002" s="3"/>
      <c r="HD9002" s="3"/>
      <c r="HE9002" s="3"/>
      <c r="HF9002" s="3"/>
      <c r="HG9002" s="3"/>
      <c r="HH9002" s="3"/>
      <c r="HI9002" s="3"/>
      <c r="HJ9002" s="3"/>
      <c r="HK9002" s="3"/>
      <c r="HL9002" s="3"/>
      <c r="HM9002" s="45"/>
      <c r="HN9002" s="3"/>
      <c r="HO9002" s="3"/>
      <c r="HP9002" s="3"/>
      <c r="HQ9002" s="3"/>
      <c r="HR9002" s="3"/>
      <c r="HS9002" s="3"/>
      <c r="HT9002" s="3"/>
      <c r="HU9002" s="3"/>
      <c r="HV9002" s="3"/>
      <c r="HW9002" s="3"/>
      <c r="HX9002" s="3"/>
      <c r="HY9002" s="3"/>
      <c r="HZ9002" s="3"/>
      <c r="IA9002" s="3"/>
      <c r="IB9002" s="3"/>
      <c r="IC9002" s="3"/>
      <c r="ID9002" s="3"/>
      <c r="IE9002" s="3"/>
      <c r="IF9002" s="3"/>
      <c r="IG9002" s="3"/>
      <c r="IH9002" s="3"/>
      <c r="II9002" s="3"/>
      <c r="IJ9002" s="3"/>
      <c r="IK9002" s="3"/>
      <c r="IL9002" s="3"/>
      <c r="IM9002" s="3"/>
      <c r="IN9002" s="3"/>
      <c r="IO9002" s="15"/>
    </row>
    <row r="9003" spans="171:249">
      <c r="FO9003" s="3"/>
      <c r="FP9003" s="3"/>
      <c r="FQ9003" s="3"/>
      <c r="FR9003" s="3"/>
      <c r="FS9003" s="3"/>
      <c r="FT9003" s="3"/>
      <c r="FU9003" s="3"/>
      <c r="FV9003" s="3"/>
      <c r="FW9003" s="3"/>
      <c r="FX9003" s="3"/>
      <c r="FY9003" s="3"/>
      <c r="FZ9003" s="3"/>
      <c r="GA9003" s="3"/>
      <c r="GB9003" s="3"/>
      <c r="GC9003" s="3"/>
      <c r="GD9003" s="3"/>
      <c r="GE9003" s="3"/>
      <c r="GF9003" s="3"/>
      <c r="GG9003" s="3"/>
      <c r="GH9003" s="3"/>
      <c r="GI9003" s="3"/>
      <c r="GJ9003" s="3"/>
      <c r="GK9003" s="3"/>
      <c r="GL9003" s="3"/>
      <c r="GM9003" s="3"/>
      <c r="GN9003" s="3"/>
      <c r="GO9003" s="3"/>
      <c r="GP9003" s="3"/>
      <c r="GQ9003" s="3"/>
      <c r="GR9003" s="3"/>
      <c r="GS9003" s="3"/>
      <c r="GT9003" s="3"/>
      <c r="GU9003" s="3"/>
      <c r="GV9003" s="3"/>
      <c r="GW9003" s="3"/>
      <c r="GX9003" s="3"/>
      <c r="GY9003" s="3"/>
      <c r="GZ9003" s="3"/>
      <c r="HA9003" s="3"/>
      <c r="HB9003" s="3"/>
      <c r="HC9003" s="3"/>
      <c r="HD9003" s="3"/>
      <c r="HE9003" s="3"/>
      <c r="HF9003" s="3"/>
      <c r="HG9003" s="3"/>
      <c r="HH9003" s="3"/>
      <c r="HI9003" s="3"/>
      <c r="HJ9003" s="3"/>
      <c r="HK9003" s="3"/>
      <c r="HL9003" s="3"/>
      <c r="HM9003" s="45"/>
      <c r="HN9003" s="3"/>
      <c r="HO9003" s="3"/>
      <c r="HP9003" s="3"/>
      <c r="HQ9003" s="3"/>
      <c r="HR9003" s="3"/>
      <c r="HS9003" s="3"/>
      <c r="HT9003" s="3"/>
      <c r="HU9003" s="3"/>
      <c r="HV9003" s="3"/>
      <c r="HW9003" s="3"/>
      <c r="HX9003" s="3"/>
      <c r="HY9003" s="3"/>
      <c r="HZ9003" s="3"/>
      <c r="IA9003" s="3"/>
      <c r="IB9003" s="3"/>
      <c r="IC9003" s="3"/>
      <c r="ID9003" s="3"/>
      <c r="IE9003" s="3"/>
      <c r="IF9003" s="3"/>
      <c r="IG9003" s="3"/>
      <c r="IH9003" s="3"/>
      <c r="II9003" s="3"/>
      <c r="IJ9003" s="3"/>
      <c r="IK9003" s="3"/>
      <c r="IL9003" s="3"/>
      <c r="IM9003" s="3"/>
      <c r="IN9003" s="3"/>
      <c r="IO9003" s="15"/>
    </row>
    <row r="9004" spans="171:249">
      <c r="FO9004" s="3"/>
      <c r="FP9004" s="3"/>
      <c r="FQ9004" s="3"/>
      <c r="FR9004" s="3"/>
      <c r="FS9004" s="3"/>
      <c r="FT9004" s="3"/>
      <c r="FU9004" s="3"/>
      <c r="FV9004" s="3"/>
      <c r="FW9004" s="3"/>
      <c r="FX9004" s="3"/>
      <c r="FY9004" s="3"/>
      <c r="FZ9004" s="3"/>
      <c r="GA9004" s="3"/>
      <c r="GB9004" s="3"/>
      <c r="GC9004" s="3"/>
      <c r="GD9004" s="3"/>
      <c r="GE9004" s="3"/>
      <c r="GF9004" s="3"/>
      <c r="GG9004" s="3"/>
      <c r="GH9004" s="3"/>
      <c r="GI9004" s="3"/>
      <c r="GJ9004" s="3"/>
      <c r="GK9004" s="3"/>
      <c r="GL9004" s="3"/>
      <c r="GM9004" s="3"/>
      <c r="GN9004" s="3"/>
      <c r="GO9004" s="3"/>
      <c r="GP9004" s="3"/>
      <c r="GQ9004" s="3"/>
      <c r="GR9004" s="3"/>
      <c r="GS9004" s="3"/>
      <c r="GT9004" s="3"/>
      <c r="GU9004" s="3"/>
      <c r="GV9004" s="3"/>
      <c r="GW9004" s="3"/>
      <c r="GX9004" s="3"/>
      <c r="GY9004" s="3"/>
      <c r="GZ9004" s="3"/>
      <c r="HA9004" s="3"/>
      <c r="HB9004" s="3"/>
      <c r="HC9004" s="3"/>
      <c r="HD9004" s="3"/>
      <c r="HE9004" s="3"/>
      <c r="HF9004" s="3"/>
      <c r="HG9004" s="3"/>
      <c r="HH9004" s="3"/>
      <c r="HI9004" s="3"/>
      <c r="HJ9004" s="3"/>
      <c r="HK9004" s="3"/>
      <c r="HL9004" s="3"/>
      <c r="HM9004" s="45"/>
      <c r="HN9004" s="3"/>
      <c r="HO9004" s="3"/>
      <c r="HP9004" s="3"/>
      <c r="HQ9004" s="3"/>
      <c r="HR9004" s="3"/>
      <c r="HS9004" s="3"/>
      <c r="HT9004" s="3"/>
      <c r="HU9004" s="3"/>
      <c r="HV9004" s="3"/>
      <c r="HW9004" s="3"/>
      <c r="HX9004" s="3"/>
      <c r="HY9004" s="3"/>
      <c r="HZ9004" s="3"/>
      <c r="IA9004" s="3"/>
      <c r="IB9004" s="3"/>
      <c r="IC9004" s="3"/>
      <c r="ID9004" s="3"/>
      <c r="IE9004" s="3"/>
      <c r="IF9004" s="3"/>
      <c r="IG9004" s="3"/>
      <c r="IH9004" s="3"/>
      <c r="II9004" s="3"/>
      <c r="IJ9004" s="3"/>
      <c r="IK9004" s="3"/>
      <c r="IL9004" s="3"/>
      <c r="IM9004" s="3"/>
      <c r="IN9004" s="3"/>
      <c r="IO9004" s="15"/>
    </row>
    <row r="9005" spans="171:249">
      <c r="FO9005" s="3"/>
      <c r="FP9005" s="3"/>
      <c r="FQ9005" s="3"/>
      <c r="FR9005" s="3"/>
      <c r="FS9005" s="3"/>
      <c r="FT9005" s="3"/>
      <c r="FU9005" s="3"/>
      <c r="FV9005" s="3"/>
      <c r="FW9005" s="3"/>
      <c r="FX9005" s="3"/>
      <c r="FY9005" s="3"/>
      <c r="FZ9005" s="3"/>
      <c r="GA9005" s="3"/>
      <c r="GB9005" s="3"/>
      <c r="GC9005" s="3"/>
      <c r="GD9005" s="3"/>
      <c r="GE9005" s="3"/>
      <c r="GF9005" s="3"/>
      <c r="GG9005" s="3"/>
      <c r="GH9005" s="3"/>
      <c r="GI9005" s="3"/>
      <c r="GJ9005" s="3"/>
      <c r="GK9005" s="3"/>
      <c r="GL9005" s="3"/>
      <c r="GM9005" s="3"/>
      <c r="GN9005" s="3"/>
      <c r="GO9005" s="3"/>
      <c r="GP9005" s="3"/>
      <c r="GQ9005" s="3"/>
      <c r="GR9005" s="3"/>
      <c r="GS9005" s="3"/>
      <c r="GT9005" s="3"/>
      <c r="GU9005" s="3"/>
      <c r="GV9005" s="3"/>
      <c r="GW9005" s="3"/>
      <c r="GX9005" s="3"/>
      <c r="GY9005" s="3"/>
      <c r="GZ9005" s="3"/>
      <c r="HA9005" s="3"/>
      <c r="HB9005" s="3"/>
      <c r="HC9005" s="3"/>
      <c r="HD9005" s="3"/>
      <c r="HE9005" s="3"/>
      <c r="HF9005" s="3"/>
      <c r="HG9005" s="3"/>
      <c r="HH9005" s="3"/>
      <c r="HI9005" s="3"/>
      <c r="HJ9005" s="3"/>
      <c r="HK9005" s="3"/>
      <c r="HL9005" s="3"/>
      <c r="HM9005" s="45"/>
      <c r="HN9005" s="3"/>
      <c r="HO9005" s="3"/>
      <c r="HP9005" s="3"/>
      <c r="HQ9005" s="3"/>
      <c r="HR9005" s="3"/>
      <c r="HS9005" s="3"/>
      <c r="HT9005" s="3"/>
      <c r="HU9005" s="3"/>
      <c r="HV9005" s="3"/>
      <c r="HW9005" s="3"/>
      <c r="HX9005" s="3"/>
      <c r="HY9005" s="3"/>
      <c r="HZ9005" s="3"/>
      <c r="IA9005" s="3"/>
      <c r="IB9005" s="3"/>
      <c r="IC9005" s="3"/>
      <c r="ID9005" s="3"/>
      <c r="IE9005" s="3"/>
      <c r="IF9005" s="3"/>
      <c r="IG9005" s="3"/>
      <c r="IH9005" s="3"/>
      <c r="II9005" s="3"/>
      <c r="IJ9005" s="3"/>
      <c r="IK9005" s="3"/>
      <c r="IL9005" s="3"/>
      <c r="IM9005" s="3"/>
      <c r="IN9005" s="3"/>
      <c r="IO9005" s="15"/>
    </row>
    <row r="9006" spans="171:249">
      <c r="FO9006" s="3"/>
      <c r="FP9006" s="3"/>
      <c r="FQ9006" s="3"/>
      <c r="FR9006" s="3"/>
      <c r="FS9006" s="3"/>
      <c r="FT9006" s="3"/>
      <c r="FU9006" s="3"/>
      <c r="FV9006" s="3"/>
      <c r="FW9006" s="3"/>
      <c r="FX9006" s="3"/>
      <c r="FY9006" s="3"/>
      <c r="FZ9006" s="3"/>
      <c r="GA9006" s="3"/>
      <c r="GB9006" s="3"/>
      <c r="GC9006" s="3"/>
      <c r="GD9006" s="3"/>
      <c r="GE9006" s="3"/>
      <c r="GF9006" s="3"/>
      <c r="GG9006" s="3"/>
      <c r="GH9006" s="3"/>
      <c r="GI9006" s="3"/>
      <c r="GJ9006" s="3"/>
      <c r="GK9006" s="3"/>
      <c r="GL9006" s="3"/>
      <c r="GM9006" s="3"/>
      <c r="GN9006" s="3"/>
      <c r="GO9006" s="3"/>
      <c r="GP9006" s="3"/>
      <c r="GQ9006" s="3"/>
      <c r="GR9006" s="3"/>
      <c r="GS9006" s="3"/>
      <c r="GT9006" s="3"/>
      <c r="GU9006" s="3"/>
      <c r="GV9006" s="3"/>
      <c r="GW9006" s="3"/>
      <c r="GX9006" s="3"/>
      <c r="GY9006" s="3"/>
      <c r="GZ9006" s="3"/>
      <c r="HA9006" s="3"/>
      <c r="HB9006" s="3"/>
      <c r="HC9006" s="3"/>
      <c r="HD9006" s="3"/>
      <c r="HE9006" s="3"/>
      <c r="HF9006" s="3"/>
      <c r="HG9006" s="3"/>
      <c r="HH9006" s="3"/>
      <c r="HI9006" s="3"/>
      <c r="HJ9006" s="3"/>
      <c r="HK9006" s="3"/>
      <c r="HL9006" s="3"/>
      <c r="HM9006" s="45"/>
      <c r="HN9006" s="3"/>
      <c r="HO9006" s="3"/>
      <c r="HP9006" s="3"/>
      <c r="HQ9006" s="3"/>
      <c r="HR9006" s="3"/>
      <c r="HS9006" s="3"/>
      <c r="HT9006" s="3"/>
      <c r="HU9006" s="3"/>
      <c r="HV9006" s="3"/>
      <c r="HW9006" s="3"/>
      <c r="HX9006" s="3"/>
      <c r="HY9006" s="3"/>
      <c r="HZ9006" s="3"/>
      <c r="IA9006" s="3"/>
      <c r="IB9006" s="3"/>
      <c r="IC9006" s="3"/>
      <c r="ID9006" s="3"/>
      <c r="IE9006" s="3"/>
      <c r="IF9006" s="3"/>
      <c r="IG9006" s="3"/>
      <c r="IH9006" s="3"/>
      <c r="II9006" s="3"/>
      <c r="IJ9006" s="3"/>
      <c r="IK9006" s="3"/>
      <c r="IL9006" s="3"/>
      <c r="IM9006" s="3"/>
      <c r="IN9006" s="3"/>
      <c r="IO9006" s="15"/>
    </row>
    <row r="9007" spans="171:249">
      <c r="FO9007" s="3"/>
      <c r="FP9007" s="3"/>
      <c r="FQ9007" s="3"/>
      <c r="FR9007" s="3"/>
      <c r="FS9007" s="3"/>
      <c r="FT9007" s="3"/>
      <c r="FU9007" s="3"/>
      <c r="FV9007" s="3"/>
      <c r="FW9007" s="3"/>
      <c r="FX9007" s="3"/>
      <c r="FY9007" s="3"/>
      <c r="FZ9007" s="3"/>
      <c r="GA9007" s="3"/>
      <c r="GB9007" s="3"/>
      <c r="GC9007" s="3"/>
      <c r="GD9007" s="3"/>
      <c r="GE9007" s="3"/>
      <c r="GF9007" s="3"/>
      <c r="GG9007" s="3"/>
      <c r="GH9007" s="3"/>
      <c r="GI9007" s="3"/>
      <c r="GJ9007" s="3"/>
      <c r="GK9007" s="3"/>
      <c r="GL9007" s="3"/>
      <c r="GM9007" s="3"/>
      <c r="GN9007" s="3"/>
      <c r="GO9007" s="3"/>
      <c r="GP9007" s="3"/>
      <c r="GQ9007" s="3"/>
      <c r="GR9007" s="3"/>
      <c r="GS9007" s="3"/>
      <c r="GT9007" s="3"/>
      <c r="GU9007" s="3"/>
      <c r="GV9007" s="3"/>
      <c r="GW9007" s="3"/>
      <c r="GX9007" s="3"/>
      <c r="GY9007" s="3"/>
      <c r="GZ9007" s="3"/>
      <c r="HA9007" s="3"/>
      <c r="HB9007" s="3"/>
      <c r="HC9007" s="3"/>
      <c r="HD9007" s="3"/>
      <c r="HE9007" s="3"/>
      <c r="HF9007" s="3"/>
      <c r="HG9007" s="3"/>
      <c r="HH9007" s="3"/>
      <c r="HI9007" s="3"/>
      <c r="HJ9007" s="3"/>
      <c r="HK9007" s="3"/>
      <c r="HL9007" s="3"/>
      <c r="HM9007" s="45"/>
      <c r="HN9007" s="3"/>
      <c r="HO9007" s="3"/>
      <c r="HP9007" s="3"/>
      <c r="HQ9007" s="3"/>
      <c r="HR9007" s="3"/>
      <c r="HS9007" s="3"/>
      <c r="HT9007" s="3"/>
      <c r="HU9007" s="3"/>
      <c r="HV9007" s="3"/>
      <c r="HW9007" s="3"/>
      <c r="HX9007" s="3"/>
      <c r="HY9007" s="3"/>
      <c r="HZ9007" s="3"/>
      <c r="IA9007" s="3"/>
      <c r="IB9007" s="3"/>
      <c r="IC9007" s="3"/>
      <c r="ID9007" s="3"/>
      <c r="IE9007" s="3"/>
      <c r="IF9007" s="3"/>
      <c r="IG9007" s="3"/>
      <c r="IH9007" s="3"/>
      <c r="II9007" s="3"/>
      <c r="IJ9007" s="3"/>
      <c r="IK9007" s="3"/>
      <c r="IL9007" s="3"/>
      <c r="IM9007" s="3"/>
      <c r="IN9007" s="3"/>
      <c r="IO9007" s="15"/>
    </row>
    <row r="9008" spans="171:249">
      <c r="FO9008" s="3"/>
      <c r="FP9008" s="3"/>
      <c r="FQ9008" s="3"/>
      <c r="FR9008" s="3"/>
      <c r="FS9008" s="3"/>
      <c r="FT9008" s="3"/>
      <c r="FU9008" s="3"/>
      <c r="FV9008" s="3"/>
      <c r="FW9008" s="3"/>
      <c r="FX9008" s="3"/>
      <c r="FY9008" s="3"/>
      <c r="FZ9008" s="3"/>
      <c r="GA9008" s="3"/>
      <c r="GB9008" s="3"/>
      <c r="GC9008" s="3"/>
      <c r="GD9008" s="3"/>
      <c r="GE9008" s="3"/>
      <c r="GF9008" s="3"/>
      <c r="GG9008" s="3"/>
      <c r="GH9008" s="3"/>
      <c r="GI9008" s="3"/>
      <c r="GJ9008" s="3"/>
      <c r="GK9008" s="3"/>
      <c r="GL9008" s="3"/>
      <c r="GM9008" s="3"/>
      <c r="GN9008" s="3"/>
      <c r="GO9008" s="3"/>
      <c r="GP9008" s="3"/>
      <c r="GQ9008" s="3"/>
      <c r="GR9008" s="3"/>
      <c r="GS9008" s="3"/>
      <c r="GT9008" s="3"/>
      <c r="GU9008" s="3"/>
      <c r="GV9008" s="3"/>
      <c r="GW9008" s="3"/>
      <c r="GX9008" s="3"/>
      <c r="GY9008" s="3"/>
      <c r="GZ9008" s="3"/>
      <c r="HA9008" s="3"/>
      <c r="HB9008" s="3"/>
      <c r="HC9008" s="3"/>
      <c r="HD9008" s="3"/>
      <c r="HE9008" s="3"/>
      <c r="HF9008" s="3"/>
      <c r="HG9008" s="3"/>
      <c r="HH9008" s="3"/>
      <c r="HI9008" s="3"/>
      <c r="HJ9008" s="3"/>
      <c r="HK9008" s="3"/>
      <c r="HL9008" s="3"/>
      <c r="HM9008" s="45"/>
      <c r="HN9008" s="3"/>
      <c r="HO9008" s="3"/>
      <c r="HP9008" s="3"/>
      <c r="HQ9008" s="3"/>
      <c r="HR9008" s="3"/>
      <c r="HS9008" s="3"/>
      <c r="HT9008" s="3"/>
      <c r="HU9008" s="3"/>
      <c r="HV9008" s="3"/>
      <c r="HW9008" s="3"/>
      <c r="HX9008" s="3"/>
      <c r="HY9008" s="3"/>
      <c r="HZ9008" s="3"/>
      <c r="IA9008" s="3"/>
      <c r="IB9008" s="3"/>
      <c r="IC9008" s="3"/>
      <c r="ID9008" s="3"/>
      <c r="IE9008" s="3"/>
      <c r="IF9008" s="3"/>
      <c r="IG9008" s="3"/>
      <c r="IH9008" s="3"/>
      <c r="II9008" s="3"/>
      <c r="IJ9008" s="3"/>
      <c r="IK9008" s="3"/>
      <c r="IL9008" s="3"/>
      <c r="IM9008" s="3"/>
      <c r="IN9008" s="3"/>
      <c r="IO9008" s="15"/>
    </row>
    <row r="9009" spans="171:249">
      <c r="FO9009" s="3"/>
      <c r="FP9009" s="3"/>
      <c r="FQ9009" s="3"/>
      <c r="FR9009" s="3"/>
      <c r="FS9009" s="3"/>
      <c r="FT9009" s="3"/>
      <c r="FU9009" s="3"/>
      <c r="FV9009" s="3"/>
      <c r="FW9009" s="3"/>
      <c r="FX9009" s="3"/>
      <c r="FY9009" s="3"/>
      <c r="FZ9009" s="3"/>
      <c r="GA9009" s="3"/>
      <c r="GB9009" s="3"/>
      <c r="GC9009" s="3"/>
      <c r="GD9009" s="3"/>
      <c r="GE9009" s="3"/>
      <c r="GF9009" s="3"/>
      <c r="GG9009" s="3"/>
      <c r="GH9009" s="3"/>
      <c r="GI9009" s="3"/>
      <c r="GJ9009" s="3"/>
      <c r="GK9009" s="3"/>
      <c r="GL9009" s="3"/>
      <c r="GM9009" s="3"/>
      <c r="GN9009" s="3"/>
      <c r="GO9009" s="3"/>
      <c r="GP9009" s="3"/>
      <c r="GQ9009" s="3"/>
      <c r="GR9009" s="3"/>
      <c r="GS9009" s="3"/>
      <c r="GT9009" s="3"/>
      <c r="GU9009" s="3"/>
      <c r="GV9009" s="3"/>
      <c r="GW9009" s="3"/>
      <c r="GX9009" s="3"/>
      <c r="GY9009" s="3"/>
      <c r="GZ9009" s="3"/>
      <c r="HA9009" s="3"/>
      <c r="HB9009" s="3"/>
      <c r="HC9009" s="3"/>
      <c r="HD9009" s="3"/>
      <c r="HE9009" s="3"/>
      <c r="HF9009" s="3"/>
      <c r="HG9009" s="3"/>
      <c r="HH9009" s="3"/>
      <c r="HI9009" s="3"/>
      <c r="HJ9009" s="3"/>
      <c r="HK9009" s="3"/>
      <c r="HL9009" s="3"/>
      <c r="HM9009" s="45"/>
      <c r="HN9009" s="3"/>
      <c r="HO9009" s="3"/>
      <c r="HP9009" s="3"/>
      <c r="HQ9009" s="3"/>
      <c r="HR9009" s="3"/>
      <c r="HS9009" s="3"/>
      <c r="HT9009" s="3"/>
      <c r="HU9009" s="3"/>
      <c r="HV9009" s="3"/>
      <c r="HW9009" s="3"/>
      <c r="HX9009" s="3"/>
      <c r="HY9009" s="3"/>
      <c r="HZ9009" s="3"/>
      <c r="IA9009" s="3"/>
      <c r="IB9009" s="3"/>
      <c r="IC9009" s="3"/>
      <c r="ID9009" s="3"/>
      <c r="IE9009" s="3"/>
      <c r="IF9009" s="3"/>
      <c r="IG9009" s="3"/>
      <c r="IH9009" s="3"/>
      <c r="II9009" s="3"/>
      <c r="IJ9009" s="3"/>
      <c r="IK9009" s="3"/>
      <c r="IL9009" s="3"/>
      <c r="IM9009" s="3"/>
      <c r="IN9009" s="3"/>
      <c r="IO9009" s="15"/>
    </row>
    <row r="9010" spans="171:249">
      <c r="FO9010" s="3"/>
      <c r="FP9010" s="3"/>
      <c r="FQ9010" s="3"/>
      <c r="FR9010" s="3"/>
      <c r="FS9010" s="3"/>
      <c r="FT9010" s="3"/>
      <c r="FU9010" s="3"/>
      <c r="FV9010" s="3"/>
      <c r="FW9010" s="3"/>
      <c r="FX9010" s="3"/>
      <c r="FY9010" s="3"/>
      <c r="FZ9010" s="3"/>
      <c r="GA9010" s="3"/>
      <c r="GB9010" s="3"/>
      <c r="GC9010" s="3"/>
      <c r="GD9010" s="3"/>
      <c r="GE9010" s="3"/>
      <c r="GF9010" s="3"/>
      <c r="GG9010" s="3"/>
      <c r="GH9010" s="3"/>
      <c r="GI9010" s="3"/>
      <c r="GJ9010" s="3"/>
      <c r="GK9010" s="3"/>
      <c r="GL9010" s="3"/>
      <c r="GM9010" s="3"/>
      <c r="GN9010" s="3"/>
      <c r="GO9010" s="3"/>
      <c r="GP9010" s="3"/>
      <c r="GQ9010" s="3"/>
      <c r="GR9010" s="3"/>
      <c r="GS9010" s="3"/>
      <c r="GT9010" s="3"/>
      <c r="GU9010" s="3"/>
      <c r="GV9010" s="3"/>
      <c r="GW9010" s="3"/>
      <c r="GX9010" s="3"/>
      <c r="GY9010" s="3"/>
      <c r="GZ9010" s="3"/>
      <c r="HA9010" s="3"/>
      <c r="HB9010" s="3"/>
      <c r="HC9010" s="3"/>
      <c r="HD9010" s="3"/>
      <c r="HE9010" s="3"/>
      <c r="HF9010" s="3"/>
      <c r="HG9010" s="3"/>
      <c r="HH9010" s="3"/>
      <c r="HI9010" s="3"/>
      <c r="HJ9010" s="3"/>
      <c r="HK9010" s="3"/>
      <c r="HL9010" s="3"/>
      <c r="HM9010" s="45"/>
      <c r="HN9010" s="3"/>
      <c r="HO9010" s="3"/>
      <c r="HP9010" s="3"/>
      <c r="HQ9010" s="3"/>
      <c r="HR9010" s="3"/>
      <c r="HS9010" s="3"/>
      <c r="HT9010" s="3"/>
      <c r="HU9010" s="3"/>
      <c r="HV9010" s="3"/>
      <c r="HW9010" s="3"/>
      <c r="HX9010" s="3"/>
      <c r="HY9010" s="3"/>
      <c r="HZ9010" s="3"/>
      <c r="IA9010" s="3"/>
      <c r="IB9010" s="3"/>
      <c r="IC9010" s="3"/>
      <c r="ID9010" s="3"/>
      <c r="IE9010" s="3"/>
      <c r="IF9010" s="3"/>
      <c r="IG9010" s="3"/>
      <c r="IH9010" s="3"/>
      <c r="II9010" s="3"/>
      <c r="IJ9010" s="3"/>
      <c r="IK9010" s="3"/>
      <c r="IL9010" s="3"/>
      <c r="IM9010" s="3"/>
      <c r="IN9010" s="3"/>
      <c r="IO9010" s="15"/>
    </row>
    <row r="9011" spans="171:249">
      <c r="FO9011" s="3"/>
      <c r="FP9011" s="3"/>
      <c r="FQ9011" s="3"/>
      <c r="FR9011" s="3"/>
      <c r="FS9011" s="3"/>
      <c r="FT9011" s="3"/>
      <c r="FU9011" s="3"/>
      <c r="FV9011" s="3"/>
      <c r="FW9011" s="3"/>
      <c r="FX9011" s="3"/>
      <c r="FY9011" s="3"/>
      <c r="FZ9011" s="3"/>
      <c r="GA9011" s="3"/>
      <c r="GB9011" s="3"/>
      <c r="GC9011" s="3"/>
      <c r="GD9011" s="3"/>
      <c r="GE9011" s="3"/>
      <c r="GF9011" s="3"/>
      <c r="GG9011" s="3"/>
      <c r="GH9011" s="3"/>
      <c r="GI9011" s="3"/>
      <c r="GJ9011" s="3"/>
      <c r="GK9011" s="3"/>
      <c r="GL9011" s="3"/>
      <c r="GM9011" s="3"/>
      <c r="GN9011" s="3"/>
      <c r="GO9011" s="3"/>
      <c r="GP9011" s="3"/>
      <c r="GQ9011" s="3"/>
      <c r="GR9011" s="3"/>
      <c r="GS9011" s="3"/>
      <c r="GT9011" s="3"/>
      <c r="GU9011" s="3"/>
      <c r="GV9011" s="3"/>
      <c r="GW9011" s="3"/>
      <c r="GX9011" s="3"/>
      <c r="GY9011" s="3"/>
      <c r="GZ9011" s="3"/>
      <c r="HA9011" s="3"/>
      <c r="HB9011" s="3"/>
      <c r="HC9011" s="3"/>
      <c r="HD9011" s="3"/>
      <c r="HE9011" s="3"/>
      <c r="HF9011" s="3"/>
      <c r="HG9011" s="3"/>
      <c r="HH9011" s="3"/>
      <c r="HI9011" s="3"/>
      <c r="HJ9011" s="3"/>
      <c r="HK9011" s="3"/>
      <c r="HL9011" s="3"/>
      <c r="HM9011" s="45"/>
      <c r="HN9011" s="3"/>
      <c r="HO9011" s="3"/>
      <c r="HP9011" s="3"/>
      <c r="HQ9011" s="3"/>
      <c r="HR9011" s="3"/>
      <c r="HS9011" s="3"/>
      <c r="HT9011" s="3"/>
      <c r="HU9011" s="3"/>
      <c r="HV9011" s="3"/>
      <c r="HW9011" s="3"/>
      <c r="HX9011" s="3"/>
      <c r="HY9011" s="3"/>
      <c r="HZ9011" s="3"/>
      <c r="IA9011" s="3"/>
      <c r="IB9011" s="3"/>
      <c r="IC9011" s="3"/>
      <c r="ID9011" s="3"/>
      <c r="IE9011" s="3"/>
      <c r="IF9011" s="3"/>
      <c r="IG9011" s="3"/>
      <c r="IH9011" s="3"/>
      <c r="II9011" s="3"/>
      <c r="IJ9011" s="3"/>
      <c r="IK9011" s="3"/>
      <c r="IL9011" s="3"/>
      <c r="IM9011" s="3"/>
      <c r="IN9011" s="3"/>
      <c r="IO9011" s="15"/>
    </row>
    <row r="9012" spans="171:249">
      <c r="FO9012" s="3"/>
      <c r="FP9012" s="3"/>
      <c r="FQ9012" s="3"/>
      <c r="FR9012" s="3"/>
      <c r="FS9012" s="3"/>
      <c r="FT9012" s="3"/>
      <c r="FU9012" s="3"/>
      <c r="FV9012" s="3"/>
      <c r="FW9012" s="3"/>
      <c r="FX9012" s="3"/>
      <c r="FY9012" s="3"/>
      <c r="FZ9012" s="3"/>
      <c r="GA9012" s="3"/>
      <c r="GB9012" s="3"/>
      <c r="GC9012" s="3"/>
      <c r="GD9012" s="3"/>
      <c r="GE9012" s="3"/>
      <c r="GF9012" s="3"/>
      <c r="GG9012" s="3"/>
      <c r="GH9012" s="3"/>
      <c r="GI9012" s="3"/>
      <c r="GJ9012" s="3"/>
      <c r="GK9012" s="3"/>
      <c r="GL9012" s="3"/>
      <c r="GM9012" s="3"/>
      <c r="GN9012" s="3"/>
      <c r="GO9012" s="3"/>
      <c r="GP9012" s="3"/>
      <c r="GQ9012" s="3"/>
      <c r="GR9012" s="3"/>
      <c r="GS9012" s="3"/>
      <c r="GT9012" s="3"/>
      <c r="GU9012" s="3"/>
      <c r="GV9012" s="3"/>
      <c r="GW9012" s="3"/>
      <c r="GX9012" s="3"/>
      <c r="GY9012" s="3"/>
      <c r="GZ9012" s="3"/>
      <c r="HA9012" s="3"/>
      <c r="HB9012" s="3"/>
      <c r="HC9012" s="3"/>
      <c r="HD9012" s="3"/>
      <c r="HE9012" s="3"/>
      <c r="HF9012" s="3"/>
      <c r="HG9012" s="3"/>
      <c r="HH9012" s="3"/>
      <c r="HI9012" s="3"/>
      <c r="HJ9012" s="3"/>
      <c r="HK9012" s="3"/>
      <c r="HL9012" s="3"/>
      <c r="HM9012" s="45"/>
      <c r="HN9012" s="3"/>
      <c r="HO9012" s="3"/>
      <c r="HP9012" s="3"/>
      <c r="HQ9012" s="3"/>
      <c r="HR9012" s="3"/>
      <c r="HS9012" s="3"/>
      <c r="HT9012" s="3"/>
      <c r="HU9012" s="3"/>
      <c r="HV9012" s="3"/>
      <c r="HW9012" s="3"/>
      <c r="HX9012" s="3"/>
      <c r="HY9012" s="3"/>
      <c r="HZ9012" s="3"/>
      <c r="IA9012" s="3"/>
      <c r="IB9012" s="3"/>
      <c r="IC9012" s="3"/>
      <c r="ID9012" s="3"/>
      <c r="IE9012" s="3"/>
      <c r="IF9012" s="3"/>
      <c r="IG9012" s="3"/>
      <c r="IH9012" s="3"/>
      <c r="II9012" s="3"/>
      <c r="IJ9012" s="3"/>
      <c r="IK9012" s="3"/>
      <c r="IL9012" s="3"/>
      <c r="IM9012" s="3"/>
      <c r="IN9012" s="3"/>
      <c r="IO9012" s="15"/>
    </row>
    <row r="9013" spans="171:249">
      <c r="FO9013" s="3"/>
      <c r="FP9013" s="3"/>
      <c r="FQ9013" s="3"/>
      <c r="FR9013" s="3"/>
      <c r="FS9013" s="3"/>
      <c r="FT9013" s="3"/>
      <c r="FU9013" s="3"/>
      <c r="FV9013" s="3"/>
      <c r="FW9013" s="3"/>
      <c r="FX9013" s="3"/>
      <c r="FY9013" s="3"/>
      <c r="FZ9013" s="3"/>
      <c r="GA9013" s="3"/>
      <c r="GB9013" s="3"/>
      <c r="GC9013" s="3"/>
      <c r="GD9013" s="3"/>
      <c r="GE9013" s="3"/>
      <c r="GF9013" s="3"/>
      <c r="GG9013" s="3"/>
      <c r="GH9013" s="3"/>
      <c r="GI9013" s="3"/>
      <c r="GJ9013" s="3"/>
      <c r="GK9013" s="3"/>
      <c r="GL9013" s="3"/>
      <c r="GM9013" s="3"/>
      <c r="GN9013" s="3"/>
      <c r="GO9013" s="3"/>
      <c r="GP9013" s="3"/>
      <c r="GQ9013" s="3"/>
      <c r="GR9013" s="3"/>
      <c r="GS9013" s="3"/>
      <c r="GT9013" s="3"/>
      <c r="GU9013" s="3"/>
      <c r="GV9013" s="3"/>
      <c r="GW9013" s="3"/>
      <c r="GX9013" s="3"/>
      <c r="GY9013" s="3"/>
      <c r="GZ9013" s="3"/>
      <c r="HA9013" s="3"/>
      <c r="HB9013" s="3"/>
      <c r="HC9013" s="3"/>
      <c r="HD9013" s="3"/>
      <c r="HE9013" s="3"/>
      <c r="HF9013" s="3"/>
      <c r="HG9013" s="3"/>
      <c r="HH9013" s="3"/>
      <c r="HI9013" s="3"/>
      <c r="HJ9013" s="3"/>
      <c r="HK9013" s="3"/>
      <c r="HL9013" s="3"/>
      <c r="HM9013" s="45"/>
      <c r="HN9013" s="3"/>
      <c r="HO9013" s="3"/>
      <c r="HP9013" s="3"/>
      <c r="HQ9013" s="3"/>
      <c r="HR9013" s="3"/>
      <c r="HS9013" s="3"/>
      <c r="HT9013" s="3"/>
      <c r="HU9013" s="3"/>
      <c r="HV9013" s="3"/>
      <c r="HW9013" s="3"/>
      <c r="HX9013" s="3"/>
      <c r="HY9013" s="3"/>
      <c r="HZ9013" s="3"/>
      <c r="IA9013" s="3"/>
      <c r="IB9013" s="3"/>
      <c r="IC9013" s="3"/>
      <c r="ID9013" s="3"/>
      <c r="IE9013" s="3"/>
      <c r="IF9013" s="3"/>
      <c r="IG9013" s="3"/>
      <c r="IH9013" s="3"/>
      <c r="II9013" s="3"/>
      <c r="IJ9013" s="3"/>
      <c r="IK9013" s="3"/>
      <c r="IL9013" s="3"/>
      <c r="IM9013" s="3"/>
      <c r="IN9013" s="3"/>
      <c r="IO9013" s="15"/>
    </row>
    <row r="9014" spans="171:249">
      <c r="FO9014" s="3"/>
      <c r="FP9014" s="3"/>
      <c r="FQ9014" s="3"/>
      <c r="FR9014" s="3"/>
      <c r="FS9014" s="3"/>
      <c r="FT9014" s="3"/>
      <c r="FU9014" s="3"/>
      <c r="FV9014" s="3"/>
      <c r="FW9014" s="3"/>
      <c r="FX9014" s="3"/>
      <c r="FY9014" s="3"/>
      <c r="FZ9014" s="3"/>
      <c r="GA9014" s="3"/>
      <c r="GB9014" s="3"/>
      <c r="GC9014" s="3"/>
      <c r="GD9014" s="3"/>
      <c r="GE9014" s="3"/>
      <c r="GF9014" s="3"/>
      <c r="GG9014" s="3"/>
      <c r="GH9014" s="3"/>
      <c r="GI9014" s="3"/>
      <c r="GJ9014" s="3"/>
      <c r="GK9014" s="3"/>
      <c r="GL9014" s="3"/>
      <c r="GM9014" s="3"/>
      <c r="GN9014" s="3"/>
      <c r="GO9014" s="3"/>
      <c r="GP9014" s="3"/>
      <c r="GQ9014" s="3"/>
      <c r="GR9014" s="3"/>
      <c r="GS9014" s="3"/>
      <c r="GT9014" s="3"/>
      <c r="GU9014" s="3"/>
      <c r="GV9014" s="3"/>
      <c r="GW9014" s="3"/>
      <c r="GX9014" s="3"/>
      <c r="GY9014" s="3"/>
      <c r="GZ9014" s="3"/>
      <c r="HA9014" s="3"/>
      <c r="HB9014" s="3"/>
      <c r="HC9014" s="3"/>
      <c r="HD9014" s="3"/>
      <c r="HE9014" s="3"/>
      <c r="HF9014" s="3"/>
      <c r="HG9014" s="3"/>
      <c r="HH9014" s="3"/>
      <c r="HI9014" s="3"/>
      <c r="HJ9014" s="3"/>
      <c r="HK9014" s="3"/>
      <c r="HL9014" s="3"/>
      <c r="HM9014" s="45"/>
      <c r="HN9014" s="3"/>
      <c r="HO9014" s="3"/>
      <c r="HP9014" s="3"/>
      <c r="HQ9014" s="3"/>
      <c r="HR9014" s="3"/>
      <c r="HS9014" s="3"/>
      <c r="HT9014" s="3"/>
      <c r="HU9014" s="3"/>
      <c r="HV9014" s="3"/>
      <c r="HW9014" s="3"/>
      <c r="HX9014" s="3"/>
      <c r="HY9014" s="3"/>
      <c r="HZ9014" s="3"/>
      <c r="IA9014" s="3"/>
      <c r="IB9014" s="3"/>
      <c r="IC9014" s="3"/>
      <c r="ID9014" s="3"/>
      <c r="IE9014" s="3"/>
      <c r="IF9014" s="3"/>
      <c r="IG9014" s="3"/>
      <c r="IH9014" s="3"/>
      <c r="II9014" s="3"/>
      <c r="IJ9014" s="3"/>
      <c r="IK9014" s="3"/>
      <c r="IL9014" s="3"/>
      <c r="IM9014" s="3"/>
      <c r="IN9014" s="3"/>
      <c r="IO9014" s="15"/>
    </row>
    <row r="9015" spans="171:249">
      <c r="FO9015" s="3"/>
      <c r="FP9015" s="3"/>
      <c r="FQ9015" s="3"/>
      <c r="FR9015" s="3"/>
      <c r="FS9015" s="3"/>
      <c r="FT9015" s="3"/>
      <c r="FU9015" s="3"/>
      <c r="FV9015" s="3"/>
      <c r="FW9015" s="3"/>
      <c r="FX9015" s="3"/>
      <c r="FY9015" s="3"/>
      <c r="FZ9015" s="3"/>
      <c r="GA9015" s="3"/>
      <c r="GB9015" s="3"/>
      <c r="GC9015" s="3"/>
      <c r="GD9015" s="3"/>
      <c r="GE9015" s="3"/>
      <c r="GF9015" s="3"/>
      <c r="GG9015" s="3"/>
      <c r="GH9015" s="3"/>
      <c r="GI9015" s="3"/>
      <c r="GJ9015" s="3"/>
      <c r="GK9015" s="3"/>
      <c r="GL9015" s="3"/>
      <c r="GM9015" s="3"/>
      <c r="GN9015" s="3"/>
      <c r="GO9015" s="3"/>
      <c r="GP9015" s="3"/>
      <c r="GQ9015" s="3"/>
      <c r="GR9015" s="3"/>
      <c r="GS9015" s="3"/>
      <c r="GT9015" s="3"/>
      <c r="GU9015" s="3"/>
      <c r="GV9015" s="3"/>
      <c r="GW9015" s="3"/>
      <c r="GX9015" s="3"/>
      <c r="GY9015" s="3"/>
      <c r="GZ9015" s="3"/>
      <c r="HA9015" s="3"/>
      <c r="HB9015" s="3"/>
      <c r="HC9015" s="3"/>
      <c r="HD9015" s="3"/>
      <c r="HE9015" s="3"/>
      <c r="HF9015" s="3"/>
      <c r="HG9015" s="3"/>
      <c r="HH9015" s="3"/>
      <c r="HI9015" s="3"/>
      <c r="HJ9015" s="3"/>
      <c r="HK9015" s="3"/>
      <c r="HL9015" s="3"/>
      <c r="HM9015" s="45"/>
      <c r="HN9015" s="3"/>
      <c r="HO9015" s="3"/>
      <c r="HP9015" s="3"/>
      <c r="HQ9015" s="3"/>
      <c r="HR9015" s="3"/>
      <c r="HS9015" s="3"/>
      <c r="HT9015" s="3"/>
      <c r="HU9015" s="3"/>
      <c r="HV9015" s="3"/>
      <c r="HW9015" s="3"/>
      <c r="HX9015" s="3"/>
      <c r="HY9015" s="3"/>
      <c r="HZ9015" s="3"/>
      <c r="IA9015" s="3"/>
      <c r="IB9015" s="3"/>
      <c r="IC9015" s="3"/>
      <c r="ID9015" s="3"/>
      <c r="IE9015" s="3"/>
      <c r="IF9015" s="3"/>
      <c r="IG9015" s="3"/>
      <c r="IH9015" s="3"/>
      <c r="II9015" s="3"/>
      <c r="IJ9015" s="3"/>
      <c r="IK9015" s="3"/>
      <c r="IL9015" s="3"/>
      <c r="IM9015" s="3"/>
      <c r="IN9015" s="3"/>
      <c r="IO9015" s="15"/>
    </row>
    <row r="9016" spans="171:249">
      <c r="FO9016" s="3"/>
      <c r="FP9016" s="3"/>
      <c r="FQ9016" s="3"/>
      <c r="FR9016" s="3"/>
      <c r="FS9016" s="3"/>
      <c r="FT9016" s="3"/>
      <c r="FU9016" s="3"/>
      <c r="FV9016" s="3"/>
      <c r="FW9016" s="3"/>
      <c r="FX9016" s="3"/>
      <c r="FY9016" s="3"/>
      <c r="FZ9016" s="3"/>
      <c r="GA9016" s="3"/>
      <c r="GB9016" s="3"/>
      <c r="GC9016" s="3"/>
      <c r="GD9016" s="3"/>
      <c r="GE9016" s="3"/>
      <c r="GF9016" s="3"/>
      <c r="GG9016" s="3"/>
      <c r="GH9016" s="3"/>
      <c r="GI9016" s="3"/>
      <c r="GJ9016" s="3"/>
      <c r="GK9016" s="3"/>
      <c r="GL9016" s="3"/>
      <c r="GM9016" s="3"/>
      <c r="GN9016" s="3"/>
      <c r="GO9016" s="3"/>
      <c r="GP9016" s="3"/>
      <c r="GQ9016" s="3"/>
      <c r="GR9016" s="3"/>
      <c r="GS9016" s="3"/>
      <c r="GT9016" s="3"/>
      <c r="GU9016" s="3"/>
      <c r="GV9016" s="3"/>
      <c r="GW9016" s="3"/>
      <c r="GX9016" s="3"/>
      <c r="GY9016" s="3"/>
      <c r="GZ9016" s="3"/>
      <c r="HA9016" s="3"/>
      <c r="HB9016" s="3"/>
      <c r="HC9016" s="3"/>
      <c r="HD9016" s="3"/>
      <c r="HE9016" s="3"/>
      <c r="HF9016" s="3"/>
      <c r="HG9016" s="3"/>
      <c r="HH9016" s="3"/>
      <c r="HI9016" s="3"/>
      <c r="HJ9016" s="3"/>
      <c r="HK9016" s="3"/>
      <c r="HL9016" s="3"/>
      <c r="HM9016" s="45"/>
      <c r="HN9016" s="3"/>
      <c r="HO9016" s="3"/>
      <c r="HP9016" s="3"/>
      <c r="HQ9016" s="3"/>
      <c r="HR9016" s="3"/>
      <c r="HS9016" s="3"/>
      <c r="HT9016" s="3"/>
      <c r="HU9016" s="3"/>
      <c r="HV9016" s="3"/>
      <c r="HW9016" s="3"/>
      <c r="HX9016" s="3"/>
      <c r="HY9016" s="3"/>
      <c r="HZ9016" s="3"/>
      <c r="IA9016" s="3"/>
      <c r="IB9016" s="3"/>
      <c r="IC9016" s="3"/>
      <c r="ID9016" s="3"/>
      <c r="IE9016" s="3"/>
      <c r="IF9016" s="3"/>
      <c r="IG9016" s="3"/>
      <c r="IH9016" s="3"/>
      <c r="II9016" s="3"/>
      <c r="IJ9016" s="3"/>
      <c r="IK9016" s="3"/>
      <c r="IL9016" s="3"/>
      <c r="IM9016" s="3"/>
      <c r="IN9016" s="3"/>
      <c r="IO9016" s="15"/>
    </row>
    <row r="9017" spans="171:249">
      <c r="FO9017" s="3"/>
      <c r="FP9017" s="3"/>
      <c r="FQ9017" s="3"/>
      <c r="FR9017" s="3"/>
      <c r="FS9017" s="3"/>
      <c r="FT9017" s="3"/>
      <c r="FU9017" s="3"/>
      <c r="FV9017" s="3"/>
      <c r="FW9017" s="3"/>
      <c r="FX9017" s="3"/>
      <c r="FY9017" s="3"/>
      <c r="FZ9017" s="3"/>
      <c r="GA9017" s="3"/>
      <c r="GB9017" s="3"/>
      <c r="GC9017" s="3"/>
      <c r="GD9017" s="3"/>
      <c r="GE9017" s="3"/>
      <c r="GF9017" s="3"/>
      <c r="GG9017" s="3"/>
      <c r="GH9017" s="3"/>
      <c r="GI9017" s="3"/>
      <c r="GJ9017" s="3"/>
      <c r="GK9017" s="3"/>
      <c r="GL9017" s="3"/>
      <c r="GM9017" s="3"/>
      <c r="GN9017" s="3"/>
      <c r="GO9017" s="3"/>
      <c r="GP9017" s="3"/>
      <c r="GQ9017" s="3"/>
      <c r="GR9017" s="3"/>
      <c r="GS9017" s="3"/>
      <c r="GT9017" s="3"/>
      <c r="GU9017" s="3"/>
      <c r="GV9017" s="3"/>
      <c r="GW9017" s="3"/>
      <c r="GX9017" s="3"/>
      <c r="GY9017" s="3"/>
      <c r="GZ9017" s="3"/>
      <c r="HA9017" s="3"/>
      <c r="HB9017" s="3"/>
      <c r="HC9017" s="3"/>
      <c r="HD9017" s="3"/>
      <c r="HE9017" s="3"/>
      <c r="HF9017" s="3"/>
      <c r="HG9017" s="3"/>
      <c r="HH9017" s="3"/>
      <c r="HI9017" s="3"/>
      <c r="HJ9017" s="3"/>
      <c r="HK9017" s="3"/>
      <c r="HL9017" s="3"/>
      <c r="HM9017" s="45"/>
      <c r="HN9017" s="3"/>
      <c r="HO9017" s="3"/>
      <c r="HP9017" s="3"/>
      <c r="HQ9017" s="3"/>
      <c r="HR9017" s="3"/>
      <c r="HS9017" s="3"/>
      <c r="HT9017" s="3"/>
      <c r="HU9017" s="3"/>
      <c r="HV9017" s="3"/>
      <c r="HW9017" s="3"/>
      <c r="HX9017" s="3"/>
      <c r="HY9017" s="3"/>
      <c r="HZ9017" s="3"/>
      <c r="IA9017" s="3"/>
      <c r="IB9017" s="3"/>
      <c r="IC9017" s="3"/>
      <c r="ID9017" s="3"/>
      <c r="IE9017" s="3"/>
      <c r="IF9017" s="3"/>
      <c r="IG9017" s="3"/>
      <c r="IH9017" s="3"/>
      <c r="II9017" s="3"/>
      <c r="IJ9017" s="3"/>
      <c r="IK9017" s="3"/>
      <c r="IL9017" s="3"/>
      <c r="IM9017" s="3"/>
      <c r="IN9017" s="3"/>
      <c r="IO9017" s="15"/>
    </row>
    <row r="9018" spans="171:249">
      <c r="FO9018" s="3"/>
      <c r="FP9018" s="3"/>
      <c r="FQ9018" s="3"/>
      <c r="FR9018" s="3"/>
      <c r="FS9018" s="3"/>
      <c r="FT9018" s="3"/>
      <c r="FU9018" s="3"/>
      <c r="FV9018" s="3"/>
      <c r="FW9018" s="3"/>
      <c r="FX9018" s="3"/>
      <c r="FY9018" s="3"/>
      <c r="FZ9018" s="3"/>
      <c r="GA9018" s="3"/>
      <c r="GB9018" s="3"/>
      <c r="GC9018" s="3"/>
      <c r="GD9018" s="3"/>
      <c r="GE9018" s="3"/>
      <c r="GF9018" s="3"/>
      <c r="GG9018" s="3"/>
      <c r="GH9018" s="3"/>
      <c r="GI9018" s="3"/>
      <c r="GJ9018" s="3"/>
      <c r="GK9018" s="3"/>
      <c r="GL9018" s="3"/>
      <c r="GM9018" s="3"/>
      <c r="GN9018" s="3"/>
      <c r="GO9018" s="3"/>
      <c r="GP9018" s="3"/>
      <c r="GQ9018" s="3"/>
      <c r="GR9018" s="3"/>
      <c r="GS9018" s="3"/>
      <c r="GT9018" s="3"/>
      <c r="GU9018" s="3"/>
      <c r="GV9018" s="3"/>
      <c r="GW9018" s="3"/>
      <c r="GX9018" s="3"/>
      <c r="GY9018" s="3"/>
      <c r="GZ9018" s="3"/>
      <c r="HA9018" s="3"/>
      <c r="HB9018" s="3"/>
      <c r="HC9018" s="3"/>
      <c r="HD9018" s="3"/>
      <c r="HE9018" s="3"/>
      <c r="HF9018" s="3"/>
      <c r="HG9018" s="3"/>
      <c r="HH9018" s="3"/>
      <c r="HI9018" s="3"/>
      <c r="HJ9018" s="3"/>
      <c r="HK9018" s="3"/>
      <c r="HL9018" s="3"/>
      <c r="HM9018" s="45"/>
      <c r="HN9018" s="3"/>
      <c r="HO9018" s="3"/>
      <c r="HP9018" s="3"/>
      <c r="HQ9018" s="3"/>
      <c r="HR9018" s="3"/>
      <c r="HS9018" s="3"/>
      <c r="HT9018" s="3"/>
      <c r="HU9018" s="3"/>
      <c r="HV9018" s="3"/>
      <c r="HW9018" s="3"/>
      <c r="HX9018" s="3"/>
      <c r="HY9018" s="3"/>
      <c r="HZ9018" s="3"/>
      <c r="IA9018" s="3"/>
      <c r="IB9018" s="3"/>
      <c r="IC9018" s="3"/>
      <c r="ID9018" s="3"/>
      <c r="IE9018" s="3"/>
      <c r="IF9018" s="3"/>
      <c r="IG9018" s="3"/>
      <c r="IH9018" s="3"/>
      <c r="II9018" s="3"/>
      <c r="IJ9018" s="3"/>
      <c r="IK9018" s="3"/>
      <c r="IL9018" s="3"/>
      <c r="IM9018" s="3"/>
      <c r="IN9018" s="3"/>
      <c r="IO9018" s="15"/>
    </row>
    <row r="9019" spans="171:249">
      <c r="FO9019" s="3"/>
      <c r="FP9019" s="3"/>
      <c r="FQ9019" s="3"/>
      <c r="FR9019" s="3"/>
      <c r="FS9019" s="3"/>
      <c r="FT9019" s="3"/>
      <c r="FU9019" s="3"/>
      <c r="FV9019" s="3"/>
      <c r="FW9019" s="3"/>
      <c r="FX9019" s="3"/>
      <c r="FY9019" s="3"/>
      <c r="FZ9019" s="3"/>
      <c r="GA9019" s="3"/>
      <c r="GB9019" s="3"/>
      <c r="GC9019" s="3"/>
      <c r="GD9019" s="3"/>
      <c r="GE9019" s="3"/>
      <c r="GF9019" s="3"/>
      <c r="GG9019" s="3"/>
      <c r="GH9019" s="3"/>
      <c r="GI9019" s="3"/>
      <c r="GJ9019" s="3"/>
      <c r="GK9019" s="3"/>
      <c r="GL9019" s="3"/>
      <c r="GM9019" s="3"/>
      <c r="GN9019" s="3"/>
      <c r="GO9019" s="3"/>
      <c r="GP9019" s="3"/>
      <c r="GQ9019" s="3"/>
      <c r="GR9019" s="3"/>
      <c r="GS9019" s="3"/>
      <c r="GT9019" s="3"/>
      <c r="GU9019" s="3"/>
      <c r="GV9019" s="3"/>
      <c r="GW9019" s="3"/>
      <c r="GX9019" s="3"/>
      <c r="GY9019" s="3"/>
      <c r="GZ9019" s="3"/>
      <c r="HA9019" s="3"/>
      <c r="HB9019" s="3"/>
      <c r="HC9019" s="3"/>
      <c r="HD9019" s="3"/>
      <c r="HE9019" s="3"/>
      <c r="HF9019" s="3"/>
      <c r="HG9019" s="3"/>
      <c r="HH9019" s="3"/>
      <c r="HI9019" s="3"/>
      <c r="HJ9019" s="3"/>
      <c r="HK9019" s="3"/>
      <c r="HL9019" s="3"/>
      <c r="HM9019" s="45"/>
      <c r="HN9019" s="3"/>
      <c r="HO9019" s="3"/>
      <c r="HP9019" s="3"/>
      <c r="HQ9019" s="3"/>
      <c r="HR9019" s="3"/>
      <c r="HS9019" s="3"/>
      <c r="HT9019" s="3"/>
      <c r="HU9019" s="3"/>
      <c r="HV9019" s="3"/>
      <c r="HW9019" s="3"/>
      <c r="HX9019" s="3"/>
      <c r="HY9019" s="3"/>
      <c r="HZ9019" s="3"/>
      <c r="IA9019" s="3"/>
      <c r="IB9019" s="3"/>
      <c r="IC9019" s="3"/>
      <c r="ID9019" s="3"/>
      <c r="IE9019" s="3"/>
      <c r="IF9019" s="3"/>
      <c r="IG9019" s="3"/>
      <c r="IH9019" s="3"/>
      <c r="II9019" s="3"/>
      <c r="IJ9019" s="3"/>
      <c r="IK9019" s="3"/>
      <c r="IL9019" s="3"/>
      <c r="IM9019" s="3"/>
      <c r="IN9019" s="3"/>
      <c r="IO9019" s="15"/>
    </row>
    <row r="9020" spans="171:249">
      <c r="FO9020" s="3"/>
      <c r="FP9020" s="3"/>
      <c r="FQ9020" s="3"/>
      <c r="FR9020" s="3"/>
      <c r="FS9020" s="3"/>
      <c r="FT9020" s="3"/>
      <c r="FU9020" s="3"/>
      <c r="FV9020" s="3"/>
      <c r="FW9020" s="3"/>
      <c r="FX9020" s="3"/>
      <c r="FY9020" s="3"/>
      <c r="FZ9020" s="3"/>
      <c r="GA9020" s="3"/>
      <c r="GB9020" s="3"/>
      <c r="GC9020" s="3"/>
      <c r="GD9020" s="3"/>
      <c r="GE9020" s="3"/>
      <c r="GF9020" s="3"/>
      <c r="GG9020" s="3"/>
      <c r="GH9020" s="3"/>
      <c r="GI9020" s="3"/>
      <c r="GJ9020" s="3"/>
      <c r="GK9020" s="3"/>
      <c r="GL9020" s="3"/>
      <c r="GM9020" s="3"/>
      <c r="GN9020" s="3"/>
      <c r="GO9020" s="3"/>
      <c r="GP9020" s="3"/>
      <c r="GQ9020" s="3"/>
      <c r="GR9020" s="3"/>
      <c r="GS9020" s="3"/>
      <c r="GT9020" s="3"/>
      <c r="GU9020" s="3"/>
      <c r="GV9020" s="3"/>
      <c r="GW9020" s="3"/>
      <c r="GX9020" s="3"/>
      <c r="GY9020" s="3"/>
      <c r="GZ9020" s="3"/>
      <c r="HA9020" s="3"/>
      <c r="HB9020" s="3"/>
      <c r="HC9020" s="3"/>
      <c r="HD9020" s="3"/>
      <c r="HE9020" s="3"/>
      <c r="HF9020" s="3"/>
      <c r="HG9020" s="3"/>
      <c r="HH9020" s="3"/>
      <c r="HI9020" s="3"/>
      <c r="HJ9020" s="3"/>
      <c r="HK9020" s="3"/>
      <c r="HL9020" s="3"/>
      <c r="HM9020" s="45"/>
      <c r="HN9020" s="3"/>
      <c r="HO9020" s="3"/>
      <c r="HP9020" s="3"/>
      <c r="HQ9020" s="3"/>
      <c r="HR9020" s="3"/>
      <c r="HS9020" s="3"/>
      <c r="HT9020" s="3"/>
      <c r="HU9020" s="3"/>
      <c r="HV9020" s="3"/>
      <c r="HW9020" s="3"/>
      <c r="HX9020" s="3"/>
      <c r="HY9020" s="3"/>
      <c r="HZ9020" s="3"/>
      <c r="IA9020" s="3"/>
      <c r="IB9020" s="3"/>
      <c r="IC9020" s="3"/>
      <c r="ID9020" s="3"/>
      <c r="IE9020" s="3"/>
      <c r="IF9020" s="3"/>
      <c r="IG9020" s="3"/>
      <c r="IH9020" s="3"/>
      <c r="II9020" s="3"/>
      <c r="IJ9020" s="3"/>
      <c r="IK9020" s="3"/>
      <c r="IL9020" s="3"/>
      <c r="IM9020" s="3"/>
      <c r="IN9020" s="3"/>
      <c r="IO9020" s="15"/>
    </row>
    <row r="9021" spans="171:249">
      <c r="FO9021" s="3"/>
      <c r="FP9021" s="3"/>
      <c r="FQ9021" s="3"/>
      <c r="FR9021" s="3"/>
      <c r="FS9021" s="3"/>
      <c r="FT9021" s="3"/>
      <c r="FU9021" s="3"/>
      <c r="FV9021" s="3"/>
      <c r="FW9021" s="3"/>
      <c r="FX9021" s="3"/>
      <c r="FY9021" s="3"/>
      <c r="FZ9021" s="3"/>
      <c r="GA9021" s="3"/>
      <c r="GB9021" s="3"/>
      <c r="GC9021" s="3"/>
      <c r="GD9021" s="3"/>
      <c r="GE9021" s="3"/>
      <c r="GF9021" s="3"/>
      <c r="GG9021" s="3"/>
      <c r="GH9021" s="3"/>
      <c r="GI9021" s="3"/>
      <c r="GJ9021" s="3"/>
      <c r="GK9021" s="3"/>
      <c r="GL9021" s="3"/>
      <c r="GM9021" s="3"/>
      <c r="GN9021" s="3"/>
      <c r="GO9021" s="3"/>
      <c r="GP9021" s="3"/>
      <c r="GQ9021" s="3"/>
      <c r="GR9021" s="3"/>
      <c r="GS9021" s="3"/>
      <c r="GT9021" s="3"/>
      <c r="GU9021" s="3"/>
      <c r="GV9021" s="3"/>
      <c r="GW9021" s="3"/>
      <c r="GX9021" s="3"/>
      <c r="GY9021" s="3"/>
      <c r="GZ9021" s="3"/>
      <c r="HA9021" s="3"/>
      <c r="HB9021" s="3"/>
      <c r="HC9021" s="3"/>
      <c r="HD9021" s="3"/>
      <c r="HE9021" s="3"/>
      <c r="HF9021" s="3"/>
      <c r="HG9021" s="3"/>
      <c r="HH9021" s="3"/>
      <c r="HI9021" s="3"/>
      <c r="HJ9021" s="3"/>
      <c r="HK9021" s="3"/>
      <c r="HL9021" s="3"/>
      <c r="HM9021" s="45"/>
      <c r="HN9021" s="3"/>
      <c r="HO9021" s="3"/>
      <c r="HP9021" s="3"/>
      <c r="HQ9021" s="3"/>
      <c r="HR9021" s="3"/>
      <c r="HS9021" s="3"/>
      <c r="HT9021" s="3"/>
      <c r="HU9021" s="3"/>
      <c r="HV9021" s="3"/>
      <c r="HW9021" s="3"/>
      <c r="HX9021" s="3"/>
      <c r="HY9021" s="3"/>
      <c r="HZ9021" s="3"/>
      <c r="IA9021" s="3"/>
      <c r="IB9021" s="3"/>
      <c r="IC9021" s="3"/>
      <c r="ID9021" s="3"/>
      <c r="IE9021" s="3"/>
      <c r="IF9021" s="3"/>
      <c r="IG9021" s="3"/>
      <c r="IH9021" s="3"/>
      <c r="II9021" s="3"/>
      <c r="IJ9021" s="3"/>
      <c r="IK9021" s="3"/>
      <c r="IL9021" s="3"/>
      <c r="IM9021" s="3"/>
      <c r="IN9021" s="3"/>
      <c r="IO9021" s="15"/>
    </row>
    <row r="9022" spans="171:249">
      <c r="FO9022" s="3"/>
      <c r="FP9022" s="3"/>
      <c r="FQ9022" s="3"/>
      <c r="FR9022" s="3"/>
      <c r="FS9022" s="3"/>
      <c r="FT9022" s="3"/>
      <c r="FU9022" s="3"/>
      <c r="FV9022" s="3"/>
      <c r="FW9022" s="3"/>
      <c r="FX9022" s="3"/>
      <c r="FY9022" s="3"/>
      <c r="FZ9022" s="3"/>
      <c r="GA9022" s="3"/>
      <c r="GB9022" s="3"/>
      <c r="GC9022" s="3"/>
      <c r="GD9022" s="3"/>
      <c r="GE9022" s="3"/>
      <c r="GF9022" s="3"/>
      <c r="GG9022" s="3"/>
      <c r="GH9022" s="3"/>
      <c r="GI9022" s="3"/>
      <c r="GJ9022" s="3"/>
      <c r="GK9022" s="3"/>
      <c r="GL9022" s="3"/>
      <c r="GM9022" s="3"/>
      <c r="GN9022" s="3"/>
      <c r="GO9022" s="3"/>
      <c r="GP9022" s="3"/>
      <c r="GQ9022" s="3"/>
      <c r="GR9022" s="3"/>
      <c r="GS9022" s="3"/>
      <c r="GT9022" s="3"/>
      <c r="GU9022" s="3"/>
      <c r="GV9022" s="3"/>
      <c r="GW9022" s="3"/>
      <c r="GX9022" s="3"/>
      <c r="GY9022" s="3"/>
      <c r="GZ9022" s="3"/>
      <c r="HA9022" s="3"/>
      <c r="HB9022" s="3"/>
      <c r="HC9022" s="3"/>
      <c r="HD9022" s="3"/>
      <c r="HE9022" s="3"/>
      <c r="HF9022" s="3"/>
      <c r="HG9022" s="3"/>
      <c r="HH9022" s="3"/>
      <c r="HI9022" s="3"/>
      <c r="HJ9022" s="3"/>
      <c r="HK9022" s="3"/>
      <c r="HL9022" s="3"/>
      <c r="HM9022" s="45"/>
      <c r="HN9022" s="3"/>
      <c r="HO9022" s="3"/>
      <c r="HP9022" s="3"/>
      <c r="HQ9022" s="3"/>
      <c r="HR9022" s="3"/>
      <c r="HS9022" s="3"/>
      <c r="HT9022" s="3"/>
      <c r="HU9022" s="3"/>
      <c r="HV9022" s="3"/>
      <c r="HW9022" s="3"/>
      <c r="HX9022" s="3"/>
      <c r="HY9022" s="3"/>
      <c r="HZ9022" s="3"/>
      <c r="IA9022" s="3"/>
      <c r="IB9022" s="3"/>
      <c r="IC9022" s="3"/>
      <c r="ID9022" s="3"/>
      <c r="IE9022" s="3"/>
      <c r="IF9022" s="3"/>
      <c r="IG9022" s="3"/>
      <c r="IH9022" s="3"/>
      <c r="II9022" s="3"/>
      <c r="IJ9022" s="3"/>
      <c r="IK9022" s="3"/>
      <c r="IL9022" s="3"/>
      <c r="IM9022" s="3"/>
      <c r="IN9022" s="3"/>
      <c r="IO9022" s="15"/>
    </row>
    <row r="9023" spans="171:249">
      <c r="FO9023" s="3"/>
      <c r="FP9023" s="3"/>
      <c r="FQ9023" s="3"/>
      <c r="FR9023" s="3"/>
      <c r="FS9023" s="3"/>
      <c r="FT9023" s="3"/>
      <c r="FU9023" s="3"/>
      <c r="FV9023" s="3"/>
      <c r="FW9023" s="3"/>
      <c r="FX9023" s="3"/>
      <c r="FY9023" s="3"/>
      <c r="FZ9023" s="3"/>
      <c r="GA9023" s="3"/>
      <c r="GB9023" s="3"/>
      <c r="GC9023" s="3"/>
      <c r="GD9023" s="3"/>
      <c r="GE9023" s="3"/>
      <c r="GF9023" s="3"/>
      <c r="GG9023" s="3"/>
      <c r="GH9023" s="3"/>
      <c r="GI9023" s="3"/>
      <c r="GJ9023" s="3"/>
      <c r="GK9023" s="3"/>
      <c r="GL9023" s="3"/>
      <c r="GM9023" s="3"/>
      <c r="GN9023" s="3"/>
      <c r="GO9023" s="3"/>
      <c r="GP9023" s="3"/>
      <c r="GQ9023" s="3"/>
      <c r="GR9023" s="3"/>
      <c r="GS9023" s="3"/>
      <c r="GT9023" s="3"/>
      <c r="GU9023" s="3"/>
      <c r="GV9023" s="3"/>
      <c r="GW9023" s="3"/>
      <c r="GX9023" s="3"/>
      <c r="GY9023" s="3"/>
      <c r="GZ9023" s="3"/>
      <c r="HA9023" s="3"/>
      <c r="HB9023" s="3"/>
      <c r="HC9023" s="3"/>
      <c r="HD9023" s="3"/>
      <c r="HE9023" s="3"/>
      <c r="HF9023" s="3"/>
      <c r="HG9023" s="3"/>
      <c r="HH9023" s="3"/>
      <c r="HI9023" s="3"/>
      <c r="HJ9023" s="3"/>
      <c r="HK9023" s="3"/>
      <c r="HL9023" s="3"/>
      <c r="HM9023" s="45"/>
      <c r="HN9023" s="3"/>
      <c r="HO9023" s="3"/>
      <c r="HP9023" s="3"/>
      <c r="HQ9023" s="3"/>
      <c r="HR9023" s="3"/>
      <c r="HS9023" s="3"/>
      <c r="HT9023" s="3"/>
      <c r="HU9023" s="3"/>
      <c r="HV9023" s="3"/>
      <c r="HW9023" s="3"/>
      <c r="HX9023" s="3"/>
      <c r="HY9023" s="3"/>
      <c r="HZ9023" s="3"/>
      <c r="IA9023" s="3"/>
      <c r="IB9023" s="3"/>
      <c r="IC9023" s="3"/>
      <c r="ID9023" s="3"/>
      <c r="IE9023" s="3"/>
      <c r="IF9023" s="3"/>
      <c r="IG9023" s="3"/>
      <c r="IH9023" s="3"/>
      <c r="II9023" s="3"/>
      <c r="IJ9023" s="3"/>
      <c r="IK9023" s="3"/>
      <c r="IL9023" s="3"/>
      <c r="IM9023" s="3"/>
      <c r="IN9023" s="3"/>
      <c r="IO9023" s="15"/>
    </row>
    <row r="9024" spans="171:249">
      <c r="FO9024" s="3"/>
      <c r="FP9024" s="3"/>
      <c r="FQ9024" s="3"/>
      <c r="FR9024" s="3"/>
      <c r="FS9024" s="3"/>
      <c r="FT9024" s="3"/>
      <c r="FU9024" s="3"/>
      <c r="FV9024" s="3"/>
      <c r="FW9024" s="3"/>
      <c r="FX9024" s="3"/>
      <c r="FY9024" s="3"/>
      <c r="FZ9024" s="3"/>
      <c r="GA9024" s="3"/>
      <c r="GB9024" s="3"/>
      <c r="GC9024" s="3"/>
      <c r="GD9024" s="3"/>
      <c r="GE9024" s="3"/>
      <c r="GF9024" s="3"/>
      <c r="GG9024" s="3"/>
      <c r="GH9024" s="3"/>
      <c r="GI9024" s="3"/>
      <c r="GJ9024" s="3"/>
      <c r="GK9024" s="3"/>
      <c r="GL9024" s="3"/>
      <c r="GM9024" s="3"/>
      <c r="GN9024" s="3"/>
      <c r="GO9024" s="3"/>
      <c r="GP9024" s="3"/>
      <c r="GQ9024" s="3"/>
      <c r="GR9024" s="3"/>
      <c r="GS9024" s="3"/>
      <c r="GT9024" s="3"/>
      <c r="GU9024" s="3"/>
      <c r="GV9024" s="3"/>
      <c r="GW9024" s="3"/>
      <c r="GX9024" s="3"/>
      <c r="GY9024" s="3"/>
      <c r="GZ9024" s="3"/>
      <c r="HA9024" s="3"/>
      <c r="HB9024" s="3"/>
      <c r="HC9024" s="3"/>
      <c r="HD9024" s="3"/>
      <c r="HE9024" s="3"/>
      <c r="HF9024" s="3"/>
      <c r="HG9024" s="3"/>
      <c r="HH9024" s="3"/>
      <c r="HI9024" s="3"/>
      <c r="HJ9024" s="3"/>
      <c r="HK9024" s="3"/>
      <c r="HL9024" s="3"/>
      <c r="HM9024" s="45"/>
      <c r="HN9024" s="3"/>
      <c r="HO9024" s="3"/>
      <c r="HP9024" s="3"/>
      <c r="HQ9024" s="3"/>
      <c r="HR9024" s="3"/>
      <c r="HS9024" s="3"/>
      <c r="HT9024" s="3"/>
      <c r="HU9024" s="3"/>
      <c r="HV9024" s="3"/>
      <c r="HW9024" s="3"/>
      <c r="HX9024" s="3"/>
      <c r="HY9024" s="3"/>
      <c r="HZ9024" s="3"/>
      <c r="IA9024" s="3"/>
      <c r="IB9024" s="3"/>
      <c r="IC9024" s="3"/>
      <c r="ID9024" s="3"/>
      <c r="IE9024" s="3"/>
      <c r="IF9024" s="3"/>
      <c r="IG9024" s="3"/>
      <c r="IH9024" s="3"/>
      <c r="II9024" s="3"/>
      <c r="IJ9024" s="3"/>
      <c r="IK9024" s="3"/>
      <c r="IL9024" s="3"/>
      <c r="IM9024" s="3"/>
      <c r="IN9024" s="3"/>
      <c r="IO9024" s="15"/>
    </row>
    <row r="9025" spans="171:249">
      <c r="FO9025" s="3"/>
      <c r="FP9025" s="3"/>
      <c r="FQ9025" s="3"/>
      <c r="FR9025" s="3"/>
      <c r="FS9025" s="3"/>
      <c r="FT9025" s="3"/>
      <c r="FU9025" s="3"/>
      <c r="FV9025" s="3"/>
      <c r="FW9025" s="3"/>
      <c r="FX9025" s="3"/>
      <c r="FY9025" s="3"/>
      <c r="FZ9025" s="3"/>
      <c r="GA9025" s="3"/>
      <c r="GB9025" s="3"/>
      <c r="GC9025" s="3"/>
      <c r="GD9025" s="3"/>
      <c r="GE9025" s="3"/>
      <c r="GF9025" s="3"/>
      <c r="GG9025" s="3"/>
      <c r="GH9025" s="3"/>
      <c r="GI9025" s="3"/>
      <c r="GJ9025" s="3"/>
      <c r="GK9025" s="3"/>
      <c r="GL9025" s="3"/>
      <c r="GM9025" s="3"/>
      <c r="GN9025" s="3"/>
      <c r="GO9025" s="3"/>
      <c r="GP9025" s="3"/>
      <c r="GQ9025" s="3"/>
      <c r="GR9025" s="3"/>
      <c r="GS9025" s="3"/>
      <c r="GT9025" s="3"/>
      <c r="GU9025" s="3"/>
      <c r="GV9025" s="3"/>
      <c r="GW9025" s="3"/>
      <c r="GX9025" s="3"/>
      <c r="GY9025" s="3"/>
      <c r="GZ9025" s="3"/>
      <c r="HA9025" s="3"/>
      <c r="HB9025" s="3"/>
      <c r="HC9025" s="3"/>
      <c r="HD9025" s="3"/>
      <c r="HE9025" s="3"/>
      <c r="HF9025" s="3"/>
      <c r="HG9025" s="3"/>
      <c r="HH9025" s="3"/>
      <c r="HI9025" s="3"/>
      <c r="HJ9025" s="3"/>
      <c r="HK9025" s="3"/>
      <c r="HL9025" s="3"/>
      <c r="HM9025" s="45"/>
      <c r="HN9025" s="3"/>
      <c r="HO9025" s="3"/>
      <c r="HP9025" s="3"/>
      <c r="HQ9025" s="3"/>
      <c r="HR9025" s="3"/>
      <c r="HS9025" s="3"/>
      <c r="HT9025" s="3"/>
      <c r="HU9025" s="3"/>
      <c r="HV9025" s="3"/>
      <c r="HW9025" s="3"/>
      <c r="HX9025" s="3"/>
      <c r="HY9025" s="3"/>
      <c r="HZ9025" s="3"/>
      <c r="IA9025" s="3"/>
      <c r="IB9025" s="3"/>
      <c r="IC9025" s="3"/>
      <c r="ID9025" s="3"/>
      <c r="IE9025" s="3"/>
      <c r="IF9025" s="3"/>
      <c r="IG9025" s="3"/>
      <c r="IH9025" s="3"/>
      <c r="II9025" s="3"/>
      <c r="IJ9025" s="3"/>
      <c r="IK9025" s="3"/>
      <c r="IL9025" s="3"/>
      <c r="IM9025" s="3"/>
      <c r="IN9025" s="3"/>
      <c r="IO9025" s="15"/>
    </row>
    <row r="9026" spans="171:249">
      <c r="FO9026" s="3"/>
      <c r="FP9026" s="3"/>
      <c r="FQ9026" s="3"/>
      <c r="FR9026" s="3"/>
      <c r="FS9026" s="3"/>
      <c r="FT9026" s="3"/>
      <c r="FU9026" s="3"/>
      <c r="FV9026" s="3"/>
      <c r="FW9026" s="3"/>
      <c r="FX9026" s="3"/>
      <c r="FY9026" s="3"/>
      <c r="FZ9026" s="3"/>
      <c r="GA9026" s="3"/>
      <c r="GB9026" s="3"/>
      <c r="GC9026" s="3"/>
      <c r="GD9026" s="3"/>
      <c r="GE9026" s="3"/>
      <c r="GF9026" s="3"/>
      <c r="GG9026" s="3"/>
      <c r="GH9026" s="3"/>
      <c r="GI9026" s="3"/>
      <c r="GJ9026" s="3"/>
      <c r="GK9026" s="3"/>
      <c r="GL9026" s="3"/>
      <c r="GM9026" s="3"/>
      <c r="GN9026" s="3"/>
      <c r="GO9026" s="3"/>
      <c r="GP9026" s="3"/>
      <c r="GQ9026" s="3"/>
      <c r="GR9026" s="3"/>
      <c r="GS9026" s="3"/>
      <c r="GT9026" s="3"/>
      <c r="GU9026" s="3"/>
      <c r="GV9026" s="3"/>
      <c r="GW9026" s="3"/>
      <c r="GX9026" s="3"/>
      <c r="GY9026" s="3"/>
      <c r="GZ9026" s="3"/>
      <c r="HA9026" s="3"/>
      <c r="HB9026" s="3"/>
      <c r="HC9026" s="3"/>
      <c r="HD9026" s="3"/>
      <c r="HE9026" s="3"/>
      <c r="HF9026" s="3"/>
      <c r="HG9026" s="3"/>
      <c r="HH9026" s="3"/>
      <c r="HI9026" s="3"/>
      <c r="HJ9026" s="3"/>
      <c r="HK9026" s="3"/>
      <c r="HL9026" s="3"/>
      <c r="HM9026" s="45"/>
      <c r="HN9026" s="3"/>
      <c r="HO9026" s="3"/>
      <c r="HP9026" s="3"/>
      <c r="HQ9026" s="3"/>
      <c r="HR9026" s="3"/>
      <c r="HS9026" s="3"/>
      <c r="HT9026" s="3"/>
      <c r="HU9026" s="3"/>
      <c r="HV9026" s="3"/>
      <c r="HW9026" s="3"/>
      <c r="HX9026" s="3"/>
      <c r="HY9026" s="3"/>
      <c r="HZ9026" s="3"/>
      <c r="IA9026" s="3"/>
      <c r="IB9026" s="3"/>
      <c r="IC9026" s="3"/>
      <c r="ID9026" s="3"/>
      <c r="IE9026" s="3"/>
      <c r="IF9026" s="3"/>
      <c r="IG9026" s="3"/>
      <c r="IH9026" s="3"/>
      <c r="II9026" s="3"/>
      <c r="IJ9026" s="3"/>
      <c r="IK9026" s="3"/>
      <c r="IL9026" s="3"/>
      <c r="IM9026" s="3"/>
      <c r="IN9026" s="3"/>
      <c r="IO9026" s="15"/>
    </row>
    <row r="9027" spans="171:249">
      <c r="FO9027" s="3"/>
      <c r="FP9027" s="3"/>
      <c r="FQ9027" s="3"/>
      <c r="FR9027" s="3"/>
      <c r="FS9027" s="3"/>
      <c r="FT9027" s="3"/>
      <c r="FU9027" s="3"/>
      <c r="FV9027" s="3"/>
      <c r="FW9027" s="3"/>
      <c r="FX9027" s="3"/>
      <c r="FY9027" s="3"/>
      <c r="FZ9027" s="3"/>
      <c r="GA9027" s="3"/>
      <c r="GB9027" s="3"/>
      <c r="GC9027" s="3"/>
      <c r="GD9027" s="3"/>
      <c r="GE9027" s="3"/>
      <c r="GF9027" s="3"/>
      <c r="GG9027" s="3"/>
      <c r="GH9027" s="3"/>
      <c r="GI9027" s="3"/>
      <c r="GJ9027" s="3"/>
      <c r="GK9027" s="3"/>
      <c r="GL9027" s="3"/>
      <c r="GM9027" s="3"/>
      <c r="GN9027" s="3"/>
      <c r="GO9027" s="3"/>
      <c r="GP9027" s="3"/>
      <c r="GQ9027" s="3"/>
      <c r="GR9027" s="3"/>
      <c r="GS9027" s="3"/>
      <c r="GT9027" s="3"/>
      <c r="GU9027" s="3"/>
      <c r="GV9027" s="3"/>
      <c r="GW9027" s="3"/>
      <c r="GX9027" s="3"/>
      <c r="GY9027" s="3"/>
      <c r="GZ9027" s="3"/>
      <c r="HA9027" s="3"/>
      <c r="HB9027" s="3"/>
      <c r="HC9027" s="3"/>
      <c r="HD9027" s="3"/>
      <c r="HE9027" s="3"/>
      <c r="HF9027" s="3"/>
      <c r="HG9027" s="3"/>
      <c r="HH9027" s="3"/>
      <c r="HI9027" s="3"/>
      <c r="HJ9027" s="3"/>
      <c r="HK9027" s="3"/>
      <c r="HL9027" s="3"/>
      <c r="HM9027" s="45"/>
      <c r="HN9027" s="3"/>
      <c r="HO9027" s="3"/>
      <c r="HP9027" s="3"/>
      <c r="HQ9027" s="3"/>
      <c r="HR9027" s="3"/>
      <c r="HS9027" s="3"/>
      <c r="HT9027" s="3"/>
      <c r="HU9027" s="3"/>
      <c r="HV9027" s="3"/>
      <c r="HW9027" s="3"/>
      <c r="HX9027" s="3"/>
      <c r="HY9027" s="3"/>
      <c r="HZ9027" s="3"/>
      <c r="IA9027" s="3"/>
      <c r="IB9027" s="3"/>
      <c r="IC9027" s="3"/>
      <c r="ID9027" s="3"/>
      <c r="IE9027" s="3"/>
      <c r="IF9027" s="3"/>
      <c r="IG9027" s="3"/>
      <c r="IH9027" s="3"/>
      <c r="II9027" s="3"/>
      <c r="IJ9027" s="3"/>
      <c r="IK9027" s="3"/>
      <c r="IL9027" s="3"/>
      <c r="IM9027" s="3"/>
      <c r="IN9027" s="3"/>
      <c r="IO9027" s="15"/>
    </row>
    <row r="9028" spans="171:249">
      <c r="FO9028" s="3"/>
      <c r="FP9028" s="3"/>
      <c r="FQ9028" s="3"/>
      <c r="FR9028" s="3"/>
      <c r="FS9028" s="3"/>
      <c r="FT9028" s="3"/>
      <c r="FU9028" s="3"/>
      <c r="FV9028" s="3"/>
      <c r="FW9028" s="3"/>
      <c r="FX9028" s="3"/>
      <c r="FY9028" s="3"/>
      <c r="FZ9028" s="3"/>
      <c r="GA9028" s="3"/>
      <c r="GB9028" s="3"/>
      <c r="GC9028" s="3"/>
      <c r="GD9028" s="3"/>
      <c r="GE9028" s="3"/>
      <c r="GF9028" s="3"/>
      <c r="GG9028" s="3"/>
      <c r="GH9028" s="3"/>
      <c r="GI9028" s="3"/>
      <c r="GJ9028" s="3"/>
      <c r="GK9028" s="3"/>
      <c r="GL9028" s="3"/>
      <c r="GM9028" s="3"/>
      <c r="GN9028" s="3"/>
      <c r="GO9028" s="3"/>
      <c r="GP9028" s="3"/>
      <c r="GQ9028" s="3"/>
      <c r="GR9028" s="3"/>
      <c r="GS9028" s="3"/>
      <c r="GT9028" s="3"/>
      <c r="GU9028" s="3"/>
      <c r="GV9028" s="3"/>
      <c r="GW9028" s="3"/>
      <c r="GX9028" s="3"/>
      <c r="GY9028" s="3"/>
      <c r="GZ9028" s="3"/>
      <c r="HA9028" s="3"/>
      <c r="HB9028" s="3"/>
      <c r="HC9028" s="3"/>
      <c r="HD9028" s="3"/>
      <c r="HE9028" s="3"/>
      <c r="HF9028" s="3"/>
      <c r="HG9028" s="3"/>
      <c r="HH9028" s="3"/>
      <c r="HI9028" s="3"/>
      <c r="HJ9028" s="3"/>
      <c r="HK9028" s="3"/>
      <c r="HL9028" s="3"/>
      <c r="HM9028" s="45"/>
      <c r="HN9028" s="3"/>
      <c r="HO9028" s="3"/>
      <c r="HP9028" s="3"/>
      <c r="HQ9028" s="3"/>
      <c r="HR9028" s="3"/>
      <c r="HS9028" s="3"/>
      <c r="HT9028" s="3"/>
      <c r="HU9028" s="3"/>
      <c r="HV9028" s="3"/>
      <c r="HW9028" s="3"/>
      <c r="HX9028" s="3"/>
      <c r="HY9028" s="3"/>
      <c r="HZ9028" s="3"/>
      <c r="IA9028" s="3"/>
      <c r="IB9028" s="3"/>
      <c r="IC9028" s="3"/>
      <c r="ID9028" s="3"/>
      <c r="IE9028" s="3"/>
      <c r="IF9028" s="3"/>
      <c r="IG9028" s="3"/>
      <c r="IH9028" s="3"/>
      <c r="II9028" s="3"/>
      <c r="IJ9028" s="3"/>
      <c r="IK9028" s="3"/>
      <c r="IL9028" s="3"/>
      <c r="IM9028" s="3"/>
      <c r="IN9028" s="3"/>
      <c r="IO9028" s="15"/>
    </row>
    <row r="9029" spans="171:249">
      <c r="FO9029" s="3"/>
      <c r="FP9029" s="3"/>
      <c r="FQ9029" s="3"/>
      <c r="FR9029" s="3"/>
      <c r="FS9029" s="3"/>
      <c r="FT9029" s="3"/>
      <c r="FU9029" s="3"/>
      <c r="FV9029" s="3"/>
      <c r="FW9029" s="3"/>
      <c r="FX9029" s="3"/>
      <c r="FY9029" s="3"/>
      <c r="FZ9029" s="3"/>
      <c r="GA9029" s="3"/>
      <c r="GB9029" s="3"/>
      <c r="GC9029" s="3"/>
      <c r="GD9029" s="3"/>
      <c r="GE9029" s="3"/>
      <c r="GF9029" s="3"/>
      <c r="GG9029" s="3"/>
      <c r="GH9029" s="3"/>
      <c r="GI9029" s="3"/>
      <c r="GJ9029" s="3"/>
      <c r="GK9029" s="3"/>
      <c r="GL9029" s="3"/>
      <c r="GM9029" s="3"/>
      <c r="GN9029" s="3"/>
      <c r="GO9029" s="3"/>
      <c r="GP9029" s="3"/>
      <c r="GQ9029" s="3"/>
      <c r="GR9029" s="3"/>
      <c r="GS9029" s="3"/>
      <c r="GT9029" s="3"/>
      <c r="GU9029" s="3"/>
      <c r="GV9029" s="3"/>
      <c r="GW9029" s="3"/>
      <c r="GX9029" s="3"/>
      <c r="GY9029" s="3"/>
      <c r="GZ9029" s="3"/>
      <c r="HA9029" s="3"/>
      <c r="HB9029" s="3"/>
      <c r="HC9029" s="3"/>
      <c r="HD9029" s="3"/>
      <c r="HE9029" s="3"/>
      <c r="HF9029" s="3"/>
      <c r="HG9029" s="3"/>
      <c r="HH9029" s="3"/>
      <c r="HI9029" s="3"/>
      <c r="HJ9029" s="3"/>
      <c r="HK9029" s="3"/>
      <c r="HL9029" s="3"/>
      <c r="HM9029" s="45"/>
      <c r="HN9029" s="3"/>
      <c r="HO9029" s="3"/>
      <c r="HP9029" s="3"/>
      <c r="HQ9029" s="3"/>
      <c r="HR9029" s="3"/>
      <c r="HS9029" s="3"/>
      <c r="HT9029" s="3"/>
      <c r="HU9029" s="3"/>
      <c r="HV9029" s="3"/>
      <c r="HW9029" s="3"/>
      <c r="HX9029" s="3"/>
      <c r="HY9029" s="3"/>
      <c r="HZ9029" s="3"/>
      <c r="IA9029" s="3"/>
      <c r="IB9029" s="3"/>
      <c r="IC9029" s="3"/>
      <c r="ID9029" s="3"/>
      <c r="IE9029" s="3"/>
      <c r="IF9029" s="3"/>
      <c r="IG9029" s="3"/>
      <c r="IH9029" s="3"/>
      <c r="II9029" s="3"/>
      <c r="IJ9029" s="3"/>
      <c r="IK9029" s="3"/>
      <c r="IL9029" s="3"/>
      <c r="IM9029" s="3"/>
      <c r="IN9029" s="3"/>
      <c r="IO9029" s="15"/>
    </row>
    <row r="9030" spans="171:249">
      <c r="FO9030" s="3"/>
      <c r="FP9030" s="3"/>
      <c r="FQ9030" s="3"/>
      <c r="FR9030" s="3"/>
      <c r="FS9030" s="3"/>
      <c r="FT9030" s="3"/>
      <c r="FU9030" s="3"/>
      <c r="FV9030" s="3"/>
      <c r="FW9030" s="3"/>
      <c r="FX9030" s="3"/>
      <c r="FY9030" s="3"/>
      <c r="FZ9030" s="3"/>
      <c r="GA9030" s="3"/>
      <c r="GB9030" s="3"/>
      <c r="GC9030" s="3"/>
      <c r="GD9030" s="3"/>
      <c r="GE9030" s="3"/>
      <c r="GF9030" s="3"/>
      <c r="GG9030" s="3"/>
      <c r="GH9030" s="3"/>
      <c r="GI9030" s="3"/>
      <c r="GJ9030" s="3"/>
      <c r="GK9030" s="3"/>
      <c r="GL9030" s="3"/>
      <c r="GM9030" s="3"/>
      <c r="GN9030" s="3"/>
      <c r="GO9030" s="3"/>
      <c r="GP9030" s="3"/>
      <c r="GQ9030" s="3"/>
      <c r="GR9030" s="3"/>
      <c r="GS9030" s="3"/>
      <c r="GT9030" s="3"/>
      <c r="GU9030" s="3"/>
      <c r="GV9030" s="3"/>
      <c r="GW9030" s="3"/>
      <c r="GX9030" s="3"/>
      <c r="GY9030" s="3"/>
      <c r="GZ9030" s="3"/>
      <c r="HA9030" s="3"/>
      <c r="HB9030" s="3"/>
      <c r="HC9030" s="3"/>
      <c r="HD9030" s="3"/>
      <c r="HE9030" s="3"/>
      <c r="HF9030" s="3"/>
      <c r="HG9030" s="3"/>
      <c r="HH9030" s="3"/>
      <c r="HI9030" s="3"/>
      <c r="HJ9030" s="3"/>
      <c r="HK9030" s="3"/>
      <c r="HL9030" s="3"/>
      <c r="HM9030" s="45"/>
      <c r="HN9030" s="3"/>
      <c r="HO9030" s="3"/>
      <c r="HP9030" s="3"/>
      <c r="HQ9030" s="3"/>
      <c r="HR9030" s="3"/>
      <c r="HS9030" s="3"/>
      <c r="HT9030" s="3"/>
      <c r="HU9030" s="3"/>
      <c r="HV9030" s="3"/>
      <c r="HW9030" s="3"/>
      <c r="HX9030" s="3"/>
      <c r="HY9030" s="3"/>
      <c r="HZ9030" s="3"/>
      <c r="IA9030" s="3"/>
      <c r="IB9030" s="3"/>
      <c r="IC9030" s="3"/>
      <c r="ID9030" s="3"/>
      <c r="IE9030" s="3"/>
      <c r="IF9030" s="3"/>
      <c r="IG9030" s="3"/>
      <c r="IH9030" s="3"/>
      <c r="II9030" s="3"/>
      <c r="IJ9030" s="3"/>
      <c r="IK9030" s="3"/>
      <c r="IL9030" s="3"/>
      <c r="IM9030" s="3"/>
      <c r="IN9030" s="3"/>
      <c r="IO9030" s="15"/>
    </row>
    <row r="9031" spans="171:249">
      <c r="FO9031" s="3"/>
      <c r="FP9031" s="3"/>
      <c r="FQ9031" s="3"/>
      <c r="FR9031" s="3"/>
      <c r="FS9031" s="3"/>
      <c r="FT9031" s="3"/>
      <c r="FU9031" s="3"/>
      <c r="FV9031" s="3"/>
      <c r="FW9031" s="3"/>
      <c r="FX9031" s="3"/>
      <c r="FY9031" s="3"/>
      <c r="FZ9031" s="3"/>
      <c r="GA9031" s="3"/>
      <c r="GB9031" s="3"/>
      <c r="GC9031" s="3"/>
      <c r="GD9031" s="3"/>
      <c r="GE9031" s="3"/>
      <c r="GF9031" s="3"/>
      <c r="GG9031" s="3"/>
      <c r="GH9031" s="3"/>
      <c r="GI9031" s="3"/>
      <c r="GJ9031" s="3"/>
      <c r="GK9031" s="3"/>
      <c r="GL9031" s="3"/>
      <c r="GM9031" s="3"/>
      <c r="GN9031" s="3"/>
      <c r="GO9031" s="3"/>
      <c r="GP9031" s="3"/>
      <c r="GQ9031" s="3"/>
      <c r="GR9031" s="3"/>
      <c r="GS9031" s="3"/>
      <c r="GT9031" s="3"/>
      <c r="GU9031" s="3"/>
      <c r="GV9031" s="3"/>
      <c r="GW9031" s="3"/>
      <c r="GX9031" s="3"/>
      <c r="GY9031" s="3"/>
      <c r="GZ9031" s="3"/>
      <c r="HA9031" s="3"/>
      <c r="HB9031" s="3"/>
      <c r="HC9031" s="3"/>
      <c r="HD9031" s="3"/>
      <c r="HE9031" s="3"/>
      <c r="HF9031" s="3"/>
      <c r="HG9031" s="3"/>
      <c r="HH9031" s="3"/>
      <c r="HI9031" s="3"/>
      <c r="HJ9031" s="3"/>
      <c r="HK9031" s="3"/>
      <c r="HL9031" s="3"/>
      <c r="HM9031" s="45"/>
      <c r="HN9031" s="3"/>
      <c r="HO9031" s="3"/>
      <c r="HP9031" s="3"/>
      <c r="HQ9031" s="3"/>
      <c r="HR9031" s="3"/>
      <c r="HS9031" s="3"/>
      <c r="HT9031" s="3"/>
      <c r="HU9031" s="3"/>
      <c r="HV9031" s="3"/>
      <c r="HW9031" s="3"/>
      <c r="HX9031" s="3"/>
      <c r="HY9031" s="3"/>
      <c r="HZ9031" s="3"/>
      <c r="IA9031" s="3"/>
      <c r="IB9031" s="3"/>
      <c r="IC9031" s="3"/>
      <c r="ID9031" s="3"/>
      <c r="IE9031" s="3"/>
      <c r="IF9031" s="3"/>
      <c r="IG9031" s="3"/>
      <c r="IH9031" s="3"/>
      <c r="II9031" s="3"/>
      <c r="IJ9031" s="3"/>
      <c r="IK9031" s="3"/>
      <c r="IL9031" s="3"/>
      <c r="IM9031" s="3"/>
      <c r="IN9031" s="3"/>
      <c r="IO9031" s="15"/>
    </row>
    <row r="9032" spans="171:249">
      <c r="FO9032" s="3"/>
      <c r="FP9032" s="3"/>
      <c r="FQ9032" s="3"/>
      <c r="FR9032" s="3"/>
      <c r="FS9032" s="3"/>
      <c r="FT9032" s="3"/>
      <c r="FU9032" s="3"/>
      <c r="FV9032" s="3"/>
      <c r="FW9032" s="3"/>
      <c r="FX9032" s="3"/>
      <c r="FY9032" s="3"/>
      <c r="FZ9032" s="3"/>
      <c r="GA9032" s="3"/>
      <c r="GB9032" s="3"/>
      <c r="GC9032" s="3"/>
      <c r="GD9032" s="3"/>
      <c r="GE9032" s="3"/>
      <c r="GF9032" s="3"/>
      <c r="GG9032" s="3"/>
      <c r="GH9032" s="3"/>
      <c r="GI9032" s="3"/>
      <c r="GJ9032" s="3"/>
      <c r="GK9032" s="3"/>
      <c r="GL9032" s="3"/>
      <c r="GM9032" s="3"/>
      <c r="GN9032" s="3"/>
      <c r="GO9032" s="3"/>
      <c r="GP9032" s="3"/>
      <c r="GQ9032" s="3"/>
      <c r="GR9032" s="3"/>
      <c r="GS9032" s="3"/>
      <c r="GT9032" s="3"/>
      <c r="GU9032" s="3"/>
      <c r="GV9032" s="3"/>
      <c r="GW9032" s="3"/>
      <c r="GX9032" s="3"/>
      <c r="GY9032" s="3"/>
      <c r="GZ9032" s="3"/>
      <c r="HA9032" s="3"/>
      <c r="HB9032" s="3"/>
      <c r="HC9032" s="3"/>
      <c r="HD9032" s="3"/>
      <c r="HE9032" s="3"/>
      <c r="HF9032" s="3"/>
      <c r="HG9032" s="3"/>
      <c r="HH9032" s="3"/>
      <c r="HI9032" s="3"/>
      <c r="HJ9032" s="3"/>
      <c r="HK9032" s="3"/>
      <c r="HL9032" s="3"/>
      <c r="HM9032" s="45"/>
      <c r="HN9032" s="3"/>
      <c r="HO9032" s="3"/>
      <c r="HP9032" s="3"/>
      <c r="HQ9032" s="3"/>
      <c r="HR9032" s="3"/>
      <c r="HS9032" s="3"/>
      <c r="HT9032" s="3"/>
      <c r="HU9032" s="3"/>
      <c r="HV9032" s="3"/>
      <c r="HW9032" s="3"/>
      <c r="HX9032" s="3"/>
      <c r="HY9032" s="3"/>
      <c r="HZ9032" s="3"/>
      <c r="IA9032" s="3"/>
      <c r="IB9032" s="3"/>
      <c r="IC9032" s="3"/>
      <c r="ID9032" s="3"/>
      <c r="IE9032" s="3"/>
      <c r="IF9032" s="3"/>
      <c r="IG9032" s="3"/>
      <c r="IH9032" s="3"/>
      <c r="II9032" s="3"/>
      <c r="IJ9032" s="3"/>
      <c r="IK9032" s="3"/>
      <c r="IL9032" s="3"/>
      <c r="IM9032" s="3"/>
      <c r="IN9032" s="3"/>
      <c r="IO9032" s="15"/>
    </row>
    <row r="9033" spans="171:249">
      <c r="FO9033" s="3"/>
      <c r="FP9033" s="3"/>
      <c r="FQ9033" s="3"/>
      <c r="FR9033" s="3"/>
      <c r="FS9033" s="3"/>
      <c r="FT9033" s="3"/>
      <c r="FU9033" s="3"/>
      <c r="FV9033" s="3"/>
      <c r="FW9033" s="3"/>
      <c r="FX9033" s="3"/>
      <c r="FY9033" s="3"/>
      <c r="FZ9033" s="3"/>
      <c r="GA9033" s="3"/>
      <c r="GB9033" s="3"/>
      <c r="GC9033" s="3"/>
      <c r="GD9033" s="3"/>
      <c r="GE9033" s="3"/>
      <c r="GF9033" s="3"/>
      <c r="GG9033" s="3"/>
      <c r="GH9033" s="3"/>
      <c r="GI9033" s="3"/>
      <c r="GJ9033" s="3"/>
      <c r="GK9033" s="3"/>
      <c r="GL9033" s="3"/>
      <c r="GM9033" s="3"/>
      <c r="GN9033" s="3"/>
      <c r="GO9033" s="3"/>
      <c r="GP9033" s="3"/>
      <c r="GQ9033" s="3"/>
      <c r="GR9033" s="3"/>
      <c r="GS9033" s="3"/>
      <c r="GT9033" s="3"/>
      <c r="GU9033" s="3"/>
      <c r="GV9033" s="3"/>
      <c r="GW9033" s="3"/>
      <c r="GX9033" s="3"/>
      <c r="GY9033" s="3"/>
      <c r="GZ9033" s="3"/>
      <c r="HA9033" s="3"/>
      <c r="HB9033" s="3"/>
      <c r="HC9033" s="3"/>
      <c r="HD9033" s="3"/>
      <c r="HE9033" s="3"/>
      <c r="HF9033" s="3"/>
      <c r="HG9033" s="3"/>
      <c r="HH9033" s="3"/>
      <c r="HI9033" s="3"/>
      <c r="HJ9033" s="3"/>
      <c r="HK9033" s="3"/>
      <c r="HL9033" s="3"/>
      <c r="HM9033" s="45"/>
      <c r="HN9033" s="3"/>
      <c r="HO9033" s="3"/>
      <c r="HP9033" s="3"/>
      <c r="HQ9033" s="3"/>
      <c r="HR9033" s="3"/>
      <c r="HS9033" s="3"/>
      <c r="HT9033" s="3"/>
      <c r="HU9033" s="3"/>
      <c r="HV9033" s="3"/>
      <c r="HW9033" s="3"/>
      <c r="HX9033" s="3"/>
      <c r="HY9033" s="3"/>
      <c r="HZ9033" s="3"/>
      <c r="IA9033" s="3"/>
      <c r="IB9033" s="3"/>
      <c r="IC9033" s="3"/>
      <c r="ID9033" s="3"/>
      <c r="IE9033" s="3"/>
      <c r="IF9033" s="3"/>
      <c r="IG9033" s="3"/>
      <c r="IH9033" s="3"/>
      <c r="II9033" s="3"/>
      <c r="IJ9033" s="3"/>
      <c r="IK9033" s="3"/>
      <c r="IL9033" s="3"/>
      <c r="IM9033" s="3"/>
      <c r="IN9033" s="3"/>
      <c r="IO9033" s="15"/>
    </row>
    <row r="9034" spans="171:249">
      <c r="FO9034" s="3"/>
      <c r="FP9034" s="3"/>
      <c r="FQ9034" s="3"/>
      <c r="FR9034" s="3"/>
      <c r="FS9034" s="3"/>
      <c r="FT9034" s="3"/>
      <c r="FU9034" s="3"/>
      <c r="FV9034" s="3"/>
      <c r="FW9034" s="3"/>
      <c r="FX9034" s="3"/>
      <c r="FY9034" s="3"/>
      <c r="FZ9034" s="3"/>
      <c r="GA9034" s="3"/>
      <c r="GB9034" s="3"/>
      <c r="GC9034" s="3"/>
      <c r="GD9034" s="3"/>
      <c r="GE9034" s="3"/>
      <c r="GF9034" s="3"/>
      <c r="GG9034" s="3"/>
      <c r="GH9034" s="3"/>
      <c r="GI9034" s="3"/>
      <c r="GJ9034" s="3"/>
      <c r="GK9034" s="3"/>
      <c r="GL9034" s="3"/>
      <c r="GM9034" s="3"/>
      <c r="GN9034" s="3"/>
      <c r="GO9034" s="3"/>
      <c r="GP9034" s="3"/>
      <c r="GQ9034" s="3"/>
      <c r="GR9034" s="3"/>
      <c r="GS9034" s="3"/>
      <c r="GT9034" s="3"/>
      <c r="GU9034" s="3"/>
      <c r="GV9034" s="3"/>
      <c r="GW9034" s="3"/>
      <c r="GX9034" s="3"/>
      <c r="GY9034" s="3"/>
      <c r="GZ9034" s="3"/>
      <c r="HA9034" s="3"/>
      <c r="HB9034" s="3"/>
      <c r="HC9034" s="3"/>
      <c r="HD9034" s="3"/>
      <c r="HE9034" s="3"/>
      <c r="HF9034" s="3"/>
      <c r="HG9034" s="3"/>
      <c r="HH9034" s="3"/>
      <c r="HI9034" s="3"/>
      <c r="HJ9034" s="3"/>
      <c r="HK9034" s="3"/>
      <c r="HL9034" s="3"/>
      <c r="HM9034" s="45"/>
      <c r="HN9034" s="3"/>
      <c r="HO9034" s="3"/>
      <c r="HP9034" s="3"/>
      <c r="HQ9034" s="3"/>
      <c r="HR9034" s="3"/>
      <c r="HS9034" s="3"/>
      <c r="HT9034" s="3"/>
      <c r="HU9034" s="3"/>
      <c r="HV9034" s="3"/>
      <c r="HW9034" s="3"/>
      <c r="HX9034" s="3"/>
      <c r="HY9034" s="3"/>
      <c r="HZ9034" s="3"/>
      <c r="IA9034" s="3"/>
      <c r="IB9034" s="3"/>
      <c r="IC9034" s="3"/>
      <c r="ID9034" s="3"/>
      <c r="IE9034" s="3"/>
      <c r="IF9034" s="3"/>
      <c r="IG9034" s="3"/>
      <c r="IH9034" s="3"/>
      <c r="II9034" s="3"/>
      <c r="IJ9034" s="3"/>
      <c r="IK9034" s="3"/>
      <c r="IL9034" s="3"/>
      <c r="IM9034" s="3"/>
      <c r="IN9034" s="3"/>
      <c r="IO9034" s="15"/>
    </row>
    <row r="9035" spans="171:249">
      <c r="FO9035" s="3"/>
      <c r="FP9035" s="3"/>
      <c r="FQ9035" s="3"/>
      <c r="FR9035" s="3"/>
      <c r="FS9035" s="3"/>
      <c r="FT9035" s="3"/>
      <c r="FU9035" s="3"/>
      <c r="FV9035" s="3"/>
      <c r="FW9035" s="3"/>
      <c r="FX9035" s="3"/>
      <c r="FY9035" s="3"/>
      <c r="FZ9035" s="3"/>
      <c r="GA9035" s="3"/>
      <c r="GB9035" s="3"/>
      <c r="GC9035" s="3"/>
      <c r="GD9035" s="3"/>
      <c r="GE9035" s="3"/>
      <c r="GF9035" s="3"/>
      <c r="GG9035" s="3"/>
      <c r="GH9035" s="3"/>
      <c r="GI9035" s="3"/>
      <c r="GJ9035" s="3"/>
      <c r="GK9035" s="3"/>
      <c r="GL9035" s="3"/>
      <c r="GM9035" s="3"/>
      <c r="GN9035" s="3"/>
      <c r="GO9035" s="3"/>
      <c r="GP9035" s="3"/>
      <c r="GQ9035" s="3"/>
      <c r="GR9035" s="3"/>
      <c r="GS9035" s="3"/>
      <c r="GT9035" s="3"/>
      <c r="GU9035" s="3"/>
      <c r="GV9035" s="3"/>
      <c r="GW9035" s="3"/>
      <c r="GX9035" s="3"/>
      <c r="GY9035" s="3"/>
      <c r="GZ9035" s="3"/>
      <c r="HA9035" s="3"/>
      <c r="HB9035" s="3"/>
      <c r="HC9035" s="3"/>
      <c r="HD9035" s="3"/>
      <c r="HE9035" s="3"/>
      <c r="HF9035" s="3"/>
      <c r="HG9035" s="3"/>
      <c r="HH9035" s="3"/>
      <c r="HI9035" s="3"/>
      <c r="HJ9035" s="3"/>
      <c r="HK9035" s="3"/>
      <c r="HL9035" s="3"/>
      <c r="HM9035" s="45"/>
      <c r="HN9035" s="3"/>
      <c r="HO9035" s="3"/>
      <c r="HP9035" s="3"/>
      <c r="HQ9035" s="3"/>
      <c r="HR9035" s="3"/>
      <c r="HS9035" s="3"/>
      <c r="HT9035" s="3"/>
      <c r="HU9035" s="3"/>
      <c r="HV9035" s="3"/>
      <c r="HW9035" s="3"/>
      <c r="HX9035" s="3"/>
      <c r="HY9035" s="3"/>
      <c r="HZ9035" s="3"/>
      <c r="IA9035" s="3"/>
      <c r="IB9035" s="3"/>
      <c r="IC9035" s="3"/>
      <c r="ID9035" s="3"/>
      <c r="IE9035" s="3"/>
      <c r="IF9035" s="3"/>
      <c r="IG9035" s="3"/>
      <c r="IH9035" s="3"/>
      <c r="II9035" s="3"/>
      <c r="IJ9035" s="3"/>
      <c r="IK9035" s="3"/>
      <c r="IL9035" s="3"/>
      <c r="IM9035" s="3"/>
      <c r="IN9035" s="3"/>
      <c r="IO9035" s="15"/>
    </row>
    <row r="9036" spans="171:249">
      <c r="FO9036" s="3"/>
      <c r="FP9036" s="3"/>
      <c r="FQ9036" s="3"/>
      <c r="FR9036" s="3"/>
      <c r="FS9036" s="3"/>
      <c r="FT9036" s="3"/>
      <c r="FU9036" s="3"/>
      <c r="FV9036" s="3"/>
      <c r="FW9036" s="3"/>
      <c r="FX9036" s="3"/>
      <c r="FY9036" s="3"/>
      <c r="FZ9036" s="3"/>
      <c r="GA9036" s="3"/>
      <c r="GB9036" s="3"/>
      <c r="GC9036" s="3"/>
      <c r="GD9036" s="3"/>
      <c r="GE9036" s="3"/>
      <c r="GF9036" s="3"/>
      <c r="GG9036" s="3"/>
      <c r="GH9036" s="3"/>
      <c r="GI9036" s="3"/>
      <c r="GJ9036" s="3"/>
      <c r="GK9036" s="3"/>
      <c r="GL9036" s="3"/>
      <c r="GM9036" s="3"/>
      <c r="GN9036" s="3"/>
      <c r="GO9036" s="3"/>
      <c r="GP9036" s="3"/>
      <c r="GQ9036" s="3"/>
      <c r="GR9036" s="3"/>
      <c r="GS9036" s="3"/>
      <c r="GT9036" s="3"/>
      <c r="GU9036" s="3"/>
      <c r="GV9036" s="3"/>
      <c r="GW9036" s="3"/>
      <c r="GX9036" s="3"/>
      <c r="GY9036" s="3"/>
      <c r="GZ9036" s="3"/>
      <c r="HA9036" s="3"/>
      <c r="HB9036" s="3"/>
      <c r="HC9036" s="3"/>
      <c r="HD9036" s="3"/>
      <c r="HE9036" s="3"/>
      <c r="HF9036" s="3"/>
      <c r="HG9036" s="3"/>
      <c r="HH9036" s="3"/>
      <c r="HI9036" s="3"/>
      <c r="HJ9036" s="3"/>
      <c r="HK9036" s="3"/>
      <c r="HL9036" s="3"/>
      <c r="HM9036" s="45"/>
      <c r="HN9036" s="3"/>
      <c r="HO9036" s="3"/>
      <c r="HP9036" s="3"/>
      <c r="HQ9036" s="3"/>
      <c r="HR9036" s="3"/>
      <c r="HS9036" s="3"/>
      <c r="HT9036" s="3"/>
      <c r="HU9036" s="3"/>
      <c r="HV9036" s="3"/>
      <c r="HW9036" s="3"/>
      <c r="HX9036" s="3"/>
      <c r="HY9036" s="3"/>
      <c r="HZ9036" s="3"/>
      <c r="IA9036" s="3"/>
      <c r="IB9036" s="3"/>
      <c r="IC9036" s="3"/>
      <c r="ID9036" s="3"/>
      <c r="IE9036" s="3"/>
      <c r="IF9036" s="3"/>
      <c r="IG9036" s="3"/>
      <c r="IH9036" s="3"/>
      <c r="II9036" s="3"/>
      <c r="IJ9036" s="3"/>
      <c r="IK9036" s="3"/>
      <c r="IL9036" s="3"/>
      <c r="IM9036" s="3"/>
      <c r="IN9036" s="3"/>
      <c r="IO9036" s="15"/>
    </row>
    <row r="9037" spans="171:249">
      <c r="FO9037" s="3"/>
      <c r="FP9037" s="3"/>
      <c r="FQ9037" s="3"/>
      <c r="FR9037" s="3"/>
      <c r="FS9037" s="3"/>
      <c r="FT9037" s="3"/>
      <c r="FU9037" s="3"/>
      <c r="FV9037" s="3"/>
      <c r="FW9037" s="3"/>
      <c r="FX9037" s="3"/>
      <c r="FY9037" s="3"/>
      <c r="FZ9037" s="3"/>
      <c r="GA9037" s="3"/>
      <c r="GB9037" s="3"/>
      <c r="GC9037" s="3"/>
      <c r="GD9037" s="3"/>
      <c r="GE9037" s="3"/>
      <c r="GF9037" s="3"/>
      <c r="GG9037" s="3"/>
      <c r="GH9037" s="3"/>
      <c r="GI9037" s="3"/>
      <c r="GJ9037" s="3"/>
      <c r="GK9037" s="3"/>
      <c r="GL9037" s="3"/>
      <c r="GM9037" s="3"/>
      <c r="GN9037" s="3"/>
      <c r="GO9037" s="3"/>
      <c r="GP9037" s="3"/>
      <c r="GQ9037" s="3"/>
      <c r="GR9037" s="3"/>
      <c r="GS9037" s="3"/>
      <c r="GT9037" s="3"/>
      <c r="GU9037" s="3"/>
      <c r="GV9037" s="3"/>
      <c r="GW9037" s="3"/>
      <c r="GX9037" s="3"/>
      <c r="GY9037" s="3"/>
      <c r="GZ9037" s="3"/>
      <c r="HA9037" s="3"/>
      <c r="HB9037" s="3"/>
      <c r="HC9037" s="3"/>
      <c r="HD9037" s="3"/>
      <c r="HE9037" s="3"/>
      <c r="HF9037" s="3"/>
      <c r="HG9037" s="3"/>
      <c r="HH9037" s="3"/>
      <c r="HI9037" s="3"/>
      <c r="HJ9037" s="3"/>
      <c r="HK9037" s="3"/>
      <c r="HL9037" s="3"/>
      <c r="HM9037" s="45"/>
      <c r="HN9037" s="3"/>
      <c r="HO9037" s="3"/>
      <c r="HP9037" s="3"/>
      <c r="HQ9037" s="3"/>
      <c r="HR9037" s="3"/>
      <c r="HS9037" s="3"/>
      <c r="HT9037" s="3"/>
      <c r="HU9037" s="3"/>
      <c r="HV9037" s="3"/>
      <c r="HW9037" s="3"/>
      <c r="HX9037" s="3"/>
      <c r="HY9037" s="3"/>
      <c r="HZ9037" s="3"/>
      <c r="IA9037" s="3"/>
      <c r="IB9037" s="3"/>
      <c r="IC9037" s="3"/>
      <c r="ID9037" s="3"/>
      <c r="IE9037" s="3"/>
      <c r="IF9037" s="3"/>
      <c r="IG9037" s="3"/>
      <c r="IH9037" s="3"/>
      <c r="II9037" s="3"/>
      <c r="IJ9037" s="3"/>
      <c r="IK9037" s="3"/>
      <c r="IL9037" s="3"/>
      <c r="IM9037" s="3"/>
      <c r="IN9037" s="3"/>
      <c r="IO9037" s="15"/>
    </row>
    <row r="9038" spans="171:249">
      <c r="FO9038" s="3"/>
      <c r="FP9038" s="3"/>
      <c r="FQ9038" s="3"/>
      <c r="FR9038" s="3"/>
      <c r="FS9038" s="3"/>
      <c r="FT9038" s="3"/>
      <c r="FU9038" s="3"/>
      <c r="FV9038" s="3"/>
      <c r="FW9038" s="3"/>
      <c r="FX9038" s="3"/>
      <c r="FY9038" s="3"/>
      <c r="FZ9038" s="3"/>
      <c r="GA9038" s="3"/>
      <c r="GB9038" s="3"/>
      <c r="GC9038" s="3"/>
      <c r="GD9038" s="3"/>
      <c r="GE9038" s="3"/>
      <c r="GF9038" s="3"/>
      <c r="GG9038" s="3"/>
      <c r="GH9038" s="3"/>
      <c r="GI9038" s="3"/>
      <c r="GJ9038" s="3"/>
      <c r="GK9038" s="3"/>
      <c r="GL9038" s="3"/>
      <c r="GM9038" s="3"/>
      <c r="GN9038" s="3"/>
      <c r="GO9038" s="3"/>
      <c r="GP9038" s="3"/>
      <c r="GQ9038" s="3"/>
      <c r="GR9038" s="3"/>
      <c r="GS9038" s="3"/>
      <c r="GT9038" s="3"/>
      <c r="GU9038" s="3"/>
      <c r="GV9038" s="3"/>
      <c r="GW9038" s="3"/>
      <c r="GX9038" s="3"/>
      <c r="GY9038" s="3"/>
      <c r="GZ9038" s="3"/>
      <c r="HA9038" s="3"/>
      <c r="HB9038" s="3"/>
      <c r="HC9038" s="3"/>
      <c r="HD9038" s="3"/>
      <c r="HE9038" s="3"/>
      <c r="HF9038" s="3"/>
      <c r="HG9038" s="3"/>
      <c r="HH9038" s="3"/>
      <c r="HI9038" s="3"/>
      <c r="HJ9038" s="3"/>
      <c r="HK9038" s="3"/>
      <c r="HL9038" s="3"/>
      <c r="HM9038" s="45"/>
      <c r="HN9038" s="3"/>
      <c r="HO9038" s="3"/>
      <c r="HP9038" s="3"/>
      <c r="HQ9038" s="3"/>
      <c r="HR9038" s="3"/>
      <c r="HS9038" s="3"/>
      <c r="HT9038" s="3"/>
      <c r="HU9038" s="3"/>
      <c r="HV9038" s="3"/>
      <c r="HW9038" s="3"/>
      <c r="HX9038" s="3"/>
      <c r="HY9038" s="3"/>
      <c r="HZ9038" s="3"/>
      <c r="IA9038" s="3"/>
      <c r="IB9038" s="3"/>
      <c r="IC9038" s="3"/>
      <c r="ID9038" s="3"/>
      <c r="IE9038" s="3"/>
      <c r="IF9038" s="3"/>
      <c r="IG9038" s="3"/>
      <c r="IH9038" s="3"/>
      <c r="II9038" s="3"/>
      <c r="IJ9038" s="3"/>
      <c r="IK9038" s="3"/>
      <c r="IL9038" s="3"/>
      <c r="IM9038" s="3"/>
      <c r="IN9038" s="3"/>
      <c r="IO9038" s="15"/>
    </row>
    <row r="9039" spans="171:249">
      <c r="FO9039" s="3"/>
      <c r="FP9039" s="3"/>
      <c r="FQ9039" s="3"/>
      <c r="FR9039" s="3"/>
      <c r="FS9039" s="3"/>
      <c r="FT9039" s="3"/>
      <c r="FU9039" s="3"/>
      <c r="FV9039" s="3"/>
      <c r="FW9039" s="3"/>
      <c r="FX9039" s="3"/>
      <c r="FY9039" s="3"/>
      <c r="FZ9039" s="3"/>
      <c r="GA9039" s="3"/>
      <c r="GB9039" s="3"/>
      <c r="GC9039" s="3"/>
      <c r="GD9039" s="3"/>
      <c r="GE9039" s="3"/>
      <c r="GF9039" s="3"/>
      <c r="GG9039" s="3"/>
      <c r="GH9039" s="3"/>
      <c r="GI9039" s="3"/>
      <c r="GJ9039" s="3"/>
      <c r="GK9039" s="3"/>
      <c r="GL9039" s="3"/>
      <c r="GM9039" s="3"/>
      <c r="GN9039" s="3"/>
      <c r="GO9039" s="3"/>
      <c r="GP9039" s="3"/>
      <c r="GQ9039" s="3"/>
      <c r="GR9039" s="3"/>
      <c r="GS9039" s="3"/>
      <c r="GT9039" s="3"/>
      <c r="GU9039" s="3"/>
      <c r="GV9039" s="3"/>
      <c r="GW9039" s="3"/>
      <c r="GX9039" s="3"/>
      <c r="GY9039" s="3"/>
      <c r="GZ9039" s="3"/>
      <c r="HA9039" s="3"/>
      <c r="HB9039" s="3"/>
      <c r="HC9039" s="3"/>
      <c r="HD9039" s="3"/>
      <c r="HE9039" s="3"/>
      <c r="HF9039" s="3"/>
      <c r="HG9039" s="3"/>
      <c r="HH9039" s="3"/>
      <c r="HI9039" s="3"/>
      <c r="HJ9039" s="3"/>
      <c r="HK9039" s="3"/>
      <c r="HL9039" s="3"/>
      <c r="HM9039" s="45"/>
      <c r="HN9039" s="3"/>
      <c r="HO9039" s="3"/>
      <c r="HP9039" s="3"/>
      <c r="HQ9039" s="3"/>
      <c r="HR9039" s="3"/>
      <c r="HS9039" s="3"/>
      <c r="HT9039" s="3"/>
      <c r="HU9039" s="3"/>
      <c r="HV9039" s="3"/>
      <c r="HW9039" s="3"/>
      <c r="HX9039" s="3"/>
      <c r="HY9039" s="3"/>
      <c r="HZ9039" s="3"/>
      <c r="IA9039" s="3"/>
      <c r="IB9039" s="3"/>
      <c r="IC9039" s="3"/>
      <c r="ID9039" s="3"/>
      <c r="IE9039" s="3"/>
      <c r="IF9039" s="3"/>
      <c r="IG9039" s="3"/>
      <c r="IH9039" s="3"/>
      <c r="II9039" s="3"/>
      <c r="IJ9039" s="3"/>
      <c r="IK9039" s="3"/>
      <c r="IL9039" s="3"/>
      <c r="IM9039" s="3"/>
      <c r="IN9039" s="3"/>
      <c r="IO9039" s="15"/>
    </row>
    <row r="9040" spans="171:249">
      <c r="FO9040" s="3"/>
      <c r="FP9040" s="3"/>
      <c r="FQ9040" s="3"/>
      <c r="FR9040" s="3"/>
      <c r="FS9040" s="3"/>
      <c r="FT9040" s="3"/>
      <c r="FU9040" s="3"/>
      <c r="FV9040" s="3"/>
      <c r="FW9040" s="3"/>
      <c r="FX9040" s="3"/>
      <c r="FY9040" s="3"/>
      <c r="FZ9040" s="3"/>
      <c r="GA9040" s="3"/>
      <c r="GB9040" s="3"/>
      <c r="GC9040" s="3"/>
      <c r="GD9040" s="3"/>
      <c r="GE9040" s="3"/>
      <c r="GF9040" s="3"/>
      <c r="GG9040" s="3"/>
      <c r="GH9040" s="3"/>
      <c r="GI9040" s="3"/>
      <c r="GJ9040" s="3"/>
      <c r="GK9040" s="3"/>
      <c r="GL9040" s="3"/>
      <c r="GM9040" s="3"/>
      <c r="GN9040" s="3"/>
      <c r="GO9040" s="3"/>
      <c r="GP9040" s="3"/>
      <c r="GQ9040" s="3"/>
      <c r="GR9040" s="3"/>
      <c r="GS9040" s="3"/>
      <c r="GT9040" s="3"/>
      <c r="GU9040" s="3"/>
      <c r="GV9040" s="3"/>
      <c r="GW9040" s="3"/>
      <c r="GX9040" s="3"/>
      <c r="GY9040" s="3"/>
      <c r="GZ9040" s="3"/>
      <c r="HA9040" s="3"/>
      <c r="HB9040" s="3"/>
      <c r="HC9040" s="3"/>
      <c r="HD9040" s="3"/>
      <c r="HE9040" s="3"/>
      <c r="HF9040" s="3"/>
      <c r="HG9040" s="3"/>
      <c r="HH9040" s="3"/>
      <c r="HI9040" s="3"/>
      <c r="HJ9040" s="3"/>
      <c r="HK9040" s="3"/>
      <c r="HL9040" s="3"/>
      <c r="HM9040" s="45"/>
      <c r="HN9040" s="3"/>
      <c r="HO9040" s="3"/>
      <c r="HP9040" s="3"/>
      <c r="HQ9040" s="3"/>
      <c r="HR9040" s="3"/>
      <c r="HS9040" s="3"/>
      <c r="HT9040" s="3"/>
      <c r="HU9040" s="3"/>
      <c r="HV9040" s="3"/>
      <c r="HW9040" s="3"/>
      <c r="HX9040" s="3"/>
      <c r="HY9040" s="3"/>
      <c r="HZ9040" s="3"/>
      <c r="IA9040" s="3"/>
      <c r="IB9040" s="3"/>
      <c r="IC9040" s="3"/>
      <c r="ID9040" s="3"/>
      <c r="IE9040" s="3"/>
      <c r="IF9040" s="3"/>
      <c r="IG9040" s="3"/>
      <c r="IH9040" s="3"/>
      <c r="II9040" s="3"/>
      <c r="IJ9040" s="3"/>
      <c r="IK9040" s="3"/>
      <c r="IL9040" s="3"/>
      <c r="IM9040" s="3"/>
      <c r="IN9040" s="3"/>
      <c r="IO9040" s="15"/>
    </row>
    <row r="9041" spans="171:249">
      <c r="FO9041" s="3"/>
      <c r="FP9041" s="3"/>
      <c r="FQ9041" s="3"/>
      <c r="FR9041" s="3"/>
      <c r="FS9041" s="3"/>
      <c r="FT9041" s="3"/>
      <c r="FU9041" s="3"/>
      <c r="FV9041" s="3"/>
      <c r="FW9041" s="3"/>
      <c r="FX9041" s="3"/>
      <c r="FY9041" s="3"/>
      <c r="FZ9041" s="3"/>
      <c r="GA9041" s="3"/>
      <c r="GB9041" s="3"/>
      <c r="GC9041" s="3"/>
      <c r="GD9041" s="3"/>
      <c r="GE9041" s="3"/>
      <c r="GF9041" s="3"/>
      <c r="GG9041" s="3"/>
      <c r="GH9041" s="3"/>
      <c r="GI9041" s="3"/>
      <c r="GJ9041" s="3"/>
      <c r="GK9041" s="3"/>
      <c r="GL9041" s="3"/>
      <c r="GM9041" s="3"/>
      <c r="GN9041" s="3"/>
      <c r="GO9041" s="3"/>
      <c r="GP9041" s="3"/>
      <c r="GQ9041" s="3"/>
      <c r="GR9041" s="3"/>
      <c r="GS9041" s="3"/>
      <c r="GT9041" s="3"/>
      <c r="GU9041" s="3"/>
      <c r="GV9041" s="3"/>
      <c r="GW9041" s="3"/>
      <c r="GX9041" s="3"/>
      <c r="GY9041" s="3"/>
      <c r="GZ9041" s="3"/>
      <c r="HA9041" s="3"/>
      <c r="HB9041" s="3"/>
      <c r="HC9041" s="3"/>
      <c r="HD9041" s="3"/>
      <c r="HE9041" s="3"/>
      <c r="HF9041" s="3"/>
      <c r="HG9041" s="3"/>
      <c r="HH9041" s="3"/>
      <c r="HI9041" s="3"/>
      <c r="HJ9041" s="3"/>
      <c r="HK9041" s="3"/>
      <c r="HL9041" s="3"/>
      <c r="HM9041" s="45"/>
      <c r="HN9041" s="3"/>
      <c r="HO9041" s="3"/>
      <c r="HP9041" s="3"/>
      <c r="HQ9041" s="3"/>
      <c r="HR9041" s="3"/>
      <c r="HS9041" s="3"/>
      <c r="HT9041" s="3"/>
      <c r="HU9041" s="3"/>
      <c r="HV9041" s="3"/>
      <c r="HW9041" s="3"/>
      <c r="HX9041" s="3"/>
      <c r="HY9041" s="3"/>
      <c r="HZ9041" s="3"/>
      <c r="IA9041" s="3"/>
      <c r="IB9041" s="3"/>
      <c r="IC9041" s="3"/>
      <c r="ID9041" s="3"/>
      <c r="IE9041" s="3"/>
      <c r="IF9041" s="3"/>
      <c r="IG9041" s="3"/>
      <c r="IH9041" s="3"/>
      <c r="II9041" s="3"/>
      <c r="IJ9041" s="3"/>
      <c r="IK9041" s="3"/>
      <c r="IL9041" s="3"/>
      <c r="IM9041" s="3"/>
      <c r="IN9041" s="3"/>
      <c r="IO9041" s="15"/>
    </row>
    <row r="9042" spans="171:249">
      <c r="FO9042" s="3"/>
      <c r="FP9042" s="3"/>
      <c r="FQ9042" s="3"/>
      <c r="FR9042" s="3"/>
      <c r="FS9042" s="3"/>
      <c r="FT9042" s="3"/>
      <c r="FU9042" s="3"/>
      <c r="FV9042" s="3"/>
      <c r="FW9042" s="3"/>
      <c r="FX9042" s="3"/>
      <c r="FY9042" s="3"/>
      <c r="FZ9042" s="3"/>
      <c r="GA9042" s="3"/>
      <c r="GB9042" s="3"/>
      <c r="GC9042" s="3"/>
      <c r="GD9042" s="3"/>
      <c r="GE9042" s="3"/>
      <c r="GF9042" s="3"/>
      <c r="GG9042" s="3"/>
      <c r="GH9042" s="3"/>
      <c r="GI9042" s="3"/>
      <c r="GJ9042" s="3"/>
      <c r="GK9042" s="3"/>
      <c r="GL9042" s="3"/>
      <c r="GM9042" s="3"/>
      <c r="GN9042" s="3"/>
      <c r="GO9042" s="3"/>
      <c r="GP9042" s="3"/>
      <c r="GQ9042" s="3"/>
      <c r="GR9042" s="3"/>
      <c r="GS9042" s="3"/>
      <c r="GT9042" s="3"/>
      <c r="GU9042" s="3"/>
      <c r="GV9042" s="3"/>
      <c r="GW9042" s="3"/>
      <c r="GX9042" s="3"/>
      <c r="GY9042" s="3"/>
      <c r="GZ9042" s="3"/>
      <c r="HA9042" s="3"/>
      <c r="HB9042" s="3"/>
      <c r="HC9042" s="3"/>
      <c r="HD9042" s="3"/>
      <c r="HE9042" s="3"/>
      <c r="HF9042" s="3"/>
      <c r="HG9042" s="3"/>
      <c r="HH9042" s="3"/>
      <c r="HI9042" s="3"/>
      <c r="HJ9042" s="3"/>
      <c r="HK9042" s="3"/>
      <c r="HL9042" s="3"/>
      <c r="HM9042" s="45"/>
      <c r="HN9042" s="3"/>
      <c r="HO9042" s="3"/>
      <c r="HP9042" s="3"/>
      <c r="HQ9042" s="3"/>
      <c r="HR9042" s="3"/>
      <c r="HS9042" s="3"/>
      <c r="HT9042" s="3"/>
      <c r="HU9042" s="3"/>
      <c r="HV9042" s="3"/>
      <c r="HW9042" s="3"/>
      <c r="HX9042" s="3"/>
      <c r="HY9042" s="3"/>
      <c r="HZ9042" s="3"/>
      <c r="IA9042" s="3"/>
      <c r="IB9042" s="3"/>
      <c r="IC9042" s="3"/>
      <c r="ID9042" s="3"/>
      <c r="IE9042" s="3"/>
      <c r="IF9042" s="3"/>
      <c r="IG9042" s="3"/>
      <c r="IH9042" s="3"/>
      <c r="II9042" s="3"/>
      <c r="IJ9042" s="3"/>
      <c r="IK9042" s="3"/>
      <c r="IL9042" s="3"/>
      <c r="IM9042" s="3"/>
      <c r="IN9042" s="3"/>
      <c r="IO9042" s="15"/>
    </row>
    <row r="9043" spans="171:249">
      <c r="FO9043" s="3"/>
      <c r="FP9043" s="3"/>
      <c r="FQ9043" s="3"/>
      <c r="FR9043" s="3"/>
      <c r="FS9043" s="3"/>
      <c r="FT9043" s="3"/>
      <c r="FU9043" s="3"/>
      <c r="FV9043" s="3"/>
      <c r="FW9043" s="3"/>
      <c r="FX9043" s="3"/>
      <c r="FY9043" s="3"/>
      <c r="FZ9043" s="3"/>
      <c r="GA9043" s="3"/>
      <c r="GB9043" s="3"/>
      <c r="GC9043" s="3"/>
      <c r="GD9043" s="3"/>
      <c r="GE9043" s="3"/>
      <c r="GF9043" s="3"/>
      <c r="GG9043" s="3"/>
      <c r="GH9043" s="3"/>
      <c r="GI9043" s="3"/>
      <c r="GJ9043" s="3"/>
      <c r="GK9043" s="3"/>
      <c r="GL9043" s="3"/>
      <c r="GM9043" s="3"/>
      <c r="GN9043" s="3"/>
      <c r="GO9043" s="3"/>
      <c r="GP9043" s="3"/>
      <c r="GQ9043" s="3"/>
      <c r="GR9043" s="3"/>
      <c r="GS9043" s="3"/>
      <c r="GT9043" s="3"/>
      <c r="GU9043" s="3"/>
      <c r="GV9043" s="3"/>
      <c r="GW9043" s="3"/>
      <c r="GX9043" s="3"/>
      <c r="GY9043" s="3"/>
      <c r="GZ9043" s="3"/>
      <c r="HA9043" s="3"/>
      <c r="HB9043" s="3"/>
      <c r="HC9043" s="3"/>
      <c r="HD9043" s="3"/>
      <c r="HE9043" s="3"/>
      <c r="HF9043" s="3"/>
      <c r="HG9043" s="3"/>
      <c r="HH9043" s="3"/>
      <c r="HI9043" s="3"/>
      <c r="HJ9043" s="3"/>
      <c r="HK9043" s="3"/>
      <c r="HL9043" s="3"/>
      <c r="HM9043" s="45"/>
      <c r="HN9043" s="3"/>
      <c r="HO9043" s="3"/>
      <c r="HP9043" s="3"/>
      <c r="HQ9043" s="3"/>
      <c r="HR9043" s="3"/>
      <c r="HS9043" s="3"/>
      <c r="HT9043" s="3"/>
      <c r="HU9043" s="3"/>
      <c r="HV9043" s="3"/>
      <c r="HW9043" s="3"/>
      <c r="HX9043" s="3"/>
      <c r="HY9043" s="3"/>
      <c r="HZ9043" s="3"/>
      <c r="IA9043" s="3"/>
      <c r="IB9043" s="3"/>
      <c r="IC9043" s="3"/>
      <c r="ID9043" s="3"/>
      <c r="IE9043" s="3"/>
      <c r="IF9043" s="3"/>
      <c r="IG9043" s="3"/>
      <c r="IH9043" s="3"/>
      <c r="II9043" s="3"/>
      <c r="IJ9043" s="3"/>
      <c r="IK9043" s="3"/>
      <c r="IL9043" s="3"/>
      <c r="IM9043" s="3"/>
      <c r="IN9043" s="3"/>
      <c r="IO9043" s="15"/>
    </row>
    <row r="9044" spans="171:249">
      <c r="FO9044" s="3"/>
      <c r="FP9044" s="3"/>
      <c r="FQ9044" s="3"/>
      <c r="FR9044" s="3"/>
      <c r="FS9044" s="3"/>
      <c r="FT9044" s="3"/>
      <c r="FU9044" s="3"/>
      <c r="FV9044" s="3"/>
      <c r="FW9044" s="3"/>
      <c r="FX9044" s="3"/>
      <c r="FY9044" s="3"/>
      <c r="FZ9044" s="3"/>
      <c r="GA9044" s="3"/>
      <c r="GB9044" s="3"/>
      <c r="GC9044" s="3"/>
      <c r="GD9044" s="3"/>
      <c r="GE9044" s="3"/>
      <c r="GF9044" s="3"/>
      <c r="GG9044" s="3"/>
      <c r="GH9044" s="3"/>
      <c r="GI9044" s="3"/>
      <c r="GJ9044" s="3"/>
      <c r="GK9044" s="3"/>
      <c r="GL9044" s="3"/>
      <c r="GM9044" s="3"/>
      <c r="GN9044" s="3"/>
      <c r="GO9044" s="3"/>
      <c r="GP9044" s="3"/>
      <c r="GQ9044" s="3"/>
      <c r="GR9044" s="3"/>
      <c r="GS9044" s="3"/>
      <c r="GT9044" s="3"/>
      <c r="GU9044" s="3"/>
      <c r="GV9044" s="3"/>
      <c r="GW9044" s="3"/>
      <c r="GX9044" s="3"/>
      <c r="GY9044" s="3"/>
      <c r="GZ9044" s="3"/>
      <c r="HA9044" s="3"/>
      <c r="HB9044" s="3"/>
      <c r="HC9044" s="3"/>
      <c r="HD9044" s="3"/>
      <c r="HE9044" s="3"/>
      <c r="HF9044" s="3"/>
      <c r="HG9044" s="3"/>
      <c r="HH9044" s="3"/>
      <c r="HI9044" s="3"/>
      <c r="HJ9044" s="3"/>
      <c r="HK9044" s="3"/>
      <c r="HL9044" s="3"/>
      <c r="HM9044" s="45"/>
      <c r="HN9044" s="3"/>
      <c r="HO9044" s="3"/>
      <c r="HP9044" s="3"/>
      <c r="HQ9044" s="3"/>
      <c r="HR9044" s="3"/>
      <c r="HS9044" s="3"/>
      <c r="HT9044" s="3"/>
      <c r="HU9044" s="3"/>
      <c r="HV9044" s="3"/>
      <c r="HW9044" s="3"/>
      <c r="HX9044" s="3"/>
      <c r="HY9044" s="3"/>
      <c r="HZ9044" s="3"/>
      <c r="IA9044" s="3"/>
      <c r="IB9044" s="3"/>
      <c r="IC9044" s="3"/>
      <c r="ID9044" s="3"/>
      <c r="IE9044" s="3"/>
      <c r="IF9044" s="3"/>
      <c r="IG9044" s="3"/>
      <c r="IH9044" s="3"/>
      <c r="II9044" s="3"/>
      <c r="IJ9044" s="3"/>
      <c r="IK9044" s="3"/>
      <c r="IL9044" s="3"/>
      <c r="IM9044" s="3"/>
      <c r="IN9044" s="3"/>
      <c r="IO9044" s="15"/>
    </row>
    <row r="9045" spans="171:249">
      <c r="FO9045" s="3"/>
      <c r="FP9045" s="3"/>
      <c r="FQ9045" s="3"/>
      <c r="FR9045" s="3"/>
      <c r="FS9045" s="3"/>
      <c r="FT9045" s="3"/>
      <c r="FU9045" s="3"/>
      <c r="FV9045" s="3"/>
      <c r="FW9045" s="3"/>
      <c r="FX9045" s="3"/>
      <c r="FY9045" s="3"/>
      <c r="FZ9045" s="3"/>
      <c r="GA9045" s="3"/>
      <c r="GB9045" s="3"/>
      <c r="GC9045" s="3"/>
      <c r="GD9045" s="3"/>
      <c r="GE9045" s="3"/>
      <c r="GF9045" s="3"/>
      <c r="GG9045" s="3"/>
      <c r="GH9045" s="3"/>
      <c r="GI9045" s="3"/>
      <c r="GJ9045" s="3"/>
      <c r="GK9045" s="3"/>
      <c r="GL9045" s="3"/>
      <c r="GM9045" s="3"/>
      <c r="GN9045" s="3"/>
      <c r="GO9045" s="3"/>
      <c r="GP9045" s="3"/>
      <c r="GQ9045" s="3"/>
      <c r="GR9045" s="3"/>
      <c r="GS9045" s="3"/>
      <c r="GT9045" s="3"/>
      <c r="GU9045" s="3"/>
      <c r="GV9045" s="3"/>
      <c r="GW9045" s="3"/>
      <c r="GX9045" s="3"/>
      <c r="GY9045" s="3"/>
      <c r="GZ9045" s="3"/>
      <c r="HA9045" s="3"/>
      <c r="HB9045" s="3"/>
      <c r="HC9045" s="3"/>
      <c r="HD9045" s="3"/>
      <c r="HE9045" s="3"/>
      <c r="HF9045" s="3"/>
      <c r="HG9045" s="3"/>
      <c r="HH9045" s="3"/>
      <c r="HI9045" s="3"/>
      <c r="HJ9045" s="3"/>
      <c r="HK9045" s="3"/>
      <c r="HL9045" s="3"/>
      <c r="HM9045" s="45"/>
      <c r="HN9045" s="3"/>
      <c r="HO9045" s="3"/>
      <c r="HP9045" s="3"/>
      <c r="HQ9045" s="3"/>
      <c r="HR9045" s="3"/>
      <c r="HS9045" s="3"/>
      <c r="HT9045" s="3"/>
      <c r="HU9045" s="3"/>
      <c r="HV9045" s="3"/>
      <c r="HW9045" s="3"/>
      <c r="HX9045" s="3"/>
      <c r="HY9045" s="3"/>
      <c r="HZ9045" s="3"/>
      <c r="IA9045" s="3"/>
      <c r="IB9045" s="3"/>
      <c r="IC9045" s="3"/>
      <c r="ID9045" s="3"/>
      <c r="IE9045" s="3"/>
      <c r="IF9045" s="3"/>
      <c r="IG9045" s="3"/>
      <c r="IH9045" s="3"/>
      <c r="II9045" s="3"/>
      <c r="IJ9045" s="3"/>
      <c r="IK9045" s="3"/>
      <c r="IL9045" s="3"/>
      <c r="IM9045" s="3"/>
      <c r="IN9045" s="3"/>
      <c r="IO9045" s="15"/>
    </row>
    <row r="9046" spans="171:249">
      <c r="FO9046" s="3"/>
      <c r="FP9046" s="3"/>
      <c r="FQ9046" s="3"/>
      <c r="FR9046" s="3"/>
      <c r="FS9046" s="3"/>
      <c r="FT9046" s="3"/>
      <c r="FU9046" s="3"/>
      <c r="FV9046" s="3"/>
      <c r="FW9046" s="3"/>
      <c r="FX9046" s="3"/>
      <c r="FY9046" s="3"/>
      <c r="FZ9046" s="3"/>
      <c r="GA9046" s="3"/>
      <c r="GB9046" s="3"/>
      <c r="GC9046" s="3"/>
      <c r="GD9046" s="3"/>
      <c r="GE9046" s="3"/>
      <c r="GF9046" s="3"/>
      <c r="GG9046" s="3"/>
      <c r="GH9046" s="3"/>
      <c r="GI9046" s="3"/>
      <c r="GJ9046" s="3"/>
      <c r="GK9046" s="3"/>
      <c r="GL9046" s="3"/>
      <c r="GM9046" s="3"/>
      <c r="GN9046" s="3"/>
      <c r="GO9046" s="3"/>
      <c r="GP9046" s="3"/>
      <c r="GQ9046" s="3"/>
      <c r="GR9046" s="3"/>
      <c r="GS9046" s="3"/>
      <c r="GT9046" s="3"/>
      <c r="GU9046" s="3"/>
      <c r="GV9046" s="3"/>
      <c r="GW9046" s="3"/>
      <c r="GX9046" s="3"/>
      <c r="GY9046" s="3"/>
      <c r="GZ9046" s="3"/>
      <c r="HA9046" s="3"/>
      <c r="HB9046" s="3"/>
      <c r="HC9046" s="3"/>
      <c r="HD9046" s="3"/>
      <c r="HE9046" s="3"/>
      <c r="HF9046" s="3"/>
      <c r="HG9046" s="3"/>
      <c r="HH9046" s="3"/>
      <c r="HI9046" s="3"/>
      <c r="HJ9046" s="3"/>
      <c r="HK9046" s="3"/>
      <c r="HL9046" s="3"/>
      <c r="HM9046" s="45"/>
      <c r="HN9046" s="3"/>
      <c r="HO9046" s="3"/>
      <c r="HP9046" s="3"/>
      <c r="HQ9046" s="3"/>
      <c r="HR9046" s="3"/>
      <c r="HS9046" s="3"/>
      <c r="HT9046" s="3"/>
      <c r="HU9046" s="3"/>
      <c r="HV9046" s="3"/>
      <c r="HW9046" s="3"/>
      <c r="HX9046" s="3"/>
      <c r="HY9046" s="3"/>
      <c r="HZ9046" s="3"/>
      <c r="IA9046" s="3"/>
      <c r="IB9046" s="3"/>
      <c r="IC9046" s="3"/>
      <c r="ID9046" s="3"/>
      <c r="IE9046" s="3"/>
      <c r="IF9046" s="3"/>
      <c r="IG9046" s="3"/>
      <c r="IH9046" s="3"/>
      <c r="II9046" s="3"/>
      <c r="IJ9046" s="3"/>
      <c r="IK9046" s="3"/>
      <c r="IL9046" s="3"/>
      <c r="IM9046" s="3"/>
      <c r="IN9046" s="3"/>
      <c r="IO9046" s="15"/>
    </row>
    <row r="9047" spans="171:249">
      <c r="FO9047" s="3"/>
      <c r="FP9047" s="3"/>
      <c r="FQ9047" s="3"/>
      <c r="FR9047" s="3"/>
      <c r="FS9047" s="3"/>
      <c r="FT9047" s="3"/>
      <c r="FU9047" s="3"/>
      <c r="FV9047" s="3"/>
      <c r="FW9047" s="3"/>
      <c r="FX9047" s="3"/>
      <c r="FY9047" s="3"/>
      <c r="FZ9047" s="3"/>
      <c r="GA9047" s="3"/>
      <c r="GB9047" s="3"/>
      <c r="GC9047" s="3"/>
      <c r="GD9047" s="3"/>
      <c r="GE9047" s="3"/>
      <c r="GF9047" s="3"/>
      <c r="GG9047" s="3"/>
      <c r="GH9047" s="3"/>
      <c r="GI9047" s="3"/>
      <c r="GJ9047" s="3"/>
      <c r="GK9047" s="3"/>
      <c r="GL9047" s="3"/>
      <c r="GM9047" s="3"/>
      <c r="GN9047" s="3"/>
      <c r="GO9047" s="3"/>
      <c r="GP9047" s="3"/>
      <c r="GQ9047" s="3"/>
      <c r="GR9047" s="3"/>
      <c r="GS9047" s="3"/>
      <c r="GT9047" s="3"/>
      <c r="GU9047" s="3"/>
      <c r="GV9047" s="3"/>
      <c r="GW9047" s="3"/>
      <c r="GX9047" s="3"/>
      <c r="GY9047" s="3"/>
      <c r="GZ9047" s="3"/>
      <c r="HA9047" s="3"/>
      <c r="HB9047" s="3"/>
      <c r="HC9047" s="3"/>
      <c r="HD9047" s="3"/>
      <c r="HE9047" s="3"/>
      <c r="HF9047" s="3"/>
      <c r="HG9047" s="3"/>
      <c r="HH9047" s="3"/>
      <c r="HI9047" s="3"/>
      <c r="HJ9047" s="3"/>
      <c r="HK9047" s="3"/>
      <c r="HL9047" s="3"/>
      <c r="HM9047" s="45"/>
      <c r="HN9047" s="3"/>
      <c r="HO9047" s="3"/>
      <c r="HP9047" s="3"/>
      <c r="HQ9047" s="3"/>
      <c r="HR9047" s="3"/>
      <c r="HS9047" s="3"/>
      <c r="HT9047" s="3"/>
      <c r="HU9047" s="3"/>
      <c r="HV9047" s="3"/>
      <c r="HW9047" s="3"/>
      <c r="HX9047" s="3"/>
      <c r="HY9047" s="3"/>
      <c r="HZ9047" s="3"/>
      <c r="IA9047" s="3"/>
      <c r="IB9047" s="3"/>
      <c r="IC9047" s="3"/>
      <c r="ID9047" s="3"/>
      <c r="IE9047" s="3"/>
      <c r="IF9047" s="3"/>
      <c r="IG9047" s="3"/>
      <c r="IH9047" s="3"/>
      <c r="II9047" s="3"/>
      <c r="IJ9047" s="3"/>
      <c r="IK9047" s="3"/>
      <c r="IL9047" s="3"/>
      <c r="IM9047" s="3"/>
      <c r="IN9047" s="3"/>
      <c r="IO9047" s="15"/>
    </row>
    <row r="9048" spans="171:249">
      <c r="FO9048" s="3"/>
      <c r="FP9048" s="3"/>
      <c r="FQ9048" s="3"/>
      <c r="FR9048" s="3"/>
      <c r="FS9048" s="3"/>
      <c r="FT9048" s="3"/>
      <c r="FU9048" s="3"/>
      <c r="FV9048" s="3"/>
      <c r="FW9048" s="3"/>
      <c r="FX9048" s="3"/>
      <c r="FY9048" s="3"/>
      <c r="FZ9048" s="3"/>
      <c r="GA9048" s="3"/>
      <c r="GB9048" s="3"/>
      <c r="GC9048" s="3"/>
      <c r="GD9048" s="3"/>
      <c r="GE9048" s="3"/>
      <c r="GF9048" s="3"/>
      <c r="GG9048" s="3"/>
      <c r="GH9048" s="3"/>
      <c r="GI9048" s="3"/>
      <c r="GJ9048" s="3"/>
      <c r="GK9048" s="3"/>
      <c r="GL9048" s="3"/>
      <c r="GM9048" s="3"/>
      <c r="GN9048" s="3"/>
      <c r="GO9048" s="3"/>
      <c r="GP9048" s="3"/>
      <c r="GQ9048" s="3"/>
      <c r="GR9048" s="3"/>
      <c r="GS9048" s="3"/>
      <c r="GT9048" s="3"/>
      <c r="GU9048" s="3"/>
      <c r="GV9048" s="3"/>
      <c r="GW9048" s="3"/>
      <c r="GX9048" s="3"/>
      <c r="GY9048" s="3"/>
      <c r="GZ9048" s="3"/>
      <c r="HA9048" s="3"/>
      <c r="HB9048" s="3"/>
      <c r="HC9048" s="3"/>
      <c r="HD9048" s="3"/>
      <c r="HE9048" s="3"/>
      <c r="HF9048" s="3"/>
      <c r="HG9048" s="3"/>
      <c r="HH9048" s="3"/>
      <c r="HI9048" s="3"/>
      <c r="HJ9048" s="3"/>
      <c r="HK9048" s="3"/>
      <c r="HL9048" s="3"/>
      <c r="HM9048" s="45"/>
      <c r="HN9048" s="3"/>
      <c r="HO9048" s="3"/>
      <c r="HP9048" s="3"/>
      <c r="HQ9048" s="3"/>
      <c r="HR9048" s="3"/>
      <c r="HS9048" s="3"/>
      <c r="HT9048" s="3"/>
      <c r="HU9048" s="3"/>
      <c r="HV9048" s="3"/>
      <c r="HW9048" s="3"/>
      <c r="HX9048" s="3"/>
      <c r="HY9048" s="3"/>
      <c r="HZ9048" s="3"/>
      <c r="IA9048" s="3"/>
      <c r="IB9048" s="3"/>
      <c r="IC9048" s="3"/>
      <c r="ID9048" s="3"/>
      <c r="IE9048" s="3"/>
      <c r="IF9048" s="3"/>
      <c r="IG9048" s="3"/>
      <c r="IH9048" s="3"/>
      <c r="II9048" s="3"/>
      <c r="IJ9048" s="3"/>
      <c r="IK9048" s="3"/>
      <c r="IL9048" s="3"/>
      <c r="IM9048" s="3"/>
      <c r="IN9048" s="3"/>
      <c r="IO9048" s="15"/>
    </row>
    <row r="9049" spans="171:249">
      <c r="FO9049" s="3"/>
      <c r="FP9049" s="3"/>
      <c r="FQ9049" s="3"/>
      <c r="FR9049" s="3"/>
      <c r="FS9049" s="3"/>
      <c r="FT9049" s="3"/>
      <c r="FU9049" s="3"/>
      <c r="FV9049" s="3"/>
      <c r="FW9049" s="3"/>
      <c r="FX9049" s="3"/>
      <c r="FY9049" s="3"/>
      <c r="FZ9049" s="3"/>
      <c r="GA9049" s="3"/>
      <c r="GB9049" s="3"/>
      <c r="GC9049" s="3"/>
      <c r="GD9049" s="3"/>
      <c r="GE9049" s="3"/>
      <c r="GF9049" s="3"/>
      <c r="GG9049" s="3"/>
      <c r="GH9049" s="3"/>
      <c r="GI9049" s="3"/>
      <c r="GJ9049" s="3"/>
      <c r="GK9049" s="3"/>
      <c r="GL9049" s="3"/>
      <c r="GM9049" s="3"/>
      <c r="GN9049" s="3"/>
      <c r="GO9049" s="3"/>
      <c r="GP9049" s="3"/>
      <c r="GQ9049" s="3"/>
      <c r="GR9049" s="3"/>
      <c r="GS9049" s="3"/>
      <c r="GT9049" s="3"/>
      <c r="GU9049" s="3"/>
      <c r="GV9049" s="3"/>
      <c r="GW9049" s="3"/>
      <c r="GX9049" s="3"/>
      <c r="GY9049" s="3"/>
      <c r="GZ9049" s="3"/>
      <c r="HA9049" s="3"/>
      <c r="HB9049" s="3"/>
      <c r="HC9049" s="3"/>
      <c r="HD9049" s="3"/>
      <c r="HE9049" s="3"/>
      <c r="HF9049" s="3"/>
      <c r="HG9049" s="3"/>
      <c r="HH9049" s="3"/>
      <c r="HI9049" s="3"/>
      <c r="HJ9049" s="3"/>
      <c r="HK9049" s="3"/>
      <c r="HL9049" s="3"/>
      <c r="HM9049" s="45"/>
      <c r="HN9049" s="3"/>
      <c r="HO9049" s="3"/>
      <c r="HP9049" s="3"/>
      <c r="HQ9049" s="3"/>
      <c r="HR9049" s="3"/>
      <c r="HS9049" s="3"/>
      <c r="HT9049" s="3"/>
      <c r="HU9049" s="3"/>
      <c r="HV9049" s="3"/>
      <c r="HW9049" s="3"/>
      <c r="HX9049" s="3"/>
      <c r="HY9049" s="3"/>
      <c r="HZ9049" s="3"/>
      <c r="IA9049" s="3"/>
      <c r="IB9049" s="3"/>
      <c r="IC9049" s="3"/>
      <c r="ID9049" s="3"/>
      <c r="IE9049" s="3"/>
      <c r="IF9049" s="3"/>
      <c r="IG9049" s="3"/>
      <c r="IH9049" s="3"/>
      <c r="II9049" s="3"/>
      <c r="IJ9049" s="3"/>
      <c r="IK9049" s="3"/>
      <c r="IL9049" s="3"/>
      <c r="IM9049" s="3"/>
      <c r="IN9049" s="3"/>
      <c r="IO9049" s="15"/>
    </row>
    <row r="9050" spans="171:249">
      <c r="FO9050" s="3"/>
      <c r="FP9050" s="3"/>
      <c r="FQ9050" s="3"/>
      <c r="FR9050" s="3"/>
      <c r="FS9050" s="3"/>
      <c r="FT9050" s="3"/>
      <c r="FU9050" s="3"/>
      <c r="FV9050" s="3"/>
      <c r="FW9050" s="3"/>
      <c r="FX9050" s="3"/>
      <c r="FY9050" s="3"/>
      <c r="FZ9050" s="3"/>
      <c r="GA9050" s="3"/>
      <c r="GB9050" s="3"/>
      <c r="GC9050" s="3"/>
      <c r="GD9050" s="3"/>
      <c r="GE9050" s="3"/>
      <c r="GF9050" s="3"/>
      <c r="GG9050" s="3"/>
      <c r="GH9050" s="3"/>
      <c r="GI9050" s="3"/>
      <c r="GJ9050" s="3"/>
      <c r="GK9050" s="3"/>
      <c r="GL9050" s="3"/>
      <c r="GM9050" s="3"/>
      <c r="GN9050" s="3"/>
      <c r="GO9050" s="3"/>
      <c r="GP9050" s="3"/>
      <c r="GQ9050" s="3"/>
      <c r="GR9050" s="3"/>
      <c r="GS9050" s="3"/>
      <c r="GT9050" s="3"/>
      <c r="GU9050" s="3"/>
      <c r="GV9050" s="3"/>
      <c r="GW9050" s="3"/>
      <c r="GX9050" s="3"/>
      <c r="GY9050" s="3"/>
      <c r="GZ9050" s="3"/>
      <c r="HA9050" s="3"/>
      <c r="HB9050" s="3"/>
      <c r="HC9050" s="3"/>
      <c r="HD9050" s="3"/>
      <c r="HE9050" s="3"/>
      <c r="HF9050" s="3"/>
      <c r="HG9050" s="3"/>
      <c r="HH9050" s="3"/>
      <c r="HI9050" s="3"/>
      <c r="HJ9050" s="3"/>
      <c r="HK9050" s="3"/>
      <c r="HL9050" s="3"/>
      <c r="HM9050" s="45"/>
      <c r="HN9050" s="3"/>
      <c r="HO9050" s="3"/>
      <c r="HP9050" s="3"/>
      <c r="HQ9050" s="3"/>
      <c r="HR9050" s="3"/>
      <c r="HS9050" s="3"/>
      <c r="HT9050" s="3"/>
      <c r="HU9050" s="3"/>
      <c r="HV9050" s="3"/>
      <c r="HW9050" s="3"/>
      <c r="HX9050" s="3"/>
      <c r="HY9050" s="3"/>
      <c r="HZ9050" s="3"/>
      <c r="IA9050" s="3"/>
      <c r="IB9050" s="3"/>
      <c r="IC9050" s="3"/>
      <c r="ID9050" s="3"/>
      <c r="IE9050" s="3"/>
      <c r="IF9050" s="3"/>
      <c r="IG9050" s="3"/>
      <c r="IH9050" s="3"/>
      <c r="II9050" s="3"/>
      <c r="IJ9050" s="3"/>
      <c r="IK9050" s="3"/>
      <c r="IL9050" s="3"/>
      <c r="IM9050" s="3"/>
      <c r="IN9050" s="3"/>
      <c r="IO9050" s="15"/>
    </row>
    <row r="9051" spans="171:249">
      <c r="FO9051" s="3"/>
      <c r="FP9051" s="3"/>
      <c r="FQ9051" s="3"/>
      <c r="FR9051" s="3"/>
      <c r="FS9051" s="3"/>
      <c r="FT9051" s="3"/>
      <c r="FU9051" s="3"/>
      <c r="FV9051" s="3"/>
      <c r="FW9051" s="3"/>
      <c r="FX9051" s="3"/>
      <c r="FY9051" s="3"/>
      <c r="FZ9051" s="3"/>
      <c r="GA9051" s="3"/>
      <c r="GB9051" s="3"/>
      <c r="GC9051" s="3"/>
      <c r="GD9051" s="3"/>
      <c r="GE9051" s="3"/>
      <c r="GF9051" s="3"/>
      <c r="GG9051" s="3"/>
      <c r="GH9051" s="3"/>
      <c r="GI9051" s="3"/>
      <c r="GJ9051" s="3"/>
      <c r="GK9051" s="3"/>
      <c r="GL9051" s="3"/>
      <c r="GM9051" s="3"/>
      <c r="GN9051" s="3"/>
      <c r="GO9051" s="3"/>
      <c r="GP9051" s="3"/>
      <c r="GQ9051" s="3"/>
      <c r="GR9051" s="3"/>
      <c r="GS9051" s="3"/>
      <c r="GT9051" s="3"/>
      <c r="GU9051" s="3"/>
      <c r="GV9051" s="3"/>
      <c r="GW9051" s="3"/>
      <c r="GX9051" s="3"/>
      <c r="GY9051" s="3"/>
      <c r="GZ9051" s="3"/>
      <c r="HA9051" s="3"/>
      <c r="HB9051" s="3"/>
      <c r="HC9051" s="3"/>
      <c r="HD9051" s="3"/>
      <c r="HE9051" s="3"/>
      <c r="HF9051" s="3"/>
      <c r="HG9051" s="3"/>
      <c r="HH9051" s="3"/>
      <c r="HI9051" s="3"/>
      <c r="HJ9051" s="3"/>
      <c r="HK9051" s="3"/>
      <c r="HL9051" s="3"/>
      <c r="HM9051" s="45"/>
      <c r="HN9051" s="3"/>
      <c r="HO9051" s="3"/>
      <c r="HP9051" s="3"/>
      <c r="HQ9051" s="3"/>
      <c r="HR9051" s="3"/>
      <c r="HS9051" s="3"/>
      <c r="HT9051" s="3"/>
      <c r="HU9051" s="3"/>
      <c r="HV9051" s="3"/>
      <c r="HW9051" s="3"/>
      <c r="HX9051" s="3"/>
      <c r="HY9051" s="3"/>
      <c r="HZ9051" s="3"/>
      <c r="IA9051" s="3"/>
      <c r="IB9051" s="3"/>
      <c r="IC9051" s="3"/>
      <c r="ID9051" s="3"/>
      <c r="IE9051" s="3"/>
      <c r="IF9051" s="3"/>
      <c r="IG9051" s="3"/>
      <c r="IH9051" s="3"/>
      <c r="II9051" s="3"/>
      <c r="IJ9051" s="3"/>
      <c r="IK9051" s="3"/>
      <c r="IL9051" s="3"/>
      <c r="IM9051" s="3"/>
      <c r="IN9051" s="3"/>
      <c r="IO9051" s="15"/>
    </row>
    <row r="9052" spans="171:249">
      <c r="FO9052" s="3"/>
      <c r="FP9052" s="3"/>
      <c r="FQ9052" s="3"/>
      <c r="FR9052" s="3"/>
      <c r="FS9052" s="3"/>
      <c r="FT9052" s="3"/>
      <c r="FU9052" s="3"/>
      <c r="FV9052" s="3"/>
      <c r="FW9052" s="3"/>
      <c r="FX9052" s="3"/>
      <c r="FY9052" s="3"/>
      <c r="FZ9052" s="3"/>
      <c r="GA9052" s="3"/>
      <c r="GB9052" s="3"/>
      <c r="GC9052" s="3"/>
      <c r="GD9052" s="3"/>
      <c r="GE9052" s="3"/>
      <c r="GF9052" s="3"/>
      <c r="GG9052" s="3"/>
      <c r="GH9052" s="3"/>
      <c r="GI9052" s="3"/>
      <c r="GJ9052" s="3"/>
      <c r="GK9052" s="3"/>
      <c r="GL9052" s="3"/>
      <c r="GM9052" s="3"/>
      <c r="GN9052" s="3"/>
      <c r="GO9052" s="3"/>
      <c r="GP9052" s="3"/>
      <c r="GQ9052" s="3"/>
      <c r="GR9052" s="3"/>
      <c r="GS9052" s="3"/>
      <c r="GT9052" s="3"/>
      <c r="GU9052" s="3"/>
      <c r="GV9052" s="3"/>
      <c r="GW9052" s="3"/>
      <c r="GX9052" s="3"/>
      <c r="GY9052" s="3"/>
      <c r="GZ9052" s="3"/>
      <c r="HA9052" s="3"/>
      <c r="HB9052" s="3"/>
      <c r="HC9052" s="3"/>
      <c r="HD9052" s="3"/>
      <c r="HE9052" s="3"/>
      <c r="HF9052" s="3"/>
      <c r="HG9052" s="3"/>
      <c r="HH9052" s="3"/>
      <c r="HI9052" s="3"/>
      <c r="HJ9052" s="3"/>
      <c r="HK9052" s="3"/>
      <c r="HL9052" s="3"/>
      <c r="HM9052" s="45"/>
      <c r="HN9052" s="3"/>
      <c r="HO9052" s="3"/>
      <c r="HP9052" s="3"/>
      <c r="HQ9052" s="3"/>
      <c r="HR9052" s="3"/>
      <c r="HS9052" s="3"/>
      <c r="HT9052" s="3"/>
      <c r="HU9052" s="3"/>
      <c r="HV9052" s="3"/>
      <c r="HW9052" s="3"/>
      <c r="HX9052" s="3"/>
      <c r="HY9052" s="3"/>
      <c r="HZ9052" s="3"/>
      <c r="IA9052" s="3"/>
      <c r="IB9052" s="3"/>
      <c r="IC9052" s="3"/>
      <c r="ID9052" s="3"/>
      <c r="IE9052" s="3"/>
      <c r="IF9052" s="3"/>
      <c r="IG9052" s="3"/>
      <c r="IH9052" s="3"/>
      <c r="II9052" s="3"/>
      <c r="IJ9052" s="3"/>
      <c r="IK9052" s="3"/>
      <c r="IL9052" s="3"/>
      <c r="IM9052" s="3"/>
      <c r="IN9052" s="3"/>
      <c r="IO9052" s="15"/>
    </row>
    <row r="9053" spans="171:249">
      <c r="FO9053" s="3"/>
      <c r="FP9053" s="3"/>
      <c r="FQ9053" s="3"/>
      <c r="FR9053" s="3"/>
      <c r="FS9053" s="3"/>
      <c r="FT9053" s="3"/>
      <c r="FU9053" s="3"/>
      <c r="FV9053" s="3"/>
      <c r="FW9053" s="3"/>
      <c r="FX9053" s="3"/>
      <c r="FY9053" s="3"/>
      <c r="FZ9053" s="3"/>
      <c r="GA9053" s="3"/>
      <c r="GB9053" s="3"/>
      <c r="GC9053" s="3"/>
      <c r="GD9053" s="3"/>
      <c r="GE9053" s="3"/>
      <c r="GF9053" s="3"/>
      <c r="GG9053" s="3"/>
      <c r="GH9053" s="3"/>
      <c r="GI9053" s="3"/>
      <c r="GJ9053" s="3"/>
      <c r="GK9053" s="3"/>
      <c r="GL9053" s="3"/>
      <c r="GM9053" s="3"/>
      <c r="GN9053" s="3"/>
      <c r="GO9053" s="3"/>
      <c r="GP9053" s="3"/>
      <c r="GQ9053" s="3"/>
      <c r="GR9053" s="3"/>
      <c r="GS9053" s="3"/>
      <c r="GT9053" s="3"/>
      <c r="GU9053" s="3"/>
      <c r="GV9053" s="3"/>
      <c r="GW9053" s="3"/>
      <c r="GX9053" s="3"/>
      <c r="GY9053" s="3"/>
      <c r="GZ9053" s="3"/>
      <c r="HA9053" s="3"/>
      <c r="HB9053" s="3"/>
      <c r="HC9053" s="3"/>
      <c r="HD9053" s="3"/>
      <c r="HE9053" s="3"/>
      <c r="HF9053" s="3"/>
      <c r="HG9053" s="3"/>
      <c r="HH9053" s="3"/>
      <c r="HI9053" s="3"/>
      <c r="HJ9053" s="3"/>
      <c r="HK9053" s="3"/>
      <c r="HL9053" s="3"/>
      <c r="HM9053" s="45"/>
      <c r="HN9053" s="3"/>
      <c r="HO9053" s="3"/>
      <c r="HP9053" s="3"/>
      <c r="HQ9053" s="3"/>
      <c r="HR9053" s="3"/>
      <c r="HS9053" s="3"/>
      <c r="HT9053" s="3"/>
      <c r="HU9053" s="3"/>
      <c r="HV9053" s="3"/>
      <c r="HW9053" s="3"/>
      <c r="HX9053" s="3"/>
      <c r="HY9053" s="3"/>
      <c r="HZ9053" s="3"/>
      <c r="IA9053" s="3"/>
      <c r="IB9053" s="3"/>
      <c r="IC9053" s="3"/>
      <c r="ID9053" s="3"/>
      <c r="IE9053" s="3"/>
      <c r="IF9053" s="3"/>
      <c r="IG9053" s="3"/>
      <c r="IH9053" s="3"/>
      <c r="II9053" s="3"/>
      <c r="IJ9053" s="3"/>
      <c r="IK9053" s="3"/>
      <c r="IL9053" s="3"/>
      <c r="IM9053" s="3"/>
      <c r="IN9053" s="3"/>
      <c r="IO9053" s="15"/>
    </row>
    <row r="9054" spans="171:249">
      <c r="FO9054" s="3"/>
      <c r="FP9054" s="3"/>
      <c r="FQ9054" s="3"/>
      <c r="FR9054" s="3"/>
      <c r="FS9054" s="3"/>
      <c r="FT9054" s="3"/>
      <c r="FU9054" s="3"/>
      <c r="FV9054" s="3"/>
      <c r="FW9054" s="3"/>
      <c r="FX9054" s="3"/>
      <c r="FY9054" s="3"/>
      <c r="FZ9054" s="3"/>
      <c r="GA9054" s="3"/>
      <c r="GB9054" s="3"/>
      <c r="GC9054" s="3"/>
      <c r="GD9054" s="3"/>
      <c r="GE9054" s="3"/>
      <c r="GF9054" s="3"/>
      <c r="GG9054" s="3"/>
      <c r="GH9054" s="3"/>
      <c r="GI9054" s="3"/>
      <c r="GJ9054" s="3"/>
      <c r="GK9054" s="3"/>
      <c r="GL9054" s="3"/>
      <c r="GM9054" s="3"/>
      <c r="GN9054" s="3"/>
      <c r="GO9054" s="3"/>
      <c r="GP9054" s="3"/>
      <c r="GQ9054" s="3"/>
      <c r="GR9054" s="3"/>
      <c r="GS9054" s="3"/>
      <c r="GT9054" s="3"/>
      <c r="GU9054" s="3"/>
      <c r="GV9054" s="3"/>
      <c r="GW9054" s="3"/>
      <c r="GX9054" s="3"/>
      <c r="GY9054" s="3"/>
      <c r="GZ9054" s="3"/>
      <c r="HA9054" s="3"/>
      <c r="HB9054" s="3"/>
      <c r="HC9054" s="3"/>
      <c r="HD9054" s="3"/>
      <c r="HE9054" s="3"/>
      <c r="HF9054" s="3"/>
      <c r="HG9054" s="3"/>
      <c r="HH9054" s="3"/>
      <c r="HI9054" s="3"/>
      <c r="HJ9054" s="3"/>
      <c r="HK9054" s="3"/>
      <c r="HL9054" s="3"/>
      <c r="HM9054" s="45"/>
      <c r="HN9054" s="3"/>
      <c r="HO9054" s="3"/>
      <c r="HP9054" s="3"/>
      <c r="HQ9054" s="3"/>
      <c r="HR9054" s="3"/>
      <c r="HS9054" s="3"/>
      <c r="HT9054" s="3"/>
      <c r="HU9054" s="3"/>
      <c r="HV9054" s="3"/>
      <c r="HW9054" s="3"/>
      <c r="HX9054" s="3"/>
      <c r="HY9054" s="3"/>
      <c r="HZ9054" s="3"/>
      <c r="IA9054" s="3"/>
      <c r="IB9054" s="3"/>
      <c r="IC9054" s="3"/>
      <c r="ID9054" s="3"/>
      <c r="IE9054" s="3"/>
      <c r="IF9054" s="3"/>
      <c r="IG9054" s="3"/>
      <c r="IH9054" s="3"/>
      <c r="II9054" s="3"/>
      <c r="IJ9054" s="3"/>
      <c r="IK9054" s="3"/>
      <c r="IL9054" s="3"/>
      <c r="IM9054" s="3"/>
      <c r="IN9054" s="3"/>
      <c r="IO9054" s="15"/>
    </row>
    <row r="9055" spans="171:249">
      <c r="FO9055" s="3"/>
      <c r="FP9055" s="3"/>
      <c r="FQ9055" s="3"/>
      <c r="FR9055" s="3"/>
      <c r="FS9055" s="3"/>
      <c r="FT9055" s="3"/>
      <c r="FU9055" s="3"/>
      <c r="FV9055" s="3"/>
      <c r="FW9055" s="3"/>
      <c r="FX9055" s="3"/>
      <c r="FY9055" s="3"/>
      <c r="FZ9055" s="3"/>
      <c r="GA9055" s="3"/>
      <c r="GB9055" s="3"/>
      <c r="GC9055" s="3"/>
      <c r="GD9055" s="3"/>
      <c r="GE9055" s="3"/>
      <c r="GF9055" s="3"/>
      <c r="GG9055" s="3"/>
      <c r="GH9055" s="3"/>
      <c r="GI9055" s="3"/>
      <c r="GJ9055" s="3"/>
      <c r="GK9055" s="3"/>
      <c r="GL9055" s="3"/>
      <c r="GM9055" s="3"/>
      <c r="GN9055" s="3"/>
      <c r="GO9055" s="3"/>
      <c r="GP9055" s="3"/>
      <c r="GQ9055" s="3"/>
      <c r="GR9055" s="3"/>
      <c r="GS9055" s="3"/>
      <c r="GT9055" s="3"/>
      <c r="GU9055" s="3"/>
      <c r="GV9055" s="3"/>
      <c r="GW9055" s="3"/>
      <c r="GX9055" s="3"/>
      <c r="GY9055" s="3"/>
      <c r="GZ9055" s="3"/>
      <c r="HA9055" s="3"/>
      <c r="HB9055" s="3"/>
      <c r="HC9055" s="3"/>
      <c r="HD9055" s="3"/>
      <c r="HE9055" s="3"/>
      <c r="HF9055" s="3"/>
      <c r="HG9055" s="3"/>
      <c r="HH9055" s="3"/>
      <c r="HI9055" s="3"/>
      <c r="HJ9055" s="3"/>
      <c r="HK9055" s="3"/>
      <c r="HL9055" s="3"/>
      <c r="HM9055" s="45"/>
      <c r="HN9055" s="3"/>
      <c r="HO9055" s="3"/>
      <c r="HP9055" s="3"/>
      <c r="HQ9055" s="3"/>
      <c r="HR9055" s="3"/>
      <c r="HS9055" s="3"/>
      <c r="HT9055" s="3"/>
      <c r="HU9055" s="3"/>
      <c r="HV9055" s="3"/>
      <c r="HW9055" s="3"/>
      <c r="HX9055" s="3"/>
      <c r="HY9055" s="3"/>
      <c r="HZ9055" s="3"/>
      <c r="IA9055" s="3"/>
      <c r="IB9055" s="3"/>
      <c r="IC9055" s="3"/>
      <c r="ID9055" s="3"/>
      <c r="IE9055" s="3"/>
      <c r="IF9055" s="3"/>
      <c r="IG9055" s="3"/>
      <c r="IH9055" s="3"/>
      <c r="II9055" s="3"/>
      <c r="IJ9055" s="3"/>
      <c r="IK9055" s="3"/>
      <c r="IL9055" s="3"/>
      <c r="IM9055" s="3"/>
      <c r="IN9055" s="3"/>
      <c r="IO9055" s="15"/>
    </row>
    <row r="9056" spans="171:249">
      <c r="FO9056" s="3"/>
      <c r="FP9056" s="3"/>
      <c r="FQ9056" s="3"/>
      <c r="FR9056" s="3"/>
      <c r="FS9056" s="3"/>
      <c r="FT9056" s="3"/>
      <c r="FU9056" s="3"/>
      <c r="FV9056" s="3"/>
      <c r="FW9056" s="3"/>
      <c r="FX9056" s="3"/>
      <c r="FY9056" s="3"/>
      <c r="FZ9056" s="3"/>
      <c r="GA9056" s="3"/>
      <c r="GB9056" s="3"/>
      <c r="GC9056" s="3"/>
      <c r="GD9056" s="3"/>
      <c r="GE9056" s="3"/>
      <c r="GF9056" s="3"/>
      <c r="GG9056" s="3"/>
      <c r="GH9056" s="3"/>
      <c r="GI9056" s="3"/>
      <c r="GJ9056" s="3"/>
      <c r="GK9056" s="3"/>
      <c r="GL9056" s="3"/>
      <c r="GM9056" s="3"/>
      <c r="GN9056" s="3"/>
      <c r="GO9056" s="3"/>
      <c r="GP9056" s="3"/>
      <c r="GQ9056" s="3"/>
      <c r="GR9056" s="3"/>
      <c r="GS9056" s="3"/>
      <c r="GT9056" s="3"/>
      <c r="GU9056" s="3"/>
      <c r="GV9056" s="3"/>
      <c r="GW9056" s="3"/>
      <c r="GX9056" s="3"/>
      <c r="GY9056" s="3"/>
      <c r="GZ9056" s="3"/>
      <c r="HA9056" s="3"/>
      <c r="HB9056" s="3"/>
      <c r="HC9056" s="3"/>
      <c r="HD9056" s="3"/>
      <c r="HE9056" s="3"/>
      <c r="HF9056" s="3"/>
      <c r="HG9056" s="3"/>
      <c r="HH9056" s="3"/>
      <c r="HI9056" s="3"/>
      <c r="HJ9056" s="3"/>
      <c r="HK9056" s="3"/>
      <c r="HL9056" s="3"/>
      <c r="HM9056" s="45"/>
      <c r="HN9056" s="3"/>
      <c r="HO9056" s="3"/>
      <c r="HP9056" s="3"/>
      <c r="HQ9056" s="3"/>
      <c r="HR9056" s="3"/>
      <c r="HS9056" s="3"/>
      <c r="HT9056" s="3"/>
      <c r="HU9056" s="3"/>
      <c r="HV9056" s="3"/>
      <c r="HW9056" s="3"/>
      <c r="HX9056" s="3"/>
      <c r="HY9056" s="3"/>
      <c r="HZ9056" s="3"/>
      <c r="IA9056" s="3"/>
      <c r="IB9056" s="3"/>
      <c r="IC9056" s="3"/>
      <c r="ID9056" s="3"/>
      <c r="IE9056" s="3"/>
      <c r="IF9056" s="3"/>
      <c r="IG9056" s="3"/>
      <c r="IH9056" s="3"/>
      <c r="II9056" s="3"/>
      <c r="IJ9056" s="3"/>
      <c r="IK9056" s="3"/>
      <c r="IL9056" s="3"/>
      <c r="IM9056" s="3"/>
      <c r="IN9056" s="3"/>
      <c r="IO9056" s="15"/>
    </row>
    <row r="9057" spans="171:249">
      <c r="FO9057" s="3"/>
      <c r="FP9057" s="3"/>
      <c r="FQ9057" s="3"/>
      <c r="FR9057" s="3"/>
      <c r="FS9057" s="3"/>
      <c r="FT9057" s="3"/>
      <c r="FU9057" s="3"/>
      <c r="FV9057" s="3"/>
      <c r="FW9057" s="3"/>
      <c r="FX9057" s="3"/>
      <c r="FY9057" s="3"/>
      <c r="FZ9057" s="3"/>
      <c r="GA9057" s="3"/>
      <c r="GB9057" s="3"/>
      <c r="GC9057" s="3"/>
      <c r="GD9057" s="3"/>
      <c r="GE9057" s="3"/>
      <c r="GF9057" s="3"/>
      <c r="GG9057" s="3"/>
      <c r="GH9057" s="3"/>
      <c r="GI9057" s="3"/>
      <c r="GJ9057" s="3"/>
      <c r="GK9057" s="3"/>
      <c r="GL9057" s="3"/>
      <c r="GM9057" s="3"/>
      <c r="GN9057" s="3"/>
      <c r="GO9057" s="3"/>
      <c r="GP9057" s="3"/>
      <c r="GQ9057" s="3"/>
      <c r="GR9057" s="3"/>
      <c r="GS9057" s="3"/>
      <c r="GT9057" s="3"/>
      <c r="GU9057" s="3"/>
      <c r="GV9057" s="3"/>
      <c r="GW9057" s="3"/>
      <c r="GX9057" s="3"/>
      <c r="GY9057" s="3"/>
      <c r="GZ9057" s="3"/>
      <c r="HA9057" s="3"/>
      <c r="HB9057" s="3"/>
      <c r="HC9057" s="3"/>
      <c r="HD9057" s="3"/>
      <c r="HE9057" s="3"/>
      <c r="HF9057" s="3"/>
      <c r="HG9057" s="3"/>
      <c r="HH9057" s="3"/>
      <c r="HI9057" s="3"/>
      <c r="HJ9057" s="3"/>
      <c r="HK9057" s="3"/>
      <c r="HL9057" s="3"/>
      <c r="HM9057" s="45"/>
      <c r="HN9057" s="3"/>
      <c r="HO9057" s="3"/>
      <c r="HP9057" s="3"/>
      <c r="HQ9057" s="3"/>
      <c r="HR9057" s="3"/>
      <c r="HS9057" s="3"/>
      <c r="HT9057" s="3"/>
      <c r="HU9057" s="3"/>
      <c r="HV9057" s="3"/>
      <c r="HW9057" s="3"/>
      <c r="HX9057" s="3"/>
      <c r="HY9057" s="3"/>
      <c r="HZ9057" s="3"/>
      <c r="IA9057" s="3"/>
      <c r="IB9057" s="3"/>
      <c r="IC9057" s="3"/>
      <c r="ID9057" s="3"/>
      <c r="IE9057" s="3"/>
      <c r="IF9057" s="3"/>
      <c r="IG9057" s="3"/>
      <c r="IH9057" s="3"/>
      <c r="II9057" s="3"/>
      <c r="IJ9057" s="3"/>
      <c r="IK9057" s="3"/>
      <c r="IL9057" s="3"/>
      <c r="IM9057" s="3"/>
      <c r="IN9057" s="3"/>
      <c r="IO9057" s="15"/>
    </row>
    <row r="9058" spans="171:249">
      <c r="FO9058" s="3"/>
      <c r="FP9058" s="3"/>
      <c r="FQ9058" s="3"/>
      <c r="FR9058" s="3"/>
      <c r="FS9058" s="3"/>
      <c r="FT9058" s="3"/>
      <c r="FU9058" s="3"/>
      <c r="FV9058" s="3"/>
      <c r="FW9058" s="3"/>
      <c r="FX9058" s="3"/>
      <c r="FY9058" s="3"/>
      <c r="FZ9058" s="3"/>
      <c r="GA9058" s="3"/>
      <c r="GB9058" s="3"/>
      <c r="GC9058" s="3"/>
      <c r="GD9058" s="3"/>
      <c r="GE9058" s="3"/>
      <c r="GF9058" s="3"/>
      <c r="GG9058" s="3"/>
      <c r="GH9058" s="3"/>
      <c r="GI9058" s="3"/>
      <c r="GJ9058" s="3"/>
      <c r="GK9058" s="3"/>
      <c r="GL9058" s="3"/>
      <c r="GM9058" s="3"/>
      <c r="GN9058" s="3"/>
      <c r="GO9058" s="3"/>
      <c r="GP9058" s="3"/>
      <c r="GQ9058" s="3"/>
      <c r="GR9058" s="3"/>
      <c r="GS9058" s="3"/>
      <c r="GT9058" s="3"/>
      <c r="GU9058" s="3"/>
      <c r="GV9058" s="3"/>
      <c r="GW9058" s="3"/>
      <c r="GX9058" s="3"/>
      <c r="GY9058" s="3"/>
      <c r="GZ9058" s="3"/>
      <c r="HA9058" s="3"/>
      <c r="HB9058" s="3"/>
      <c r="HC9058" s="3"/>
      <c r="HD9058" s="3"/>
      <c r="HE9058" s="3"/>
      <c r="HF9058" s="3"/>
      <c r="HG9058" s="3"/>
      <c r="HH9058" s="3"/>
      <c r="HI9058" s="3"/>
      <c r="HJ9058" s="3"/>
      <c r="HK9058" s="3"/>
      <c r="HL9058" s="3"/>
      <c r="HM9058" s="45"/>
      <c r="HN9058" s="3"/>
      <c r="HO9058" s="3"/>
      <c r="HP9058" s="3"/>
      <c r="HQ9058" s="3"/>
      <c r="HR9058" s="3"/>
      <c r="HS9058" s="3"/>
      <c r="HT9058" s="3"/>
      <c r="HU9058" s="3"/>
      <c r="HV9058" s="3"/>
      <c r="HW9058" s="3"/>
      <c r="HX9058" s="3"/>
      <c r="HY9058" s="3"/>
      <c r="HZ9058" s="3"/>
      <c r="IA9058" s="3"/>
      <c r="IB9058" s="3"/>
      <c r="IC9058" s="3"/>
      <c r="ID9058" s="3"/>
      <c r="IE9058" s="3"/>
      <c r="IF9058" s="3"/>
      <c r="IG9058" s="3"/>
      <c r="IH9058" s="3"/>
      <c r="II9058" s="3"/>
      <c r="IJ9058" s="3"/>
      <c r="IK9058" s="3"/>
      <c r="IL9058" s="3"/>
      <c r="IM9058" s="3"/>
      <c r="IN9058" s="3"/>
      <c r="IO9058" s="15"/>
    </row>
    <row r="9059" spans="171:249">
      <c r="FO9059" s="3"/>
      <c r="FP9059" s="3"/>
      <c r="FQ9059" s="3"/>
      <c r="FR9059" s="3"/>
      <c r="FS9059" s="3"/>
      <c r="FT9059" s="3"/>
      <c r="FU9059" s="3"/>
      <c r="FV9059" s="3"/>
      <c r="FW9059" s="3"/>
      <c r="FX9059" s="3"/>
      <c r="FY9059" s="3"/>
      <c r="FZ9059" s="3"/>
      <c r="GA9059" s="3"/>
      <c r="GB9059" s="3"/>
      <c r="GC9059" s="3"/>
      <c r="GD9059" s="3"/>
      <c r="GE9059" s="3"/>
      <c r="GF9059" s="3"/>
      <c r="GG9059" s="3"/>
      <c r="GH9059" s="3"/>
      <c r="GI9059" s="3"/>
      <c r="GJ9059" s="3"/>
      <c r="GK9059" s="3"/>
      <c r="GL9059" s="3"/>
      <c r="GM9059" s="3"/>
      <c r="GN9059" s="3"/>
      <c r="GO9059" s="3"/>
      <c r="GP9059" s="3"/>
      <c r="GQ9059" s="3"/>
      <c r="GR9059" s="3"/>
      <c r="GS9059" s="3"/>
      <c r="GT9059" s="3"/>
      <c r="GU9059" s="3"/>
      <c r="GV9059" s="3"/>
      <c r="GW9059" s="3"/>
      <c r="GX9059" s="3"/>
      <c r="GY9059" s="3"/>
      <c r="GZ9059" s="3"/>
      <c r="HA9059" s="3"/>
      <c r="HB9059" s="3"/>
      <c r="HC9059" s="3"/>
      <c r="HD9059" s="3"/>
      <c r="HE9059" s="3"/>
      <c r="HF9059" s="3"/>
      <c r="HG9059" s="3"/>
      <c r="HH9059" s="3"/>
      <c r="HI9059" s="3"/>
      <c r="HJ9059" s="3"/>
      <c r="HK9059" s="3"/>
      <c r="HL9059" s="3"/>
      <c r="HM9059" s="45"/>
      <c r="HN9059" s="3"/>
      <c r="HO9059" s="3"/>
      <c r="HP9059" s="3"/>
      <c r="HQ9059" s="3"/>
      <c r="HR9059" s="3"/>
      <c r="HS9059" s="3"/>
      <c r="HT9059" s="3"/>
      <c r="HU9059" s="3"/>
      <c r="HV9059" s="3"/>
      <c r="HW9059" s="3"/>
      <c r="HX9059" s="3"/>
      <c r="HY9059" s="3"/>
      <c r="HZ9059" s="3"/>
      <c r="IA9059" s="3"/>
      <c r="IB9059" s="3"/>
      <c r="IC9059" s="3"/>
      <c r="ID9059" s="3"/>
      <c r="IE9059" s="3"/>
      <c r="IF9059" s="3"/>
      <c r="IG9059" s="3"/>
      <c r="IH9059" s="3"/>
      <c r="II9059" s="3"/>
      <c r="IJ9059" s="3"/>
      <c r="IK9059" s="3"/>
      <c r="IL9059" s="3"/>
      <c r="IM9059" s="3"/>
      <c r="IN9059" s="3"/>
      <c r="IO9059" s="15"/>
    </row>
    <row r="9060" spans="171:249">
      <c r="FO9060" s="3"/>
      <c r="FP9060" s="3"/>
      <c r="FQ9060" s="3"/>
      <c r="FR9060" s="3"/>
      <c r="FS9060" s="3"/>
      <c r="FT9060" s="3"/>
      <c r="FU9060" s="3"/>
      <c r="FV9060" s="3"/>
      <c r="FW9060" s="3"/>
      <c r="FX9060" s="3"/>
      <c r="FY9060" s="3"/>
      <c r="FZ9060" s="3"/>
      <c r="GA9060" s="3"/>
      <c r="GB9060" s="3"/>
      <c r="GC9060" s="3"/>
      <c r="GD9060" s="3"/>
      <c r="GE9060" s="3"/>
      <c r="GF9060" s="3"/>
      <c r="GG9060" s="3"/>
      <c r="GH9060" s="3"/>
      <c r="GI9060" s="3"/>
      <c r="GJ9060" s="3"/>
      <c r="GK9060" s="3"/>
      <c r="GL9060" s="3"/>
      <c r="GM9060" s="3"/>
      <c r="GN9060" s="3"/>
      <c r="GO9060" s="3"/>
      <c r="GP9060" s="3"/>
      <c r="GQ9060" s="3"/>
      <c r="GR9060" s="3"/>
      <c r="GS9060" s="3"/>
      <c r="GT9060" s="3"/>
      <c r="GU9060" s="3"/>
      <c r="GV9060" s="3"/>
      <c r="GW9060" s="3"/>
      <c r="GX9060" s="3"/>
      <c r="GY9060" s="3"/>
      <c r="GZ9060" s="3"/>
      <c r="HA9060" s="3"/>
      <c r="HB9060" s="3"/>
      <c r="HC9060" s="3"/>
      <c r="HD9060" s="3"/>
      <c r="HE9060" s="3"/>
      <c r="HF9060" s="3"/>
      <c r="HG9060" s="3"/>
      <c r="HH9060" s="3"/>
      <c r="HI9060" s="3"/>
      <c r="HJ9060" s="3"/>
      <c r="HK9060" s="3"/>
      <c r="HL9060" s="3"/>
      <c r="HM9060" s="45"/>
      <c r="HN9060" s="3"/>
      <c r="HO9060" s="3"/>
      <c r="HP9060" s="3"/>
      <c r="HQ9060" s="3"/>
      <c r="HR9060" s="3"/>
      <c r="HS9060" s="3"/>
      <c r="HT9060" s="3"/>
      <c r="HU9060" s="3"/>
      <c r="HV9060" s="3"/>
      <c r="HW9060" s="3"/>
      <c r="HX9060" s="3"/>
      <c r="HY9060" s="3"/>
      <c r="HZ9060" s="3"/>
      <c r="IA9060" s="3"/>
      <c r="IB9060" s="3"/>
      <c r="IC9060" s="3"/>
      <c r="ID9060" s="3"/>
      <c r="IE9060" s="3"/>
      <c r="IF9060" s="3"/>
      <c r="IG9060" s="3"/>
      <c r="IH9060" s="3"/>
      <c r="II9060" s="3"/>
      <c r="IJ9060" s="3"/>
      <c r="IK9060" s="3"/>
      <c r="IL9060" s="3"/>
      <c r="IM9060" s="3"/>
      <c r="IN9060" s="3"/>
      <c r="IO9060" s="15"/>
    </row>
    <row r="9061" spans="171:249">
      <c r="FO9061" s="3"/>
      <c r="FP9061" s="3"/>
      <c r="FQ9061" s="3"/>
      <c r="FR9061" s="3"/>
      <c r="FS9061" s="3"/>
      <c r="FT9061" s="3"/>
      <c r="FU9061" s="3"/>
      <c r="FV9061" s="3"/>
      <c r="FW9061" s="3"/>
      <c r="FX9061" s="3"/>
      <c r="FY9061" s="3"/>
      <c r="FZ9061" s="3"/>
      <c r="GA9061" s="3"/>
      <c r="GB9061" s="3"/>
      <c r="GC9061" s="3"/>
      <c r="GD9061" s="3"/>
      <c r="GE9061" s="3"/>
      <c r="GF9061" s="3"/>
      <c r="GG9061" s="3"/>
      <c r="GH9061" s="3"/>
      <c r="GI9061" s="3"/>
      <c r="GJ9061" s="3"/>
      <c r="GK9061" s="3"/>
      <c r="GL9061" s="3"/>
      <c r="GM9061" s="3"/>
      <c r="GN9061" s="3"/>
      <c r="GO9061" s="3"/>
      <c r="GP9061" s="3"/>
      <c r="GQ9061" s="3"/>
      <c r="GR9061" s="3"/>
      <c r="GS9061" s="3"/>
      <c r="GT9061" s="3"/>
      <c r="GU9061" s="3"/>
      <c r="GV9061" s="3"/>
      <c r="GW9061" s="3"/>
      <c r="GX9061" s="3"/>
      <c r="GY9061" s="3"/>
      <c r="GZ9061" s="3"/>
      <c r="HA9061" s="3"/>
      <c r="HB9061" s="3"/>
      <c r="HC9061" s="3"/>
      <c r="HD9061" s="3"/>
      <c r="HE9061" s="3"/>
      <c r="HF9061" s="3"/>
      <c r="HG9061" s="3"/>
      <c r="HH9061" s="3"/>
      <c r="HI9061" s="3"/>
      <c r="HJ9061" s="3"/>
      <c r="HK9061" s="3"/>
      <c r="HL9061" s="3"/>
      <c r="HM9061" s="45"/>
      <c r="HN9061" s="3"/>
      <c r="HO9061" s="3"/>
      <c r="HP9061" s="3"/>
      <c r="HQ9061" s="3"/>
      <c r="HR9061" s="3"/>
      <c r="HS9061" s="3"/>
      <c r="HT9061" s="3"/>
      <c r="HU9061" s="3"/>
      <c r="HV9061" s="3"/>
      <c r="HW9061" s="3"/>
      <c r="HX9061" s="3"/>
      <c r="HY9061" s="3"/>
      <c r="HZ9061" s="3"/>
      <c r="IA9061" s="3"/>
      <c r="IB9061" s="3"/>
      <c r="IC9061" s="3"/>
      <c r="ID9061" s="3"/>
      <c r="IE9061" s="3"/>
      <c r="IF9061" s="3"/>
      <c r="IG9061" s="3"/>
      <c r="IH9061" s="3"/>
      <c r="II9061" s="3"/>
      <c r="IJ9061" s="3"/>
      <c r="IK9061" s="3"/>
      <c r="IL9061" s="3"/>
      <c r="IM9061" s="3"/>
      <c r="IN9061" s="3"/>
      <c r="IO9061" s="15"/>
    </row>
    <row r="9062" spans="171:249">
      <c r="FO9062" s="3"/>
      <c r="FP9062" s="3"/>
      <c r="FQ9062" s="3"/>
      <c r="FR9062" s="3"/>
      <c r="FS9062" s="3"/>
      <c r="FT9062" s="3"/>
      <c r="FU9062" s="3"/>
      <c r="FV9062" s="3"/>
      <c r="FW9062" s="3"/>
      <c r="FX9062" s="3"/>
      <c r="FY9062" s="3"/>
      <c r="FZ9062" s="3"/>
      <c r="GA9062" s="3"/>
      <c r="GB9062" s="3"/>
      <c r="GC9062" s="3"/>
      <c r="GD9062" s="3"/>
      <c r="GE9062" s="3"/>
      <c r="GF9062" s="3"/>
      <c r="GG9062" s="3"/>
      <c r="GH9062" s="3"/>
      <c r="GI9062" s="3"/>
      <c r="GJ9062" s="3"/>
      <c r="GK9062" s="3"/>
      <c r="GL9062" s="3"/>
      <c r="GM9062" s="3"/>
      <c r="GN9062" s="3"/>
      <c r="GO9062" s="3"/>
      <c r="GP9062" s="3"/>
      <c r="GQ9062" s="3"/>
      <c r="GR9062" s="3"/>
      <c r="GS9062" s="3"/>
      <c r="GT9062" s="3"/>
      <c r="GU9062" s="3"/>
      <c r="GV9062" s="3"/>
      <c r="GW9062" s="3"/>
      <c r="GX9062" s="3"/>
      <c r="GY9062" s="3"/>
      <c r="GZ9062" s="3"/>
      <c r="HA9062" s="3"/>
      <c r="HB9062" s="3"/>
      <c r="HC9062" s="3"/>
      <c r="HD9062" s="3"/>
      <c r="HE9062" s="3"/>
      <c r="HF9062" s="3"/>
      <c r="HG9062" s="3"/>
      <c r="HH9062" s="3"/>
      <c r="HI9062" s="3"/>
      <c r="HJ9062" s="3"/>
      <c r="HK9062" s="3"/>
      <c r="HL9062" s="3"/>
      <c r="HM9062" s="45"/>
      <c r="HN9062" s="3"/>
      <c r="HO9062" s="3"/>
      <c r="HP9062" s="3"/>
      <c r="HQ9062" s="3"/>
      <c r="HR9062" s="3"/>
      <c r="HS9062" s="3"/>
      <c r="HT9062" s="3"/>
      <c r="HU9062" s="3"/>
      <c r="HV9062" s="3"/>
      <c r="HW9062" s="3"/>
      <c r="HX9062" s="3"/>
      <c r="HY9062" s="3"/>
      <c r="HZ9062" s="3"/>
      <c r="IA9062" s="3"/>
      <c r="IB9062" s="3"/>
      <c r="IC9062" s="3"/>
      <c r="ID9062" s="3"/>
      <c r="IE9062" s="3"/>
      <c r="IF9062" s="3"/>
      <c r="IG9062" s="3"/>
      <c r="IH9062" s="3"/>
      <c r="II9062" s="3"/>
      <c r="IJ9062" s="3"/>
      <c r="IK9062" s="3"/>
      <c r="IL9062" s="3"/>
      <c r="IM9062" s="3"/>
      <c r="IN9062" s="3"/>
      <c r="IO9062" s="15"/>
    </row>
    <row r="9063" spans="171:249">
      <c r="FO9063" s="3"/>
      <c r="FP9063" s="3"/>
      <c r="FQ9063" s="3"/>
      <c r="FR9063" s="3"/>
      <c r="FS9063" s="3"/>
      <c r="FT9063" s="3"/>
      <c r="FU9063" s="3"/>
      <c r="FV9063" s="3"/>
      <c r="FW9063" s="3"/>
      <c r="FX9063" s="3"/>
      <c r="FY9063" s="3"/>
      <c r="FZ9063" s="3"/>
      <c r="GA9063" s="3"/>
      <c r="GB9063" s="3"/>
      <c r="GC9063" s="3"/>
      <c r="GD9063" s="3"/>
      <c r="GE9063" s="3"/>
      <c r="GF9063" s="3"/>
      <c r="GG9063" s="3"/>
      <c r="GH9063" s="3"/>
      <c r="GI9063" s="3"/>
      <c r="GJ9063" s="3"/>
      <c r="GK9063" s="3"/>
      <c r="GL9063" s="3"/>
      <c r="GM9063" s="3"/>
      <c r="GN9063" s="3"/>
      <c r="GO9063" s="3"/>
      <c r="GP9063" s="3"/>
      <c r="GQ9063" s="3"/>
      <c r="GR9063" s="3"/>
      <c r="GS9063" s="3"/>
      <c r="GT9063" s="3"/>
      <c r="GU9063" s="3"/>
      <c r="GV9063" s="3"/>
      <c r="GW9063" s="3"/>
      <c r="GX9063" s="3"/>
      <c r="GY9063" s="3"/>
      <c r="GZ9063" s="3"/>
      <c r="HA9063" s="3"/>
      <c r="HB9063" s="3"/>
      <c r="HC9063" s="3"/>
      <c r="HD9063" s="3"/>
      <c r="HE9063" s="3"/>
      <c r="HF9063" s="3"/>
      <c r="HG9063" s="3"/>
      <c r="HH9063" s="3"/>
      <c r="HI9063" s="3"/>
      <c r="HJ9063" s="3"/>
      <c r="HK9063" s="3"/>
      <c r="HL9063" s="3"/>
      <c r="HM9063" s="45"/>
      <c r="HN9063" s="3"/>
      <c r="HO9063" s="3"/>
      <c r="HP9063" s="3"/>
      <c r="HQ9063" s="3"/>
      <c r="HR9063" s="3"/>
      <c r="HS9063" s="3"/>
      <c r="HT9063" s="3"/>
      <c r="HU9063" s="3"/>
      <c r="HV9063" s="3"/>
      <c r="HW9063" s="3"/>
      <c r="HX9063" s="3"/>
      <c r="HY9063" s="3"/>
      <c r="HZ9063" s="3"/>
      <c r="IA9063" s="3"/>
      <c r="IB9063" s="3"/>
      <c r="IC9063" s="3"/>
      <c r="ID9063" s="3"/>
      <c r="IE9063" s="3"/>
      <c r="IF9063" s="3"/>
      <c r="IG9063" s="3"/>
      <c r="IH9063" s="3"/>
      <c r="II9063" s="3"/>
      <c r="IJ9063" s="3"/>
      <c r="IK9063" s="3"/>
      <c r="IL9063" s="3"/>
      <c r="IM9063" s="3"/>
      <c r="IN9063" s="3"/>
      <c r="IO9063" s="15"/>
    </row>
    <row r="9064" spans="171:249">
      <c r="FO9064" s="3"/>
      <c r="FP9064" s="3"/>
      <c r="FQ9064" s="3"/>
      <c r="FR9064" s="3"/>
      <c r="FS9064" s="3"/>
      <c r="FT9064" s="3"/>
      <c r="FU9064" s="3"/>
      <c r="FV9064" s="3"/>
      <c r="FW9064" s="3"/>
      <c r="FX9064" s="3"/>
      <c r="FY9064" s="3"/>
      <c r="FZ9064" s="3"/>
      <c r="GA9064" s="3"/>
      <c r="GB9064" s="3"/>
      <c r="GC9064" s="3"/>
      <c r="GD9064" s="3"/>
      <c r="GE9064" s="3"/>
      <c r="GF9064" s="3"/>
      <c r="GG9064" s="3"/>
      <c r="GH9064" s="3"/>
      <c r="GI9064" s="3"/>
      <c r="GJ9064" s="3"/>
      <c r="GK9064" s="3"/>
      <c r="GL9064" s="3"/>
      <c r="GM9064" s="3"/>
      <c r="GN9064" s="3"/>
      <c r="GO9064" s="3"/>
      <c r="GP9064" s="3"/>
      <c r="GQ9064" s="3"/>
      <c r="GR9064" s="3"/>
      <c r="GS9064" s="3"/>
      <c r="GT9064" s="3"/>
      <c r="GU9064" s="3"/>
      <c r="GV9064" s="3"/>
      <c r="GW9064" s="3"/>
      <c r="GX9064" s="3"/>
      <c r="GY9064" s="3"/>
      <c r="GZ9064" s="3"/>
      <c r="HA9064" s="3"/>
      <c r="HB9064" s="3"/>
      <c r="HC9064" s="3"/>
      <c r="HD9064" s="3"/>
      <c r="HE9064" s="3"/>
      <c r="HF9064" s="3"/>
      <c r="HG9064" s="3"/>
      <c r="HH9064" s="3"/>
      <c r="HI9064" s="3"/>
      <c r="HJ9064" s="3"/>
      <c r="HK9064" s="3"/>
      <c r="HL9064" s="3"/>
      <c r="HM9064" s="45"/>
      <c r="HN9064" s="3"/>
      <c r="HO9064" s="3"/>
      <c r="HP9064" s="3"/>
      <c r="HQ9064" s="3"/>
      <c r="HR9064" s="3"/>
      <c r="HS9064" s="3"/>
      <c r="HT9064" s="3"/>
      <c r="HU9064" s="3"/>
      <c r="HV9064" s="3"/>
      <c r="HW9064" s="3"/>
      <c r="HX9064" s="3"/>
      <c r="HY9064" s="3"/>
      <c r="HZ9064" s="3"/>
      <c r="IA9064" s="3"/>
      <c r="IB9064" s="3"/>
      <c r="IC9064" s="3"/>
      <c r="ID9064" s="3"/>
      <c r="IE9064" s="3"/>
      <c r="IF9064" s="3"/>
      <c r="IG9064" s="3"/>
      <c r="IH9064" s="3"/>
      <c r="II9064" s="3"/>
      <c r="IJ9064" s="3"/>
      <c r="IK9064" s="3"/>
      <c r="IL9064" s="3"/>
      <c r="IM9064" s="3"/>
      <c r="IN9064" s="3"/>
      <c r="IO9064" s="15"/>
    </row>
    <row r="9065" spans="171:249">
      <c r="FO9065" s="3"/>
      <c r="FP9065" s="3"/>
      <c r="FQ9065" s="3"/>
      <c r="FR9065" s="3"/>
      <c r="FS9065" s="3"/>
      <c r="FT9065" s="3"/>
      <c r="FU9065" s="3"/>
      <c r="FV9065" s="3"/>
      <c r="FW9065" s="3"/>
      <c r="FX9065" s="3"/>
      <c r="FY9065" s="3"/>
      <c r="FZ9065" s="3"/>
      <c r="GA9065" s="3"/>
      <c r="GB9065" s="3"/>
      <c r="GC9065" s="3"/>
      <c r="GD9065" s="3"/>
      <c r="GE9065" s="3"/>
      <c r="GF9065" s="3"/>
      <c r="GG9065" s="3"/>
      <c r="GH9065" s="3"/>
      <c r="GI9065" s="3"/>
      <c r="GJ9065" s="3"/>
      <c r="GK9065" s="3"/>
      <c r="GL9065" s="3"/>
      <c r="GM9065" s="3"/>
      <c r="GN9065" s="3"/>
      <c r="GO9065" s="3"/>
      <c r="GP9065" s="3"/>
      <c r="GQ9065" s="3"/>
      <c r="GR9065" s="3"/>
      <c r="GS9065" s="3"/>
      <c r="GT9065" s="3"/>
      <c r="GU9065" s="3"/>
      <c r="GV9065" s="3"/>
      <c r="GW9065" s="3"/>
      <c r="GX9065" s="3"/>
      <c r="GY9065" s="3"/>
      <c r="GZ9065" s="3"/>
      <c r="HA9065" s="3"/>
      <c r="HB9065" s="3"/>
      <c r="HC9065" s="3"/>
      <c r="HD9065" s="3"/>
      <c r="HE9065" s="3"/>
      <c r="HF9065" s="3"/>
      <c r="HG9065" s="3"/>
      <c r="HH9065" s="3"/>
      <c r="HI9065" s="3"/>
      <c r="HJ9065" s="3"/>
      <c r="HK9065" s="3"/>
      <c r="HL9065" s="3"/>
      <c r="HM9065" s="45"/>
      <c r="HN9065" s="3"/>
      <c r="HO9065" s="3"/>
      <c r="HP9065" s="3"/>
      <c r="HQ9065" s="3"/>
      <c r="HR9065" s="3"/>
      <c r="HS9065" s="3"/>
      <c r="HT9065" s="3"/>
      <c r="HU9065" s="3"/>
      <c r="HV9065" s="3"/>
      <c r="HW9065" s="3"/>
      <c r="HX9065" s="3"/>
      <c r="HY9065" s="3"/>
      <c r="HZ9065" s="3"/>
      <c r="IA9065" s="3"/>
      <c r="IB9065" s="3"/>
      <c r="IC9065" s="3"/>
      <c r="ID9065" s="3"/>
      <c r="IE9065" s="3"/>
      <c r="IF9065" s="3"/>
      <c r="IG9065" s="3"/>
      <c r="IH9065" s="3"/>
      <c r="II9065" s="3"/>
      <c r="IJ9065" s="3"/>
      <c r="IK9065" s="3"/>
      <c r="IL9065" s="3"/>
      <c r="IM9065" s="3"/>
      <c r="IN9065" s="3"/>
      <c r="IO9065" s="15"/>
    </row>
    <row r="9066" spans="171:249">
      <c r="FO9066" s="3"/>
      <c r="FP9066" s="3"/>
      <c r="FQ9066" s="3"/>
      <c r="FR9066" s="3"/>
      <c r="FS9066" s="3"/>
      <c r="FT9066" s="3"/>
      <c r="FU9066" s="3"/>
      <c r="FV9066" s="3"/>
      <c r="FW9066" s="3"/>
      <c r="FX9066" s="3"/>
      <c r="FY9066" s="3"/>
      <c r="FZ9066" s="3"/>
      <c r="GA9066" s="3"/>
      <c r="GB9066" s="3"/>
      <c r="GC9066" s="3"/>
      <c r="GD9066" s="3"/>
      <c r="GE9066" s="3"/>
      <c r="GF9066" s="3"/>
      <c r="GG9066" s="3"/>
      <c r="GH9066" s="3"/>
      <c r="GI9066" s="3"/>
      <c r="GJ9066" s="3"/>
      <c r="GK9066" s="3"/>
      <c r="GL9066" s="3"/>
      <c r="GM9066" s="3"/>
      <c r="GN9066" s="3"/>
      <c r="GO9066" s="3"/>
      <c r="GP9066" s="3"/>
      <c r="GQ9066" s="3"/>
      <c r="GR9066" s="3"/>
      <c r="GS9066" s="3"/>
      <c r="GT9066" s="3"/>
      <c r="GU9066" s="3"/>
      <c r="GV9066" s="3"/>
      <c r="GW9066" s="3"/>
      <c r="GX9066" s="3"/>
      <c r="GY9066" s="3"/>
      <c r="GZ9066" s="3"/>
      <c r="HA9066" s="3"/>
      <c r="HB9066" s="3"/>
      <c r="HC9066" s="3"/>
      <c r="HD9066" s="3"/>
      <c r="HE9066" s="3"/>
      <c r="HF9066" s="3"/>
      <c r="HG9066" s="3"/>
      <c r="HH9066" s="3"/>
      <c r="HI9066" s="3"/>
      <c r="HJ9066" s="3"/>
      <c r="HK9066" s="3"/>
      <c r="HL9066" s="3"/>
      <c r="HM9066" s="45"/>
      <c r="HN9066" s="3"/>
      <c r="HO9066" s="3"/>
      <c r="HP9066" s="3"/>
      <c r="HQ9066" s="3"/>
      <c r="HR9066" s="3"/>
      <c r="HS9066" s="3"/>
      <c r="HT9066" s="3"/>
      <c r="HU9066" s="3"/>
      <c r="HV9066" s="3"/>
      <c r="HW9066" s="3"/>
      <c r="HX9066" s="3"/>
      <c r="HY9066" s="3"/>
      <c r="HZ9066" s="3"/>
      <c r="IA9066" s="3"/>
      <c r="IB9066" s="3"/>
      <c r="IC9066" s="3"/>
      <c r="ID9066" s="3"/>
      <c r="IE9066" s="3"/>
      <c r="IF9066" s="3"/>
      <c r="IG9066" s="3"/>
      <c r="IH9066" s="3"/>
      <c r="II9066" s="3"/>
      <c r="IJ9066" s="3"/>
      <c r="IK9066" s="3"/>
      <c r="IL9066" s="3"/>
      <c r="IM9066" s="3"/>
      <c r="IN9066" s="3"/>
      <c r="IO9066" s="15"/>
    </row>
    <row r="9067" spans="171:249">
      <c r="FO9067" s="3"/>
      <c r="FP9067" s="3"/>
      <c r="FQ9067" s="3"/>
      <c r="FR9067" s="3"/>
      <c r="FS9067" s="3"/>
      <c r="FT9067" s="3"/>
      <c r="FU9067" s="3"/>
      <c r="FV9067" s="3"/>
      <c r="FW9067" s="3"/>
      <c r="FX9067" s="3"/>
      <c r="FY9067" s="3"/>
      <c r="FZ9067" s="3"/>
      <c r="GA9067" s="3"/>
      <c r="GB9067" s="3"/>
      <c r="GC9067" s="3"/>
      <c r="GD9067" s="3"/>
      <c r="GE9067" s="3"/>
      <c r="GF9067" s="3"/>
      <c r="GG9067" s="3"/>
      <c r="GH9067" s="3"/>
      <c r="GI9067" s="3"/>
      <c r="GJ9067" s="3"/>
      <c r="GK9067" s="3"/>
      <c r="GL9067" s="3"/>
      <c r="GM9067" s="3"/>
      <c r="GN9067" s="3"/>
      <c r="GO9067" s="3"/>
      <c r="GP9067" s="3"/>
      <c r="GQ9067" s="3"/>
      <c r="GR9067" s="3"/>
      <c r="GS9067" s="3"/>
      <c r="GT9067" s="3"/>
      <c r="GU9067" s="3"/>
      <c r="GV9067" s="3"/>
      <c r="GW9067" s="3"/>
      <c r="GX9067" s="3"/>
      <c r="GY9067" s="3"/>
      <c r="GZ9067" s="3"/>
      <c r="HA9067" s="3"/>
      <c r="HB9067" s="3"/>
      <c r="HC9067" s="3"/>
      <c r="HD9067" s="3"/>
      <c r="HE9067" s="3"/>
      <c r="HF9067" s="3"/>
      <c r="HG9067" s="3"/>
      <c r="HH9067" s="3"/>
      <c r="HI9067" s="3"/>
      <c r="HJ9067" s="3"/>
      <c r="HK9067" s="3"/>
      <c r="HL9067" s="3"/>
      <c r="HM9067" s="45"/>
      <c r="HN9067" s="3"/>
      <c r="HO9067" s="3"/>
      <c r="HP9067" s="3"/>
      <c r="HQ9067" s="3"/>
      <c r="HR9067" s="3"/>
      <c r="HS9067" s="3"/>
      <c r="HT9067" s="3"/>
      <c r="HU9067" s="3"/>
      <c r="HV9067" s="3"/>
      <c r="HW9067" s="3"/>
      <c r="HX9067" s="3"/>
      <c r="HY9067" s="3"/>
      <c r="HZ9067" s="3"/>
      <c r="IA9067" s="3"/>
      <c r="IB9067" s="3"/>
      <c r="IC9067" s="3"/>
      <c r="ID9067" s="3"/>
      <c r="IE9067" s="3"/>
      <c r="IF9067" s="3"/>
      <c r="IG9067" s="3"/>
      <c r="IH9067" s="3"/>
      <c r="II9067" s="3"/>
      <c r="IJ9067" s="3"/>
      <c r="IK9067" s="3"/>
      <c r="IL9067" s="3"/>
      <c r="IM9067" s="3"/>
      <c r="IN9067" s="3"/>
      <c r="IO9067" s="15"/>
    </row>
    <row r="9068" spans="171:249">
      <c r="FO9068" s="3"/>
      <c r="FP9068" s="3"/>
      <c r="FQ9068" s="3"/>
      <c r="FR9068" s="3"/>
      <c r="FS9068" s="3"/>
      <c r="FT9068" s="3"/>
      <c r="FU9068" s="3"/>
      <c r="FV9068" s="3"/>
      <c r="FW9068" s="3"/>
      <c r="FX9068" s="3"/>
      <c r="FY9068" s="3"/>
      <c r="FZ9068" s="3"/>
      <c r="GA9068" s="3"/>
      <c r="GB9068" s="3"/>
      <c r="GC9068" s="3"/>
      <c r="GD9068" s="3"/>
      <c r="GE9068" s="3"/>
      <c r="GF9068" s="3"/>
      <c r="GG9068" s="3"/>
      <c r="GH9068" s="3"/>
      <c r="GI9068" s="3"/>
      <c r="GJ9068" s="3"/>
      <c r="GK9068" s="3"/>
      <c r="GL9068" s="3"/>
      <c r="GM9068" s="3"/>
      <c r="GN9068" s="3"/>
      <c r="GO9068" s="3"/>
      <c r="GP9068" s="3"/>
      <c r="GQ9068" s="3"/>
      <c r="GR9068" s="3"/>
      <c r="GS9068" s="3"/>
      <c r="GT9068" s="3"/>
      <c r="GU9068" s="3"/>
      <c r="GV9068" s="3"/>
      <c r="GW9068" s="3"/>
      <c r="GX9068" s="3"/>
      <c r="GY9068" s="3"/>
      <c r="GZ9068" s="3"/>
      <c r="HA9068" s="3"/>
      <c r="HB9068" s="3"/>
      <c r="HC9068" s="3"/>
      <c r="HD9068" s="3"/>
      <c r="HE9068" s="3"/>
      <c r="HF9068" s="3"/>
      <c r="HG9068" s="3"/>
      <c r="HH9068" s="3"/>
      <c r="HI9068" s="3"/>
      <c r="HJ9068" s="3"/>
      <c r="HK9068" s="3"/>
      <c r="HL9068" s="3"/>
      <c r="HM9068" s="45"/>
      <c r="HN9068" s="3"/>
      <c r="HO9068" s="3"/>
      <c r="HP9068" s="3"/>
      <c r="HQ9068" s="3"/>
      <c r="HR9068" s="3"/>
      <c r="HS9068" s="3"/>
      <c r="HT9068" s="3"/>
      <c r="HU9068" s="3"/>
      <c r="HV9068" s="3"/>
      <c r="HW9068" s="3"/>
      <c r="HX9068" s="3"/>
      <c r="HY9068" s="3"/>
      <c r="HZ9068" s="3"/>
      <c r="IA9068" s="3"/>
      <c r="IB9068" s="3"/>
      <c r="IC9068" s="3"/>
      <c r="ID9068" s="3"/>
      <c r="IE9068" s="3"/>
      <c r="IF9068" s="3"/>
      <c r="IG9068" s="3"/>
      <c r="IH9068" s="3"/>
      <c r="II9068" s="3"/>
      <c r="IJ9068" s="3"/>
      <c r="IK9068" s="3"/>
      <c r="IL9068" s="3"/>
      <c r="IM9068" s="3"/>
      <c r="IN9068" s="3"/>
      <c r="IO9068" s="15"/>
    </row>
    <row r="9069" spans="171:249">
      <c r="FO9069" s="3"/>
      <c r="FP9069" s="3"/>
      <c r="FQ9069" s="3"/>
      <c r="FR9069" s="3"/>
      <c r="FS9069" s="3"/>
      <c r="FT9069" s="3"/>
      <c r="FU9069" s="3"/>
      <c r="FV9069" s="3"/>
      <c r="FW9069" s="3"/>
      <c r="FX9069" s="3"/>
      <c r="FY9069" s="3"/>
      <c r="FZ9069" s="3"/>
      <c r="GA9069" s="3"/>
      <c r="GB9069" s="3"/>
      <c r="GC9069" s="3"/>
      <c r="GD9069" s="3"/>
      <c r="GE9069" s="3"/>
      <c r="GF9069" s="3"/>
      <c r="GG9069" s="3"/>
      <c r="GH9069" s="3"/>
      <c r="GI9069" s="3"/>
      <c r="GJ9069" s="3"/>
      <c r="GK9069" s="3"/>
      <c r="GL9069" s="3"/>
      <c r="GM9069" s="3"/>
      <c r="GN9069" s="3"/>
      <c r="GO9069" s="3"/>
      <c r="GP9069" s="3"/>
      <c r="GQ9069" s="3"/>
      <c r="GR9069" s="3"/>
      <c r="GS9069" s="3"/>
      <c r="GT9069" s="3"/>
      <c r="GU9069" s="3"/>
      <c r="GV9069" s="3"/>
      <c r="GW9069" s="3"/>
      <c r="GX9069" s="3"/>
      <c r="GY9069" s="3"/>
      <c r="GZ9069" s="3"/>
      <c r="HA9069" s="3"/>
      <c r="HB9069" s="3"/>
      <c r="HC9069" s="3"/>
      <c r="HD9069" s="3"/>
      <c r="HE9069" s="3"/>
      <c r="HF9069" s="3"/>
      <c r="HG9069" s="3"/>
      <c r="HH9069" s="3"/>
      <c r="HI9069" s="3"/>
      <c r="HJ9069" s="3"/>
      <c r="HK9069" s="3"/>
      <c r="HL9069" s="3"/>
      <c r="HM9069" s="45"/>
      <c r="HN9069" s="3"/>
      <c r="HO9069" s="3"/>
      <c r="HP9069" s="3"/>
      <c r="HQ9069" s="3"/>
      <c r="HR9069" s="3"/>
      <c r="HS9069" s="3"/>
      <c r="HT9069" s="3"/>
      <c r="HU9069" s="3"/>
      <c r="HV9069" s="3"/>
      <c r="HW9069" s="3"/>
      <c r="HX9069" s="3"/>
      <c r="HY9069" s="3"/>
      <c r="HZ9069" s="3"/>
      <c r="IA9069" s="3"/>
      <c r="IB9069" s="3"/>
      <c r="IC9069" s="3"/>
      <c r="ID9069" s="3"/>
      <c r="IE9069" s="3"/>
      <c r="IF9069" s="3"/>
      <c r="IG9069" s="3"/>
      <c r="IH9069" s="3"/>
      <c r="II9069" s="3"/>
      <c r="IJ9069" s="3"/>
      <c r="IK9069" s="3"/>
      <c r="IL9069" s="3"/>
      <c r="IM9069" s="3"/>
      <c r="IN9069" s="3"/>
      <c r="IO9069" s="15"/>
    </row>
    <row r="9070" spans="171:249">
      <c r="FO9070" s="3"/>
      <c r="FP9070" s="3"/>
      <c r="FQ9070" s="3"/>
      <c r="FR9070" s="3"/>
      <c r="FS9070" s="3"/>
      <c r="FT9070" s="3"/>
      <c r="FU9070" s="3"/>
      <c r="FV9070" s="3"/>
      <c r="FW9070" s="3"/>
      <c r="FX9070" s="3"/>
      <c r="FY9070" s="3"/>
      <c r="FZ9070" s="3"/>
      <c r="GA9070" s="3"/>
      <c r="GB9070" s="3"/>
      <c r="GC9070" s="3"/>
      <c r="GD9070" s="3"/>
      <c r="GE9070" s="3"/>
      <c r="GF9070" s="3"/>
      <c r="GG9070" s="3"/>
      <c r="GH9070" s="3"/>
      <c r="GI9070" s="3"/>
      <c r="GJ9070" s="3"/>
      <c r="GK9070" s="3"/>
      <c r="GL9070" s="3"/>
      <c r="GM9070" s="3"/>
      <c r="GN9070" s="3"/>
      <c r="GO9070" s="3"/>
      <c r="GP9070" s="3"/>
      <c r="GQ9070" s="3"/>
      <c r="GR9070" s="3"/>
      <c r="GS9070" s="3"/>
      <c r="GT9070" s="3"/>
      <c r="GU9070" s="3"/>
      <c r="GV9070" s="3"/>
      <c r="GW9070" s="3"/>
      <c r="GX9070" s="3"/>
      <c r="GY9070" s="3"/>
      <c r="GZ9070" s="3"/>
      <c r="HA9070" s="3"/>
      <c r="HB9070" s="3"/>
      <c r="HC9070" s="3"/>
      <c r="HD9070" s="3"/>
      <c r="HE9070" s="3"/>
      <c r="HF9070" s="3"/>
      <c r="HG9070" s="3"/>
      <c r="HH9070" s="3"/>
      <c r="HI9070" s="3"/>
      <c r="HJ9070" s="3"/>
      <c r="HK9070" s="3"/>
      <c r="HL9070" s="3"/>
      <c r="HM9070" s="45"/>
      <c r="HN9070" s="3"/>
      <c r="HO9070" s="3"/>
      <c r="HP9070" s="3"/>
      <c r="HQ9070" s="3"/>
      <c r="HR9070" s="3"/>
      <c r="HS9070" s="3"/>
      <c r="HT9070" s="3"/>
      <c r="HU9070" s="3"/>
      <c r="HV9070" s="3"/>
      <c r="HW9070" s="3"/>
      <c r="HX9070" s="3"/>
      <c r="HY9070" s="3"/>
      <c r="HZ9070" s="3"/>
      <c r="IA9070" s="3"/>
      <c r="IB9070" s="3"/>
      <c r="IC9070" s="3"/>
      <c r="ID9070" s="3"/>
      <c r="IE9070" s="3"/>
      <c r="IF9070" s="3"/>
      <c r="IG9070" s="3"/>
      <c r="IH9070" s="3"/>
      <c r="II9070" s="3"/>
      <c r="IJ9070" s="3"/>
      <c r="IK9070" s="3"/>
      <c r="IL9070" s="3"/>
      <c r="IM9070" s="3"/>
      <c r="IN9070" s="3"/>
      <c r="IO9070" s="15"/>
    </row>
    <row r="9071" spans="171:249">
      <c r="FO9071" s="3"/>
      <c r="FP9071" s="3"/>
      <c r="FQ9071" s="3"/>
      <c r="FR9071" s="3"/>
      <c r="FS9071" s="3"/>
      <c r="FT9071" s="3"/>
      <c r="FU9071" s="3"/>
      <c r="FV9071" s="3"/>
      <c r="FW9071" s="3"/>
      <c r="FX9071" s="3"/>
      <c r="FY9071" s="3"/>
      <c r="FZ9071" s="3"/>
      <c r="GA9071" s="3"/>
      <c r="GB9071" s="3"/>
      <c r="GC9071" s="3"/>
      <c r="GD9071" s="3"/>
      <c r="GE9071" s="3"/>
      <c r="GF9071" s="3"/>
      <c r="GG9071" s="3"/>
      <c r="GH9071" s="3"/>
      <c r="GI9071" s="3"/>
      <c r="GJ9071" s="3"/>
      <c r="GK9071" s="3"/>
      <c r="GL9071" s="3"/>
      <c r="GM9071" s="3"/>
      <c r="GN9071" s="3"/>
      <c r="GO9071" s="3"/>
      <c r="GP9071" s="3"/>
      <c r="GQ9071" s="3"/>
      <c r="GR9071" s="3"/>
      <c r="GS9071" s="3"/>
      <c r="GT9071" s="3"/>
      <c r="GU9071" s="3"/>
      <c r="GV9071" s="3"/>
      <c r="GW9071" s="3"/>
      <c r="GX9071" s="3"/>
      <c r="GY9071" s="3"/>
      <c r="GZ9071" s="3"/>
      <c r="HA9071" s="3"/>
      <c r="HB9071" s="3"/>
      <c r="HC9071" s="3"/>
      <c r="HD9071" s="3"/>
      <c r="HE9071" s="3"/>
      <c r="HF9071" s="3"/>
      <c r="HG9071" s="3"/>
      <c r="HH9071" s="3"/>
      <c r="HI9071" s="3"/>
      <c r="HJ9071" s="3"/>
      <c r="HK9071" s="3"/>
      <c r="HL9071" s="3"/>
      <c r="HM9071" s="45"/>
      <c r="HN9071" s="3"/>
      <c r="HO9071" s="3"/>
      <c r="HP9071" s="3"/>
      <c r="HQ9071" s="3"/>
      <c r="HR9071" s="3"/>
      <c r="HS9071" s="3"/>
      <c r="HT9071" s="3"/>
      <c r="HU9071" s="3"/>
      <c r="HV9071" s="3"/>
      <c r="HW9071" s="3"/>
      <c r="HX9071" s="3"/>
      <c r="HY9071" s="3"/>
      <c r="HZ9071" s="3"/>
      <c r="IA9071" s="3"/>
      <c r="IB9071" s="3"/>
      <c r="IC9071" s="3"/>
      <c r="ID9071" s="3"/>
      <c r="IE9071" s="3"/>
      <c r="IF9071" s="3"/>
      <c r="IG9071" s="3"/>
      <c r="IH9071" s="3"/>
      <c r="II9071" s="3"/>
      <c r="IJ9071" s="3"/>
      <c r="IK9071" s="3"/>
      <c r="IL9071" s="3"/>
      <c r="IM9071" s="3"/>
      <c r="IN9071" s="3"/>
      <c r="IO9071" s="15"/>
    </row>
    <row r="9072" spans="171:249">
      <c r="FO9072" s="3"/>
      <c r="FP9072" s="3"/>
      <c r="FQ9072" s="3"/>
      <c r="FR9072" s="3"/>
      <c r="FS9072" s="3"/>
      <c r="FT9072" s="3"/>
      <c r="FU9072" s="3"/>
      <c r="FV9072" s="3"/>
      <c r="FW9072" s="3"/>
      <c r="FX9072" s="3"/>
      <c r="FY9072" s="3"/>
      <c r="FZ9072" s="3"/>
      <c r="GA9072" s="3"/>
      <c r="GB9072" s="3"/>
      <c r="GC9072" s="3"/>
      <c r="GD9072" s="3"/>
      <c r="GE9072" s="3"/>
      <c r="GF9072" s="3"/>
      <c r="GG9072" s="3"/>
      <c r="GH9072" s="3"/>
      <c r="GI9072" s="3"/>
      <c r="GJ9072" s="3"/>
      <c r="GK9072" s="3"/>
      <c r="GL9072" s="3"/>
      <c r="GM9072" s="3"/>
      <c r="GN9072" s="3"/>
      <c r="GO9072" s="3"/>
      <c r="GP9072" s="3"/>
      <c r="GQ9072" s="3"/>
      <c r="GR9072" s="3"/>
      <c r="GS9072" s="3"/>
      <c r="GT9072" s="3"/>
      <c r="GU9072" s="3"/>
      <c r="GV9072" s="3"/>
      <c r="GW9072" s="3"/>
      <c r="GX9072" s="3"/>
      <c r="GY9072" s="3"/>
      <c r="GZ9072" s="3"/>
      <c r="HA9072" s="3"/>
      <c r="HB9072" s="3"/>
      <c r="HC9072" s="3"/>
      <c r="HD9072" s="3"/>
      <c r="HE9072" s="3"/>
      <c r="HF9072" s="3"/>
      <c r="HG9072" s="3"/>
      <c r="HH9072" s="3"/>
      <c r="HI9072" s="3"/>
      <c r="HJ9072" s="3"/>
      <c r="HK9072" s="3"/>
      <c r="HL9072" s="3"/>
      <c r="HM9072" s="45"/>
      <c r="HN9072" s="3"/>
      <c r="HO9072" s="3"/>
      <c r="HP9072" s="3"/>
      <c r="HQ9072" s="3"/>
      <c r="HR9072" s="3"/>
      <c r="HS9072" s="3"/>
      <c r="HT9072" s="3"/>
      <c r="HU9072" s="3"/>
      <c r="HV9072" s="3"/>
      <c r="HW9072" s="3"/>
      <c r="HX9072" s="3"/>
      <c r="HY9072" s="3"/>
      <c r="HZ9072" s="3"/>
      <c r="IA9072" s="3"/>
      <c r="IB9072" s="3"/>
      <c r="IC9072" s="3"/>
      <c r="ID9072" s="3"/>
      <c r="IE9072" s="3"/>
      <c r="IF9072" s="3"/>
      <c r="IG9072" s="3"/>
      <c r="IH9072" s="3"/>
      <c r="II9072" s="3"/>
      <c r="IJ9072" s="3"/>
      <c r="IK9072" s="3"/>
      <c r="IL9072" s="3"/>
      <c r="IM9072" s="3"/>
      <c r="IN9072" s="3"/>
      <c r="IO9072" s="15"/>
    </row>
    <row r="9073" spans="171:249">
      <c r="FO9073" s="3"/>
      <c r="FP9073" s="3"/>
      <c r="FQ9073" s="3"/>
      <c r="FR9073" s="3"/>
      <c r="FS9073" s="3"/>
      <c r="FT9073" s="3"/>
      <c r="FU9073" s="3"/>
      <c r="FV9073" s="3"/>
      <c r="FW9073" s="3"/>
      <c r="FX9073" s="3"/>
      <c r="FY9073" s="3"/>
      <c r="FZ9073" s="3"/>
      <c r="GA9073" s="3"/>
      <c r="GB9073" s="3"/>
      <c r="GC9073" s="3"/>
      <c r="GD9073" s="3"/>
      <c r="GE9073" s="3"/>
      <c r="GF9073" s="3"/>
      <c r="GG9073" s="3"/>
      <c r="GH9073" s="3"/>
      <c r="GI9073" s="3"/>
      <c r="GJ9073" s="3"/>
      <c r="GK9073" s="3"/>
      <c r="GL9073" s="3"/>
      <c r="GM9073" s="3"/>
      <c r="GN9073" s="3"/>
      <c r="GO9073" s="3"/>
      <c r="GP9073" s="3"/>
      <c r="GQ9073" s="3"/>
      <c r="GR9073" s="3"/>
      <c r="GS9073" s="3"/>
      <c r="GT9073" s="3"/>
      <c r="GU9073" s="3"/>
      <c r="GV9073" s="3"/>
      <c r="GW9073" s="3"/>
      <c r="GX9073" s="3"/>
      <c r="GY9073" s="3"/>
      <c r="GZ9073" s="3"/>
      <c r="HA9073" s="3"/>
      <c r="HB9073" s="3"/>
      <c r="HC9073" s="3"/>
      <c r="HD9073" s="3"/>
      <c r="HE9073" s="3"/>
      <c r="HF9073" s="3"/>
      <c r="HG9073" s="3"/>
      <c r="HH9073" s="3"/>
      <c r="HI9073" s="3"/>
      <c r="HJ9073" s="3"/>
      <c r="HK9073" s="3"/>
      <c r="HL9073" s="3"/>
      <c r="HM9073" s="45"/>
      <c r="HN9073" s="3"/>
      <c r="HO9073" s="3"/>
      <c r="HP9073" s="3"/>
      <c r="HQ9073" s="3"/>
      <c r="HR9073" s="3"/>
      <c r="HS9073" s="3"/>
      <c r="HT9073" s="3"/>
      <c r="HU9073" s="3"/>
      <c r="HV9073" s="3"/>
      <c r="HW9073" s="3"/>
      <c r="HX9073" s="3"/>
      <c r="HY9073" s="3"/>
      <c r="HZ9073" s="3"/>
      <c r="IA9073" s="3"/>
      <c r="IB9073" s="3"/>
      <c r="IC9073" s="3"/>
      <c r="ID9073" s="3"/>
      <c r="IE9073" s="3"/>
      <c r="IF9073" s="3"/>
      <c r="IG9073" s="3"/>
      <c r="IH9073" s="3"/>
      <c r="II9073" s="3"/>
      <c r="IJ9073" s="3"/>
      <c r="IK9073" s="3"/>
      <c r="IL9073" s="3"/>
      <c r="IM9073" s="3"/>
      <c r="IN9073" s="3"/>
      <c r="IO9073" s="15"/>
    </row>
    <row r="9074" spans="171:249">
      <c r="FO9074" s="3"/>
      <c r="FP9074" s="3"/>
      <c r="FQ9074" s="3"/>
      <c r="FR9074" s="3"/>
      <c r="FS9074" s="3"/>
      <c r="FT9074" s="3"/>
      <c r="FU9074" s="3"/>
      <c r="FV9074" s="3"/>
      <c r="FW9074" s="3"/>
      <c r="FX9074" s="3"/>
      <c r="FY9074" s="3"/>
      <c r="FZ9074" s="3"/>
      <c r="GA9074" s="3"/>
      <c r="GB9074" s="3"/>
      <c r="GC9074" s="3"/>
      <c r="GD9074" s="3"/>
      <c r="GE9074" s="3"/>
      <c r="GF9074" s="3"/>
      <c r="GG9074" s="3"/>
      <c r="GH9074" s="3"/>
      <c r="GI9074" s="3"/>
      <c r="GJ9074" s="3"/>
      <c r="GK9074" s="3"/>
      <c r="GL9074" s="3"/>
      <c r="GM9074" s="3"/>
      <c r="GN9074" s="3"/>
      <c r="GO9074" s="3"/>
      <c r="GP9074" s="3"/>
      <c r="GQ9074" s="3"/>
      <c r="GR9074" s="3"/>
      <c r="GS9074" s="3"/>
      <c r="GT9074" s="3"/>
      <c r="GU9074" s="3"/>
      <c r="GV9074" s="3"/>
      <c r="GW9074" s="3"/>
      <c r="GX9074" s="3"/>
      <c r="GY9074" s="3"/>
      <c r="GZ9074" s="3"/>
      <c r="HA9074" s="3"/>
      <c r="HB9074" s="3"/>
      <c r="HC9074" s="3"/>
      <c r="HD9074" s="3"/>
      <c r="HE9074" s="3"/>
      <c r="HF9074" s="3"/>
      <c r="HG9074" s="3"/>
      <c r="HH9074" s="3"/>
      <c r="HI9074" s="3"/>
      <c r="HJ9074" s="3"/>
      <c r="HK9074" s="3"/>
      <c r="HL9074" s="3"/>
      <c r="HM9074" s="45"/>
      <c r="HN9074" s="3"/>
      <c r="HO9074" s="3"/>
      <c r="HP9074" s="3"/>
      <c r="HQ9074" s="3"/>
      <c r="HR9074" s="3"/>
      <c r="HS9074" s="3"/>
      <c r="HT9074" s="3"/>
      <c r="HU9074" s="3"/>
      <c r="HV9074" s="3"/>
      <c r="HW9074" s="3"/>
      <c r="HX9074" s="3"/>
      <c r="HY9074" s="3"/>
      <c r="HZ9074" s="3"/>
      <c r="IA9074" s="3"/>
      <c r="IB9074" s="3"/>
      <c r="IC9074" s="3"/>
      <c r="ID9074" s="3"/>
      <c r="IE9074" s="3"/>
      <c r="IF9074" s="3"/>
      <c r="IG9074" s="3"/>
      <c r="IH9074" s="3"/>
      <c r="II9074" s="3"/>
      <c r="IJ9074" s="3"/>
      <c r="IK9074" s="3"/>
      <c r="IL9074" s="3"/>
      <c r="IM9074" s="3"/>
      <c r="IN9074" s="3"/>
      <c r="IO9074" s="15"/>
    </row>
    <row r="9075" spans="171:249">
      <c r="FO9075" s="3"/>
      <c r="FP9075" s="3"/>
      <c r="FQ9075" s="3"/>
      <c r="FR9075" s="3"/>
      <c r="FS9075" s="3"/>
      <c r="FT9075" s="3"/>
      <c r="FU9075" s="3"/>
      <c r="FV9075" s="3"/>
      <c r="FW9075" s="3"/>
      <c r="FX9075" s="3"/>
      <c r="FY9075" s="3"/>
      <c r="FZ9075" s="3"/>
      <c r="GA9075" s="3"/>
      <c r="GB9075" s="3"/>
      <c r="GC9075" s="3"/>
      <c r="GD9075" s="3"/>
      <c r="GE9075" s="3"/>
      <c r="GF9075" s="3"/>
      <c r="GG9075" s="3"/>
      <c r="GH9075" s="3"/>
      <c r="GI9075" s="3"/>
      <c r="GJ9075" s="3"/>
      <c r="GK9075" s="3"/>
      <c r="GL9075" s="3"/>
      <c r="GM9075" s="3"/>
      <c r="GN9075" s="3"/>
      <c r="GO9075" s="3"/>
      <c r="GP9075" s="3"/>
      <c r="GQ9075" s="3"/>
      <c r="GR9075" s="3"/>
      <c r="GS9075" s="3"/>
      <c r="GT9075" s="3"/>
      <c r="GU9075" s="3"/>
      <c r="GV9075" s="3"/>
      <c r="GW9075" s="3"/>
      <c r="GX9075" s="3"/>
      <c r="GY9075" s="3"/>
      <c r="GZ9075" s="3"/>
      <c r="HA9075" s="3"/>
      <c r="HB9075" s="3"/>
      <c r="HC9075" s="3"/>
      <c r="HD9075" s="3"/>
      <c r="HE9075" s="3"/>
      <c r="HF9075" s="3"/>
      <c r="HG9075" s="3"/>
      <c r="HH9075" s="3"/>
      <c r="HI9075" s="3"/>
      <c r="HJ9075" s="3"/>
      <c r="HK9075" s="3"/>
      <c r="HL9075" s="3"/>
      <c r="HM9075" s="45"/>
      <c r="HN9075" s="3"/>
      <c r="HO9075" s="3"/>
      <c r="HP9075" s="3"/>
      <c r="HQ9075" s="3"/>
      <c r="HR9075" s="3"/>
      <c r="HS9075" s="3"/>
      <c r="HT9075" s="3"/>
      <c r="HU9075" s="3"/>
      <c r="HV9075" s="3"/>
      <c r="HW9075" s="3"/>
      <c r="HX9075" s="3"/>
      <c r="HY9075" s="3"/>
      <c r="HZ9075" s="3"/>
      <c r="IA9075" s="3"/>
      <c r="IB9075" s="3"/>
      <c r="IC9075" s="3"/>
      <c r="ID9075" s="3"/>
      <c r="IE9075" s="3"/>
      <c r="IF9075" s="3"/>
      <c r="IG9075" s="3"/>
      <c r="IH9075" s="3"/>
      <c r="II9075" s="3"/>
      <c r="IJ9075" s="3"/>
      <c r="IK9075" s="3"/>
      <c r="IL9075" s="3"/>
      <c r="IM9075" s="3"/>
      <c r="IN9075" s="3"/>
      <c r="IO9075" s="15"/>
    </row>
    <row r="9076" spans="171:249">
      <c r="FO9076" s="3"/>
      <c r="FP9076" s="3"/>
      <c r="FQ9076" s="3"/>
      <c r="FR9076" s="3"/>
      <c r="FS9076" s="3"/>
      <c r="FT9076" s="3"/>
      <c r="FU9076" s="3"/>
      <c r="FV9076" s="3"/>
      <c r="FW9076" s="3"/>
      <c r="FX9076" s="3"/>
      <c r="FY9076" s="3"/>
      <c r="FZ9076" s="3"/>
      <c r="GA9076" s="3"/>
      <c r="GB9076" s="3"/>
      <c r="GC9076" s="3"/>
      <c r="GD9076" s="3"/>
      <c r="GE9076" s="3"/>
      <c r="GF9076" s="3"/>
      <c r="GG9076" s="3"/>
      <c r="GH9076" s="3"/>
      <c r="GI9076" s="3"/>
      <c r="GJ9076" s="3"/>
      <c r="GK9076" s="3"/>
      <c r="GL9076" s="3"/>
      <c r="GM9076" s="3"/>
      <c r="GN9076" s="3"/>
      <c r="GO9076" s="3"/>
      <c r="GP9076" s="3"/>
      <c r="GQ9076" s="3"/>
      <c r="GR9076" s="3"/>
      <c r="GS9076" s="3"/>
      <c r="GT9076" s="3"/>
      <c r="GU9076" s="3"/>
      <c r="GV9076" s="3"/>
      <c r="GW9076" s="3"/>
      <c r="GX9076" s="3"/>
      <c r="GY9076" s="3"/>
      <c r="GZ9076" s="3"/>
      <c r="HA9076" s="3"/>
      <c r="HB9076" s="3"/>
      <c r="HC9076" s="3"/>
      <c r="HD9076" s="3"/>
      <c r="HE9076" s="3"/>
      <c r="HF9076" s="3"/>
      <c r="HG9076" s="3"/>
      <c r="HH9076" s="3"/>
      <c r="HI9076" s="3"/>
      <c r="HJ9076" s="3"/>
      <c r="HK9076" s="3"/>
      <c r="HL9076" s="3"/>
      <c r="HM9076" s="45"/>
      <c r="HN9076" s="3"/>
      <c r="HO9076" s="3"/>
      <c r="HP9076" s="3"/>
      <c r="HQ9076" s="3"/>
      <c r="HR9076" s="3"/>
      <c r="HS9076" s="3"/>
      <c r="HT9076" s="3"/>
      <c r="HU9076" s="3"/>
      <c r="HV9076" s="3"/>
      <c r="HW9076" s="3"/>
      <c r="HX9076" s="3"/>
      <c r="HY9076" s="3"/>
      <c r="HZ9076" s="3"/>
      <c r="IA9076" s="3"/>
      <c r="IB9076" s="3"/>
      <c r="IC9076" s="3"/>
      <c r="ID9076" s="3"/>
      <c r="IE9076" s="3"/>
      <c r="IF9076" s="3"/>
      <c r="IG9076" s="3"/>
      <c r="IH9076" s="3"/>
      <c r="II9076" s="3"/>
      <c r="IJ9076" s="3"/>
      <c r="IK9076" s="3"/>
      <c r="IL9076" s="3"/>
      <c r="IM9076" s="3"/>
      <c r="IN9076" s="3"/>
      <c r="IO9076" s="15"/>
    </row>
    <row r="9077" spans="171:249">
      <c r="FO9077" s="3"/>
      <c r="FP9077" s="3"/>
      <c r="FQ9077" s="3"/>
      <c r="FR9077" s="3"/>
      <c r="FS9077" s="3"/>
      <c r="FT9077" s="3"/>
      <c r="FU9077" s="3"/>
      <c r="FV9077" s="3"/>
      <c r="FW9077" s="3"/>
      <c r="FX9077" s="3"/>
      <c r="FY9077" s="3"/>
      <c r="FZ9077" s="3"/>
      <c r="GA9077" s="3"/>
      <c r="GB9077" s="3"/>
      <c r="GC9077" s="3"/>
      <c r="GD9077" s="3"/>
      <c r="GE9077" s="3"/>
      <c r="GF9077" s="3"/>
      <c r="GG9077" s="3"/>
      <c r="GH9077" s="3"/>
      <c r="GI9077" s="3"/>
      <c r="GJ9077" s="3"/>
      <c r="GK9077" s="3"/>
      <c r="GL9077" s="3"/>
      <c r="GM9077" s="3"/>
      <c r="GN9077" s="3"/>
      <c r="GO9077" s="3"/>
      <c r="GP9077" s="3"/>
      <c r="GQ9077" s="3"/>
      <c r="GR9077" s="3"/>
      <c r="GS9077" s="3"/>
      <c r="GT9077" s="3"/>
      <c r="GU9077" s="3"/>
      <c r="GV9077" s="3"/>
      <c r="GW9077" s="3"/>
      <c r="GX9077" s="3"/>
      <c r="GY9077" s="3"/>
      <c r="GZ9077" s="3"/>
      <c r="HA9077" s="3"/>
      <c r="HB9077" s="3"/>
      <c r="HC9077" s="3"/>
      <c r="HD9077" s="3"/>
      <c r="HE9077" s="3"/>
      <c r="HF9077" s="3"/>
      <c r="HG9077" s="3"/>
      <c r="HH9077" s="3"/>
      <c r="HI9077" s="3"/>
      <c r="HJ9077" s="3"/>
      <c r="HK9077" s="3"/>
      <c r="HL9077" s="3"/>
      <c r="HM9077" s="45"/>
      <c r="HN9077" s="3"/>
      <c r="HO9077" s="3"/>
      <c r="HP9077" s="3"/>
      <c r="HQ9077" s="3"/>
      <c r="HR9077" s="3"/>
      <c r="HS9077" s="3"/>
      <c r="HT9077" s="3"/>
      <c r="HU9077" s="3"/>
      <c r="HV9077" s="3"/>
      <c r="HW9077" s="3"/>
      <c r="HX9077" s="3"/>
      <c r="HY9077" s="3"/>
      <c r="HZ9077" s="3"/>
      <c r="IA9077" s="3"/>
      <c r="IB9077" s="3"/>
      <c r="IC9077" s="3"/>
      <c r="ID9077" s="3"/>
      <c r="IE9077" s="3"/>
      <c r="IF9077" s="3"/>
      <c r="IG9077" s="3"/>
      <c r="IH9077" s="3"/>
      <c r="II9077" s="3"/>
      <c r="IJ9077" s="3"/>
      <c r="IK9077" s="3"/>
      <c r="IL9077" s="3"/>
      <c r="IM9077" s="3"/>
      <c r="IN9077" s="3"/>
      <c r="IO9077" s="15"/>
    </row>
    <row r="9078" spans="171:249">
      <c r="FO9078" s="3"/>
      <c r="FP9078" s="3"/>
      <c r="FQ9078" s="3"/>
      <c r="FR9078" s="3"/>
      <c r="FS9078" s="3"/>
      <c r="FT9078" s="3"/>
      <c r="FU9078" s="3"/>
      <c r="FV9078" s="3"/>
      <c r="FW9078" s="3"/>
      <c r="FX9078" s="3"/>
      <c r="FY9078" s="3"/>
      <c r="FZ9078" s="3"/>
      <c r="GA9078" s="3"/>
      <c r="GB9078" s="3"/>
      <c r="GC9078" s="3"/>
      <c r="GD9078" s="3"/>
      <c r="GE9078" s="3"/>
      <c r="GF9078" s="3"/>
      <c r="GG9078" s="3"/>
      <c r="GH9078" s="3"/>
      <c r="GI9078" s="3"/>
      <c r="GJ9078" s="3"/>
      <c r="GK9078" s="3"/>
      <c r="GL9078" s="3"/>
      <c r="GM9078" s="3"/>
      <c r="GN9078" s="3"/>
      <c r="GO9078" s="3"/>
      <c r="GP9078" s="3"/>
      <c r="GQ9078" s="3"/>
      <c r="GR9078" s="3"/>
      <c r="GS9078" s="3"/>
      <c r="GT9078" s="3"/>
      <c r="GU9078" s="3"/>
      <c r="GV9078" s="3"/>
      <c r="GW9078" s="3"/>
      <c r="GX9078" s="3"/>
      <c r="GY9078" s="3"/>
      <c r="GZ9078" s="3"/>
      <c r="HA9078" s="3"/>
      <c r="HB9078" s="3"/>
      <c r="HC9078" s="3"/>
      <c r="HD9078" s="3"/>
      <c r="HE9078" s="3"/>
      <c r="HF9078" s="3"/>
      <c r="HG9078" s="3"/>
      <c r="HH9078" s="3"/>
      <c r="HI9078" s="3"/>
      <c r="HJ9078" s="3"/>
      <c r="HK9078" s="3"/>
      <c r="HL9078" s="3"/>
      <c r="HM9078" s="45"/>
      <c r="HN9078" s="3"/>
      <c r="HO9078" s="3"/>
      <c r="HP9078" s="3"/>
      <c r="HQ9078" s="3"/>
      <c r="HR9078" s="3"/>
      <c r="HS9078" s="3"/>
      <c r="HT9078" s="3"/>
      <c r="HU9078" s="3"/>
      <c r="HV9078" s="3"/>
      <c r="HW9078" s="3"/>
      <c r="HX9078" s="3"/>
      <c r="HY9078" s="3"/>
      <c r="HZ9078" s="3"/>
      <c r="IA9078" s="3"/>
      <c r="IB9078" s="3"/>
      <c r="IC9078" s="3"/>
      <c r="ID9078" s="3"/>
      <c r="IE9078" s="3"/>
      <c r="IF9078" s="3"/>
      <c r="IG9078" s="3"/>
      <c r="IH9078" s="3"/>
      <c r="II9078" s="3"/>
      <c r="IJ9078" s="3"/>
      <c r="IK9078" s="3"/>
      <c r="IL9078" s="3"/>
      <c r="IM9078" s="3"/>
      <c r="IN9078" s="3"/>
      <c r="IO9078" s="15"/>
    </row>
    <row r="9079" spans="171:249">
      <c r="FO9079" s="3"/>
      <c r="FP9079" s="3"/>
      <c r="FQ9079" s="3"/>
      <c r="FR9079" s="3"/>
      <c r="FS9079" s="3"/>
      <c r="FT9079" s="3"/>
      <c r="FU9079" s="3"/>
      <c r="FV9079" s="3"/>
      <c r="FW9079" s="3"/>
      <c r="FX9079" s="3"/>
      <c r="FY9079" s="3"/>
      <c r="FZ9079" s="3"/>
      <c r="GA9079" s="3"/>
      <c r="GB9079" s="3"/>
      <c r="GC9079" s="3"/>
      <c r="GD9079" s="3"/>
      <c r="GE9079" s="3"/>
      <c r="GF9079" s="3"/>
      <c r="GG9079" s="3"/>
      <c r="GH9079" s="3"/>
      <c r="GI9079" s="3"/>
      <c r="GJ9079" s="3"/>
      <c r="GK9079" s="3"/>
      <c r="GL9079" s="3"/>
      <c r="GM9079" s="3"/>
      <c r="GN9079" s="3"/>
      <c r="GO9079" s="3"/>
      <c r="GP9079" s="3"/>
      <c r="GQ9079" s="3"/>
      <c r="GR9079" s="3"/>
      <c r="GS9079" s="3"/>
      <c r="GT9079" s="3"/>
      <c r="GU9079" s="3"/>
      <c r="GV9079" s="3"/>
      <c r="GW9079" s="3"/>
      <c r="GX9079" s="3"/>
      <c r="GY9079" s="3"/>
      <c r="GZ9079" s="3"/>
      <c r="HA9079" s="3"/>
      <c r="HB9079" s="3"/>
      <c r="HC9079" s="3"/>
      <c r="HD9079" s="3"/>
      <c r="HE9079" s="3"/>
      <c r="HF9079" s="3"/>
      <c r="HG9079" s="3"/>
      <c r="HH9079" s="3"/>
      <c r="HI9079" s="3"/>
      <c r="HJ9079" s="3"/>
      <c r="HK9079" s="3"/>
      <c r="HL9079" s="3"/>
      <c r="HM9079" s="45"/>
      <c r="HN9079" s="3"/>
      <c r="HO9079" s="3"/>
      <c r="HP9079" s="3"/>
      <c r="HQ9079" s="3"/>
      <c r="HR9079" s="3"/>
      <c r="HS9079" s="3"/>
      <c r="HT9079" s="3"/>
      <c r="HU9079" s="3"/>
      <c r="HV9079" s="3"/>
      <c r="HW9079" s="3"/>
      <c r="HX9079" s="3"/>
      <c r="HY9079" s="3"/>
      <c r="HZ9079" s="3"/>
      <c r="IA9079" s="3"/>
      <c r="IB9079" s="3"/>
      <c r="IC9079" s="3"/>
      <c r="ID9079" s="3"/>
      <c r="IE9079" s="3"/>
      <c r="IF9079" s="3"/>
      <c r="IG9079" s="3"/>
      <c r="IH9079" s="3"/>
      <c r="II9079" s="3"/>
      <c r="IJ9079" s="3"/>
      <c r="IK9079" s="3"/>
      <c r="IL9079" s="3"/>
      <c r="IM9079" s="3"/>
      <c r="IN9079" s="3"/>
      <c r="IO9079" s="15"/>
    </row>
    <row r="9080" spans="171:249">
      <c r="FO9080" s="3"/>
      <c r="FP9080" s="3"/>
      <c r="FQ9080" s="3"/>
      <c r="FR9080" s="3"/>
      <c r="FS9080" s="3"/>
      <c r="FT9080" s="3"/>
      <c r="FU9080" s="3"/>
      <c r="FV9080" s="3"/>
      <c r="FW9080" s="3"/>
      <c r="FX9080" s="3"/>
      <c r="FY9080" s="3"/>
      <c r="FZ9080" s="3"/>
      <c r="GA9080" s="3"/>
      <c r="GB9080" s="3"/>
      <c r="GC9080" s="3"/>
      <c r="GD9080" s="3"/>
      <c r="GE9080" s="3"/>
      <c r="GF9080" s="3"/>
      <c r="GG9080" s="3"/>
      <c r="GH9080" s="3"/>
      <c r="GI9080" s="3"/>
      <c r="GJ9080" s="3"/>
      <c r="GK9080" s="3"/>
      <c r="GL9080" s="3"/>
      <c r="GM9080" s="3"/>
      <c r="GN9080" s="3"/>
      <c r="GO9080" s="3"/>
      <c r="GP9080" s="3"/>
      <c r="GQ9080" s="3"/>
      <c r="GR9080" s="3"/>
      <c r="GS9080" s="3"/>
      <c r="GT9080" s="3"/>
      <c r="GU9080" s="3"/>
      <c r="GV9080" s="3"/>
      <c r="GW9080" s="3"/>
      <c r="GX9080" s="3"/>
      <c r="GY9080" s="3"/>
      <c r="GZ9080" s="3"/>
      <c r="HA9080" s="3"/>
      <c r="HB9080" s="3"/>
      <c r="HC9080" s="3"/>
      <c r="HD9080" s="3"/>
      <c r="HE9080" s="3"/>
      <c r="HF9080" s="3"/>
      <c r="HG9080" s="3"/>
      <c r="HH9080" s="3"/>
      <c r="HI9080" s="3"/>
      <c r="HJ9080" s="3"/>
      <c r="HK9080" s="3"/>
      <c r="HL9080" s="3"/>
      <c r="HM9080" s="45"/>
      <c r="HN9080" s="3"/>
      <c r="HO9080" s="3"/>
      <c r="HP9080" s="3"/>
      <c r="HQ9080" s="3"/>
      <c r="HR9080" s="3"/>
      <c r="HS9080" s="3"/>
      <c r="HT9080" s="3"/>
      <c r="HU9080" s="3"/>
      <c r="HV9080" s="3"/>
      <c r="HW9080" s="3"/>
      <c r="HX9080" s="3"/>
      <c r="HY9080" s="3"/>
      <c r="HZ9080" s="3"/>
      <c r="IA9080" s="3"/>
      <c r="IB9080" s="3"/>
      <c r="IC9080" s="3"/>
      <c r="ID9080" s="3"/>
      <c r="IE9080" s="3"/>
      <c r="IF9080" s="3"/>
      <c r="IG9080" s="3"/>
      <c r="IH9080" s="3"/>
      <c r="II9080" s="3"/>
      <c r="IJ9080" s="3"/>
      <c r="IK9080" s="3"/>
      <c r="IL9080" s="3"/>
      <c r="IM9080" s="3"/>
      <c r="IN9080" s="3"/>
      <c r="IO9080" s="15"/>
    </row>
    <row r="9081" spans="171:249">
      <c r="FO9081" s="3"/>
      <c r="FP9081" s="3"/>
      <c r="FQ9081" s="3"/>
      <c r="FR9081" s="3"/>
      <c r="FS9081" s="3"/>
      <c r="FT9081" s="3"/>
      <c r="FU9081" s="3"/>
      <c r="FV9081" s="3"/>
      <c r="FW9081" s="3"/>
      <c r="FX9081" s="3"/>
      <c r="FY9081" s="3"/>
      <c r="FZ9081" s="3"/>
      <c r="GA9081" s="3"/>
      <c r="GB9081" s="3"/>
      <c r="GC9081" s="3"/>
      <c r="GD9081" s="3"/>
      <c r="GE9081" s="3"/>
      <c r="GF9081" s="3"/>
      <c r="GG9081" s="3"/>
      <c r="GH9081" s="3"/>
      <c r="GI9081" s="3"/>
      <c r="GJ9081" s="3"/>
      <c r="GK9081" s="3"/>
      <c r="GL9081" s="3"/>
      <c r="GM9081" s="3"/>
      <c r="GN9081" s="3"/>
      <c r="GO9081" s="3"/>
      <c r="GP9081" s="3"/>
      <c r="GQ9081" s="3"/>
      <c r="GR9081" s="3"/>
      <c r="GS9081" s="3"/>
      <c r="GT9081" s="3"/>
      <c r="GU9081" s="3"/>
      <c r="GV9081" s="3"/>
      <c r="GW9081" s="3"/>
      <c r="GX9081" s="3"/>
      <c r="GY9081" s="3"/>
      <c r="GZ9081" s="3"/>
      <c r="HA9081" s="3"/>
      <c r="HB9081" s="3"/>
      <c r="HC9081" s="3"/>
      <c r="HD9081" s="3"/>
      <c r="HE9081" s="3"/>
      <c r="HF9081" s="3"/>
      <c r="HG9081" s="3"/>
      <c r="HH9081" s="3"/>
      <c r="HI9081" s="3"/>
      <c r="HJ9081" s="3"/>
      <c r="HK9081" s="3"/>
      <c r="HL9081" s="3"/>
      <c r="HM9081" s="45"/>
      <c r="HN9081" s="3"/>
      <c r="HO9081" s="3"/>
      <c r="HP9081" s="3"/>
      <c r="HQ9081" s="3"/>
      <c r="HR9081" s="3"/>
      <c r="HS9081" s="3"/>
      <c r="HT9081" s="3"/>
      <c r="HU9081" s="3"/>
      <c r="HV9081" s="3"/>
      <c r="HW9081" s="3"/>
      <c r="HX9081" s="3"/>
      <c r="HY9081" s="3"/>
      <c r="HZ9081" s="3"/>
      <c r="IA9081" s="3"/>
      <c r="IB9081" s="3"/>
      <c r="IC9081" s="3"/>
      <c r="ID9081" s="3"/>
      <c r="IE9081" s="3"/>
      <c r="IF9081" s="3"/>
      <c r="IG9081" s="3"/>
      <c r="IH9081" s="3"/>
      <c r="II9081" s="3"/>
      <c r="IJ9081" s="3"/>
      <c r="IK9081" s="3"/>
      <c r="IL9081" s="3"/>
      <c r="IM9081" s="3"/>
      <c r="IN9081" s="3"/>
      <c r="IO9081" s="15"/>
    </row>
    <row r="9082" spans="171:249">
      <c r="FO9082" s="3"/>
      <c r="FP9082" s="3"/>
      <c r="FQ9082" s="3"/>
      <c r="FR9082" s="3"/>
      <c r="FS9082" s="3"/>
      <c r="FT9082" s="3"/>
      <c r="FU9082" s="3"/>
      <c r="FV9082" s="3"/>
      <c r="FW9082" s="3"/>
      <c r="FX9082" s="3"/>
      <c r="FY9082" s="3"/>
      <c r="FZ9082" s="3"/>
      <c r="GA9082" s="3"/>
      <c r="GB9082" s="3"/>
      <c r="GC9082" s="3"/>
      <c r="GD9082" s="3"/>
      <c r="GE9082" s="3"/>
      <c r="GF9082" s="3"/>
      <c r="GG9082" s="3"/>
      <c r="GH9082" s="3"/>
      <c r="GI9082" s="3"/>
      <c r="GJ9082" s="3"/>
      <c r="GK9082" s="3"/>
      <c r="GL9082" s="3"/>
      <c r="GM9082" s="3"/>
      <c r="GN9082" s="3"/>
      <c r="GO9082" s="3"/>
      <c r="GP9082" s="3"/>
      <c r="GQ9082" s="3"/>
      <c r="GR9082" s="3"/>
      <c r="GS9082" s="3"/>
      <c r="GT9082" s="3"/>
      <c r="GU9082" s="3"/>
      <c r="GV9082" s="3"/>
      <c r="GW9082" s="3"/>
      <c r="GX9082" s="3"/>
      <c r="GY9082" s="3"/>
      <c r="GZ9082" s="3"/>
      <c r="HA9082" s="3"/>
      <c r="HB9082" s="3"/>
      <c r="HC9082" s="3"/>
      <c r="HD9082" s="3"/>
      <c r="HE9082" s="3"/>
      <c r="HF9082" s="3"/>
      <c r="HG9082" s="3"/>
      <c r="HH9082" s="3"/>
      <c r="HI9082" s="3"/>
      <c r="HJ9082" s="3"/>
      <c r="HK9082" s="3"/>
      <c r="HL9082" s="3"/>
      <c r="HM9082" s="45"/>
      <c r="HN9082" s="3"/>
      <c r="HO9082" s="3"/>
      <c r="HP9082" s="3"/>
      <c r="HQ9082" s="3"/>
      <c r="HR9082" s="3"/>
      <c r="HS9082" s="3"/>
      <c r="HT9082" s="3"/>
      <c r="HU9082" s="3"/>
      <c r="HV9082" s="3"/>
      <c r="HW9082" s="3"/>
      <c r="HX9082" s="3"/>
      <c r="HY9082" s="3"/>
      <c r="HZ9082" s="3"/>
      <c r="IA9082" s="3"/>
      <c r="IB9082" s="3"/>
      <c r="IC9082" s="3"/>
      <c r="ID9082" s="3"/>
      <c r="IE9082" s="3"/>
      <c r="IF9082" s="3"/>
      <c r="IG9082" s="3"/>
      <c r="IH9082" s="3"/>
      <c r="II9082" s="3"/>
      <c r="IJ9082" s="3"/>
      <c r="IK9082" s="3"/>
      <c r="IL9082" s="3"/>
      <c r="IM9082" s="3"/>
      <c r="IN9082" s="3"/>
      <c r="IO9082" s="15"/>
    </row>
    <row r="9083" spans="171:249">
      <c r="FO9083" s="3"/>
      <c r="FP9083" s="3"/>
      <c r="FQ9083" s="3"/>
      <c r="FR9083" s="3"/>
      <c r="FS9083" s="3"/>
      <c r="FT9083" s="3"/>
      <c r="FU9083" s="3"/>
      <c r="FV9083" s="3"/>
      <c r="FW9083" s="3"/>
      <c r="FX9083" s="3"/>
      <c r="FY9083" s="3"/>
      <c r="FZ9083" s="3"/>
      <c r="GA9083" s="3"/>
      <c r="GB9083" s="3"/>
      <c r="GC9083" s="3"/>
      <c r="GD9083" s="3"/>
      <c r="GE9083" s="3"/>
      <c r="GF9083" s="3"/>
      <c r="GG9083" s="3"/>
      <c r="GH9083" s="3"/>
      <c r="GI9083" s="3"/>
      <c r="GJ9083" s="3"/>
      <c r="GK9083" s="3"/>
      <c r="GL9083" s="3"/>
      <c r="GM9083" s="3"/>
      <c r="GN9083" s="3"/>
      <c r="GO9083" s="3"/>
      <c r="GP9083" s="3"/>
      <c r="GQ9083" s="3"/>
      <c r="GR9083" s="3"/>
      <c r="GS9083" s="3"/>
      <c r="GT9083" s="3"/>
      <c r="GU9083" s="3"/>
      <c r="GV9083" s="3"/>
      <c r="GW9083" s="3"/>
      <c r="GX9083" s="3"/>
      <c r="GY9083" s="3"/>
      <c r="GZ9083" s="3"/>
      <c r="HA9083" s="3"/>
      <c r="HB9083" s="3"/>
      <c r="HC9083" s="3"/>
      <c r="HD9083" s="3"/>
      <c r="HE9083" s="3"/>
      <c r="HF9083" s="3"/>
      <c r="HG9083" s="3"/>
      <c r="HH9083" s="3"/>
      <c r="HI9083" s="3"/>
      <c r="HJ9083" s="3"/>
      <c r="HK9083" s="3"/>
      <c r="HL9083" s="3"/>
      <c r="HM9083" s="45"/>
      <c r="HN9083" s="3"/>
      <c r="HO9083" s="3"/>
      <c r="HP9083" s="3"/>
      <c r="HQ9083" s="3"/>
      <c r="HR9083" s="3"/>
      <c r="HS9083" s="3"/>
      <c r="HT9083" s="3"/>
      <c r="HU9083" s="3"/>
      <c r="HV9083" s="3"/>
      <c r="HW9083" s="3"/>
      <c r="HX9083" s="3"/>
      <c r="HY9083" s="3"/>
      <c r="HZ9083" s="3"/>
      <c r="IA9083" s="3"/>
      <c r="IB9083" s="3"/>
      <c r="IC9083" s="3"/>
      <c r="ID9083" s="3"/>
      <c r="IE9083" s="3"/>
      <c r="IF9083" s="3"/>
      <c r="IG9083" s="3"/>
      <c r="IH9083" s="3"/>
      <c r="II9083" s="3"/>
      <c r="IJ9083" s="3"/>
      <c r="IK9083" s="3"/>
      <c r="IL9083" s="3"/>
      <c r="IM9083" s="3"/>
      <c r="IN9083" s="3"/>
      <c r="IO9083" s="15"/>
    </row>
    <row r="9084" spans="171:249">
      <c r="FO9084" s="3"/>
      <c r="FP9084" s="3"/>
      <c r="FQ9084" s="3"/>
      <c r="FR9084" s="3"/>
      <c r="FS9084" s="3"/>
      <c r="FT9084" s="3"/>
      <c r="FU9084" s="3"/>
      <c r="FV9084" s="3"/>
      <c r="FW9084" s="3"/>
      <c r="FX9084" s="3"/>
      <c r="FY9084" s="3"/>
      <c r="FZ9084" s="3"/>
      <c r="GA9084" s="3"/>
      <c r="GB9084" s="3"/>
      <c r="GC9084" s="3"/>
      <c r="GD9084" s="3"/>
      <c r="GE9084" s="3"/>
      <c r="GF9084" s="3"/>
      <c r="GG9084" s="3"/>
      <c r="GH9084" s="3"/>
      <c r="GI9084" s="3"/>
      <c r="GJ9084" s="3"/>
      <c r="GK9084" s="3"/>
      <c r="GL9084" s="3"/>
      <c r="GM9084" s="3"/>
      <c r="GN9084" s="3"/>
      <c r="GO9084" s="3"/>
      <c r="GP9084" s="3"/>
      <c r="GQ9084" s="3"/>
      <c r="GR9084" s="3"/>
      <c r="GS9084" s="3"/>
      <c r="GT9084" s="3"/>
      <c r="GU9084" s="3"/>
      <c r="GV9084" s="3"/>
      <c r="GW9084" s="3"/>
      <c r="GX9084" s="3"/>
      <c r="GY9084" s="3"/>
      <c r="GZ9084" s="3"/>
      <c r="HA9084" s="3"/>
      <c r="HB9084" s="3"/>
      <c r="HC9084" s="3"/>
      <c r="HD9084" s="3"/>
      <c r="HE9084" s="3"/>
      <c r="HF9084" s="3"/>
      <c r="HG9084" s="3"/>
      <c r="HH9084" s="3"/>
      <c r="HI9084" s="3"/>
      <c r="HJ9084" s="3"/>
      <c r="HK9084" s="3"/>
      <c r="HL9084" s="3"/>
      <c r="HM9084" s="45"/>
      <c r="HN9084" s="3"/>
      <c r="HO9084" s="3"/>
      <c r="HP9084" s="3"/>
      <c r="HQ9084" s="3"/>
      <c r="HR9084" s="3"/>
      <c r="HS9084" s="3"/>
      <c r="HT9084" s="3"/>
      <c r="HU9084" s="3"/>
      <c r="HV9084" s="3"/>
      <c r="HW9084" s="3"/>
      <c r="HX9084" s="3"/>
      <c r="HY9084" s="3"/>
      <c r="HZ9084" s="3"/>
      <c r="IA9084" s="3"/>
      <c r="IB9084" s="3"/>
      <c r="IC9084" s="3"/>
      <c r="ID9084" s="3"/>
      <c r="IE9084" s="3"/>
      <c r="IF9084" s="3"/>
      <c r="IG9084" s="3"/>
      <c r="IH9084" s="3"/>
      <c r="II9084" s="3"/>
      <c r="IJ9084" s="3"/>
      <c r="IK9084" s="3"/>
      <c r="IL9084" s="3"/>
      <c r="IM9084" s="3"/>
      <c r="IN9084" s="3"/>
      <c r="IO9084" s="15"/>
    </row>
    <row r="9085" spans="171:249">
      <c r="FO9085" s="3"/>
      <c r="FP9085" s="3"/>
      <c r="FQ9085" s="3"/>
      <c r="FR9085" s="3"/>
      <c r="FS9085" s="3"/>
      <c r="FT9085" s="3"/>
      <c r="FU9085" s="3"/>
      <c r="FV9085" s="3"/>
      <c r="FW9085" s="3"/>
      <c r="FX9085" s="3"/>
      <c r="FY9085" s="3"/>
      <c r="FZ9085" s="3"/>
      <c r="GA9085" s="3"/>
      <c r="GB9085" s="3"/>
      <c r="GC9085" s="3"/>
      <c r="GD9085" s="3"/>
      <c r="GE9085" s="3"/>
      <c r="GF9085" s="3"/>
      <c r="GG9085" s="3"/>
      <c r="GH9085" s="3"/>
      <c r="GI9085" s="3"/>
      <c r="GJ9085" s="3"/>
      <c r="GK9085" s="3"/>
      <c r="GL9085" s="3"/>
      <c r="GM9085" s="3"/>
      <c r="GN9085" s="3"/>
      <c r="GO9085" s="3"/>
      <c r="GP9085" s="3"/>
      <c r="GQ9085" s="3"/>
      <c r="GR9085" s="3"/>
      <c r="GS9085" s="3"/>
      <c r="GT9085" s="3"/>
      <c r="GU9085" s="3"/>
      <c r="GV9085" s="3"/>
      <c r="GW9085" s="3"/>
      <c r="GX9085" s="3"/>
      <c r="GY9085" s="3"/>
      <c r="GZ9085" s="3"/>
      <c r="HA9085" s="3"/>
      <c r="HB9085" s="3"/>
      <c r="HC9085" s="3"/>
      <c r="HD9085" s="3"/>
      <c r="HE9085" s="3"/>
      <c r="HF9085" s="3"/>
      <c r="HG9085" s="3"/>
      <c r="HH9085" s="3"/>
      <c r="HI9085" s="3"/>
      <c r="HJ9085" s="3"/>
      <c r="HK9085" s="3"/>
      <c r="HL9085" s="3"/>
      <c r="HM9085" s="45"/>
      <c r="HN9085" s="3"/>
      <c r="HO9085" s="3"/>
      <c r="HP9085" s="3"/>
      <c r="HQ9085" s="3"/>
      <c r="HR9085" s="3"/>
      <c r="HS9085" s="3"/>
      <c r="HT9085" s="3"/>
      <c r="HU9085" s="3"/>
      <c r="HV9085" s="3"/>
      <c r="HW9085" s="3"/>
      <c r="HX9085" s="3"/>
      <c r="HY9085" s="3"/>
      <c r="HZ9085" s="3"/>
      <c r="IA9085" s="3"/>
      <c r="IB9085" s="3"/>
      <c r="IC9085" s="3"/>
      <c r="ID9085" s="3"/>
      <c r="IE9085" s="3"/>
      <c r="IF9085" s="3"/>
      <c r="IG9085" s="3"/>
      <c r="IH9085" s="3"/>
      <c r="II9085" s="3"/>
      <c r="IJ9085" s="3"/>
      <c r="IK9085" s="3"/>
      <c r="IL9085" s="3"/>
      <c r="IM9085" s="3"/>
      <c r="IN9085" s="3"/>
      <c r="IO9085" s="15"/>
    </row>
    <row r="9086" spans="171:249">
      <c r="FO9086" s="3"/>
      <c r="FP9086" s="3"/>
      <c r="FQ9086" s="3"/>
      <c r="FR9086" s="3"/>
      <c r="FS9086" s="3"/>
      <c r="FT9086" s="3"/>
      <c r="FU9086" s="3"/>
      <c r="FV9086" s="3"/>
      <c r="FW9086" s="3"/>
      <c r="FX9086" s="3"/>
      <c r="FY9086" s="3"/>
      <c r="FZ9086" s="3"/>
      <c r="GA9086" s="3"/>
      <c r="GB9086" s="3"/>
      <c r="GC9086" s="3"/>
      <c r="GD9086" s="3"/>
      <c r="GE9086" s="3"/>
      <c r="GF9086" s="3"/>
      <c r="GG9086" s="3"/>
      <c r="GH9086" s="3"/>
      <c r="GI9086" s="3"/>
      <c r="GJ9086" s="3"/>
      <c r="GK9086" s="3"/>
      <c r="GL9086" s="3"/>
      <c r="GM9086" s="3"/>
      <c r="GN9086" s="3"/>
      <c r="GO9086" s="3"/>
      <c r="GP9086" s="3"/>
      <c r="GQ9086" s="3"/>
      <c r="GR9086" s="3"/>
      <c r="GS9086" s="3"/>
      <c r="GT9086" s="3"/>
      <c r="GU9086" s="3"/>
      <c r="GV9086" s="3"/>
      <c r="GW9086" s="3"/>
      <c r="GX9086" s="3"/>
      <c r="GY9086" s="3"/>
      <c r="GZ9086" s="3"/>
      <c r="HA9086" s="3"/>
      <c r="HB9086" s="3"/>
      <c r="HC9086" s="3"/>
      <c r="HD9086" s="3"/>
      <c r="HE9086" s="3"/>
      <c r="HF9086" s="3"/>
      <c r="HG9086" s="3"/>
      <c r="HH9086" s="3"/>
      <c r="HI9086" s="3"/>
      <c r="HJ9086" s="3"/>
      <c r="HK9086" s="3"/>
      <c r="HL9086" s="3"/>
      <c r="HM9086" s="45"/>
      <c r="HN9086" s="3"/>
      <c r="HO9086" s="3"/>
      <c r="HP9086" s="3"/>
      <c r="HQ9086" s="3"/>
      <c r="HR9086" s="3"/>
      <c r="HS9086" s="3"/>
      <c r="HT9086" s="3"/>
      <c r="HU9086" s="3"/>
      <c r="HV9086" s="3"/>
      <c r="HW9086" s="3"/>
      <c r="HX9086" s="3"/>
      <c r="HY9086" s="3"/>
      <c r="HZ9086" s="3"/>
      <c r="IA9086" s="3"/>
      <c r="IB9086" s="3"/>
      <c r="IC9086" s="3"/>
      <c r="ID9086" s="3"/>
      <c r="IE9086" s="3"/>
      <c r="IF9086" s="3"/>
      <c r="IG9086" s="3"/>
      <c r="IH9086" s="3"/>
      <c r="II9086" s="3"/>
      <c r="IJ9086" s="3"/>
      <c r="IK9086" s="3"/>
      <c r="IL9086" s="3"/>
      <c r="IM9086" s="3"/>
      <c r="IN9086" s="3"/>
      <c r="IO9086" s="15"/>
    </row>
    <row r="9087" spans="171:249">
      <c r="FO9087" s="3"/>
      <c r="FP9087" s="3"/>
      <c r="FQ9087" s="3"/>
      <c r="FR9087" s="3"/>
      <c r="FS9087" s="3"/>
      <c r="FT9087" s="3"/>
      <c r="FU9087" s="3"/>
      <c r="FV9087" s="3"/>
      <c r="FW9087" s="3"/>
      <c r="FX9087" s="3"/>
      <c r="FY9087" s="3"/>
      <c r="FZ9087" s="3"/>
      <c r="GA9087" s="3"/>
      <c r="GB9087" s="3"/>
      <c r="GC9087" s="3"/>
      <c r="GD9087" s="3"/>
      <c r="GE9087" s="3"/>
      <c r="GF9087" s="3"/>
      <c r="GG9087" s="3"/>
      <c r="GH9087" s="3"/>
      <c r="GI9087" s="3"/>
      <c r="GJ9087" s="3"/>
      <c r="GK9087" s="3"/>
      <c r="GL9087" s="3"/>
      <c r="GM9087" s="3"/>
      <c r="GN9087" s="3"/>
      <c r="GO9087" s="3"/>
      <c r="GP9087" s="3"/>
      <c r="GQ9087" s="3"/>
      <c r="GR9087" s="3"/>
      <c r="GS9087" s="3"/>
      <c r="GT9087" s="3"/>
      <c r="GU9087" s="3"/>
      <c r="GV9087" s="3"/>
      <c r="GW9087" s="3"/>
      <c r="GX9087" s="3"/>
      <c r="GY9087" s="3"/>
      <c r="GZ9087" s="3"/>
      <c r="HA9087" s="3"/>
      <c r="HB9087" s="3"/>
      <c r="HC9087" s="3"/>
      <c r="HD9087" s="3"/>
      <c r="HE9087" s="3"/>
      <c r="HF9087" s="3"/>
      <c r="HG9087" s="3"/>
      <c r="HH9087" s="3"/>
      <c r="HI9087" s="3"/>
      <c r="HJ9087" s="3"/>
      <c r="HK9087" s="3"/>
      <c r="HL9087" s="3"/>
      <c r="HM9087" s="45"/>
      <c r="HN9087" s="3"/>
      <c r="HO9087" s="3"/>
      <c r="HP9087" s="3"/>
      <c r="HQ9087" s="3"/>
      <c r="HR9087" s="3"/>
      <c r="HS9087" s="3"/>
      <c r="HT9087" s="3"/>
      <c r="HU9087" s="3"/>
      <c r="HV9087" s="3"/>
      <c r="HW9087" s="3"/>
      <c r="HX9087" s="3"/>
      <c r="HY9087" s="3"/>
      <c r="HZ9087" s="3"/>
      <c r="IA9087" s="3"/>
      <c r="IB9087" s="3"/>
      <c r="IC9087" s="3"/>
      <c r="ID9087" s="3"/>
      <c r="IE9087" s="3"/>
      <c r="IF9087" s="3"/>
      <c r="IG9087" s="3"/>
      <c r="IH9087" s="3"/>
      <c r="II9087" s="3"/>
      <c r="IJ9087" s="3"/>
      <c r="IK9087" s="3"/>
      <c r="IL9087" s="3"/>
      <c r="IM9087" s="3"/>
      <c r="IN9087" s="3"/>
      <c r="IO9087" s="15"/>
    </row>
    <row r="9088" spans="171:249">
      <c r="FO9088" s="3"/>
      <c r="FP9088" s="3"/>
      <c r="FQ9088" s="3"/>
      <c r="FR9088" s="3"/>
      <c r="FS9088" s="3"/>
      <c r="FT9088" s="3"/>
      <c r="FU9088" s="3"/>
      <c r="FV9088" s="3"/>
      <c r="FW9088" s="3"/>
      <c r="FX9088" s="3"/>
      <c r="FY9088" s="3"/>
      <c r="FZ9088" s="3"/>
      <c r="GA9088" s="3"/>
      <c r="GB9088" s="3"/>
      <c r="GC9088" s="3"/>
      <c r="GD9088" s="3"/>
      <c r="GE9088" s="3"/>
      <c r="GF9088" s="3"/>
      <c r="GG9088" s="3"/>
      <c r="GH9088" s="3"/>
      <c r="GI9088" s="3"/>
      <c r="GJ9088" s="3"/>
      <c r="GK9088" s="3"/>
      <c r="GL9088" s="3"/>
      <c r="GM9088" s="3"/>
      <c r="GN9088" s="3"/>
      <c r="GO9088" s="3"/>
      <c r="GP9088" s="3"/>
      <c r="GQ9088" s="3"/>
      <c r="GR9088" s="3"/>
      <c r="GS9088" s="3"/>
      <c r="GT9088" s="3"/>
      <c r="GU9088" s="3"/>
      <c r="GV9088" s="3"/>
      <c r="GW9088" s="3"/>
      <c r="GX9088" s="3"/>
      <c r="GY9088" s="3"/>
      <c r="GZ9088" s="3"/>
      <c r="HA9088" s="3"/>
      <c r="HB9088" s="3"/>
      <c r="HC9088" s="3"/>
      <c r="HD9088" s="3"/>
      <c r="HE9088" s="3"/>
      <c r="HF9088" s="3"/>
      <c r="HG9088" s="3"/>
      <c r="HH9088" s="3"/>
      <c r="HI9088" s="3"/>
      <c r="HJ9088" s="3"/>
      <c r="HK9088" s="3"/>
      <c r="HL9088" s="3"/>
      <c r="HM9088" s="45"/>
      <c r="HN9088" s="3"/>
      <c r="HO9088" s="3"/>
      <c r="HP9088" s="3"/>
      <c r="HQ9088" s="3"/>
      <c r="HR9088" s="3"/>
      <c r="HS9088" s="3"/>
      <c r="HT9088" s="3"/>
      <c r="HU9088" s="3"/>
      <c r="HV9088" s="3"/>
      <c r="HW9088" s="3"/>
      <c r="HX9088" s="3"/>
      <c r="HY9088" s="3"/>
      <c r="HZ9088" s="3"/>
      <c r="IA9088" s="3"/>
      <c r="IB9088" s="3"/>
      <c r="IC9088" s="3"/>
      <c r="ID9088" s="3"/>
      <c r="IE9088" s="3"/>
      <c r="IF9088" s="3"/>
      <c r="IG9088" s="3"/>
      <c r="IH9088" s="3"/>
      <c r="II9088" s="3"/>
      <c r="IJ9088" s="3"/>
      <c r="IK9088" s="3"/>
      <c r="IL9088" s="3"/>
      <c r="IM9088" s="3"/>
      <c r="IN9088" s="3"/>
      <c r="IO9088" s="15"/>
    </row>
    <row r="9089" spans="171:249">
      <c r="FO9089" s="3"/>
      <c r="FP9089" s="3"/>
      <c r="FQ9089" s="3"/>
      <c r="FR9089" s="3"/>
      <c r="FS9089" s="3"/>
      <c r="FT9089" s="3"/>
      <c r="FU9089" s="3"/>
      <c r="FV9089" s="3"/>
      <c r="FW9089" s="3"/>
      <c r="FX9089" s="3"/>
      <c r="FY9089" s="3"/>
      <c r="FZ9089" s="3"/>
      <c r="GA9089" s="3"/>
      <c r="GB9089" s="3"/>
      <c r="GC9089" s="3"/>
      <c r="GD9089" s="3"/>
      <c r="GE9089" s="3"/>
      <c r="GF9089" s="3"/>
      <c r="GG9089" s="3"/>
      <c r="GH9089" s="3"/>
      <c r="GI9089" s="3"/>
      <c r="GJ9089" s="3"/>
      <c r="GK9089" s="3"/>
      <c r="GL9089" s="3"/>
      <c r="GM9089" s="3"/>
      <c r="GN9089" s="3"/>
      <c r="GO9089" s="3"/>
      <c r="GP9089" s="3"/>
      <c r="GQ9089" s="3"/>
      <c r="GR9089" s="3"/>
      <c r="GS9089" s="3"/>
      <c r="GT9089" s="3"/>
      <c r="GU9089" s="3"/>
      <c r="GV9089" s="3"/>
      <c r="GW9089" s="3"/>
      <c r="GX9089" s="3"/>
      <c r="GY9089" s="3"/>
      <c r="GZ9089" s="3"/>
      <c r="HA9089" s="3"/>
      <c r="HB9089" s="3"/>
      <c r="HC9089" s="3"/>
      <c r="HD9089" s="3"/>
      <c r="HE9089" s="3"/>
      <c r="HF9089" s="3"/>
      <c r="HG9089" s="3"/>
      <c r="HH9089" s="3"/>
      <c r="HI9089" s="3"/>
      <c r="HJ9089" s="3"/>
      <c r="HK9089" s="3"/>
      <c r="HL9089" s="3"/>
      <c r="HM9089" s="45"/>
      <c r="HN9089" s="3"/>
      <c r="HO9089" s="3"/>
      <c r="HP9089" s="3"/>
      <c r="HQ9089" s="3"/>
      <c r="HR9089" s="3"/>
      <c r="HS9089" s="3"/>
      <c r="HT9089" s="3"/>
      <c r="HU9089" s="3"/>
      <c r="HV9089" s="3"/>
      <c r="HW9089" s="3"/>
      <c r="HX9089" s="3"/>
      <c r="HY9089" s="3"/>
      <c r="HZ9089" s="3"/>
      <c r="IA9089" s="3"/>
      <c r="IB9089" s="3"/>
      <c r="IC9089" s="3"/>
      <c r="ID9089" s="3"/>
      <c r="IE9089" s="3"/>
      <c r="IF9089" s="3"/>
      <c r="IG9089" s="3"/>
      <c r="IH9089" s="3"/>
      <c r="II9089" s="3"/>
      <c r="IJ9089" s="3"/>
      <c r="IK9089" s="3"/>
      <c r="IL9089" s="3"/>
      <c r="IM9089" s="3"/>
      <c r="IN9089" s="3"/>
      <c r="IO9089" s="15"/>
    </row>
    <row r="9090" spans="171:249">
      <c r="FO9090" s="3"/>
      <c r="FP9090" s="3"/>
      <c r="FQ9090" s="3"/>
      <c r="FR9090" s="3"/>
      <c r="FS9090" s="3"/>
      <c r="FT9090" s="3"/>
      <c r="FU9090" s="3"/>
      <c r="FV9090" s="3"/>
      <c r="FW9090" s="3"/>
      <c r="FX9090" s="3"/>
      <c r="FY9090" s="3"/>
      <c r="FZ9090" s="3"/>
      <c r="GA9090" s="3"/>
      <c r="GB9090" s="3"/>
      <c r="GC9090" s="3"/>
      <c r="GD9090" s="3"/>
      <c r="GE9090" s="3"/>
      <c r="GF9090" s="3"/>
      <c r="GG9090" s="3"/>
      <c r="GH9090" s="3"/>
      <c r="GI9090" s="3"/>
      <c r="GJ9090" s="3"/>
      <c r="GK9090" s="3"/>
      <c r="GL9090" s="3"/>
      <c r="GM9090" s="3"/>
      <c r="GN9090" s="3"/>
      <c r="GO9090" s="3"/>
      <c r="GP9090" s="3"/>
      <c r="GQ9090" s="3"/>
      <c r="GR9090" s="3"/>
      <c r="GS9090" s="3"/>
      <c r="GT9090" s="3"/>
      <c r="GU9090" s="3"/>
      <c r="GV9090" s="3"/>
      <c r="GW9090" s="3"/>
      <c r="GX9090" s="3"/>
      <c r="GY9090" s="3"/>
      <c r="GZ9090" s="3"/>
      <c r="HA9090" s="3"/>
      <c r="HB9090" s="3"/>
      <c r="HC9090" s="3"/>
      <c r="HD9090" s="3"/>
      <c r="HE9090" s="3"/>
      <c r="HF9090" s="3"/>
      <c r="HG9090" s="3"/>
      <c r="HH9090" s="3"/>
      <c r="HI9090" s="3"/>
      <c r="HJ9090" s="3"/>
      <c r="HK9090" s="3"/>
      <c r="HL9090" s="3"/>
      <c r="HM9090" s="45"/>
      <c r="HN9090" s="3"/>
      <c r="HO9090" s="3"/>
      <c r="HP9090" s="3"/>
      <c r="HQ9090" s="3"/>
      <c r="HR9090" s="3"/>
      <c r="HS9090" s="3"/>
      <c r="HT9090" s="3"/>
      <c r="HU9090" s="3"/>
      <c r="HV9090" s="3"/>
      <c r="HW9090" s="3"/>
      <c r="HX9090" s="3"/>
      <c r="HY9090" s="3"/>
      <c r="HZ9090" s="3"/>
      <c r="IA9090" s="3"/>
      <c r="IB9090" s="3"/>
      <c r="IC9090" s="3"/>
      <c r="ID9090" s="3"/>
      <c r="IE9090" s="3"/>
      <c r="IF9090" s="3"/>
      <c r="IG9090" s="3"/>
      <c r="IH9090" s="3"/>
      <c r="II9090" s="3"/>
      <c r="IJ9090" s="3"/>
      <c r="IK9090" s="3"/>
      <c r="IL9090" s="3"/>
      <c r="IM9090" s="3"/>
      <c r="IN9090" s="3"/>
      <c r="IO9090" s="15"/>
    </row>
    <row r="9091" spans="171:249">
      <c r="FO9091" s="3"/>
      <c r="FP9091" s="3"/>
      <c r="FQ9091" s="3"/>
      <c r="FR9091" s="3"/>
      <c r="FS9091" s="3"/>
      <c r="FT9091" s="3"/>
      <c r="FU9091" s="3"/>
      <c r="FV9091" s="3"/>
      <c r="FW9091" s="3"/>
      <c r="FX9091" s="3"/>
      <c r="FY9091" s="3"/>
      <c r="FZ9091" s="3"/>
      <c r="GA9091" s="3"/>
      <c r="GB9091" s="3"/>
      <c r="GC9091" s="3"/>
      <c r="GD9091" s="3"/>
      <c r="GE9091" s="3"/>
      <c r="GF9091" s="3"/>
      <c r="GG9091" s="3"/>
      <c r="GH9091" s="3"/>
      <c r="GI9091" s="3"/>
      <c r="GJ9091" s="3"/>
      <c r="GK9091" s="3"/>
      <c r="GL9091" s="3"/>
      <c r="GM9091" s="3"/>
      <c r="GN9091" s="3"/>
      <c r="GO9091" s="3"/>
      <c r="GP9091" s="3"/>
      <c r="GQ9091" s="3"/>
      <c r="GR9091" s="3"/>
      <c r="GS9091" s="3"/>
      <c r="GT9091" s="3"/>
      <c r="GU9091" s="3"/>
      <c r="GV9091" s="3"/>
      <c r="GW9091" s="3"/>
      <c r="GX9091" s="3"/>
      <c r="GY9091" s="3"/>
      <c r="GZ9091" s="3"/>
      <c r="HA9091" s="3"/>
      <c r="HB9091" s="3"/>
      <c r="HC9091" s="3"/>
      <c r="HD9091" s="3"/>
      <c r="HE9091" s="3"/>
      <c r="HF9091" s="3"/>
      <c r="HG9091" s="3"/>
      <c r="HH9091" s="3"/>
      <c r="HI9091" s="3"/>
      <c r="HJ9091" s="3"/>
      <c r="HK9091" s="3"/>
      <c r="HL9091" s="3"/>
      <c r="HM9091" s="45"/>
      <c r="HN9091" s="3"/>
      <c r="HO9091" s="3"/>
      <c r="HP9091" s="3"/>
      <c r="HQ9091" s="3"/>
      <c r="HR9091" s="3"/>
      <c r="HS9091" s="3"/>
      <c r="HT9091" s="3"/>
      <c r="HU9091" s="3"/>
      <c r="HV9091" s="3"/>
      <c r="HW9091" s="3"/>
      <c r="HX9091" s="3"/>
      <c r="HY9091" s="3"/>
      <c r="HZ9091" s="3"/>
      <c r="IA9091" s="3"/>
      <c r="IB9091" s="3"/>
      <c r="IC9091" s="3"/>
      <c r="ID9091" s="3"/>
      <c r="IE9091" s="3"/>
      <c r="IF9091" s="3"/>
      <c r="IG9091" s="3"/>
      <c r="IH9091" s="3"/>
      <c r="II9091" s="3"/>
      <c r="IJ9091" s="3"/>
      <c r="IK9091" s="3"/>
      <c r="IL9091" s="3"/>
      <c r="IM9091" s="3"/>
      <c r="IN9091" s="3"/>
      <c r="IO9091" s="15"/>
    </row>
    <row r="9092" spans="171:249">
      <c r="FO9092" s="3"/>
      <c r="FP9092" s="3"/>
      <c r="FQ9092" s="3"/>
      <c r="FR9092" s="3"/>
      <c r="FS9092" s="3"/>
      <c r="FT9092" s="3"/>
      <c r="FU9092" s="3"/>
      <c r="FV9092" s="3"/>
      <c r="FW9092" s="3"/>
      <c r="FX9092" s="3"/>
      <c r="FY9092" s="3"/>
      <c r="FZ9092" s="3"/>
      <c r="GA9092" s="3"/>
      <c r="GB9092" s="3"/>
      <c r="GC9092" s="3"/>
      <c r="GD9092" s="3"/>
      <c r="GE9092" s="3"/>
      <c r="GF9092" s="3"/>
      <c r="GG9092" s="3"/>
      <c r="GH9092" s="3"/>
      <c r="GI9092" s="3"/>
      <c r="GJ9092" s="3"/>
      <c r="GK9092" s="3"/>
      <c r="GL9092" s="3"/>
      <c r="GM9092" s="3"/>
      <c r="GN9092" s="3"/>
      <c r="GO9092" s="3"/>
      <c r="GP9092" s="3"/>
      <c r="GQ9092" s="3"/>
      <c r="GR9092" s="3"/>
      <c r="GS9092" s="3"/>
      <c r="GT9092" s="3"/>
      <c r="GU9092" s="3"/>
      <c r="GV9092" s="3"/>
      <c r="GW9092" s="3"/>
      <c r="GX9092" s="3"/>
      <c r="GY9092" s="3"/>
      <c r="GZ9092" s="3"/>
      <c r="HA9092" s="3"/>
      <c r="HB9092" s="3"/>
      <c r="HC9092" s="3"/>
      <c r="HD9092" s="3"/>
      <c r="HE9092" s="3"/>
      <c r="HF9092" s="3"/>
      <c r="HG9092" s="3"/>
      <c r="HH9092" s="3"/>
      <c r="HI9092" s="3"/>
      <c r="HJ9092" s="3"/>
      <c r="HK9092" s="3"/>
      <c r="HL9092" s="3"/>
      <c r="HM9092" s="45"/>
      <c r="HN9092" s="3"/>
      <c r="HO9092" s="3"/>
      <c r="HP9092" s="3"/>
      <c r="HQ9092" s="3"/>
      <c r="HR9092" s="3"/>
      <c r="HS9092" s="3"/>
      <c r="HT9092" s="3"/>
      <c r="HU9092" s="3"/>
      <c r="HV9092" s="3"/>
      <c r="HW9092" s="3"/>
      <c r="HX9092" s="3"/>
      <c r="HY9092" s="3"/>
      <c r="HZ9092" s="3"/>
      <c r="IA9092" s="3"/>
      <c r="IB9092" s="3"/>
      <c r="IC9092" s="3"/>
      <c r="ID9092" s="3"/>
      <c r="IE9092" s="3"/>
      <c r="IF9092" s="3"/>
      <c r="IG9092" s="3"/>
      <c r="IH9092" s="3"/>
      <c r="II9092" s="3"/>
      <c r="IJ9092" s="3"/>
      <c r="IK9092" s="3"/>
      <c r="IL9092" s="3"/>
      <c r="IM9092" s="3"/>
      <c r="IN9092" s="3"/>
      <c r="IO9092" s="15"/>
    </row>
    <row r="9093" spans="171:249">
      <c r="FO9093" s="3"/>
      <c r="FP9093" s="3"/>
      <c r="FQ9093" s="3"/>
      <c r="FR9093" s="3"/>
      <c r="FS9093" s="3"/>
      <c r="FT9093" s="3"/>
      <c r="FU9093" s="3"/>
      <c r="FV9093" s="3"/>
      <c r="FW9093" s="3"/>
      <c r="FX9093" s="3"/>
      <c r="FY9093" s="3"/>
      <c r="FZ9093" s="3"/>
      <c r="GA9093" s="3"/>
      <c r="GB9093" s="3"/>
      <c r="GC9093" s="3"/>
      <c r="GD9093" s="3"/>
      <c r="GE9093" s="3"/>
      <c r="GF9093" s="3"/>
      <c r="GG9093" s="3"/>
      <c r="GH9093" s="3"/>
      <c r="GI9093" s="3"/>
      <c r="GJ9093" s="3"/>
      <c r="GK9093" s="3"/>
      <c r="GL9093" s="3"/>
      <c r="GM9093" s="3"/>
      <c r="GN9093" s="3"/>
      <c r="GO9093" s="3"/>
      <c r="GP9093" s="3"/>
      <c r="GQ9093" s="3"/>
      <c r="GR9093" s="3"/>
      <c r="GS9093" s="3"/>
      <c r="GT9093" s="3"/>
      <c r="GU9093" s="3"/>
      <c r="GV9093" s="3"/>
      <c r="GW9093" s="3"/>
      <c r="GX9093" s="3"/>
      <c r="GY9093" s="3"/>
      <c r="GZ9093" s="3"/>
      <c r="HA9093" s="3"/>
      <c r="HB9093" s="3"/>
      <c r="HC9093" s="3"/>
      <c r="HD9093" s="3"/>
      <c r="HE9093" s="3"/>
      <c r="HF9093" s="3"/>
      <c r="HG9093" s="3"/>
      <c r="HH9093" s="3"/>
      <c r="HI9093" s="3"/>
      <c r="HJ9093" s="3"/>
      <c r="HK9093" s="3"/>
      <c r="HL9093" s="3"/>
      <c r="HM9093" s="45"/>
      <c r="HN9093" s="3"/>
      <c r="HO9093" s="3"/>
      <c r="HP9093" s="3"/>
      <c r="HQ9093" s="3"/>
      <c r="HR9093" s="3"/>
      <c r="HS9093" s="3"/>
      <c r="HT9093" s="3"/>
      <c r="HU9093" s="3"/>
      <c r="HV9093" s="3"/>
      <c r="HW9093" s="3"/>
      <c r="HX9093" s="3"/>
      <c r="HY9093" s="3"/>
      <c r="HZ9093" s="3"/>
      <c r="IA9093" s="3"/>
      <c r="IB9093" s="3"/>
      <c r="IC9093" s="3"/>
      <c r="ID9093" s="3"/>
      <c r="IE9093" s="3"/>
      <c r="IF9093" s="3"/>
      <c r="IG9093" s="3"/>
      <c r="IH9093" s="3"/>
      <c r="II9093" s="3"/>
      <c r="IJ9093" s="3"/>
      <c r="IK9093" s="3"/>
      <c r="IL9093" s="3"/>
      <c r="IM9093" s="3"/>
      <c r="IN9093" s="3"/>
      <c r="IO9093" s="15"/>
    </row>
    <row r="9094" spans="171:249">
      <c r="FO9094" s="3"/>
      <c r="FP9094" s="3"/>
      <c r="FQ9094" s="3"/>
      <c r="FR9094" s="3"/>
      <c r="FS9094" s="3"/>
      <c r="FT9094" s="3"/>
      <c r="FU9094" s="3"/>
      <c r="FV9094" s="3"/>
      <c r="FW9094" s="3"/>
      <c r="FX9094" s="3"/>
      <c r="FY9094" s="3"/>
      <c r="FZ9094" s="3"/>
      <c r="GA9094" s="3"/>
      <c r="GB9094" s="3"/>
      <c r="GC9094" s="3"/>
      <c r="GD9094" s="3"/>
      <c r="GE9094" s="3"/>
      <c r="GF9094" s="3"/>
      <c r="GG9094" s="3"/>
      <c r="GH9094" s="3"/>
      <c r="GI9094" s="3"/>
      <c r="GJ9094" s="3"/>
      <c r="GK9094" s="3"/>
      <c r="GL9094" s="3"/>
      <c r="GM9094" s="3"/>
      <c r="GN9094" s="3"/>
      <c r="GO9094" s="3"/>
      <c r="GP9094" s="3"/>
      <c r="GQ9094" s="3"/>
      <c r="GR9094" s="3"/>
      <c r="GS9094" s="3"/>
      <c r="GT9094" s="3"/>
      <c r="GU9094" s="3"/>
      <c r="GV9094" s="3"/>
      <c r="GW9094" s="3"/>
      <c r="GX9094" s="3"/>
      <c r="GY9094" s="3"/>
      <c r="GZ9094" s="3"/>
      <c r="HA9094" s="3"/>
      <c r="HB9094" s="3"/>
      <c r="HC9094" s="3"/>
      <c r="HD9094" s="3"/>
      <c r="HE9094" s="3"/>
      <c r="HF9094" s="3"/>
      <c r="HG9094" s="3"/>
      <c r="HH9094" s="3"/>
      <c r="HI9094" s="3"/>
      <c r="HJ9094" s="3"/>
      <c r="HK9094" s="3"/>
      <c r="HL9094" s="3"/>
      <c r="HM9094" s="45"/>
      <c r="HN9094" s="3"/>
      <c r="HO9094" s="3"/>
      <c r="HP9094" s="3"/>
      <c r="HQ9094" s="3"/>
      <c r="HR9094" s="3"/>
      <c r="HS9094" s="3"/>
      <c r="HT9094" s="3"/>
      <c r="HU9094" s="3"/>
      <c r="HV9094" s="3"/>
      <c r="HW9094" s="3"/>
      <c r="HX9094" s="3"/>
      <c r="HY9094" s="3"/>
      <c r="HZ9094" s="3"/>
      <c r="IA9094" s="3"/>
      <c r="IB9094" s="3"/>
      <c r="IC9094" s="3"/>
      <c r="ID9094" s="3"/>
      <c r="IE9094" s="3"/>
      <c r="IF9094" s="3"/>
      <c r="IG9094" s="3"/>
      <c r="IH9094" s="3"/>
      <c r="II9094" s="3"/>
      <c r="IJ9094" s="3"/>
      <c r="IK9094" s="3"/>
      <c r="IL9094" s="3"/>
      <c r="IM9094" s="3"/>
      <c r="IN9094" s="3"/>
      <c r="IO9094" s="15"/>
    </row>
    <row r="9095" spans="171:249">
      <c r="FO9095" s="3"/>
      <c r="FP9095" s="3"/>
      <c r="FQ9095" s="3"/>
      <c r="FR9095" s="3"/>
      <c r="FS9095" s="3"/>
      <c r="FT9095" s="3"/>
      <c r="FU9095" s="3"/>
      <c r="FV9095" s="3"/>
      <c r="FW9095" s="3"/>
      <c r="FX9095" s="3"/>
      <c r="FY9095" s="3"/>
      <c r="FZ9095" s="3"/>
      <c r="GA9095" s="3"/>
      <c r="GB9095" s="3"/>
      <c r="GC9095" s="3"/>
      <c r="GD9095" s="3"/>
      <c r="GE9095" s="3"/>
      <c r="GF9095" s="3"/>
      <c r="GG9095" s="3"/>
      <c r="GH9095" s="3"/>
      <c r="GI9095" s="3"/>
      <c r="GJ9095" s="3"/>
      <c r="GK9095" s="3"/>
      <c r="GL9095" s="3"/>
      <c r="GM9095" s="3"/>
      <c r="GN9095" s="3"/>
      <c r="GO9095" s="3"/>
      <c r="GP9095" s="3"/>
      <c r="GQ9095" s="3"/>
      <c r="GR9095" s="3"/>
      <c r="GS9095" s="3"/>
      <c r="GT9095" s="3"/>
      <c r="GU9095" s="3"/>
      <c r="GV9095" s="3"/>
      <c r="GW9095" s="3"/>
      <c r="GX9095" s="3"/>
      <c r="GY9095" s="3"/>
      <c r="GZ9095" s="3"/>
      <c r="HA9095" s="3"/>
      <c r="HB9095" s="3"/>
      <c r="HC9095" s="3"/>
      <c r="HD9095" s="3"/>
      <c r="HE9095" s="3"/>
      <c r="HF9095" s="3"/>
      <c r="HG9095" s="3"/>
      <c r="HH9095" s="3"/>
      <c r="HI9095" s="3"/>
      <c r="HJ9095" s="3"/>
      <c r="HK9095" s="3"/>
      <c r="HL9095" s="3"/>
      <c r="HM9095" s="45"/>
      <c r="HN9095" s="3"/>
      <c r="HO9095" s="3"/>
      <c r="HP9095" s="3"/>
      <c r="HQ9095" s="3"/>
      <c r="HR9095" s="3"/>
      <c r="HS9095" s="3"/>
      <c r="HT9095" s="3"/>
      <c r="HU9095" s="3"/>
      <c r="HV9095" s="3"/>
      <c r="HW9095" s="3"/>
      <c r="HX9095" s="3"/>
      <c r="HY9095" s="3"/>
      <c r="HZ9095" s="3"/>
      <c r="IA9095" s="3"/>
      <c r="IB9095" s="3"/>
      <c r="IC9095" s="3"/>
      <c r="ID9095" s="3"/>
      <c r="IE9095" s="3"/>
      <c r="IF9095" s="3"/>
      <c r="IG9095" s="3"/>
      <c r="IH9095" s="3"/>
      <c r="II9095" s="3"/>
      <c r="IJ9095" s="3"/>
      <c r="IK9095" s="3"/>
      <c r="IL9095" s="3"/>
      <c r="IM9095" s="3"/>
      <c r="IN9095" s="3"/>
      <c r="IO9095" s="15"/>
    </row>
    <row r="9096" spans="171:249">
      <c r="FO9096" s="3"/>
      <c r="FP9096" s="3"/>
      <c r="FQ9096" s="3"/>
      <c r="FR9096" s="3"/>
      <c r="FS9096" s="3"/>
      <c r="FT9096" s="3"/>
      <c r="FU9096" s="3"/>
      <c r="FV9096" s="3"/>
      <c r="FW9096" s="3"/>
      <c r="FX9096" s="3"/>
      <c r="FY9096" s="3"/>
      <c r="FZ9096" s="3"/>
      <c r="GA9096" s="3"/>
      <c r="GB9096" s="3"/>
      <c r="GC9096" s="3"/>
      <c r="GD9096" s="3"/>
      <c r="GE9096" s="3"/>
      <c r="GF9096" s="3"/>
      <c r="GG9096" s="3"/>
      <c r="GH9096" s="3"/>
      <c r="GI9096" s="3"/>
      <c r="GJ9096" s="3"/>
      <c r="GK9096" s="3"/>
      <c r="GL9096" s="3"/>
      <c r="GM9096" s="3"/>
      <c r="GN9096" s="3"/>
      <c r="GO9096" s="3"/>
      <c r="GP9096" s="3"/>
      <c r="GQ9096" s="3"/>
      <c r="GR9096" s="3"/>
      <c r="GS9096" s="3"/>
      <c r="GT9096" s="3"/>
      <c r="GU9096" s="3"/>
      <c r="GV9096" s="3"/>
      <c r="GW9096" s="3"/>
      <c r="GX9096" s="3"/>
      <c r="GY9096" s="3"/>
      <c r="GZ9096" s="3"/>
      <c r="HA9096" s="3"/>
      <c r="HB9096" s="3"/>
      <c r="HC9096" s="3"/>
      <c r="HD9096" s="3"/>
      <c r="HE9096" s="3"/>
      <c r="HF9096" s="3"/>
      <c r="HG9096" s="3"/>
      <c r="HH9096" s="3"/>
      <c r="HI9096" s="3"/>
      <c r="HJ9096" s="3"/>
      <c r="HK9096" s="3"/>
      <c r="HL9096" s="3"/>
      <c r="HM9096" s="45"/>
      <c r="HN9096" s="3"/>
      <c r="HO9096" s="3"/>
      <c r="HP9096" s="3"/>
      <c r="HQ9096" s="3"/>
      <c r="HR9096" s="3"/>
      <c r="HS9096" s="3"/>
      <c r="HT9096" s="3"/>
      <c r="HU9096" s="3"/>
      <c r="HV9096" s="3"/>
      <c r="HW9096" s="3"/>
      <c r="HX9096" s="3"/>
      <c r="HY9096" s="3"/>
      <c r="HZ9096" s="3"/>
      <c r="IA9096" s="3"/>
      <c r="IB9096" s="3"/>
      <c r="IC9096" s="3"/>
      <c r="ID9096" s="3"/>
      <c r="IE9096" s="3"/>
      <c r="IF9096" s="3"/>
      <c r="IG9096" s="3"/>
      <c r="IH9096" s="3"/>
      <c r="II9096" s="3"/>
      <c r="IJ9096" s="3"/>
      <c r="IK9096" s="3"/>
      <c r="IL9096" s="3"/>
      <c r="IM9096" s="3"/>
      <c r="IN9096" s="3"/>
      <c r="IO9096" s="15"/>
    </row>
    <row r="9097" spans="171:249">
      <c r="FO9097" s="3"/>
      <c r="FP9097" s="3"/>
      <c r="FQ9097" s="3"/>
      <c r="FR9097" s="3"/>
      <c r="FS9097" s="3"/>
      <c r="FT9097" s="3"/>
      <c r="FU9097" s="3"/>
      <c r="FV9097" s="3"/>
      <c r="FW9097" s="3"/>
      <c r="FX9097" s="3"/>
      <c r="FY9097" s="3"/>
      <c r="FZ9097" s="3"/>
      <c r="GA9097" s="3"/>
      <c r="GB9097" s="3"/>
      <c r="GC9097" s="3"/>
      <c r="GD9097" s="3"/>
      <c r="GE9097" s="3"/>
      <c r="GF9097" s="3"/>
      <c r="GG9097" s="3"/>
      <c r="GH9097" s="3"/>
      <c r="GI9097" s="3"/>
      <c r="GJ9097" s="3"/>
      <c r="GK9097" s="3"/>
      <c r="GL9097" s="3"/>
      <c r="GM9097" s="3"/>
      <c r="GN9097" s="3"/>
      <c r="GO9097" s="3"/>
      <c r="GP9097" s="3"/>
      <c r="GQ9097" s="3"/>
      <c r="GR9097" s="3"/>
      <c r="GS9097" s="3"/>
      <c r="GT9097" s="3"/>
      <c r="GU9097" s="3"/>
      <c r="GV9097" s="3"/>
      <c r="GW9097" s="3"/>
      <c r="GX9097" s="3"/>
      <c r="GY9097" s="3"/>
      <c r="GZ9097" s="3"/>
      <c r="HA9097" s="3"/>
      <c r="HB9097" s="3"/>
      <c r="HC9097" s="3"/>
      <c r="HD9097" s="3"/>
      <c r="HE9097" s="3"/>
      <c r="HF9097" s="3"/>
      <c r="HG9097" s="3"/>
      <c r="HH9097" s="3"/>
      <c r="HI9097" s="3"/>
      <c r="HJ9097" s="3"/>
      <c r="HK9097" s="3"/>
      <c r="HL9097" s="3"/>
      <c r="HM9097" s="45"/>
      <c r="HN9097" s="3"/>
      <c r="HO9097" s="3"/>
      <c r="HP9097" s="3"/>
      <c r="HQ9097" s="3"/>
      <c r="HR9097" s="3"/>
      <c r="HS9097" s="3"/>
      <c r="HT9097" s="3"/>
      <c r="HU9097" s="3"/>
      <c r="HV9097" s="3"/>
      <c r="HW9097" s="3"/>
      <c r="HX9097" s="3"/>
      <c r="HY9097" s="3"/>
      <c r="HZ9097" s="3"/>
      <c r="IA9097" s="3"/>
      <c r="IB9097" s="3"/>
      <c r="IC9097" s="3"/>
      <c r="ID9097" s="3"/>
      <c r="IE9097" s="3"/>
      <c r="IF9097" s="3"/>
      <c r="IG9097" s="3"/>
      <c r="IH9097" s="3"/>
      <c r="II9097" s="3"/>
      <c r="IJ9097" s="3"/>
      <c r="IK9097" s="3"/>
      <c r="IL9097" s="3"/>
      <c r="IM9097" s="3"/>
      <c r="IN9097" s="3"/>
      <c r="IO9097" s="15"/>
    </row>
    <row r="9098" spans="171:249">
      <c r="FO9098" s="3"/>
      <c r="FP9098" s="3"/>
      <c r="FQ9098" s="3"/>
      <c r="FR9098" s="3"/>
      <c r="FS9098" s="3"/>
      <c r="FT9098" s="3"/>
      <c r="FU9098" s="3"/>
      <c r="FV9098" s="3"/>
      <c r="FW9098" s="3"/>
      <c r="FX9098" s="3"/>
      <c r="FY9098" s="3"/>
      <c r="FZ9098" s="3"/>
      <c r="GA9098" s="3"/>
      <c r="GB9098" s="3"/>
      <c r="GC9098" s="3"/>
      <c r="GD9098" s="3"/>
      <c r="GE9098" s="3"/>
      <c r="GF9098" s="3"/>
      <c r="GG9098" s="3"/>
      <c r="GH9098" s="3"/>
      <c r="GI9098" s="3"/>
      <c r="GJ9098" s="3"/>
      <c r="GK9098" s="3"/>
      <c r="GL9098" s="3"/>
      <c r="GM9098" s="3"/>
      <c r="GN9098" s="3"/>
      <c r="GO9098" s="3"/>
      <c r="GP9098" s="3"/>
      <c r="GQ9098" s="3"/>
      <c r="GR9098" s="3"/>
      <c r="GS9098" s="3"/>
      <c r="GT9098" s="3"/>
      <c r="GU9098" s="3"/>
      <c r="GV9098" s="3"/>
      <c r="GW9098" s="3"/>
      <c r="GX9098" s="3"/>
      <c r="GY9098" s="3"/>
      <c r="GZ9098" s="3"/>
      <c r="HA9098" s="3"/>
      <c r="HB9098" s="3"/>
      <c r="HC9098" s="3"/>
      <c r="HD9098" s="3"/>
      <c r="HE9098" s="3"/>
      <c r="HF9098" s="3"/>
      <c r="HG9098" s="3"/>
      <c r="HH9098" s="3"/>
      <c r="HI9098" s="3"/>
      <c r="HJ9098" s="3"/>
      <c r="HK9098" s="3"/>
      <c r="HL9098" s="3"/>
      <c r="HM9098" s="45"/>
      <c r="HN9098" s="3"/>
      <c r="HO9098" s="3"/>
      <c r="HP9098" s="3"/>
      <c r="HQ9098" s="3"/>
      <c r="HR9098" s="3"/>
      <c r="HS9098" s="3"/>
      <c r="HT9098" s="3"/>
      <c r="HU9098" s="3"/>
      <c r="HV9098" s="3"/>
      <c r="HW9098" s="3"/>
      <c r="HX9098" s="3"/>
      <c r="HY9098" s="3"/>
      <c r="HZ9098" s="3"/>
      <c r="IA9098" s="3"/>
      <c r="IB9098" s="3"/>
      <c r="IC9098" s="3"/>
      <c r="ID9098" s="3"/>
      <c r="IE9098" s="3"/>
      <c r="IF9098" s="3"/>
      <c r="IG9098" s="3"/>
      <c r="IH9098" s="3"/>
      <c r="II9098" s="3"/>
      <c r="IJ9098" s="3"/>
      <c r="IK9098" s="3"/>
      <c r="IL9098" s="3"/>
      <c r="IM9098" s="3"/>
      <c r="IN9098" s="3"/>
      <c r="IO9098" s="15"/>
    </row>
    <row r="9099" spans="171:249">
      <c r="FO9099" s="3"/>
      <c r="FP9099" s="3"/>
      <c r="FQ9099" s="3"/>
      <c r="FR9099" s="3"/>
      <c r="FS9099" s="3"/>
      <c r="FT9099" s="3"/>
      <c r="FU9099" s="3"/>
      <c r="FV9099" s="3"/>
      <c r="FW9099" s="3"/>
      <c r="FX9099" s="3"/>
      <c r="FY9099" s="3"/>
      <c r="FZ9099" s="3"/>
      <c r="GA9099" s="3"/>
      <c r="GB9099" s="3"/>
      <c r="GC9099" s="3"/>
      <c r="GD9099" s="3"/>
      <c r="GE9099" s="3"/>
      <c r="GF9099" s="3"/>
      <c r="GG9099" s="3"/>
      <c r="GH9099" s="3"/>
      <c r="GI9099" s="3"/>
      <c r="GJ9099" s="3"/>
      <c r="GK9099" s="3"/>
      <c r="GL9099" s="3"/>
      <c r="GM9099" s="3"/>
      <c r="GN9099" s="3"/>
      <c r="GO9099" s="3"/>
      <c r="GP9099" s="3"/>
      <c r="GQ9099" s="3"/>
      <c r="GR9099" s="3"/>
      <c r="GS9099" s="3"/>
      <c r="GT9099" s="3"/>
      <c r="GU9099" s="3"/>
      <c r="GV9099" s="3"/>
      <c r="GW9099" s="3"/>
      <c r="GX9099" s="3"/>
      <c r="GY9099" s="3"/>
      <c r="GZ9099" s="3"/>
      <c r="HA9099" s="3"/>
      <c r="HB9099" s="3"/>
      <c r="HC9099" s="3"/>
      <c r="HD9099" s="3"/>
      <c r="HE9099" s="3"/>
      <c r="HF9099" s="3"/>
      <c r="HG9099" s="3"/>
      <c r="HH9099" s="3"/>
      <c r="HI9099" s="3"/>
      <c r="HJ9099" s="3"/>
      <c r="HK9099" s="3"/>
      <c r="HL9099" s="3"/>
      <c r="HM9099" s="45"/>
      <c r="HN9099" s="3"/>
      <c r="HO9099" s="3"/>
      <c r="HP9099" s="3"/>
      <c r="HQ9099" s="3"/>
      <c r="HR9099" s="3"/>
      <c r="HS9099" s="3"/>
      <c r="HT9099" s="3"/>
      <c r="HU9099" s="3"/>
      <c r="HV9099" s="3"/>
      <c r="HW9099" s="3"/>
      <c r="HX9099" s="3"/>
      <c r="HY9099" s="3"/>
      <c r="HZ9099" s="3"/>
      <c r="IA9099" s="3"/>
      <c r="IB9099" s="3"/>
      <c r="IC9099" s="3"/>
      <c r="ID9099" s="3"/>
      <c r="IE9099" s="3"/>
      <c r="IF9099" s="3"/>
      <c r="IG9099" s="3"/>
      <c r="IH9099" s="3"/>
      <c r="II9099" s="3"/>
      <c r="IJ9099" s="3"/>
      <c r="IK9099" s="3"/>
      <c r="IL9099" s="3"/>
      <c r="IM9099" s="3"/>
      <c r="IN9099" s="3"/>
      <c r="IO9099" s="15"/>
    </row>
    <row r="9100" spans="171:249">
      <c r="FO9100" s="3"/>
      <c r="FP9100" s="3"/>
      <c r="FQ9100" s="3"/>
      <c r="FR9100" s="3"/>
      <c r="FS9100" s="3"/>
      <c r="FT9100" s="3"/>
      <c r="FU9100" s="3"/>
      <c r="FV9100" s="3"/>
      <c r="FW9100" s="3"/>
      <c r="FX9100" s="3"/>
      <c r="FY9100" s="3"/>
      <c r="FZ9100" s="3"/>
      <c r="GA9100" s="3"/>
      <c r="GB9100" s="3"/>
      <c r="GC9100" s="3"/>
      <c r="GD9100" s="3"/>
      <c r="GE9100" s="3"/>
      <c r="GF9100" s="3"/>
      <c r="GG9100" s="3"/>
      <c r="GH9100" s="3"/>
      <c r="GI9100" s="3"/>
      <c r="GJ9100" s="3"/>
      <c r="GK9100" s="3"/>
      <c r="GL9100" s="3"/>
      <c r="GM9100" s="3"/>
      <c r="GN9100" s="3"/>
      <c r="GO9100" s="3"/>
      <c r="GP9100" s="3"/>
      <c r="GQ9100" s="3"/>
      <c r="GR9100" s="3"/>
      <c r="GS9100" s="3"/>
      <c r="GT9100" s="3"/>
      <c r="GU9100" s="3"/>
      <c r="GV9100" s="3"/>
      <c r="GW9100" s="3"/>
      <c r="GX9100" s="3"/>
      <c r="GY9100" s="3"/>
      <c r="GZ9100" s="3"/>
      <c r="HA9100" s="3"/>
      <c r="HB9100" s="3"/>
      <c r="HC9100" s="3"/>
      <c r="HD9100" s="3"/>
      <c r="HE9100" s="3"/>
      <c r="HF9100" s="3"/>
      <c r="HG9100" s="3"/>
      <c r="HH9100" s="3"/>
      <c r="HI9100" s="3"/>
      <c r="HJ9100" s="3"/>
      <c r="HK9100" s="3"/>
      <c r="HL9100" s="3"/>
      <c r="HM9100" s="45"/>
      <c r="HN9100" s="3"/>
      <c r="HO9100" s="3"/>
      <c r="HP9100" s="3"/>
      <c r="HQ9100" s="3"/>
      <c r="HR9100" s="3"/>
      <c r="HS9100" s="3"/>
      <c r="HT9100" s="3"/>
      <c r="HU9100" s="3"/>
      <c r="HV9100" s="3"/>
      <c r="HW9100" s="3"/>
      <c r="HX9100" s="3"/>
      <c r="HY9100" s="3"/>
      <c r="HZ9100" s="3"/>
      <c r="IA9100" s="3"/>
      <c r="IB9100" s="3"/>
      <c r="IC9100" s="3"/>
      <c r="ID9100" s="3"/>
      <c r="IE9100" s="3"/>
      <c r="IF9100" s="3"/>
      <c r="IG9100" s="3"/>
      <c r="IH9100" s="3"/>
      <c r="II9100" s="3"/>
      <c r="IJ9100" s="3"/>
      <c r="IK9100" s="3"/>
      <c r="IL9100" s="3"/>
      <c r="IM9100" s="3"/>
      <c r="IN9100" s="3"/>
      <c r="IO9100" s="15"/>
    </row>
    <row r="9101" spans="171:249">
      <c r="FO9101" s="3"/>
      <c r="FP9101" s="3"/>
      <c r="FQ9101" s="3"/>
      <c r="FR9101" s="3"/>
      <c r="FS9101" s="3"/>
      <c r="FT9101" s="3"/>
      <c r="FU9101" s="3"/>
      <c r="FV9101" s="3"/>
      <c r="FW9101" s="3"/>
      <c r="FX9101" s="3"/>
      <c r="FY9101" s="3"/>
      <c r="FZ9101" s="3"/>
      <c r="GA9101" s="3"/>
      <c r="GB9101" s="3"/>
      <c r="GC9101" s="3"/>
      <c r="GD9101" s="3"/>
      <c r="GE9101" s="3"/>
      <c r="GF9101" s="3"/>
      <c r="GG9101" s="3"/>
      <c r="GH9101" s="3"/>
      <c r="GI9101" s="3"/>
      <c r="GJ9101" s="3"/>
      <c r="GK9101" s="3"/>
      <c r="GL9101" s="3"/>
      <c r="GM9101" s="3"/>
      <c r="GN9101" s="3"/>
      <c r="GO9101" s="3"/>
      <c r="GP9101" s="3"/>
      <c r="GQ9101" s="3"/>
      <c r="GR9101" s="3"/>
      <c r="GS9101" s="3"/>
      <c r="GT9101" s="3"/>
      <c r="GU9101" s="3"/>
      <c r="GV9101" s="3"/>
      <c r="GW9101" s="3"/>
      <c r="GX9101" s="3"/>
      <c r="GY9101" s="3"/>
      <c r="GZ9101" s="3"/>
      <c r="HA9101" s="3"/>
      <c r="HB9101" s="3"/>
      <c r="HC9101" s="3"/>
      <c r="HD9101" s="3"/>
      <c r="HE9101" s="3"/>
      <c r="HF9101" s="3"/>
      <c r="HG9101" s="3"/>
      <c r="HH9101" s="3"/>
      <c r="HI9101" s="3"/>
      <c r="HJ9101" s="3"/>
      <c r="HK9101" s="3"/>
      <c r="HL9101" s="3"/>
      <c r="HM9101" s="45"/>
      <c r="HN9101" s="3"/>
      <c r="HO9101" s="3"/>
      <c r="HP9101" s="3"/>
      <c r="HQ9101" s="3"/>
      <c r="HR9101" s="3"/>
      <c r="HS9101" s="3"/>
      <c r="HT9101" s="3"/>
      <c r="HU9101" s="3"/>
      <c r="HV9101" s="3"/>
      <c r="HW9101" s="3"/>
      <c r="HX9101" s="3"/>
      <c r="HY9101" s="3"/>
      <c r="HZ9101" s="3"/>
      <c r="IA9101" s="3"/>
      <c r="IB9101" s="3"/>
      <c r="IC9101" s="3"/>
      <c r="ID9101" s="3"/>
      <c r="IE9101" s="3"/>
      <c r="IF9101" s="3"/>
      <c r="IG9101" s="3"/>
      <c r="IH9101" s="3"/>
      <c r="II9101" s="3"/>
      <c r="IJ9101" s="3"/>
      <c r="IK9101" s="3"/>
      <c r="IL9101" s="3"/>
      <c r="IM9101" s="3"/>
      <c r="IN9101" s="3"/>
      <c r="IO9101" s="15"/>
    </row>
    <row r="9102" spans="171:249">
      <c r="FO9102" s="3"/>
      <c r="FP9102" s="3"/>
      <c r="FQ9102" s="3"/>
      <c r="FR9102" s="3"/>
      <c r="FS9102" s="3"/>
      <c r="FT9102" s="3"/>
      <c r="FU9102" s="3"/>
      <c r="FV9102" s="3"/>
      <c r="FW9102" s="3"/>
      <c r="FX9102" s="3"/>
      <c r="FY9102" s="3"/>
      <c r="FZ9102" s="3"/>
      <c r="GA9102" s="3"/>
      <c r="GB9102" s="3"/>
      <c r="GC9102" s="3"/>
      <c r="GD9102" s="3"/>
      <c r="GE9102" s="3"/>
      <c r="GF9102" s="3"/>
      <c r="GG9102" s="3"/>
      <c r="GH9102" s="3"/>
      <c r="GI9102" s="3"/>
      <c r="GJ9102" s="3"/>
      <c r="GK9102" s="3"/>
      <c r="GL9102" s="3"/>
      <c r="GM9102" s="3"/>
      <c r="GN9102" s="3"/>
      <c r="GO9102" s="3"/>
      <c r="GP9102" s="3"/>
      <c r="GQ9102" s="3"/>
      <c r="GR9102" s="3"/>
      <c r="GS9102" s="3"/>
      <c r="GT9102" s="3"/>
      <c r="GU9102" s="3"/>
      <c r="GV9102" s="3"/>
      <c r="GW9102" s="3"/>
      <c r="GX9102" s="3"/>
      <c r="GY9102" s="3"/>
      <c r="GZ9102" s="3"/>
      <c r="HA9102" s="3"/>
      <c r="HB9102" s="3"/>
      <c r="HC9102" s="3"/>
      <c r="HD9102" s="3"/>
      <c r="HE9102" s="3"/>
      <c r="HF9102" s="3"/>
      <c r="HG9102" s="3"/>
      <c r="HH9102" s="3"/>
      <c r="HI9102" s="3"/>
      <c r="HJ9102" s="3"/>
      <c r="HK9102" s="3"/>
      <c r="HL9102" s="3"/>
      <c r="HM9102" s="45"/>
      <c r="HN9102" s="3"/>
      <c r="HO9102" s="3"/>
      <c r="HP9102" s="3"/>
      <c r="HQ9102" s="3"/>
      <c r="HR9102" s="3"/>
      <c r="HS9102" s="3"/>
      <c r="HT9102" s="3"/>
      <c r="HU9102" s="3"/>
      <c r="HV9102" s="3"/>
      <c r="HW9102" s="3"/>
      <c r="HX9102" s="3"/>
      <c r="HY9102" s="3"/>
      <c r="HZ9102" s="3"/>
      <c r="IA9102" s="3"/>
      <c r="IB9102" s="3"/>
      <c r="IC9102" s="3"/>
      <c r="ID9102" s="3"/>
      <c r="IE9102" s="3"/>
      <c r="IF9102" s="3"/>
      <c r="IG9102" s="3"/>
      <c r="IH9102" s="3"/>
      <c r="II9102" s="3"/>
      <c r="IJ9102" s="3"/>
      <c r="IK9102" s="3"/>
      <c r="IL9102" s="3"/>
      <c r="IM9102" s="3"/>
      <c r="IN9102" s="3"/>
      <c r="IO9102" s="15"/>
    </row>
    <row r="9103" spans="171:249">
      <c r="FO9103" s="3"/>
      <c r="FP9103" s="3"/>
      <c r="FQ9103" s="3"/>
      <c r="FR9103" s="3"/>
      <c r="FS9103" s="3"/>
      <c r="FT9103" s="3"/>
      <c r="FU9103" s="3"/>
      <c r="FV9103" s="3"/>
      <c r="FW9103" s="3"/>
      <c r="FX9103" s="3"/>
      <c r="FY9103" s="3"/>
      <c r="FZ9103" s="3"/>
      <c r="GA9103" s="3"/>
      <c r="GB9103" s="3"/>
      <c r="GC9103" s="3"/>
      <c r="GD9103" s="3"/>
      <c r="GE9103" s="3"/>
      <c r="GF9103" s="3"/>
      <c r="GG9103" s="3"/>
      <c r="GH9103" s="3"/>
      <c r="GI9103" s="3"/>
      <c r="GJ9103" s="3"/>
      <c r="GK9103" s="3"/>
      <c r="GL9103" s="3"/>
      <c r="GM9103" s="3"/>
      <c r="GN9103" s="3"/>
      <c r="GO9103" s="3"/>
      <c r="GP9103" s="3"/>
      <c r="GQ9103" s="3"/>
      <c r="GR9103" s="3"/>
      <c r="GS9103" s="3"/>
      <c r="GT9103" s="3"/>
      <c r="GU9103" s="3"/>
      <c r="GV9103" s="3"/>
      <c r="GW9103" s="3"/>
      <c r="GX9103" s="3"/>
      <c r="GY9103" s="3"/>
      <c r="GZ9103" s="3"/>
      <c r="HA9103" s="3"/>
      <c r="HB9103" s="3"/>
      <c r="HC9103" s="3"/>
      <c r="HD9103" s="3"/>
      <c r="HE9103" s="3"/>
      <c r="HF9103" s="3"/>
      <c r="HG9103" s="3"/>
      <c r="HH9103" s="3"/>
      <c r="HI9103" s="3"/>
      <c r="HJ9103" s="3"/>
      <c r="HK9103" s="3"/>
      <c r="HL9103" s="3"/>
      <c r="HM9103" s="45"/>
      <c r="HN9103" s="3"/>
      <c r="HO9103" s="3"/>
      <c r="HP9103" s="3"/>
      <c r="HQ9103" s="3"/>
      <c r="HR9103" s="3"/>
      <c r="HS9103" s="3"/>
      <c r="HT9103" s="3"/>
      <c r="HU9103" s="3"/>
      <c r="HV9103" s="3"/>
      <c r="HW9103" s="3"/>
      <c r="HX9103" s="3"/>
      <c r="HY9103" s="3"/>
      <c r="HZ9103" s="3"/>
      <c r="IA9103" s="3"/>
      <c r="IB9103" s="3"/>
      <c r="IC9103" s="3"/>
      <c r="ID9103" s="3"/>
      <c r="IE9103" s="3"/>
      <c r="IF9103" s="3"/>
      <c r="IG9103" s="3"/>
      <c r="IH9103" s="3"/>
      <c r="II9103" s="3"/>
      <c r="IJ9103" s="3"/>
      <c r="IK9103" s="3"/>
      <c r="IL9103" s="3"/>
      <c r="IM9103" s="3"/>
      <c r="IN9103" s="3"/>
      <c r="IO9103" s="15"/>
    </row>
    <row r="9104" spans="171:249">
      <c r="FO9104" s="3"/>
      <c r="FP9104" s="3"/>
      <c r="FQ9104" s="3"/>
      <c r="FR9104" s="3"/>
      <c r="FS9104" s="3"/>
      <c r="FT9104" s="3"/>
      <c r="FU9104" s="3"/>
      <c r="FV9104" s="3"/>
      <c r="FW9104" s="3"/>
      <c r="FX9104" s="3"/>
      <c r="FY9104" s="3"/>
      <c r="FZ9104" s="3"/>
      <c r="GA9104" s="3"/>
      <c r="GB9104" s="3"/>
      <c r="GC9104" s="3"/>
      <c r="GD9104" s="3"/>
      <c r="GE9104" s="3"/>
      <c r="GF9104" s="3"/>
      <c r="GG9104" s="3"/>
      <c r="GH9104" s="3"/>
      <c r="GI9104" s="3"/>
      <c r="GJ9104" s="3"/>
      <c r="GK9104" s="3"/>
      <c r="GL9104" s="3"/>
      <c r="GM9104" s="3"/>
      <c r="GN9104" s="3"/>
      <c r="GO9104" s="3"/>
      <c r="GP9104" s="3"/>
      <c r="GQ9104" s="3"/>
      <c r="GR9104" s="3"/>
      <c r="GS9104" s="3"/>
      <c r="GT9104" s="3"/>
      <c r="GU9104" s="3"/>
      <c r="GV9104" s="3"/>
      <c r="GW9104" s="3"/>
      <c r="GX9104" s="3"/>
      <c r="GY9104" s="3"/>
      <c r="GZ9104" s="3"/>
      <c r="HA9104" s="3"/>
      <c r="HB9104" s="3"/>
      <c r="HC9104" s="3"/>
      <c r="HD9104" s="3"/>
      <c r="HE9104" s="3"/>
      <c r="HF9104" s="3"/>
      <c r="HG9104" s="3"/>
      <c r="HH9104" s="3"/>
      <c r="HI9104" s="3"/>
      <c r="HJ9104" s="3"/>
      <c r="HK9104" s="3"/>
      <c r="HL9104" s="3"/>
      <c r="HM9104" s="45"/>
      <c r="HN9104" s="3"/>
      <c r="HO9104" s="3"/>
      <c r="HP9104" s="3"/>
      <c r="HQ9104" s="3"/>
      <c r="HR9104" s="3"/>
      <c r="HS9104" s="3"/>
      <c r="HT9104" s="3"/>
      <c r="HU9104" s="3"/>
      <c r="HV9104" s="3"/>
      <c r="HW9104" s="3"/>
      <c r="HX9104" s="3"/>
      <c r="HY9104" s="3"/>
      <c r="HZ9104" s="3"/>
      <c r="IA9104" s="3"/>
      <c r="IB9104" s="3"/>
      <c r="IC9104" s="3"/>
      <c r="ID9104" s="3"/>
      <c r="IE9104" s="3"/>
      <c r="IF9104" s="3"/>
      <c r="IG9104" s="3"/>
      <c r="IH9104" s="3"/>
      <c r="II9104" s="3"/>
      <c r="IJ9104" s="3"/>
      <c r="IK9104" s="3"/>
      <c r="IL9104" s="3"/>
      <c r="IM9104" s="3"/>
      <c r="IN9104" s="3"/>
      <c r="IO9104" s="15"/>
    </row>
    <row r="9105" spans="171:249">
      <c r="FO9105" s="3"/>
      <c r="FP9105" s="3"/>
      <c r="FQ9105" s="3"/>
      <c r="FR9105" s="3"/>
      <c r="FS9105" s="3"/>
      <c r="FT9105" s="3"/>
      <c r="FU9105" s="3"/>
      <c r="FV9105" s="3"/>
      <c r="FW9105" s="3"/>
      <c r="FX9105" s="3"/>
      <c r="FY9105" s="3"/>
      <c r="FZ9105" s="3"/>
      <c r="GA9105" s="3"/>
      <c r="GB9105" s="3"/>
      <c r="GC9105" s="3"/>
      <c r="GD9105" s="3"/>
      <c r="GE9105" s="3"/>
      <c r="GF9105" s="3"/>
      <c r="GG9105" s="3"/>
      <c r="GH9105" s="3"/>
      <c r="GI9105" s="3"/>
      <c r="GJ9105" s="3"/>
      <c r="GK9105" s="3"/>
      <c r="GL9105" s="3"/>
      <c r="GM9105" s="3"/>
      <c r="GN9105" s="3"/>
      <c r="GO9105" s="3"/>
      <c r="GP9105" s="3"/>
      <c r="GQ9105" s="3"/>
      <c r="GR9105" s="3"/>
      <c r="GS9105" s="3"/>
      <c r="GT9105" s="3"/>
      <c r="GU9105" s="3"/>
      <c r="GV9105" s="3"/>
      <c r="GW9105" s="3"/>
      <c r="GX9105" s="3"/>
      <c r="GY9105" s="3"/>
      <c r="GZ9105" s="3"/>
      <c r="HA9105" s="3"/>
      <c r="HB9105" s="3"/>
      <c r="HC9105" s="3"/>
      <c r="HD9105" s="3"/>
      <c r="HE9105" s="3"/>
      <c r="HF9105" s="3"/>
      <c r="HG9105" s="3"/>
      <c r="HH9105" s="3"/>
      <c r="HI9105" s="3"/>
      <c r="HJ9105" s="3"/>
      <c r="HK9105" s="3"/>
      <c r="HL9105" s="3"/>
      <c r="HM9105" s="45"/>
      <c r="HN9105" s="3"/>
      <c r="HO9105" s="3"/>
      <c r="HP9105" s="3"/>
      <c r="HQ9105" s="3"/>
      <c r="HR9105" s="3"/>
      <c r="HS9105" s="3"/>
      <c r="HT9105" s="3"/>
      <c r="HU9105" s="3"/>
      <c r="HV9105" s="3"/>
      <c r="HW9105" s="3"/>
      <c r="HX9105" s="3"/>
      <c r="HY9105" s="3"/>
      <c r="HZ9105" s="3"/>
      <c r="IA9105" s="3"/>
      <c r="IB9105" s="3"/>
      <c r="IC9105" s="3"/>
      <c r="ID9105" s="3"/>
      <c r="IE9105" s="3"/>
      <c r="IF9105" s="3"/>
      <c r="IG9105" s="3"/>
      <c r="IH9105" s="3"/>
      <c r="II9105" s="3"/>
      <c r="IJ9105" s="3"/>
      <c r="IK9105" s="3"/>
      <c r="IL9105" s="3"/>
      <c r="IM9105" s="3"/>
      <c r="IN9105" s="3"/>
      <c r="IO9105" s="15"/>
    </row>
    <row r="9106" spans="171:249">
      <c r="FO9106" s="3"/>
      <c r="FP9106" s="3"/>
      <c r="FQ9106" s="3"/>
      <c r="FR9106" s="3"/>
      <c r="FS9106" s="3"/>
      <c r="FT9106" s="3"/>
      <c r="FU9106" s="3"/>
      <c r="FV9106" s="3"/>
      <c r="FW9106" s="3"/>
      <c r="FX9106" s="3"/>
      <c r="FY9106" s="3"/>
      <c r="FZ9106" s="3"/>
      <c r="GA9106" s="3"/>
      <c r="GB9106" s="3"/>
      <c r="GC9106" s="3"/>
      <c r="GD9106" s="3"/>
      <c r="GE9106" s="3"/>
      <c r="GF9106" s="3"/>
      <c r="GG9106" s="3"/>
      <c r="GH9106" s="3"/>
      <c r="GI9106" s="3"/>
      <c r="GJ9106" s="3"/>
      <c r="GK9106" s="3"/>
      <c r="GL9106" s="3"/>
      <c r="GM9106" s="3"/>
      <c r="GN9106" s="3"/>
      <c r="GO9106" s="3"/>
      <c r="GP9106" s="3"/>
      <c r="GQ9106" s="3"/>
      <c r="GR9106" s="3"/>
      <c r="GS9106" s="3"/>
      <c r="GT9106" s="3"/>
      <c r="GU9106" s="3"/>
      <c r="GV9106" s="3"/>
      <c r="GW9106" s="3"/>
      <c r="GX9106" s="3"/>
      <c r="GY9106" s="3"/>
      <c r="GZ9106" s="3"/>
      <c r="HA9106" s="3"/>
      <c r="HB9106" s="3"/>
      <c r="HC9106" s="3"/>
      <c r="HD9106" s="3"/>
      <c r="HE9106" s="3"/>
      <c r="HF9106" s="3"/>
      <c r="HG9106" s="3"/>
      <c r="HH9106" s="3"/>
      <c r="HI9106" s="3"/>
      <c r="HJ9106" s="3"/>
      <c r="HK9106" s="3"/>
      <c r="HL9106" s="3"/>
      <c r="HM9106" s="45"/>
      <c r="HN9106" s="3"/>
      <c r="HO9106" s="3"/>
      <c r="HP9106" s="3"/>
      <c r="HQ9106" s="3"/>
      <c r="HR9106" s="3"/>
      <c r="HS9106" s="3"/>
      <c r="HT9106" s="3"/>
      <c r="HU9106" s="3"/>
      <c r="HV9106" s="3"/>
      <c r="HW9106" s="3"/>
      <c r="HX9106" s="3"/>
      <c r="HY9106" s="3"/>
      <c r="HZ9106" s="3"/>
      <c r="IA9106" s="3"/>
      <c r="IB9106" s="3"/>
      <c r="IC9106" s="3"/>
      <c r="ID9106" s="3"/>
      <c r="IE9106" s="3"/>
      <c r="IF9106" s="3"/>
      <c r="IG9106" s="3"/>
      <c r="IH9106" s="3"/>
      <c r="II9106" s="3"/>
      <c r="IJ9106" s="3"/>
      <c r="IK9106" s="3"/>
      <c r="IL9106" s="3"/>
      <c r="IM9106" s="3"/>
      <c r="IN9106" s="3"/>
      <c r="IO9106" s="15"/>
    </row>
    <row r="9107" spans="171:249">
      <c r="FO9107" s="3"/>
      <c r="FP9107" s="3"/>
      <c r="FQ9107" s="3"/>
      <c r="FR9107" s="3"/>
      <c r="FS9107" s="3"/>
      <c r="FT9107" s="3"/>
      <c r="FU9107" s="3"/>
      <c r="FV9107" s="3"/>
      <c r="FW9107" s="3"/>
      <c r="FX9107" s="3"/>
      <c r="FY9107" s="3"/>
      <c r="FZ9107" s="3"/>
      <c r="GA9107" s="3"/>
      <c r="GB9107" s="3"/>
      <c r="GC9107" s="3"/>
      <c r="GD9107" s="3"/>
      <c r="GE9107" s="3"/>
      <c r="GF9107" s="3"/>
      <c r="GG9107" s="3"/>
      <c r="GH9107" s="3"/>
      <c r="GI9107" s="3"/>
      <c r="GJ9107" s="3"/>
      <c r="GK9107" s="3"/>
      <c r="GL9107" s="3"/>
      <c r="GM9107" s="3"/>
      <c r="GN9107" s="3"/>
      <c r="GO9107" s="3"/>
      <c r="GP9107" s="3"/>
      <c r="GQ9107" s="3"/>
      <c r="GR9107" s="3"/>
      <c r="GS9107" s="3"/>
      <c r="GT9107" s="3"/>
      <c r="GU9107" s="3"/>
      <c r="GV9107" s="3"/>
      <c r="GW9107" s="3"/>
      <c r="GX9107" s="3"/>
      <c r="GY9107" s="3"/>
      <c r="GZ9107" s="3"/>
      <c r="HA9107" s="3"/>
      <c r="HB9107" s="3"/>
      <c r="HC9107" s="3"/>
      <c r="HD9107" s="3"/>
      <c r="HE9107" s="3"/>
      <c r="HF9107" s="3"/>
      <c r="HG9107" s="3"/>
      <c r="HH9107" s="3"/>
      <c r="HI9107" s="3"/>
      <c r="HJ9107" s="3"/>
      <c r="HK9107" s="3"/>
      <c r="HL9107" s="3"/>
      <c r="HM9107" s="45"/>
      <c r="HN9107" s="3"/>
      <c r="HO9107" s="3"/>
      <c r="HP9107" s="3"/>
      <c r="HQ9107" s="3"/>
      <c r="HR9107" s="3"/>
      <c r="HS9107" s="3"/>
      <c r="HT9107" s="3"/>
      <c r="HU9107" s="3"/>
      <c r="HV9107" s="3"/>
      <c r="HW9107" s="3"/>
      <c r="HX9107" s="3"/>
      <c r="HY9107" s="3"/>
      <c r="HZ9107" s="3"/>
      <c r="IA9107" s="3"/>
      <c r="IB9107" s="3"/>
      <c r="IC9107" s="3"/>
      <c r="ID9107" s="3"/>
      <c r="IE9107" s="3"/>
      <c r="IF9107" s="3"/>
      <c r="IG9107" s="3"/>
      <c r="IH9107" s="3"/>
      <c r="II9107" s="3"/>
      <c r="IJ9107" s="3"/>
      <c r="IK9107" s="3"/>
      <c r="IL9107" s="3"/>
      <c r="IM9107" s="3"/>
      <c r="IN9107" s="3"/>
      <c r="IO9107" s="15"/>
    </row>
    <row r="9108" spans="171:249">
      <c r="FO9108" s="3"/>
      <c r="FP9108" s="3"/>
      <c r="FQ9108" s="3"/>
      <c r="FR9108" s="3"/>
      <c r="FS9108" s="3"/>
      <c r="FT9108" s="3"/>
      <c r="FU9108" s="3"/>
      <c r="FV9108" s="3"/>
      <c r="FW9108" s="3"/>
      <c r="FX9108" s="3"/>
      <c r="FY9108" s="3"/>
      <c r="FZ9108" s="3"/>
      <c r="GA9108" s="3"/>
      <c r="GB9108" s="3"/>
      <c r="GC9108" s="3"/>
      <c r="GD9108" s="3"/>
      <c r="GE9108" s="3"/>
      <c r="GF9108" s="3"/>
      <c r="GG9108" s="3"/>
      <c r="GH9108" s="3"/>
      <c r="GI9108" s="3"/>
      <c r="GJ9108" s="3"/>
      <c r="GK9108" s="3"/>
      <c r="GL9108" s="3"/>
      <c r="GM9108" s="3"/>
      <c r="GN9108" s="3"/>
      <c r="GO9108" s="3"/>
      <c r="GP9108" s="3"/>
      <c r="GQ9108" s="3"/>
      <c r="GR9108" s="3"/>
      <c r="GS9108" s="3"/>
      <c r="GT9108" s="3"/>
      <c r="GU9108" s="3"/>
      <c r="GV9108" s="3"/>
      <c r="GW9108" s="3"/>
      <c r="GX9108" s="3"/>
      <c r="GY9108" s="3"/>
      <c r="GZ9108" s="3"/>
      <c r="HA9108" s="3"/>
      <c r="HB9108" s="3"/>
      <c r="HC9108" s="3"/>
      <c r="HD9108" s="3"/>
      <c r="HE9108" s="3"/>
      <c r="HF9108" s="3"/>
      <c r="HG9108" s="3"/>
      <c r="HH9108" s="3"/>
      <c r="HI9108" s="3"/>
      <c r="HJ9108" s="3"/>
      <c r="HK9108" s="3"/>
      <c r="HL9108" s="3"/>
      <c r="HM9108" s="45"/>
      <c r="HN9108" s="3"/>
      <c r="HO9108" s="3"/>
      <c r="HP9108" s="3"/>
      <c r="HQ9108" s="3"/>
      <c r="HR9108" s="3"/>
      <c r="HS9108" s="3"/>
      <c r="HT9108" s="3"/>
      <c r="HU9108" s="3"/>
      <c r="HV9108" s="3"/>
      <c r="HW9108" s="3"/>
      <c r="HX9108" s="3"/>
      <c r="HY9108" s="3"/>
      <c r="HZ9108" s="3"/>
      <c r="IA9108" s="3"/>
      <c r="IB9108" s="3"/>
      <c r="IC9108" s="3"/>
      <c r="ID9108" s="3"/>
      <c r="IE9108" s="3"/>
      <c r="IF9108" s="3"/>
      <c r="IG9108" s="3"/>
      <c r="IH9108" s="3"/>
      <c r="II9108" s="3"/>
      <c r="IJ9108" s="3"/>
      <c r="IK9108" s="3"/>
      <c r="IL9108" s="3"/>
      <c r="IM9108" s="3"/>
      <c r="IN9108" s="3"/>
      <c r="IO9108" s="15"/>
    </row>
    <row r="9109" spans="171:249">
      <c r="FO9109" s="3"/>
      <c r="FP9109" s="3"/>
      <c r="FQ9109" s="3"/>
      <c r="FR9109" s="3"/>
      <c r="FS9109" s="3"/>
      <c r="FT9109" s="3"/>
      <c r="FU9109" s="3"/>
      <c r="FV9109" s="3"/>
      <c r="FW9109" s="3"/>
      <c r="FX9109" s="3"/>
      <c r="FY9109" s="3"/>
      <c r="FZ9109" s="3"/>
      <c r="GA9109" s="3"/>
      <c r="GB9109" s="3"/>
      <c r="GC9109" s="3"/>
      <c r="GD9109" s="3"/>
      <c r="GE9109" s="3"/>
      <c r="GF9109" s="3"/>
      <c r="GG9109" s="3"/>
      <c r="GH9109" s="3"/>
      <c r="GI9109" s="3"/>
      <c r="GJ9109" s="3"/>
      <c r="GK9109" s="3"/>
      <c r="GL9109" s="3"/>
      <c r="GM9109" s="3"/>
      <c r="GN9109" s="3"/>
      <c r="GO9109" s="3"/>
      <c r="GP9109" s="3"/>
      <c r="GQ9109" s="3"/>
      <c r="GR9109" s="3"/>
      <c r="GS9109" s="3"/>
      <c r="GT9109" s="3"/>
      <c r="GU9109" s="3"/>
      <c r="GV9109" s="3"/>
      <c r="GW9109" s="3"/>
      <c r="GX9109" s="3"/>
      <c r="GY9109" s="3"/>
      <c r="GZ9109" s="3"/>
      <c r="HA9109" s="3"/>
      <c r="HB9109" s="3"/>
      <c r="HC9109" s="3"/>
      <c r="HD9109" s="3"/>
      <c r="HE9109" s="3"/>
      <c r="HF9109" s="3"/>
      <c r="HG9109" s="3"/>
      <c r="HH9109" s="3"/>
      <c r="HI9109" s="3"/>
      <c r="HJ9109" s="3"/>
      <c r="HK9109" s="3"/>
      <c r="HL9109" s="3"/>
      <c r="HM9109" s="45"/>
      <c r="HN9109" s="3"/>
      <c r="HO9109" s="3"/>
      <c r="HP9109" s="3"/>
      <c r="HQ9109" s="3"/>
      <c r="HR9109" s="3"/>
      <c r="HS9109" s="3"/>
      <c r="HT9109" s="3"/>
      <c r="HU9109" s="3"/>
      <c r="HV9109" s="3"/>
      <c r="HW9109" s="3"/>
      <c r="HX9109" s="3"/>
      <c r="HY9109" s="3"/>
      <c r="HZ9109" s="3"/>
      <c r="IA9109" s="3"/>
      <c r="IB9109" s="3"/>
      <c r="IC9109" s="3"/>
      <c r="ID9109" s="3"/>
      <c r="IE9109" s="3"/>
      <c r="IF9109" s="3"/>
      <c r="IG9109" s="3"/>
      <c r="IH9109" s="3"/>
      <c r="II9109" s="3"/>
      <c r="IJ9109" s="3"/>
      <c r="IK9109" s="3"/>
      <c r="IL9109" s="3"/>
      <c r="IM9109" s="3"/>
      <c r="IN9109" s="3"/>
      <c r="IO9109" s="15"/>
    </row>
    <row r="9110" spans="171:249">
      <c r="FO9110" s="3"/>
      <c r="FP9110" s="3"/>
      <c r="FQ9110" s="3"/>
      <c r="FR9110" s="3"/>
      <c r="FS9110" s="3"/>
      <c r="FT9110" s="3"/>
      <c r="FU9110" s="3"/>
      <c r="FV9110" s="3"/>
      <c r="FW9110" s="3"/>
      <c r="FX9110" s="3"/>
      <c r="FY9110" s="3"/>
      <c r="FZ9110" s="3"/>
      <c r="GA9110" s="3"/>
      <c r="GB9110" s="3"/>
      <c r="GC9110" s="3"/>
      <c r="GD9110" s="3"/>
      <c r="GE9110" s="3"/>
      <c r="GF9110" s="3"/>
      <c r="GG9110" s="3"/>
      <c r="GH9110" s="3"/>
      <c r="GI9110" s="3"/>
      <c r="GJ9110" s="3"/>
      <c r="GK9110" s="3"/>
      <c r="GL9110" s="3"/>
      <c r="GM9110" s="3"/>
      <c r="GN9110" s="3"/>
      <c r="GO9110" s="3"/>
      <c r="GP9110" s="3"/>
      <c r="GQ9110" s="3"/>
      <c r="GR9110" s="3"/>
      <c r="GS9110" s="3"/>
      <c r="GT9110" s="3"/>
      <c r="GU9110" s="3"/>
      <c r="GV9110" s="3"/>
      <c r="GW9110" s="3"/>
      <c r="GX9110" s="3"/>
      <c r="GY9110" s="3"/>
      <c r="GZ9110" s="3"/>
      <c r="HA9110" s="3"/>
      <c r="HB9110" s="3"/>
      <c r="HC9110" s="3"/>
      <c r="HD9110" s="3"/>
      <c r="HE9110" s="3"/>
      <c r="HF9110" s="3"/>
      <c r="HG9110" s="3"/>
      <c r="HH9110" s="3"/>
      <c r="HI9110" s="3"/>
      <c r="HJ9110" s="3"/>
      <c r="HK9110" s="3"/>
      <c r="HL9110" s="3"/>
      <c r="HM9110" s="45"/>
      <c r="HN9110" s="3"/>
      <c r="HO9110" s="3"/>
      <c r="HP9110" s="3"/>
      <c r="HQ9110" s="3"/>
      <c r="HR9110" s="3"/>
      <c r="HS9110" s="3"/>
      <c r="HT9110" s="3"/>
      <c r="HU9110" s="3"/>
      <c r="HV9110" s="3"/>
      <c r="HW9110" s="3"/>
      <c r="HX9110" s="3"/>
      <c r="HY9110" s="3"/>
      <c r="HZ9110" s="3"/>
      <c r="IA9110" s="3"/>
      <c r="IB9110" s="3"/>
      <c r="IC9110" s="3"/>
      <c r="ID9110" s="3"/>
      <c r="IE9110" s="3"/>
      <c r="IF9110" s="3"/>
      <c r="IG9110" s="3"/>
      <c r="IH9110" s="3"/>
      <c r="II9110" s="3"/>
      <c r="IJ9110" s="3"/>
      <c r="IK9110" s="3"/>
      <c r="IL9110" s="3"/>
      <c r="IM9110" s="3"/>
      <c r="IN9110" s="3"/>
      <c r="IO9110" s="15"/>
    </row>
    <row r="9111" spans="171:249">
      <c r="FO9111" s="3"/>
      <c r="FP9111" s="3"/>
      <c r="FQ9111" s="3"/>
      <c r="FR9111" s="3"/>
      <c r="FS9111" s="3"/>
      <c r="FT9111" s="3"/>
      <c r="FU9111" s="3"/>
      <c r="FV9111" s="3"/>
      <c r="FW9111" s="3"/>
      <c r="FX9111" s="3"/>
      <c r="FY9111" s="3"/>
      <c r="FZ9111" s="3"/>
      <c r="GA9111" s="3"/>
      <c r="GB9111" s="3"/>
      <c r="GC9111" s="3"/>
      <c r="GD9111" s="3"/>
      <c r="GE9111" s="3"/>
      <c r="GF9111" s="3"/>
      <c r="GG9111" s="3"/>
      <c r="GH9111" s="3"/>
      <c r="GI9111" s="3"/>
      <c r="GJ9111" s="3"/>
      <c r="GK9111" s="3"/>
      <c r="GL9111" s="3"/>
      <c r="GM9111" s="3"/>
      <c r="GN9111" s="3"/>
      <c r="GO9111" s="3"/>
      <c r="GP9111" s="3"/>
      <c r="GQ9111" s="3"/>
      <c r="GR9111" s="3"/>
      <c r="GS9111" s="3"/>
      <c r="GT9111" s="3"/>
      <c r="GU9111" s="3"/>
      <c r="GV9111" s="3"/>
      <c r="GW9111" s="3"/>
      <c r="GX9111" s="3"/>
      <c r="GY9111" s="3"/>
      <c r="GZ9111" s="3"/>
      <c r="HA9111" s="3"/>
      <c r="HB9111" s="3"/>
      <c r="HC9111" s="3"/>
      <c r="HD9111" s="3"/>
      <c r="HE9111" s="3"/>
      <c r="HF9111" s="3"/>
      <c r="HG9111" s="3"/>
      <c r="HH9111" s="3"/>
      <c r="HI9111" s="3"/>
      <c r="HJ9111" s="3"/>
      <c r="HK9111" s="3"/>
      <c r="HL9111" s="3"/>
      <c r="HM9111" s="45"/>
      <c r="HN9111" s="3"/>
      <c r="HO9111" s="3"/>
      <c r="HP9111" s="3"/>
      <c r="HQ9111" s="3"/>
      <c r="HR9111" s="3"/>
      <c r="HS9111" s="3"/>
      <c r="HT9111" s="3"/>
      <c r="HU9111" s="3"/>
      <c r="HV9111" s="3"/>
      <c r="HW9111" s="3"/>
      <c r="HX9111" s="3"/>
      <c r="HY9111" s="3"/>
      <c r="HZ9111" s="3"/>
      <c r="IA9111" s="3"/>
      <c r="IB9111" s="3"/>
      <c r="IC9111" s="3"/>
      <c r="ID9111" s="3"/>
      <c r="IE9111" s="3"/>
      <c r="IF9111" s="3"/>
      <c r="IG9111" s="3"/>
      <c r="IH9111" s="3"/>
      <c r="II9111" s="3"/>
      <c r="IJ9111" s="3"/>
      <c r="IK9111" s="3"/>
      <c r="IL9111" s="3"/>
      <c r="IM9111" s="3"/>
      <c r="IN9111" s="3"/>
      <c r="IO9111" s="15"/>
    </row>
    <row r="9112" spans="171:249">
      <c r="FO9112" s="3"/>
      <c r="FP9112" s="3"/>
      <c r="FQ9112" s="3"/>
      <c r="FR9112" s="3"/>
      <c r="FS9112" s="3"/>
      <c r="FT9112" s="3"/>
      <c r="FU9112" s="3"/>
      <c r="FV9112" s="3"/>
      <c r="FW9112" s="3"/>
      <c r="FX9112" s="3"/>
      <c r="FY9112" s="3"/>
      <c r="FZ9112" s="3"/>
      <c r="GA9112" s="3"/>
      <c r="GB9112" s="3"/>
      <c r="GC9112" s="3"/>
      <c r="GD9112" s="3"/>
      <c r="GE9112" s="3"/>
      <c r="GF9112" s="3"/>
      <c r="GG9112" s="3"/>
      <c r="GH9112" s="3"/>
      <c r="GI9112" s="3"/>
      <c r="GJ9112" s="3"/>
      <c r="GK9112" s="3"/>
      <c r="GL9112" s="3"/>
      <c r="GM9112" s="3"/>
      <c r="GN9112" s="3"/>
      <c r="GO9112" s="3"/>
      <c r="GP9112" s="3"/>
      <c r="GQ9112" s="3"/>
      <c r="GR9112" s="3"/>
      <c r="GS9112" s="3"/>
      <c r="GT9112" s="3"/>
      <c r="GU9112" s="3"/>
      <c r="GV9112" s="3"/>
      <c r="GW9112" s="3"/>
      <c r="GX9112" s="3"/>
      <c r="GY9112" s="3"/>
      <c r="GZ9112" s="3"/>
      <c r="HA9112" s="3"/>
      <c r="HB9112" s="3"/>
      <c r="HC9112" s="3"/>
      <c r="HD9112" s="3"/>
      <c r="HE9112" s="3"/>
      <c r="HF9112" s="3"/>
      <c r="HG9112" s="3"/>
      <c r="HH9112" s="3"/>
      <c r="HI9112" s="3"/>
      <c r="HJ9112" s="3"/>
      <c r="HK9112" s="3"/>
      <c r="HL9112" s="3"/>
      <c r="HM9112" s="45"/>
      <c r="HN9112" s="3"/>
      <c r="HO9112" s="3"/>
      <c r="HP9112" s="3"/>
      <c r="HQ9112" s="3"/>
      <c r="HR9112" s="3"/>
      <c r="HS9112" s="3"/>
      <c r="HT9112" s="3"/>
      <c r="HU9112" s="3"/>
      <c r="HV9112" s="3"/>
      <c r="HW9112" s="3"/>
      <c r="HX9112" s="3"/>
      <c r="HY9112" s="3"/>
      <c r="HZ9112" s="3"/>
      <c r="IA9112" s="3"/>
      <c r="IB9112" s="3"/>
      <c r="IC9112" s="3"/>
      <c r="ID9112" s="3"/>
      <c r="IE9112" s="3"/>
      <c r="IF9112" s="3"/>
      <c r="IG9112" s="3"/>
      <c r="IH9112" s="3"/>
      <c r="II9112" s="3"/>
      <c r="IJ9112" s="3"/>
      <c r="IK9112" s="3"/>
      <c r="IL9112" s="3"/>
      <c r="IM9112" s="3"/>
      <c r="IN9112" s="3"/>
      <c r="IO9112" s="15"/>
    </row>
    <row r="9113" spans="171:249">
      <c r="FO9113" s="3"/>
      <c r="FP9113" s="3"/>
      <c r="FQ9113" s="3"/>
      <c r="FR9113" s="3"/>
      <c r="FS9113" s="3"/>
      <c r="FT9113" s="3"/>
      <c r="FU9113" s="3"/>
      <c r="FV9113" s="3"/>
      <c r="FW9113" s="3"/>
      <c r="FX9113" s="3"/>
      <c r="FY9113" s="3"/>
      <c r="FZ9113" s="3"/>
      <c r="GA9113" s="3"/>
      <c r="GB9113" s="3"/>
      <c r="GC9113" s="3"/>
      <c r="GD9113" s="3"/>
      <c r="GE9113" s="3"/>
      <c r="GF9113" s="3"/>
      <c r="GG9113" s="3"/>
      <c r="GH9113" s="3"/>
      <c r="GI9113" s="3"/>
      <c r="GJ9113" s="3"/>
      <c r="GK9113" s="3"/>
      <c r="GL9113" s="3"/>
      <c r="GM9113" s="3"/>
      <c r="GN9113" s="3"/>
      <c r="GO9113" s="3"/>
      <c r="GP9113" s="3"/>
      <c r="GQ9113" s="3"/>
      <c r="GR9113" s="3"/>
      <c r="GS9113" s="3"/>
      <c r="GT9113" s="3"/>
      <c r="GU9113" s="3"/>
      <c r="GV9113" s="3"/>
      <c r="GW9113" s="3"/>
      <c r="GX9113" s="3"/>
      <c r="GY9113" s="3"/>
      <c r="GZ9113" s="3"/>
      <c r="HA9113" s="3"/>
      <c r="HB9113" s="3"/>
      <c r="HC9113" s="3"/>
      <c r="HD9113" s="3"/>
      <c r="HE9113" s="3"/>
      <c r="HF9113" s="3"/>
      <c r="HG9113" s="3"/>
      <c r="HH9113" s="3"/>
      <c r="HI9113" s="3"/>
      <c r="HJ9113" s="3"/>
      <c r="HK9113" s="3"/>
      <c r="HL9113" s="3"/>
      <c r="HM9113" s="45"/>
      <c r="HN9113" s="3"/>
      <c r="HO9113" s="3"/>
      <c r="HP9113" s="3"/>
      <c r="HQ9113" s="3"/>
      <c r="HR9113" s="3"/>
      <c r="HS9113" s="3"/>
      <c r="HT9113" s="3"/>
      <c r="HU9113" s="3"/>
      <c r="HV9113" s="3"/>
      <c r="HW9113" s="3"/>
      <c r="HX9113" s="3"/>
      <c r="HY9113" s="3"/>
      <c r="HZ9113" s="3"/>
      <c r="IA9113" s="3"/>
      <c r="IB9113" s="3"/>
      <c r="IC9113" s="3"/>
      <c r="ID9113" s="3"/>
      <c r="IE9113" s="3"/>
      <c r="IF9113" s="3"/>
      <c r="IG9113" s="3"/>
      <c r="IH9113" s="3"/>
      <c r="II9113" s="3"/>
      <c r="IJ9113" s="3"/>
      <c r="IK9113" s="3"/>
      <c r="IL9113" s="3"/>
      <c r="IM9113" s="3"/>
      <c r="IN9113" s="3"/>
      <c r="IO9113" s="15"/>
    </row>
    <row r="9114" spans="171:249">
      <c r="FO9114" s="3"/>
      <c r="FP9114" s="3"/>
      <c r="FQ9114" s="3"/>
      <c r="FR9114" s="3"/>
      <c r="FS9114" s="3"/>
      <c r="FT9114" s="3"/>
      <c r="FU9114" s="3"/>
      <c r="FV9114" s="3"/>
      <c r="FW9114" s="3"/>
      <c r="FX9114" s="3"/>
      <c r="FY9114" s="3"/>
      <c r="FZ9114" s="3"/>
      <c r="GA9114" s="3"/>
      <c r="GB9114" s="3"/>
      <c r="GC9114" s="3"/>
      <c r="GD9114" s="3"/>
      <c r="GE9114" s="3"/>
      <c r="GF9114" s="3"/>
      <c r="GG9114" s="3"/>
      <c r="GH9114" s="3"/>
      <c r="GI9114" s="3"/>
      <c r="GJ9114" s="3"/>
      <c r="GK9114" s="3"/>
      <c r="GL9114" s="3"/>
      <c r="GM9114" s="3"/>
      <c r="GN9114" s="3"/>
      <c r="GO9114" s="3"/>
      <c r="GP9114" s="3"/>
      <c r="GQ9114" s="3"/>
      <c r="GR9114" s="3"/>
      <c r="GS9114" s="3"/>
      <c r="GT9114" s="3"/>
      <c r="GU9114" s="3"/>
      <c r="GV9114" s="3"/>
      <c r="GW9114" s="3"/>
      <c r="GX9114" s="3"/>
      <c r="GY9114" s="3"/>
      <c r="GZ9114" s="3"/>
      <c r="HA9114" s="3"/>
      <c r="HB9114" s="3"/>
      <c r="HC9114" s="3"/>
      <c r="HD9114" s="3"/>
      <c r="HE9114" s="3"/>
      <c r="HF9114" s="3"/>
      <c r="HG9114" s="3"/>
      <c r="HH9114" s="3"/>
      <c r="HI9114" s="3"/>
      <c r="HJ9114" s="3"/>
      <c r="HK9114" s="3"/>
      <c r="HL9114" s="3"/>
      <c r="HM9114" s="45"/>
      <c r="HN9114" s="3"/>
      <c r="HO9114" s="3"/>
      <c r="HP9114" s="3"/>
      <c r="HQ9114" s="3"/>
      <c r="HR9114" s="3"/>
      <c r="HS9114" s="3"/>
      <c r="HT9114" s="3"/>
      <c r="HU9114" s="3"/>
      <c r="HV9114" s="3"/>
      <c r="HW9114" s="3"/>
      <c r="HX9114" s="3"/>
      <c r="HY9114" s="3"/>
      <c r="HZ9114" s="3"/>
      <c r="IA9114" s="3"/>
      <c r="IB9114" s="3"/>
      <c r="IC9114" s="3"/>
      <c r="ID9114" s="3"/>
      <c r="IE9114" s="3"/>
      <c r="IF9114" s="3"/>
      <c r="IG9114" s="3"/>
      <c r="IH9114" s="3"/>
      <c r="II9114" s="3"/>
      <c r="IJ9114" s="3"/>
      <c r="IK9114" s="3"/>
      <c r="IL9114" s="3"/>
      <c r="IM9114" s="3"/>
      <c r="IN9114" s="3"/>
      <c r="IO9114" s="15"/>
    </row>
    <row r="9115" spans="171:249">
      <c r="FO9115" s="3"/>
      <c r="FP9115" s="3"/>
      <c r="FQ9115" s="3"/>
      <c r="FR9115" s="3"/>
      <c r="FS9115" s="3"/>
      <c r="FT9115" s="3"/>
      <c r="FU9115" s="3"/>
      <c r="FV9115" s="3"/>
      <c r="FW9115" s="3"/>
      <c r="FX9115" s="3"/>
      <c r="FY9115" s="3"/>
      <c r="FZ9115" s="3"/>
      <c r="GA9115" s="3"/>
      <c r="GB9115" s="3"/>
      <c r="GC9115" s="3"/>
      <c r="GD9115" s="3"/>
      <c r="GE9115" s="3"/>
      <c r="GF9115" s="3"/>
      <c r="GG9115" s="3"/>
      <c r="GH9115" s="3"/>
      <c r="GI9115" s="3"/>
      <c r="GJ9115" s="3"/>
      <c r="GK9115" s="3"/>
      <c r="GL9115" s="3"/>
      <c r="GM9115" s="3"/>
      <c r="GN9115" s="3"/>
      <c r="GO9115" s="3"/>
      <c r="GP9115" s="3"/>
      <c r="GQ9115" s="3"/>
      <c r="GR9115" s="3"/>
      <c r="GS9115" s="3"/>
      <c r="GT9115" s="3"/>
      <c r="GU9115" s="3"/>
      <c r="GV9115" s="3"/>
      <c r="GW9115" s="3"/>
      <c r="GX9115" s="3"/>
      <c r="GY9115" s="3"/>
      <c r="GZ9115" s="3"/>
      <c r="HA9115" s="3"/>
      <c r="HB9115" s="3"/>
      <c r="HC9115" s="3"/>
      <c r="HD9115" s="3"/>
      <c r="HE9115" s="3"/>
      <c r="HF9115" s="3"/>
      <c r="HG9115" s="3"/>
      <c r="HH9115" s="3"/>
      <c r="HI9115" s="3"/>
      <c r="HJ9115" s="3"/>
      <c r="HK9115" s="3"/>
      <c r="HL9115" s="3"/>
      <c r="HM9115" s="45"/>
      <c r="HN9115" s="3"/>
      <c r="HO9115" s="3"/>
      <c r="HP9115" s="3"/>
      <c r="HQ9115" s="3"/>
      <c r="HR9115" s="3"/>
      <c r="HS9115" s="3"/>
      <c r="HT9115" s="3"/>
      <c r="HU9115" s="3"/>
      <c r="HV9115" s="3"/>
      <c r="HW9115" s="3"/>
      <c r="HX9115" s="3"/>
      <c r="HY9115" s="3"/>
      <c r="HZ9115" s="3"/>
      <c r="IA9115" s="3"/>
      <c r="IB9115" s="3"/>
      <c r="IC9115" s="3"/>
      <c r="ID9115" s="3"/>
      <c r="IE9115" s="3"/>
      <c r="IF9115" s="3"/>
      <c r="IG9115" s="3"/>
      <c r="IH9115" s="3"/>
      <c r="II9115" s="3"/>
      <c r="IJ9115" s="3"/>
      <c r="IK9115" s="3"/>
      <c r="IL9115" s="3"/>
      <c r="IM9115" s="3"/>
      <c r="IN9115" s="3"/>
      <c r="IO9115" s="15"/>
    </row>
    <row r="9116" spans="171:249">
      <c r="FO9116" s="3"/>
      <c r="FP9116" s="3"/>
      <c r="FQ9116" s="3"/>
      <c r="FR9116" s="3"/>
      <c r="FS9116" s="3"/>
      <c r="FT9116" s="3"/>
      <c r="FU9116" s="3"/>
      <c r="FV9116" s="3"/>
      <c r="FW9116" s="3"/>
      <c r="FX9116" s="3"/>
      <c r="FY9116" s="3"/>
      <c r="FZ9116" s="3"/>
      <c r="GA9116" s="3"/>
      <c r="GB9116" s="3"/>
      <c r="GC9116" s="3"/>
      <c r="GD9116" s="3"/>
      <c r="GE9116" s="3"/>
      <c r="GF9116" s="3"/>
      <c r="GG9116" s="3"/>
      <c r="GH9116" s="3"/>
      <c r="GI9116" s="3"/>
      <c r="GJ9116" s="3"/>
      <c r="GK9116" s="3"/>
      <c r="GL9116" s="3"/>
      <c r="GM9116" s="3"/>
      <c r="GN9116" s="3"/>
      <c r="GO9116" s="3"/>
      <c r="GP9116" s="3"/>
      <c r="GQ9116" s="3"/>
      <c r="GR9116" s="3"/>
      <c r="GS9116" s="3"/>
      <c r="GT9116" s="3"/>
      <c r="GU9116" s="3"/>
      <c r="GV9116" s="3"/>
      <c r="GW9116" s="3"/>
      <c r="GX9116" s="3"/>
      <c r="GY9116" s="3"/>
      <c r="GZ9116" s="3"/>
      <c r="HA9116" s="3"/>
      <c r="HB9116" s="3"/>
      <c r="HC9116" s="3"/>
      <c r="HD9116" s="3"/>
      <c r="HE9116" s="3"/>
      <c r="HF9116" s="3"/>
      <c r="HG9116" s="3"/>
      <c r="HH9116" s="3"/>
      <c r="HI9116" s="3"/>
      <c r="HJ9116" s="3"/>
      <c r="HK9116" s="3"/>
      <c r="HL9116" s="3"/>
      <c r="HM9116" s="45"/>
      <c r="HN9116" s="3"/>
      <c r="HO9116" s="3"/>
      <c r="HP9116" s="3"/>
      <c r="HQ9116" s="3"/>
      <c r="HR9116" s="3"/>
      <c r="HS9116" s="3"/>
      <c r="HT9116" s="3"/>
      <c r="HU9116" s="3"/>
      <c r="HV9116" s="3"/>
      <c r="HW9116" s="3"/>
      <c r="HX9116" s="3"/>
      <c r="HY9116" s="3"/>
      <c r="HZ9116" s="3"/>
      <c r="IA9116" s="3"/>
      <c r="IB9116" s="3"/>
      <c r="IC9116" s="3"/>
      <c r="ID9116" s="3"/>
      <c r="IE9116" s="3"/>
      <c r="IF9116" s="3"/>
      <c r="IG9116" s="3"/>
      <c r="IH9116" s="3"/>
      <c r="II9116" s="3"/>
      <c r="IJ9116" s="3"/>
      <c r="IK9116" s="3"/>
      <c r="IL9116" s="3"/>
      <c r="IM9116" s="3"/>
      <c r="IN9116" s="3"/>
      <c r="IO9116" s="15"/>
    </row>
    <row r="9117" spans="171:249">
      <c r="FO9117" s="3"/>
      <c r="FP9117" s="3"/>
      <c r="FQ9117" s="3"/>
      <c r="FR9117" s="3"/>
      <c r="FS9117" s="3"/>
      <c r="FT9117" s="3"/>
      <c r="FU9117" s="3"/>
      <c r="FV9117" s="3"/>
      <c r="FW9117" s="3"/>
      <c r="FX9117" s="3"/>
      <c r="FY9117" s="3"/>
      <c r="FZ9117" s="3"/>
      <c r="GA9117" s="3"/>
      <c r="GB9117" s="3"/>
      <c r="GC9117" s="3"/>
      <c r="GD9117" s="3"/>
      <c r="GE9117" s="3"/>
      <c r="GF9117" s="3"/>
      <c r="GG9117" s="3"/>
      <c r="GH9117" s="3"/>
      <c r="GI9117" s="3"/>
      <c r="GJ9117" s="3"/>
      <c r="GK9117" s="3"/>
      <c r="GL9117" s="3"/>
      <c r="GM9117" s="3"/>
      <c r="GN9117" s="3"/>
      <c r="GO9117" s="3"/>
      <c r="GP9117" s="3"/>
      <c r="GQ9117" s="3"/>
      <c r="GR9117" s="3"/>
      <c r="GS9117" s="3"/>
      <c r="GT9117" s="3"/>
      <c r="GU9117" s="3"/>
      <c r="GV9117" s="3"/>
      <c r="GW9117" s="3"/>
      <c r="GX9117" s="3"/>
      <c r="GY9117" s="3"/>
      <c r="GZ9117" s="3"/>
      <c r="HA9117" s="3"/>
      <c r="HB9117" s="3"/>
      <c r="HC9117" s="3"/>
      <c r="HD9117" s="3"/>
      <c r="HE9117" s="3"/>
      <c r="HF9117" s="3"/>
      <c r="HG9117" s="3"/>
      <c r="HH9117" s="3"/>
      <c r="HI9117" s="3"/>
      <c r="HJ9117" s="3"/>
      <c r="HK9117" s="3"/>
      <c r="HL9117" s="3"/>
      <c r="HM9117" s="45"/>
      <c r="HN9117" s="3"/>
      <c r="HO9117" s="3"/>
      <c r="HP9117" s="3"/>
      <c r="HQ9117" s="3"/>
      <c r="HR9117" s="3"/>
      <c r="HS9117" s="3"/>
      <c r="HT9117" s="3"/>
      <c r="HU9117" s="3"/>
      <c r="HV9117" s="3"/>
      <c r="HW9117" s="3"/>
      <c r="HX9117" s="3"/>
      <c r="HY9117" s="3"/>
      <c r="HZ9117" s="3"/>
      <c r="IA9117" s="3"/>
      <c r="IB9117" s="3"/>
      <c r="IC9117" s="3"/>
      <c r="ID9117" s="3"/>
      <c r="IE9117" s="3"/>
      <c r="IF9117" s="3"/>
      <c r="IG9117" s="3"/>
      <c r="IH9117" s="3"/>
      <c r="II9117" s="3"/>
      <c r="IJ9117" s="3"/>
      <c r="IK9117" s="3"/>
      <c r="IL9117" s="3"/>
      <c r="IM9117" s="3"/>
      <c r="IN9117" s="3"/>
      <c r="IO9117" s="15"/>
    </row>
    <row r="9118" spans="171:249">
      <c r="FO9118" s="3"/>
      <c r="FP9118" s="3"/>
      <c r="FQ9118" s="3"/>
      <c r="FR9118" s="3"/>
      <c r="FS9118" s="3"/>
      <c r="FT9118" s="3"/>
      <c r="FU9118" s="3"/>
      <c r="FV9118" s="3"/>
      <c r="FW9118" s="3"/>
      <c r="FX9118" s="3"/>
      <c r="FY9118" s="3"/>
      <c r="FZ9118" s="3"/>
      <c r="GA9118" s="3"/>
      <c r="GB9118" s="3"/>
      <c r="GC9118" s="3"/>
      <c r="GD9118" s="3"/>
      <c r="GE9118" s="3"/>
      <c r="GF9118" s="3"/>
      <c r="GG9118" s="3"/>
      <c r="GH9118" s="3"/>
      <c r="GI9118" s="3"/>
      <c r="GJ9118" s="3"/>
      <c r="GK9118" s="3"/>
      <c r="GL9118" s="3"/>
      <c r="GM9118" s="3"/>
      <c r="GN9118" s="3"/>
      <c r="GO9118" s="3"/>
      <c r="GP9118" s="3"/>
      <c r="GQ9118" s="3"/>
      <c r="GR9118" s="3"/>
      <c r="GS9118" s="3"/>
      <c r="GT9118" s="3"/>
      <c r="GU9118" s="3"/>
      <c r="GV9118" s="3"/>
      <c r="GW9118" s="3"/>
      <c r="GX9118" s="3"/>
      <c r="GY9118" s="3"/>
      <c r="GZ9118" s="3"/>
      <c r="HA9118" s="3"/>
      <c r="HB9118" s="3"/>
      <c r="HC9118" s="3"/>
      <c r="HD9118" s="3"/>
      <c r="HE9118" s="3"/>
      <c r="HF9118" s="3"/>
      <c r="HG9118" s="3"/>
      <c r="HH9118" s="3"/>
      <c r="HI9118" s="3"/>
      <c r="HJ9118" s="3"/>
      <c r="HK9118" s="3"/>
      <c r="HL9118" s="3"/>
      <c r="HM9118" s="45"/>
      <c r="HN9118" s="3"/>
      <c r="HO9118" s="3"/>
      <c r="HP9118" s="3"/>
      <c r="HQ9118" s="3"/>
      <c r="HR9118" s="3"/>
      <c r="HS9118" s="3"/>
      <c r="HT9118" s="3"/>
      <c r="HU9118" s="3"/>
      <c r="HV9118" s="3"/>
      <c r="HW9118" s="3"/>
      <c r="HX9118" s="3"/>
      <c r="HY9118" s="3"/>
      <c r="HZ9118" s="3"/>
      <c r="IA9118" s="3"/>
      <c r="IB9118" s="3"/>
      <c r="IC9118" s="3"/>
      <c r="ID9118" s="3"/>
      <c r="IE9118" s="3"/>
      <c r="IF9118" s="3"/>
      <c r="IG9118" s="3"/>
      <c r="IH9118" s="3"/>
      <c r="II9118" s="3"/>
      <c r="IJ9118" s="3"/>
      <c r="IK9118" s="3"/>
      <c r="IL9118" s="3"/>
      <c r="IM9118" s="3"/>
      <c r="IN9118" s="3"/>
      <c r="IO9118" s="15"/>
    </row>
    <row r="9119" spans="171:249">
      <c r="FO9119" s="3"/>
      <c r="FP9119" s="3"/>
      <c r="FQ9119" s="3"/>
      <c r="FR9119" s="3"/>
      <c r="FS9119" s="3"/>
      <c r="FT9119" s="3"/>
      <c r="FU9119" s="3"/>
      <c r="FV9119" s="3"/>
      <c r="FW9119" s="3"/>
      <c r="FX9119" s="3"/>
      <c r="FY9119" s="3"/>
      <c r="FZ9119" s="3"/>
      <c r="GA9119" s="3"/>
      <c r="GB9119" s="3"/>
      <c r="GC9119" s="3"/>
      <c r="GD9119" s="3"/>
      <c r="GE9119" s="3"/>
      <c r="GF9119" s="3"/>
      <c r="GG9119" s="3"/>
      <c r="GH9119" s="3"/>
      <c r="GI9119" s="3"/>
      <c r="GJ9119" s="3"/>
      <c r="GK9119" s="3"/>
      <c r="GL9119" s="3"/>
      <c r="GM9119" s="3"/>
      <c r="GN9119" s="3"/>
      <c r="GO9119" s="3"/>
      <c r="GP9119" s="3"/>
      <c r="GQ9119" s="3"/>
      <c r="GR9119" s="3"/>
      <c r="GS9119" s="3"/>
      <c r="GT9119" s="3"/>
      <c r="GU9119" s="3"/>
      <c r="GV9119" s="3"/>
      <c r="GW9119" s="3"/>
      <c r="GX9119" s="3"/>
      <c r="GY9119" s="3"/>
      <c r="GZ9119" s="3"/>
      <c r="HA9119" s="3"/>
      <c r="HB9119" s="3"/>
      <c r="HC9119" s="3"/>
      <c r="HD9119" s="3"/>
      <c r="HE9119" s="3"/>
      <c r="HF9119" s="3"/>
      <c r="HG9119" s="3"/>
      <c r="HH9119" s="3"/>
      <c r="HI9119" s="3"/>
      <c r="HJ9119" s="3"/>
      <c r="HK9119" s="3"/>
      <c r="HL9119" s="3"/>
      <c r="HM9119" s="45"/>
      <c r="HN9119" s="3"/>
      <c r="HO9119" s="3"/>
      <c r="HP9119" s="3"/>
      <c r="HQ9119" s="3"/>
      <c r="HR9119" s="3"/>
      <c r="HS9119" s="3"/>
      <c r="HT9119" s="3"/>
      <c r="HU9119" s="3"/>
      <c r="HV9119" s="3"/>
      <c r="HW9119" s="3"/>
      <c r="HX9119" s="3"/>
      <c r="HY9119" s="3"/>
      <c r="HZ9119" s="3"/>
      <c r="IA9119" s="3"/>
      <c r="IB9119" s="3"/>
      <c r="IC9119" s="3"/>
      <c r="ID9119" s="3"/>
      <c r="IE9119" s="3"/>
      <c r="IF9119" s="3"/>
      <c r="IG9119" s="3"/>
      <c r="IH9119" s="3"/>
      <c r="II9119" s="3"/>
      <c r="IJ9119" s="3"/>
      <c r="IK9119" s="3"/>
      <c r="IL9119" s="3"/>
      <c r="IM9119" s="3"/>
      <c r="IN9119" s="3"/>
      <c r="IO9119" s="15"/>
    </row>
    <row r="9120" spans="171:249">
      <c r="FO9120" s="3"/>
      <c r="FP9120" s="3"/>
      <c r="FQ9120" s="3"/>
      <c r="FR9120" s="3"/>
      <c r="FS9120" s="3"/>
      <c r="FT9120" s="3"/>
      <c r="FU9120" s="3"/>
      <c r="FV9120" s="3"/>
      <c r="FW9120" s="3"/>
      <c r="FX9120" s="3"/>
      <c r="FY9120" s="3"/>
      <c r="FZ9120" s="3"/>
      <c r="GA9120" s="3"/>
      <c r="GB9120" s="3"/>
      <c r="GC9120" s="3"/>
      <c r="GD9120" s="3"/>
      <c r="GE9120" s="3"/>
      <c r="GF9120" s="3"/>
      <c r="GG9120" s="3"/>
      <c r="GH9120" s="3"/>
      <c r="GI9120" s="3"/>
      <c r="GJ9120" s="3"/>
      <c r="GK9120" s="3"/>
      <c r="GL9120" s="3"/>
      <c r="GM9120" s="3"/>
      <c r="GN9120" s="3"/>
      <c r="GO9120" s="3"/>
      <c r="GP9120" s="3"/>
      <c r="GQ9120" s="3"/>
      <c r="GR9120" s="3"/>
      <c r="GS9120" s="3"/>
      <c r="GT9120" s="3"/>
      <c r="GU9120" s="3"/>
      <c r="GV9120" s="3"/>
      <c r="GW9120" s="3"/>
      <c r="GX9120" s="3"/>
      <c r="GY9120" s="3"/>
      <c r="GZ9120" s="3"/>
      <c r="HA9120" s="3"/>
      <c r="HB9120" s="3"/>
      <c r="HC9120" s="3"/>
      <c r="HD9120" s="3"/>
      <c r="HE9120" s="3"/>
      <c r="HF9120" s="3"/>
      <c r="HG9120" s="3"/>
      <c r="HH9120" s="3"/>
      <c r="HI9120" s="3"/>
      <c r="HJ9120" s="3"/>
      <c r="HK9120" s="3"/>
      <c r="HL9120" s="3"/>
      <c r="HM9120" s="45"/>
      <c r="HN9120" s="3"/>
      <c r="HO9120" s="3"/>
      <c r="HP9120" s="3"/>
      <c r="HQ9120" s="3"/>
      <c r="HR9120" s="3"/>
      <c r="HS9120" s="3"/>
      <c r="HT9120" s="3"/>
      <c r="HU9120" s="3"/>
      <c r="HV9120" s="3"/>
      <c r="HW9120" s="3"/>
      <c r="HX9120" s="3"/>
      <c r="HY9120" s="3"/>
      <c r="HZ9120" s="3"/>
      <c r="IA9120" s="3"/>
      <c r="IB9120" s="3"/>
      <c r="IC9120" s="3"/>
      <c r="ID9120" s="3"/>
      <c r="IE9120" s="3"/>
      <c r="IF9120" s="3"/>
      <c r="IG9120" s="3"/>
      <c r="IH9120" s="3"/>
      <c r="II9120" s="3"/>
      <c r="IJ9120" s="3"/>
      <c r="IK9120" s="3"/>
      <c r="IL9120" s="3"/>
      <c r="IM9120" s="3"/>
      <c r="IN9120" s="3"/>
      <c r="IO9120" s="15"/>
    </row>
    <row r="9121" spans="171:249">
      <c r="FO9121" s="3"/>
      <c r="FP9121" s="3"/>
      <c r="FQ9121" s="3"/>
      <c r="FR9121" s="3"/>
      <c r="FS9121" s="3"/>
      <c r="FT9121" s="3"/>
      <c r="FU9121" s="3"/>
      <c r="FV9121" s="3"/>
      <c r="FW9121" s="3"/>
      <c r="FX9121" s="3"/>
      <c r="FY9121" s="3"/>
      <c r="FZ9121" s="3"/>
      <c r="GA9121" s="3"/>
      <c r="GB9121" s="3"/>
      <c r="GC9121" s="3"/>
      <c r="GD9121" s="3"/>
      <c r="GE9121" s="3"/>
      <c r="GF9121" s="3"/>
      <c r="GG9121" s="3"/>
      <c r="GH9121" s="3"/>
      <c r="GI9121" s="3"/>
      <c r="GJ9121" s="3"/>
      <c r="GK9121" s="3"/>
      <c r="GL9121" s="3"/>
      <c r="GM9121" s="3"/>
      <c r="GN9121" s="3"/>
      <c r="GO9121" s="3"/>
      <c r="GP9121" s="3"/>
      <c r="GQ9121" s="3"/>
      <c r="GR9121" s="3"/>
      <c r="GS9121" s="3"/>
      <c r="GT9121" s="3"/>
      <c r="GU9121" s="3"/>
      <c r="GV9121" s="3"/>
      <c r="GW9121" s="3"/>
      <c r="GX9121" s="3"/>
      <c r="GY9121" s="3"/>
      <c r="GZ9121" s="3"/>
      <c r="HA9121" s="3"/>
      <c r="HB9121" s="3"/>
      <c r="HC9121" s="3"/>
      <c r="HD9121" s="3"/>
      <c r="HE9121" s="3"/>
      <c r="HF9121" s="3"/>
      <c r="HG9121" s="3"/>
      <c r="HH9121" s="3"/>
      <c r="HI9121" s="3"/>
      <c r="HJ9121" s="3"/>
      <c r="HK9121" s="3"/>
      <c r="HL9121" s="3"/>
      <c r="HM9121" s="45"/>
      <c r="HN9121" s="3"/>
      <c r="HO9121" s="3"/>
      <c r="HP9121" s="3"/>
      <c r="HQ9121" s="3"/>
      <c r="HR9121" s="3"/>
      <c r="HS9121" s="3"/>
      <c r="HT9121" s="3"/>
      <c r="HU9121" s="3"/>
      <c r="HV9121" s="3"/>
      <c r="HW9121" s="3"/>
      <c r="HX9121" s="3"/>
      <c r="HY9121" s="3"/>
      <c r="HZ9121" s="3"/>
      <c r="IA9121" s="3"/>
      <c r="IB9121" s="3"/>
      <c r="IC9121" s="3"/>
      <c r="ID9121" s="3"/>
      <c r="IE9121" s="3"/>
      <c r="IF9121" s="3"/>
      <c r="IG9121" s="3"/>
      <c r="IH9121" s="3"/>
      <c r="II9121" s="3"/>
      <c r="IJ9121" s="3"/>
      <c r="IK9121" s="3"/>
      <c r="IL9121" s="3"/>
      <c r="IM9121" s="3"/>
      <c r="IN9121" s="3"/>
      <c r="IO9121" s="15"/>
    </row>
    <row r="9122" spans="171:249">
      <c r="FO9122" s="3"/>
      <c r="FP9122" s="3"/>
      <c r="FQ9122" s="3"/>
      <c r="FR9122" s="3"/>
      <c r="FS9122" s="3"/>
      <c r="FT9122" s="3"/>
      <c r="FU9122" s="3"/>
      <c r="FV9122" s="3"/>
      <c r="FW9122" s="3"/>
      <c r="FX9122" s="3"/>
      <c r="FY9122" s="3"/>
      <c r="FZ9122" s="3"/>
      <c r="GA9122" s="3"/>
      <c r="GB9122" s="3"/>
      <c r="GC9122" s="3"/>
      <c r="GD9122" s="3"/>
      <c r="GE9122" s="3"/>
      <c r="GF9122" s="3"/>
      <c r="GG9122" s="3"/>
      <c r="GH9122" s="3"/>
      <c r="GI9122" s="3"/>
      <c r="GJ9122" s="3"/>
      <c r="GK9122" s="3"/>
      <c r="GL9122" s="3"/>
      <c r="GM9122" s="3"/>
      <c r="GN9122" s="3"/>
      <c r="GO9122" s="3"/>
      <c r="GP9122" s="3"/>
      <c r="GQ9122" s="3"/>
      <c r="GR9122" s="3"/>
      <c r="GS9122" s="3"/>
      <c r="GT9122" s="3"/>
      <c r="GU9122" s="3"/>
      <c r="GV9122" s="3"/>
      <c r="GW9122" s="3"/>
      <c r="GX9122" s="3"/>
      <c r="GY9122" s="3"/>
      <c r="GZ9122" s="3"/>
      <c r="HA9122" s="3"/>
      <c r="HB9122" s="3"/>
      <c r="HC9122" s="3"/>
      <c r="HD9122" s="3"/>
      <c r="HE9122" s="3"/>
      <c r="HF9122" s="3"/>
      <c r="HG9122" s="3"/>
      <c r="HH9122" s="3"/>
      <c r="HI9122" s="3"/>
      <c r="HJ9122" s="3"/>
      <c r="HK9122" s="3"/>
      <c r="HL9122" s="3"/>
      <c r="HM9122" s="45"/>
      <c r="HN9122" s="3"/>
      <c r="HO9122" s="3"/>
      <c r="HP9122" s="3"/>
      <c r="HQ9122" s="3"/>
      <c r="HR9122" s="3"/>
      <c r="HS9122" s="3"/>
      <c r="HT9122" s="3"/>
      <c r="HU9122" s="3"/>
      <c r="HV9122" s="3"/>
      <c r="HW9122" s="3"/>
      <c r="HX9122" s="3"/>
      <c r="HY9122" s="3"/>
      <c r="HZ9122" s="3"/>
      <c r="IA9122" s="3"/>
      <c r="IB9122" s="3"/>
      <c r="IC9122" s="3"/>
      <c r="ID9122" s="3"/>
      <c r="IE9122" s="3"/>
      <c r="IF9122" s="3"/>
      <c r="IG9122" s="3"/>
      <c r="IH9122" s="3"/>
      <c r="II9122" s="3"/>
      <c r="IJ9122" s="3"/>
      <c r="IK9122" s="3"/>
      <c r="IL9122" s="3"/>
      <c r="IM9122" s="3"/>
      <c r="IN9122" s="3"/>
      <c r="IO9122" s="15"/>
    </row>
    <row r="9123" spans="171:249">
      <c r="FO9123" s="3"/>
      <c r="FP9123" s="3"/>
      <c r="FQ9123" s="3"/>
      <c r="FR9123" s="3"/>
      <c r="FS9123" s="3"/>
      <c r="FT9123" s="3"/>
      <c r="FU9123" s="3"/>
      <c r="FV9123" s="3"/>
      <c r="FW9123" s="3"/>
      <c r="FX9123" s="3"/>
      <c r="FY9123" s="3"/>
      <c r="FZ9123" s="3"/>
      <c r="GA9123" s="3"/>
      <c r="GB9123" s="3"/>
      <c r="GC9123" s="3"/>
      <c r="GD9123" s="3"/>
      <c r="GE9123" s="3"/>
      <c r="GF9123" s="3"/>
      <c r="GG9123" s="3"/>
      <c r="GH9123" s="3"/>
      <c r="GI9123" s="3"/>
      <c r="GJ9123" s="3"/>
      <c r="GK9123" s="3"/>
      <c r="GL9123" s="3"/>
      <c r="GM9123" s="3"/>
      <c r="GN9123" s="3"/>
      <c r="GO9123" s="3"/>
      <c r="GP9123" s="3"/>
      <c r="GQ9123" s="3"/>
      <c r="GR9123" s="3"/>
      <c r="GS9123" s="3"/>
      <c r="GT9123" s="3"/>
      <c r="GU9123" s="3"/>
      <c r="GV9123" s="3"/>
      <c r="GW9123" s="3"/>
      <c r="GX9123" s="3"/>
      <c r="GY9123" s="3"/>
      <c r="GZ9123" s="3"/>
      <c r="HA9123" s="3"/>
      <c r="HB9123" s="3"/>
      <c r="HC9123" s="3"/>
      <c r="HD9123" s="3"/>
      <c r="HE9123" s="3"/>
      <c r="HF9123" s="3"/>
      <c r="HG9123" s="3"/>
      <c r="HH9123" s="3"/>
      <c r="HI9123" s="3"/>
      <c r="HJ9123" s="3"/>
      <c r="HK9123" s="3"/>
      <c r="HL9123" s="3"/>
      <c r="HM9123" s="45"/>
      <c r="HN9123" s="3"/>
      <c r="HO9123" s="3"/>
      <c r="HP9123" s="3"/>
      <c r="HQ9123" s="3"/>
      <c r="HR9123" s="3"/>
      <c r="HS9123" s="3"/>
      <c r="HT9123" s="3"/>
      <c r="HU9123" s="3"/>
      <c r="HV9123" s="3"/>
      <c r="HW9123" s="3"/>
      <c r="HX9123" s="3"/>
      <c r="HY9123" s="3"/>
      <c r="HZ9123" s="3"/>
      <c r="IA9123" s="3"/>
      <c r="IB9123" s="3"/>
      <c r="IC9123" s="3"/>
      <c r="ID9123" s="3"/>
      <c r="IE9123" s="3"/>
      <c r="IF9123" s="3"/>
      <c r="IG9123" s="3"/>
      <c r="IH9123" s="3"/>
      <c r="II9123" s="3"/>
      <c r="IJ9123" s="3"/>
      <c r="IK9123" s="3"/>
      <c r="IL9123" s="3"/>
      <c r="IM9123" s="3"/>
      <c r="IN9123" s="3"/>
      <c r="IO9123" s="15"/>
    </row>
    <row r="9124" spans="171:249">
      <c r="FO9124" s="3"/>
      <c r="FP9124" s="3"/>
      <c r="FQ9124" s="3"/>
      <c r="FR9124" s="3"/>
      <c r="FS9124" s="3"/>
      <c r="FT9124" s="3"/>
      <c r="FU9124" s="3"/>
      <c r="FV9124" s="3"/>
      <c r="FW9124" s="3"/>
      <c r="FX9124" s="3"/>
      <c r="FY9124" s="3"/>
      <c r="FZ9124" s="3"/>
      <c r="GA9124" s="3"/>
      <c r="GB9124" s="3"/>
      <c r="GC9124" s="3"/>
      <c r="GD9124" s="3"/>
      <c r="GE9124" s="3"/>
      <c r="GF9124" s="3"/>
      <c r="GG9124" s="3"/>
      <c r="GH9124" s="3"/>
      <c r="GI9124" s="3"/>
      <c r="GJ9124" s="3"/>
      <c r="GK9124" s="3"/>
      <c r="GL9124" s="3"/>
      <c r="GM9124" s="3"/>
      <c r="GN9124" s="3"/>
      <c r="GO9124" s="3"/>
      <c r="GP9124" s="3"/>
      <c r="GQ9124" s="3"/>
      <c r="GR9124" s="3"/>
      <c r="GS9124" s="3"/>
      <c r="GT9124" s="3"/>
      <c r="GU9124" s="3"/>
      <c r="GV9124" s="3"/>
      <c r="GW9124" s="3"/>
      <c r="GX9124" s="3"/>
      <c r="GY9124" s="3"/>
      <c r="GZ9124" s="3"/>
      <c r="HA9124" s="3"/>
      <c r="HB9124" s="3"/>
      <c r="HC9124" s="3"/>
      <c r="HD9124" s="3"/>
      <c r="HE9124" s="3"/>
      <c r="HF9124" s="3"/>
      <c r="HG9124" s="3"/>
      <c r="HH9124" s="3"/>
      <c r="HI9124" s="3"/>
      <c r="HJ9124" s="3"/>
      <c r="HK9124" s="3"/>
      <c r="HL9124" s="3"/>
      <c r="HM9124" s="45"/>
      <c r="HN9124" s="3"/>
      <c r="HO9124" s="3"/>
      <c r="HP9124" s="3"/>
      <c r="HQ9124" s="3"/>
      <c r="HR9124" s="3"/>
      <c r="HS9124" s="3"/>
      <c r="HT9124" s="3"/>
      <c r="HU9124" s="3"/>
      <c r="HV9124" s="3"/>
      <c r="HW9124" s="3"/>
      <c r="HX9124" s="3"/>
      <c r="HY9124" s="3"/>
      <c r="HZ9124" s="3"/>
      <c r="IA9124" s="3"/>
      <c r="IB9124" s="3"/>
      <c r="IC9124" s="3"/>
      <c r="ID9124" s="3"/>
      <c r="IE9124" s="3"/>
      <c r="IF9124" s="3"/>
      <c r="IG9124" s="3"/>
      <c r="IH9124" s="3"/>
      <c r="II9124" s="3"/>
      <c r="IJ9124" s="3"/>
      <c r="IK9124" s="3"/>
      <c r="IL9124" s="3"/>
      <c r="IM9124" s="3"/>
      <c r="IN9124" s="3"/>
      <c r="IO9124" s="15"/>
    </row>
    <row r="9125" spans="171:249">
      <c r="FO9125" s="3"/>
      <c r="FP9125" s="3"/>
      <c r="FQ9125" s="3"/>
      <c r="FR9125" s="3"/>
      <c r="FS9125" s="3"/>
      <c r="FT9125" s="3"/>
      <c r="FU9125" s="3"/>
      <c r="FV9125" s="3"/>
      <c r="FW9125" s="3"/>
      <c r="FX9125" s="3"/>
      <c r="FY9125" s="3"/>
      <c r="FZ9125" s="3"/>
      <c r="GA9125" s="3"/>
      <c r="GB9125" s="3"/>
      <c r="GC9125" s="3"/>
      <c r="GD9125" s="3"/>
      <c r="GE9125" s="3"/>
      <c r="GF9125" s="3"/>
      <c r="GG9125" s="3"/>
      <c r="GH9125" s="3"/>
      <c r="GI9125" s="3"/>
      <c r="GJ9125" s="3"/>
      <c r="GK9125" s="3"/>
      <c r="GL9125" s="3"/>
      <c r="GM9125" s="3"/>
      <c r="GN9125" s="3"/>
      <c r="GO9125" s="3"/>
      <c r="GP9125" s="3"/>
      <c r="GQ9125" s="3"/>
      <c r="GR9125" s="3"/>
      <c r="GS9125" s="3"/>
      <c r="GT9125" s="3"/>
      <c r="GU9125" s="3"/>
      <c r="GV9125" s="3"/>
      <c r="GW9125" s="3"/>
      <c r="GX9125" s="3"/>
      <c r="GY9125" s="3"/>
      <c r="GZ9125" s="3"/>
      <c r="HA9125" s="3"/>
      <c r="HB9125" s="3"/>
      <c r="HC9125" s="3"/>
      <c r="HD9125" s="3"/>
      <c r="HE9125" s="3"/>
      <c r="HF9125" s="3"/>
      <c r="HG9125" s="3"/>
      <c r="HH9125" s="3"/>
      <c r="HI9125" s="3"/>
      <c r="HJ9125" s="3"/>
      <c r="HK9125" s="3"/>
      <c r="HL9125" s="3"/>
      <c r="HM9125" s="45"/>
      <c r="HN9125" s="3"/>
      <c r="HO9125" s="3"/>
      <c r="HP9125" s="3"/>
      <c r="HQ9125" s="3"/>
      <c r="HR9125" s="3"/>
      <c r="HS9125" s="3"/>
      <c r="HT9125" s="3"/>
      <c r="HU9125" s="3"/>
      <c r="HV9125" s="3"/>
      <c r="HW9125" s="3"/>
      <c r="HX9125" s="3"/>
      <c r="HY9125" s="3"/>
      <c r="HZ9125" s="3"/>
      <c r="IA9125" s="3"/>
      <c r="IB9125" s="3"/>
      <c r="IC9125" s="3"/>
      <c r="ID9125" s="3"/>
      <c r="IE9125" s="3"/>
      <c r="IF9125" s="3"/>
      <c r="IG9125" s="3"/>
      <c r="IH9125" s="3"/>
      <c r="II9125" s="3"/>
      <c r="IJ9125" s="3"/>
      <c r="IK9125" s="3"/>
      <c r="IL9125" s="3"/>
      <c r="IM9125" s="3"/>
      <c r="IN9125" s="3"/>
      <c r="IO9125" s="15"/>
    </row>
    <row r="9126" spans="171:249">
      <c r="FO9126" s="3"/>
      <c r="FP9126" s="3"/>
      <c r="FQ9126" s="3"/>
      <c r="FR9126" s="3"/>
      <c r="FS9126" s="3"/>
      <c r="FT9126" s="3"/>
      <c r="FU9126" s="3"/>
      <c r="FV9126" s="3"/>
      <c r="FW9126" s="3"/>
      <c r="FX9126" s="3"/>
      <c r="FY9126" s="3"/>
      <c r="FZ9126" s="3"/>
      <c r="GA9126" s="3"/>
      <c r="GB9126" s="3"/>
      <c r="GC9126" s="3"/>
      <c r="GD9126" s="3"/>
      <c r="GE9126" s="3"/>
      <c r="GF9126" s="3"/>
      <c r="GG9126" s="3"/>
      <c r="GH9126" s="3"/>
      <c r="GI9126" s="3"/>
      <c r="GJ9126" s="3"/>
      <c r="GK9126" s="3"/>
      <c r="GL9126" s="3"/>
      <c r="GM9126" s="3"/>
      <c r="GN9126" s="3"/>
      <c r="GO9126" s="3"/>
      <c r="GP9126" s="3"/>
      <c r="GQ9126" s="3"/>
      <c r="GR9126" s="3"/>
      <c r="GS9126" s="3"/>
      <c r="GT9126" s="3"/>
      <c r="GU9126" s="3"/>
      <c r="GV9126" s="3"/>
      <c r="GW9126" s="3"/>
      <c r="GX9126" s="3"/>
      <c r="GY9126" s="3"/>
      <c r="GZ9126" s="3"/>
      <c r="HA9126" s="3"/>
      <c r="HB9126" s="3"/>
      <c r="HC9126" s="3"/>
      <c r="HD9126" s="3"/>
      <c r="HE9126" s="3"/>
      <c r="HF9126" s="3"/>
      <c r="HG9126" s="3"/>
      <c r="HH9126" s="3"/>
      <c r="HI9126" s="3"/>
      <c r="HJ9126" s="3"/>
      <c r="HK9126" s="3"/>
      <c r="HL9126" s="3"/>
      <c r="HM9126" s="45"/>
      <c r="HN9126" s="3"/>
      <c r="HO9126" s="3"/>
      <c r="HP9126" s="3"/>
      <c r="HQ9126" s="3"/>
      <c r="HR9126" s="3"/>
      <c r="HS9126" s="3"/>
      <c r="HT9126" s="3"/>
      <c r="HU9126" s="3"/>
      <c r="HV9126" s="3"/>
      <c r="HW9126" s="3"/>
      <c r="HX9126" s="3"/>
      <c r="HY9126" s="3"/>
      <c r="HZ9126" s="3"/>
      <c r="IA9126" s="3"/>
      <c r="IB9126" s="3"/>
      <c r="IC9126" s="3"/>
      <c r="ID9126" s="3"/>
      <c r="IE9126" s="3"/>
      <c r="IF9126" s="3"/>
      <c r="IG9126" s="3"/>
      <c r="IH9126" s="3"/>
      <c r="II9126" s="3"/>
      <c r="IJ9126" s="3"/>
      <c r="IK9126" s="3"/>
      <c r="IL9126" s="3"/>
      <c r="IM9126" s="3"/>
      <c r="IN9126" s="3"/>
      <c r="IO9126" s="15"/>
    </row>
    <row r="9127" spans="171:249">
      <c r="FO9127" s="3"/>
      <c r="FP9127" s="3"/>
      <c r="FQ9127" s="3"/>
      <c r="FR9127" s="3"/>
      <c r="FS9127" s="3"/>
      <c r="FT9127" s="3"/>
      <c r="FU9127" s="3"/>
      <c r="FV9127" s="3"/>
      <c r="FW9127" s="3"/>
      <c r="FX9127" s="3"/>
      <c r="FY9127" s="3"/>
      <c r="FZ9127" s="3"/>
      <c r="GA9127" s="3"/>
      <c r="GB9127" s="3"/>
      <c r="GC9127" s="3"/>
      <c r="GD9127" s="3"/>
      <c r="GE9127" s="3"/>
      <c r="GF9127" s="3"/>
      <c r="GG9127" s="3"/>
      <c r="GH9127" s="3"/>
      <c r="GI9127" s="3"/>
      <c r="GJ9127" s="3"/>
      <c r="GK9127" s="3"/>
      <c r="GL9127" s="3"/>
      <c r="GM9127" s="3"/>
      <c r="GN9127" s="3"/>
      <c r="GO9127" s="3"/>
      <c r="GP9127" s="3"/>
      <c r="GQ9127" s="3"/>
      <c r="GR9127" s="3"/>
      <c r="GS9127" s="3"/>
      <c r="GT9127" s="3"/>
      <c r="GU9127" s="3"/>
      <c r="GV9127" s="3"/>
      <c r="GW9127" s="3"/>
      <c r="GX9127" s="3"/>
      <c r="GY9127" s="3"/>
      <c r="GZ9127" s="3"/>
      <c r="HA9127" s="3"/>
      <c r="HB9127" s="3"/>
      <c r="HC9127" s="3"/>
      <c r="HD9127" s="3"/>
      <c r="HE9127" s="3"/>
      <c r="HF9127" s="3"/>
      <c r="HG9127" s="3"/>
      <c r="HH9127" s="3"/>
      <c r="HI9127" s="3"/>
      <c r="HJ9127" s="3"/>
      <c r="HK9127" s="3"/>
      <c r="HL9127" s="3"/>
      <c r="HM9127" s="45"/>
      <c r="HN9127" s="3"/>
      <c r="HO9127" s="3"/>
      <c r="HP9127" s="3"/>
      <c r="HQ9127" s="3"/>
      <c r="HR9127" s="3"/>
      <c r="HS9127" s="3"/>
      <c r="HT9127" s="3"/>
      <c r="HU9127" s="3"/>
      <c r="HV9127" s="3"/>
      <c r="HW9127" s="3"/>
      <c r="HX9127" s="3"/>
      <c r="HY9127" s="3"/>
      <c r="HZ9127" s="3"/>
      <c r="IA9127" s="3"/>
      <c r="IB9127" s="3"/>
      <c r="IC9127" s="3"/>
      <c r="ID9127" s="3"/>
      <c r="IE9127" s="3"/>
      <c r="IF9127" s="3"/>
      <c r="IG9127" s="3"/>
      <c r="IH9127" s="3"/>
      <c r="II9127" s="3"/>
      <c r="IJ9127" s="3"/>
      <c r="IK9127" s="3"/>
      <c r="IL9127" s="3"/>
      <c r="IM9127" s="3"/>
      <c r="IN9127" s="3"/>
      <c r="IO9127" s="15"/>
    </row>
    <row r="9128" spans="171:249">
      <c r="FO9128" s="3"/>
      <c r="FP9128" s="3"/>
      <c r="FQ9128" s="3"/>
      <c r="FR9128" s="3"/>
      <c r="FS9128" s="3"/>
      <c r="FT9128" s="3"/>
      <c r="FU9128" s="3"/>
      <c r="FV9128" s="3"/>
      <c r="FW9128" s="3"/>
      <c r="FX9128" s="3"/>
      <c r="FY9128" s="3"/>
      <c r="FZ9128" s="3"/>
      <c r="GA9128" s="3"/>
      <c r="GB9128" s="3"/>
      <c r="GC9128" s="3"/>
      <c r="GD9128" s="3"/>
      <c r="GE9128" s="3"/>
      <c r="GF9128" s="3"/>
      <c r="GG9128" s="3"/>
      <c r="GH9128" s="3"/>
      <c r="GI9128" s="3"/>
      <c r="GJ9128" s="3"/>
      <c r="GK9128" s="3"/>
      <c r="GL9128" s="3"/>
      <c r="GM9128" s="3"/>
      <c r="GN9128" s="3"/>
      <c r="GO9128" s="3"/>
      <c r="GP9128" s="3"/>
      <c r="GQ9128" s="3"/>
      <c r="GR9128" s="3"/>
      <c r="GS9128" s="3"/>
      <c r="GT9128" s="3"/>
      <c r="GU9128" s="3"/>
      <c r="GV9128" s="3"/>
      <c r="GW9128" s="3"/>
      <c r="GX9128" s="3"/>
      <c r="GY9128" s="3"/>
      <c r="GZ9128" s="3"/>
      <c r="HA9128" s="3"/>
      <c r="HB9128" s="3"/>
      <c r="HC9128" s="3"/>
      <c r="HD9128" s="3"/>
      <c r="HE9128" s="3"/>
      <c r="HF9128" s="3"/>
      <c r="HG9128" s="3"/>
      <c r="HH9128" s="3"/>
      <c r="HI9128" s="3"/>
      <c r="HJ9128" s="3"/>
      <c r="HK9128" s="3"/>
      <c r="HL9128" s="3"/>
      <c r="HM9128" s="45"/>
      <c r="HN9128" s="3"/>
      <c r="HO9128" s="3"/>
      <c r="HP9128" s="3"/>
      <c r="HQ9128" s="3"/>
      <c r="HR9128" s="3"/>
      <c r="HS9128" s="3"/>
      <c r="HT9128" s="3"/>
      <c r="HU9128" s="3"/>
      <c r="HV9128" s="3"/>
      <c r="HW9128" s="3"/>
      <c r="HX9128" s="3"/>
      <c r="HY9128" s="3"/>
      <c r="HZ9128" s="3"/>
      <c r="IA9128" s="3"/>
      <c r="IB9128" s="3"/>
      <c r="IC9128" s="3"/>
      <c r="ID9128" s="3"/>
      <c r="IE9128" s="3"/>
      <c r="IF9128" s="3"/>
      <c r="IG9128" s="3"/>
      <c r="IH9128" s="3"/>
      <c r="II9128" s="3"/>
      <c r="IJ9128" s="3"/>
      <c r="IK9128" s="3"/>
      <c r="IL9128" s="3"/>
      <c r="IM9128" s="3"/>
      <c r="IN9128" s="3"/>
      <c r="IO9128" s="15"/>
    </row>
    <row r="9129" spans="171:249">
      <c r="FO9129" s="3"/>
      <c r="FP9129" s="3"/>
      <c r="FQ9129" s="3"/>
      <c r="FR9129" s="3"/>
      <c r="FS9129" s="3"/>
      <c r="FT9129" s="3"/>
      <c r="FU9129" s="3"/>
      <c r="FV9129" s="3"/>
      <c r="FW9129" s="3"/>
      <c r="FX9129" s="3"/>
      <c r="FY9129" s="3"/>
      <c r="FZ9129" s="3"/>
      <c r="GA9129" s="3"/>
      <c r="GB9129" s="3"/>
      <c r="GC9129" s="3"/>
      <c r="GD9129" s="3"/>
      <c r="GE9129" s="3"/>
      <c r="GF9129" s="3"/>
      <c r="GG9129" s="3"/>
      <c r="GH9129" s="3"/>
      <c r="GI9129" s="3"/>
      <c r="GJ9129" s="3"/>
      <c r="GK9129" s="3"/>
      <c r="GL9129" s="3"/>
      <c r="GM9129" s="3"/>
      <c r="GN9129" s="3"/>
      <c r="GO9129" s="3"/>
      <c r="GP9129" s="3"/>
      <c r="GQ9129" s="3"/>
      <c r="GR9129" s="3"/>
      <c r="GS9129" s="3"/>
      <c r="GT9129" s="3"/>
      <c r="GU9129" s="3"/>
      <c r="GV9129" s="3"/>
      <c r="GW9129" s="3"/>
      <c r="GX9129" s="3"/>
      <c r="GY9129" s="3"/>
      <c r="GZ9129" s="3"/>
      <c r="HA9129" s="3"/>
      <c r="HB9129" s="3"/>
      <c r="HC9129" s="3"/>
      <c r="HD9129" s="3"/>
      <c r="HE9129" s="3"/>
      <c r="HF9129" s="3"/>
      <c r="HG9129" s="3"/>
      <c r="HH9129" s="3"/>
      <c r="HI9129" s="3"/>
      <c r="HJ9129" s="3"/>
      <c r="HK9129" s="3"/>
      <c r="HL9129" s="3"/>
      <c r="HM9129" s="45"/>
      <c r="HN9129" s="3"/>
      <c r="HO9129" s="3"/>
      <c r="HP9129" s="3"/>
      <c r="HQ9129" s="3"/>
      <c r="HR9129" s="3"/>
      <c r="HS9129" s="3"/>
      <c r="HT9129" s="3"/>
      <c r="HU9129" s="3"/>
      <c r="HV9129" s="3"/>
      <c r="HW9129" s="3"/>
      <c r="HX9129" s="3"/>
      <c r="HY9129" s="3"/>
      <c r="HZ9129" s="3"/>
      <c r="IA9129" s="3"/>
      <c r="IB9129" s="3"/>
      <c r="IC9129" s="3"/>
      <c r="ID9129" s="3"/>
      <c r="IE9129" s="3"/>
      <c r="IF9129" s="3"/>
      <c r="IG9129" s="3"/>
      <c r="IH9129" s="3"/>
      <c r="II9129" s="3"/>
      <c r="IJ9129" s="3"/>
      <c r="IK9129" s="3"/>
      <c r="IL9129" s="3"/>
      <c r="IM9129" s="3"/>
      <c r="IN9129" s="3"/>
      <c r="IO9129" s="15"/>
    </row>
    <row r="9130" spans="171:249">
      <c r="FO9130" s="3"/>
      <c r="FP9130" s="3"/>
      <c r="FQ9130" s="3"/>
      <c r="FR9130" s="3"/>
      <c r="FS9130" s="3"/>
      <c r="FT9130" s="3"/>
      <c r="FU9130" s="3"/>
      <c r="FV9130" s="3"/>
      <c r="FW9130" s="3"/>
      <c r="FX9130" s="3"/>
      <c r="FY9130" s="3"/>
      <c r="FZ9130" s="3"/>
      <c r="GA9130" s="3"/>
      <c r="GB9130" s="3"/>
      <c r="GC9130" s="3"/>
      <c r="GD9130" s="3"/>
      <c r="GE9130" s="3"/>
      <c r="GF9130" s="3"/>
      <c r="GG9130" s="3"/>
      <c r="GH9130" s="3"/>
      <c r="GI9130" s="3"/>
      <c r="GJ9130" s="3"/>
      <c r="GK9130" s="3"/>
      <c r="GL9130" s="3"/>
      <c r="GM9130" s="3"/>
      <c r="GN9130" s="3"/>
      <c r="GO9130" s="3"/>
      <c r="GP9130" s="3"/>
      <c r="GQ9130" s="3"/>
      <c r="GR9130" s="3"/>
      <c r="GS9130" s="3"/>
      <c r="GT9130" s="3"/>
      <c r="GU9130" s="3"/>
      <c r="GV9130" s="3"/>
      <c r="GW9130" s="3"/>
      <c r="GX9130" s="3"/>
      <c r="GY9130" s="3"/>
      <c r="GZ9130" s="3"/>
      <c r="HA9130" s="3"/>
      <c r="HB9130" s="3"/>
      <c r="HC9130" s="3"/>
      <c r="HD9130" s="3"/>
      <c r="HE9130" s="3"/>
      <c r="HF9130" s="3"/>
      <c r="HG9130" s="3"/>
      <c r="HH9130" s="3"/>
      <c r="HI9130" s="3"/>
      <c r="HJ9130" s="3"/>
      <c r="HK9130" s="3"/>
      <c r="HL9130" s="3"/>
      <c r="HM9130" s="45"/>
      <c r="HN9130" s="3"/>
      <c r="HO9130" s="3"/>
      <c r="HP9130" s="3"/>
      <c r="HQ9130" s="3"/>
      <c r="HR9130" s="3"/>
      <c r="HS9130" s="3"/>
      <c r="HT9130" s="3"/>
      <c r="HU9130" s="3"/>
      <c r="HV9130" s="3"/>
      <c r="HW9130" s="3"/>
      <c r="HX9130" s="3"/>
      <c r="HY9130" s="3"/>
      <c r="HZ9130" s="3"/>
      <c r="IA9130" s="3"/>
      <c r="IB9130" s="3"/>
      <c r="IC9130" s="3"/>
      <c r="ID9130" s="3"/>
      <c r="IE9130" s="3"/>
      <c r="IF9130" s="3"/>
      <c r="IG9130" s="3"/>
      <c r="IH9130" s="3"/>
      <c r="II9130" s="3"/>
      <c r="IJ9130" s="3"/>
      <c r="IK9130" s="3"/>
      <c r="IL9130" s="3"/>
      <c r="IM9130" s="3"/>
      <c r="IN9130" s="3"/>
      <c r="IO9130" s="15"/>
    </row>
    <row r="9131" spans="171:249">
      <c r="FO9131" s="3"/>
      <c r="FP9131" s="3"/>
      <c r="FQ9131" s="3"/>
      <c r="FR9131" s="3"/>
      <c r="FS9131" s="3"/>
      <c r="FT9131" s="3"/>
      <c r="FU9131" s="3"/>
      <c r="FV9131" s="3"/>
      <c r="FW9131" s="3"/>
      <c r="FX9131" s="3"/>
      <c r="FY9131" s="3"/>
      <c r="FZ9131" s="3"/>
      <c r="GA9131" s="3"/>
      <c r="GB9131" s="3"/>
      <c r="GC9131" s="3"/>
      <c r="GD9131" s="3"/>
      <c r="GE9131" s="3"/>
      <c r="GF9131" s="3"/>
      <c r="GG9131" s="3"/>
      <c r="GH9131" s="3"/>
      <c r="GI9131" s="3"/>
      <c r="GJ9131" s="3"/>
      <c r="GK9131" s="3"/>
      <c r="GL9131" s="3"/>
      <c r="GM9131" s="3"/>
      <c r="GN9131" s="3"/>
      <c r="GO9131" s="3"/>
      <c r="GP9131" s="3"/>
      <c r="GQ9131" s="3"/>
      <c r="GR9131" s="3"/>
      <c r="GS9131" s="3"/>
      <c r="GT9131" s="3"/>
      <c r="GU9131" s="3"/>
      <c r="GV9131" s="3"/>
      <c r="GW9131" s="3"/>
      <c r="GX9131" s="3"/>
      <c r="GY9131" s="3"/>
      <c r="GZ9131" s="3"/>
      <c r="HA9131" s="3"/>
      <c r="HB9131" s="3"/>
      <c r="HC9131" s="3"/>
      <c r="HD9131" s="3"/>
      <c r="HE9131" s="3"/>
      <c r="HF9131" s="3"/>
      <c r="HG9131" s="3"/>
      <c r="HH9131" s="3"/>
      <c r="HI9131" s="3"/>
      <c r="HJ9131" s="3"/>
      <c r="HK9131" s="3"/>
      <c r="HL9131" s="3"/>
      <c r="HM9131" s="45"/>
      <c r="HN9131" s="3"/>
      <c r="HO9131" s="3"/>
      <c r="HP9131" s="3"/>
      <c r="HQ9131" s="3"/>
      <c r="HR9131" s="3"/>
      <c r="HS9131" s="3"/>
      <c r="HT9131" s="3"/>
      <c r="HU9131" s="3"/>
      <c r="HV9131" s="3"/>
      <c r="HW9131" s="3"/>
      <c r="HX9131" s="3"/>
      <c r="HY9131" s="3"/>
      <c r="HZ9131" s="3"/>
      <c r="IA9131" s="3"/>
      <c r="IB9131" s="3"/>
      <c r="IC9131" s="3"/>
      <c r="ID9131" s="3"/>
      <c r="IE9131" s="3"/>
      <c r="IF9131" s="3"/>
      <c r="IG9131" s="3"/>
      <c r="IH9131" s="3"/>
      <c r="II9131" s="3"/>
      <c r="IJ9131" s="3"/>
      <c r="IK9131" s="3"/>
      <c r="IL9131" s="3"/>
      <c r="IM9131" s="3"/>
      <c r="IN9131" s="3"/>
      <c r="IO9131" s="15"/>
    </row>
    <row r="9132" spans="171:249">
      <c r="FO9132" s="3"/>
      <c r="FP9132" s="3"/>
      <c r="FQ9132" s="3"/>
      <c r="FR9132" s="3"/>
      <c r="FS9132" s="3"/>
      <c r="FT9132" s="3"/>
      <c r="FU9132" s="3"/>
      <c r="FV9132" s="3"/>
      <c r="FW9132" s="3"/>
      <c r="FX9132" s="3"/>
      <c r="FY9132" s="3"/>
      <c r="FZ9132" s="3"/>
      <c r="GA9132" s="3"/>
      <c r="GB9132" s="3"/>
      <c r="GC9132" s="3"/>
      <c r="GD9132" s="3"/>
      <c r="GE9132" s="3"/>
      <c r="GF9132" s="3"/>
      <c r="GG9132" s="3"/>
      <c r="GH9132" s="3"/>
      <c r="GI9132" s="3"/>
      <c r="GJ9132" s="3"/>
      <c r="GK9132" s="3"/>
      <c r="GL9132" s="3"/>
      <c r="GM9132" s="3"/>
      <c r="GN9132" s="3"/>
      <c r="GO9132" s="3"/>
      <c r="GP9132" s="3"/>
      <c r="GQ9132" s="3"/>
      <c r="GR9132" s="3"/>
      <c r="GS9132" s="3"/>
      <c r="GT9132" s="3"/>
      <c r="GU9132" s="3"/>
      <c r="GV9132" s="3"/>
      <c r="GW9132" s="3"/>
      <c r="GX9132" s="3"/>
      <c r="GY9132" s="3"/>
      <c r="GZ9132" s="3"/>
      <c r="HA9132" s="3"/>
      <c r="HB9132" s="3"/>
      <c r="HC9132" s="3"/>
      <c r="HD9132" s="3"/>
      <c r="HE9132" s="3"/>
      <c r="HF9132" s="3"/>
      <c r="HG9132" s="3"/>
      <c r="HH9132" s="3"/>
      <c r="HI9132" s="3"/>
      <c r="HJ9132" s="3"/>
      <c r="HK9132" s="3"/>
      <c r="HL9132" s="3"/>
      <c r="HM9132" s="45"/>
      <c r="HN9132" s="3"/>
      <c r="HO9132" s="3"/>
      <c r="HP9132" s="3"/>
      <c r="HQ9132" s="3"/>
      <c r="HR9132" s="3"/>
      <c r="HS9132" s="3"/>
      <c r="HT9132" s="3"/>
      <c r="HU9132" s="3"/>
      <c r="HV9132" s="3"/>
      <c r="HW9132" s="3"/>
      <c r="HX9132" s="3"/>
      <c r="HY9132" s="3"/>
      <c r="HZ9132" s="3"/>
      <c r="IA9132" s="3"/>
      <c r="IB9132" s="3"/>
      <c r="IC9132" s="3"/>
      <c r="ID9132" s="3"/>
      <c r="IE9132" s="3"/>
      <c r="IF9132" s="3"/>
      <c r="IG9132" s="3"/>
      <c r="IH9132" s="3"/>
      <c r="II9132" s="3"/>
      <c r="IJ9132" s="3"/>
      <c r="IK9132" s="3"/>
      <c r="IL9132" s="3"/>
      <c r="IM9132" s="3"/>
      <c r="IN9132" s="3"/>
      <c r="IO9132" s="15"/>
    </row>
    <row r="9133" spans="171:249">
      <c r="FO9133" s="3"/>
      <c r="FP9133" s="3"/>
      <c r="FQ9133" s="3"/>
      <c r="FR9133" s="3"/>
      <c r="FS9133" s="3"/>
      <c r="FT9133" s="3"/>
      <c r="FU9133" s="3"/>
      <c r="FV9133" s="3"/>
      <c r="FW9133" s="3"/>
      <c r="FX9133" s="3"/>
      <c r="FY9133" s="3"/>
      <c r="FZ9133" s="3"/>
      <c r="GA9133" s="3"/>
      <c r="GB9133" s="3"/>
      <c r="GC9133" s="3"/>
      <c r="GD9133" s="3"/>
      <c r="GE9133" s="3"/>
      <c r="GF9133" s="3"/>
      <c r="GG9133" s="3"/>
      <c r="GH9133" s="3"/>
      <c r="GI9133" s="3"/>
      <c r="GJ9133" s="3"/>
      <c r="GK9133" s="3"/>
      <c r="GL9133" s="3"/>
      <c r="GM9133" s="3"/>
      <c r="GN9133" s="3"/>
      <c r="GO9133" s="3"/>
      <c r="GP9133" s="3"/>
      <c r="GQ9133" s="3"/>
      <c r="GR9133" s="3"/>
      <c r="GS9133" s="3"/>
      <c r="GT9133" s="3"/>
      <c r="GU9133" s="3"/>
      <c r="GV9133" s="3"/>
      <c r="GW9133" s="3"/>
      <c r="GX9133" s="3"/>
      <c r="GY9133" s="3"/>
      <c r="GZ9133" s="3"/>
      <c r="HA9133" s="3"/>
      <c r="HB9133" s="3"/>
      <c r="HC9133" s="3"/>
      <c r="HD9133" s="3"/>
      <c r="HE9133" s="3"/>
      <c r="HF9133" s="3"/>
      <c r="HG9133" s="3"/>
      <c r="HH9133" s="3"/>
      <c r="HI9133" s="3"/>
      <c r="HJ9133" s="3"/>
      <c r="HK9133" s="3"/>
      <c r="HL9133" s="3"/>
      <c r="HM9133" s="45"/>
      <c r="HN9133" s="3"/>
      <c r="HO9133" s="3"/>
      <c r="HP9133" s="3"/>
      <c r="HQ9133" s="3"/>
      <c r="HR9133" s="3"/>
      <c r="HS9133" s="3"/>
      <c r="HT9133" s="3"/>
      <c r="HU9133" s="3"/>
      <c r="HV9133" s="3"/>
      <c r="HW9133" s="3"/>
      <c r="HX9133" s="3"/>
      <c r="HY9133" s="3"/>
      <c r="HZ9133" s="3"/>
      <c r="IA9133" s="3"/>
      <c r="IB9133" s="3"/>
      <c r="IC9133" s="3"/>
      <c r="ID9133" s="3"/>
      <c r="IE9133" s="3"/>
      <c r="IF9133" s="3"/>
      <c r="IG9133" s="3"/>
      <c r="IH9133" s="3"/>
      <c r="II9133" s="3"/>
      <c r="IJ9133" s="3"/>
      <c r="IK9133" s="3"/>
      <c r="IL9133" s="3"/>
      <c r="IM9133" s="3"/>
      <c r="IN9133" s="3"/>
      <c r="IO9133" s="15"/>
    </row>
    <row r="9134" spans="171:249">
      <c r="FO9134" s="3"/>
      <c r="FP9134" s="3"/>
      <c r="FQ9134" s="3"/>
      <c r="FR9134" s="3"/>
      <c r="FS9134" s="3"/>
      <c r="FT9134" s="3"/>
      <c r="FU9134" s="3"/>
      <c r="FV9134" s="3"/>
      <c r="FW9134" s="3"/>
      <c r="FX9134" s="3"/>
      <c r="FY9134" s="3"/>
      <c r="FZ9134" s="3"/>
      <c r="GA9134" s="3"/>
      <c r="GB9134" s="3"/>
      <c r="GC9134" s="3"/>
      <c r="GD9134" s="3"/>
      <c r="GE9134" s="3"/>
      <c r="GF9134" s="3"/>
      <c r="GG9134" s="3"/>
      <c r="GH9134" s="3"/>
      <c r="GI9134" s="3"/>
      <c r="GJ9134" s="3"/>
      <c r="GK9134" s="3"/>
      <c r="GL9134" s="3"/>
      <c r="GM9134" s="3"/>
      <c r="GN9134" s="3"/>
      <c r="GO9134" s="3"/>
      <c r="GP9134" s="3"/>
      <c r="GQ9134" s="3"/>
      <c r="GR9134" s="3"/>
      <c r="GS9134" s="3"/>
      <c r="GT9134" s="3"/>
      <c r="GU9134" s="3"/>
      <c r="GV9134" s="3"/>
      <c r="GW9134" s="3"/>
      <c r="GX9134" s="3"/>
      <c r="GY9134" s="3"/>
      <c r="GZ9134" s="3"/>
      <c r="HA9134" s="3"/>
      <c r="HB9134" s="3"/>
      <c r="HC9134" s="3"/>
      <c r="HD9134" s="3"/>
      <c r="HE9134" s="3"/>
      <c r="HF9134" s="3"/>
      <c r="HG9134" s="3"/>
      <c r="HH9134" s="3"/>
      <c r="HI9134" s="3"/>
      <c r="HJ9134" s="3"/>
      <c r="HK9134" s="3"/>
      <c r="HL9134" s="3"/>
      <c r="HM9134" s="45"/>
      <c r="HN9134" s="3"/>
      <c r="HO9134" s="3"/>
      <c r="HP9134" s="3"/>
      <c r="HQ9134" s="3"/>
      <c r="HR9134" s="3"/>
      <c r="HS9134" s="3"/>
      <c r="HT9134" s="3"/>
      <c r="HU9134" s="3"/>
      <c r="HV9134" s="3"/>
      <c r="HW9134" s="3"/>
      <c r="HX9134" s="3"/>
      <c r="HY9134" s="3"/>
      <c r="HZ9134" s="3"/>
      <c r="IA9134" s="3"/>
      <c r="IB9134" s="3"/>
      <c r="IC9134" s="3"/>
      <c r="ID9134" s="3"/>
      <c r="IE9134" s="3"/>
      <c r="IF9134" s="3"/>
      <c r="IG9134" s="3"/>
      <c r="IH9134" s="3"/>
      <c r="II9134" s="3"/>
      <c r="IJ9134" s="3"/>
      <c r="IK9134" s="3"/>
      <c r="IL9134" s="3"/>
      <c r="IM9134" s="3"/>
      <c r="IN9134" s="3"/>
      <c r="IO9134" s="15"/>
    </row>
    <row r="9135" spans="171:249">
      <c r="FO9135" s="3"/>
      <c r="FP9135" s="3"/>
      <c r="FQ9135" s="3"/>
      <c r="FR9135" s="3"/>
      <c r="FS9135" s="3"/>
      <c r="FT9135" s="3"/>
      <c r="FU9135" s="3"/>
      <c r="FV9135" s="3"/>
      <c r="FW9135" s="3"/>
      <c r="FX9135" s="3"/>
      <c r="FY9135" s="3"/>
      <c r="FZ9135" s="3"/>
      <c r="GA9135" s="3"/>
      <c r="GB9135" s="3"/>
      <c r="GC9135" s="3"/>
      <c r="GD9135" s="3"/>
      <c r="GE9135" s="3"/>
      <c r="GF9135" s="3"/>
      <c r="GG9135" s="3"/>
      <c r="GH9135" s="3"/>
      <c r="GI9135" s="3"/>
      <c r="GJ9135" s="3"/>
      <c r="GK9135" s="3"/>
      <c r="GL9135" s="3"/>
      <c r="GM9135" s="3"/>
      <c r="GN9135" s="3"/>
      <c r="GO9135" s="3"/>
      <c r="GP9135" s="3"/>
      <c r="GQ9135" s="3"/>
      <c r="GR9135" s="3"/>
      <c r="GS9135" s="3"/>
      <c r="GT9135" s="3"/>
      <c r="GU9135" s="3"/>
      <c r="GV9135" s="3"/>
      <c r="GW9135" s="3"/>
      <c r="GX9135" s="3"/>
      <c r="GY9135" s="3"/>
      <c r="GZ9135" s="3"/>
      <c r="HA9135" s="3"/>
      <c r="HB9135" s="3"/>
      <c r="HC9135" s="3"/>
      <c r="HD9135" s="3"/>
      <c r="HE9135" s="3"/>
      <c r="HF9135" s="3"/>
      <c r="HG9135" s="3"/>
      <c r="HH9135" s="3"/>
      <c r="HI9135" s="3"/>
      <c r="HJ9135" s="3"/>
      <c r="HK9135" s="3"/>
      <c r="HL9135" s="3"/>
      <c r="HM9135" s="45"/>
      <c r="HN9135" s="3"/>
      <c r="HO9135" s="3"/>
      <c r="HP9135" s="3"/>
      <c r="HQ9135" s="3"/>
      <c r="HR9135" s="3"/>
      <c r="HS9135" s="3"/>
      <c r="HT9135" s="3"/>
      <c r="HU9135" s="3"/>
      <c r="HV9135" s="3"/>
      <c r="HW9135" s="3"/>
      <c r="HX9135" s="3"/>
      <c r="HY9135" s="3"/>
      <c r="HZ9135" s="3"/>
      <c r="IA9135" s="3"/>
      <c r="IB9135" s="3"/>
      <c r="IC9135" s="3"/>
      <c r="ID9135" s="3"/>
      <c r="IE9135" s="3"/>
      <c r="IF9135" s="3"/>
      <c r="IG9135" s="3"/>
      <c r="IH9135" s="3"/>
      <c r="II9135" s="3"/>
      <c r="IJ9135" s="3"/>
      <c r="IK9135" s="3"/>
      <c r="IL9135" s="3"/>
      <c r="IM9135" s="3"/>
      <c r="IN9135" s="3"/>
      <c r="IO9135" s="15"/>
    </row>
    <row r="9136" spans="171:249">
      <c r="FO9136" s="3"/>
      <c r="FP9136" s="3"/>
      <c r="FQ9136" s="3"/>
      <c r="FR9136" s="3"/>
      <c r="FS9136" s="3"/>
      <c r="FT9136" s="3"/>
      <c r="FU9136" s="3"/>
      <c r="FV9136" s="3"/>
      <c r="FW9136" s="3"/>
      <c r="FX9136" s="3"/>
      <c r="FY9136" s="3"/>
      <c r="FZ9136" s="3"/>
      <c r="GA9136" s="3"/>
      <c r="GB9136" s="3"/>
      <c r="GC9136" s="3"/>
      <c r="GD9136" s="3"/>
      <c r="GE9136" s="3"/>
      <c r="GF9136" s="3"/>
      <c r="GG9136" s="3"/>
      <c r="GH9136" s="3"/>
      <c r="GI9136" s="3"/>
      <c r="GJ9136" s="3"/>
      <c r="GK9136" s="3"/>
      <c r="GL9136" s="3"/>
      <c r="GM9136" s="3"/>
      <c r="GN9136" s="3"/>
      <c r="GO9136" s="3"/>
      <c r="GP9136" s="3"/>
      <c r="GQ9136" s="3"/>
      <c r="GR9136" s="3"/>
      <c r="GS9136" s="3"/>
      <c r="GT9136" s="3"/>
      <c r="GU9136" s="3"/>
      <c r="GV9136" s="3"/>
      <c r="GW9136" s="3"/>
      <c r="GX9136" s="3"/>
      <c r="GY9136" s="3"/>
      <c r="GZ9136" s="3"/>
      <c r="HA9136" s="3"/>
      <c r="HB9136" s="3"/>
      <c r="HC9136" s="3"/>
      <c r="HD9136" s="3"/>
      <c r="HE9136" s="3"/>
      <c r="HF9136" s="3"/>
      <c r="HG9136" s="3"/>
      <c r="HH9136" s="3"/>
      <c r="HI9136" s="3"/>
      <c r="HJ9136" s="3"/>
      <c r="HK9136" s="3"/>
      <c r="HL9136" s="3"/>
      <c r="HM9136" s="45"/>
      <c r="HN9136" s="3"/>
      <c r="HO9136" s="3"/>
      <c r="HP9136" s="3"/>
      <c r="HQ9136" s="3"/>
      <c r="HR9136" s="3"/>
      <c r="HS9136" s="3"/>
      <c r="HT9136" s="3"/>
      <c r="HU9136" s="3"/>
      <c r="HV9136" s="3"/>
      <c r="HW9136" s="3"/>
      <c r="HX9136" s="3"/>
      <c r="HY9136" s="3"/>
      <c r="HZ9136" s="3"/>
      <c r="IA9136" s="3"/>
      <c r="IB9136" s="3"/>
      <c r="IC9136" s="3"/>
      <c r="ID9136" s="3"/>
      <c r="IE9136" s="3"/>
      <c r="IF9136" s="3"/>
      <c r="IG9136" s="3"/>
      <c r="IH9136" s="3"/>
      <c r="II9136" s="3"/>
      <c r="IJ9136" s="3"/>
      <c r="IK9136" s="3"/>
      <c r="IL9136" s="3"/>
      <c r="IM9136" s="3"/>
      <c r="IN9136" s="3"/>
      <c r="IO9136" s="15"/>
    </row>
    <row r="9137" spans="171:249">
      <c r="FO9137" s="3"/>
      <c r="FP9137" s="3"/>
      <c r="FQ9137" s="3"/>
      <c r="FR9137" s="3"/>
      <c r="FS9137" s="3"/>
      <c r="FT9137" s="3"/>
      <c r="FU9137" s="3"/>
      <c r="FV9137" s="3"/>
      <c r="FW9137" s="3"/>
      <c r="FX9137" s="3"/>
      <c r="FY9137" s="3"/>
      <c r="FZ9137" s="3"/>
      <c r="GA9137" s="3"/>
      <c r="GB9137" s="3"/>
      <c r="GC9137" s="3"/>
      <c r="GD9137" s="3"/>
      <c r="GE9137" s="3"/>
      <c r="GF9137" s="3"/>
      <c r="GG9137" s="3"/>
      <c r="GH9137" s="3"/>
      <c r="GI9137" s="3"/>
      <c r="GJ9137" s="3"/>
      <c r="GK9137" s="3"/>
      <c r="GL9137" s="3"/>
      <c r="GM9137" s="3"/>
      <c r="GN9137" s="3"/>
      <c r="GO9137" s="3"/>
      <c r="GP9137" s="3"/>
      <c r="GQ9137" s="3"/>
      <c r="GR9137" s="3"/>
      <c r="GS9137" s="3"/>
      <c r="GT9137" s="3"/>
      <c r="GU9137" s="3"/>
      <c r="GV9137" s="3"/>
      <c r="GW9137" s="3"/>
      <c r="GX9137" s="3"/>
      <c r="GY9137" s="3"/>
      <c r="GZ9137" s="3"/>
      <c r="HA9137" s="3"/>
      <c r="HB9137" s="3"/>
      <c r="HC9137" s="3"/>
      <c r="HD9137" s="3"/>
      <c r="HE9137" s="3"/>
      <c r="HF9137" s="3"/>
      <c r="HG9137" s="3"/>
      <c r="HH9137" s="3"/>
      <c r="HI9137" s="3"/>
      <c r="HJ9137" s="3"/>
      <c r="HK9137" s="3"/>
      <c r="HL9137" s="3"/>
      <c r="HM9137" s="45"/>
      <c r="HN9137" s="3"/>
      <c r="HO9137" s="3"/>
      <c r="HP9137" s="3"/>
      <c r="HQ9137" s="3"/>
      <c r="HR9137" s="3"/>
      <c r="HS9137" s="3"/>
      <c r="HT9137" s="3"/>
      <c r="HU9137" s="3"/>
      <c r="HV9137" s="3"/>
      <c r="HW9137" s="3"/>
      <c r="HX9137" s="3"/>
      <c r="HY9137" s="3"/>
      <c r="HZ9137" s="3"/>
      <c r="IA9137" s="3"/>
      <c r="IB9137" s="3"/>
      <c r="IC9137" s="3"/>
      <c r="ID9137" s="3"/>
      <c r="IE9137" s="3"/>
      <c r="IF9137" s="3"/>
      <c r="IG9137" s="3"/>
      <c r="IH9137" s="3"/>
      <c r="II9137" s="3"/>
      <c r="IJ9137" s="3"/>
      <c r="IK9137" s="3"/>
      <c r="IL9137" s="3"/>
      <c r="IM9137" s="3"/>
      <c r="IN9137" s="3"/>
      <c r="IO9137" s="15"/>
    </row>
    <row r="9138" spans="171:249">
      <c r="FO9138" s="3"/>
      <c r="FP9138" s="3"/>
      <c r="FQ9138" s="3"/>
      <c r="FR9138" s="3"/>
      <c r="FS9138" s="3"/>
      <c r="FT9138" s="3"/>
      <c r="FU9138" s="3"/>
      <c r="FV9138" s="3"/>
      <c r="FW9138" s="3"/>
      <c r="FX9138" s="3"/>
      <c r="FY9138" s="3"/>
      <c r="FZ9138" s="3"/>
      <c r="GA9138" s="3"/>
      <c r="GB9138" s="3"/>
      <c r="GC9138" s="3"/>
      <c r="GD9138" s="3"/>
      <c r="GE9138" s="3"/>
      <c r="GF9138" s="3"/>
      <c r="GG9138" s="3"/>
      <c r="GH9138" s="3"/>
      <c r="GI9138" s="3"/>
      <c r="GJ9138" s="3"/>
      <c r="GK9138" s="3"/>
      <c r="GL9138" s="3"/>
      <c r="GM9138" s="3"/>
      <c r="GN9138" s="3"/>
      <c r="GO9138" s="3"/>
      <c r="GP9138" s="3"/>
      <c r="GQ9138" s="3"/>
      <c r="GR9138" s="3"/>
      <c r="GS9138" s="3"/>
      <c r="GT9138" s="3"/>
      <c r="GU9138" s="3"/>
      <c r="GV9138" s="3"/>
      <c r="GW9138" s="3"/>
      <c r="GX9138" s="3"/>
      <c r="GY9138" s="3"/>
      <c r="GZ9138" s="3"/>
      <c r="HA9138" s="3"/>
      <c r="HB9138" s="3"/>
      <c r="HC9138" s="3"/>
      <c r="HD9138" s="3"/>
      <c r="HE9138" s="3"/>
      <c r="HF9138" s="3"/>
      <c r="HG9138" s="3"/>
      <c r="HH9138" s="3"/>
      <c r="HI9138" s="3"/>
      <c r="HJ9138" s="3"/>
      <c r="HK9138" s="3"/>
      <c r="HL9138" s="3"/>
      <c r="HM9138" s="45"/>
      <c r="HN9138" s="3"/>
      <c r="HO9138" s="3"/>
      <c r="HP9138" s="3"/>
      <c r="HQ9138" s="3"/>
      <c r="HR9138" s="3"/>
      <c r="HS9138" s="3"/>
      <c r="HT9138" s="3"/>
      <c r="HU9138" s="3"/>
      <c r="HV9138" s="3"/>
      <c r="HW9138" s="3"/>
      <c r="HX9138" s="3"/>
      <c r="HY9138" s="3"/>
      <c r="HZ9138" s="3"/>
      <c r="IA9138" s="3"/>
      <c r="IB9138" s="3"/>
      <c r="IC9138" s="3"/>
      <c r="ID9138" s="3"/>
      <c r="IE9138" s="3"/>
      <c r="IF9138" s="3"/>
      <c r="IG9138" s="3"/>
      <c r="IH9138" s="3"/>
      <c r="II9138" s="3"/>
      <c r="IJ9138" s="3"/>
      <c r="IK9138" s="3"/>
      <c r="IL9138" s="3"/>
      <c r="IM9138" s="3"/>
      <c r="IN9138" s="3"/>
      <c r="IO9138" s="15"/>
    </row>
    <row r="9139" spans="171:249">
      <c r="FO9139" s="3"/>
      <c r="FP9139" s="3"/>
      <c r="FQ9139" s="3"/>
      <c r="FR9139" s="3"/>
      <c r="FS9139" s="3"/>
      <c r="FT9139" s="3"/>
      <c r="FU9139" s="3"/>
      <c r="FV9139" s="3"/>
      <c r="FW9139" s="3"/>
      <c r="FX9139" s="3"/>
      <c r="FY9139" s="3"/>
      <c r="FZ9139" s="3"/>
      <c r="GA9139" s="3"/>
      <c r="GB9139" s="3"/>
      <c r="GC9139" s="3"/>
      <c r="GD9139" s="3"/>
      <c r="GE9139" s="3"/>
      <c r="GF9139" s="3"/>
      <c r="GG9139" s="3"/>
      <c r="GH9139" s="3"/>
      <c r="GI9139" s="3"/>
      <c r="GJ9139" s="3"/>
      <c r="GK9139" s="3"/>
      <c r="GL9139" s="3"/>
      <c r="GM9139" s="3"/>
      <c r="GN9139" s="3"/>
      <c r="GO9139" s="3"/>
      <c r="GP9139" s="3"/>
      <c r="GQ9139" s="3"/>
      <c r="GR9139" s="3"/>
      <c r="GS9139" s="3"/>
      <c r="GT9139" s="3"/>
      <c r="GU9139" s="3"/>
      <c r="GV9139" s="3"/>
      <c r="GW9139" s="3"/>
      <c r="GX9139" s="3"/>
      <c r="GY9139" s="3"/>
      <c r="GZ9139" s="3"/>
      <c r="HA9139" s="3"/>
      <c r="HB9139" s="3"/>
      <c r="HC9139" s="3"/>
      <c r="HD9139" s="3"/>
      <c r="HE9139" s="3"/>
      <c r="HF9139" s="3"/>
      <c r="HG9139" s="3"/>
      <c r="HH9139" s="3"/>
      <c r="HI9139" s="3"/>
      <c r="HJ9139" s="3"/>
      <c r="HK9139" s="3"/>
      <c r="HL9139" s="3"/>
      <c r="HM9139" s="45"/>
      <c r="HN9139" s="3"/>
      <c r="HO9139" s="3"/>
      <c r="HP9139" s="3"/>
      <c r="HQ9139" s="3"/>
      <c r="HR9139" s="3"/>
      <c r="HS9139" s="3"/>
      <c r="HT9139" s="3"/>
      <c r="HU9139" s="3"/>
      <c r="HV9139" s="3"/>
      <c r="HW9139" s="3"/>
      <c r="HX9139" s="3"/>
      <c r="HY9139" s="3"/>
      <c r="HZ9139" s="3"/>
      <c r="IA9139" s="3"/>
      <c r="IB9139" s="3"/>
      <c r="IC9139" s="3"/>
      <c r="ID9139" s="3"/>
      <c r="IE9139" s="3"/>
      <c r="IF9139" s="3"/>
      <c r="IG9139" s="3"/>
      <c r="IH9139" s="3"/>
      <c r="II9139" s="3"/>
      <c r="IJ9139" s="3"/>
      <c r="IK9139" s="3"/>
      <c r="IL9139" s="3"/>
      <c r="IM9139" s="3"/>
      <c r="IN9139" s="3"/>
      <c r="IO9139" s="15"/>
    </row>
    <row r="9140" spans="171:249">
      <c r="FO9140" s="3"/>
      <c r="FP9140" s="3"/>
      <c r="FQ9140" s="3"/>
      <c r="FR9140" s="3"/>
      <c r="FS9140" s="3"/>
      <c r="FT9140" s="3"/>
      <c r="FU9140" s="3"/>
      <c r="FV9140" s="3"/>
      <c r="FW9140" s="3"/>
      <c r="FX9140" s="3"/>
      <c r="FY9140" s="3"/>
      <c r="FZ9140" s="3"/>
      <c r="GA9140" s="3"/>
      <c r="GB9140" s="3"/>
      <c r="GC9140" s="3"/>
      <c r="GD9140" s="3"/>
      <c r="GE9140" s="3"/>
      <c r="GF9140" s="3"/>
      <c r="GG9140" s="3"/>
      <c r="GH9140" s="3"/>
      <c r="GI9140" s="3"/>
      <c r="GJ9140" s="3"/>
      <c r="GK9140" s="3"/>
      <c r="GL9140" s="3"/>
      <c r="GM9140" s="3"/>
      <c r="GN9140" s="3"/>
      <c r="GO9140" s="3"/>
      <c r="GP9140" s="3"/>
      <c r="GQ9140" s="3"/>
      <c r="GR9140" s="3"/>
      <c r="GS9140" s="3"/>
      <c r="GT9140" s="3"/>
      <c r="GU9140" s="3"/>
      <c r="GV9140" s="3"/>
      <c r="GW9140" s="3"/>
      <c r="GX9140" s="3"/>
      <c r="GY9140" s="3"/>
      <c r="GZ9140" s="3"/>
      <c r="HA9140" s="3"/>
      <c r="HB9140" s="3"/>
      <c r="HC9140" s="3"/>
      <c r="HD9140" s="3"/>
      <c r="HE9140" s="3"/>
      <c r="HF9140" s="3"/>
      <c r="HG9140" s="3"/>
      <c r="HH9140" s="3"/>
      <c r="HI9140" s="3"/>
      <c r="HJ9140" s="3"/>
      <c r="HK9140" s="3"/>
      <c r="HL9140" s="3"/>
      <c r="HM9140" s="45"/>
      <c r="HN9140" s="3"/>
      <c r="HO9140" s="3"/>
      <c r="HP9140" s="3"/>
      <c r="HQ9140" s="3"/>
      <c r="HR9140" s="3"/>
      <c r="HS9140" s="3"/>
      <c r="HT9140" s="3"/>
      <c r="HU9140" s="3"/>
      <c r="HV9140" s="3"/>
      <c r="HW9140" s="3"/>
      <c r="HX9140" s="3"/>
      <c r="HY9140" s="3"/>
      <c r="HZ9140" s="3"/>
      <c r="IA9140" s="3"/>
      <c r="IB9140" s="3"/>
      <c r="IC9140" s="3"/>
      <c r="ID9140" s="3"/>
      <c r="IE9140" s="3"/>
      <c r="IF9140" s="3"/>
      <c r="IG9140" s="3"/>
      <c r="IH9140" s="3"/>
      <c r="II9140" s="3"/>
      <c r="IJ9140" s="3"/>
      <c r="IK9140" s="3"/>
      <c r="IL9140" s="3"/>
      <c r="IM9140" s="3"/>
      <c r="IN9140" s="3"/>
      <c r="IO9140" s="15"/>
    </row>
    <row r="9141" spans="171:249">
      <c r="FO9141" s="3"/>
      <c r="FP9141" s="3"/>
      <c r="FQ9141" s="3"/>
      <c r="FR9141" s="3"/>
      <c r="FS9141" s="3"/>
      <c r="FT9141" s="3"/>
      <c r="FU9141" s="3"/>
      <c r="FV9141" s="3"/>
      <c r="FW9141" s="3"/>
      <c r="FX9141" s="3"/>
      <c r="FY9141" s="3"/>
      <c r="FZ9141" s="3"/>
      <c r="GA9141" s="3"/>
      <c r="GB9141" s="3"/>
      <c r="GC9141" s="3"/>
      <c r="GD9141" s="3"/>
      <c r="GE9141" s="3"/>
      <c r="GF9141" s="3"/>
      <c r="GG9141" s="3"/>
      <c r="GH9141" s="3"/>
      <c r="GI9141" s="3"/>
      <c r="GJ9141" s="3"/>
      <c r="GK9141" s="3"/>
      <c r="GL9141" s="3"/>
      <c r="GM9141" s="3"/>
      <c r="GN9141" s="3"/>
      <c r="GO9141" s="3"/>
      <c r="GP9141" s="3"/>
      <c r="GQ9141" s="3"/>
      <c r="GR9141" s="3"/>
      <c r="GS9141" s="3"/>
      <c r="GT9141" s="3"/>
      <c r="GU9141" s="3"/>
      <c r="GV9141" s="3"/>
      <c r="GW9141" s="3"/>
      <c r="GX9141" s="3"/>
      <c r="GY9141" s="3"/>
      <c r="GZ9141" s="3"/>
      <c r="HA9141" s="3"/>
      <c r="HB9141" s="3"/>
      <c r="HC9141" s="3"/>
      <c r="HD9141" s="3"/>
      <c r="HE9141" s="3"/>
      <c r="HF9141" s="3"/>
      <c r="HG9141" s="3"/>
      <c r="HH9141" s="3"/>
      <c r="HI9141" s="3"/>
      <c r="HJ9141" s="3"/>
      <c r="HK9141" s="3"/>
      <c r="HL9141" s="3"/>
      <c r="HM9141" s="45"/>
      <c r="HN9141" s="3"/>
      <c r="HO9141" s="3"/>
      <c r="HP9141" s="3"/>
      <c r="HQ9141" s="3"/>
      <c r="HR9141" s="3"/>
      <c r="HS9141" s="3"/>
      <c r="HT9141" s="3"/>
      <c r="HU9141" s="3"/>
      <c r="HV9141" s="3"/>
      <c r="HW9141" s="3"/>
      <c r="HX9141" s="3"/>
      <c r="HY9141" s="3"/>
      <c r="HZ9141" s="3"/>
      <c r="IA9141" s="3"/>
      <c r="IB9141" s="3"/>
      <c r="IC9141" s="3"/>
      <c r="ID9141" s="3"/>
      <c r="IE9141" s="3"/>
      <c r="IF9141" s="3"/>
      <c r="IG9141" s="3"/>
      <c r="IH9141" s="3"/>
      <c r="II9141" s="3"/>
      <c r="IJ9141" s="3"/>
      <c r="IK9141" s="3"/>
      <c r="IL9141" s="3"/>
      <c r="IM9141" s="3"/>
      <c r="IN9141" s="3"/>
      <c r="IO9141" s="15"/>
    </row>
    <row r="9142" spans="171:249">
      <c r="FO9142" s="3"/>
      <c r="FP9142" s="3"/>
      <c r="FQ9142" s="3"/>
      <c r="FR9142" s="3"/>
      <c r="FS9142" s="3"/>
      <c r="FT9142" s="3"/>
      <c r="FU9142" s="3"/>
      <c r="FV9142" s="3"/>
      <c r="FW9142" s="3"/>
      <c r="FX9142" s="3"/>
      <c r="FY9142" s="3"/>
      <c r="FZ9142" s="3"/>
      <c r="GA9142" s="3"/>
      <c r="GB9142" s="3"/>
      <c r="GC9142" s="3"/>
      <c r="GD9142" s="3"/>
      <c r="GE9142" s="3"/>
      <c r="GF9142" s="3"/>
      <c r="GG9142" s="3"/>
      <c r="GH9142" s="3"/>
      <c r="GI9142" s="3"/>
      <c r="GJ9142" s="3"/>
      <c r="GK9142" s="3"/>
      <c r="GL9142" s="3"/>
      <c r="GM9142" s="3"/>
      <c r="GN9142" s="3"/>
      <c r="GO9142" s="3"/>
      <c r="GP9142" s="3"/>
      <c r="GQ9142" s="3"/>
      <c r="GR9142" s="3"/>
      <c r="GS9142" s="3"/>
      <c r="GT9142" s="3"/>
      <c r="GU9142" s="3"/>
      <c r="GV9142" s="3"/>
      <c r="GW9142" s="3"/>
      <c r="GX9142" s="3"/>
      <c r="GY9142" s="3"/>
      <c r="GZ9142" s="3"/>
      <c r="HA9142" s="3"/>
      <c r="HB9142" s="3"/>
      <c r="HC9142" s="3"/>
      <c r="HD9142" s="3"/>
      <c r="HE9142" s="3"/>
      <c r="HF9142" s="3"/>
      <c r="HG9142" s="3"/>
      <c r="HH9142" s="3"/>
      <c r="HI9142" s="3"/>
      <c r="HJ9142" s="3"/>
      <c r="HK9142" s="3"/>
      <c r="HL9142" s="3"/>
      <c r="HM9142" s="45"/>
      <c r="HN9142" s="3"/>
      <c r="HO9142" s="3"/>
      <c r="HP9142" s="3"/>
      <c r="HQ9142" s="3"/>
      <c r="HR9142" s="3"/>
      <c r="HS9142" s="3"/>
      <c r="HT9142" s="3"/>
      <c r="HU9142" s="3"/>
      <c r="HV9142" s="3"/>
      <c r="HW9142" s="3"/>
      <c r="HX9142" s="3"/>
      <c r="HY9142" s="3"/>
      <c r="HZ9142" s="3"/>
      <c r="IA9142" s="3"/>
      <c r="IB9142" s="3"/>
      <c r="IC9142" s="3"/>
      <c r="ID9142" s="3"/>
      <c r="IE9142" s="3"/>
      <c r="IF9142" s="3"/>
      <c r="IG9142" s="3"/>
      <c r="IH9142" s="3"/>
      <c r="II9142" s="3"/>
      <c r="IJ9142" s="3"/>
      <c r="IK9142" s="3"/>
      <c r="IL9142" s="3"/>
      <c r="IM9142" s="3"/>
      <c r="IN9142" s="3"/>
      <c r="IO9142" s="15"/>
    </row>
    <row r="9143" spans="171:249">
      <c r="FO9143" s="3"/>
      <c r="FP9143" s="3"/>
      <c r="FQ9143" s="3"/>
      <c r="FR9143" s="3"/>
      <c r="FS9143" s="3"/>
      <c r="FT9143" s="3"/>
      <c r="FU9143" s="3"/>
      <c r="FV9143" s="3"/>
      <c r="FW9143" s="3"/>
      <c r="FX9143" s="3"/>
      <c r="FY9143" s="3"/>
      <c r="FZ9143" s="3"/>
      <c r="GA9143" s="3"/>
      <c r="GB9143" s="3"/>
      <c r="GC9143" s="3"/>
      <c r="GD9143" s="3"/>
      <c r="GE9143" s="3"/>
      <c r="GF9143" s="3"/>
      <c r="GG9143" s="3"/>
      <c r="GH9143" s="3"/>
      <c r="GI9143" s="3"/>
      <c r="GJ9143" s="3"/>
      <c r="GK9143" s="3"/>
      <c r="GL9143" s="3"/>
      <c r="GM9143" s="3"/>
      <c r="GN9143" s="3"/>
      <c r="GO9143" s="3"/>
      <c r="GP9143" s="3"/>
      <c r="GQ9143" s="3"/>
      <c r="GR9143" s="3"/>
      <c r="GS9143" s="3"/>
      <c r="GT9143" s="3"/>
      <c r="GU9143" s="3"/>
      <c r="GV9143" s="3"/>
      <c r="GW9143" s="3"/>
      <c r="GX9143" s="3"/>
      <c r="GY9143" s="3"/>
      <c r="GZ9143" s="3"/>
      <c r="HA9143" s="3"/>
      <c r="HB9143" s="3"/>
      <c r="HC9143" s="3"/>
      <c r="HD9143" s="3"/>
      <c r="HE9143" s="3"/>
      <c r="HF9143" s="3"/>
      <c r="HG9143" s="3"/>
      <c r="HH9143" s="3"/>
      <c r="HI9143" s="3"/>
      <c r="HJ9143" s="3"/>
      <c r="HK9143" s="3"/>
      <c r="HL9143" s="3"/>
      <c r="HM9143" s="45"/>
      <c r="HN9143" s="3"/>
      <c r="HO9143" s="3"/>
      <c r="HP9143" s="3"/>
      <c r="HQ9143" s="3"/>
      <c r="HR9143" s="3"/>
      <c r="HS9143" s="3"/>
      <c r="HT9143" s="3"/>
      <c r="HU9143" s="3"/>
      <c r="HV9143" s="3"/>
      <c r="HW9143" s="3"/>
      <c r="HX9143" s="3"/>
      <c r="HY9143" s="3"/>
      <c r="HZ9143" s="3"/>
      <c r="IA9143" s="3"/>
      <c r="IB9143" s="3"/>
      <c r="IC9143" s="3"/>
      <c r="ID9143" s="3"/>
      <c r="IE9143" s="3"/>
      <c r="IF9143" s="3"/>
      <c r="IG9143" s="3"/>
      <c r="IH9143" s="3"/>
      <c r="II9143" s="3"/>
      <c r="IJ9143" s="3"/>
      <c r="IK9143" s="3"/>
      <c r="IL9143" s="3"/>
      <c r="IM9143" s="3"/>
      <c r="IN9143" s="3"/>
      <c r="IO9143" s="15"/>
    </row>
    <row r="9144" spans="171:249">
      <c r="FO9144" s="3"/>
      <c r="FP9144" s="3"/>
      <c r="FQ9144" s="3"/>
      <c r="FR9144" s="3"/>
      <c r="FS9144" s="3"/>
      <c r="FT9144" s="3"/>
      <c r="FU9144" s="3"/>
      <c r="FV9144" s="3"/>
      <c r="FW9144" s="3"/>
      <c r="FX9144" s="3"/>
      <c r="FY9144" s="3"/>
      <c r="FZ9144" s="3"/>
      <c r="GA9144" s="3"/>
      <c r="GB9144" s="3"/>
      <c r="GC9144" s="3"/>
      <c r="GD9144" s="3"/>
      <c r="GE9144" s="3"/>
      <c r="GF9144" s="3"/>
      <c r="GG9144" s="3"/>
      <c r="GH9144" s="3"/>
      <c r="GI9144" s="3"/>
      <c r="GJ9144" s="3"/>
      <c r="GK9144" s="3"/>
      <c r="GL9144" s="3"/>
      <c r="GM9144" s="3"/>
      <c r="GN9144" s="3"/>
      <c r="GO9144" s="3"/>
      <c r="GP9144" s="3"/>
      <c r="GQ9144" s="3"/>
      <c r="GR9144" s="3"/>
      <c r="GS9144" s="3"/>
      <c r="GT9144" s="3"/>
      <c r="GU9144" s="3"/>
      <c r="GV9144" s="3"/>
      <c r="GW9144" s="3"/>
      <c r="GX9144" s="3"/>
      <c r="GY9144" s="3"/>
      <c r="GZ9144" s="3"/>
      <c r="HA9144" s="3"/>
      <c r="HB9144" s="3"/>
      <c r="HC9144" s="3"/>
      <c r="HD9144" s="3"/>
      <c r="HE9144" s="3"/>
      <c r="HF9144" s="3"/>
      <c r="HG9144" s="3"/>
      <c r="HH9144" s="3"/>
      <c r="HI9144" s="3"/>
      <c r="HJ9144" s="3"/>
      <c r="HK9144" s="3"/>
      <c r="HL9144" s="3"/>
      <c r="HM9144" s="45"/>
      <c r="HN9144" s="3"/>
      <c r="HO9144" s="3"/>
      <c r="HP9144" s="3"/>
      <c r="HQ9144" s="3"/>
      <c r="HR9144" s="3"/>
      <c r="HS9144" s="3"/>
      <c r="HT9144" s="3"/>
      <c r="HU9144" s="3"/>
      <c r="HV9144" s="3"/>
      <c r="HW9144" s="3"/>
      <c r="HX9144" s="3"/>
      <c r="HY9144" s="3"/>
      <c r="HZ9144" s="3"/>
      <c r="IA9144" s="3"/>
      <c r="IB9144" s="3"/>
      <c r="IC9144" s="3"/>
      <c r="ID9144" s="3"/>
      <c r="IE9144" s="3"/>
      <c r="IF9144" s="3"/>
      <c r="IG9144" s="3"/>
      <c r="IH9144" s="3"/>
      <c r="II9144" s="3"/>
      <c r="IJ9144" s="3"/>
      <c r="IK9144" s="3"/>
      <c r="IL9144" s="3"/>
      <c r="IM9144" s="3"/>
      <c r="IN9144" s="3"/>
      <c r="IO9144" s="15"/>
    </row>
    <row r="9145" spans="171:249">
      <c r="FO9145" s="3"/>
      <c r="FP9145" s="3"/>
      <c r="FQ9145" s="3"/>
      <c r="FR9145" s="3"/>
      <c r="FS9145" s="3"/>
      <c r="FT9145" s="3"/>
      <c r="FU9145" s="3"/>
      <c r="FV9145" s="3"/>
      <c r="FW9145" s="3"/>
      <c r="FX9145" s="3"/>
      <c r="FY9145" s="3"/>
      <c r="FZ9145" s="3"/>
      <c r="GA9145" s="3"/>
      <c r="GB9145" s="3"/>
      <c r="GC9145" s="3"/>
      <c r="GD9145" s="3"/>
      <c r="GE9145" s="3"/>
      <c r="GF9145" s="3"/>
      <c r="GG9145" s="3"/>
      <c r="GH9145" s="3"/>
      <c r="GI9145" s="3"/>
      <c r="GJ9145" s="3"/>
      <c r="GK9145" s="3"/>
      <c r="GL9145" s="3"/>
      <c r="GM9145" s="3"/>
      <c r="GN9145" s="3"/>
      <c r="GO9145" s="3"/>
      <c r="GP9145" s="3"/>
      <c r="GQ9145" s="3"/>
      <c r="GR9145" s="3"/>
      <c r="GS9145" s="3"/>
      <c r="GT9145" s="3"/>
      <c r="GU9145" s="3"/>
      <c r="GV9145" s="3"/>
      <c r="GW9145" s="3"/>
      <c r="GX9145" s="3"/>
      <c r="GY9145" s="3"/>
      <c r="GZ9145" s="3"/>
      <c r="HA9145" s="3"/>
      <c r="HB9145" s="3"/>
      <c r="HC9145" s="3"/>
      <c r="HD9145" s="3"/>
      <c r="HE9145" s="3"/>
      <c r="HF9145" s="3"/>
      <c r="HG9145" s="3"/>
      <c r="HH9145" s="3"/>
      <c r="HI9145" s="3"/>
      <c r="HJ9145" s="3"/>
      <c r="HK9145" s="3"/>
      <c r="HL9145" s="3"/>
      <c r="HM9145" s="45"/>
      <c r="HN9145" s="3"/>
      <c r="HO9145" s="3"/>
      <c r="HP9145" s="3"/>
      <c r="HQ9145" s="3"/>
      <c r="HR9145" s="3"/>
      <c r="HS9145" s="3"/>
      <c r="HT9145" s="3"/>
      <c r="HU9145" s="3"/>
      <c r="HV9145" s="3"/>
      <c r="HW9145" s="3"/>
      <c r="HX9145" s="3"/>
      <c r="HY9145" s="3"/>
      <c r="HZ9145" s="3"/>
      <c r="IA9145" s="3"/>
      <c r="IB9145" s="3"/>
      <c r="IC9145" s="3"/>
      <c r="ID9145" s="3"/>
      <c r="IE9145" s="3"/>
      <c r="IF9145" s="3"/>
      <c r="IG9145" s="3"/>
      <c r="IH9145" s="3"/>
      <c r="II9145" s="3"/>
      <c r="IJ9145" s="3"/>
      <c r="IK9145" s="3"/>
      <c r="IL9145" s="3"/>
      <c r="IM9145" s="3"/>
      <c r="IN9145" s="3"/>
      <c r="IO9145" s="15"/>
    </row>
    <row r="9146" spans="171:249">
      <c r="FO9146" s="3"/>
      <c r="FP9146" s="3"/>
      <c r="FQ9146" s="3"/>
      <c r="FR9146" s="3"/>
      <c r="FS9146" s="3"/>
      <c r="FT9146" s="3"/>
      <c r="FU9146" s="3"/>
      <c r="FV9146" s="3"/>
      <c r="FW9146" s="3"/>
      <c r="FX9146" s="3"/>
      <c r="FY9146" s="3"/>
      <c r="FZ9146" s="3"/>
      <c r="GA9146" s="3"/>
      <c r="GB9146" s="3"/>
      <c r="GC9146" s="3"/>
      <c r="GD9146" s="3"/>
      <c r="GE9146" s="3"/>
      <c r="GF9146" s="3"/>
      <c r="GG9146" s="3"/>
      <c r="GH9146" s="3"/>
      <c r="GI9146" s="3"/>
      <c r="GJ9146" s="3"/>
      <c r="GK9146" s="3"/>
      <c r="GL9146" s="3"/>
      <c r="GM9146" s="3"/>
      <c r="GN9146" s="3"/>
      <c r="GO9146" s="3"/>
      <c r="GP9146" s="3"/>
      <c r="GQ9146" s="3"/>
      <c r="GR9146" s="3"/>
      <c r="GS9146" s="3"/>
      <c r="GT9146" s="3"/>
      <c r="GU9146" s="3"/>
      <c r="GV9146" s="3"/>
      <c r="GW9146" s="3"/>
      <c r="GX9146" s="3"/>
      <c r="GY9146" s="3"/>
      <c r="GZ9146" s="3"/>
      <c r="HA9146" s="3"/>
      <c r="HB9146" s="3"/>
      <c r="HC9146" s="3"/>
      <c r="HD9146" s="3"/>
      <c r="HE9146" s="3"/>
      <c r="HF9146" s="3"/>
      <c r="HG9146" s="3"/>
      <c r="HH9146" s="3"/>
      <c r="HI9146" s="3"/>
      <c r="HJ9146" s="3"/>
      <c r="HK9146" s="3"/>
      <c r="HL9146" s="3"/>
      <c r="HM9146" s="45"/>
      <c r="HN9146" s="3"/>
      <c r="HO9146" s="3"/>
      <c r="HP9146" s="3"/>
      <c r="HQ9146" s="3"/>
      <c r="HR9146" s="3"/>
      <c r="HS9146" s="3"/>
      <c r="HT9146" s="3"/>
      <c r="HU9146" s="3"/>
      <c r="HV9146" s="3"/>
      <c r="HW9146" s="3"/>
      <c r="HX9146" s="3"/>
      <c r="HY9146" s="3"/>
      <c r="HZ9146" s="3"/>
      <c r="IA9146" s="3"/>
      <c r="IB9146" s="3"/>
      <c r="IC9146" s="3"/>
      <c r="ID9146" s="3"/>
      <c r="IE9146" s="3"/>
      <c r="IF9146" s="3"/>
      <c r="IG9146" s="3"/>
      <c r="IH9146" s="3"/>
      <c r="II9146" s="3"/>
      <c r="IJ9146" s="3"/>
      <c r="IK9146" s="3"/>
      <c r="IL9146" s="3"/>
      <c r="IM9146" s="3"/>
      <c r="IN9146" s="3"/>
      <c r="IO9146" s="15"/>
    </row>
    <row r="9147" spans="171:249">
      <c r="FO9147" s="3"/>
      <c r="FP9147" s="3"/>
      <c r="FQ9147" s="3"/>
      <c r="FR9147" s="3"/>
      <c r="FS9147" s="3"/>
      <c r="FT9147" s="3"/>
      <c r="FU9147" s="3"/>
      <c r="FV9147" s="3"/>
      <c r="FW9147" s="3"/>
      <c r="FX9147" s="3"/>
      <c r="FY9147" s="3"/>
      <c r="FZ9147" s="3"/>
      <c r="GA9147" s="3"/>
      <c r="GB9147" s="3"/>
      <c r="GC9147" s="3"/>
      <c r="GD9147" s="3"/>
      <c r="GE9147" s="3"/>
      <c r="GF9147" s="3"/>
      <c r="GG9147" s="3"/>
      <c r="GH9147" s="3"/>
      <c r="GI9147" s="3"/>
      <c r="GJ9147" s="3"/>
      <c r="GK9147" s="3"/>
      <c r="GL9147" s="3"/>
      <c r="GM9147" s="3"/>
      <c r="GN9147" s="3"/>
      <c r="GO9147" s="3"/>
      <c r="GP9147" s="3"/>
      <c r="GQ9147" s="3"/>
      <c r="GR9147" s="3"/>
      <c r="GS9147" s="3"/>
      <c r="GT9147" s="3"/>
      <c r="GU9147" s="3"/>
      <c r="GV9147" s="3"/>
      <c r="GW9147" s="3"/>
      <c r="GX9147" s="3"/>
      <c r="GY9147" s="3"/>
      <c r="GZ9147" s="3"/>
      <c r="HA9147" s="3"/>
      <c r="HB9147" s="3"/>
      <c r="HC9147" s="3"/>
      <c r="HD9147" s="3"/>
      <c r="HE9147" s="3"/>
      <c r="HF9147" s="3"/>
      <c r="HG9147" s="3"/>
      <c r="HH9147" s="3"/>
      <c r="HI9147" s="3"/>
      <c r="HJ9147" s="3"/>
      <c r="HK9147" s="3"/>
      <c r="HL9147" s="3"/>
      <c r="HM9147" s="45"/>
      <c r="HN9147" s="3"/>
      <c r="HO9147" s="3"/>
      <c r="HP9147" s="3"/>
      <c r="HQ9147" s="3"/>
      <c r="HR9147" s="3"/>
      <c r="HS9147" s="3"/>
      <c r="HT9147" s="3"/>
      <c r="HU9147" s="3"/>
      <c r="HV9147" s="3"/>
      <c r="HW9147" s="3"/>
      <c r="HX9147" s="3"/>
      <c r="HY9147" s="3"/>
      <c r="HZ9147" s="3"/>
      <c r="IA9147" s="3"/>
      <c r="IB9147" s="3"/>
      <c r="IC9147" s="3"/>
      <c r="ID9147" s="3"/>
      <c r="IE9147" s="3"/>
      <c r="IF9147" s="3"/>
      <c r="IG9147" s="3"/>
      <c r="IH9147" s="3"/>
      <c r="II9147" s="3"/>
      <c r="IJ9147" s="3"/>
      <c r="IK9147" s="3"/>
      <c r="IL9147" s="3"/>
      <c r="IM9147" s="3"/>
      <c r="IN9147" s="3"/>
      <c r="IO9147" s="15"/>
    </row>
    <row r="9148" spans="171:249">
      <c r="FO9148" s="3"/>
      <c r="FP9148" s="3"/>
      <c r="FQ9148" s="3"/>
      <c r="FR9148" s="3"/>
      <c r="FS9148" s="3"/>
      <c r="FT9148" s="3"/>
      <c r="FU9148" s="3"/>
      <c r="FV9148" s="3"/>
      <c r="FW9148" s="3"/>
      <c r="FX9148" s="3"/>
      <c r="FY9148" s="3"/>
      <c r="FZ9148" s="3"/>
      <c r="GA9148" s="3"/>
      <c r="GB9148" s="3"/>
      <c r="GC9148" s="3"/>
      <c r="GD9148" s="3"/>
      <c r="GE9148" s="3"/>
      <c r="GF9148" s="3"/>
      <c r="GG9148" s="3"/>
      <c r="GH9148" s="3"/>
      <c r="GI9148" s="3"/>
      <c r="GJ9148" s="3"/>
      <c r="GK9148" s="3"/>
      <c r="GL9148" s="3"/>
      <c r="GM9148" s="3"/>
      <c r="GN9148" s="3"/>
      <c r="GO9148" s="3"/>
      <c r="GP9148" s="3"/>
      <c r="GQ9148" s="3"/>
      <c r="GR9148" s="3"/>
      <c r="GS9148" s="3"/>
      <c r="GT9148" s="3"/>
      <c r="GU9148" s="3"/>
      <c r="GV9148" s="3"/>
      <c r="GW9148" s="3"/>
      <c r="GX9148" s="3"/>
      <c r="GY9148" s="3"/>
      <c r="GZ9148" s="3"/>
      <c r="HA9148" s="3"/>
      <c r="HB9148" s="3"/>
      <c r="HC9148" s="3"/>
      <c r="HD9148" s="3"/>
      <c r="HE9148" s="3"/>
      <c r="HF9148" s="3"/>
      <c r="HG9148" s="3"/>
      <c r="HH9148" s="3"/>
      <c r="HI9148" s="3"/>
      <c r="HJ9148" s="3"/>
      <c r="HK9148" s="3"/>
      <c r="HL9148" s="3"/>
      <c r="HM9148" s="45"/>
      <c r="HN9148" s="3"/>
      <c r="HO9148" s="3"/>
      <c r="HP9148" s="3"/>
      <c r="HQ9148" s="3"/>
      <c r="HR9148" s="3"/>
      <c r="HS9148" s="3"/>
      <c r="HT9148" s="3"/>
      <c r="HU9148" s="3"/>
      <c r="HV9148" s="3"/>
      <c r="HW9148" s="3"/>
      <c r="HX9148" s="3"/>
      <c r="HY9148" s="3"/>
      <c r="HZ9148" s="3"/>
      <c r="IA9148" s="3"/>
      <c r="IB9148" s="3"/>
      <c r="IC9148" s="3"/>
      <c r="ID9148" s="3"/>
      <c r="IE9148" s="3"/>
      <c r="IF9148" s="3"/>
      <c r="IG9148" s="3"/>
      <c r="IH9148" s="3"/>
      <c r="II9148" s="3"/>
      <c r="IJ9148" s="3"/>
      <c r="IK9148" s="3"/>
      <c r="IL9148" s="3"/>
      <c r="IM9148" s="3"/>
      <c r="IN9148" s="3"/>
      <c r="IO9148" s="15"/>
    </row>
    <row r="9149" spans="171:249">
      <c r="FO9149" s="3"/>
      <c r="FP9149" s="3"/>
      <c r="FQ9149" s="3"/>
      <c r="FR9149" s="3"/>
      <c r="FS9149" s="3"/>
      <c r="FT9149" s="3"/>
      <c r="FU9149" s="3"/>
      <c r="FV9149" s="3"/>
      <c r="FW9149" s="3"/>
      <c r="FX9149" s="3"/>
      <c r="FY9149" s="3"/>
      <c r="FZ9149" s="3"/>
      <c r="GA9149" s="3"/>
      <c r="GB9149" s="3"/>
      <c r="GC9149" s="3"/>
      <c r="GD9149" s="3"/>
      <c r="GE9149" s="3"/>
      <c r="GF9149" s="3"/>
      <c r="GG9149" s="3"/>
      <c r="GH9149" s="3"/>
      <c r="GI9149" s="3"/>
      <c r="GJ9149" s="3"/>
      <c r="GK9149" s="3"/>
      <c r="GL9149" s="3"/>
      <c r="GM9149" s="3"/>
      <c r="GN9149" s="3"/>
      <c r="GO9149" s="3"/>
      <c r="GP9149" s="3"/>
      <c r="GQ9149" s="3"/>
      <c r="GR9149" s="3"/>
      <c r="GS9149" s="3"/>
      <c r="GT9149" s="3"/>
      <c r="GU9149" s="3"/>
      <c r="GV9149" s="3"/>
      <c r="GW9149" s="3"/>
      <c r="GX9149" s="3"/>
      <c r="GY9149" s="3"/>
      <c r="GZ9149" s="3"/>
      <c r="HA9149" s="3"/>
      <c r="HB9149" s="3"/>
      <c r="HC9149" s="3"/>
      <c r="HD9149" s="3"/>
      <c r="HE9149" s="3"/>
      <c r="HF9149" s="3"/>
      <c r="HG9149" s="3"/>
      <c r="HH9149" s="3"/>
      <c r="HI9149" s="3"/>
      <c r="HJ9149" s="3"/>
      <c r="HK9149" s="3"/>
      <c r="HL9149" s="3"/>
      <c r="HM9149" s="45"/>
      <c r="HN9149" s="3"/>
      <c r="HO9149" s="3"/>
      <c r="HP9149" s="3"/>
      <c r="HQ9149" s="3"/>
      <c r="HR9149" s="3"/>
      <c r="HS9149" s="3"/>
      <c r="HT9149" s="3"/>
      <c r="HU9149" s="3"/>
      <c r="HV9149" s="3"/>
      <c r="HW9149" s="3"/>
      <c r="HX9149" s="3"/>
      <c r="HY9149" s="3"/>
      <c r="HZ9149" s="3"/>
      <c r="IA9149" s="3"/>
      <c r="IB9149" s="3"/>
      <c r="IC9149" s="3"/>
      <c r="ID9149" s="3"/>
      <c r="IE9149" s="3"/>
      <c r="IF9149" s="3"/>
      <c r="IG9149" s="3"/>
      <c r="IH9149" s="3"/>
      <c r="II9149" s="3"/>
      <c r="IJ9149" s="3"/>
      <c r="IK9149" s="3"/>
      <c r="IL9149" s="3"/>
      <c r="IM9149" s="3"/>
      <c r="IN9149" s="3"/>
      <c r="IO9149" s="15"/>
    </row>
    <row r="9150" spans="171:249">
      <c r="FO9150" s="3"/>
      <c r="FP9150" s="3"/>
      <c r="FQ9150" s="3"/>
      <c r="FR9150" s="3"/>
      <c r="FS9150" s="3"/>
      <c r="FT9150" s="3"/>
      <c r="FU9150" s="3"/>
      <c r="FV9150" s="3"/>
      <c r="FW9150" s="3"/>
      <c r="FX9150" s="3"/>
      <c r="FY9150" s="3"/>
      <c r="FZ9150" s="3"/>
      <c r="GA9150" s="3"/>
      <c r="GB9150" s="3"/>
      <c r="GC9150" s="3"/>
      <c r="GD9150" s="3"/>
      <c r="GE9150" s="3"/>
      <c r="GF9150" s="3"/>
      <c r="GG9150" s="3"/>
      <c r="GH9150" s="3"/>
      <c r="GI9150" s="3"/>
      <c r="GJ9150" s="3"/>
      <c r="GK9150" s="3"/>
      <c r="GL9150" s="3"/>
      <c r="GM9150" s="3"/>
      <c r="GN9150" s="3"/>
      <c r="GO9150" s="3"/>
      <c r="GP9150" s="3"/>
      <c r="GQ9150" s="3"/>
      <c r="GR9150" s="3"/>
      <c r="GS9150" s="3"/>
      <c r="GT9150" s="3"/>
      <c r="GU9150" s="3"/>
      <c r="GV9150" s="3"/>
      <c r="GW9150" s="3"/>
      <c r="GX9150" s="3"/>
      <c r="GY9150" s="3"/>
      <c r="GZ9150" s="3"/>
      <c r="HA9150" s="3"/>
      <c r="HB9150" s="3"/>
      <c r="HC9150" s="3"/>
      <c r="HD9150" s="3"/>
      <c r="HE9150" s="3"/>
      <c r="HF9150" s="3"/>
      <c r="HG9150" s="3"/>
      <c r="HH9150" s="3"/>
      <c r="HI9150" s="3"/>
      <c r="HJ9150" s="3"/>
      <c r="HK9150" s="3"/>
      <c r="HL9150" s="3"/>
      <c r="HM9150" s="45"/>
      <c r="HN9150" s="3"/>
      <c r="HO9150" s="3"/>
      <c r="HP9150" s="3"/>
      <c r="HQ9150" s="3"/>
      <c r="HR9150" s="3"/>
      <c r="HS9150" s="3"/>
      <c r="HT9150" s="3"/>
      <c r="HU9150" s="3"/>
      <c r="HV9150" s="3"/>
      <c r="HW9150" s="3"/>
      <c r="HX9150" s="3"/>
      <c r="HY9150" s="3"/>
      <c r="HZ9150" s="3"/>
      <c r="IA9150" s="3"/>
      <c r="IB9150" s="3"/>
      <c r="IC9150" s="3"/>
      <c r="ID9150" s="3"/>
      <c r="IE9150" s="3"/>
      <c r="IF9150" s="3"/>
      <c r="IG9150" s="3"/>
      <c r="IH9150" s="3"/>
      <c r="II9150" s="3"/>
      <c r="IJ9150" s="3"/>
      <c r="IK9150" s="3"/>
      <c r="IL9150" s="3"/>
      <c r="IM9150" s="3"/>
      <c r="IN9150" s="3"/>
      <c r="IO9150" s="15"/>
    </row>
    <row r="9151" spans="171:249">
      <c r="FO9151" s="3"/>
      <c r="FP9151" s="3"/>
      <c r="FQ9151" s="3"/>
      <c r="FR9151" s="3"/>
      <c r="FS9151" s="3"/>
      <c r="FT9151" s="3"/>
      <c r="FU9151" s="3"/>
      <c r="FV9151" s="3"/>
      <c r="FW9151" s="3"/>
      <c r="FX9151" s="3"/>
      <c r="FY9151" s="3"/>
      <c r="FZ9151" s="3"/>
      <c r="GA9151" s="3"/>
      <c r="GB9151" s="3"/>
      <c r="GC9151" s="3"/>
      <c r="GD9151" s="3"/>
      <c r="GE9151" s="3"/>
      <c r="GF9151" s="3"/>
      <c r="GG9151" s="3"/>
      <c r="GH9151" s="3"/>
      <c r="GI9151" s="3"/>
      <c r="GJ9151" s="3"/>
      <c r="GK9151" s="3"/>
      <c r="GL9151" s="3"/>
      <c r="GM9151" s="3"/>
      <c r="GN9151" s="3"/>
      <c r="GO9151" s="3"/>
      <c r="GP9151" s="3"/>
      <c r="GQ9151" s="3"/>
      <c r="GR9151" s="3"/>
      <c r="GS9151" s="3"/>
      <c r="GT9151" s="3"/>
      <c r="GU9151" s="3"/>
      <c r="GV9151" s="3"/>
      <c r="GW9151" s="3"/>
      <c r="GX9151" s="3"/>
      <c r="GY9151" s="3"/>
      <c r="GZ9151" s="3"/>
      <c r="HA9151" s="3"/>
      <c r="HB9151" s="3"/>
      <c r="HC9151" s="3"/>
      <c r="HD9151" s="3"/>
      <c r="HE9151" s="3"/>
      <c r="HF9151" s="3"/>
      <c r="HG9151" s="3"/>
      <c r="HH9151" s="3"/>
      <c r="HI9151" s="3"/>
      <c r="HJ9151" s="3"/>
      <c r="HK9151" s="3"/>
      <c r="HL9151" s="3"/>
      <c r="HM9151" s="45"/>
      <c r="HN9151" s="3"/>
      <c r="HO9151" s="3"/>
      <c r="HP9151" s="3"/>
      <c r="HQ9151" s="3"/>
      <c r="HR9151" s="3"/>
      <c r="HS9151" s="3"/>
      <c r="HT9151" s="3"/>
      <c r="HU9151" s="3"/>
      <c r="HV9151" s="3"/>
      <c r="HW9151" s="3"/>
      <c r="HX9151" s="3"/>
      <c r="HY9151" s="3"/>
      <c r="HZ9151" s="3"/>
      <c r="IA9151" s="3"/>
      <c r="IB9151" s="3"/>
      <c r="IC9151" s="3"/>
      <c r="ID9151" s="3"/>
      <c r="IE9151" s="3"/>
      <c r="IF9151" s="3"/>
      <c r="IG9151" s="3"/>
      <c r="IH9151" s="3"/>
      <c r="II9151" s="3"/>
      <c r="IJ9151" s="3"/>
      <c r="IK9151" s="3"/>
      <c r="IL9151" s="3"/>
      <c r="IM9151" s="3"/>
      <c r="IN9151" s="3"/>
      <c r="IO9151" s="15"/>
    </row>
    <row r="9152" spans="171:249">
      <c r="FO9152" s="3"/>
      <c r="FP9152" s="3"/>
      <c r="FQ9152" s="3"/>
      <c r="FR9152" s="3"/>
      <c r="FS9152" s="3"/>
      <c r="FT9152" s="3"/>
      <c r="FU9152" s="3"/>
      <c r="FV9152" s="3"/>
      <c r="FW9152" s="3"/>
      <c r="FX9152" s="3"/>
      <c r="FY9152" s="3"/>
      <c r="FZ9152" s="3"/>
      <c r="GA9152" s="3"/>
      <c r="GB9152" s="3"/>
      <c r="GC9152" s="3"/>
      <c r="GD9152" s="3"/>
      <c r="GE9152" s="3"/>
      <c r="GF9152" s="3"/>
      <c r="GG9152" s="3"/>
      <c r="GH9152" s="3"/>
      <c r="GI9152" s="3"/>
      <c r="GJ9152" s="3"/>
      <c r="GK9152" s="3"/>
      <c r="GL9152" s="3"/>
      <c r="GM9152" s="3"/>
      <c r="GN9152" s="3"/>
      <c r="GO9152" s="3"/>
      <c r="GP9152" s="3"/>
      <c r="GQ9152" s="3"/>
      <c r="GR9152" s="3"/>
      <c r="GS9152" s="3"/>
      <c r="GT9152" s="3"/>
      <c r="GU9152" s="3"/>
      <c r="GV9152" s="3"/>
      <c r="GW9152" s="3"/>
      <c r="GX9152" s="3"/>
      <c r="GY9152" s="3"/>
      <c r="GZ9152" s="3"/>
      <c r="HA9152" s="3"/>
      <c r="HB9152" s="3"/>
      <c r="HC9152" s="3"/>
      <c r="HD9152" s="3"/>
      <c r="HE9152" s="3"/>
      <c r="HF9152" s="3"/>
      <c r="HG9152" s="3"/>
      <c r="HH9152" s="3"/>
      <c r="HI9152" s="3"/>
      <c r="HJ9152" s="3"/>
      <c r="HK9152" s="3"/>
      <c r="HL9152" s="3"/>
      <c r="HM9152" s="45"/>
      <c r="HN9152" s="3"/>
      <c r="HO9152" s="3"/>
      <c r="HP9152" s="3"/>
      <c r="HQ9152" s="3"/>
      <c r="HR9152" s="3"/>
      <c r="HS9152" s="3"/>
      <c r="HT9152" s="3"/>
      <c r="HU9152" s="3"/>
      <c r="HV9152" s="3"/>
      <c r="HW9152" s="3"/>
      <c r="HX9152" s="3"/>
      <c r="HY9152" s="3"/>
      <c r="HZ9152" s="3"/>
      <c r="IA9152" s="3"/>
      <c r="IB9152" s="3"/>
      <c r="IC9152" s="3"/>
      <c r="ID9152" s="3"/>
      <c r="IE9152" s="3"/>
      <c r="IF9152" s="3"/>
      <c r="IG9152" s="3"/>
      <c r="IH9152" s="3"/>
      <c r="II9152" s="3"/>
      <c r="IJ9152" s="3"/>
      <c r="IK9152" s="3"/>
      <c r="IL9152" s="3"/>
      <c r="IM9152" s="3"/>
      <c r="IN9152" s="3"/>
      <c r="IO9152" s="15"/>
    </row>
    <row r="9153" spans="171:249">
      <c r="FO9153" s="3"/>
      <c r="FP9153" s="3"/>
      <c r="FQ9153" s="3"/>
      <c r="FR9153" s="3"/>
      <c r="FS9153" s="3"/>
      <c r="FT9153" s="3"/>
      <c r="FU9153" s="3"/>
      <c r="FV9153" s="3"/>
      <c r="FW9153" s="3"/>
      <c r="FX9153" s="3"/>
      <c r="FY9153" s="3"/>
      <c r="FZ9153" s="3"/>
      <c r="GA9153" s="3"/>
      <c r="GB9153" s="3"/>
      <c r="GC9153" s="3"/>
      <c r="GD9153" s="3"/>
      <c r="GE9153" s="3"/>
      <c r="GF9153" s="3"/>
      <c r="GG9153" s="3"/>
      <c r="GH9153" s="3"/>
      <c r="GI9153" s="3"/>
      <c r="GJ9153" s="3"/>
      <c r="GK9153" s="3"/>
      <c r="GL9153" s="3"/>
      <c r="GM9153" s="3"/>
      <c r="GN9153" s="3"/>
      <c r="GO9153" s="3"/>
      <c r="GP9153" s="3"/>
      <c r="GQ9153" s="3"/>
      <c r="GR9153" s="3"/>
      <c r="GS9153" s="3"/>
      <c r="GT9153" s="3"/>
      <c r="GU9153" s="3"/>
      <c r="GV9153" s="3"/>
      <c r="GW9153" s="3"/>
      <c r="GX9153" s="3"/>
      <c r="GY9153" s="3"/>
      <c r="GZ9153" s="3"/>
      <c r="HA9153" s="3"/>
      <c r="HB9153" s="3"/>
      <c r="HC9153" s="3"/>
      <c r="HD9153" s="3"/>
      <c r="HE9153" s="3"/>
      <c r="HF9153" s="3"/>
      <c r="HG9153" s="3"/>
      <c r="HH9153" s="3"/>
      <c r="HI9153" s="3"/>
      <c r="HJ9153" s="3"/>
      <c r="HK9153" s="3"/>
      <c r="HL9153" s="3"/>
      <c r="HM9153" s="45"/>
      <c r="HN9153" s="3"/>
      <c r="HO9153" s="3"/>
      <c r="HP9153" s="3"/>
      <c r="HQ9153" s="3"/>
      <c r="HR9153" s="3"/>
      <c r="HS9153" s="3"/>
      <c r="HT9153" s="3"/>
      <c r="HU9153" s="3"/>
      <c r="HV9153" s="3"/>
      <c r="HW9153" s="3"/>
      <c r="HX9153" s="3"/>
      <c r="HY9153" s="3"/>
      <c r="HZ9153" s="3"/>
      <c r="IA9153" s="3"/>
      <c r="IB9153" s="3"/>
      <c r="IC9153" s="3"/>
      <c r="ID9153" s="3"/>
      <c r="IE9153" s="3"/>
      <c r="IF9153" s="3"/>
      <c r="IG9153" s="3"/>
      <c r="IH9153" s="3"/>
      <c r="II9153" s="3"/>
      <c r="IJ9153" s="3"/>
      <c r="IK9153" s="3"/>
      <c r="IL9153" s="3"/>
      <c r="IM9153" s="3"/>
      <c r="IN9153" s="3"/>
      <c r="IO9153" s="15"/>
    </row>
    <row r="9154" spans="171:249">
      <c r="FO9154" s="3"/>
      <c r="FP9154" s="3"/>
      <c r="FQ9154" s="3"/>
      <c r="FR9154" s="3"/>
      <c r="FS9154" s="3"/>
      <c r="FT9154" s="3"/>
      <c r="FU9154" s="3"/>
      <c r="FV9154" s="3"/>
      <c r="FW9154" s="3"/>
      <c r="FX9154" s="3"/>
      <c r="FY9154" s="3"/>
      <c r="FZ9154" s="3"/>
      <c r="GA9154" s="3"/>
      <c r="GB9154" s="3"/>
      <c r="GC9154" s="3"/>
      <c r="GD9154" s="3"/>
      <c r="GE9154" s="3"/>
      <c r="GF9154" s="3"/>
      <c r="GG9154" s="3"/>
      <c r="GH9154" s="3"/>
      <c r="GI9154" s="3"/>
      <c r="GJ9154" s="3"/>
      <c r="GK9154" s="3"/>
      <c r="GL9154" s="3"/>
      <c r="GM9154" s="3"/>
      <c r="GN9154" s="3"/>
      <c r="GO9154" s="3"/>
      <c r="GP9154" s="3"/>
      <c r="GQ9154" s="3"/>
      <c r="GR9154" s="3"/>
      <c r="GS9154" s="3"/>
      <c r="GT9154" s="3"/>
      <c r="GU9154" s="3"/>
      <c r="GV9154" s="3"/>
      <c r="GW9154" s="3"/>
      <c r="GX9154" s="3"/>
      <c r="GY9154" s="3"/>
      <c r="GZ9154" s="3"/>
      <c r="HA9154" s="3"/>
      <c r="HB9154" s="3"/>
      <c r="HC9154" s="3"/>
      <c r="HD9154" s="3"/>
      <c r="HE9154" s="3"/>
      <c r="HF9154" s="3"/>
      <c r="HG9154" s="3"/>
      <c r="HH9154" s="3"/>
      <c r="HI9154" s="3"/>
      <c r="HJ9154" s="3"/>
      <c r="HK9154" s="3"/>
      <c r="HL9154" s="3"/>
      <c r="HM9154" s="45"/>
      <c r="HN9154" s="3"/>
      <c r="HO9154" s="3"/>
      <c r="HP9154" s="3"/>
      <c r="HQ9154" s="3"/>
      <c r="HR9154" s="3"/>
      <c r="HS9154" s="3"/>
      <c r="HT9154" s="3"/>
      <c r="HU9154" s="3"/>
      <c r="HV9154" s="3"/>
      <c r="HW9154" s="3"/>
      <c r="HX9154" s="3"/>
      <c r="HY9154" s="3"/>
      <c r="HZ9154" s="3"/>
      <c r="IA9154" s="3"/>
      <c r="IB9154" s="3"/>
      <c r="IC9154" s="3"/>
      <c r="ID9154" s="3"/>
      <c r="IE9154" s="3"/>
      <c r="IF9154" s="3"/>
      <c r="IG9154" s="3"/>
      <c r="IH9154" s="3"/>
      <c r="II9154" s="3"/>
      <c r="IJ9154" s="3"/>
      <c r="IK9154" s="3"/>
      <c r="IL9154" s="3"/>
      <c r="IM9154" s="3"/>
      <c r="IN9154" s="3"/>
      <c r="IO9154" s="15"/>
    </row>
    <row r="9155" spans="171:249">
      <c r="FO9155" s="3"/>
      <c r="FP9155" s="3"/>
      <c r="FQ9155" s="3"/>
      <c r="FR9155" s="3"/>
      <c r="FS9155" s="3"/>
      <c r="FT9155" s="3"/>
      <c r="FU9155" s="3"/>
      <c r="FV9155" s="3"/>
      <c r="FW9155" s="3"/>
      <c r="FX9155" s="3"/>
      <c r="FY9155" s="3"/>
      <c r="FZ9155" s="3"/>
      <c r="GA9155" s="3"/>
      <c r="GB9155" s="3"/>
      <c r="GC9155" s="3"/>
      <c r="GD9155" s="3"/>
      <c r="GE9155" s="3"/>
      <c r="GF9155" s="3"/>
      <c r="GG9155" s="3"/>
      <c r="GH9155" s="3"/>
      <c r="GI9155" s="3"/>
      <c r="GJ9155" s="3"/>
      <c r="GK9155" s="3"/>
      <c r="GL9155" s="3"/>
      <c r="GM9155" s="3"/>
      <c r="GN9155" s="3"/>
      <c r="GO9155" s="3"/>
      <c r="GP9155" s="3"/>
      <c r="GQ9155" s="3"/>
      <c r="GR9155" s="3"/>
      <c r="GS9155" s="3"/>
      <c r="GT9155" s="3"/>
      <c r="GU9155" s="3"/>
      <c r="GV9155" s="3"/>
      <c r="GW9155" s="3"/>
      <c r="GX9155" s="3"/>
      <c r="GY9155" s="3"/>
      <c r="GZ9155" s="3"/>
      <c r="HA9155" s="3"/>
      <c r="HB9155" s="3"/>
      <c r="HC9155" s="3"/>
      <c r="HD9155" s="3"/>
      <c r="HE9155" s="3"/>
      <c r="HF9155" s="3"/>
      <c r="HG9155" s="3"/>
      <c r="HH9155" s="3"/>
      <c r="HI9155" s="3"/>
      <c r="HJ9155" s="3"/>
      <c r="HK9155" s="3"/>
      <c r="HL9155" s="3"/>
      <c r="HM9155" s="45"/>
      <c r="HN9155" s="3"/>
      <c r="HO9155" s="3"/>
      <c r="HP9155" s="3"/>
      <c r="HQ9155" s="3"/>
      <c r="HR9155" s="3"/>
      <c r="HS9155" s="3"/>
      <c r="HT9155" s="3"/>
      <c r="HU9155" s="3"/>
      <c r="HV9155" s="3"/>
      <c r="HW9155" s="3"/>
      <c r="HX9155" s="3"/>
      <c r="HY9155" s="3"/>
      <c r="HZ9155" s="3"/>
      <c r="IA9155" s="3"/>
      <c r="IB9155" s="3"/>
      <c r="IC9155" s="3"/>
      <c r="ID9155" s="3"/>
      <c r="IE9155" s="3"/>
      <c r="IF9155" s="3"/>
      <c r="IG9155" s="3"/>
      <c r="IH9155" s="3"/>
      <c r="II9155" s="3"/>
      <c r="IJ9155" s="3"/>
      <c r="IK9155" s="3"/>
      <c r="IL9155" s="3"/>
      <c r="IM9155" s="3"/>
      <c r="IN9155" s="3"/>
      <c r="IO9155" s="15"/>
    </row>
    <row r="9156" spans="171:249">
      <c r="FO9156" s="3"/>
      <c r="FP9156" s="3"/>
      <c r="FQ9156" s="3"/>
      <c r="FR9156" s="3"/>
      <c r="FS9156" s="3"/>
      <c r="FT9156" s="3"/>
      <c r="FU9156" s="3"/>
      <c r="FV9156" s="3"/>
      <c r="FW9156" s="3"/>
      <c r="FX9156" s="3"/>
      <c r="FY9156" s="3"/>
      <c r="FZ9156" s="3"/>
      <c r="GA9156" s="3"/>
      <c r="GB9156" s="3"/>
      <c r="GC9156" s="3"/>
      <c r="GD9156" s="3"/>
      <c r="GE9156" s="3"/>
      <c r="GF9156" s="3"/>
      <c r="GG9156" s="3"/>
      <c r="GH9156" s="3"/>
      <c r="GI9156" s="3"/>
      <c r="GJ9156" s="3"/>
      <c r="GK9156" s="3"/>
      <c r="GL9156" s="3"/>
      <c r="GM9156" s="3"/>
      <c r="GN9156" s="3"/>
      <c r="GO9156" s="3"/>
      <c r="GP9156" s="3"/>
      <c r="GQ9156" s="3"/>
      <c r="GR9156" s="3"/>
      <c r="GS9156" s="3"/>
      <c r="GT9156" s="3"/>
      <c r="GU9156" s="3"/>
      <c r="GV9156" s="3"/>
      <c r="GW9156" s="3"/>
      <c r="GX9156" s="3"/>
      <c r="GY9156" s="3"/>
      <c r="GZ9156" s="3"/>
      <c r="HA9156" s="3"/>
      <c r="HB9156" s="3"/>
      <c r="HC9156" s="3"/>
      <c r="HD9156" s="3"/>
      <c r="HE9156" s="3"/>
      <c r="HF9156" s="3"/>
      <c r="HG9156" s="3"/>
      <c r="HH9156" s="3"/>
      <c r="HI9156" s="3"/>
      <c r="HJ9156" s="3"/>
      <c r="HK9156" s="3"/>
      <c r="HL9156" s="3"/>
      <c r="HM9156" s="45"/>
      <c r="HN9156" s="3"/>
      <c r="HO9156" s="3"/>
      <c r="HP9156" s="3"/>
      <c r="HQ9156" s="3"/>
      <c r="HR9156" s="3"/>
      <c r="HS9156" s="3"/>
      <c r="HT9156" s="3"/>
      <c r="HU9156" s="3"/>
      <c r="HV9156" s="3"/>
      <c r="HW9156" s="3"/>
      <c r="HX9156" s="3"/>
      <c r="HY9156" s="3"/>
      <c r="HZ9156" s="3"/>
      <c r="IA9156" s="3"/>
      <c r="IB9156" s="3"/>
      <c r="IC9156" s="3"/>
      <c r="ID9156" s="3"/>
      <c r="IE9156" s="3"/>
      <c r="IF9156" s="3"/>
      <c r="IG9156" s="3"/>
      <c r="IH9156" s="3"/>
      <c r="II9156" s="3"/>
      <c r="IJ9156" s="3"/>
      <c r="IK9156" s="3"/>
      <c r="IL9156" s="3"/>
      <c r="IM9156" s="3"/>
      <c r="IN9156" s="3"/>
      <c r="IO9156" s="15"/>
    </row>
    <row r="9157" spans="171:249">
      <c r="FO9157" s="3"/>
      <c r="FP9157" s="3"/>
      <c r="FQ9157" s="3"/>
      <c r="FR9157" s="3"/>
      <c r="FS9157" s="3"/>
      <c r="FT9157" s="3"/>
      <c r="FU9157" s="3"/>
      <c r="FV9157" s="3"/>
      <c r="FW9157" s="3"/>
      <c r="FX9157" s="3"/>
      <c r="FY9157" s="3"/>
      <c r="FZ9157" s="3"/>
      <c r="GA9157" s="3"/>
      <c r="GB9157" s="3"/>
      <c r="GC9157" s="3"/>
      <c r="GD9157" s="3"/>
      <c r="GE9157" s="3"/>
      <c r="GF9157" s="3"/>
      <c r="GG9157" s="3"/>
      <c r="GH9157" s="3"/>
      <c r="GI9157" s="3"/>
      <c r="GJ9157" s="3"/>
      <c r="GK9157" s="3"/>
      <c r="GL9157" s="3"/>
      <c r="GM9157" s="3"/>
      <c r="GN9157" s="3"/>
      <c r="GO9157" s="3"/>
      <c r="GP9157" s="3"/>
      <c r="GQ9157" s="3"/>
      <c r="GR9157" s="3"/>
      <c r="GS9157" s="3"/>
      <c r="GT9157" s="3"/>
      <c r="GU9157" s="3"/>
      <c r="GV9157" s="3"/>
      <c r="GW9157" s="3"/>
      <c r="GX9157" s="3"/>
      <c r="GY9157" s="3"/>
      <c r="GZ9157" s="3"/>
      <c r="HA9157" s="3"/>
      <c r="HB9157" s="3"/>
      <c r="HC9157" s="3"/>
      <c r="HD9157" s="3"/>
      <c r="HE9157" s="3"/>
      <c r="HF9157" s="3"/>
      <c r="HG9157" s="3"/>
      <c r="HH9157" s="3"/>
      <c r="HI9157" s="3"/>
      <c r="HJ9157" s="3"/>
      <c r="HK9157" s="3"/>
      <c r="HL9157" s="3"/>
      <c r="HM9157" s="45"/>
      <c r="HN9157" s="3"/>
      <c r="HO9157" s="3"/>
      <c r="HP9157" s="3"/>
      <c r="HQ9157" s="3"/>
      <c r="HR9157" s="3"/>
      <c r="HS9157" s="3"/>
      <c r="HT9157" s="3"/>
      <c r="HU9157" s="3"/>
      <c r="HV9157" s="3"/>
      <c r="HW9157" s="3"/>
      <c r="HX9157" s="3"/>
      <c r="HY9157" s="3"/>
      <c r="HZ9157" s="3"/>
      <c r="IA9157" s="3"/>
      <c r="IB9157" s="3"/>
      <c r="IC9157" s="3"/>
      <c r="ID9157" s="3"/>
      <c r="IE9157" s="3"/>
      <c r="IF9157" s="3"/>
      <c r="IG9157" s="3"/>
      <c r="IH9157" s="3"/>
      <c r="II9157" s="3"/>
      <c r="IJ9157" s="3"/>
      <c r="IK9157" s="3"/>
      <c r="IL9157" s="3"/>
      <c r="IM9157" s="3"/>
      <c r="IN9157" s="3"/>
      <c r="IO9157" s="15"/>
    </row>
    <row r="9158" spans="171:249">
      <c r="FO9158" s="3"/>
      <c r="FP9158" s="3"/>
      <c r="FQ9158" s="3"/>
      <c r="FR9158" s="3"/>
      <c r="FS9158" s="3"/>
      <c r="FT9158" s="3"/>
      <c r="FU9158" s="3"/>
      <c r="FV9158" s="3"/>
      <c r="FW9158" s="3"/>
      <c r="FX9158" s="3"/>
      <c r="FY9158" s="3"/>
      <c r="FZ9158" s="3"/>
      <c r="GA9158" s="3"/>
      <c r="GB9158" s="3"/>
      <c r="GC9158" s="3"/>
      <c r="GD9158" s="3"/>
      <c r="GE9158" s="3"/>
      <c r="GF9158" s="3"/>
      <c r="GG9158" s="3"/>
      <c r="GH9158" s="3"/>
      <c r="GI9158" s="3"/>
      <c r="GJ9158" s="3"/>
      <c r="GK9158" s="3"/>
      <c r="GL9158" s="3"/>
      <c r="GM9158" s="3"/>
      <c r="GN9158" s="3"/>
      <c r="GO9158" s="3"/>
      <c r="GP9158" s="3"/>
      <c r="GQ9158" s="3"/>
      <c r="GR9158" s="3"/>
      <c r="GS9158" s="3"/>
      <c r="GT9158" s="3"/>
      <c r="GU9158" s="3"/>
      <c r="GV9158" s="3"/>
      <c r="GW9158" s="3"/>
      <c r="GX9158" s="3"/>
      <c r="GY9158" s="3"/>
      <c r="GZ9158" s="3"/>
      <c r="HA9158" s="3"/>
      <c r="HB9158" s="3"/>
      <c r="HC9158" s="3"/>
      <c r="HD9158" s="3"/>
      <c r="HE9158" s="3"/>
      <c r="HF9158" s="3"/>
      <c r="HG9158" s="3"/>
      <c r="HH9158" s="3"/>
      <c r="HI9158" s="3"/>
      <c r="HJ9158" s="3"/>
      <c r="HK9158" s="3"/>
      <c r="HL9158" s="3"/>
      <c r="HM9158" s="45"/>
      <c r="HN9158" s="3"/>
      <c r="HO9158" s="3"/>
      <c r="HP9158" s="3"/>
      <c r="HQ9158" s="3"/>
      <c r="HR9158" s="3"/>
      <c r="HS9158" s="3"/>
      <c r="HT9158" s="3"/>
      <c r="HU9158" s="3"/>
      <c r="HV9158" s="3"/>
      <c r="HW9158" s="3"/>
      <c r="HX9158" s="3"/>
      <c r="HY9158" s="3"/>
      <c r="HZ9158" s="3"/>
      <c r="IA9158" s="3"/>
      <c r="IB9158" s="3"/>
      <c r="IC9158" s="3"/>
      <c r="ID9158" s="3"/>
      <c r="IE9158" s="3"/>
      <c r="IF9158" s="3"/>
      <c r="IG9158" s="3"/>
      <c r="IH9158" s="3"/>
      <c r="II9158" s="3"/>
      <c r="IJ9158" s="3"/>
      <c r="IK9158" s="3"/>
      <c r="IL9158" s="3"/>
      <c r="IM9158" s="3"/>
      <c r="IN9158" s="3"/>
      <c r="IO9158" s="15"/>
    </row>
    <row r="9159" spans="171:249">
      <c r="FO9159" s="3"/>
      <c r="FP9159" s="3"/>
      <c r="FQ9159" s="3"/>
      <c r="FR9159" s="3"/>
      <c r="FS9159" s="3"/>
      <c r="FT9159" s="3"/>
      <c r="FU9159" s="3"/>
      <c r="FV9159" s="3"/>
      <c r="FW9159" s="3"/>
      <c r="FX9159" s="3"/>
      <c r="FY9159" s="3"/>
      <c r="FZ9159" s="3"/>
      <c r="GA9159" s="3"/>
      <c r="GB9159" s="3"/>
      <c r="GC9159" s="3"/>
      <c r="GD9159" s="3"/>
      <c r="GE9159" s="3"/>
      <c r="GF9159" s="3"/>
      <c r="GG9159" s="3"/>
      <c r="GH9159" s="3"/>
      <c r="GI9159" s="3"/>
      <c r="GJ9159" s="3"/>
      <c r="GK9159" s="3"/>
      <c r="GL9159" s="3"/>
      <c r="GM9159" s="3"/>
      <c r="GN9159" s="3"/>
      <c r="GO9159" s="3"/>
      <c r="GP9159" s="3"/>
      <c r="GQ9159" s="3"/>
      <c r="GR9159" s="3"/>
      <c r="GS9159" s="3"/>
      <c r="GT9159" s="3"/>
      <c r="GU9159" s="3"/>
      <c r="GV9159" s="3"/>
      <c r="GW9159" s="3"/>
      <c r="GX9159" s="3"/>
      <c r="GY9159" s="3"/>
      <c r="GZ9159" s="3"/>
      <c r="HA9159" s="3"/>
      <c r="HB9159" s="3"/>
      <c r="HC9159" s="3"/>
      <c r="HD9159" s="3"/>
      <c r="HE9159" s="3"/>
      <c r="HF9159" s="3"/>
      <c r="HG9159" s="3"/>
      <c r="HH9159" s="3"/>
      <c r="HI9159" s="3"/>
      <c r="HJ9159" s="3"/>
      <c r="HK9159" s="3"/>
      <c r="HL9159" s="3"/>
      <c r="HM9159" s="45"/>
      <c r="HN9159" s="3"/>
      <c r="HO9159" s="3"/>
      <c r="HP9159" s="3"/>
      <c r="HQ9159" s="3"/>
      <c r="HR9159" s="3"/>
      <c r="HS9159" s="3"/>
      <c r="HT9159" s="3"/>
      <c r="HU9159" s="3"/>
      <c r="HV9159" s="3"/>
      <c r="HW9159" s="3"/>
      <c r="HX9159" s="3"/>
      <c r="HY9159" s="3"/>
      <c r="HZ9159" s="3"/>
      <c r="IA9159" s="3"/>
      <c r="IB9159" s="3"/>
      <c r="IC9159" s="3"/>
      <c r="ID9159" s="3"/>
      <c r="IE9159" s="3"/>
      <c r="IF9159" s="3"/>
      <c r="IG9159" s="3"/>
      <c r="IH9159" s="3"/>
      <c r="II9159" s="3"/>
      <c r="IJ9159" s="3"/>
      <c r="IK9159" s="3"/>
      <c r="IL9159" s="3"/>
      <c r="IM9159" s="3"/>
      <c r="IN9159" s="3"/>
      <c r="IO9159" s="15"/>
    </row>
    <row r="9160" spans="171:249">
      <c r="FO9160" s="3"/>
      <c r="FP9160" s="3"/>
      <c r="FQ9160" s="3"/>
      <c r="FR9160" s="3"/>
      <c r="FS9160" s="3"/>
      <c r="FT9160" s="3"/>
      <c r="FU9160" s="3"/>
      <c r="FV9160" s="3"/>
      <c r="FW9160" s="3"/>
      <c r="FX9160" s="3"/>
      <c r="FY9160" s="3"/>
      <c r="FZ9160" s="3"/>
      <c r="GA9160" s="3"/>
      <c r="GB9160" s="3"/>
      <c r="GC9160" s="3"/>
      <c r="GD9160" s="3"/>
      <c r="GE9160" s="3"/>
      <c r="GF9160" s="3"/>
      <c r="GG9160" s="3"/>
      <c r="GH9160" s="3"/>
      <c r="GI9160" s="3"/>
      <c r="GJ9160" s="3"/>
      <c r="GK9160" s="3"/>
      <c r="GL9160" s="3"/>
      <c r="GM9160" s="3"/>
      <c r="GN9160" s="3"/>
      <c r="GO9160" s="3"/>
      <c r="GP9160" s="3"/>
      <c r="GQ9160" s="3"/>
      <c r="GR9160" s="3"/>
      <c r="GS9160" s="3"/>
      <c r="GT9160" s="3"/>
      <c r="GU9160" s="3"/>
      <c r="GV9160" s="3"/>
      <c r="GW9160" s="3"/>
      <c r="GX9160" s="3"/>
      <c r="GY9160" s="3"/>
      <c r="GZ9160" s="3"/>
      <c r="HA9160" s="3"/>
      <c r="HB9160" s="3"/>
      <c r="HC9160" s="3"/>
      <c r="HD9160" s="3"/>
      <c r="HE9160" s="3"/>
      <c r="HF9160" s="3"/>
      <c r="HG9160" s="3"/>
      <c r="HH9160" s="3"/>
      <c r="HI9160" s="3"/>
      <c r="HJ9160" s="3"/>
      <c r="HK9160" s="3"/>
      <c r="HL9160" s="3"/>
      <c r="HM9160" s="45"/>
      <c r="HN9160" s="3"/>
      <c r="HO9160" s="3"/>
      <c r="HP9160" s="3"/>
      <c r="HQ9160" s="3"/>
      <c r="HR9160" s="3"/>
      <c r="HS9160" s="3"/>
      <c r="HT9160" s="3"/>
      <c r="HU9160" s="3"/>
      <c r="HV9160" s="3"/>
      <c r="HW9160" s="3"/>
      <c r="HX9160" s="3"/>
      <c r="HY9160" s="3"/>
      <c r="HZ9160" s="3"/>
      <c r="IA9160" s="3"/>
      <c r="IB9160" s="3"/>
      <c r="IC9160" s="3"/>
      <c r="ID9160" s="3"/>
      <c r="IE9160" s="3"/>
      <c r="IF9160" s="3"/>
      <c r="IG9160" s="3"/>
      <c r="IH9160" s="3"/>
      <c r="II9160" s="3"/>
      <c r="IJ9160" s="3"/>
      <c r="IK9160" s="3"/>
      <c r="IL9160" s="3"/>
      <c r="IM9160" s="3"/>
      <c r="IN9160" s="3"/>
      <c r="IO9160" s="15"/>
    </row>
    <row r="9161" spans="171:249">
      <c r="FO9161" s="3"/>
      <c r="FP9161" s="3"/>
      <c r="FQ9161" s="3"/>
      <c r="FR9161" s="3"/>
      <c r="FS9161" s="3"/>
      <c r="FT9161" s="3"/>
      <c r="FU9161" s="3"/>
      <c r="FV9161" s="3"/>
      <c r="FW9161" s="3"/>
      <c r="FX9161" s="3"/>
      <c r="FY9161" s="3"/>
      <c r="FZ9161" s="3"/>
      <c r="GA9161" s="3"/>
      <c r="GB9161" s="3"/>
      <c r="GC9161" s="3"/>
      <c r="GD9161" s="3"/>
      <c r="GE9161" s="3"/>
      <c r="GF9161" s="3"/>
      <c r="GG9161" s="3"/>
      <c r="GH9161" s="3"/>
      <c r="GI9161" s="3"/>
      <c r="GJ9161" s="3"/>
      <c r="GK9161" s="3"/>
      <c r="GL9161" s="3"/>
      <c r="GM9161" s="3"/>
      <c r="GN9161" s="3"/>
      <c r="GO9161" s="3"/>
      <c r="GP9161" s="3"/>
      <c r="GQ9161" s="3"/>
      <c r="GR9161" s="3"/>
      <c r="GS9161" s="3"/>
      <c r="GT9161" s="3"/>
      <c r="GU9161" s="3"/>
      <c r="GV9161" s="3"/>
      <c r="GW9161" s="3"/>
      <c r="GX9161" s="3"/>
      <c r="GY9161" s="3"/>
      <c r="GZ9161" s="3"/>
      <c r="HA9161" s="3"/>
      <c r="HB9161" s="3"/>
      <c r="HC9161" s="3"/>
      <c r="HD9161" s="3"/>
      <c r="HE9161" s="3"/>
      <c r="HF9161" s="3"/>
      <c r="HG9161" s="3"/>
      <c r="HH9161" s="3"/>
      <c r="HI9161" s="3"/>
      <c r="HJ9161" s="3"/>
      <c r="HK9161" s="3"/>
      <c r="HL9161" s="3"/>
      <c r="HM9161" s="45"/>
      <c r="HN9161" s="3"/>
      <c r="HO9161" s="3"/>
      <c r="HP9161" s="3"/>
      <c r="HQ9161" s="3"/>
      <c r="HR9161" s="3"/>
      <c r="HS9161" s="3"/>
      <c r="HT9161" s="3"/>
      <c r="HU9161" s="3"/>
      <c r="HV9161" s="3"/>
      <c r="HW9161" s="3"/>
      <c r="HX9161" s="3"/>
      <c r="HY9161" s="3"/>
      <c r="HZ9161" s="3"/>
      <c r="IA9161" s="3"/>
      <c r="IB9161" s="3"/>
      <c r="IC9161" s="3"/>
      <c r="ID9161" s="3"/>
      <c r="IE9161" s="3"/>
      <c r="IF9161" s="3"/>
      <c r="IG9161" s="3"/>
      <c r="IH9161" s="3"/>
      <c r="II9161" s="3"/>
      <c r="IJ9161" s="3"/>
      <c r="IK9161" s="3"/>
      <c r="IL9161" s="3"/>
      <c r="IM9161" s="3"/>
      <c r="IN9161" s="3"/>
      <c r="IO9161" s="15"/>
    </row>
    <row r="9162" spans="171:249">
      <c r="FO9162" s="3"/>
      <c r="FP9162" s="3"/>
      <c r="FQ9162" s="3"/>
      <c r="FR9162" s="3"/>
      <c r="FS9162" s="3"/>
      <c r="FT9162" s="3"/>
      <c r="FU9162" s="3"/>
      <c r="FV9162" s="3"/>
      <c r="FW9162" s="3"/>
      <c r="FX9162" s="3"/>
      <c r="FY9162" s="3"/>
      <c r="FZ9162" s="3"/>
      <c r="GA9162" s="3"/>
      <c r="GB9162" s="3"/>
      <c r="GC9162" s="3"/>
      <c r="GD9162" s="3"/>
      <c r="GE9162" s="3"/>
      <c r="GF9162" s="3"/>
      <c r="GG9162" s="3"/>
      <c r="GH9162" s="3"/>
      <c r="GI9162" s="3"/>
      <c r="GJ9162" s="3"/>
      <c r="GK9162" s="3"/>
      <c r="GL9162" s="3"/>
      <c r="GM9162" s="3"/>
      <c r="GN9162" s="3"/>
      <c r="GO9162" s="3"/>
      <c r="GP9162" s="3"/>
      <c r="GQ9162" s="3"/>
      <c r="GR9162" s="3"/>
      <c r="GS9162" s="3"/>
      <c r="GT9162" s="3"/>
      <c r="GU9162" s="3"/>
      <c r="GV9162" s="3"/>
      <c r="GW9162" s="3"/>
      <c r="GX9162" s="3"/>
      <c r="GY9162" s="3"/>
      <c r="GZ9162" s="3"/>
      <c r="HA9162" s="3"/>
      <c r="HB9162" s="3"/>
      <c r="HC9162" s="3"/>
      <c r="HD9162" s="3"/>
      <c r="HE9162" s="3"/>
      <c r="HF9162" s="3"/>
      <c r="HG9162" s="3"/>
      <c r="HH9162" s="3"/>
      <c r="HI9162" s="3"/>
      <c r="HJ9162" s="3"/>
      <c r="HK9162" s="3"/>
      <c r="HL9162" s="3"/>
      <c r="HM9162" s="45"/>
      <c r="HN9162" s="3"/>
      <c r="HO9162" s="3"/>
      <c r="HP9162" s="3"/>
      <c r="HQ9162" s="3"/>
      <c r="HR9162" s="3"/>
      <c r="HS9162" s="3"/>
      <c r="HT9162" s="3"/>
      <c r="HU9162" s="3"/>
      <c r="HV9162" s="3"/>
      <c r="HW9162" s="3"/>
      <c r="HX9162" s="3"/>
      <c r="HY9162" s="3"/>
      <c r="HZ9162" s="3"/>
      <c r="IA9162" s="3"/>
      <c r="IB9162" s="3"/>
      <c r="IC9162" s="3"/>
      <c r="ID9162" s="3"/>
      <c r="IE9162" s="3"/>
      <c r="IF9162" s="3"/>
      <c r="IG9162" s="3"/>
      <c r="IH9162" s="3"/>
      <c r="II9162" s="3"/>
      <c r="IJ9162" s="3"/>
      <c r="IK9162" s="3"/>
      <c r="IL9162" s="3"/>
      <c r="IM9162" s="3"/>
      <c r="IN9162" s="3"/>
      <c r="IO9162" s="15"/>
    </row>
    <row r="9163" spans="171:249">
      <c r="FO9163" s="3"/>
      <c r="FP9163" s="3"/>
      <c r="FQ9163" s="3"/>
      <c r="FR9163" s="3"/>
      <c r="FS9163" s="3"/>
      <c r="FT9163" s="3"/>
      <c r="FU9163" s="3"/>
      <c r="FV9163" s="3"/>
      <c r="FW9163" s="3"/>
      <c r="FX9163" s="3"/>
      <c r="FY9163" s="3"/>
      <c r="FZ9163" s="3"/>
      <c r="GA9163" s="3"/>
      <c r="GB9163" s="3"/>
      <c r="GC9163" s="3"/>
      <c r="GD9163" s="3"/>
      <c r="GE9163" s="3"/>
      <c r="GF9163" s="3"/>
      <c r="GG9163" s="3"/>
      <c r="GH9163" s="3"/>
      <c r="GI9163" s="3"/>
      <c r="GJ9163" s="3"/>
      <c r="GK9163" s="3"/>
      <c r="GL9163" s="3"/>
      <c r="GM9163" s="3"/>
      <c r="GN9163" s="3"/>
      <c r="GO9163" s="3"/>
      <c r="GP9163" s="3"/>
      <c r="GQ9163" s="3"/>
      <c r="GR9163" s="3"/>
      <c r="GS9163" s="3"/>
      <c r="GT9163" s="3"/>
      <c r="GU9163" s="3"/>
      <c r="GV9163" s="3"/>
      <c r="GW9163" s="3"/>
      <c r="GX9163" s="3"/>
      <c r="GY9163" s="3"/>
      <c r="GZ9163" s="3"/>
      <c r="HA9163" s="3"/>
      <c r="HB9163" s="3"/>
      <c r="HC9163" s="3"/>
      <c r="HD9163" s="3"/>
      <c r="HE9163" s="3"/>
      <c r="HF9163" s="3"/>
      <c r="HG9163" s="3"/>
      <c r="HH9163" s="3"/>
      <c r="HI9163" s="3"/>
      <c r="HJ9163" s="3"/>
      <c r="HK9163" s="3"/>
      <c r="HL9163" s="3"/>
      <c r="HM9163" s="45"/>
      <c r="HN9163" s="3"/>
      <c r="HO9163" s="3"/>
      <c r="HP9163" s="3"/>
      <c r="HQ9163" s="3"/>
      <c r="HR9163" s="3"/>
      <c r="HS9163" s="3"/>
      <c r="HT9163" s="3"/>
      <c r="HU9163" s="3"/>
      <c r="HV9163" s="3"/>
      <c r="HW9163" s="3"/>
      <c r="HX9163" s="3"/>
      <c r="HY9163" s="3"/>
      <c r="HZ9163" s="3"/>
      <c r="IA9163" s="3"/>
      <c r="IB9163" s="3"/>
      <c r="IC9163" s="3"/>
      <c r="ID9163" s="3"/>
      <c r="IE9163" s="3"/>
      <c r="IF9163" s="3"/>
      <c r="IG9163" s="3"/>
      <c r="IH9163" s="3"/>
      <c r="II9163" s="3"/>
      <c r="IJ9163" s="3"/>
      <c r="IK9163" s="3"/>
      <c r="IL9163" s="3"/>
      <c r="IM9163" s="3"/>
      <c r="IN9163" s="3"/>
      <c r="IO9163" s="15"/>
    </row>
    <row r="9164" spans="171:249">
      <c r="FO9164" s="3"/>
      <c r="FP9164" s="3"/>
      <c r="FQ9164" s="3"/>
      <c r="FR9164" s="3"/>
      <c r="FS9164" s="3"/>
      <c r="FT9164" s="3"/>
      <c r="FU9164" s="3"/>
      <c r="FV9164" s="3"/>
      <c r="FW9164" s="3"/>
      <c r="FX9164" s="3"/>
      <c r="FY9164" s="3"/>
      <c r="FZ9164" s="3"/>
      <c r="GA9164" s="3"/>
      <c r="GB9164" s="3"/>
      <c r="GC9164" s="3"/>
      <c r="GD9164" s="3"/>
      <c r="GE9164" s="3"/>
      <c r="GF9164" s="3"/>
      <c r="GG9164" s="3"/>
      <c r="GH9164" s="3"/>
      <c r="GI9164" s="3"/>
      <c r="GJ9164" s="3"/>
      <c r="GK9164" s="3"/>
      <c r="GL9164" s="3"/>
      <c r="GM9164" s="3"/>
      <c r="GN9164" s="3"/>
      <c r="GO9164" s="3"/>
      <c r="GP9164" s="3"/>
      <c r="GQ9164" s="3"/>
      <c r="GR9164" s="3"/>
      <c r="GS9164" s="3"/>
      <c r="GT9164" s="3"/>
      <c r="GU9164" s="3"/>
      <c r="GV9164" s="3"/>
      <c r="GW9164" s="3"/>
      <c r="GX9164" s="3"/>
      <c r="GY9164" s="3"/>
      <c r="GZ9164" s="3"/>
      <c r="HA9164" s="3"/>
      <c r="HB9164" s="3"/>
      <c r="HC9164" s="3"/>
      <c r="HD9164" s="3"/>
      <c r="HE9164" s="3"/>
      <c r="HF9164" s="3"/>
      <c r="HG9164" s="3"/>
      <c r="HH9164" s="3"/>
      <c r="HI9164" s="3"/>
      <c r="HJ9164" s="3"/>
      <c r="HK9164" s="3"/>
      <c r="HL9164" s="3"/>
      <c r="HM9164" s="45"/>
      <c r="HN9164" s="3"/>
      <c r="HO9164" s="3"/>
      <c r="HP9164" s="3"/>
      <c r="HQ9164" s="3"/>
      <c r="HR9164" s="3"/>
      <c r="HS9164" s="3"/>
      <c r="HT9164" s="3"/>
      <c r="HU9164" s="3"/>
      <c r="HV9164" s="3"/>
      <c r="HW9164" s="3"/>
      <c r="HX9164" s="3"/>
      <c r="HY9164" s="3"/>
      <c r="HZ9164" s="3"/>
      <c r="IA9164" s="3"/>
      <c r="IB9164" s="3"/>
      <c r="IC9164" s="3"/>
      <c r="ID9164" s="3"/>
      <c r="IE9164" s="3"/>
      <c r="IF9164" s="3"/>
      <c r="IG9164" s="3"/>
      <c r="IH9164" s="3"/>
      <c r="II9164" s="3"/>
      <c r="IJ9164" s="3"/>
      <c r="IK9164" s="3"/>
      <c r="IL9164" s="3"/>
      <c r="IM9164" s="3"/>
      <c r="IN9164" s="3"/>
      <c r="IO9164" s="15"/>
    </row>
    <row r="9165" spans="171:249">
      <c r="FO9165" s="3"/>
      <c r="FP9165" s="3"/>
      <c r="FQ9165" s="3"/>
      <c r="FR9165" s="3"/>
      <c r="FS9165" s="3"/>
      <c r="FT9165" s="3"/>
      <c r="FU9165" s="3"/>
      <c r="FV9165" s="3"/>
      <c r="FW9165" s="3"/>
      <c r="FX9165" s="3"/>
      <c r="FY9165" s="3"/>
      <c r="FZ9165" s="3"/>
      <c r="GA9165" s="3"/>
      <c r="GB9165" s="3"/>
      <c r="GC9165" s="3"/>
      <c r="GD9165" s="3"/>
      <c r="GE9165" s="3"/>
      <c r="GF9165" s="3"/>
      <c r="GG9165" s="3"/>
      <c r="GH9165" s="3"/>
      <c r="GI9165" s="3"/>
      <c r="GJ9165" s="3"/>
      <c r="GK9165" s="3"/>
      <c r="GL9165" s="3"/>
      <c r="GM9165" s="3"/>
      <c r="GN9165" s="3"/>
      <c r="GO9165" s="3"/>
      <c r="GP9165" s="3"/>
      <c r="GQ9165" s="3"/>
      <c r="GR9165" s="3"/>
      <c r="GS9165" s="3"/>
      <c r="GT9165" s="3"/>
      <c r="GU9165" s="3"/>
      <c r="GV9165" s="3"/>
      <c r="GW9165" s="3"/>
      <c r="GX9165" s="3"/>
      <c r="GY9165" s="3"/>
      <c r="GZ9165" s="3"/>
      <c r="HA9165" s="3"/>
      <c r="HB9165" s="3"/>
      <c r="HC9165" s="3"/>
      <c r="HD9165" s="3"/>
      <c r="HE9165" s="3"/>
      <c r="HF9165" s="3"/>
      <c r="HG9165" s="3"/>
      <c r="HH9165" s="3"/>
      <c r="HI9165" s="3"/>
      <c r="HJ9165" s="3"/>
      <c r="HK9165" s="3"/>
      <c r="HL9165" s="3"/>
      <c r="HM9165" s="45"/>
      <c r="HN9165" s="3"/>
      <c r="HO9165" s="3"/>
      <c r="HP9165" s="3"/>
      <c r="HQ9165" s="3"/>
      <c r="HR9165" s="3"/>
      <c r="HS9165" s="3"/>
      <c r="HT9165" s="3"/>
      <c r="HU9165" s="3"/>
      <c r="HV9165" s="3"/>
      <c r="HW9165" s="3"/>
      <c r="HX9165" s="3"/>
      <c r="HY9165" s="3"/>
      <c r="HZ9165" s="3"/>
      <c r="IA9165" s="3"/>
      <c r="IB9165" s="3"/>
      <c r="IC9165" s="3"/>
      <c r="ID9165" s="3"/>
      <c r="IE9165" s="3"/>
      <c r="IF9165" s="3"/>
      <c r="IG9165" s="3"/>
      <c r="IH9165" s="3"/>
      <c r="II9165" s="3"/>
      <c r="IJ9165" s="3"/>
      <c r="IK9165" s="3"/>
      <c r="IL9165" s="3"/>
      <c r="IM9165" s="3"/>
      <c r="IN9165" s="3"/>
      <c r="IO9165" s="15"/>
    </row>
    <row r="9166" spans="171:249">
      <c r="FO9166" s="3"/>
      <c r="FP9166" s="3"/>
      <c r="FQ9166" s="3"/>
      <c r="FR9166" s="3"/>
      <c r="FS9166" s="3"/>
      <c r="FT9166" s="3"/>
      <c r="FU9166" s="3"/>
      <c r="FV9166" s="3"/>
      <c r="FW9166" s="3"/>
      <c r="FX9166" s="3"/>
      <c r="FY9166" s="3"/>
      <c r="FZ9166" s="3"/>
      <c r="GA9166" s="3"/>
      <c r="GB9166" s="3"/>
      <c r="GC9166" s="3"/>
      <c r="GD9166" s="3"/>
      <c r="GE9166" s="3"/>
      <c r="GF9166" s="3"/>
      <c r="GG9166" s="3"/>
      <c r="GH9166" s="3"/>
      <c r="GI9166" s="3"/>
      <c r="GJ9166" s="3"/>
      <c r="GK9166" s="3"/>
      <c r="GL9166" s="3"/>
      <c r="GM9166" s="3"/>
      <c r="GN9166" s="3"/>
      <c r="GO9166" s="3"/>
      <c r="GP9166" s="3"/>
      <c r="GQ9166" s="3"/>
      <c r="GR9166" s="3"/>
      <c r="GS9166" s="3"/>
      <c r="GT9166" s="3"/>
      <c r="GU9166" s="3"/>
      <c r="GV9166" s="3"/>
      <c r="GW9166" s="3"/>
      <c r="GX9166" s="3"/>
      <c r="GY9166" s="3"/>
      <c r="GZ9166" s="3"/>
      <c r="HA9166" s="3"/>
      <c r="HB9166" s="3"/>
      <c r="HC9166" s="3"/>
      <c r="HD9166" s="3"/>
      <c r="HE9166" s="3"/>
      <c r="HF9166" s="3"/>
      <c r="HG9166" s="3"/>
      <c r="HH9166" s="3"/>
      <c r="HI9166" s="3"/>
      <c r="HJ9166" s="3"/>
      <c r="HK9166" s="3"/>
      <c r="HL9166" s="3"/>
      <c r="HM9166" s="45"/>
      <c r="HN9166" s="3"/>
      <c r="HO9166" s="3"/>
      <c r="HP9166" s="3"/>
      <c r="HQ9166" s="3"/>
      <c r="HR9166" s="3"/>
      <c r="HS9166" s="3"/>
      <c r="HT9166" s="3"/>
      <c r="HU9166" s="3"/>
      <c r="HV9166" s="3"/>
      <c r="HW9166" s="3"/>
      <c r="HX9166" s="3"/>
      <c r="HY9166" s="3"/>
      <c r="HZ9166" s="3"/>
      <c r="IA9166" s="3"/>
      <c r="IB9166" s="3"/>
      <c r="IC9166" s="3"/>
      <c r="ID9166" s="3"/>
      <c r="IE9166" s="3"/>
      <c r="IF9166" s="3"/>
      <c r="IG9166" s="3"/>
      <c r="IH9166" s="3"/>
      <c r="II9166" s="3"/>
      <c r="IJ9166" s="3"/>
      <c r="IK9166" s="3"/>
      <c r="IL9166" s="3"/>
      <c r="IM9166" s="3"/>
      <c r="IN9166" s="3"/>
      <c r="IO9166" s="15"/>
    </row>
    <row r="9167" spans="171:249">
      <c r="FO9167" s="3"/>
      <c r="FP9167" s="3"/>
      <c r="FQ9167" s="3"/>
      <c r="FR9167" s="3"/>
      <c r="FS9167" s="3"/>
      <c r="FT9167" s="3"/>
      <c r="FU9167" s="3"/>
      <c r="FV9167" s="3"/>
      <c r="FW9167" s="3"/>
      <c r="FX9167" s="3"/>
      <c r="FY9167" s="3"/>
      <c r="FZ9167" s="3"/>
      <c r="GA9167" s="3"/>
      <c r="GB9167" s="3"/>
      <c r="GC9167" s="3"/>
      <c r="GD9167" s="3"/>
      <c r="GE9167" s="3"/>
      <c r="GF9167" s="3"/>
      <c r="GG9167" s="3"/>
      <c r="GH9167" s="3"/>
      <c r="GI9167" s="3"/>
      <c r="GJ9167" s="3"/>
      <c r="GK9167" s="3"/>
      <c r="GL9167" s="3"/>
      <c r="GM9167" s="3"/>
      <c r="GN9167" s="3"/>
      <c r="GO9167" s="3"/>
      <c r="GP9167" s="3"/>
      <c r="GQ9167" s="3"/>
      <c r="GR9167" s="3"/>
      <c r="GS9167" s="3"/>
      <c r="GT9167" s="3"/>
      <c r="GU9167" s="3"/>
      <c r="GV9167" s="3"/>
      <c r="GW9167" s="3"/>
      <c r="GX9167" s="3"/>
      <c r="GY9167" s="3"/>
      <c r="GZ9167" s="3"/>
      <c r="HA9167" s="3"/>
      <c r="HB9167" s="3"/>
      <c r="HC9167" s="3"/>
      <c r="HD9167" s="3"/>
      <c r="HE9167" s="3"/>
      <c r="HF9167" s="3"/>
      <c r="HG9167" s="3"/>
      <c r="HH9167" s="3"/>
      <c r="HI9167" s="3"/>
      <c r="HJ9167" s="3"/>
      <c r="HK9167" s="3"/>
      <c r="HL9167" s="3"/>
      <c r="HM9167" s="45"/>
      <c r="HN9167" s="3"/>
      <c r="HO9167" s="3"/>
      <c r="HP9167" s="3"/>
      <c r="HQ9167" s="3"/>
      <c r="HR9167" s="3"/>
      <c r="HS9167" s="3"/>
      <c r="HT9167" s="3"/>
      <c r="HU9167" s="3"/>
      <c r="HV9167" s="3"/>
      <c r="HW9167" s="3"/>
      <c r="HX9167" s="3"/>
      <c r="HY9167" s="3"/>
      <c r="HZ9167" s="3"/>
      <c r="IA9167" s="3"/>
      <c r="IB9167" s="3"/>
      <c r="IC9167" s="3"/>
      <c r="ID9167" s="3"/>
      <c r="IE9167" s="3"/>
      <c r="IF9167" s="3"/>
      <c r="IG9167" s="3"/>
      <c r="IH9167" s="3"/>
      <c r="II9167" s="3"/>
      <c r="IJ9167" s="3"/>
      <c r="IK9167" s="3"/>
      <c r="IL9167" s="3"/>
      <c r="IM9167" s="3"/>
      <c r="IN9167" s="3"/>
      <c r="IO9167" s="15"/>
    </row>
    <row r="9168" spans="171:249">
      <c r="FO9168" s="3"/>
      <c r="FP9168" s="3"/>
      <c r="FQ9168" s="3"/>
      <c r="FR9168" s="3"/>
      <c r="FS9168" s="3"/>
      <c r="FT9168" s="3"/>
      <c r="FU9168" s="3"/>
      <c r="FV9168" s="3"/>
      <c r="FW9168" s="3"/>
      <c r="FX9168" s="3"/>
      <c r="FY9168" s="3"/>
      <c r="FZ9168" s="3"/>
      <c r="GA9168" s="3"/>
      <c r="GB9168" s="3"/>
      <c r="GC9168" s="3"/>
      <c r="GD9168" s="3"/>
      <c r="GE9168" s="3"/>
      <c r="GF9168" s="3"/>
      <c r="GG9168" s="3"/>
      <c r="GH9168" s="3"/>
      <c r="GI9168" s="3"/>
      <c r="GJ9168" s="3"/>
      <c r="GK9168" s="3"/>
      <c r="GL9168" s="3"/>
      <c r="GM9168" s="3"/>
      <c r="GN9168" s="3"/>
      <c r="GO9168" s="3"/>
      <c r="GP9168" s="3"/>
      <c r="GQ9168" s="3"/>
      <c r="GR9168" s="3"/>
      <c r="GS9168" s="3"/>
      <c r="GT9168" s="3"/>
      <c r="GU9168" s="3"/>
      <c r="GV9168" s="3"/>
      <c r="GW9168" s="3"/>
      <c r="GX9168" s="3"/>
      <c r="GY9168" s="3"/>
      <c r="GZ9168" s="3"/>
      <c r="HA9168" s="3"/>
      <c r="HB9168" s="3"/>
      <c r="HC9168" s="3"/>
      <c r="HD9168" s="3"/>
      <c r="HE9168" s="3"/>
      <c r="HF9168" s="3"/>
      <c r="HG9168" s="3"/>
      <c r="HH9168" s="3"/>
      <c r="HI9168" s="3"/>
      <c r="HJ9168" s="3"/>
      <c r="HK9168" s="3"/>
      <c r="HL9168" s="3"/>
      <c r="HM9168" s="45"/>
      <c r="HN9168" s="3"/>
      <c r="HO9168" s="3"/>
      <c r="HP9168" s="3"/>
      <c r="HQ9168" s="3"/>
      <c r="HR9168" s="3"/>
      <c r="HS9168" s="3"/>
      <c r="HT9168" s="3"/>
      <c r="HU9168" s="3"/>
      <c r="HV9168" s="3"/>
      <c r="HW9168" s="3"/>
      <c r="HX9168" s="3"/>
      <c r="HY9168" s="3"/>
      <c r="HZ9168" s="3"/>
      <c r="IA9168" s="3"/>
      <c r="IB9168" s="3"/>
      <c r="IC9168" s="3"/>
      <c r="ID9168" s="3"/>
      <c r="IE9168" s="3"/>
      <c r="IF9168" s="3"/>
      <c r="IG9168" s="3"/>
      <c r="IH9168" s="3"/>
      <c r="II9168" s="3"/>
      <c r="IJ9168" s="3"/>
      <c r="IK9168" s="3"/>
      <c r="IL9168" s="3"/>
      <c r="IM9168" s="3"/>
      <c r="IN9168" s="3"/>
      <c r="IO9168" s="15"/>
    </row>
    <row r="9169" spans="171:249">
      <c r="FO9169" s="3"/>
      <c r="FP9169" s="3"/>
      <c r="FQ9169" s="3"/>
      <c r="FR9169" s="3"/>
      <c r="FS9169" s="3"/>
      <c r="FT9169" s="3"/>
      <c r="FU9169" s="3"/>
      <c r="FV9169" s="3"/>
      <c r="FW9169" s="3"/>
      <c r="FX9169" s="3"/>
      <c r="FY9169" s="3"/>
      <c r="FZ9169" s="3"/>
      <c r="GA9169" s="3"/>
      <c r="GB9169" s="3"/>
      <c r="GC9169" s="3"/>
      <c r="GD9169" s="3"/>
      <c r="GE9169" s="3"/>
      <c r="GF9169" s="3"/>
      <c r="GG9169" s="3"/>
      <c r="GH9169" s="3"/>
      <c r="GI9169" s="3"/>
      <c r="GJ9169" s="3"/>
      <c r="GK9169" s="3"/>
      <c r="GL9169" s="3"/>
      <c r="GM9169" s="3"/>
      <c r="GN9169" s="3"/>
      <c r="GO9169" s="3"/>
      <c r="GP9169" s="3"/>
      <c r="GQ9169" s="3"/>
      <c r="GR9169" s="3"/>
      <c r="GS9169" s="3"/>
      <c r="GT9169" s="3"/>
      <c r="GU9169" s="3"/>
      <c r="GV9169" s="3"/>
      <c r="GW9169" s="3"/>
      <c r="GX9169" s="3"/>
      <c r="GY9169" s="3"/>
      <c r="GZ9169" s="3"/>
      <c r="HA9169" s="3"/>
      <c r="HB9169" s="3"/>
      <c r="HC9169" s="3"/>
      <c r="HD9169" s="3"/>
      <c r="HE9169" s="3"/>
      <c r="HF9169" s="3"/>
      <c r="HG9169" s="3"/>
      <c r="HH9169" s="3"/>
      <c r="HI9169" s="3"/>
      <c r="HJ9169" s="3"/>
      <c r="HK9169" s="3"/>
      <c r="HL9169" s="3"/>
      <c r="HM9169" s="45"/>
      <c r="HN9169" s="3"/>
      <c r="HO9169" s="3"/>
      <c r="HP9169" s="3"/>
      <c r="HQ9169" s="3"/>
      <c r="HR9169" s="3"/>
      <c r="HS9169" s="3"/>
      <c r="HT9169" s="3"/>
      <c r="HU9169" s="3"/>
      <c r="HV9169" s="3"/>
      <c r="HW9169" s="3"/>
      <c r="HX9169" s="3"/>
      <c r="HY9169" s="3"/>
      <c r="HZ9169" s="3"/>
      <c r="IA9169" s="3"/>
      <c r="IB9169" s="3"/>
      <c r="IC9169" s="3"/>
      <c r="ID9169" s="3"/>
      <c r="IE9169" s="3"/>
      <c r="IF9169" s="3"/>
      <c r="IG9169" s="3"/>
      <c r="IH9169" s="3"/>
      <c r="II9169" s="3"/>
      <c r="IJ9169" s="3"/>
      <c r="IK9169" s="3"/>
      <c r="IL9169" s="3"/>
      <c r="IM9169" s="3"/>
      <c r="IN9169" s="3"/>
      <c r="IO9169" s="15"/>
    </row>
    <row r="9170" spans="171:249">
      <c r="FO9170" s="3"/>
      <c r="FP9170" s="3"/>
      <c r="FQ9170" s="3"/>
      <c r="FR9170" s="3"/>
      <c r="FS9170" s="3"/>
      <c r="FT9170" s="3"/>
      <c r="FU9170" s="3"/>
      <c r="FV9170" s="3"/>
      <c r="FW9170" s="3"/>
      <c r="FX9170" s="3"/>
      <c r="FY9170" s="3"/>
      <c r="FZ9170" s="3"/>
      <c r="GA9170" s="3"/>
      <c r="GB9170" s="3"/>
      <c r="GC9170" s="3"/>
      <c r="GD9170" s="3"/>
      <c r="GE9170" s="3"/>
      <c r="GF9170" s="3"/>
      <c r="GG9170" s="3"/>
      <c r="GH9170" s="3"/>
      <c r="GI9170" s="3"/>
      <c r="GJ9170" s="3"/>
      <c r="GK9170" s="3"/>
      <c r="GL9170" s="3"/>
      <c r="GM9170" s="3"/>
      <c r="GN9170" s="3"/>
      <c r="GO9170" s="3"/>
      <c r="GP9170" s="3"/>
      <c r="GQ9170" s="3"/>
      <c r="GR9170" s="3"/>
      <c r="GS9170" s="3"/>
      <c r="GT9170" s="3"/>
      <c r="GU9170" s="3"/>
      <c r="GV9170" s="3"/>
      <c r="GW9170" s="3"/>
      <c r="GX9170" s="3"/>
      <c r="GY9170" s="3"/>
      <c r="GZ9170" s="3"/>
      <c r="HA9170" s="3"/>
      <c r="HB9170" s="3"/>
      <c r="HC9170" s="3"/>
      <c r="HD9170" s="3"/>
      <c r="HE9170" s="3"/>
      <c r="HF9170" s="3"/>
      <c r="HG9170" s="3"/>
      <c r="HH9170" s="3"/>
      <c r="HI9170" s="3"/>
      <c r="HJ9170" s="3"/>
      <c r="HK9170" s="3"/>
      <c r="HL9170" s="3"/>
      <c r="HM9170" s="45"/>
      <c r="HN9170" s="3"/>
      <c r="HO9170" s="3"/>
      <c r="HP9170" s="3"/>
      <c r="HQ9170" s="3"/>
      <c r="HR9170" s="3"/>
      <c r="HS9170" s="3"/>
      <c r="HT9170" s="3"/>
      <c r="HU9170" s="3"/>
      <c r="HV9170" s="3"/>
      <c r="HW9170" s="3"/>
      <c r="HX9170" s="3"/>
      <c r="HY9170" s="3"/>
      <c r="HZ9170" s="3"/>
      <c r="IA9170" s="3"/>
      <c r="IB9170" s="3"/>
      <c r="IC9170" s="3"/>
      <c r="ID9170" s="3"/>
      <c r="IE9170" s="3"/>
      <c r="IF9170" s="3"/>
      <c r="IG9170" s="3"/>
      <c r="IH9170" s="3"/>
      <c r="II9170" s="3"/>
      <c r="IJ9170" s="3"/>
      <c r="IK9170" s="3"/>
      <c r="IL9170" s="3"/>
      <c r="IM9170" s="3"/>
      <c r="IN9170" s="3"/>
      <c r="IO9170" s="15"/>
    </row>
    <row r="9171" spans="171:249">
      <c r="FO9171" s="3"/>
      <c r="FP9171" s="3"/>
      <c r="FQ9171" s="3"/>
      <c r="FR9171" s="3"/>
      <c r="FS9171" s="3"/>
      <c r="FT9171" s="3"/>
      <c r="FU9171" s="3"/>
      <c r="FV9171" s="3"/>
      <c r="FW9171" s="3"/>
      <c r="FX9171" s="3"/>
      <c r="FY9171" s="3"/>
      <c r="FZ9171" s="3"/>
      <c r="GA9171" s="3"/>
      <c r="GB9171" s="3"/>
      <c r="GC9171" s="3"/>
      <c r="GD9171" s="3"/>
      <c r="GE9171" s="3"/>
      <c r="GF9171" s="3"/>
      <c r="GG9171" s="3"/>
      <c r="GH9171" s="3"/>
      <c r="GI9171" s="3"/>
      <c r="GJ9171" s="3"/>
      <c r="GK9171" s="3"/>
      <c r="GL9171" s="3"/>
      <c r="GM9171" s="3"/>
      <c r="GN9171" s="3"/>
      <c r="GO9171" s="3"/>
      <c r="GP9171" s="3"/>
      <c r="GQ9171" s="3"/>
      <c r="GR9171" s="3"/>
      <c r="GS9171" s="3"/>
      <c r="GT9171" s="3"/>
      <c r="GU9171" s="3"/>
      <c r="GV9171" s="3"/>
      <c r="GW9171" s="3"/>
      <c r="GX9171" s="3"/>
      <c r="GY9171" s="3"/>
      <c r="GZ9171" s="3"/>
      <c r="HA9171" s="3"/>
      <c r="HB9171" s="3"/>
      <c r="HC9171" s="3"/>
      <c r="HD9171" s="3"/>
      <c r="HE9171" s="3"/>
      <c r="HF9171" s="3"/>
      <c r="HG9171" s="3"/>
      <c r="HH9171" s="3"/>
      <c r="HI9171" s="3"/>
      <c r="HJ9171" s="3"/>
      <c r="HK9171" s="3"/>
      <c r="HL9171" s="3"/>
      <c r="HM9171" s="45"/>
      <c r="HN9171" s="3"/>
      <c r="HO9171" s="3"/>
      <c r="HP9171" s="3"/>
      <c r="HQ9171" s="3"/>
      <c r="HR9171" s="3"/>
      <c r="HS9171" s="3"/>
      <c r="HT9171" s="3"/>
      <c r="HU9171" s="3"/>
      <c r="HV9171" s="3"/>
      <c r="HW9171" s="3"/>
      <c r="HX9171" s="3"/>
      <c r="HY9171" s="3"/>
      <c r="HZ9171" s="3"/>
      <c r="IA9171" s="3"/>
      <c r="IB9171" s="3"/>
      <c r="IC9171" s="3"/>
      <c r="ID9171" s="3"/>
      <c r="IE9171" s="3"/>
      <c r="IF9171" s="3"/>
      <c r="IG9171" s="3"/>
      <c r="IH9171" s="3"/>
      <c r="II9171" s="3"/>
      <c r="IJ9171" s="3"/>
      <c r="IK9171" s="3"/>
      <c r="IL9171" s="3"/>
      <c r="IM9171" s="3"/>
      <c r="IN9171" s="3"/>
      <c r="IO9171" s="15"/>
    </row>
    <row r="9172" spans="171:249">
      <c r="FO9172" s="3"/>
      <c r="FP9172" s="3"/>
      <c r="FQ9172" s="3"/>
      <c r="FR9172" s="3"/>
      <c r="FS9172" s="3"/>
      <c r="FT9172" s="3"/>
      <c r="FU9172" s="3"/>
      <c r="FV9172" s="3"/>
      <c r="FW9172" s="3"/>
      <c r="FX9172" s="3"/>
      <c r="FY9172" s="3"/>
      <c r="FZ9172" s="3"/>
      <c r="GA9172" s="3"/>
      <c r="GB9172" s="3"/>
      <c r="GC9172" s="3"/>
      <c r="GD9172" s="3"/>
      <c r="GE9172" s="3"/>
      <c r="GF9172" s="3"/>
      <c r="GG9172" s="3"/>
      <c r="GH9172" s="3"/>
      <c r="GI9172" s="3"/>
      <c r="GJ9172" s="3"/>
      <c r="GK9172" s="3"/>
      <c r="GL9172" s="3"/>
      <c r="GM9172" s="3"/>
      <c r="GN9172" s="3"/>
      <c r="GO9172" s="3"/>
      <c r="GP9172" s="3"/>
      <c r="GQ9172" s="3"/>
      <c r="GR9172" s="3"/>
      <c r="GS9172" s="3"/>
      <c r="GT9172" s="3"/>
      <c r="GU9172" s="3"/>
      <c r="GV9172" s="3"/>
      <c r="GW9172" s="3"/>
      <c r="GX9172" s="3"/>
      <c r="GY9172" s="3"/>
      <c r="GZ9172" s="3"/>
      <c r="HA9172" s="3"/>
      <c r="HB9172" s="3"/>
      <c r="HC9172" s="3"/>
      <c r="HD9172" s="3"/>
      <c r="HE9172" s="3"/>
      <c r="HF9172" s="3"/>
      <c r="HG9172" s="3"/>
      <c r="HH9172" s="3"/>
      <c r="HI9172" s="3"/>
      <c r="HJ9172" s="3"/>
      <c r="HK9172" s="3"/>
      <c r="HL9172" s="3"/>
      <c r="HM9172" s="45"/>
      <c r="HN9172" s="3"/>
      <c r="HO9172" s="3"/>
      <c r="HP9172" s="3"/>
      <c r="HQ9172" s="3"/>
      <c r="HR9172" s="3"/>
      <c r="HS9172" s="3"/>
      <c r="HT9172" s="3"/>
      <c r="HU9172" s="3"/>
      <c r="HV9172" s="3"/>
      <c r="HW9172" s="3"/>
      <c r="HX9172" s="3"/>
      <c r="HY9172" s="3"/>
      <c r="HZ9172" s="3"/>
      <c r="IA9172" s="3"/>
      <c r="IB9172" s="3"/>
      <c r="IC9172" s="3"/>
      <c r="ID9172" s="3"/>
      <c r="IE9172" s="3"/>
      <c r="IF9172" s="3"/>
      <c r="IG9172" s="3"/>
      <c r="IH9172" s="3"/>
      <c r="II9172" s="3"/>
      <c r="IJ9172" s="3"/>
      <c r="IK9172" s="3"/>
      <c r="IL9172" s="3"/>
      <c r="IM9172" s="3"/>
      <c r="IN9172" s="3"/>
      <c r="IO9172" s="15"/>
    </row>
    <row r="9173" spans="171:249">
      <c r="FO9173" s="3"/>
      <c r="FP9173" s="3"/>
      <c r="FQ9173" s="3"/>
      <c r="FR9173" s="3"/>
      <c r="FS9173" s="3"/>
      <c r="FT9173" s="3"/>
      <c r="FU9173" s="3"/>
      <c r="FV9173" s="3"/>
      <c r="FW9173" s="3"/>
      <c r="FX9173" s="3"/>
      <c r="FY9173" s="3"/>
      <c r="FZ9173" s="3"/>
      <c r="GA9173" s="3"/>
      <c r="GB9173" s="3"/>
      <c r="GC9173" s="3"/>
      <c r="GD9173" s="3"/>
      <c r="GE9173" s="3"/>
      <c r="GF9173" s="3"/>
      <c r="GG9173" s="3"/>
      <c r="GH9173" s="3"/>
      <c r="GI9173" s="3"/>
      <c r="GJ9173" s="3"/>
      <c r="GK9173" s="3"/>
      <c r="GL9173" s="3"/>
      <c r="GM9173" s="3"/>
      <c r="GN9173" s="3"/>
      <c r="GO9173" s="3"/>
      <c r="GP9173" s="3"/>
      <c r="GQ9173" s="3"/>
      <c r="GR9173" s="3"/>
      <c r="GS9173" s="3"/>
      <c r="GT9173" s="3"/>
      <c r="GU9173" s="3"/>
      <c r="GV9173" s="3"/>
      <c r="GW9173" s="3"/>
      <c r="GX9173" s="3"/>
      <c r="GY9173" s="3"/>
      <c r="GZ9173" s="3"/>
      <c r="HA9173" s="3"/>
      <c r="HB9173" s="3"/>
      <c r="HC9173" s="3"/>
      <c r="HD9173" s="3"/>
      <c r="HE9173" s="3"/>
      <c r="HF9173" s="3"/>
      <c r="HG9173" s="3"/>
      <c r="HH9173" s="3"/>
      <c r="HI9173" s="3"/>
      <c r="HJ9173" s="3"/>
      <c r="HK9173" s="3"/>
      <c r="HL9173" s="3"/>
      <c r="HM9173" s="45"/>
      <c r="HN9173" s="3"/>
      <c r="HO9173" s="3"/>
      <c r="HP9173" s="3"/>
      <c r="HQ9173" s="3"/>
      <c r="HR9173" s="3"/>
      <c r="HS9173" s="3"/>
      <c r="HT9173" s="3"/>
      <c r="HU9173" s="3"/>
      <c r="HV9173" s="3"/>
      <c r="HW9173" s="3"/>
      <c r="HX9173" s="3"/>
      <c r="HY9173" s="3"/>
      <c r="HZ9173" s="3"/>
      <c r="IA9173" s="3"/>
      <c r="IB9173" s="3"/>
      <c r="IC9173" s="3"/>
      <c r="ID9173" s="3"/>
      <c r="IE9173" s="3"/>
      <c r="IF9173" s="3"/>
      <c r="IG9173" s="3"/>
      <c r="IH9173" s="3"/>
      <c r="II9173" s="3"/>
      <c r="IJ9173" s="3"/>
      <c r="IK9173" s="3"/>
      <c r="IL9173" s="3"/>
      <c r="IM9173" s="3"/>
      <c r="IN9173" s="3"/>
      <c r="IO9173" s="15"/>
    </row>
    <row r="9174" spans="171:249">
      <c r="FO9174" s="3"/>
      <c r="FP9174" s="3"/>
      <c r="FQ9174" s="3"/>
      <c r="FR9174" s="3"/>
      <c r="FS9174" s="3"/>
      <c r="FT9174" s="3"/>
      <c r="FU9174" s="3"/>
      <c r="FV9174" s="3"/>
      <c r="FW9174" s="3"/>
      <c r="FX9174" s="3"/>
      <c r="FY9174" s="3"/>
      <c r="FZ9174" s="3"/>
      <c r="GA9174" s="3"/>
      <c r="GB9174" s="3"/>
      <c r="GC9174" s="3"/>
      <c r="GD9174" s="3"/>
      <c r="GE9174" s="3"/>
      <c r="GF9174" s="3"/>
      <c r="GG9174" s="3"/>
      <c r="GH9174" s="3"/>
      <c r="GI9174" s="3"/>
      <c r="GJ9174" s="3"/>
      <c r="GK9174" s="3"/>
      <c r="GL9174" s="3"/>
      <c r="GM9174" s="3"/>
      <c r="GN9174" s="3"/>
      <c r="GO9174" s="3"/>
      <c r="GP9174" s="3"/>
      <c r="GQ9174" s="3"/>
      <c r="GR9174" s="3"/>
      <c r="GS9174" s="3"/>
      <c r="GT9174" s="3"/>
      <c r="GU9174" s="3"/>
      <c r="GV9174" s="3"/>
      <c r="GW9174" s="3"/>
      <c r="GX9174" s="3"/>
      <c r="GY9174" s="3"/>
      <c r="GZ9174" s="3"/>
      <c r="HA9174" s="3"/>
      <c r="HB9174" s="3"/>
      <c r="HC9174" s="3"/>
      <c r="HD9174" s="3"/>
      <c r="HE9174" s="3"/>
      <c r="HF9174" s="3"/>
      <c r="HG9174" s="3"/>
      <c r="HH9174" s="3"/>
      <c r="HI9174" s="3"/>
      <c r="HJ9174" s="3"/>
      <c r="HK9174" s="3"/>
      <c r="HL9174" s="3"/>
      <c r="HM9174" s="45"/>
      <c r="HN9174" s="3"/>
      <c r="HO9174" s="3"/>
      <c r="HP9174" s="3"/>
      <c r="HQ9174" s="3"/>
      <c r="HR9174" s="3"/>
      <c r="HS9174" s="3"/>
      <c r="HT9174" s="3"/>
      <c r="HU9174" s="3"/>
      <c r="HV9174" s="3"/>
      <c r="HW9174" s="3"/>
      <c r="HX9174" s="3"/>
      <c r="HY9174" s="3"/>
      <c r="HZ9174" s="3"/>
      <c r="IA9174" s="3"/>
      <c r="IB9174" s="3"/>
      <c r="IC9174" s="3"/>
      <c r="ID9174" s="3"/>
      <c r="IE9174" s="3"/>
      <c r="IF9174" s="3"/>
      <c r="IG9174" s="3"/>
      <c r="IH9174" s="3"/>
      <c r="II9174" s="3"/>
      <c r="IJ9174" s="3"/>
      <c r="IK9174" s="3"/>
      <c r="IL9174" s="3"/>
      <c r="IM9174" s="3"/>
      <c r="IN9174" s="3"/>
      <c r="IO9174" s="15"/>
    </row>
    <row r="9175" spans="171:249">
      <c r="FO9175" s="3"/>
      <c r="FP9175" s="3"/>
      <c r="FQ9175" s="3"/>
      <c r="FR9175" s="3"/>
      <c r="FS9175" s="3"/>
      <c r="FT9175" s="3"/>
      <c r="FU9175" s="3"/>
      <c r="FV9175" s="3"/>
      <c r="FW9175" s="3"/>
      <c r="FX9175" s="3"/>
      <c r="FY9175" s="3"/>
      <c r="FZ9175" s="3"/>
      <c r="GA9175" s="3"/>
      <c r="GB9175" s="3"/>
      <c r="GC9175" s="3"/>
      <c r="GD9175" s="3"/>
      <c r="GE9175" s="3"/>
      <c r="GF9175" s="3"/>
      <c r="GG9175" s="3"/>
      <c r="GH9175" s="3"/>
      <c r="GI9175" s="3"/>
      <c r="GJ9175" s="3"/>
      <c r="GK9175" s="3"/>
      <c r="GL9175" s="3"/>
      <c r="GM9175" s="3"/>
      <c r="GN9175" s="3"/>
      <c r="GO9175" s="3"/>
      <c r="GP9175" s="3"/>
      <c r="GQ9175" s="3"/>
      <c r="GR9175" s="3"/>
      <c r="GS9175" s="3"/>
      <c r="GT9175" s="3"/>
      <c r="GU9175" s="3"/>
      <c r="GV9175" s="3"/>
      <c r="GW9175" s="3"/>
      <c r="GX9175" s="3"/>
      <c r="GY9175" s="3"/>
      <c r="GZ9175" s="3"/>
      <c r="HA9175" s="3"/>
      <c r="HB9175" s="3"/>
      <c r="HC9175" s="3"/>
      <c r="HD9175" s="3"/>
      <c r="HE9175" s="3"/>
      <c r="HF9175" s="3"/>
      <c r="HG9175" s="3"/>
      <c r="HH9175" s="3"/>
      <c r="HI9175" s="3"/>
      <c r="HJ9175" s="3"/>
      <c r="HK9175" s="3"/>
      <c r="HL9175" s="3"/>
      <c r="HM9175" s="45"/>
      <c r="HN9175" s="3"/>
      <c r="HO9175" s="3"/>
      <c r="HP9175" s="3"/>
      <c r="HQ9175" s="3"/>
      <c r="HR9175" s="3"/>
      <c r="HS9175" s="3"/>
      <c r="HT9175" s="3"/>
      <c r="HU9175" s="3"/>
      <c r="HV9175" s="3"/>
      <c r="HW9175" s="3"/>
      <c r="HX9175" s="3"/>
      <c r="HY9175" s="3"/>
      <c r="HZ9175" s="3"/>
      <c r="IA9175" s="3"/>
      <c r="IB9175" s="3"/>
      <c r="IC9175" s="3"/>
      <c r="ID9175" s="3"/>
      <c r="IE9175" s="3"/>
      <c r="IF9175" s="3"/>
      <c r="IG9175" s="3"/>
      <c r="IH9175" s="3"/>
      <c r="II9175" s="3"/>
      <c r="IJ9175" s="3"/>
      <c r="IK9175" s="3"/>
      <c r="IL9175" s="3"/>
      <c r="IM9175" s="3"/>
      <c r="IN9175" s="3"/>
      <c r="IO9175" s="15"/>
    </row>
    <row r="9176" spans="171:249">
      <c r="FO9176" s="3"/>
      <c r="FP9176" s="3"/>
      <c r="FQ9176" s="3"/>
      <c r="FR9176" s="3"/>
      <c r="FS9176" s="3"/>
      <c r="FT9176" s="3"/>
      <c r="FU9176" s="3"/>
      <c r="FV9176" s="3"/>
      <c r="FW9176" s="3"/>
      <c r="FX9176" s="3"/>
      <c r="FY9176" s="3"/>
      <c r="FZ9176" s="3"/>
      <c r="GA9176" s="3"/>
      <c r="GB9176" s="3"/>
      <c r="GC9176" s="3"/>
      <c r="GD9176" s="3"/>
      <c r="GE9176" s="3"/>
      <c r="GF9176" s="3"/>
      <c r="GG9176" s="3"/>
      <c r="GH9176" s="3"/>
      <c r="GI9176" s="3"/>
      <c r="GJ9176" s="3"/>
      <c r="GK9176" s="3"/>
      <c r="GL9176" s="3"/>
      <c r="GM9176" s="3"/>
      <c r="GN9176" s="3"/>
      <c r="GO9176" s="3"/>
      <c r="GP9176" s="3"/>
      <c r="GQ9176" s="3"/>
      <c r="GR9176" s="3"/>
      <c r="GS9176" s="3"/>
      <c r="GT9176" s="3"/>
      <c r="GU9176" s="3"/>
      <c r="GV9176" s="3"/>
      <c r="GW9176" s="3"/>
      <c r="GX9176" s="3"/>
      <c r="GY9176" s="3"/>
      <c r="GZ9176" s="3"/>
      <c r="HA9176" s="3"/>
      <c r="HB9176" s="3"/>
      <c r="HC9176" s="3"/>
      <c r="HD9176" s="3"/>
      <c r="HE9176" s="3"/>
      <c r="HF9176" s="3"/>
      <c r="HG9176" s="3"/>
      <c r="HH9176" s="3"/>
      <c r="HI9176" s="3"/>
      <c r="HJ9176" s="3"/>
      <c r="HK9176" s="3"/>
      <c r="HL9176" s="3"/>
      <c r="HM9176" s="45"/>
      <c r="HN9176" s="3"/>
      <c r="HO9176" s="3"/>
      <c r="HP9176" s="3"/>
      <c r="HQ9176" s="3"/>
      <c r="HR9176" s="3"/>
      <c r="HS9176" s="3"/>
      <c r="HT9176" s="3"/>
      <c r="HU9176" s="3"/>
      <c r="HV9176" s="3"/>
      <c r="HW9176" s="3"/>
      <c r="HX9176" s="3"/>
      <c r="HY9176" s="3"/>
      <c r="HZ9176" s="3"/>
      <c r="IA9176" s="3"/>
      <c r="IB9176" s="3"/>
      <c r="IC9176" s="3"/>
      <c r="ID9176" s="3"/>
      <c r="IE9176" s="3"/>
      <c r="IF9176" s="3"/>
      <c r="IG9176" s="3"/>
      <c r="IH9176" s="3"/>
      <c r="II9176" s="3"/>
      <c r="IJ9176" s="3"/>
      <c r="IK9176" s="3"/>
      <c r="IL9176" s="3"/>
      <c r="IM9176" s="3"/>
      <c r="IN9176" s="3"/>
      <c r="IO9176" s="15"/>
    </row>
    <row r="9177" spans="171:249">
      <c r="FO9177" s="3"/>
      <c r="FP9177" s="3"/>
      <c r="FQ9177" s="3"/>
      <c r="FR9177" s="3"/>
      <c r="FS9177" s="3"/>
      <c r="FT9177" s="3"/>
      <c r="FU9177" s="3"/>
      <c r="FV9177" s="3"/>
      <c r="FW9177" s="3"/>
      <c r="FX9177" s="3"/>
      <c r="FY9177" s="3"/>
      <c r="FZ9177" s="3"/>
      <c r="GA9177" s="3"/>
      <c r="GB9177" s="3"/>
      <c r="GC9177" s="3"/>
      <c r="GD9177" s="3"/>
      <c r="GE9177" s="3"/>
      <c r="GF9177" s="3"/>
      <c r="GG9177" s="3"/>
      <c r="GH9177" s="3"/>
      <c r="GI9177" s="3"/>
      <c r="GJ9177" s="3"/>
      <c r="GK9177" s="3"/>
      <c r="GL9177" s="3"/>
      <c r="GM9177" s="3"/>
      <c r="GN9177" s="3"/>
      <c r="GO9177" s="3"/>
      <c r="GP9177" s="3"/>
      <c r="GQ9177" s="3"/>
      <c r="GR9177" s="3"/>
      <c r="GS9177" s="3"/>
      <c r="GT9177" s="3"/>
      <c r="GU9177" s="3"/>
      <c r="GV9177" s="3"/>
      <c r="GW9177" s="3"/>
      <c r="GX9177" s="3"/>
      <c r="GY9177" s="3"/>
      <c r="GZ9177" s="3"/>
      <c r="HA9177" s="3"/>
      <c r="HB9177" s="3"/>
      <c r="HC9177" s="3"/>
      <c r="HD9177" s="3"/>
      <c r="HE9177" s="3"/>
      <c r="HF9177" s="3"/>
      <c r="HG9177" s="3"/>
      <c r="HH9177" s="3"/>
      <c r="HI9177" s="3"/>
      <c r="HJ9177" s="3"/>
      <c r="HK9177" s="3"/>
      <c r="HL9177" s="3"/>
      <c r="HM9177" s="45"/>
      <c r="HN9177" s="3"/>
      <c r="HO9177" s="3"/>
      <c r="HP9177" s="3"/>
      <c r="HQ9177" s="3"/>
      <c r="HR9177" s="3"/>
      <c r="HS9177" s="3"/>
      <c r="HT9177" s="3"/>
      <c r="HU9177" s="3"/>
      <c r="HV9177" s="3"/>
      <c r="HW9177" s="3"/>
      <c r="HX9177" s="3"/>
      <c r="HY9177" s="3"/>
      <c r="HZ9177" s="3"/>
      <c r="IA9177" s="3"/>
      <c r="IB9177" s="3"/>
      <c r="IC9177" s="3"/>
      <c r="ID9177" s="3"/>
      <c r="IE9177" s="3"/>
      <c r="IF9177" s="3"/>
      <c r="IG9177" s="3"/>
      <c r="IH9177" s="3"/>
      <c r="II9177" s="3"/>
      <c r="IJ9177" s="3"/>
      <c r="IK9177" s="3"/>
      <c r="IL9177" s="3"/>
      <c r="IM9177" s="3"/>
      <c r="IN9177" s="3"/>
      <c r="IO9177" s="15"/>
    </row>
    <row r="9178" spans="171:249">
      <c r="FO9178" s="3"/>
      <c r="FP9178" s="3"/>
      <c r="FQ9178" s="3"/>
      <c r="FR9178" s="3"/>
      <c r="FS9178" s="3"/>
      <c r="FT9178" s="3"/>
      <c r="FU9178" s="3"/>
      <c r="FV9178" s="3"/>
      <c r="FW9178" s="3"/>
      <c r="FX9178" s="3"/>
      <c r="FY9178" s="3"/>
      <c r="FZ9178" s="3"/>
      <c r="GA9178" s="3"/>
      <c r="GB9178" s="3"/>
      <c r="GC9178" s="3"/>
      <c r="GD9178" s="3"/>
      <c r="GE9178" s="3"/>
      <c r="GF9178" s="3"/>
      <c r="GG9178" s="3"/>
      <c r="GH9178" s="3"/>
      <c r="GI9178" s="3"/>
      <c r="GJ9178" s="3"/>
      <c r="GK9178" s="3"/>
      <c r="GL9178" s="3"/>
      <c r="GM9178" s="3"/>
      <c r="GN9178" s="3"/>
      <c r="GO9178" s="3"/>
      <c r="GP9178" s="3"/>
      <c r="GQ9178" s="3"/>
      <c r="GR9178" s="3"/>
      <c r="GS9178" s="3"/>
      <c r="GT9178" s="3"/>
      <c r="GU9178" s="3"/>
      <c r="GV9178" s="3"/>
      <c r="GW9178" s="3"/>
      <c r="GX9178" s="3"/>
      <c r="GY9178" s="3"/>
      <c r="GZ9178" s="3"/>
      <c r="HA9178" s="3"/>
      <c r="HB9178" s="3"/>
      <c r="HC9178" s="3"/>
      <c r="HD9178" s="3"/>
      <c r="HE9178" s="3"/>
      <c r="HF9178" s="3"/>
      <c r="HG9178" s="3"/>
      <c r="HH9178" s="3"/>
      <c r="HI9178" s="3"/>
      <c r="HJ9178" s="3"/>
      <c r="HK9178" s="3"/>
      <c r="HL9178" s="3"/>
      <c r="HM9178" s="45"/>
      <c r="HN9178" s="3"/>
      <c r="HO9178" s="3"/>
      <c r="HP9178" s="3"/>
      <c r="HQ9178" s="3"/>
      <c r="HR9178" s="3"/>
      <c r="HS9178" s="3"/>
      <c r="HT9178" s="3"/>
      <c r="HU9178" s="3"/>
      <c r="HV9178" s="3"/>
      <c r="HW9178" s="3"/>
      <c r="HX9178" s="3"/>
      <c r="HY9178" s="3"/>
      <c r="HZ9178" s="3"/>
      <c r="IA9178" s="3"/>
      <c r="IB9178" s="3"/>
      <c r="IC9178" s="3"/>
      <c r="ID9178" s="3"/>
      <c r="IE9178" s="3"/>
      <c r="IF9178" s="3"/>
      <c r="IG9178" s="3"/>
      <c r="IH9178" s="3"/>
      <c r="II9178" s="3"/>
      <c r="IJ9178" s="3"/>
      <c r="IK9178" s="3"/>
      <c r="IL9178" s="3"/>
      <c r="IM9178" s="3"/>
      <c r="IN9178" s="3"/>
      <c r="IO9178" s="15"/>
    </row>
    <row r="9179" spans="171:249">
      <c r="FO9179" s="3"/>
      <c r="FP9179" s="3"/>
      <c r="FQ9179" s="3"/>
      <c r="FR9179" s="3"/>
      <c r="FS9179" s="3"/>
      <c r="FT9179" s="3"/>
      <c r="FU9179" s="3"/>
      <c r="FV9179" s="3"/>
      <c r="FW9179" s="3"/>
      <c r="FX9179" s="3"/>
      <c r="FY9179" s="3"/>
      <c r="FZ9179" s="3"/>
      <c r="GA9179" s="3"/>
      <c r="GB9179" s="3"/>
      <c r="GC9179" s="3"/>
      <c r="GD9179" s="3"/>
      <c r="GE9179" s="3"/>
      <c r="GF9179" s="3"/>
      <c r="GG9179" s="3"/>
      <c r="GH9179" s="3"/>
      <c r="GI9179" s="3"/>
      <c r="GJ9179" s="3"/>
      <c r="GK9179" s="3"/>
      <c r="GL9179" s="3"/>
      <c r="GM9179" s="3"/>
      <c r="GN9179" s="3"/>
      <c r="GO9179" s="3"/>
      <c r="GP9179" s="3"/>
      <c r="GQ9179" s="3"/>
      <c r="GR9179" s="3"/>
      <c r="GS9179" s="3"/>
      <c r="GT9179" s="3"/>
      <c r="GU9179" s="3"/>
      <c r="GV9179" s="3"/>
      <c r="GW9179" s="3"/>
      <c r="GX9179" s="3"/>
      <c r="GY9179" s="3"/>
      <c r="GZ9179" s="3"/>
      <c r="HA9179" s="3"/>
      <c r="HB9179" s="3"/>
      <c r="HC9179" s="3"/>
      <c r="HD9179" s="3"/>
      <c r="HE9179" s="3"/>
      <c r="HF9179" s="3"/>
      <c r="HG9179" s="3"/>
      <c r="HH9179" s="3"/>
      <c r="HI9179" s="3"/>
      <c r="HJ9179" s="3"/>
      <c r="HK9179" s="3"/>
      <c r="HL9179" s="3"/>
      <c r="HM9179" s="45"/>
      <c r="HN9179" s="3"/>
      <c r="HO9179" s="3"/>
      <c r="HP9179" s="3"/>
      <c r="HQ9179" s="3"/>
      <c r="HR9179" s="3"/>
      <c r="HS9179" s="3"/>
      <c r="HT9179" s="3"/>
      <c r="HU9179" s="3"/>
      <c r="HV9179" s="3"/>
      <c r="HW9179" s="3"/>
      <c r="HX9179" s="3"/>
      <c r="HY9179" s="3"/>
      <c r="HZ9179" s="3"/>
      <c r="IA9179" s="3"/>
      <c r="IB9179" s="3"/>
      <c r="IC9179" s="3"/>
      <c r="ID9179" s="3"/>
      <c r="IE9179" s="3"/>
      <c r="IF9179" s="3"/>
      <c r="IG9179" s="3"/>
      <c r="IH9179" s="3"/>
      <c r="II9179" s="3"/>
      <c r="IJ9179" s="3"/>
      <c r="IK9179" s="3"/>
      <c r="IL9179" s="3"/>
      <c r="IM9179" s="3"/>
      <c r="IN9179" s="3"/>
      <c r="IO9179" s="15"/>
    </row>
    <row r="9180" spans="171:249">
      <c r="FO9180" s="3"/>
      <c r="FP9180" s="3"/>
      <c r="FQ9180" s="3"/>
      <c r="FR9180" s="3"/>
      <c r="FS9180" s="3"/>
      <c r="FT9180" s="3"/>
      <c r="FU9180" s="3"/>
      <c r="FV9180" s="3"/>
      <c r="FW9180" s="3"/>
      <c r="FX9180" s="3"/>
      <c r="FY9180" s="3"/>
      <c r="FZ9180" s="3"/>
      <c r="GA9180" s="3"/>
      <c r="GB9180" s="3"/>
      <c r="GC9180" s="3"/>
      <c r="GD9180" s="3"/>
      <c r="GE9180" s="3"/>
      <c r="GF9180" s="3"/>
      <c r="GG9180" s="3"/>
      <c r="GH9180" s="3"/>
      <c r="GI9180" s="3"/>
      <c r="GJ9180" s="3"/>
      <c r="GK9180" s="3"/>
      <c r="GL9180" s="3"/>
      <c r="GM9180" s="3"/>
      <c r="GN9180" s="3"/>
      <c r="GO9180" s="3"/>
      <c r="GP9180" s="3"/>
      <c r="GQ9180" s="3"/>
      <c r="GR9180" s="3"/>
      <c r="GS9180" s="3"/>
      <c r="GT9180" s="3"/>
      <c r="GU9180" s="3"/>
      <c r="GV9180" s="3"/>
      <c r="GW9180" s="3"/>
      <c r="GX9180" s="3"/>
      <c r="GY9180" s="3"/>
      <c r="GZ9180" s="3"/>
      <c r="HA9180" s="3"/>
      <c r="HB9180" s="3"/>
      <c r="HC9180" s="3"/>
      <c r="HD9180" s="3"/>
      <c r="HE9180" s="3"/>
      <c r="HF9180" s="3"/>
      <c r="HG9180" s="3"/>
      <c r="HH9180" s="3"/>
      <c r="HI9180" s="3"/>
      <c r="HJ9180" s="3"/>
      <c r="HK9180" s="3"/>
      <c r="HL9180" s="3"/>
      <c r="HM9180" s="45"/>
      <c r="HN9180" s="3"/>
      <c r="HO9180" s="3"/>
      <c r="HP9180" s="3"/>
      <c r="HQ9180" s="3"/>
      <c r="HR9180" s="3"/>
      <c r="HS9180" s="3"/>
      <c r="HT9180" s="3"/>
      <c r="HU9180" s="3"/>
      <c r="HV9180" s="3"/>
      <c r="HW9180" s="3"/>
      <c r="HX9180" s="3"/>
      <c r="HY9180" s="3"/>
      <c r="HZ9180" s="3"/>
      <c r="IA9180" s="3"/>
      <c r="IB9180" s="3"/>
      <c r="IC9180" s="3"/>
      <c r="ID9180" s="3"/>
      <c r="IE9180" s="3"/>
      <c r="IF9180" s="3"/>
      <c r="IG9180" s="3"/>
      <c r="IH9180" s="3"/>
      <c r="II9180" s="3"/>
      <c r="IJ9180" s="3"/>
      <c r="IK9180" s="3"/>
      <c r="IL9180" s="3"/>
      <c r="IM9180" s="3"/>
      <c r="IN9180" s="3"/>
      <c r="IO9180" s="15"/>
    </row>
    <row r="9181" spans="171:249">
      <c r="FO9181" s="3"/>
      <c r="FP9181" s="3"/>
      <c r="FQ9181" s="3"/>
      <c r="FR9181" s="3"/>
      <c r="FS9181" s="3"/>
      <c r="FT9181" s="3"/>
      <c r="FU9181" s="3"/>
      <c r="FV9181" s="3"/>
      <c r="FW9181" s="3"/>
      <c r="FX9181" s="3"/>
      <c r="FY9181" s="3"/>
      <c r="FZ9181" s="3"/>
      <c r="GA9181" s="3"/>
      <c r="GB9181" s="3"/>
      <c r="GC9181" s="3"/>
      <c r="GD9181" s="3"/>
      <c r="GE9181" s="3"/>
      <c r="GF9181" s="3"/>
      <c r="GG9181" s="3"/>
      <c r="GH9181" s="3"/>
      <c r="GI9181" s="3"/>
      <c r="GJ9181" s="3"/>
      <c r="GK9181" s="3"/>
      <c r="GL9181" s="3"/>
      <c r="GM9181" s="3"/>
      <c r="GN9181" s="3"/>
      <c r="GO9181" s="3"/>
      <c r="GP9181" s="3"/>
      <c r="GQ9181" s="3"/>
      <c r="GR9181" s="3"/>
      <c r="GS9181" s="3"/>
      <c r="GT9181" s="3"/>
      <c r="GU9181" s="3"/>
      <c r="GV9181" s="3"/>
      <c r="GW9181" s="3"/>
      <c r="GX9181" s="3"/>
      <c r="GY9181" s="3"/>
      <c r="GZ9181" s="3"/>
      <c r="HA9181" s="3"/>
      <c r="HB9181" s="3"/>
      <c r="HC9181" s="3"/>
      <c r="HD9181" s="3"/>
      <c r="HE9181" s="3"/>
      <c r="HF9181" s="3"/>
      <c r="HG9181" s="3"/>
      <c r="HH9181" s="3"/>
      <c r="HI9181" s="3"/>
      <c r="HJ9181" s="3"/>
      <c r="HK9181" s="3"/>
      <c r="HL9181" s="3"/>
      <c r="HM9181" s="45"/>
      <c r="HN9181" s="3"/>
      <c r="HO9181" s="3"/>
      <c r="HP9181" s="3"/>
      <c r="HQ9181" s="3"/>
      <c r="HR9181" s="3"/>
      <c r="HS9181" s="3"/>
      <c r="HT9181" s="3"/>
      <c r="HU9181" s="3"/>
      <c r="HV9181" s="3"/>
      <c r="HW9181" s="3"/>
      <c r="HX9181" s="3"/>
      <c r="HY9181" s="3"/>
      <c r="HZ9181" s="3"/>
      <c r="IA9181" s="3"/>
      <c r="IB9181" s="3"/>
      <c r="IC9181" s="3"/>
      <c r="ID9181" s="3"/>
      <c r="IE9181" s="3"/>
      <c r="IF9181" s="3"/>
      <c r="IG9181" s="3"/>
      <c r="IH9181" s="3"/>
      <c r="II9181" s="3"/>
      <c r="IJ9181" s="3"/>
      <c r="IK9181" s="3"/>
      <c r="IL9181" s="3"/>
      <c r="IM9181" s="3"/>
      <c r="IN9181" s="3"/>
      <c r="IO9181" s="15"/>
    </row>
    <row r="9182" spans="171:249">
      <c r="FO9182" s="3"/>
      <c r="FP9182" s="3"/>
      <c r="FQ9182" s="3"/>
      <c r="FR9182" s="3"/>
      <c r="FS9182" s="3"/>
      <c r="FT9182" s="3"/>
      <c r="FU9182" s="3"/>
      <c r="FV9182" s="3"/>
      <c r="FW9182" s="3"/>
      <c r="FX9182" s="3"/>
      <c r="FY9182" s="3"/>
      <c r="FZ9182" s="3"/>
      <c r="GA9182" s="3"/>
      <c r="GB9182" s="3"/>
      <c r="GC9182" s="3"/>
      <c r="GD9182" s="3"/>
      <c r="GE9182" s="3"/>
      <c r="GF9182" s="3"/>
      <c r="GG9182" s="3"/>
      <c r="GH9182" s="3"/>
      <c r="GI9182" s="3"/>
      <c r="GJ9182" s="3"/>
      <c r="GK9182" s="3"/>
      <c r="GL9182" s="3"/>
      <c r="GM9182" s="3"/>
      <c r="GN9182" s="3"/>
      <c r="GO9182" s="3"/>
      <c r="GP9182" s="3"/>
      <c r="GQ9182" s="3"/>
      <c r="GR9182" s="3"/>
      <c r="GS9182" s="3"/>
      <c r="GT9182" s="3"/>
      <c r="GU9182" s="3"/>
      <c r="GV9182" s="3"/>
      <c r="GW9182" s="3"/>
      <c r="GX9182" s="3"/>
      <c r="GY9182" s="3"/>
      <c r="GZ9182" s="3"/>
      <c r="HA9182" s="3"/>
      <c r="HB9182" s="3"/>
      <c r="HC9182" s="3"/>
      <c r="HD9182" s="3"/>
      <c r="HE9182" s="3"/>
      <c r="HF9182" s="3"/>
      <c r="HG9182" s="3"/>
      <c r="HH9182" s="3"/>
      <c r="HI9182" s="3"/>
      <c r="HJ9182" s="3"/>
      <c r="HK9182" s="3"/>
      <c r="HL9182" s="3"/>
      <c r="HM9182" s="45"/>
      <c r="HN9182" s="3"/>
      <c r="HO9182" s="3"/>
      <c r="HP9182" s="3"/>
      <c r="HQ9182" s="3"/>
      <c r="HR9182" s="3"/>
      <c r="HS9182" s="3"/>
      <c r="HT9182" s="3"/>
      <c r="HU9182" s="3"/>
      <c r="HV9182" s="3"/>
      <c r="HW9182" s="3"/>
      <c r="HX9182" s="3"/>
      <c r="HY9182" s="3"/>
      <c r="HZ9182" s="3"/>
      <c r="IA9182" s="3"/>
      <c r="IB9182" s="3"/>
      <c r="IC9182" s="3"/>
      <c r="ID9182" s="3"/>
      <c r="IE9182" s="3"/>
      <c r="IF9182" s="3"/>
      <c r="IG9182" s="3"/>
      <c r="IH9182" s="3"/>
      <c r="II9182" s="3"/>
      <c r="IJ9182" s="3"/>
      <c r="IK9182" s="3"/>
      <c r="IL9182" s="3"/>
      <c r="IM9182" s="3"/>
      <c r="IN9182" s="3"/>
      <c r="IO9182" s="15"/>
    </row>
    <row r="9183" spans="171:249">
      <c r="FO9183" s="3"/>
      <c r="FP9183" s="3"/>
      <c r="FQ9183" s="3"/>
      <c r="FR9183" s="3"/>
      <c r="FS9183" s="3"/>
      <c r="FT9183" s="3"/>
      <c r="FU9183" s="3"/>
      <c r="FV9183" s="3"/>
      <c r="FW9183" s="3"/>
      <c r="FX9183" s="3"/>
      <c r="FY9183" s="3"/>
      <c r="FZ9183" s="3"/>
      <c r="GA9183" s="3"/>
      <c r="GB9183" s="3"/>
      <c r="GC9183" s="3"/>
      <c r="GD9183" s="3"/>
      <c r="GE9183" s="3"/>
      <c r="GF9183" s="3"/>
      <c r="GG9183" s="3"/>
      <c r="GH9183" s="3"/>
      <c r="GI9183" s="3"/>
      <c r="GJ9183" s="3"/>
      <c r="GK9183" s="3"/>
      <c r="GL9183" s="3"/>
      <c r="GM9183" s="3"/>
      <c r="GN9183" s="3"/>
      <c r="GO9183" s="3"/>
      <c r="GP9183" s="3"/>
      <c r="GQ9183" s="3"/>
      <c r="GR9183" s="3"/>
      <c r="GS9183" s="3"/>
      <c r="GT9183" s="3"/>
      <c r="GU9183" s="3"/>
      <c r="GV9183" s="3"/>
      <c r="GW9183" s="3"/>
      <c r="GX9183" s="3"/>
      <c r="GY9183" s="3"/>
      <c r="GZ9183" s="3"/>
      <c r="HA9183" s="3"/>
      <c r="HB9183" s="3"/>
      <c r="HC9183" s="3"/>
      <c r="HD9183" s="3"/>
      <c r="HE9183" s="3"/>
      <c r="HF9183" s="3"/>
      <c r="HG9183" s="3"/>
      <c r="HH9183" s="3"/>
      <c r="HI9183" s="3"/>
      <c r="HJ9183" s="3"/>
      <c r="HK9183" s="3"/>
      <c r="HL9183" s="3"/>
      <c r="HM9183" s="45"/>
      <c r="HN9183" s="3"/>
      <c r="HO9183" s="3"/>
      <c r="HP9183" s="3"/>
      <c r="HQ9183" s="3"/>
      <c r="HR9183" s="3"/>
      <c r="HS9183" s="3"/>
      <c r="HT9183" s="3"/>
      <c r="HU9183" s="3"/>
      <c r="HV9183" s="3"/>
      <c r="HW9183" s="3"/>
      <c r="HX9183" s="3"/>
      <c r="HY9183" s="3"/>
      <c r="HZ9183" s="3"/>
      <c r="IA9183" s="3"/>
      <c r="IB9183" s="3"/>
      <c r="IC9183" s="3"/>
      <c r="ID9183" s="3"/>
      <c r="IE9183" s="3"/>
      <c r="IF9183" s="3"/>
      <c r="IG9183" s="3"/>
      <c r="IH9183" s="3"/>
      <c r="II9183" s="3"/>
      <c r="IJ9183" s="3"/>
      <c r="IK9183" s="3"/>
      <c r="IL9183" s="3"/>
      <c r="IM9183" s="3"/>
      <c r="IN9183" s="3"/>
      <c r="IO9183" s="15"/>
    </row>
    <row r="9184" spans="171:249">
      <c r="FO9184" s="3"/>
      <c r="FP9184" s="3"/>
      <c r="FQ9184" s="3"/>
      <c r="FR9184" s="3"/>
      <c r="FS9184" s="3"/>
      <c r="FT9184" s="3"/>
      <c r="FU9184" s="3"/>
      <c r="FV9184" s="3"/>
      <c r="FW9184" s="3"/>
      <c r="FX9184" s="3"/>
      <c r="FY9184" s="3"/>
      <c r="FZ9184" s="3"/>
      <c r="GA9184" s="3"/>
      <c r="GB9184" s="3"/>
      <c r="GC9184" s="3"/>
      <c r="GD9184" s="3"/>
      <c r="GE9184" s="3"/>
      <c r="GF9184" s="3"/>
      <c r="GG9184" s="3"/>
      <c r="GH9184" s="3"/>
      <c r="GI9184" s="3"/>
      <c r="GJ9184" s="3"/>
      <c r="GK9184" s="3"/>
      <c r="GL9184" s="3"/>
      <c r="GM9184" s="3"/>
      <c r="GN9184" s="3"/>
      <c r="GO9184" s="3"/>
      <c r="GP9184" s="3"/>
      <c r="GQ9184" s="3"/>
      <c r="GR9184" s="3"/>
      <c r="GS9184" s="3"/>
      <c r="GT9184" s="3"/>
      <c r="GU9184" s="3"/>
      <c r="GV9184" s="3"/>
      <c r="GW9184" s="3"/>
      <c r="GX9184" s="3"/>
      <c r="GY9184" s="3"/>
      <c r="GZ9184" s="3"/>
      <c r="HA9184" s="3"/>
      <c r="HB9184" s="3"/>
      <c r="HC9184" s="3"/>
      <c r="HD9184" s="3"/>
      <c r="HE9184" s="3"/>
      <c r="HF9184" s="3"/>
      <c r="HG9184" s="3"/>
      <c r="HH9184" s="3"/>
      <c r="HI9184" s="3"/>
      <c r="HJ9184" s="3"/>
      <c r="HK9184" s="3"/>
      <c r="HL9184" s="3"/>
      <c r="HM9184" s="45"/>
      <c r="HN9184" s="3"/>
      <c r="HO9184" s="3"/>
      <c r="HP9184" s="3"/>
      <c r="HQ9184" s="3"/>
      <c r="HR9184" s="3"/>
      <c r="HS9184" s="3"/>
      <c r="HT9184" s="3"/>
      <c r="HU9184" s="3"/>
      <c r="HV9184" s="3"/>
      <c r="HW9184" s="3"/>
      <c r="HX9184" s="3"/>
      <c r="HY9184" s="3"/>
      <c r="HZ9184" s="3"/>
      <c r="IA9184" s="3"/>
      <c r="IB9184" s="3"/>
      <c r="IC9184" s="3"/>
      <c r="ID9184" s="3"/>
      <c r="IE9184" s="3"/>
      <c r="IF9184" s="3"/>
      <c r="IG9184" s="3"/>
      <c r="IH9184" s="3"/>
      <c r="II9184" s="3"/>
      <c r="IJ9184" s="3"/>
      <c r="IK9184" s="3"/>
      <c r="IL9184" s="3"/>
      <c r="IM9184" s="3"/>
      <c r="IN9184" s="3"/>
      <c r="IO9184" s="15"/>
    </row>
    <row r="9185" spans="171:249">
      <c r="FO9185" s="3"/>
      <c r="FP9185" s="3"/>
      <c r="FQ9185" s="3"/>
      <c r="FR9185" s="3"/>
      <c r="FS9185" s="3"/>
      <c r="FT9185" s="3"/>
      <c r="FU9185" s="3"/>
      <c r="FV9185" s="3"/>
      <c r="FW9185" s="3"/>
      <c r="FX9185" s="3"/>
      <c r="FY9185" s="3"/>
      <c r="FZ9185" s="3"/>
      <c r="GA9185" s="3"/>
      <c r="GB9185" s="3"/>
      <c r="GC9185" s="3"/>
      <c r="GD9185" s="3"/>
      <c r="GE9185" s="3"/>
      <c r="GF9185" s="3"/>
      <c r="GG9185" s="3"/>
      <c r="GH9185" s="3"/>
      <c r="GI9185" s="3"/>
      <c r="GJ9185" s="3"/>
      <c r="GK9185" s="3"/>
      <c r="GL9185" s="3"/>
      <c r="GM9185" s="3"/>
      <c r="GN9185" s="3"/>
      <c r="GO9185" s="3"/>
      <c r="GP9185" s="3"/>
      <c r="GQ9185" s="3"/>
      <c r="GR9185" s="3"/>
      <c r="GS9185" s="3"/>
      <c r="GT9185" s="3"/>
      <c r="GU9185" s="3"/>
      <c r="GV9185" s="3"/>
      <c r="GW9185" s="3"/>
      <c r="GX9185" s="3"/>
      <c r="GY9185" s="3"/>
      <c r="GZ9185" s="3"/>
      <c r="HA9185" s="3"/>
      <c r="HB9185" s="3"/>
      <c r="HC9185" s="3"/>
      <c r="HD9185" s="3"/>
      <c r="HE9185" s="3"/>
      <c r="HF9185" s="3"/>
      <c r="HG9185" s="3"/>
      <c r="HH9185" s="3"/>
      <c r="HI9185" s="3"/>
      <c r="HJ9185" s="3"/>
      <c r="HK9185" s="3"/>
      <c r="HL9185" s="3"/>
      <c r="HM9185" s="45"/>
      <c r="HN9185" s="3"/>
      <c r="HO9185" s="3"/>
      <c r="HP9185" s="3"/>
      <c r="HQ9185" s="3"/>
      <c r="HR9185" s="3"/>
      <c r="HS9185" s="3"/>
      <c r="HT9185" s="3"/>
      <c r="HU9185" s="3"/>
      <c r="HV9185" s="3"/>
      <c r="HW9185" s="3"/>
      <c r="HX9185" s="3"/>
      <c r="HY9185" s="3"/>
      <c r="HZ9185" s="3"/>
      <c r="IA9185" s="3"/>
      <c r="IB9185" s="3"/>
      <c r="IC9185" s="3"/>
      <c r="ID9185" s="3"/>
      <c r="IE9185" s="3"/>
      <c r="IF9185" s="3"/>
      <c r="IG9185" s="3"/>
      <c r="IH9185" s="3"/>
      <c r="II9185" s="3"/>
      <c r="IJ9185" s="3"/>
      <c r="IK9185" s="3"/>
      <c r="IL9185" s="3"/>
      <c r="IM9185" s="3"/>
      <c r="IN9185" s="3"/>
      <c r="IO9185" s="15"/>
    </row>
    <row r="9186" spans="171:249">
      <c r="FO9186" s="3"/>
      <c r="FP9186" s="3"/>
      <c r="FQ9186" s="3"/>
      <c r="FR9186" s="3"/>
      <c r="FS9186" s="3"/>
      <c r="FT9186" s="3"/>
      <c r="FU9186" s="3"/>
      <c r="FV9186" s="3"/>
      <c r="FW9186" s="3"/>
      <c r="FX9186" s="3"/>
      <c r="FY9186" s="3"/>
      <c r="FZ9186" s="3"/>
      <c r="GA9186" s="3"/>
      <c r="GB9186" s="3"/>
      <c r="GC9186" s="3"/>
      <c r="GD9186" s="3"/>
      <c r="GE9186" s="3"/>
      <c r="GF9186" s="3"/>
      <c r="GG9186" s="3"/>
      <c r="GH9186" s="3"/>
      <c r="GI9186" s="3"/>
      <c r="GJ9186" s="3"/>
      <c r="GK9186" s="3"/>
      <c r="GL9186" s="3"/>
      <c r="GM9186" s="3"/>
      <c r="GN9186" s="3"/>
      <c r="GO9186" s="3"/>
      <c r="GP9186" s="3"/>
      <c r="GQ9186" s="3"/>
      <c r="GR9186" s="3"/>
      <c r="GS9186" s="3"/>
      <c r="GT9186" s="3"/>
      <c r="GU9186" s="3"/>
      <c r="GV9186" s="3"/>
      <c r="GW9186" s="3"/>
      <c r="GX9186" s="3"/>
      <c r="GY9186" s="3"/>
      <c r="GZ9186" s="3"/>
      <c r="HA9186" s="3"/>
      <c r="HB9186" s="3"/>
      <c r="HC9186" s="3"/>
      <c r="HD9186" s="3"/>
      <c r="HE9186" s="3"/>
      <c r="HF9186" s="3"/>
      <c r="HG9186" s="3"/>
      <c r="HH9186" s="3"/>
      <c r="HI9186" s="3"/>
      <c r="HJ9186" s="3"/>
      <c r="HK9186" s="3"/>
      <c r="HL9186" s="3"/>
      <c r="HM9186" s="45"/>
      <c r="HN9186" s="3"/>
      <c r="HO9186" s="3"/>
      <c r="HP9186" s="3"/>
      <c r="HQ9186" s="3"/>
      <c r="HR9186" s="3"/>
      <c r="HS9186" s="3"/>
      <c r="HT9186" s="3"/>
      <c r="HU9186" s="3"/>
      <c r="HV9186" s="3"/>
      <c r="HW9186" s="3"/>
      <c r="HX9186" s="3"/>
      <c r="HY9186" s="3"/>
      <c r="HZ9186" s="3"/>
      <c r="IA9186" s="3"/>
      <c r="IB9186" s="3"/>
      <c r="IC9186" s="3"/>
      <c r="ID9186" s="3"/>
      <c r="IE9186" s="3"/>
      <c r="IF9186" s="3"/>
      <c r="IG9186" s="3"/>
      <c r="IH9186" s="3"/>
      <c r="II9186" s="3"/>
      <c r="IJ9186" s="3"/>
      <c r="IK9186" s="3"/>
      <c r="IL9186" s="3"/>
      <c r="IM9186" s="3"/>
      <c r="IN9186" s="3"/>
      <c r="IO9186" s="15"/>
    </row>
    <row r="9187" spans="171:249">
      <c r="FO9187" s="3"/>
      <c r="FP9187" s="3"/>
      <c r="FQ9187" s="3"/>
      <c r="FR9187" s="3"/>
      <c r="FS9187" s="3"/>
      <c r="FT9187" s="3"/>
      <c r="FU9187" s="3"/>
      <c r="FV9187" s="3"/>
      <c r="FW9187" s="3"/>
      <c r="FX9187" s="3"/>
      <c r="FY9187" s="3"/>
      <c r="FZ9187" s="3"/>
      <c r="GA9187" s="3"/>
      <c r="GB9187" s="3"/>
      <c r="GC9187" s="3"/>
      <c r="GD9187" s="3"/>
      <c r="GE9187" s="3"/>
      <c r="GF9187" s="3"/>
      <c r="GG9187" s="3"/>
      <c r="GH9187" s="3"/>
      <c r="GI9187" s="3"/>
      <c r="GJ9187" s="3"/>
      <c r="GK9187" s="3"/>
      <c r="GL9187" s="3"/>
      <c r="GM9187" s="3"/>
      <c r="GN9187" s="3"/>
      <c r="GO9187" s="3"/>
      <c r="GP9187" s="3"/>
      <c r="GQ9187" s="3"/>
      <c r="GR9187" s="3"/>
      <c r="GS9187" s="3"/>
      <c r="GT9187" s="3"/>
      <c r="GU9187" s="3"/>
      <c r="GV9187" s="3"/>
      <c r="GW9187" s="3"/>
      <c r="GX9187" s="3"/>
      <c r="GY9187" s="3"/>
      <c r="GZ9187" s="3"/>
      <c r="HA9187" s="3"/>
      <c r="HB9187" s="3"/>
      <c r="HC9187" s="3"/>
      <c r="HD9187" s="3"/>
      <c r="HE9187" s="3"/>
      <c r="HF9187" s="3"/>
      <c r="HG9187" s="3"/>
      <c r="HH9187" s="3"/>
      <c r="HI9187" s="3"/>
      <c r="HJ9187" s="3"/>
      <c r="HK9187" s="3"/>
      <c r="HL9187" s="3"/>
      <c r="HM9187" s="45"/>
      <c r="HN9187" s="3"/>
      <c r="HO9187" s="3"/>
      <c r="HP9187" s="3"/>
      <c r="HQ9187" s="3"/>
      <c r="HR9187" s="3"/>
      <c r="HS9187" s="3"/>
      <c r="HT9187" s="3"/>
      <c r="HU9187" s="3"/>
      <c r="HV9187" s="3"/>
      <c r="HW9187" s="3"/>
      <c r="HX9187" s="3"/>
      <c r="HY9187" s="3"/>
      <c r="HZ9187" s="3"/>
      <c r="IA9187" s="3"/>
      <c r="IB9187" s="3"/>
      <c r="IC9187" s="3"/>
      <c r="ID9187" s="3"/>
      <c r="IE9187" s="3"/>
      <c r="IF9187" s="3"/>
      <c r="IG9187" s="3"/>
      <c r="IH9187" s="3"/>
      <c r="II9187" s="3"/>
      <c r="IJ9187" s="3"/>
      <c r="IK9187" s="3"/>
      <c r="IL9187" s="3"/>
      <c r="IM9187" s="3"/>
      <c r="IN9187" s="3"/>
      <c r="IO9187" s="15"/>
    </row>
    <row r="9188" spans="171:249">
      <c r="FO9188" s="3"/>
      <c r="FP9188" s="3"/>
      <c r="FQ9188" s="3"/>
      <c r="FR9188" s="3"/>
      <c r="FS9188" s="3"/>
      <c r="FT9188" s="3"/>
      <c r="FU9188" s="3"/>
      <c r="FV9188" s="3"/>
      <c r="FW9188" s="3"/>
      <c r="FX9188" s="3"/>
      <c r="FY9188" s="3"/>
      <c r="FZ9188" s="3"/>
      <c r="GA9188" s="3"/>
      <c r="GB9188" s="3"/>
      <c r="GC9188" s="3"/>
      <c r="GD9188" s="3"/>
      <c r="GE9188" s="3"/>
      <c r="GF9188" s="3"/>
      <c r="GG9188" s="3"/>
      <c r="GH9188" s="3"/>
      <c r="GI9188" s="3"/>
      <c r="GJ9188" s="3"/>
      <c r="GK9188" s="3"/>
      <c r="GL9188" s="3"/>
      <c r="GM9188" s="3"/>
      <c r="GN9188" s="3"/>
      <c r="GO9188" s="3"/>
      <c r="GP9188" s="3"/>
      <c r="GQ9188" s="3"/>
      <c r="GR9188" s="3"/>
      <c r="GS9188" s="3"/>
      <c r="GT9188" s="3"/>
      <c r="GU9188" s="3"/>
      <c r="GV9188" s="3"/>
      <c r="GW9188" s="3"/>
      <c r="GX9188" s="3"/>
      <c r="GY9188" s="3"/>
      <c r="GZ9188" s="3"/>
      <c r="HA9188" s="3"/>
      <c r="HB9188" s="3"/>
      <c r="HC9188" s="3"/>
      <c r="HD9188" s="3"/>
      <c r="HE9188" s="3"/>
      <c r="HF9188" s="3"/>
      <c r="HG9188" s="3"/>
      <c r="HH9188" s="3"/>
      <c r="HI9188" s="3"/>
      <c r="HJ9188" s="3"/>
      <c r="HK9188" s="3"/>
      <c r="HL9188" s="3"/>
      <c r="HM9188" s="45"/>
      <c r="HN9188" s="3"/>
      <c r="HO9188" s="3"/>
      <c r="HP9188" s="3"/>
      <c r="HQ9188" s="3"/>
      <c r="HR9188" s="3"/>
      <c r="HS9188" s="3"/>
      <c r="HT9188" s="3"/>
      <c r="HU9188" s="3"/>
      <c r="HV9188" s="3"/>
      <c r="HW9188" s="3"/>
      <c r="HX9188" s="3"/>
      <c r="HY9188" s="3"/>
      <c r="HZ9188" s="3"/>
      <c r="IA9188" s="3"/>
      <c r="IB9188" s="3"/>
      <c r="IC9188" s="3"/>
      <c r="ID9188" s="3"/>
      <c r="IE9188" s="3"/>
      <c r="IF9188" s="3"/>
      <c r="IG9188" s="3"/>
      <c r="IH9188" s="3"/>
      <c r="II9188" s="3"/>
      <c r="IJ9188" s="3"/>
      <c r="IK9188" s="3"/>
      <c r="IL9188" s="3"/>
      <c r="IM9188" s="3"/>
      <c r="IN9188" s="3"/>
      <c r="IO9188" s="15"/>
    </row>
    <row r="9189" spans="171:249">
      <c r="FO9189" s="3"/>
      <c r="FP9189" s="3"/>
      <c r="FQ9189" s="3"/>
      <c r="FR9189" s="3"/>
      <c r="FS9189" s="3"/>
      <c r="FT9189" s="3"/>
      <c r="FU9189" s="3"/>
      <c r="FV9189" s="3"/>
      <c r="FW9189" s="3"/>
      <c r="FX9189" s="3"/>
      <c r="FY9189" s="3"/>
      <c r="FZ9189" s="3"/>
      <c r="GA9189" s="3"/>
      <c r="GB9189" s="3"/>
      <c r="GC9189" s="3"/>
      <c r="GD9189" s="3"/>
      <c r="GE9189" s="3"/>
      <c r="GF9189" s="3"/>
      <c r="GG9189" s="3"/>
      <c r="GH9189" s="3"/>
      <c r="GI9189" s="3"/>
      <c r="GJ9189" s="3"/>
      <c r="GK9189" s="3"/>
      <c r="GL9189" s="3"/>
      <c r="GM9189" s="3"/>
      <c r="GN9189" s="3"/>
      <c r="GO9189" s="3"/>
      <c r="GP9189" s="3"/>
      <c r="GQ9189" s="3"/>
      <c r="GR9189" s="3"/>
      <c r="GS9189" s="3"/>
      <c r="GT9189" s="3"/>
      <c r="GU9189" s="3"/>
      <c r="GV9189" s="3"/>
      <c r="GW9189" s="3"/>
      <c r="GX9189" s="3"/>
      <c r="GY9189" s="3"/>
      <c r="GZ9189" s="3"/>
      <c r="HA9189" s="3"/>
      <c r="HB9189" s="3"/>
      <c r="HC9189" s="3"/>
      <c r="HD9189" s="3"/>
      <c r="HE9189" s="3"/>
      <c r="HF9189" s="3"/>
      <c r="HG9189" s="3"/>
      <c r="HH9189" s="3"/>
      <c r="HI9189" s="3"/>
      <c r="HJ9189" s="3"/>
      <c r="HK9189" s="3"/>
      <c r="HL9189" s="3"/>
      <c r="HM9189" s="45"/>
      <c r="HN9189" s="3"/>
      <c r="HO9189" s="3"/>
      <c r="HP9189" s="3"/>
      <c r="HQ9189" s="3"/>
      <c r="HR9189" s="3"/>
      <c r="HS9189" s="3"/>
      <c r="HT9189" s="3"/>
      <c r="HU9189" s="3"/>
      <c r="HV9189" s="3"/>
      <c r="HW9189" s="3"/>
      <c r="HX9189" s="3"/>
      <c r="HY9189" s="3"/>
      <c r="HZ9189" s="3"/>
      <c r="IA9189" s="3"/>
      <c r="IB9189" s="3"/>
      <c r="IC9189" s="3"/>
      <c r="ID9189" s="3"/>
      <c r="IE9189" s="3"/>
      <c r="IF9189" s="3"/>
      <c r="IG9189" s="3"/>
      <c r="IH9189" s="3"/>
      <c r="II9189" s="3"/>
      <c r="IJ9189" s="3"/>
      <c r="IK9189" s="3"/>
      <c r="IL9189" s="3"/>
      <c r="IM9189" s="3"/>
      <c r="IN9189" s="3"/>
      <c r="IO9189" s="15"/>
    </row>
    <row r="9190" spans="171:249">
      <c r="FO9190" s="3"/>
      <c r="FP9190" s="3"/>
      <c r="FQ9190" s="3"/>
      <c r="FR9190" s="3"/>
      <c r="FS9190" s="3"/>
      <c r="FT9190" s="3"/>
      <c r="FU9190" s="3"/>
      <c r="FV9190" s="3"/>
      <c r="FW9190" s="3"/>
      <c r="FX9190" s="3"/>
      <c r="FY9190" s="3"/>
      <c r="FZ9190" s="3"/>
      <c r="GA9190" s="3"/>
      <c r="GB9190" s="3"/>
      <c r="GC9190" s="3"/>
      <c r="GD9190" s="3"/>
      <c r="GE9190" s="3"/>
      <c r="GF9190" s="3"/>
      <c r="GG9190" s="3"/>
      <c r="GH9190" s="3"/>
      <c r="GI9190" s="3"/>
      <c r="GJ9190" s="3"/>
      <c r="GK9190" s="3"/>
      <c r="GL9190" s="3"/>
      <c r="GM9190" s="3"/>
      <c r="GN9190" s="3"/>
      <c r="GO9190" s="3"/>
      <c r="GP9190" s="3"/>
      <c r="GQ9190" s="3"/>
      <c r="GR9190" s="3"/>
      <c r="GS9190" s="3"/>
      <c r="GT9190" s="3"/>
      <c r="GU9190" s="3"/>
      <c r="GV9190" s="3"/>
      <c r="GW9190" s="3"/>
      <c r="GX9190" s="3"/>
      <c r="GY9190" s="3"/>
      <c r="GZ9190" s="3"/>
      <c r="HA9190" s="3"/>
      <c r="HB9190" s="3"/>
      <c r="HC9190" s="3"/>
      <c r="HD9190" s="3"/>
      <c r="HE9190" s="3"/>
      <c r="HF9190" s="3"/>
      <c r="HG9190" s="3"/>
      <c r="HH9190" s="3"/>
      <c r="HI9190" s="3"/>
      <c r="HJ9190" s="3"/>
      <c r="HK9190" s="3"/>
      <c r="HL9190" s="3"/>
      <c r="HM9190" s="45"/>
      <c r="HN9190" s="3"/>
      <c r="HO9190" s="3"/>
      <c r="HP9190" s="3"/>
      <c r="HQ9190" s="3"/>
      <c r="HR9190" s="3"/>
      <c r="HS9190" s="3"/>
      <c r="HT9190" s="3"/>
      <c r="HU9190" s="3"/>
      <c r="HV9190" s="3"/>
      <c r="HW9190" s="3"/>
      <c r="HX9190" s="3"/>
      <c r="HY9190" s="3"/>
      <c r="HZ9190" s="3"/>
      <c r="IA9190" s="3"/>
      <c r="IB9190" s="3"/>
      <c r="IC9190" s="3"/>
      <c r="ID9190" s="3"/>
      <c r="IE9190" s="3"/>
      <c r="IF9190" s="3"/>
      <c r="IG9190" s="3"/>
      <c r="IH9190" s="3"/>
      <c r="II9190" s="3"/>
      <c r="IJ9190" s="3"/>
      <c r="IK9190" s="3"/>
      <c r="IL9190" s="3"/>
      <c r="IM9190" s="3"/>
      <c r="IN9190" s="3"/>
      <c r="IO9190" s="15"/>
    </row>
    <row r="9191" spans="171:249">
      <c r="FO9191" s="3"/>
      <c r="FP9191" s="3"/>
      <c r="FQ9191" s="3"/>
      <c r="FR9191" s="3"/>
      <c r="FS9191" s="3"/>
      <c r="FT9191" s="3"/>
      <c r="FU9191" s="3"/>
      <c r="FV9191" s="3"/>
      <c r="FW9191" s="3"/>
      <c r="FX9191" s="3"/>
      <c r="FY9191" s="3"/>
      <c r="FZ9191" s="3"/>
      <c r="GA9191" s="3"/>
      <c r="GB9191" s="3"/>
      <c r="GC9191" s="3"/>
      <c r="GD9191" s="3"/>
      <c r="GE9191" s="3"/>
      <c r="GF9191" s="3"/>
      <c r="GG9191" s="3"/>
      <c r="GH9191" s="3"/>
      <c r="GI9191" s="3"/>
      <c r="GJ9191" s="3"/>
      <c r="GK9191" s="3"/>
      <c r="GL9191" s="3"/>
      <c r="GM9191" s="3"/>
      <c r="GN9191" s="3"/>
      <c r="GO9191" s="3"/>
      <c r="GP9191" s="3"/>
      <c r="GQ9191" s="3"/>
      <c r="GR9191" s="3"/>
      <c r="GS9191" s="3"/>
      <c r="GT9191" s="3"/>
      <c r="GU9191" s="3"/>
      <c r="GV9191" s="3"/>
      <c r="GW9191" s="3"/>
      <c r="GX9191" s="3"/>
      <c r="GY9191" s="3"/>
      <c r="GZ9191" s="3"/>
      <c r="HA9191" s="3"/>
      <c r="HB9191" s="3"/>
      <c r="HC9191" s="3"/>
      <c r="HD9191" s="3"/>
      <c r="HE9191" s="3"/>
      <c r="HF9191" s="3"/>
      <c r="HG9191" s="3"/>
      <c r="HH9191" s="3"/>
      <c r="HI9191" s="3"/>
      <c r="HJ9191" s="3"/>
      <c r="HK9191" s="3"/>
      <c r="HL9191" s="3"/>
      <c r="HM9191" s="45"/>
      <c r="HN9191" s="3"/>
      <c r="HO9191" s="3"/>
      <c r="HP9191" s="3"/>
      <c r="HQ9191" s="3"/>
      <c r="HR9191" s="3"/>
      <c r="HS9191" s="3"/>
      <c r="HT9191" s="3"/>
      <c r="HU9191" s="3"/>
      <c r="HV9191" s="3"/>
      <c r="HW9191" s="3"/>
      <c r="HX9191" s="3"/>
      <c r="HY9191" s="3"/>
      <c r="HZ9191" s="3"/>
      <c r="IA9191" s="3"/>
      <c r="IB9191" s="3"/>
      <c r="IC9191" s="3"/>
      <c r="ID9191" s="3"/>
      <c r="IE9191" s="3"/>
      <c r="IF9191" s="3"/>
      <c r="IG9191" s="3"/>
      <c r="IH9191" s="3"/>
      <c r="II9191" s="3"/>
      <c r="IJ9191" s="3"/>
      <c r="IK9191" s="3"/>
      <c r="IL9191" s="3"/>
      <c r="IM9191" s="3"/>
      <c r="IN9191" s="3"/>
      <c r="IO9191" s="15"/>
    </row>
    <row r="9192" spans="171:249">
      <c r="FO9192" s="3"/>
      <c r="FP9192" s="3"/>
      <c r="FQ9192" s="3"/>
      <c r="FR9192" s="3"/>
      <c r="FS9192" s="3"/>
      <c r="FT9192" s="3"/>
      <c r="FU9192" s="3"/>
      <c r="FV9192" s="3"/>
      <c r="FW9192" s="3"/>
      <c r="FX9192" s="3"/>
      <c r="FY9192" s="3"/>
      <c r="FZ9192" s="3"/>
      <c r="GA9192" s="3"/>
      <c r="GB9192" s="3"/>
      <c r="GC9192" s="3"/>
      <c r="GD9192" s="3"/>
      <c r="GE9192" s="3"/>
      <c r="GF9192" s="3"/>
      <c r="GG9192" s="3"/>
      <c r="GH9192" s="3"/>
      <c r="GI9192" s="3"/>
      <c r="GJ9192" s="3"/>
      <c r="GK9192" s="3"/>
      <c r="GL9192" s="3"/>
      <c r="GM9192" s="3"/>
      <c r="GN9192" s="3"/>
      <c r="GO9192" s="3"/>
      <c r="GP9192" s="3"/>
      <c r="GQ9192" s="3"/>
      <c r="GR9192" s="3"/>
      <c r="GS9192" s="3"/>
      <c r="GT9192" s="3"/>
      <c r="GU9192" s="3"/>
      <c r="GV9192" s="3"/>
      <c r="GW9192" s="3"/>
      <c r="GX9192" s="3"/>
      <c r="GY9192" s="3"/>
      <c r="GZ9192" s="3"/>
      <c r="HA9192" s="3"/>
      <c r="HB9192" s="3"/>
      <c r="HC9192" s="3"/>
      <c r="HD9192" s="3"/>
      <c r="HE9192" s="3"/>
      <c r="HF9192" s="3"/>
      <c r="HG9192" s="3"/>
      <c r="HH9192" s="3"/>
      <c r="HI9192" s="3"/>
      <c r="HJ9192" s="3"/>
      <c r="HK9192" s="3"/>
      <c r="HL9192" s="3"/>
      <c r="HM9192" s="45"/>
      <c r="HN9192" s="3"/>
      <c r="HO9192" s="3"/>
      <c r="HP9192" s="3"/>
      <c r="HQ9192" s="3"/>
      <c r="HR9192" s="3"/>
      <c r="HS9192" s="3"/>
      <c r="HT9192" s="3"/>
      <c r="HU9192" s="3"/>
      <c r="HV9192" s="3"/>
      <c r="HW9192" s="3"/>
      <c r="HX9192" s="3"/>
      <c r="HY9192" s="3"/>
      <c r="HZ9192" s="3"/>
      <c r="IA9192" s="3"/>
      <c r="IB9192" s="3"/>
      <c r="IC9192" s="3"/>
      <c r="ID9192" s="3"/>
      <c r="IE9192" s="3"/>
      <c r="IF9192" s="3"/>
      <c r="IG9192" s="3"/>
      <c r="IH9192" s="3"/>
      <c r="II9192" s="3"/>
      <c r="IJ9192" s="3"/>
      <c r="IK9192" s="3"/>
      <c r="IL9192" s="3"/>
      <c r="IM9192" s="3"/>
      <c r="IN9192" s="3"/>
      <c r="IO9192" s="15"/>
    </row>
    <row r="9193" spans="171:249">
      <c r="FO9193" s="3"/>
      <c r="FP9193" s="3"/>
      <c r="FQ9193" s="3"/>
      <c r="FR9193" s="3"/>
      <c r="FS9193" s="3"/>
      <c r="FT9193" s="3"/>
      <c r="FU9193" s="3"/>
      <c r="FV9193" s="3"/>
      <c r="FW9193" s="3"/>
      <c r="FX9193" s="3"/>
      <c r="FY9193" s="3"/>
      <c r="FZ9193" s="3"/>
      <c r="GA9193" s="3"/>
      <c r="GB9193" s="3"/>
      <c r="GC9193" s="3"/>
      <c r="GD9193" s="3"/>
      <c r="GE9193" s="3"/>
      <c r="GF9193" s="3"/>
      <c r="GG9193" s="3"/>
      <c r="GH9193" s="3"/>
      <c r="GI9193" s="3"/>
      <c r="GJ9193" s="3"/>
      <c r="GK9193" s="3"/>
      <c r="GL9193" s="3"/>
      <c r="GM9193" s="3"/>
      <c r="GN9193" s="3"/>
      <c r="GO9193" s="3"/>
      <c r="GP9193" s="3"/>
      <c r="GQ9193" s="3"/>
      <c r="GR9193" s="3"/>
      <c r="GS9193" s="3"/>
      <c r="GT9193" s="3"/>
      <c r="GU9193" s="3"/>
      <c r="GV9193" s="3"/>
      <c r="GW9193" s="3"/>
      <c r="GX9193" s="3"/>
      <c r="GY9193" s="3"/>
      <c r="GZ9193" s="3"/>
      <c r="HA9193" s="3"/>
      <c r="HB9193" s="3"/>
      <c r="HC9193" s="3"/>
      <c r="HD9193" s="3"/>
      <c r="HE9193" s="3"/>
      <c r="HF9193" s="3"/>
      <c r="HG9193" s="3"/>
      <c r="HH9193" s="3"/>
      <c r="HI9193" s="3"/>
      <c r="HJ9193" s="3"/>
      <c r="HK9193" s="3"/>
      <c r="HL9193" s="3"/>
      <c r="HM9193" s="45"/>
      <c r="HN9193" s="3"/>
      <c r="HO9193" s="3"/>
      <c r="HP9193" s="3"/>
      <c r="HQ9193" s="3"/>
      <c r="HR9193" s="3"/>
      <c r="HS9193" s="3"/>
      <c r="HT9193" s="3"/>
      <c r="HU9193" s="3"/>
      <c r="HV9193" s="3"/>
      <c r="HW9193" s="3"/>
      <c r="HX9193" s="3"/>
      <c r="HY9193" s="3"/>
      <c r="HZ9193" s="3"/>
      <c r="IA9193" s="3"/>
      <c r="IB9193" s="3"/>
      <c r="IC9193" s="3"/>
      <c r="ID9193" s="3"/>
      <c r="IE9193" s="3"/>
      <c r="IF9193" s="3"/>
      <c r="IG9193" s="3"/>
      <c r="IH9193" s="3"/>
      <c r="II9193" s="3"/>
      <c r="IJ9193" s="3"/>
      <c r="IK9193" s="3"/>
      <c r="IL9193" s="3"/>
      <c r="IM9193" s="3"/>
      <c r="IN9193" s="3"/>
      <c r="IO9193" s="15"/>
    </row>
    <row r="9194" spans="171:249">
      <c r="FO9194" s="3"/>
      <c r="FP9194" s="3"/>
      <c r="FQ9194" s="3"/>
      <c r="FR9194" s="3"/>
      <c r="FS9194" s="3"/>
      <c r="FT9194" s="3"/>
      <c r="FU9194" s="3"/>
      <c r="FV9194" s="3"/>
      <c r="FW9194" s="3"/>
      <c r="FX9194" s="3"/>
      <c r="FY9194" s="3"/>
      <c r="FZ9194" s="3"/>
      <c r="GA9194" s="3"/>
      <c r="GB9194" s="3"/>
      <c r="GC9194" s="3"/>
      <c r="GD9194" s="3"/>
      <c r="GE9194" s="3"/>
      <c r="GF9194" s="3"/>
      <c r="GG9194" s="3"/>
      <c r="GH9194" s="3"/>
      <c r="GI9194" s="3"/>
      <c r="GJ9194" s="3"/>
      <c r="GK9194" s="3"/>
      <c r="GL9194" s="3"/>
      <c r="GM9194" s="3"/>
      <c r="GN9194" s="3"/>
      <c r="GO9194" s="3"/>
      <c r="GP9194" s="3"/>
      <c r="GQ9194" s="3"/>
      <c r="GR9194" s="3"/>
      <c r="GS9194" s="3"/>
      <c r="GT9194" s="3"/>
      <c r="GU9194" s="3"/>
      <c r="GV9194" s="3"/>
      <c r="GW9194" s="3"/>
      <c r="GX9194" s="3"/>
      <c r="GY9194" s="3"/>
      <c r="GZ9194" s="3"/>
      <c r="HA9194" s="3"/>
      <c r="HB9194" s="3"/>
      <c r="HC9194" s="3"/>
      <c r="HD9194" s="3"/>
      <c r="HE9194" s="3"/>
      <c r="HF9194" s="3"/>
      <c r="HG9194" s="3"/>
      <c r="HH9194" s="3"/>
      <c r="HI9194" s="3"/>
      <c r="HJ9194" s="3"/>
      <c r="HK9194" s="3"/>
      <c r="HL9194" s="3"/>
      <c r="HM9194" s="45"/>
      <c r="HN9194" s="3"/>
      <c r="HO9194" s="3"/>
      <c r="HP9194" s="3"/>
      <c r="HQ9194" s="3"/>
      <c r="HR9194" s="3"/>
      <c r="HS9194" s="3"/>
      <c r="HT9194" s="3"/>
      <c r="HU9194" s="3"/>
      <c r="HV9194" s="3"/>
      <c r="HW9194" s="3"/>
      <c r="HX9194" s="3"/>
      <c r="HY9194" s="3"/>
      <c r="HZ9194" s="3"/>
      <c r="IA9194" s="3"/>
      <c r="IB9194" s="3"/>
      <c r="IC9194" s="3"/>
      <c r="ID9194" s="3"/>
      <c r="IE9194" s="3"/>
      <c r="IF9194" s="3"/>
      <c r="IG9194" s="3"/>
      <c r="IH9194" s="3"/>
      <c r="II9194" s="3"/>
      <c r="IJ9194" s="3"/>
      <c r="IK9194" s="3"/>
      <c r="IL9194" s="3"/>
      <c r="IM9194" s="3"/>
      <c r="IN9194" s="3"/>
      <c r="IO9194" s="15"/>
    </row>
    <row r="9195" spans="171:249">
      <c r="FO9195" s="3"/>
      <c r="FP9195" s="3"/>
      <c r="FQ9195" s="3"/>
      <c r="FR9195" s="3"/>
      <c r="FS9195" s="3"/>
      <c r="FT9195" s="3"/>
      <c r="FU9195" s="3"/>
      <c r="FV9195" s="3"/>
      <c r="FW9195" s="3"/>
      <c r="FX9195" s="3"/>
      <c r="FY9195" s="3"/>
      <c r="FZ9195" s="3"/>
      <c r="GA9195" s="3"/>
      <c r="GB9195" s="3"/>
      <c r="GC9195" s="3"/>
      <c r="GD9195" s="3"/>
      <c r="GE9195" s="3"/>
      <c r="GF9195" s="3"/>
      <c r="GG9195" s="3"/>
      <c r="GH9195" s="3"/>
      <c r="GI9195" s="3"/>
      <c r="GJ9195" s="3"/>
      <c r="GK9195" s="3"/>
      <c r="GL9195" s="3"/>
      <c r="GM9195" s="3"/>
      <c r="GN9195" s="3"/>
      <c r="GO9195" s="3"/>
      <c r="GP9195" s="3"/>
      <c r="GQ9195" s="3"/>
      <c r="GR9195" s="3"/>
      <c r="GS9195" s="3"/>
      <c r="GT9195" s="3"/>
      <c r="GU9195" s="3"/>
      <c r="GV9195" s="3"/>
      <c r="GW9195" s="3"/>
      <c r="GX9195" s="3"/>
      <c r="GY9195" s="3"/>
      <c r="GZ9195" s="3"/>
      <c r="HA9195" s="3"/>
      <c r="HB9195" s="3"/>
      <c r="HC9195" s="3"/>
      <c r="HD9195" s="3"/>
      <c r="HE9195" s="3"/>
      <c r="HF9195" s="3"/>
      <c r="HG9195" s="3"/>
      <c r="HH9195" s="3"/>
      <c r="HI9195" s="3"/>
      <c r="HJ9195" s="3"/>
      <c r="HK9195" s="3"/>
      <c r="HL9195" s="3"/>
      <c r="HM9195" s="45"/>
      <c r="HN9195" s="3"/>
      <c r="HO9195" s="3"/>
      <c r="HP9195" s="3"/>
      <c r="HQ9195" s="3"/>
      <c r="HR9195" s="3"/>
      <c r="HS9195" s="3"/>
      <c r="HT9195" s="3"/>
      <c r="HU9195" s="3"/>
      <c r="HV9195" s="3"/>
      <c r="HW9195" s="3"/>
      <c r="HX9195" s="3"/>
      <c r="HY9195" s="3"/>
      <c r="HZ9195" s="3"/>
      <c r="IA9195" s="3"/>
      <c r="IB9195" s="3"/>
      <c r="IC9195" s="3"/>
      <c r="ID9195" s="3"/>
      <c r="IE9195" s="3"/>
      <c r="IF9195" s="3"/>
      <c r="IG9195" s="3"/>
      <c r="IH9195" s="3"/>
      <c r="II9195" s="3"/>
      <c r="IJ9195" s="3"/>
      <c r="IK9195" s="3"/>
      <c r="IL9195" s="3"/>
      <c r="IM9195" s="3"/>
      <c r="IN9195" s="3"/>
      <c r="IO9195" s="15"/>
    </row>
    <row r="9196" spans="171:249">
      <c r="FO9196" s="3"/>
      <c r="FP9196" s="3"/>
      <c r="FQ9196" s="3"/>
      <c r="FR9196" s="3"/>
      <c r="FS9196" s="3"/>
      <c r="FT9196" s="3"/>
      <c r="FU9196" s="3"/>
      <c r="FV9196" s="3"/>
      <c r="FW9196" s="3"/>
      <c r="FX9196" s="3"/>
      <c r="FY9196" s="3"/>
      <c r="FZ9196" s="3"/>
      <c r="GA9196" s="3"/>
      <c r="GB9196" s="3"/>
      <c r="GC9196" s="3"/>
      <c r="GD9196" s="3"/>
      <c r="GE9196" s="3"/>
      <c r="GF9196" s="3"/>
      <c r="GG9196" s="3"/>
      <c r="GH9196" s="3"/>
      <c r="GI9196" s="3"/>
      <c r="GJ9196" s="3"/>
      <c r="GK9196" s="3"/>
      <c r="GL9196" s="3"/>
      <c r="GM9196" s="3"/>
      <c r="GN9196" s="3"/>
      <c r="GO9196" s="3"/>
      <c r="GP9196" s="3"/>
      <c r="GQ9196" s="3"/>
      <c r="GR9196" s="3"/>
      <c r="GS9196" s="3"/>
      <c r="GT9196" s="3"/>
      <c r="GU9196" s="3"/>
      <c r="GV9196" s="3"/>
      <c r="GW9196" s="3"/>
      <c r="GX9196" s="3"/>
      <c r="GY9196" s="3"/>
      <c r="GZ9196" s="3"/>
      <c r="HA9196" s="3"/>
      <c r="HB9196" s="3"/>
      <c r="HC9196" s="3"/>
      <c r="HD9196" s="3"/>
      <c r="HE9196" s="3"/>
      <c r="HF9196" s="3"/>
      <c r="HG9196" s="3"/>
      <c r="HH9196" s="3"/>
      <c r="HI9196" s="3"/>
      <c r="HJ9196" s="3"/>
      <c r="HK9196" s="3"/>
      <c r="HL9196" s="3"/>
      <c r="HM9196" s="45"/>
      <c r="HN9196" s="3"/>
      <c r="HO9196" s="3"/>
      <c r="HP9196" s="3"/>
      <c r="HQ9196" s="3"/>
      <c r="HR9196" s="3"/>
      <c r="HS9196" s="3"/>
      <c r="HT9196" s="3"/>
      <c r="HU9196" s="3"/>
      <c r="HV9196" s="3"/>
      <c r="HW9196" s="3"/>
      <c r="HX9196" s="3"/>
      <c r="HY9196" s="3"/>
      <c r="HZ9196" s="3"/>
      <c r="IA9196" s="3"/>
      <c r="IB9196" s="3"/>
      <c r="IC9196" s="3"/>
      <c r="ID9196" s="3"/>
      <c r="IE9196" s="3"/>
      <c r="IF9196" s="3"/>
      <c r="IG9196" s="3"/>
      <c r="IH9196" s="3"/>
      <c r="II9196" s="3"/>
      <c r="IJ9196" s="3"/>
      <c r="IK9196" s="3"/>
      <c r="IL9196" s="3"/>
      <c r="IM9196" s="3"/>
      <c r="IN9196" s="3"/>
      <c r="IO9196" s="15"/>
    </row>
    <row r="9197" spans="171:249">
      <c r="FO9197" s="3"/>
      <c r="FP9197" s="3"/>
      <c r="FQ9197" s="3"/>
      <c r="FR9197" s="3"/>
      <c r="FS9197" s="3"/>
      <c r="FT9197" s="3"/>
      <c r="FU9197" s="3"/>
      <c r="FV9197" s="3"/>
      <c r="FW9197" s="3"/>
      <c r="FX9197" s="3"/>
      <c r="FY9197" s="3"/>
      <c r="FZ9197" s="3"/>
      <c r="GA9197" s="3"/>
      <c r="GB9197" s="3"/>
      <c r="GC9197" s="3"/>
      <c r="GD9197" s="3"/>
      <c r="GE9197" s="3"/>
      <c r="GF9197" s="3"/>
      <c r="GG9197" s="3"/>
      <c r="GH9197" s="3"/>
      <c r="GI9197" s="3"/>
      <c r="GJ9197" s="3"/>
      <c r="GK9197" s="3"/>
      <c r="GL9197" s="3"/>
      <c r="GM9197" s="3"/>
      <c r="GN9197" s="3"/>
      <c r="GO9197" s="3"/>
      <c r="GP9197" s="3"/>
      <c r="GQ9197" s="3"/>
      <c r="GR9197" s="3"/>
      <c r="GS9197" s="3"/>
      <c r="GT9197" s="3"/>
      <c r="GU9197" s="3"/>
      <c r="GV9197" s="3"/>
      <c r="GW9197" s="3"/>
      <c r="GX9197" s="3"/>
      <c r="GY9197" s="3"/>
      <c r="GZ9197" s="3"/>
      <c r="HA9197" s="3"/>
      <c r="HB9197" s="3"/>
      <c r="HC9197" s="3"/>
      <c r="HD9197" s="3"/>
      <c r="HE9197" s="3"/>
      <c r="HF9197" s="3"/>
      <c r="HG9197" s="3"/>
      <c r="HH9197" s="3"/>
      <c r="HI9197" s="3"/>
      <c r="HJ9197" s="3"/>
      <c r="HK9197" s="3"/>
      <c r="HL9197" s="3"/>
      <c r="HM9197" s="45"/>
      <c r="HN9197" s="3"/>
      <c r="HO9197" s="3"/>
      <c r="HP9197" s="3"/>
      <c r="HQ9197" s="3"/>
      <c r="HR9197" s="3"/>
      <c r="HS9197" s="3"/>
      <c r="HT9197" s="3"/>
      <c r="HU9197" s="3"/>
      <c r="HV9197" s="3"/>
      <c r="HW9197" s="3"/>
      <c r="HX9197" s="3"/>
      <c r="HY9197" s="3"/>
      <c r="HZ9197" s="3"/>
      <c r="IA9197" s="3"/>
      <c r="IB9197" s="3"/>
      <c r="IC9197" s="3"/>
      <c r="ID9197" s="3"/>
      <c r="IE9197" s="3"/>
      <c r="IF9197" s="3"/>
      <c r="IG9197" s="3"/>
      <c r="IH9197" s="3"/>
      <c r="II9197" s="3"/>
      <c r="IJ9197" s="3"/>
      <c r="IK9197" s="3"/>
      <c r="IL9197" s="3"/>
      <c r="IM9197" s="3"/>
      <c r="IN9197" s="3"/>
      <c r="IO9197" s="15"/>
    </row>
    <row r="9198" spans="171:249">
      <c r="FO9198" s="3"/>
      <c r="FP9198" s="3"/>
      <c r="FQ9198" s="3"/>
      <c r="FR9198" s="3"/>
      <c r="FS9198" s="3"/>
      <c r="FT9198" s="3"/>
      <c r="FU9198" s="3"/>
      <c r="FV9198" s="3"/>
      <c r="FW9198" s="3"/>
      <c r="FX9198" s="3"/>
      <c r="FY9198" s="3"/>
      <c r="FZ9198" s="3"/>
      <c r="GA9198" s="3"/>
      <c r="GB9198" s="3"/>
      <c r="GC9198" s="3"/>
      <c r="GD9198" s="3"/>
      <c r="GE9198" s="3"/>
      <c r="GF9198" s="3"/>
      <c r="GG9198" s="3"/>
      <c r="GH9198" s="3"/>
      <c r="GI9198" s="3"/>
      <c r="GJ9198" s="3"/>
      <c r="GK9198" s="3"/>
      <c r="GL9198" s="3"/>
      <c r="GM9198" s="3"/>
      <c r="GN9198" s="3"/>
      <c r="GO9198" s="3"/>
      <c r="GP9198" s="3"/>
      <c r="GQ9198" s="3"/>
      <c r="GR9198" s="3"/>
      <c r="GS9198" s="3"/>
      <c r="GT9198" s="3"/>
      <c r="GU9198" s="3"/>
      <c r="GV9198" s="3"/>
      <c r="GW9198" s="3"/>
      <c r="GX9198" s="3"/>
      <c r="GY9198" s="3"/>
      <c r="GZ9198" s="3"/>
      <c r="HA9198" s="3"/>
      <c r="HB9198" s="3"/>
      <c r="HC9198" s="3"/>
      <c r="HD9198" s="3"/>
      <c r="HE9198" s="3"/>
      <c r="HF9198" s="3"/>
      <c r="HG9198" s="3"/>
      <c r="HH9198" s="3"/>
      <c r="HI9198" s="3"/>
      <c r="HJ9198" s="3"/>
      <c r="HK9198" s="3"/>
      <c r="HL9198" s="3"/>
      <c r="HM9198" s="45"/>
      <c r="HN9198" s="3"/>
      <c r="HO9198" s="3"/>
      <c r="HP9198" s="3"/>
      <c r="HQ9198" s="3"/>
      <c r="HR9198" s="3"/>
      <c r="HS9198" s="3"/>
      <c r="HT9198" s="3"/>
      <c r="HU9198" s="3"/>
      <c r="HV9198" s="3"/>
      <c r="HW9198" s="3"/>
      <c r="HX9198" s="3"/>
      <c r="HY9198" s="3"/>
      <c r="HZ9198" s="3"/>
      <c r="IA9198" s="3"/>
      <c r="IB9198" s="3"/>
      <c r="IC9198" s="3"/>
      <c r="ID9198" s="3"/>
      <c r="IE9198" s="3"/>
      <c r="IF9198" s="3"/>
      <c r="IG9198" s="3"/>
      <c r="IH9198" s="3"/>
      <c r="II9198" s="3"/>
      <c r="IJ9198" s="3"/>
      <c r="IK9198" s="3"/>
      <c r="IL9198" s="3"/>
      <c r="IM9198" s="3"/>
      <c r="IN9198" s="3"/>
      <c r="IO9198" s="15"/>
    </row>
    <row r="9199" spans="171:249">
      <c r="FO9199" s="3"/>
      <c r="FP9199" s="3"/>
      <c r="FQ9199" s="3"/>
      <c r="FR9199" s="3"/>
      <c r="FS9199" s="3"/>
      <c r="FT9199" s="3"/>
      <c r="FU9199" s="3"/>
      <c r="FV9199" s="3"/>
      <c r="FW9199" s="3"/>
      <c r="FX9199" s="3"/>
      <c r="FY9199" s="3"/>
      <c r="FZ9199" s="3"/>
      <c r="GA9199" s="3"/>
      <c r="GB9199" s="3"/>
      <c r="GC9199" s="3"/>
      <c r="GD9199" s="3"/>
      <c r="GE9199" s="3"/>
      <c r="GF9199" s="3"/>
      <c r="GG9199" s="3"/>
      <c r="GH9199" s="3"/>
      <c r="GI9199" s="3"/>
      <c r="GJ9199" s="3"/>
      <c r="GK9199" s="3"/>
      <c r="GL9199" s="3"/>
      <c r="GM9199" s="3"/>
      <c r="GN9199" s="3"/>
      <c r="GO9199" s="3"/>
      <c r="GP9199" s="3"/>
      <c r="GQ9199" s="3"/>
      <c r="GR9199" s="3"/>
      <c r="GS9199" s="3"/>
      <c r="GT9199" s="3"/>
      <c r="GU9199" s="3"/>
      <c r="GV9199" s="3"/>
      <c r="GW9199" s="3"/>
      <c r="GX9199" s="3"/>
      <c r="GY9199" s="3"/>
      <c r="GZ9199" s="3"/>
      <c r="HA9199" s="3"/>
      <c r="HB9199" s="3"/>
      <c r="HC9199" s="3"/>
      <c r="HD9199" s="3"/>
      <c r="HE9199" s="3"/>
      <c r="HF9199" s="3"/>
      <c r="HG9199" s="3"/>
      <c r="HH9199" s="3"/>
      <c r="HI9199" s="3"/>
      <c r="HJ9199" s="3"/>
      <c r="HK9199" s="3"/>
      <c r="HL9199" s="3"/>
      <c r="HM9199" s="45"/>
      <c r="HN9199" s="3"/>
      <c r="HO9199" s="3"/>
      <c r="HP9199" s="3"/>
      <c r="HQ9199" s="3"/>
      <c r="HR9199" s="3"/>
      <c r="HS9199" s="3"/>
      <c r="HT9199" s="3"/>
      <c r="HU9199" s="3"/>
      <c r="HV9199" s="3"/>
      <c r="HW9199" s="3"/>
      <c r="HX9199" s="3"/>
      <c r="HY9199" s="3"/>
      <c r="HZ9199" s="3"/>
      <c r="IA9199" s="3"/>
      <c r="IB9199" s="3"/>
      <c r="IC9199" s="3"/>
      <c r="ID9199" s="3"/>
      <c r="IE9199" s="3"/>
      <c r="IF9199" s="3"/>
      <c r="IG9199" s="3"/>
      <c r="IH9199" s="3"/>
      <c r="II9199" s="3"/>
      <c r="IJ9199" s="3"/>
      <c r="IK9199" s="3"/>
      <c r="IL9199" s="3"/>
      <c r="IM9199" s="3"/>
      <c r="IN9199" s="3"/>
      <c r="IO9199" s="15"/>
    </row>
    <row r="9200" spans="171:249">
      <c r="FO9200" s="3"/>
      <c r="FP9200" s="3"/>
      <c r="FQ9200" s="3"/>
      <c r="FR9200" s="3"/>
      <c r="FS9200" s="3"/>
      <c r="FT9200" s="3"/>
      <c r="FU9200" s="3"/>
      <c r="FV9200" s="3"/>
      <c r="FW9200" s="3"/>
      <c r="FX9200" s="3"/>
      <c r="FY9200" s="3"/>
      <c r="FZ9200" s="3"/>
      <c r="GA9200" s="3"/>
      <c r="GB9200" s="3"/>
      <c r="GC9200" s="3"/>
      <c r="GD9200" s="3"/>
      <c r="GE9200" s="3"/>
      <c r="GF9200" s="3"/>
      <c r="GG9200" s="3"/>
      <c r="GH9200" s="3"/>
      <c r="GI9200" s="3"/>
      <c r="GJ9200" s="3"/>
      <c r="GK9200" s="3"/>
      <c r="GL9200" s="3"/>
      <c r="GM9200" s="3"/>
      <c r="GN9200" s="3"/>
      <c r="GO9200" s="3"/>
      <c r="GP9200" s="3"/>
      <c r="GQ9200" s="3"/>
      <c r="GR9200" s="3"/>
      <c r="GS9200" s="3"/>
      <c r="GT9200" s="3"/>
      <c r="GU9200" s="3"/>
      <c r="GV9200" s="3"/>
      <c r="GW9200" s="3"/>
      <c r="GX9200" s="3"/>
      <c r="GY9200" s="3"/>
      <c r="GZ9200" s="3"/>
      <c r="HA9200" s="3"/>
      <c r="HB9200" s="3"/>
      <c r="HC9200" s="3"/>
      <c r="HD9200" s="3"/>
      <c r="HE9200" s="3"/>
      <c r="HF9200" s="3"/>
      <c r="HG9200" s="3"/>
      <c r="HH9200" s="3"/>
      <c r="HI9200" s="3"/>
      <c r="HJ9200" s="3"/>
      <c r="HK9200" s="3"/>
      <c r="HL9200" s="3"/>
      <c r="HM9200" s="45"/>
      <c r="HN9200" s="3"/>
      <c r="HO9200" s="3"/>
      <c r="HP9200" s="3"/>
      <c r="HQ9200" s="3"/>
      <c r="HR9200" s="3"/>
      <c r="HS9200" s="3"/>
      <c r="HT9200" s="3"/>
      <c r="HU9200" s="3"/>
      <c r="HV9200" s="3"/>
      <c r="HW9200" s="3"/>
      <c r="HX9200" s="3"/>
      <c r="HY9200" s="3"/>
      <c r="HZ9200" s="3"/>
      <c r="IA9200" s="3"/>
      <c r="IB9200" s="3"/>
      <c r="IC9200" s="3"/>
      <c r="ID9200" s="3"/>
      <c r="IE9200" s="3"/>
      <c r="IF9200" s="3"/>
      <c r="IG9200" s="3"/>
      <c r="IH9200" s="3"/>
      <c r="II9200" s="3"/>
      <c r="IJ9200" s="3"/>
      <c r="IK9200" s="3"/>
      <c r="IL9200" s="3"/>
      <c r="IM9200" s="3"/>
      <c r="IN9200" s="3"/>
      <c r="IO9200" s="15"/>
    </row>
    <row r="9201" spans="171:249">
      <c r="FO9201" s="3"/>
      <c r="FP9201" s="3"/>
      <c r="FQ9201" s="3"/>
      <c r="FR9201" s="3"/>
      <c r="FS9201" s="3"/>
      <c r="FT9201" s="3"/>
      <c r="FU9201" s="3"/>
      <c r="FV9201" s="3"/>
      <c r="FW9201" s="3"/>
      <c r="FX9201" s="3"/>
      <c r="FY9201" s="3"/>
      <c r="FZ9201" s="3"/>
      <c r="GA9201" s="3"/>
      <c r="GB9201" s="3"/>
      <c r="GC9201" s="3"/>
      <c r="GD9201" s="3"/>
      <c r="GE9201" s="3"/>
      <c r="GF9201" s="3"/>
      <c r="GG9201" s="3"/>
      <c r="GH9201" s="3"/>
      <c r="GI9201" s="3"/>
      <c r="GJ9201" s="3"/>
      <c r="GK9201" s="3"/>
      <c r="GL9201" s="3"/>
      <c r="GM9201" s="3"/>
      <c r="GN9201" s="3"/>
      <c r="GO9201" s="3"/>
      <c r="GP9201" s="3"/>
      <c r="GQ9201" s="3"/>
      <c r="GR9201" s="3"/>
      <c r="GS9201" s="3"/>
      <c r="GT9201" s="3"/>
      <c r="GU9201" s="3"/>
      <c r="GV9201" s="3"/>
      <c r="GW9201" s="3"/>
      <c r="GX9201" s="3"/>
      <c r="GY9201" s="3"/>
      <c r="GZ9201" s="3"/>
      <c r="HA9201" s="3"/>
      <c r="HB9201" s="3"/>
      <c r="HC9201" s="3"/>
      <c r="HD9201" s="3"/>
      <c r="HE9201" s="3"/>
      <c r="HF9201" s="3"/>
      <c r="HG9201" s="3"/>
      <c r="HH9201" s="3"/>
      <c r="HI9201" s="3"/>
      <c r="HJ9201" s="3"/>
      <c r="HK9201" s="3"/>
      <c r="HL9201" s="3"/>
      <c r="HM9201" s="45"/>
      <c r="HN9201" s="3"/>
      <c r="HO9201" s="3"/>
      <c r="HP9201" s="3"/>
      <c r="HQ9201" s="3"/>
      <c r="HR9201" s="3"/>
      <c r="HS9201" s="3"/>
      <c r="HT9201" s="3"/>
      <c r="HU9201" s="3"/>
      <c r="HV9201" s="3"/>
      <c r="HW9201" s="3"/>
      <c r="HX9201" s="3"/>
      <c r="HY9201" s="3"/>
      <c r="HZ9201" s="3"/>
      <c r="IA9201" s="3"/>
      <c r="IB9201" s="3"/>
      <c r="IC9201" s="3"/>
      <c r="ID9201" s="3"/>
      <c r="IE9201" s="3"/>
      <c r="IF9201" s="3"/>
      <c r="IG9201" s="3"/>
      <c r="IH9201" s="3"/>
      <c r="II9201" s="3"/>
      <c r="IJ9201" s="3"/>
      <c r="IK9201" s="3"/>
      <c r="IL9201" s="3"/>
      <c r="IM9201" s="3"/>
      <c r="IN9201" s="3"/>
      <c r="IO9201" s="15"/>
    </row>
    <row r="9202" spans="171:249">
      <c r="FO9202" s="3"/>
      <c r="FP9202" s="3"/>
      <c r="FQ9202" s="3"/>
      <c r="FR9202" s="3"/>
      <c r="FS9202" s="3"/>
      <c r="FT9202" s="3"/>
      <c r="FU9202" s="3"/>
      <c r="FV9202" s="3"/>
      <c r="FW9202" s="3"/>
      <c r="FX9202" s="3"/>
      <c r="FY9202" s="3"/>
      <c r="FZ9202" s="3"/>
      <c r="GA9202" s="3"/>
      <c r="GB9202" s="3"/>
      <c r="GC9202" s="3"/>
      <c r="GD9202" s="3"/>
      <c r="GE9202" s="3"/>
      <c r="GF9202" s="3"/>
      <c r="GG9202" s="3"/>
      <c r="GH9202" s="3"/>
      <c r="GI9202" s="3"/>
      <c r="GJ9202" s="3"/>
      <c r="GK9202" s="3"/>
      <c r="GL9202" s="3"/>
      <c r="GM9202" s="3"/>
      <c r="GN9202" s="3"/>
      <c r="GO9202" s="3"/>
      <c r="GP9202" s="3"/>
      <c r="GQ9202" s="3"/>
      <c r="GR9202" s="3"/>
      <c r="GS9202" s="3"/>
      <c r="GT9202" s="3"/>
      <c r="GU9202" s="3"/>
      <c r="GV9202" s="3"/>
      <c r="GW9202" s="3"/>
      <c r="GX9202" s="3"/>
      <c r="GY9202" s="3"/>
      <c r="GZ9202" s="3"/>
      <c r="HA9202" s="3"/>
      <c r="HB9202" s="3"/>
      <c r="HC9202" s="3"/>
      <c r="HD9202" s="3"/>
      <c r="HE9202" s="3"/>
      <c r="HF9202" s="3"/>
      <c r="HG9202" s="3"/>
      <c r="HH9202" s="3"/>
      <c r="HI9202" s="3"/>
      <c r="HJ9202" s="3"/>
      <c r="HK9202" s="3"/>
      <c r="HL9202" s="3"/>
      <c r="HM9202" s="45"/>
      <c r="HN9202" s="3"/>
      <c r="HO9202" s="3"/>
      <c r="HP9202" s="3"/>
      <c r="HQ9202" s="3"/>
      <c r="HR9202" s="3"/>
      <c r="HS9202" s="3"/>
      <c r="HT9202" s="3"/>
      <c r="HU9202" s="3"/>
      <c r="HV9202" s="3"/>
      <c r="HW9202" s="3"/>
      <c r="HX9202" s="3"/>
      <c r="HY9202" s="3"/>
      <c r="HZ9202" s="3"/>
      <c r="IA9202" s="3"/>
      <c r="IB9202" s="3"/>
      <c r="IC9202" s="3"/>
      <c r="ID9202" s="3"/>
      <c r="IE9202" s="3"/>
      <c r="IF9202" s="3"/>
      <c r="IG9202" s="3"/>
      <c r="IH9202" s="3"/>
      <c r="II9202" s="3"/>
      <c r="IJ9202" s="3"/>
      <c r="IK9202" s="3"/>
      <c r="IL9202" s="3"/>
      <c r="IM9202" s="3"/>
      <c r="IN9202" s="3"/>
      <c r="IO9202" s="15"/>
    </row>
    <row r="9203" spans="171:249">
      <c r="FO9203" s="3"/>
      <c r="FP9203" s="3"/>
      <c r="FQ9203" s="3"/>
      <c r="FR9203" s="3"/>
      <c r="FS9203" s="3"/>
      <c r="FT9203" s="3"/>
      <c r="FU9203" s="3"/>
      <c r="FV9203" s="3"/>
      <c r="FW9203" s="3"/>
      <c r="FX9203" s="3"/>
      <c r="FY9203" s="3"/>
      <c r="FZ9203" s="3"/>
      <c r="GA9203" s="3"/>
      <c r="GB9203" s="3"/>
      <c r="GC9203" s="3"/>
      <c r="GD9203" s="3"/>
      <c r="GE9203" s="3"/>
      <c r="GF9203" s="3"/>
      <c r="GG9203" s="3"/>
      <c r="GH9203" s="3"/>
      <c r="GI9203" s="3"/>
      <c r="GJ9203" s="3"/>
      <c r="GK9203" s="3"/>
      <c r="GL9203" s="3"/>
      <c r="GM9203" s="3"/>
      <c r="GN9203" s="3"/>
      <c r="GO9203" s="3"/>
      <c r="GP9203" s="3"/>
      <c r="GQ9203" s="3"/>
      <c r="GR9203" s="3"/>
      <c r="GS9203" s="3"/>
      <c r="GT9203" s="3"/>
      <c r="GU9203" s="3"/>
      <c r="GV9203" s="3"/>
      <c r="GW9203" s="3"/>
      <c r="GX9203" s="3"/>
      <c r="GY9203" s="3"/>
      <c r="GZ9203" s="3"/>
      <c r="HA9203" s="3"/>
      <c r="HB9203" s="3"/>
      <c r="HC9203" s="3"/>
      <c r="HD9203" s="3"/>
      <c r="HE9203" s="3"/>
      <c r="HF9203" s="3"/>
      <c r="HG9203" s="3"/>
      <c r="HH9203" s="3"/>
      <c r="HI9203" s="3"/>
      <c r="HJ9203" s="3"/>
      <c r="HK9203" s="3"/>
      <c r="HL9203" s="3"/>
      <c r="HM9203" s="45"/>
      <c r="HN9203" s="3"/>
      <c r="HO9203" s="3"/>
      <c r="HP9203" s="3"/>
      <c r="HQ9203" s="3"/>
      <c r="HR9203" s="3"/>
      <c r="HS9203" s="3"/>
      <c r="HT9203" s="3"/>
      <c r="HU9203" s="3"/>
      <c r="HV9203" s="3"/>
      <c r="HW9203" s="3"/>
      <c r="HX9203" s="3"/>
      <c r="HY9203" s="3"/>
      <c r="HZ9203" s="3"/>
      <c r="IA9203" s="3"/>
      <c r="IB9203" s="3"/>
      <c r="IC9203" s="3"/>
      <c r="ID9203" s="3"/>
      <c r="IE9203" s="3"/>
      <c r="IF9203" s="3"/>
      <c r="IG9203" s="3"/>
      <c r="IH9203" s="3"/>
      <c r="II9203" s="3"/>
      <c r="IJ9203" s="3"/>
      <c r="IK9203" s="3"/>
      <c r="IL9203" s="3"/>
      <c r="IM9203" s="3"/>
      <c r="IN9203" s="3"/>
      <c r="IO9203" s="15"/>
    </row>
    <row r="9204" spans="171:249">
      <c r="FO9204" s="3"/>
      <c r="FP9204" s="3"/>
      <c r="FQ9204" s="3"/>
      <c r="FR9204" s="3"/>
      <c r="FS9204" s="3"/>
      <c r="FT9204" s="3"/>
      <c r="FU9204" s="3"/>
      <c r="FV9204" s="3"/>
      <c r="FW9204" s="3"/>
      <c r="FX9204" s="3"/>
      <c r="FY9204" s="3"/>
      <c r="FZ9204" s="3"/>
      <c r="GA9204" s="3"/>
      <c r="GB9204" s="3"/>
      <c r="GC9204" s="3"/>
      <c r="GD9204" s="3"/>
      <c r="GE9204" s="3"/>
      <c r="GF9204" s="3"/>
      <c r="GG9204" s="3"/>
      <c r="GH9204" s="3"/>
      <c r="GI9204" s="3"/>
      <c r="GJ9204" s="3"/>
      <c r="GK9204" s="3"/>
      <c r="GL9204" s="3"/>
      <c r="GM9204" s="3"/>
      <c r="GN9204" s="3"/>
      <c r="GO9204" s="3"/>
      <c r="GP9204" s="3"/>
      <c r="GQ9204" s="3"/>
      <c r="GR9204" s="3"/>
      <c r="GS9204" s="3"/>
      <c r="GT9204" s="3"/>
      <c r="GU9204" s="3"/>
      <c r="GV9204" s="3"/>
      <c r="GW9204" s="3"/>
      <c r="GX9204" s="3"/>
      <c r="GY9204" s="3"/>
      <c r="GZ9204" s="3"/>
      <c r="HA9204" s="3"/>
      <c r="HB9204" s="3"/>
      <c r="HC9204" s="3"/>
      <c r="HD9204" s="3"/>
      <c r="HE9204" s="3"/>
      <c r="HF9204" s="3"/>
      <c r="HG9204" s="3"/>
      <c r="HH9204" s="3"/>
      <c r="HI9204" s="3"/>
      <c r="HJ9204" s="3"/>
      <c r="HK9204" s="3"/>
      <c r="HL9204" s="3"/>
      <c r="HM9204" s="45"/>
      <c r="HN9204" s="3"/>
      <c r="HO9204" s="3"/>
      <c r="HP9204" s="3"/>
      <c r="HQ9204" s="3"/>
      <c r="HR9204" s="3"/>
      <c r="HS9204" s="3"/>
      <c r="HT9204" s="3"/>
      <c r="HU9204" s="3"/>
      <c r="HV9204" s="3"/>
      <c r="HW9204" s="3"/>
      <c r="HX9204" s="3"/>
      <c r="HY9204" s="3"/>
      <c r="HZ9204" s="3"/>
      <c r="IA9204" s="3"/>
      <c r="IB9204" s="3"/>
      <c r="IC9204" s="3"/>
      <c r="ID9204" s="3"/>
      <c r="IE9204" s="3"/>
      <c r="IF9204" s="3"/>
      <c r="IG9204" s="3"/>
      <c r="IH9204" s="3"/>
      <c r="II9204" s="3"/>
      <c r="IJ9204" s="3"/>
      <c r="IK9204" s="3"/>
      <c r="IL9204" s="3"/>
      <c r="IM9204" s="3"/>
      <c r="IN9204" s="3"/>
      <c r="IO9204" s="15"/>
    </row>
    <row r="9205" spans="171:249">
      <c r="FO9205" s="3"/>
      <c r="FP9205" s="3"/>
      <c r="FQ9205" s="3"/>
      <c r="FR9205" s="3"/>
      <c r="FS9205" s="3"/>
      <c r="FT9205" s="3"/>
      <c r="FU9205" s="3"/>
      <c r="FV9205" s="3"/>
      <c r="FW9205" s="3"/>
      <c r="FX9205" s="3"/>
      <c r="FY9205" s="3"/>
      <c r="FZ9205" s="3"/>
      <c r="GA9205" s="3"/>
      <c r="GB9205" s="3"/>
      <c r="GC9205" s="3"/>
      <c r="GD9205" s="3"/>
      <c r="GE9205" s="3"/>
      <c r="GF9205" s="3"/>
      <c r="GG9205" s="3"/>
      <c r="GH9205" s="3"/>
      <c r="GI9205" s="3"/>
      <c r="GJ9205" s="3"/>
      <c r="GK9205" s="3"/>
      <c r="GL9205" s="3"/>
      <c r="GM9205" s="3"/>
      <c r="GN9205" s="3"/>
      <c r="GO9205" s="3"/>
      <c r="GP9205" s="3"/>
      <c r="GQ9205" s="3"/>
      <c r="GR9205" s="3"/>
      <c r="GS9205" s="3"/>
      <c r="GT9205" s="3"/>
      <c r="GU9205" s="3"/>
      <c r="GV9205" s="3"/>
      <c r="GW9205" s="3"/>
      <c r="GX9205" s="3"/>
      <c r="GY9205" s="3"/>
      <c r="GZ9205" s="3"/>
      <c r="HA9205" s="3"/>
      <c r="HB9205" s="3"/>
      <c r="HC9205" s="3"/>
      <c r="HD9205" s="3"/>
      <c r="HE9205" s="3"/>
      <c r="HF9205" s="3"/>
      <c r="HG9205" s="3"/>
      <c r="HH9205" s="3"/>
      <c r="HI9205" s="3"/>
      <c r="HJ9205" s="3"/>
      <c r="HK9205" s="3"/>
      <c r="HL9205" s="3"/>
      <c r="HM9205" s="45"/>
      <c r="HN9205" s="3"/>
      <c r="HO9205" s="3"/>
      <c r="HP9205" s="3"/>
      <c r="HQ9205" s="3"/>
      <c r="HR9205" s="3"/>
      <c r="HS9205" s="3"/>
      <c r="HT9205" s="3"/>
      <c r="HU9205" s="3"/>
      <c r="HV9205" s="3"/>
      <c r="HW9205" s="3"/>
      <c r="HX9205" s="3"/>
      <c r="HY9205" s="3"/>
      <c r="HZ9205" s="3"/>
      <c r="IA9205" s="3"/>
      <c r="IB9205" s="3"/>
      <c r="IC9205" s="3"/>
      <c r="ID9205" s="3"/>
      <c r="IE9205" s="3"/>
      <c r="IF9205" s="3"/>
      <c r="IG9205" s="3"/>
      <c r="IH9205" s="3"/>
      <c r="II9205" s="3"/>
      <c r="IJ9205" s="3"/>
      <c r="IK9205" s="3"/>
      <c r="IL9205" s="3"/>
      <c r="IM9205" s="3"/>
      <c r="IN9205" s="3"/>
      <c r="IO9205" s="15"/>
    </row>
    <row r="9206" spans="171:249">
      <c r="FO9206" s="3"/>
      <c r="FP9206" s="3"/>
      <c r="FQ9206" s="3"/>
      <c r="FR9206" s="3"/>
      <c r="FS9206" s="3"/>
      <c r="FT9206" s="3"/>
      <c r="FU9206" s="3"/>
      <c r="FV9206" s="3"/>
      <c r="FW9206" s="3"/>
      <c r="FX9206" s="3"/>
      <c r="FY9206" s="3"/>
      <c r="FZ9206" s="3"/>
      <c r="GA9206" s="3"/>
      <c r="GB9206" s="3"/>
      <c r="GC9206" s="3"/>
      <c r="GD9206" s="3"/>
      <c r="GE9206" s="3"/>
      <c r="GF9206" s="3"/>
      <c r="GG9206" s="3"/>
      <c r="GH9206" s="3"/>
      <c r="GI9206" s="3"/>
      <c r="GJ9206" s="3"/>
      <c r="GK9206" s="3"/>
      <c r="GL9206" s="3"/>
      <c r="GM9206" s="3"/>
      <c r="GN9206" s="3"/>
      <c r="GO9206" s="3"/>
      <c r="GP9206" s="3"/>
      <c r="GQ9206" s="3"/>
      <c r="GR9206" s="3"/>
      <c r="GS9206" s="3"/>
      <c r="GT9206" s="3"/>
      <c r="GU9206" s="3"/>
      <c r="GV9206" s="3"/>
      <c r="GW9206" s="3"/>
      <c r="GX9206" s="3"/>
      <c r="GY9206" s="3"/>
      <c r="GZ9206" s="3"/>
      <c r="HA9206" s="3"/>
      <c r="HB9206" s="3"/>
      <c r="HC9206" s="3"/>
      <c r="HD9206" s="3"/>
      <c r="HE9206" s="3"/>
      <c r="HF9206" s="3"/>
      <c r="HG9206" s="3"/>
      <c r="HH9206" s="3"/>
      <c r="HI9206" s="3"/>
      <c r="HJ9206" s="3"/>
      <c r="HK9206" s="3"/>
      <c r="HL9206" s="3"/>
      <c r="HM9206" s="45"/>
      <c r="HN9206" s="3"/>
      <c r="HO9206" s="3"/>
      <c r="HP9206" s="3"/>
      <c r="HQ9206" s="3"/>
      <c r="HR9206" s="3"/>
      <c r="HS9206" s="3"/>
      <c r="HT9206" s="3"/>
      <c r="HU9206" s="3"/>
      <c r="HV9206" s="3"/>
      <c r="HW9206" s="3"/>
      <c r="HX9206" s="3"/>
      <c r="HY9206" s="3"/>
      <c r="HZ9206" s="3"/>
      <c r="IA9206" s="3"/>
      <c r="IB9206" s="3"/>
      <c r="IC9206" s="3"/>
      <c r="ID9206" s="3"/>
      <c r="IE9206" s="3"/>
      <c r="IF9206" s="3"/>
      <c r="IG9206" s="3"/>
      <c r="IH9206" s="3"/>
      <c r="II9206" s="3"/>
      <c r="IJ9206" s="3"/>
      <c r="IK9206" s="3"/>
      <c r="IL9206" s="3"/>
      <c r="IM9206" s="3"/>
      <c r="IN9206" s="3"/>
      <c r="IO9206" s="15"/>
    </row>
    <row r="9207" spans="171:249">
      <c r="FO9207" s="3"/>
      <c r="FP9207" s="3"/>
      <c r="FQ9207" s="3"/>
      <c r="FR9207" s="3"/>
      <c r="FS9207" s="3"/>
      <c r="FT9207" s="3"/>
      <c r="FU9207" s="3"/>
      <c r="FV9207" s="3"/>
      <c r="FW9207" s="3"/>
      <c r="FX9207" s="3"/>
      <c r="FY9207" s="3"/>
      <c r="FZ9207" s="3"/>
      <c r="GA9207" s="3"/>
      <c r="GB9207" s="3"/>
      <c r="GC9207" s="3"/>
      <c r="GD9207" s="3"/>
      <c r="GE9207" s="3"/>
      <c r="GF9207" s="3"/>
      <c r="GG9207" s="3"/>
      <c r="GH9207" s="3"/>
      <c r="GI9207" s="3"/>
      <c r="GJ9207" s="3"/>
      <c r="GK9207" s="3"/>
      <c r="GL9207" s="3"/>
      <c r="GM9207" s="3"/>
      <c r="GN9207" s="3"/>
      <c r="GO9207" s="3"/>
      <c r="GP9207" s="3"/>
      <c r="GQ9207" s="3"/>
      <c r="GR9207" s="3"/>
      <c r="GS9207" s="3"/>
      <c r="GT9207" s="3"/>
      <c r="GU9207" s="3"/>
      <c r="GV9207" s="3"/>
      <c r="GW9207" s="3"/>
      <c r="GX9207" s="3"/>
      <c r="GY9207" s="3"/>
      <c r="GZ9207" s="3"/>
      <c r="HA9207" s="3"/>
      <c r="HB9207" s="3"/>
      <c r="HC9207" s="3"/>
      <c r="HD9207" s="3"/>
      <c r="HE9207" s="3"/>
      <c r="HF9207" s="3"/>
      <c r="HG9207" s="3"/>
      <c r="HH9207" s="3"/>
      <c r="HI9207" s="3"/>
      <c r="HJ9207" s="3"/>
      <c r="HK9207" s="3"/>
      <c r="HL9207" s="3"/>
      <c r="HM9207" s="45"/>
      <c r="HN9207" s="3"/>
      <c r="HO9207" s="3"/>
      <c r="HP9207" s="3"/>
      <c r="HQ9207" s="3"/>
      <c r="HR9207" s="3"/>
      <c r="HS9207" s="3"/>
      <c r="HT9207" s="3"/>
      <c r="HU9207" s="3"/>
      <c r="HV9207" s="3"/>
      <c r="HW9207" s="3"/>
      <c r="HX9207" s="3"/>
      <c r="HY9207" s="3"/>
      <c r="HZ9207" s="3"/>
      <c r="IA9207" s="3"/>
      <c r="IB9207" s="3"/>
      <c r="IC9207" s="3"/>
      <c r="ID9207" s="3"/>
      <c r="IE9207" s="3"/>
      <c r="IF9207" s="3"/>
      <c r="IG9207" s="3"/>
      <c r="IH9207" s="3"/>
      <c r="II9207" s="3"/>
      <c r="IJ9207" s="3"/>
      <c r="IK9207" s="3"/>
      <c r="IL9207" s="3"/>
      <c r="IM9207" s="3"/>
      <c r="IN9207" s="3"/>
      <c r="IO9207" s="15"/>
    </row>
    <row r="9208" spans="171:249">
      <c r="FO9208" s="3"/>
      <c r="FP9208" s="3"/>
      <c r="FQ9208" s="3"/>
      <c r="FR9208" s="3"/>
      <c r="FS9208" s="3"/>
      <c r="FT9208" s="3"/>
      <c r="FU9208" s="3"/>
      <c r="FV9208" s="3"/>
      <c r="FW9208" s="3"/>
      <c r="FX9208" s="3"/>
      <c r="FY9208" s="3"/>
      <c r="FZ9208" s="3"/>
      <c r="GA9208" s="3"/>
      <c r="GB9208" s="3"/>
      <c r="GC9208" s="3"/>
      <c r="GD9208" s="3"/>
      <c r="GE9208" s="3"/>
      <c r="GF9208" s="3"/>
      <c r="GG9208" s="3"/>
      <c r="GH9208" s="3"/>
      <c r="GI9208" s="3"/>
      <c r="GJ9208" s="3"/>
      <c r="GK9208" s="3"/>
      <c r="GL9208" s="3"/>
      <c r="GM9208" s="3"/>
      <c r="GN9208" s="3"/>
      <c r="GO9208" s="3"/>
      <c r="GP9208" s="3"/>
      <c r="GQ9208" s="3"/>
      <c r="GR9208" s="3"/>
      <c r="GS9208" s="3"/>
      <c r="GT9208" s="3"/>
      <c r="GU9208" s="3"/>
      <c r="GV9208" s="3"/>
      <c r="GW9208" s="3"/>
      <c r="GX9208" s="3"/>
      <c r="GY9208" s="3"/>
      <c r="GZ9208" s="3"/>
      <c r="HA9208" s="3"/>
      <c r="HB9208" s="3"/>
      <c r="HC9208" s="3"/>
      <c r="HD9208" s="3"/>
      <c r="HE9208" s="3"/>
      <c r="HF9208" s="3"/>
      <c r="HG9208" s="3"/>
      <c r="HH9208" s="3"/>
      <c r="HI9208" s="3"/>
      <c r="HJ9208" s="3"/>
      <c r="HK9208" s="3"/>
      <c r="HL9208" s="3"/>
      <c r="HM9208" s="45"/>
      <c r="HN9208" s="3"/>
      <c r="HO9208" s="3"/>
      <c r="HP9208" s="3"/>
      <c r="HQ9208" s="3"/>
      <c r="HR9208" s="3"/>
      <c r="HS9208" s="3"/>
      <c r="HT9208" s="3"/>
      <c r="HU9208" s="3"/>
      <c r="HV9208" s="3"/>
      <c r="HW9208" s="3"/>
      <c r="HX9208" s="3"/>
      <c r="HY9208" s="3"/>
      <c r="HZ9208" s="3"/>
      <c r="IA9208" s="3"/>
      <c r="IB9208" s="3"/>
      <c r="IC9208" s="3"/>
      <c r="ID9208" s="3"/>
      <c r="IE9208" s="3"/>
      <c r="IF9208" s="3"/>
      <c r="IG9208" s="3"/>
      <c r="IH9208" s="3"/>
      <c r="II9208" s="3"/>
      <c r="IJ9208" s="3"/>
      <c r="IK9208" s="3"/>
      <c r="IL9208" s="3"/>
      <c r="IM9208" s="3"/>
      <c r="IN9208" s="3"/>
      <c r="IO9208" s="15"/>
    </row>
    <row r="9209" spans="171:249">
      <c r="FO9209" s="3"/>
      <c r="FP9209" s="3"/>
      <c r="FQ9209" s="3"/>
      <c r="FR9209" s="3"/>
      <c r="FS9209" s="3"/>
      <c r="FT9209" s="3"/>
      <c r="FU9209" s="3"/>
      <c r="FV9209" s="3"/>
      <c r="FW9209" s="3"/>
      <c r="FX9209" s="3"/>
      <c r="FY9209" s="3"/>
      <c r="FZ9209" s="3"/>
      <c r="GA9209" s="3"/>
      <c r="GB9209" s="3"/>
      <c r="GC9209" s="3"/>
      <c r="GD9209" s="3"/>
      <c r="GE9209" s="3"/>
      <c r="GF9209" s="3"/>
      <c r="GG9209" s="3"/>
      <c r="GH9209" s="3"/>
      <c r="GI9209" s="3"/>
      <c r="GJ9209" s="3"/>
      <c r="GK9209" s="3"/>
      <c r="GL9209" s="3"/>
      <c r="GM9209" s="3"/>
      <c r="GN9209" s="3"/>
      <c r="GO9209" s="3"/>
      <c r="GP9209" s="3"/>
      <c r="GQ9209" s="3"/>
      <c r="GR9209" s="3"/>
      <c r="GS9209" s="3"/>
      <c r="GT9209" s="3"/>
      <c r="GU9209" s="3"/>
      <c r="GV9209" s="3"/>
      <c r="GW9209" s="3"/>
      <c r="GX9209" s="3"/>
      <c r="GY9209" s="3"/>
      <c r="GZ9209" s="3"/>
      <c r="HA9209" s="3"/>
      <c r="HB9209" s="3"/>
      <c r="HC9209" s="3"/>
      <c r="HD9209" s="3"/>
      <c r="HE9209" s="3"/>
      <c r="HF9209" s="3"/>
      <c r="HG9209" s="3"/>
      <c r="HH9209" s="3"/>
      <c r="HI9209" s="3"/>
      <c r="HJ9209" s="3"/>
      <c r="HK9209" s="3"/>
      <c r="HL9209" s="3"/>
      <c r="HM9209" s="45"/>
      <c r="HN9209" s="3"/>
      <c r="HO9209" s="3"/>
      <c r="HP9209" s="3"/>
      <c r="HQ9209" s="3"/>
      <c r="HR9209" s="3"/>
      <c r="HS9209" s="3"/>
      <c r="HT9209" s="3"/>
      <c r="HU9209" s="3"/>
      <c r="HV9209" s="3"/>
      <c r="HW9209" s="3"/>
      <c r="HX9209" s="3"/>
      <c r="HY9209" s="3"/>
      <c r="HZ9209" s="3"/>
      <c r="IA9209" s="3"/>
      <c r="IB9209" s="3"/>
      <c r="IC9209" s="3"/>
      <c r="ID9209" s="3"/>
      <c r="IE9209" s="3"/>
      <c r="IF9209" s="3"/>
      <c r="IG9209" s="3"/>
      <c r="IH9209" s="3"/>
      <c r="II9209" s="3"/>
      <c r="IJ9209" s="3"/>
      <c r="IK9209" s="3"/>
      <c r="IL9209" s="3"/>
      <c r="IM9209" s="3"/>
      <c r="IN9209" s="3"/>
      <c r="IO9209" s="15"/>
    </row>
    <row r="9210" spans="171:249">
      <c r="FO9210" s="3"/>
      <c r="FP9210" s="3"/>
      <c r="FQ9210" s="3"/>
      <c r="FR9210" s="3"/>
      <c r="FS9210" s="3"/>
      <c r="FT9210" s="3"/>
      <c r="FU9210" s="3"/>
      <c r="FV9210" s="3"/>
      <c r="FW9210" s="3"/>
      <c r="FX9210" s="3"/>
      <c r="FY9210" s="3"/>
      <c r="FZ9210" s="3"/>
      <c r="GA9210" s="3"/>
      <c r="GB9210" s="3"/>
      <c r="GC9210" s="3"/>
      <c r="GD9210" s="3"/>
      <c r="GE9210" s="3"/>
      <c r="GF9210" s="3"/>
      <c r="GG9210" s="3"/>
      <c r="GH9210" s="3"/>
      <c r="GI9210" s="3"/>
      <c r="GJ9210" s="3"/>
      <c r="GK9210" s="3"/>
      <c r="GL9210" s="3"/>
      <c r="GM9210" s="3"/>
      <c r="GN9210" s="3"/>
      <c r="GO9210" s="3"/>
      <c r="GP9210" s="3"/>
      <c r="GQ9210" s="3"/>
      <c r="GR9210" s="3"/>
      <c r="GS9210" s="3"/>
      <c r="GT9210" s="3"/>
      <c r="GU9210" s="3"/>
      <c r="GV9210" s="3"/>
      <c r="GW9210" s="3"/>
      <c r="GX9210" s="3"/>
      <c r="GY9210" s="3"/>
      <c r="GZ9210" s="3"/>
      <c r="HA9210" s="3"/>
      <c r="HB9210" s="3"/>
      <c r="HC9210" s="3"/>
      <c r="HD9210" s="3"/>
      <c r="HE9210" s="3"/>
      <c r="HF9210" s="3"/>
      <c r="HG9210" s="3"/>
      <c r="HH9210" s="3"/>
      <c r="HI9210" s="3"/>
      <c r="HJ9210" s="3"/>
      <c r="HK9210" s="3"/>
      <c r="HL9210" s="3"/>
      <c r="HM9210" s="45"/>
      <c r="HN9210" s="3"/>
      <c r="HO9210" s="3"/>
      <c r="HP9210" s="3"/>
      <c r="HQ9210" s="3"/>
      <c r="HR9210" s="3"/>
      <c r="HS9210" s="3"/>
      <c r="HT9210" s="3"/>
      <c r="HU9210" s="3"/>
      <c r="HV9210" s="3"/>
      <c r="HW9210" s="3"/>
      <c r="HX9210" s="3"/>
      <c r="HY9210" s="3"/>
      <c r="HZ9210" s="3"/>
      <c r="IA9210" s="3"/>
      <c r="IB9210" s="3"/>
      <c r="IC9210" s="3"/>
      <c r="ID9210" s="3"/>
      <c r="IE9210" s="3"/>
      <c r="IF9210" s="3"/>
      <c r="IG9210" s="3"/>
      <c r="IH9210" s="3"/>
      <c r="II9210" s="3"/>
      <c r="IJ9210" s="3"/>
      <c r="IK9210" s="3"/>
      <c r="IL9210" s="3"/>
      <c r="IM9210" s="3"/>
      <c r="IN9210" s="3"/>
      <c r="IO9210" s="15"/>
    </row>
    <row r="9211" spans="171:249">
      <c r="FO9211" s="3"/>
      <c r="FP9211" s="3"/>
      <c r="FQ9211" s="3"/>
      <c r="FR9211" s="3"/>
      <c r="FS9211" s="3"/>
      <c r="FT9211" s="3"/>
      <c r="FU9211" s="3"/>
      <c r="FV9211" s="3"/>
      <c r="FW9211" s="3"/>
      <c r="FX9211" s="3"/>
      <c r="FY9211" s="3"/>
      <c r="FZ9211" s="3"/>
      <c r="GA9211" s="3"/>
      <c r="GB9211" s="3"/>
      <c r="GC9211" s="3"/>
      <c r="GD9211" s="3"/>
      <c r="GE9211" s="3"/>
      <c r="GF9211" s="3"/>
      <c r="GG9211" s="3"/>
      <c r="GH9211" s="3"/>
      <c r="GI9211" s="3"/>
      <c r="GJ9211" s="3"/>
      <c r="GK9211" s="3"/>
      <c r="GL9211" s="3"/>
      <c r="GM9211" s="3"/>
      <c r="GN9211" s="3"/>
      <c r="GO9211" s="3"/>
      <c r="GP9211" s="3"/>
      <c r="GQ9211" s="3"/>
      <c r="GR9211" s="3"/>
      <c r="GS9211" s="3"/>
      <c r="GT9211" s="3"/>
      <c r="GU9211" s="3"/>
      <c r="GV9211" s="3"/>
      <c r="GW9211" s="3"/>
      <c r="GX9211" s="3"/>
      <c r="GY9211" s="3"/>
      <c r="GZ9211" s="3"/>
      <c r="HA9211" s="3"/>
      <c r="HB9211" s="3"/>
      <c r="HC9211" s="3"/>
      <c r="HD9211" s="3"/>
      <c r="HE9211" s="3"/>
      <c r="HF9211" s="3"/>
      <c r="HG9211" s="3"/>
      <c r="HH9211" s="3"/>
      <c r="HI9211" s="3"/>
      <c r="HJ9211" s="3"/>
      <c r="HK9211" s="3"/>
      <c r="HL9211" s="3"/>
      <c r="HM9211" s="45"/>
      <c r="HN9211" s="3"/>
      <c r="HO9211" s="3"/>
      <c r="HP9211" s="3"/>
      <c r="HQ9211" s="3"/>
      <c r="HR9211" s="3"/>
      <c r="HS9211" s="3"/>
      <c r="HT9211" s="3"/>
      <c r="HU9211" s="3"/>
      <c r="HV9211" s="3"/>
      <c r="HW9211" s="3"/>
      <c r="HX9211" s="3"/>
      <c r="HY9211" s="3"/>
      <c r="HZ9211" s="3"/>
      <c r="IA9211" s="3"/>
      <c r="IB9211" s="3"/>
      <c r="IC9211" s="3"/>
      <c r="ID9211" s="3"/>
      <c r="IE9211" s="3"/>
      <c r="IF9211" s="3"/>
      <c r="IG9211" s="3"/>
      <c r="IH9211" s="3"/>
      <c r="II9211" s="3"/>
      <c r="IJ9211" s="3"/>
      <c r="IK9211" s="3"/>
      <c r="IL9211" s="3"/>
      <c r="IM9211" s="3"/>
      <c r="IN9211" s="3"/>
      <c r="IO9211" s="15"/>
    </row>
    <row r="9212" spans="171:249">
      <c r="FO9212" s="3"/>
      <c r="FP9212" s="3"/>
      <c r="FQ9212" s="3"/>
      <c r="FR9212" s="3"/>
      <c r="FS9212" s="3"/>
      <c r="FT9212" s="3"/>
      <c r="FU9212" s="3"/>
      <c r="FV9212" s="3"/>
      <c r="FW9212" s="3"/>
      <c r="FX9212" s="3"/>
      <c r="FY9212" s="3"/>
      <c r="FZ9212" s="3"/>
      <c r="GA9212" s="3"/>
      <c r="GB9212" s="3"/>
      <c r="GC9212" s="3"/>
      <c r="GD9212" s="3"/>
      <c r="GE9212" s="3"/>
      <c r="GF9212" s="3"/>
      <c r="GG9212" s="3"/>
      <c r="GH9212" s="3"/>
      <c r="GI9212" s="3"/>
      <c r="GJ9212" s="3"/>
      <c r="GK9212" s="3"/>
      <c r="GL9212" s="3"/>
      <c r="GM9212" s="3"/>
      <c r="GN9212" s="3"/>
      <c r="GO9212" s="3"/>
      <c r="GP9212" s="3"/>
      <c r="GQ9212" s="3"/>
      <c r="GR9212" s="3"/>
      <c r="GS9212" s="3"/>
      <c r="GT9212" s="3"/>
      <c r="GU9212" s="3"/>
      <c r="GV9212" s="3"/>
      <c r="GW9212" s="3"/>
      <c r="GX9212" s="3"/>
      <c r="GY9212" s="3"/>
      <c r="GZ9212" s="3"/>
      <c r="HA9212" s="3"/>
      <c r="HB9212" s="3"/>
      <c r="HC9212" s="3"/>
      <c r="HD9212" s="3"/>
      <c r="HE9212" s="3"/>
      <c r="HF9212" s="3"/>
      <c r="HG9212" s="3"/>
      <c r="HH9212" s="3"/>
      <c r="HI9212" s="3"/>
      <c r="HJ9212" s="3"/>
      <c r="HK9212" s="3"/>
      <c r="HL9212" s="3"/>
      <c r="HM9212" s="45"/>
      <c r="HN9212" s="3"/>
      <c r="HO9212" s="3"/>
      <c r="HP9212" s="3"/>
      <c r="HQ9212" s="3"/>
      <c r="HR9212" s="3"/>
      <c r="HS9212" s="3"/>
      <c r="HT9212" s="3"/>
      <c r="HU9212" s="3"/>
      <c r="HV9212" s="3"/>
      <c r="HW9212" s="3"/>
      <c r="HX9212" s="3"/>
      <c r="HY9212" s="3"/>
      <c r="HZ9212" s="3"/>
      <c r="IA9212" s="3"/>
      <c r="IB9212" s="3"/>
      <c r="IC9212" s="3"/>
      <c r="ID9212" s="3"/>
      <c r="IE9212" s="3"/>
      <c r="IF9212" s="3"/>
      <c r="IG9212" s="3"/>
      <c r="IH9212" s="3"/>
      <c r="II9212" s="3"/>
      <c r="IJ9212" s="3"/>
      <c r="IK9212" s="3"/>
      <c r="IL9212" s="3"/>
      <c r="IM9212" s="3"/>
      <c r="IN9212" s="3"/>
      <c r="IO9212" s="15"/>
    </row>
    <row r="9213" spans="171:249">
      <c r="FO9213" s="3"/>
      <c r="FP9213" s="3"/>
      <c r="FQ9213" s="3"/>
      <c r="FR9213" s="3"/>
      <c r="FS9213" s="3"/>
      <c r="FT9213" s="3"/>
      <c r="FU9213" s="3"/>
      <c r="FV9213" s="3"/>
      <c r="FW9213" s="3"/>
      <c r="FX9213" s="3"/>
      <c r="FY9213" s="3"/>
      <c r="FZ9213" s="3"/>
      <c r="GA9213" s="3"/>
      <c r="GB9213" s="3"/>
      <c r="GC9213" s="3"/>
      <c r="GD9213" s="3"/>
      <c r="GE9213" s="3"/>
      <c r="GF9213" s="3"/>
      <c r="GG9213" s="3"/>
      <c r="GH9213" s="3"/>
      <c r="GI9213" s="3"/>
      <c r="GJ9213" s="3"/>
      <c r="GK9213" s="3"/>
      <c r="GL9213" s="3"/>
      <c r="GM9213" s="3"/>
      <c r="GN9213" s="3"/>
      <c r="GO9213" s="3"/>
      <c r="GP9213" s="3"/>
      <c r="GQ9213" s="3"/>
      <c r="GR9213" s="3"/>
      <c r="GS9213" s="3"/>
      <c r="GT9213" s="3"/>
      <c r="GU9213" s="3"/>
      <c r="GV9213" s="3"/>
      <c r="GW9213" s="3"/>
      <c r="GX9213" s="3"/>
      <c r="GY9213" s="3"/>
      <c r="GZ9213" s="3"/>
      <c r="HA9213" s="3"/>
      <c r="HB9213" s="3"/>
      <c r="HC9213" s="3"/>
      <c r="HD9213" s="3"/>
      <c r="HE9213" s="3"/>
      <c r="HF9213" s="3"/>
      <c r="HG9213" s="3"/>
      <c r="HH9213" s="3"/>
      <c r="HI9213" s="3"/>
      <c r="HJ9213" s="3"/>
      <c r="HK9213" s="3"/>
      <c r="HL9213" s="3"/>
      <c r="HM9213" s="45"/>
      <c r="HN9213" s="3"/>
      <c r="HO9213" s="3"/>
      <c r="HP9213" s="3"/>
      <c r="HQ9213" s="3"/>
      <c r="HR9213" s="3"/>
      <c r="HS9213" s="3"/>
      <c r="HT9213" s="3"/>
      <c r="HU9213" s="3"/>
      <c r="HV9213" s="3"/>
      <c r="HW9213" s="3"/>
      <c r="HX9213" s="3"/>
      <c r="HY9213" s="3"/>
      <c r="HZ9213" s="3"/>
      <c r="IA9213" s="3"/>
      <c r="IB9213" s="3"/>
      <c r="IC9213" s="3"/>
      <c r="ID9213" s="3"/>
      <c r="IE9213" s="3"/>
      <c r="IF9213" s="3"/>
      <c r="IG9213" s="3"/>
      <c r="IH9213" s="3"/>
      <c r="II9213" s="3"/>
      <c r="IJ9213" s="3"/>
      <c r="IK9213" s="3"/>
      <c r="IL9213" s="3"/>
      <c r="IM9213" s="3"/>
      <c r="IN9213" s="3"/>
      <c r="IO9213" s="15"/>
    </row>
    <row r="9214" spans="171:249">
      <c r="FO9214" s="3"/>
      <c r="FP9214" s="3"/>
      <c r="FQ9214" s="3"/>
      <c r="FR9214" s="3"/>
      <c r="FS9214" s="3"/>
      <c r="FT9214" s="3"/>
      <c r="FU9214" s="3"/>
      <c r="FV9214" s="3"/>
      <c r="FW9214" s="3"/>
      <c r="FX9214" s="3"/>
      <c r="FY9214" s="3"/>
      <c r="FZ9214" s="3"/>
      <c r="GA9214" s="3"/>
      <c r="GB9214" s="3"/>
      <c r="GC9214" s="3"/>
      <c r="GD9214" s="3"/>
      <c r="GE9214" s="3"/>
      <c r="GF9214" s="3"/>
      <c r="GG9214" s="3"/>
      <c r="GH9214" s="3"/>
      <c r="GI9214" s="3"/>
      <c r="GJ9214" s="3"/>
      <c r="GK9214" s="3"/>
      <c r="GL9214" s="3"/>
      <c r="GM9214" s="3"/>
      <c r="GN9214" s="3"/>
      <c r="GO9214" s="3"/>
      <c r="GP9214" s="3"/>
      <c r="GQ9214" s="3"/>
      <c r="GR9214" s="3"/>
      <c r="GS9214" s="3"/>
      <c r="GT9214" s="3"/>
      <c r="GU9214" s="3"/>
      <c r="GV9214" s="3"/>
      <c r="GW9214" s="3"/>
      <c r="GX9214" s="3"/>
      <c r="GY9214" s="3"/>
      <c r="GZ9214" s="3"/>
      <c r="HA9214" s="3"/>
      <c r="HB9214" s="3"/>
      <c r="HC9214" s="3"/>
      <c r="HD9214" s="3"/>
      <c r="HE9214" s="3"/>
      <c r="HF9214" s="3"/>
      <c r="HG9214" s="3"/>
      <c r="HH9214" s="3"/>
      <c r="HI9214" s="3"/>
      <c r="HJ9214" s="3"/>
      <c r="HK9214" s="3"/>
      <c r="HL9214" s="3"/>
      <c r="HM9214" s="45"/>
      <c r="HN9214" s="3"/>
      <c r="HO9214" s="3"/>
      <c r="HP9214" s="3"/>
      <c r="HQ9214" s="3"/>
      <c r="HR9214" s="3"/>
      <c r="HS9214" s="3"/>
      <c r="HT9214" s="3"/>
      <c r="HU9214" s="3"/>
      <c r="HV9214" s="3"/>
      <c r="HW9214" s="3"/>
      <c r="HX9214" s="3"/>
      <c r="HY9214" s="3"/>
      <c r="HZ9214" s="3"/>
      <c r="IA9214" s="3"/>
      <c r="IB9214" s="3"/>
      <c r="IC9214" s="3"/>
      <c r="ID9214" s="3"/>
      <c r="IE9214" s="3"/>
      <c r="IF9214" s="3"/>
      <c r="IG9214" s="3"/>
      <c r="IH9214" s="3"/>
      <c r="II9214" s="3"/>
      <c r="IJ9214" s="3"/>
      <c r="IK9214" s="3"/>
      <c r="IL9214" s="3"/>
      <c r="IM9214" s="3"/>
      <c r="IN9214" s="3"/>
      <c r="IO9214" s="15"/>
    </row>
    <row r="9215" spans="171:249">
      <c r="FO9215" s="3"/>
      <c r="FP9215" s="3"/>
      <c r="FQ9215" s="3"/>
      <c r="FR9215" s="3"/>
      <c r="FS9215" s="3"/>
      <c r="FT9215" s="3"/>
      <c r="FU9215" s="3"/>
      <c r="FV9215" s="3"/>
      <c r="FW9215" s="3"/>
      <c r="FX9215" s="3"/>
      <c r="FY9215" s="3"/>
      <c r="FZ9215" s="3"/>
      <c r="GA9215" s="3"/>
      <c r="GB9215" s="3"/>
      <c r="GC9215" s="3"/>
      <c r="GD9215" s="3"/>
      <c r="GE9215" s="3"/>
      <c r="GF9215" s="3"/>
      <c r="GG9215" s="3"/>
      <c r="GH9215" s="3"/>
      <c r="GI9215" s="3"/>
      <c r="GJ9215" s="3"/>
      <c r="GK9215" s="3"/>
      <c r="GL9215" s="3"/>
      <c r="GM9215" s="3"/>
      <c r="GN9215" s="3"/>
      <c r="GO9215" s="3"/>
      <c r="GP9215" s="3"/>
      <c r="GQ9215" s="3"/>
      <c r="GR9215" s="3"/>
      <c r="GS9215" s="3"/>
      <c r="GT9215" s="3"/>
      <c r="GU9215" s="3"/>
      <c r="GV9215" s="3"/>
      <c r="GW9215" s="3"/>
      <c r="GX9215" s="3"/>
      <c r="GY9215" s="3"/>
      <c r="GZ9215" s="3"/>
      <c r="HA9215" s="3"/>
      <c r="HB9215" s="3"/>
      <c r="HC9215" s="3"/>
      <c r="HD9215" s="3"/>
      <c r="HE9215" s="3"/>
      <c r="HF9215" s="3"/>
      <c r="HG9215" s="3"/>
      <c r="HH9215" s="3"/>
      <c r="HI9215" s="3"/>
      <c r="HJ9215" s="3"/>
      <c r="HK9215" s="3"/>
      <c r="HL9215" s="3"/>
      <c r="HM9215" s="45"/>
      <c r="HN9215" s="3"/>
      <c r="HO9215" s="3"/>
      <c r="HP9215" s="3"/>
      <c r="HQ9215" s="3"/>
      <c r="HR9215" s="3"/>
      <c r="HS9215" s="3"/>
      <c r="HT9215" s="3"/>
      <c r="HU9215" s="3"/>
      <c r="HV9215" s="3"/>
      <c r="HW9215" s="3"/>
      <c r="HX9215" s="3"/>
      <c r="HY9215" s="3"/>
      <c r="HZ9215" s="3"/>
      <c r="IA9215" s="3"/>
      <c r="IB9215" s="3"/>
      <c r="IC9215" s="3"/>
      <c r="ID9215" s="3"/>
      <c r="IE9215" s="3"/>
      <c r="IF9215" s="3"/>
      <c r="IG9215" s="3"/>
      <c r="IH9215" s="3"/>
      <c r="II9215" s="3"/>
      <c r="IJ9215" s="3"/>
      <c r="IK9215" s="3"/>
      <c r="IL9215" s="3"/>
      <c r="IM9215" s="3"/>
      <c r="IN9215" s="3"/>
      <c r="IO9215" s="15"/>
    </row>
    <row r="9216" spans="171:249">
      <c r="FO9216" s="3"/>
      <c r="FP9216" s="3"/>
      <c r="FQ9216" s="3"/>
      <c r="FR9216" s="3"/>
      <c r="FS9216" s="3"/>
      <c r="FT9216" s="3"/>
      <c r="FU9216" s="3"/>
      <c r="FV9216" s="3"/>
      <c r="FW9216" s="3"/>
      <c r="FX9216" s="3"/>
      <c r="FY9216" s="3"/>
      <c r="FZ9216" s="3"/>
      <c r="GA9216" s="3"/>
      <c r="GB9216" s="3"/>
      <c r="GC9216" s="3"/>
      <c r="GD9216" s="3"/>
      <c r="GE9216" s="3"/>
      <c r="GF9216" s="3"/>
      <c r="GG9216" s="3"/>
      <c r="GH9216" s="3"/>
      <c r="GI9216" s="3"/>
      <c r="GJ9216" s="3"/>
      <c r="GK9216" s="3"/>
      <c r="GL9216" s="3"/>
      <c r="GM9216" s="3"/>
      <c r="GN9216" s="3"/>
      <c r="GO9216" s="3"/>
      <c r="GP9216" s="3"/>
      <c r="GQ9216" s="3"/>
      <c r="GR9216" s="3"/>
      <c r="GS9216" s="3"/>
      <c r="GT9216" s="3"/>
      <c r="GU9216" s="3"/>
      <c r="GV9216" s="3"/>
      <c r="GW9216" s="3"/>
      <c r="GX9216" s="3"/>
      <c r="GY9216" s="3"/>
      <c r="GZ9216" s="3"/>
      <c r="HA9216" s="3"/>
      <c r="HB9216" s="3"/>
      <c r="HC9216" s="3"/>
      <c r="HD9216" s="3"/>
      <c r="HE9216" s="3"/>
      <c r="HF9216" s="3"/>
      <c r="HG9216" s="3"/>
      <c r="HH9216" s="3"/>
      <c r="HI9216" s="3"/>
      <c r="HJ9216" s="3"/>
      <c r="HK9216" s="3"/>
      <c r="HL9216" s="3"/>
      <c r="HM9216" s="45"/>
      <c r="HN9216" s="3"/>
      <c r="HO9216" s="3"/>
      <c r="HP9216" s="3"/>
      <c r="HQ9216" s="3"/>
      <c r="HR9216" s="3"/>
      <c r="HS9216" s="3"/>
      <c r="HT9216" s="3"/>
      <c r="HU9216" s="3"/>
      <c r="HV9216" s="3"/>
      <c r="HW9216" s="3"/>
      <c r="HX9216" s="3"/>
      <c r="HY9216" s="3"/>
      <c r="HZ9216" s="3"/>
      <c r="IA9216" s="3"/>
      <c r="IB9216" s="3"/>
      <c r="IC9216" s="3"/>
      <c r="ID9216" s="3"/>
      <c r="IE9216" s="3"/>
      <c r="IF9216" s="3"/>
      <c r="IG9216" s="3"/>
      <c r="IH9216" s="3"/>
      <c r="II9216" s="3"/>
      <c r="IJ9216" s="3"/>
      <c r="IK9216" s="3"/>
      <c r="IL9216" s="3"/>
      <c r="IM9216" s="3"/>
      <c r="IN9216" s="3"/>
      <c r="IO9216" s="15"/>
    </row>
    <row r="9217" spans="171:249">
      <c r="FO9217" s="3"/>
      <c r="FP9217" s="3"/>
      <c r="FQ9217" s="3"/>
      <c r="FR9217" s="3"/>
      <c r="FS9217" s="3"/>
      <c r="FT9217" s="3"/>
      <c r="FU9217" s="3"/>
      <c r="FV9217" s="3"/>
      <c r="FW9217" s="3"/>
      <c r="FX9217" s="3"/>
      <c r="FY9217" s="3"/>
      <c r="FZ9217" s="3"/>
      <c r="GA9217" s="3"/>
      <c r="GB9217" s="3"/>
      <c r="GC9217" s="3"/>
      <c r="GD9217" s="3"/>
      <c r="GE9217" s="3"/>
      <c r="GF9217" s="3"/>
      <c r="GG9217" s="3"/>
      <c r="GH9217" s="3"/>
      <c r="GI9217" s="3"/>
      <c r="GJ9217" s="3"/>
      <c r="GK9217" s="3"/>
      <c r="GL9217" s="3"/>
      <c r="GM9217" s="3"/>
      <c r="GN9217" s="3"/>
      <c r="GO9217" s="3"/>
      <c r="GP9217" s="3"/>
      <c r="GQ9217" s="3"/>
      <c r="GR9217" s="3"/>
      <c r="GS9217" s="3"/>
      <c r="GT9217" s="3"/>
      <c r="GU9217" s="3"/>
      <c r="GV9217" s="3"/>
      <c r="GW9217" s="3"/>
      <c r="GX9217" s="3"/>
      <c r="GY9217" s="3"/>
      <c r="GZ9217" s="3"/>
      <c r="HA9217" s="3"/>
      <c r="HB9217" s="3"/>
      <c r="HC9217" s="3"/>
      <c r="HD9217" s="3"/>
      <c r="HE9217" s="3"/>
      <c r="HF9217" s="3"/>
      <c r="HG9217" s="3"/>
      <c r="HH9217" s="3"/>
      <c r="HI9217" s="3"/>
      <c r="HJ9217" s="3"/>
      <c r="HK9217" s="3"/>
      <c r="HL9217" s="3"/>
      <c r="HM9217" s="45"/>
      <c r="HN9217" s="3"/>
      <c r="HO9217" s="3"/>
      <c r="HP9217" s="3"/>
      <c r="HQ9217" s="3"/>
      <c r="HR9217" s="3"/>
      <c r="HS9217" s="3"/>
      <c r="HT9217" s="3"/>
      <c r="HU9217" s="3"/>
      <c r="HV9217" s="3"/>
      <c r="HW9217" s="3"/>
      <c r="HX9217" s="3"/>
      <c r="HY9217" s="3"/>
      <c r="HZ9217" s="3"/>
      <c r="IA9217" s="3"/>
      <c r="IB9217" s="3"/>
      <c r="IC9217" s="3"/>
      <c r="ID9217" s="3"/>
      <c r="IE9217" s="3"/>
      <c r="IF9217" s="3"/>
      <c r="IG9217" s="3"/>
      <c r="IH9217" s="3"/>
      <c r="II9217" s="3"/>
      <c r="IJ9217" s="3"/>
      <c r="IK9217" s="3"/>
      <c r="IL9217" s="3"/>
      <c r="IM9217" s="3"/>
      <c r="IN9217" s="3"/>
      <c r="IO9217" s="15"/>
    </row>
    <row r="9218" spans="171:249">
      <c r="FO9218" s="3"/>
      <c r="FP9218" s="3"/>
      <c r="FQ9218" s="3"/>
      <c r="FR9218" s="3"/>
      <c r="FS9218" s="3"/>
      <c r="FT9218" s="3"/>
      <c r="FU9218" s="3"/>
      <c r="FV9218" s="3"/>
      <c r="FW9218" s="3"/>
      <c r="FX9218" s="3"/>
      <c r="FY9218" s="3"/>
      <c r="FZ9218" s="3"/>
      <c r="GA9218" s="3"/>
      <c r="GB9218" s="3"/>
      <c r="GC9218" s="3"/>
      <c r="GD9218" s="3"/>
      <c r="GE9218" s="3"/>
      <c r="GF9218" s="3"/>
      <c r="GG9218" s="3"/>
      <c r="GH9218" s="3"/>
      <c r="GI9218" s="3"/>
      <c r="GJ9218" s="3"/>
      <c r="GK9218" s="3"/>
      <c r="GL9218" s="3"/>
      <c r="GM9218" s="3"/>
      <c r="GN9218" s="3"/>
      <c r="GO9218" s="3"/>
      <c r="GP9218" s="3"/>
      <c r="GQ9218" s="3"/>
      <c r="GR9218" s="3"/>
      <c r="GS9218" s="3"/>
      <c r="GT9218" s="3"/>
      <c r="GU9218" s="3"/>
      <c r="GV9218" s="3"/>
      <c r="GW9218" s="3"/>
      <c r="GX9218" s="3"/>
      <c r="GY9218" s="3"/>
      <c r="GZ9218" s="3"/>
      <c r="HA9218" s="3"/>
      <c r="HB9218" s="3"/>
      <c r="HC9218" s="3"/>
      <c r="HD9218" s="3"/>
      <c r="HE9218" s="3"/>
      <c r="HF9218" s="3"/>
      <c r="HG9218" s="3"/>
      <c r="HH9218" s="3"/>
      <c r="HI9218" s="3"/>
      <c r="HJ9218" s="3"/>
      <c r="HK9218" s="3"/>
      <c r="HL9218" s="3"/>
      <c r="HM9218" s="45"/>
      <c r="HN9218" s="3"/>
      <c r="HO9218" s="3"/>
      <c r="HP9218" s="3"/>
      <c r="HQ9218" s="3"/>
      <c r="HR9218" s="3"/>
      <c r="HS9218" s="3"/>
      <c r="HT9218" s="3"/>
      <c r="HU9218" s="3"/>
      <c r="HV9218" s="3"/>
      <c r="HW9218" s="3"/>
      <c r="HX9218" s="3"/>
      <c r="HY9218" s="3"/>
      <c r="HZ9218" s="3"/>
      <c r="IA9218" s="3"/>
      <c r="IB9218" s="3"/>
      <c r="IC9218" s="3"/>
      <c r="ID9218" s="3"/>
      <c r="IE9218" s="3"/>
      <c r="IF9218" s="3"/>
      <c r="IG9218" s="3"/>
      <c r="IH9218" s="3"/>
      <c r="II9218" s="3"/>
      <c r="IJ9218" s="3"/>
      <c r="IK9218" s="3"/>
      <c r="IL9218" s="3"/>
      <c r="IM9218" s="3"/>
      <c r="IN9218" s="3"/>
      <c r="IO9218" s="15"/>
    </row>
    <row r="9219" spans="171:249">
      <c r="FO9219" s="3"/>
      <c r="FP9219" s="3"/>
      <c r="FQ9219" s="3"/>
      <c r="FR9219" s="3"/>
      <c r="FS9219" s="3"/>
      <c r="FT9219" s="3"/>
      <c r="FU9219" s="3"/>
      <c r="FV9219" s="3"/>
      <c r="FW9219" s="3"/>
      <c r="FX9219" s="3"/>
      <c r="FY9219" s="3"/>
      <c r="FZ9219" s="3"/>
      <c r="GA9219" s="3"/>
      <c r="GB9219" s="3"/>
      <c r="GC9219" s="3"/>
      <c r="GD9219" s="3"/>
      <c r="GE9219" s="3"/>
      <c r="GF9219" s="3"/>
      <c r="GG9219" s="3"/>
      <c r="GH9219" s="3"/>
      <c r="GI9219" s="3"/>
      <c r="GJ9219" s="3"/>
      <c r="GK9219" s="3"/>
      <c r="GL9219" s="3"/>
      <c r="GM9219" s="3"/>
      <c r="GN9219" s="3"/>
      <c r="GO9219" s="3"/>
      <c r="GP9219" s="3"/>
      <c r="GQ9219" s="3"/>
      <c r="GR9219" s="3"/>
      <c r="GS9219" s="3"/>
      <c r="GT9219" s="3"/>
      <c r="GU9219" s="3"/>
      <c r="GV9219" s="3"/>
      <c r="GW9219" s="3"/>
      <c r="GX9219" s="3"/>
      <c r="GY9219" s="3"/>
      <c r="GZ9219" s="3"/>
      <c r="HA9219" s="3"/>
      <c r="HB9219" s="3"/>
      <c r="HC9219" s="3"/>
      <c r="HD9219" s="3"/>
      <c r="HE9219" s="3"/>
      <c r="HF9219" s="3"/>
      <c r="HG9219" s="3"/>
      <c r="HH9219" s="3"/>
      <c r="HI9219" s="3"/>
      <c r="HJ9219" s="3"/>
      <c r="HK9219" s="3"/>
      <c r="HL9219" s="3"/>
      <c r="HM9219" s="45"/>
      <c r="HN9219" s="3"/>
      <c r="HO9219" s="3"/>
      <c r="HP9219" s="3"/>
      <c r="HQ9219" s="3"/>
      <c r="HR9219" s="3"/>
      <c r="HS9219" s="3"/>
      <c r="HT9219" s="3"/>
      <c r="HU9219" s="3"/>
      <c r="HV9219" s="3"/>
      <c r="HW9219" s="3"/>
      <c r="HX9219" s="3"/>
      <c r="HY9219" s="3"/>
      <c r="HZ9219" s="3"/>
      <c r="IA9219" s="3"/>
      <c r="IB9219" s="3"/>
      <c r="IC9219" s="3"/>
      <c r="ID9219" s="3"/>
      <c r="IE9219" s="3"/>
      <c r="IF9219" s="3"/>
      <c r="IG9219" s="3"/>
      <c r="IH9219" s="3"/>
      <c r="II9219" s="3"/>
      <c r="IJ9219" s="3"/>
      <c r="IK9219" s="3"/>
      <c r="IL9219" s="3"/>
      <c r="IM9219" s="3"/>
      <c r="IN9219" s="3"/>
      <c r="IO9219" s="15"/>
    </row>
    <row r="9220" spans="171:249">
      <c r="FO9220" s="3"/>
      <c r="FP9220" s="3"/>
      <c r="FQ9220" s="3"/>
      <c r="FR9220" s="3"/>
      <c r="FS9220" s="3"/>
      <c r="FT9220" s="3"/>
      <c r="FU9220" s="3"/>
      <c r="FV9220" s="3"/>
      <c r="FW9220" s="3"/>
      <c r="FX9220" s="3"/>
      <c r="FY9220" s="3"/>
      <c r="FZ9220" s="3"/>
      <c r="GA9220" s="3"/>
      <c r="GB9220" s="3"/>
      <c r="GC9220" s="3"/>
      <c r="GD9220" s="3"/>
      <c r="GE9220" s="3"/>
      <c r="GF9220" s="3"/>
      <c r="GG9220" s="3"/>
      <c r="GH9220" s="3"/>
      <c r="GI9220" s="3"/>
      <c r="GJ9220" s="3"/>
      <c r="GK9220" s="3"/>
      <c r="GL9220" s="3"/>
      <c r="GM9220" s="3"/>
      <c r="GN9220" s="3"/>
      <c r="GO9220" s="3"/>
      <c r="GP9220" s="3"/>
      <c r="GQ9220" s="3"/>
      <c r="GR9220" s="3"/>
      <c r="GS9220" s="3"/>
      <c r="GT9220" s="3"/>
      <c r="GU9220" s="3"/>
      <c r="GV9220" s="3"/>
      <c r="GW9220" s="3"/>
      <c r="GX9220" s="3"/>
      <c r="GY9220" s="3"/>
      <c r="GZ9220" s="3"/>
      <c r="HA9220" s="3"/>
      <c r="HB9220" s="3"/>
      <c r="HC9220" s="3"/>
      <c r="HD9220" s="3"/>
      <c r="HE9220" s="3"/>
      <c r="HF9220" s="3"/>
      <c r="HG9220" s="3"/>
      <c r="HH9220" s="3"/>
      <c r="HI9220" s="3"/>
      <c r="HJ9220" s="3"/>
      <c r="HK9220" s="3"/>
      <c r="HL9220" s="3"/>
      <c r="HM9220" s="45"/>
      <c r="HN9220" s="3"/>
      <c r="HO9220" s="3"/>
      <c r="HP9220" s="3"/>
      <c r="HQ9220" s="3"/>
      <c r="HR9220" s="3"/>
      <c r="HS9220" s="3"/>
      <c r="HT9220" s="3"/>
      <c r="HU9220" s="3"/>
      <c r="HV9220" s="3"/>
      <c r="HW9220" s="3"/>
      <c r="HX9220" s="3"/>
      <c r="HY9220" s="3"/>
      <c r="HZ9220" s="3"/>
      <c r="IA9220" s="3"/>
      <c r="IB9220" s="3"/>
      <c r="IC9220" s="3"/>
      <c r="ID9220" s="3"/>
      <c r="IE9220" s="3"/>
      <c r="IF9220" s="3"/>
      <c r="IG9220" s="3"/>
      <c r="IH9220" s="3"/>
      <c r="II9220" s="3"/>
      <c r="IJ9220" s="3"/>
      <c r="IK9220" s="3"/>
      <c r="IL9220" s="3"/>
      <c r="IM9220" s="3"/>
      <c r="IN9220" s="3"/>
      <c r="IO9220" s="15"/>
    </row>
    <row r="9221" spans="171:249">
      <c r="FO9221" s="3"/>
      <c r="FP9221" s="3"/>
      <c r="FQ9221" s="3"/>
      <c r="FR9221" s="3"/>
      <c r="FS9221" s="3"/>
      <c r="FT9221" s="3"/>
      <c r="FU9221" s="3"/>
      <c r="FV9221" s="3"/>
      <c r="FW9221" s="3"/>
      <c r="FX9221" s="3"/>
      <c r="FY9221" s="3"/>
      <c r="FZ9221" s="3"/>
      <c r="GA9221" s="3"/>
      <c r="GB9221" s="3"/>
      <c r="GC9221" s="3"/>
      <c r="GD9221" s="3"/>
      <c r="GE9221" s="3"/>
      <c r="GF9221" s="3"/>
      <c r="GG9221" s="3"/>
      <c r="GH9221" s="3"/>
      <c r="GI9221" s="3"/>
      <c r="GJ9221" s="3"/>
      <c r="GK9221" s="3"/>
      <c r="GL9221" s="3"/>
      <c r="GM9221" s="3"/>
      <c r="GN9221" s="3"/>
      <c r="GO9221" s="3"/>
      <c r="GP9221" s="3"/>
      <c r="GQ9221" s="3"/>
      <c r="GR9221" s="3"/>
      <c r="GS9221" s="3"/>
      <c r="GT9221" s="3"/>
      <c r="GU9221" s="3"/>
      <c r="GV9221" s="3"/>
      <c r="GW9221" s="3"/>
      <c r="GX9221" s="3"/>
      <c r="GY9221" s="3"/>
      <c r="GZ9221" s="3"/>
      <c r="HA9221" s="3"/>
      <c r="HB9221" s="3"/>
      <c r="HC9221" s="3"/>
      <c r="HD9221" s="3"/>
      <c r="HE9221" s="3"/>
      <c r="HF9221" s="3"/>
      <c r="HG9221" s="3"/>
      <c r="HH9221" s="3"/>
      <c r="HI9221" s="3"/>
      <c r="HJ9221" s="3"/>
      <c r="HK9221" s="3"/>
      <c r="HL9221" s="3"/>
      <c r="HM9221" s="45"/>
      <c r="HN9221" s="3"/>
      <c r="HO9221" s="3"/>
      <c r="HP9221" s="3"/>
      <c r="HQ9221" s="3"/>
      <c r="HR9221" s="3"/>
      <c r="HS9221" s="3"/>
      <c r="HT9221" s="3"/>
      <c r="HU9221" s="3"/>
      <c r="HV9221" s="3"/>
      <c r="HW9221" s="3"/>
      <c r="HX9221" s="3"/>
      <c r="HY9221" s="3"/>
      <c r="HZ9221" s="3"/>
      <c r="IA9221" s="3"/>
      <c r="IB9221" s="3"/>
      <c r="IC9221" s="3"/>
      <c r="ID9221" s="3"/>
      <c r="IE9221" s="3"/>
      <c r="IF9221" s="3"/>
      <c r="IG9221" s="3"/>
      <c r="IH9221" s="3"/>
      <c r="II9221" s="3"/>
      <c r="IJ9221" s="3"/>
      <c r="IK9221" s="3"/>
      <c r="IL9221" s="3"/>
      <c r="IM9221" s="3"/>
      <c r="IN9221" s="3"/>
      <c r="IO9221" s="15"/>
    </row>
    <row r="9222" spans="171:249">
      <c r="FO9222" s="3"/>
      <c r="FP9222" s="3"/>
      <c r="FQ9222" s="3"/>
      <c r="FR9222" s="3"/>
      <c r="FS9222" s="3"/>
      <c r="FT9222" s="3"/>
      <c r="FU9222" s="3"/>
      <c r="FV9222" s="3"/>
      <c r="FW9222" s="3"/>
      <c r="FX9222" s="3"/>
      <c r="FY9222" s="3"/>
      <c r="FZ9222" s="3"/>
      <c r="GA9222" s="3"/>
      <c r="GB9222" s="3"/>
      <c r="GC9222" s="3"/>
      <c r="GD9222" s="3"/>
      <c r="GE9222" s="3"/>
      <c r="GF9222" s="3"/>
      <c r="GG9222" s="3"/>
      <c r="GH9222" s="3"/>
      <c r="GI9222" s="3"/>
      <c r="GJ9222" s="3"/>
      <c r="GK9222" s="3"/>
      <c r="GL9222" s="3"/>
      <c r="GM9222" s="3"/>
      <c r="GN9222" s="3"/>
      <c r="GO9222" s="3"/>
      <c r="GP9222" s="3"/>
      <c r="GQ9222" s="3"/>
      <c r="GR9222" s="3"/>
      <c r="GS9222" s="3"/>
      <c r="GT9222" s="3"/>
      <c r="GU9222" s="3"/>
      <c r="GV9222" s="3"/>
      <c r="GW9222" s="3"/>
      <c r="GX9222" s="3"/>
      <c r="GY9222" s="3"/>
      <c r="GZ9222" s="3"/>
      <c r="HA9222" s="3"/>
      <c r="HB9222" s="3"/>
      <c r="HC9222" s="3"/>
      <c r="HD9222" s="3"/>
      <c r="HE9222" s="3"/>
      <c r="HF9222" s="3"/>
      <c r="HG9222" s="3"/>
      <c r="HH9222" s="3"/>
      <c r="HI9222" s="3"/>
      <c r="HJ9222" s="3"/>
      <c r="HK9222" s="3"/>
      <c r="HL9222" s="3"/>
      <c r="HM9222" s="45"/>
      <c r="HN9222" s="3"/>
      <c r="HO9222" s="3"/>
      <c r="HP9222" s="3"/>
      <c r="HQ9222" s="3"/>
      <c r="HR9222" s="3"/>
      <c r="HS9222" s="3"/>
      <c r="HT9222" s="3"/>
      <c r="HU9222" s="3"/>
      <c r="HV9222" s="3"/>
      <c r="HW9222" s="3"/>
      <c r="HX9222" s="3"/>
      <c r="HY9222" s="3"/>
      <c r="HZ9222" s="3"/>
      <c r="IA9222" s="3"/>
      <c r="IB9222" s="3"/>
      <c r="IC9222" s="3"/>
      <c r="ID9222" s="3"/>
      <c r="IE9222" s="3"/>
      <c r="IF9222" s="3"/>
      <c r="IG9222" s="3"/>
      <c r="IH9222" s="3"/>
      <c r="II9222" s="3"/>
      <c r="IJ9222" s="3"/>
      <c r="IK9222" s="3"/>
      <c r="IL9222" s="3"/>
      <c r="IM9222" s="3"/>
      <c r="IN9222" s="3"/>
      <c r="IO9222" s="15"/>
    </row>
    <row r="9223" spans="171:249">
      <c r="FO9223" s="3"/>
      <c r="FP9223" s="3"/>
      <c r="FQ9223" s="3"/>
      <c r="FR9223" s="3"/>
      <c r="FS9223" s="3"/>
      <c r="FT9223" s="3"/>
      <c r="FU9223" s="3"/>
      <c r="FV9223" s="3"/>
      <c r="FW9223" s="3"/>
      <c r="FX9223" s="3"/>
      <c r="FY9223" s="3"/>
      <c r="FZ9223" s="3"/>
      <c r="GA9223" s="3"/>
      <c r="GB9223" s="3"/>
      <c r="GC9223" s="3"/>
      <c r="GD9223" s="3"/>
      <c r="GE9223" s="3"/>
      <c r="GF9223" s="3"/>
      <c r="GG9223" s="3"/>
      <c r="GH9223" s="3"/>
      <c r="GI9223" s="3"/>
      <c r="GJ9223" s="3"/>
      <c r="GK9223" s="3"/>
      <c r="GL9223" s="3"/>
      <c r="GM9223" s="3"/>
      <c r="GN9223" s="3"/>
      <c r="GO9223" s="3"/>
      <c r="GP9223" s="3"/>
      <c r="GQ9223" s="3"/>
      <c r="GR9223" s="3"/>
      <c r="GS9223" s="3"/>
      <c r="GT9223" s="3"/>
      <c r="GU9223" s="3"/>
      <c r="GV9223" s="3"/>
      <c r="GW9223" s="3"/>
      <c r="GX9223" s="3"/>
      <c r="GY9223" s="3"/>
      <c r="GZ9223" s="3"/>
      <c r="HA9223" s="3"/>
      <c r="HB9223" s="3"/>
      <c r="HC9223" s="3"/>
      <c r="HD9223" s="3"/>
      <c r="HE9223" s="3"/>
      <c r="HF9223" s="3"/>
      <c r="HG9223" s="3"/>
      <c r="HH9223" s="3"/>
      <c r="HI9223" s="3"/>
      <c r="HJ9223" s="3"/>
      <c r="HK9223" s="3"/>
      <c r="HL9223" s="3"/>
      <c r="HM9223" s="45"/>
      <c r="HN9223" s="3"/>
      <c r="HO9223" s="3"/>
      <c r="HP9223" s="3"/>
      <c r="HQ9223" s="3"/>
      <c r="HR9223" s="3"/>
      <c r="HS9223" s="3"/>
      <c r="HT9223" s="3"/>
      <c r="HU9223" s="3"/>
      <c r="HV9223" s="3"/>
      <c r="HW9223" s="3"/>
      <c r="HX9223" s="3"/>
      <c r="HY9223" s="3"/>
      <c r="HZ9223" s="3"/>
      <c r="IA9223" s="3"/>
      <c r="IB9223" s="3"/>
      <c r="IC9223" s="3"/>
      <c r="ID9223" s="3"/>
      <c r="IE9223" s="3"/>
      <c r="IF9223" s="3"/>
      <c r="IG9223" s="3"/>
      <c r="IH9223" s="3"/>
      <c r="II9223" s="3"/>
      <c r="IJ9223" s="3"/>
      <c r="IK9223" s="3"/>
      <c r="IL9223" s="3"/>
      <c r="IM9223" s="3"/>
      <c r="IN9223" s="3"/>
      <c r="IO9223" s="15"/>
    </row>
    <row r="9224" spans="171:249">
      <c r="FO9224" s="3"/>
      <c r="FP9224" s="3"/>
      <c r="FQ9224" s="3"/>
      <c r="FR9224" s="3"/>
      <c r="FS9224" s="3"/>
      <c r="FT9224" s="3"/>
      <c r="FU9224" s="3"/>
      <c r="FV9224" s="3"/>
      <c r="FW9224" s="3"/>
      <c r="FX9224" s="3"/>
      <c r="FY9224" s="3"/>
      <c r="FZ9224" s="3"/>
      <c r="GA9224" s="3"/>
      <c r="GB9224" s="3"/>
      <c r="GC9224" s="3"/>
      <c r="GD9224" s="3"/>
      <c r="GE9224" s="3"/>
      <c r="GF9224" s="3"/>
      <c r="GG9224" s="3"/>
      <c r="GH9224" s="3"/>
      <c r="GI9224" s="3"/>
      <c r="GJ9224" s="3"/>
      <c r="GK9224" s="3"/>
      <c r="GL9224" s="3"/>
      <c r="GM9224" s="3"/>
      <c r="GN9224" s="3"/>
      <c r="GO9224" s="3"/>
      <c r="GP9224" s="3"/>
      <c r="GQ9224" s="3"/>
      <c r="GR9224" s="3"/>
      <c r="GS9224" s="3"/>
      <c r="GT9224" s="3"/>
      <c r="GU9224" s="3"/>
      <c r="GV9224" s="3"/>
      <c r="GW9224" s="3"/>
      <c r="GX9224" s="3"/>
      <c r="GY9224" s="3"/>
      <c r="GZ9224" s="3"/>
      <c r="HA9224" s="3"/>
      <c r="HB9224" s="3"/>
      <c r="HC9224" s="3"/>
      <c r="HD9224" s="3"/>
      <c r="HE9224" s="3"/>
      <c r="HF9224" s="3"/>
      <c r="HG9224" s="3"/>
      <c r="HH9224" s="3"/>
      <c r="HI9224" s="3"/>
      <c r="HJ9224" s="3"/>
      <c r="HK9224" s="3"/>
      <c r="HL9224" s="3"/>
      <c r="HM9224" s="45"/>
      <c r="HN9224" s="3"/>
      <c r="HO9224" s="3"/>
      <c r="HP9224" s="3"/>
      <c r="HQ9224" s="3"/>
      <c r="HR9224" s="3"/>
      <c r="HS9224" s="3"/>
      <c r="HT9224" s="3"/>
      <c r="HU9224" s="3"/>
      <c r="HV9224" s="3"/>
      <c r="HW9224" s="3"/>
      <c r="HX9224" s="3"/>
      <c r="HY9224" s="3"/>
      <c r="HZ9224" s="3"/>
      <c r="IA9224" s="3"/>
      <c r="IB9224" s="3"/>
      <c r="IC9224" s="3"/>
      <c r="ID9224" s="3"/>
      <c r="IE9224" s="3"/>
      <c r="IF9224" s="3"/>
      <c r="IG9224" s="3"/>
      <c r="IH9224" s="3"/>
      <c r="II9224" s="3"/>
      <c r="IJ9224" s="3"/>
      <c r="IK9224" s="3"/>
      <c r="IL9224" s="3"/>
      <c r="IM9224" s="3"/>
      <c r="IN9224" s="3"/>
      <c r="IO9224" s="15"/>
    </row>
    <row r="9225" spans="171:249">
      <c r="FO9225" s="3"/>
      <c r="FP9225" s="3"/>
      <c r="FQ9225" s="3"/>
      <c r="FR9225" s="3"/>
      <c r="FS9225" s="3"/>
      <c r="FT9225" s="3"/>
      <c r="FU9225" s="3"/>
      <c r="FV9225" s="3"/>
      <c r="FW9225" s="3"/>
      <c r="FX9225" s="3"/>
      <c r="FY9225" s="3"/>
      <c r="FZ9225" s="3"/>
      <c r="GA9225" s="3"/>
      <c r="GB9225" s="3"/>
      <c r="GC9225" s="3"/>
      <c r="GD9225" s="3"/>
      <c r="GE9225" s="3"/>
      <c r="GF9225" s="3"/>
      <c r="GG9225" s="3"/>
      <c r="GH9225" s="3"/>
      <c r="GI9225" s="3"/>
      <c r="GJ9225" s="3"/>
      <c r="GK9225" s="3"/>
      <c r="GL9225" s="3"/>
      <c r="GM9225" s="3"/>
      <c r="GN9225" s="3"/>
      <c r="GO9225" s="3"/>
      <c r="GP9225" s="3"/>
      <c r="GQ9225" s="3"/>
      <c r="GR9225" s="3"/>
      <c r="GS9225" s="3"/>
      <c r="GT9225" s="3"/>
      <c r="GU9225" s="3"/>
      <c r="GV9225" s="3"/>
      <c r="GW9225" s="3"/>
      <c r="GX9225" s="3"/>
      <c r="GY9225" s="3"/>
      <c r="GZ9225" s="3"/>
      <c r="HA9225" s="3"/>
      <c r="HB9225" s="3"/>
      <c r="HC9225" s="3"/>
      <c r="HD9225" s="3"/>
      <c r="HE9225" s="3"/>
      <c r="HF9225" s="3"/>
      <c r="HG9225" s="3"/>
      <c r="HH9225" s="3"/>
      <c r="HI9225" s="3"/>
      <c r="HJ9225" s="3"/>
      <c r="HK9225" s="3"/>
      <c r="HL9225" s="3"/>
      <c r="HM9225" s="45"/>
      <c r="HN9225" s="3"/>
      <c r="HO9225" s="3"/>
      <c r="HP9225" s="3"/>
      <c r="HQ9225" s="3"/>
      <c r="HR9225" s="3"/>
      <c r="HS9225" s="3"/>
      <c r="HT9225" s="3"/>
      <c r="HU9225" s="3"/>
      <c r="HV9225" s="3"/>
      <c r="HW9225" s="3"/>
      <c r="HX9225" s="3"/>
      <c r="HY9225" s="3"/>
      <c r="HZ9225" s="3"/>
      <c r="IA9225" s="3"/>
      <c r="IB9225" s="3"/>
      <c r="IC9225" s="3"/>
      <c r="ID9225" s="3"/>
      <c r="IE9225" s="3"/>
      <c r="IF9225" s="3"/>
      <c r="IG9225" s="3"/>
      <c r="IH9225" s="3"/>
      <c r="II9225" s="3"/>
      <c r="IJ9225" s="3"/>
      <c r="IK9225" s="3"/>
      <c r="IL9225" s="3"/>
      <c r="IM9225" s="3"/>
      <c r="IN9225" s="3"/>
      <c r="IO9225" s="15"/>
    </row>
    <row r="9226" spans="171:249">
      <c r="FO9226" s="3"/>
      <c r="FP9226" s="3"/>
      <c r="FQ9226" s="3"/>
      <c r="FR9226" s="3"/>
      <c r="FS9226" s="3"/>
      <c r="FT9226" s="3"/>
      <c r="FU9226" s="3"/>
      <c r="FV9226" s="3"/>
      <c r="FW9226" s="3"/>
      <c r="FX9226" s="3"/>
      <c r="FY9226" s="3"/>
      <c r="FZ9226" s="3"/>
      <c r="GA9226" s="3"/>
      <c r="GB9226" s="3"/>
      <c r="GC9226" s="3"/>
      <c r="GD9226" s="3"/>
      <c r="GE9226" s="3"/>
      <c r="GF9226" s="3"/>
      <c r="GG9226" s="3"/>
      <c r="GH9226" s="3"/>
      <c r="GI9226" s="3"/>
      <c r="GJ9226" s="3"/>
      <c r="GK9226" s="3"/>
      <c r="GL9226" s="3"/>
      <c r="GM9226" s="3"/>
      <c r="GN9226" s="3"/>
      <c r="GO9226" s="3"/>
      <c r="GP9226" s="3"/>
      <c r="GQ9226" s="3"/>
      <c r="GR9226" s="3"/>
      <c r="GS9226" s="3"/>
      <c r="GT9226" s="3"/>
      <c r="GU9226" s="3"/>
      <c r="GV9226" s="3"/>
      <c r="GW9226" s="3"/>
      <c r="GX9226" s="3"/>
      <c r="GY9226" s="3"/>
      <c r="GZ9226" s="3"/>
      <c r="HA9226" s="3"/>
      <c r="HB9226" s="3"/>
      <c r="HC9226" s="3"/>
      <c r="HD9226" s="3"/>
      <c r="HE9226" s="3"/>
      <c r="HF9226" s="3"/>
      <c r="HG9226" s="3"/>
      <c r="HH9226" s="3"/>
      <c r="HI9226" s="3"/>
      <c r="HJ9226" s="3"/>
      <c r="HK9226" s="3"/>
      <c r="HL9226" s="3"/>
      <c r="HM9226" s="45"/>
      <c r="HN9226" s="3"/>
      <c r="HO9226" s="3"/>
      <c r="HP9226" s="3"/>
      <c r="HQ9226" s="3"/>
      <c r="HR9226" s="3"/>
      <c r="HS9226" s="3"/>
      <c r="HT9226" s="3"/>
      <c r="HU9226" s="3"/>
      <c r="HV9226" s="3"/>
      <c r="HW9226" s="3"/>
      <c r="HX9226" s="3"/>
      <c r="HY9226" s="3"/>
      <c r="HZ9226" s="3"/>
      <c r="IA9226" s="3"/>
      <c r="IB9226" s="3"/>
      <c r="IC9226" s="3"/>
      <c r="ID9226" s="3"/>
      <c r="IE9226" s="3"/>
      <c r="IF9226" s="3"/>
      <c r="IG9226" s="3"/>
      <c r="IH9226" s="3"/>
      <c r="II9226" s="3"/>
      <c r="IJ9226" s="3"/>
      <c r="IK9226" s="3"/>
      <c r="IL9226" s="3"/>
      <c r="IM9226" s="3"/>
      <c r="IN9226" s="3"/>
      <c r="IO9226" s="15"/>
    </row>
    <row r="9227" spans="171:249">
      <c r="FO9227" s="3"/>
      <c r="FP9227" s="3"/>
      <c r="FQ9227" s="3"/>
      <c r="FR9227" s="3"/>
      <c r="FS9227" s="3"/>
      <c r="FT9227" s="3"/>
      <c r="FU9227" s="3"/>
      <c r="FV9227" s="3"/>
      <c r="FW9227" s="3"/>
      <c r="FX9227" s="3"/>
      <c r="FY9227" s="3"/>
      <c r="FZ9227" s="3"/>
      <c r="GA9227" s="3"/>
      <c r="GB9227" s="3"/>
      <c r="GC9227" s="3"/>
      <c r="GD9227" s="3"/>
      <c r="GE9227" s="3"/>
      <c r="GF9227" s="3"/>
      <c r="GG9227" s="3"/>
      <c r="GH9227" s="3"/>
      <c r="GI9227" s="3"/>
      <c r="GJ9227" s="3"/>
      <c r="GK9227" s="3"/>
      <c r="GL9227" s="3"/>
      <c r="GM9227" s="3"/>
      <c r="GN9227" s="3"/>
      <c r="GO9227" s="3"/>
      <c r="GP9227" s="3"/>
      <c r="GQ9227" s="3"/>
      <c r="GR9227" s="3"/>
      <c r="GS9227" s="3"/>
      <c r="GT9227" s="3"/>
      <c r="GU9227" s="3"/>
      <c r="GV9227" s="3"/>
      <c r="GW9227" s="3"/>
      <c r="GX9227" s="3"/>
      <c r="GY9227" s="3"/>
      <c r="GZ9227" s="3"/>
      <c r="HA9227" s="3"/>
      <c r="HB9227" s="3"/>
      <c r="HC9227" s="3"/>
      <c r="HD9227" s="3"/>
      <c r="HE9227" s="3"/>
      <c r="HF9227" s="3"/>
      <c r="HG9227" s="3"/>
      <c r="HH9227" s="3"/>
      <c r="HI9227" s="3"/>
      <c r="HJ9227" s="3"/>
      <c r="HK9227" s="3"/>
      <c r="HL9227" s="3"/>
      <c r="HM9227" s="45"/>
      <c r="HN9227" s="3"/>
      <c r="HO9227" s="3"/>
      <c r="HP9227" s="3"/>
      <c r="HQ9227" s="3"/>
      <c r="HR9227" s="3"/>
      <c r="HS9227" s="3"/>
      <c r="HT9227" s="3"/>
      <c r="HU9227" s="3"/>
      <c r="HV9227" s="3"/>
      <c r="HW9227" s="3"/>
      <c r="HX9227" s="3"/>
      <c r="HY9227" s="3"/>
      <c r="HZ9227" s="3"/>
      <c r="IA9227" s="3"/>
      <c r="IB9227" s="3"/>
      <c r="IC9227" s="3"/>
      <c r="ID9227" s="3"/>
      <c r="IE9227" s="3"/>
      <c r="IF9227" s="3"/>
      <c r="IG9227" s="3"/>
      <c r="IH9227" s="3"/>
      <c r="II9227" s="3"/>
      <c r="IJ9227" s="3"/>
      <c r="IK9227" s="3"/>
      <c r="IL9227" s="3"/>
      <c r="IM9227" s="3"/>
      <c r="IN9227" s="3"/>
      <c r="IO9227" s="15"/>
    </row>
    <row r="9228" spans="171:249">
      <c r="FO9228" s="3"/>
      <c r="FP9228" s="3"/>
      <c r="FQ9228" s="3"/>
      <c r="FR9228" s="3"/>
      <c r="FS9228" s="3"/>
      <c r="FT9228" s="3"/>
      <c r="FU9228" s="3"/>
      <c r="FV9228" s="3"/>
      <c r="FW9228" s="3"/>
      <c r="FX9228" s="3"/>
      <c r="FY9228" s="3"/>
      <c r="FZ9228" s="3"/>
      <c r="GA9228" s="3"/>
      <c r="GB9228" s="3"/>
      <c r="GC9228" s="3"/>
      <c r="GD9228" s="3"/>
      <c r="GE9228" s="3"/>
      <c r="GF9228" s="3"/>
      <c r="GG9228" s="3"/>
      <c r="GH9228" s="3"/>
      <c r="GI9228" s="3"/>
      <c r="GJ9228" s="3"/>
      <c r="GK9228" s="3"/>
      <c r="GL9228" s="3"/>
      <c r="GM9228" s="3"/>
      <c r="GN9228" s="3"/>
      <c r="GO9228" s="3"/>
      <c r="GP9228" s="3"/>
      <c r="GQ9228" s="3"/>
      <c r="GR9228" s="3"/>
      <c r="GS9228" s="3"/>
      <c r="GT9228" s="3"/>
      <c r="GU9228" s="3"/>
      <c r="GV9228" s="3"/>
      <c r="GW9228" s="3"/>
      <c r="GX9228" s="3"/>
      <c r="GY9228" s="3"/>
      <c r="GZ9228" s="3"/>
      <c r="HA9228" s="3"/>
      <c r="HB9228" s="3"/>
      <c r="HC9228" s="3"/>
      <c r="HD9228" s="3"/>
      <c r="HE9228" s="3"/>
      <c r="HF9228" s="3"/>
      <c r="HG9228" s="3"/>
      <c r="HH9228" s="3"/>
      <c r="HI9228" s="3"/>
      <c r="HJ9228" s="3"/>
      <c r="HK9228" s="3"/>
      <c r="HL9228" s="3"/>
      <c r="HM9228" s="45"/>
      <c r="HN9228" s="3"/>
      <c r="HO9228" s="3"/>
      <c r="HP9228" s="3"/>
      <c r="HQ9228" s="3"/>
      <c r="HR9228" s="3"/>
      <c r="HS9228" s="3"/>
      <c r="HT9228" s="3"/>
      <c r="HU9228" s="3"/>
      <c r="HV9228" s="3"/>
      <c r="HW9228" s="3"/>
      <c r="HX9228" s="3"/>
      <c r="HY9228" s="3"/>
      <c r="HZ9228" s="3"/>
      <c r="IA9228" s="3"/>
      <c r="IB9228" s="3"/>
      <c r="IC9228" s="3"/>
      <c r="ID9228" s="3"/>
      <c r="IE9228" s="3"/>
      <c r="IF9228" s="3"/>
      <c r="IG9228" s="3"/>
      <c r="IH9228" s="3"/>
      <c r="II9228" s="3"/>
      <c r="IJ9228" s="3"/>
      <c r="IK9228" s="3"/>
      <c r="IL9228" s="3"/>
      <c r="IM9228" s="3"/>
      <c r="IN9228" s="3"/>
      <c r="IO9228" s="15"/>
    </row>
    <row r="9229" spans="171:249">
      <c r="FO9229" s="3"/>
      <c r="FP9229" s="3"/>
      <c r="FQ9229" s="3"/>
      <c r="FR9229" s="3"/>
      <c r="FS9229" s="3"/>
      <c r="FT9229" s="3"/>
      <c r="FU9229" s="3"/>
      <c r="FV9229" s="3"/>
      <c r="FW9229" s="3"/>
      <c r="FX9229" s="3"/>
      <c r="FY9229" s="3"/>
      <c r="FZ9229" s="3"/>
      <c r="GA9229" s="3"/>
      <c r="GB9229" s="3"/>
      <c r="GC9229" s="3"/>
      <c r="GD9229" s="3"/>
      <c r="GE9229" s="3"/>
      <c r="GF9229" s="3"/>
      <c r="GG9229" s="3"/>
      <c r="GH9229" s="3"/>
      <c r="GI9229" s="3"/>
      <c r="GJ9229" s="3"/>
      <c r="GK9229" s="3"/>
      <c r="GL9229" s="3"/>
      <c r="GM9229" s="3"/>
      <c r="GN9229" s="3"/>
      <c r="GO9229" s="3"/>
      <c r="GP9229" s="3"/>
      <c r="GQ9229" s="3"/>
      <c r="GR9229" s="3"/>
      <c r="GS9229" s="3"/>
      <c r="GT9229" s="3"/>
      <c r="GU9229" s="3"/>
      <c r="GV9229" s="3"/>
      <c r="GW9229" s="3"/>
      <c r="GX9229" s="3"/>
      <c r="GY9229" s="3"/>
      <c r="GZ9229" s="3"/>
      <c r="HA9229" s="3"/>
      <c r="HB9229" s="3"/>
      <c r="HC9229" s="3"/>
      <c r="HD9229" s="3"/>
      <c r="HE9229" s="3"/>
      <c r="HF9229" s="3"/>
      <c r="HG9229" s="3"/>
      <c r="HH9229" s="3"/>
      <c r="HI9229" s="3"/>
      <c r="HJ9229" s="3"/>
      <c r="HK9229" s="3"/>
      <c r="HL9229" s="3"/>
      <c r="HM9229" s="45"/>
      <c r="HN9229" s="3"/>
      <c r="HO9229" s="3"/>
      <c r="HP9229" s="3"/>
      <c r="HQ9229" s="3"/>
      <c r="HR9229" s="3"/>
      <c r="HS9229" s="3"/>
      <c r="HT9229" s="3"/>
      <c r="HU9229" s="3"/>
      <c r="HV9229" s="3"/>
      <c r="HW9229" s="3"/>
      <c r="HX9229" s="3"/>
      <c r="HY9229" s="3"/>
      <c r="HZ9229" s="3"/>
      <c r="IA9229" s="3"/>
      <c r="IB9229" s="3"/>
      <c r="IC9229" s="3"/>
      <c r="ID9229" s="3"/>
      <c r="IE9229" s="3"/>
      <c r="IF9229" s="3"/>
      <c r="IG9229" s="3"/>
      <c r="IH9229" s="3"/>
      <c r="II9229" s="3"/>
      <c r="IJ9229" s="3"/>
      <c r="IK9229" s="3"/>
      <c r="IL9229" s="3"/>
      <c r="IM9229" s="3"/>
      <c r="IN9229" s="3"/>
      <c r="IO9229" s="15"/>
    </row>
    <row r="9230" spans="171:249">
      <c r="FO9230" s="3"/>
      <c r="FP9230" s="3"/>
      <c r="FQ9230" s="3"/>
      <c r="FR9230" s="3"/>
      <c r="FS9230" s="3"/>
      <c r="FT9230" s="3"/>
      <c r="FU9230" s="3"/>
      <c r="FV9230" s="3"/>
      <c r="FW9230" s="3"/>
      <c r="FX9230" s="3"/>
      <c r="FY9230" s="3"/>
      <c r="FZ9230" s="3"/>
      <c r="GA9230" s="3"/>
      <c r="GB9230" s="3"/>
      <c r="GC9230" s="3"/>
      <c r="GD9230" s="3"/>
      <c r="GE9230" s="3"/>
      <c r="GF9230" s="3"/>
      <c r="GG9230" s="3"/>
      <c r="GH9230" s="3"/>
      <c r="GI9230" s="3"/>
      <c r="GJ9230" s="3"/>
      <c r="GK9230" s="3"/>
      <c r="GL9230" s="3"/>
      <c r="GM9230" s="3"/>
      <c r="GN9230" s="3"/>
      <c r="GO9230" s="3"/>
      <c r="GP9230" s="3"/>
      <c r="GQ9230" s="3"/>
      <c r="GR9230" s="3"/>
      <c r="GS9230" s="3"/>
      <c r="GT9230" s="3"/>
      <c r="GU9230" s="3"/>
      <c r="GV9230" s="3"/>
      <c r="GW9230" s="3"/>
      <c r="GX9230" s="3"/>
      <c r="GY9230" s="3"/>
      <c r="GZ9230" s="3"/>
      <c r="HA9230" s="3"/>
      <c r="HB9230" s="3"/>
      <c r="HC9230" s="3"/>
      <c r="HD9230" s="3"/>
      <c r="HE9230" s="3"/>
      <c r="HF9230" s="3"/>
      <c r="HG9230" s="3"/>
      <c r="HH9230" s="3"/>
      <c r="HI9230" s="3"/>
      <c r="HJ9230" s="3"/>
      <c r="HK9230" s="3"/>
      <c r="HL9230" s="3"/>
      <c r="HM9230" s="45"/>
      <c r="HN9230" s="3"/>
      <c r="HO9230" s="3"/>
      <c r="HP9230" s="3"/>
      <c r="HQ9230" s="3"/>
      <c r="HR9230" s="3"/>
      <c r="HS9230" s="3"/>
      <c r="HT9230" s="3"/>
      <c r="HU9230" s="3"/>
      <c r="HV9230" s="3"/>
      <c r="HW9230" s="3"/>
      <c r="HX9230" s="3"/>
      <c r="HY9230" s="3"/>
      <c r="HZ9230" s="3"/>
      <c r="IA9230" s="3"/>
      <c r="IB9230" s="3"/>
      <c r="IC9230" s="3"/>
      <c r="ID9230" s="3"/>
      <c r="IE9230" s="3"/>
      <c r="IF9230" s="3"/>
      <c r="IG9230" s="3"/>
      <c r="IH9230" s="3"/>
      <c r="II9230" s="3"/>
      <c r="IJ9230" s="3"/>
      <c r="IK9230" s="3"/>
      <c r="IL9230" s="3"/>
      <c r="IM9230" s="3"/>
      <c r="IN9230" s="3"/>
      <c r="IO9230" s="15"/>
    </row>
    <row r="9231" spans="171:249">
      <c r="FO9231" s="3"/>
      <c r="FP9231" s="3"/>
      <c r="FQ9231" s="3"/>
      <c r="FR9231" s="3"/>
      <c r="FS9231" s="3"/>
      <c r="FT9231" s="3"/>
      <c r="FU9231" s="3"/>
      <c r="FV9231" s="3"/>
      <c r="FW9231" s="3"/>
      <c r="FX9231" s="3"/>
      <c r="FY9231" s="3"/>
      <c r="FZ9231" s="3"/>
      <c r="GA9231" s="3"/>
      <c r="GB9231" s="3"/>
      <c r="GC9231" s="3"/>
      <c r="GD9231" s="3"/>
      <c r="GE9231" s="3"/>
      <c r="GF9231" s="3"/>
      <c r="GG9231" s="3"/>
      <c r="GH9231" s="3"/>
      <c r="GI9231" s="3"/>
      <c r="GJ9231" s="3"/>
      <c r="GK9231" s="3"/>
      <c r="GL9231" s="3"/>
      <c r="GM9231" s="3"/>
      <c r="GN9231" s="3"/>
      <c r="GO9231" s="3"/>
      <c r="GP9231" s="3"/>
      <c r="GQ9231" s="3"/>
      <c r="GR9231" s="3"/>
      <c r="GS9231" s="3"/>
      <c r="GT9231" s="3"/>
      <c r="GU9231" s="3"/>
      <c r="GV9231" s="3"/>
      <c r="GW9231" s="3"/>
      <c r="GX9231" s="3"/>
      <c r="GY9231" s="3"/>
      <c r="GZ9231" s="3"/>
      <c r="HA9231" s="3"/>
      <c r="HB9231" s="3"/>
      <c r="HC9231" s="3"/>
      <c r="HD9231" s="3"/>
      <c r="HE9231" s="3"/>
      <c r="HF9231" s="3"/>
      <c r="HG9231" s="3"/>
      <c r="HH9231" s="3"/>
      <c r="HI9231" s="3"/>
      <c r="HJ9231" s="3"/>
      <c r="HK9231" s="3"/>
      <c r="HL9231" s="3"/>
      <c r="HM9231" s="45"/>
      <c r="HN9231" s="3"/>
      <c r="HO9231" s="3"/>
      <c r="HP9231" s="3"/>
      <c r="HQ9231" s="3"/>
      <c r="HR9231" s="3"/>
      <c r="HS9231" s="3"/>
      <c r="HT9231" s="3"/>
      <c r="HU9231" s="3"/>
      <c r="HV9231" s="3"/>
      <c r="HW9231" s="3"/>
      <c r="HX9231" s="3"/>
      <c r="HY9231" s="3"/>
      <c r="HZ9231" s="3"/>
      <c r="IA9231" s="3"/>
      <c r="IB9231" s="3"/>
      <c r="IC9231" s="3"/>
      <c r="ID9231" s="3"/>
      <c r="IE9231" s="3"/>
      <c r="IF9231" s="3"/>
      <c r="IG9231" s="3"/>
      <c r="IH9231" s="3"/>
      <c r="II9231" s="3"/>
      <c r="IJ9231" s="3"/>
      <c r="IK9231" s="3"/>
      <c r="IL9231" s="3"/>
      <c r="IM9231" s="3"/>
      <c r="IN9231" s="3"/>
      <c r="IO9231" s="15"/>
    </row>
    <row r="9232" spans="171:249">
      <c r="FO9232" s="3"/>
      <c r="FP9232" s="3"/>
      <c r="FQ9232" s="3"/>
      <c r="FR9232" s="3"/>
      <c r="FS9232" s="3"/>
      <c r="FT9232" s="3"/>
      <c r="FU9232" s="3"/>
      <c r="FV9232" s="3"/>
      <c r="FW9232" s="3"/>
      <c r="FX9232" s="3"/>
      <c r="FY9232" s="3"/>
      <c r="FZ9232" s="3"/>
      <c r="GA9232" s="3"/>
      <c r="GB9232" s="3"/>
      <c r="GC9232" s="3"/>
      <c r="GD9232" s="3"/>
      <c r="GE9232" s="3"/>
      <c r="GF9232" s="3"/>
      <c r="GG9232" s="3"/>
      <c r="GH9232" s="3"/>
      <c r="GI9232" s="3"/>
      <c r="GJ9232" s="3"/>
      <c r="GK9232" s="3"/>
      <c r="GL9232" s="3"/>
      <c r="GM9232" s="3"/>
      <c r="GN9232" s="3"/>
      <c r="GO9232" s="3"/>
      <c r="GP9232" s="3"/>
      <c r="GQ9232" s="3"/>
      <c r="GR9232" s="3"/>
      <c r="GS9232" s="3"/>
      <c r="GT9232" s="3"/>
      <c r="GU9232" s="3"/>
      <c r="GV9232" s="3"/>
      <c r="GW9232" s="3"/>
      <c r="GX9232" s="3"/>
      <c r="GY9232" s="3"/>
      <c r="GZ9232" s="3"/>
      <c r="HA9232" s="3"/>
      <c r="HB9232" s="3"/>
      <c r="HC9232" s="3"/>
      <c r="HD9232" s="3"/>
      <c r="HE9232" s="3"/>
      <c r="HF9232" s="3"/>
      <c r="HG9232" s="3"/>
      <c r="HH9232" s="3"/>
      <c r="HI9232" s="3"/>
      <c r="HJ9232" s="3"/>
      <c r="HK9232" s="3"/>
      <c r="HL9232" s="3"/>
      <c r="HM9232" s="45"/>
      <c r="HN9232" s="3"/>
      <c r="HO9232" s="3"/>
      <c r="HP9232" s="3"/>
      <c r="HQ9232" s="3"/>
      <c r="HR9232" s="3"/>
      <c r="HS9232" s="3"/>
      <c r="HT9232" s="3"/>
      <c r="HU9232" s="3"/>
      <c r="HV9232" s="3"/>
      <c r="HW9232" s="3"/>
      <c r="HX9232" s="3"/>
      <c r="HY9232" s="3"/>
      <c r="HZ9232" s="3"/>
      <c r="IA9232" s="3"/>
      <c r="IB9232" s="3"/>
      <c r="IC9232" s="3"/>
      <c r="ID9232" s="3"/>
      <c r="IE9232" s="3"/>
      <c r="IF9232" s="3"/>
      <c r="IG9232" s="3"/>
      <c r="IH9232" s="3"/>
      <c r="II9232" s="3"/>
      <c r="IJ9232" s="3"/>
      <c r="IK9232" s="3"/>
      <c r="IL9232" s="3"/>
      <c r="IM9232" s="3"/>
      <c r="IN9232" s="3"/>
      <c r="IO9232" s="15"/>
    </row>
    <row r="9233" spans="171:249">
      <c r="FO9233" s="3"/>
      <c r="FP9233" s="3"/>
      <c r="FQ9233" s="3"/>
      <c r="FR9233" s="3"/>
      <c r="FS9233" s="3"/>
      <c r="FT9233" s="3"/>
      <c r="FU9233" s="3"/>
      <c r="FV9233" s="3"/>
      <c r="FW9233" s="3"/>
      <c r="FX9233" s="3"/>
      <c r="FY9233" s="3"/>
      <c r="FZ9233" s="3"/>
      <c r="GA9233" s="3"/>
      <c r="GB9233" s="3"/>
      <c r="GC9233" s="3"/>
      <c r="GD9233" s="3"/>
      <c r="GE9233" s="3"/>
      <c r="GF9233" s="3"/>
      <c r="GG9233" s="3"/>
      <c r="GH9233" s="3"/>
      <c r="GI9233" s="3"/>
      <c r="GJ9233" s="3"/>
      <c r="GK9233" s="3"/>
      <c r="GL9233" s="3"/>
      <c r="GM9233" s="3"/>
      <c r="GN9233" s="3"/>
      <c r="GO9233" s="3"/>
      <c r="GP9233" s="3"/>
      <c r="GQ9233" s="3"/>
      <c r="GR9233" s="3"/>
      <c r="GS9233" s="3"/>
      <c r="GT9233" s="3"/>
      <c r="GU9233" s="3"/>
      <c r="GV9233" s="3"/>
      <c r="GW9233" s="3"/>
      <c r="GX9233" s="3"/>
      <c r="GY9233" s="3"/>
      <c r="GZ9233" s="3"/>
      <c r="HA9233" s="3"/>
      <c r="HB9233" s="3"/>
      <c r="HC9233" s="3"/>
      <c r="HD9233" s="3"/>
      <c r="HE9233" s="3"/>
      <c r="HF9233" s="3"/>
      <c r="HG9233" s="3"/>
      <c r="HH9233" s="3"/>
      <c r="HI9233" s="3"/>
      <c r="HJ9233" s="3"/>
      <c r="HK9233" s="3"/>
      <c r="HL9233" s="3"/>
      <c r="HM9233" s="45"/>
      <c r="HN9233" s="3"/>
      <c r="HO9233" s="3"/>
      <c r="HP9233" s="3"/>
      <c r="HQ9233" s="3"/>
      <c r="HR9233" s="3"/>
      <c r="HS9233" s="3"/>
      <c r="HT9233" s="3"/>
      <c r="HU9233" s="3"/>
      <c r="HV9233" s="3"/>
      <c r="HW9233" s="3"/>
      <c r="HX9233" s="3"/>
      <c r="HY9233" s="3"/>
      <c r="HZ9233" s="3"/>
      <c r="IA9233" s="3"/>
      <c r="IB9233" s="3"/>
      <c r="IC9233" s="3"/>
      <c r="ID9233" s="3"/>
      <c r="IE9233" s="3"/>
      <c r="IF9233" s="3"/>
      <c r="IG9233" s="3"/>
      <c r="IH9233" s="3"/>
      <c r="II9233" s="3"/>
      <c r="IJ9233" s="3"/>
      <c r="IK9233" s="3"/>
      <c r="IL9233" s="3"/>
      <c r="IM9233" s="3"/>
      <c r="IN9233" s="3"/>
      <c r="IO9233" s="15"/>
    </row>
    <row r="9234" spans="171:249">
      <c r="FO9234" s="3"/>
      <c r="FP9234" s="3"/>
      <c r="FQ9234" s="3"/>
      <c r="FR9234" s="3"/>
      <c r="FS9234" s="3"/>
      <c r="FT9234" s="3"/>
      <c r="FU9234" s="3"/>
      <c r="FV9234" s="3"/>
      <c r="FW9234" s="3"/>
      <c r="FX9234" s="3"/>
      <c r="FY9234" s="3"/>
      <c r="FZ9234" s="3"/>
      <c r="GA9234" s="3"/>
      <c r="GB9234" s="3"/>
      <c r="GC9234" s="3"/>
      <c r="GD9234" s="3"/>
      <c r="GE9234" s="3"/>
      <c r="GF9234" s="3"/>
      <c r="GG9234" s="3"/>
      <c r="GH9234" s="3"/>
      <c r="GI9234" s="3"/>
      <c r="GJ9234" s="3"/>
      <c r="GK9234" s="3"/>
      <c r="GL9234" s="3"/>
      <c r="GM9234" s="3"/>
      <c r="GN9234" s="3"/>
      <c r="GO9234" s="3"/>
      <c r="GP9234" s="3"/>
      <c r="GQ9234" s="3"/>
      <c r="GR9234" s="3"/>
      <c r="GS9234" s="3"/>
      <c r="GT9234" s="3"/>
      <c r="GU9234" s="3"/>
      <c r="GV9234" s="3"/>
      <c r="GW9234" s="3"/>
      <c r="GX9234" s="3"/>
      <c r="GY9234" s="3"/>
      <c r="GZ9234" s="3"/>
      <c r="HA9234" s="3"/>
      <c r="HB9234" s="3"/>
      <c r="HC9234" s="3"/>
      <c r="HD9234" s="3"/>
      <c r="HE9234" s="3"/>
      <c r="HF9234" s="3"/>
      <c r="HG9234" s="3"/>
      <c r="HH9234" s="3"/>
      <c r="HI9234" s="3"/>
      <c r="HJ9234" s="3"/>
      <c r="HK9234" s="3"/>
      <c r="HL9234" s="3"/>
      <c r="HM9234" s="45"/>
      <c r="HN9234" s="3"/>
      <c r="HO9234" s="3"/>
      <c r="HP9234" s="3"/>
      <c r="HQ9234" s="3"/>
      <c r="HR9234" s="3"/>
      <c r="HS9234" s="3"/>
      <c r="HT9234" s="3"/>
      <c r="HU9234" s="3"/>
      <c r="HV9234" s="3"/>
      <c r="HW9234" s="3"/>
      <c r="HX9234" s="3"/>
      <c r="HY9234" s="3"/>
      <c r="HZ9234" s="3"/>
      <c r="IA9234" s="3"/>
      <c r="IB9234" s="3"/>
      <c r="IC9234" s="3"/>
      <c r="ID9234" s="3"/>
      <c r="IE9234" s="3"/>
      <c r="IF9234" s="3"/>
      <c r="IG9234" s="3"/>
      <c r="IH9234" s="3"/>
      <c r="II9234" s="3"/>
      <c r="IJ9234" s="3"/>
      <c r="IK9234" s="3"/>
      <c r="IL9234" s="3"/>
      <c r="IM9234" s="3"/>
      <c r="IN9234" s="3"/>
      <c r="IO9234" s="15"/>
    </row>
    <row r="9235" spans="171:249">
      <c r="FO9235" s="3"/>
      <c r="FP9235" s="3"/>
      <c r="FQ9235" s="3"/>
      <c r="FR9235" s="3"/>
      <c r="FS9235" s="3"/>
      <c r="FT9235" s="3"/>
      <c r="FU9235" s="3"/>
      <c r="FV9235" s="3"/>
      <c r="FW9235" s="3"/>
      <c r="FX9235" s="3"/>
      <c r="FY9235" s="3"/>
      <c r="FZ9235" s="3"/>
      <c r="GA9235" s="3"/>
      <c r="GB9235" s="3"/>
      <c r="GC9235" s="3"/>
      <c r="GD9235" s="3"/>
      <c r="GE9235" s="3"/>
      <c r="GF9235" s="3"/>
      <c r="GG9235" s="3"/>
      <c r="GH9235" s="3"/>
      <c r="GI9235" s="3"/>
      <c r="GJ9235" s="3"/>
      <c r="GK9235" s="3"/>
      <c r="GL9235" s="3"/>
      <c r="GM9235" s="3"/>
      <c r="GN9235" s="3"/>
      <c r="GO9235" s="3"/>
      <c r="GP9235" s="3"/>
      <c r="GQ9235" s="3"/>
      <c r="GR9235" s="3"/>
      <c r="GS9235" s="3"/>
      <c r="GT9235" s="3"/>
      <c r="GU9235" s="3"/>
      <c r="GV9235" s="3"/>
      <c r="GW9235" s="3"/>
      <c r="GX9235" s="3"/>
      <c r="GY9235" s="3"/>
      <c r="GZ9235" s="3"/>
      <c r="HA9235" s="3"/>
      <c r="HB9235" s="3"/>
      <c r="HC9235" s="3"/>
      <c r="HD9235" s="3"/>
      <c r="HE9235" s="3"/>
      <c r="HF9235" s="3"/>
      <c r="HG9235" s="3"/>
      <c r="HH9235" s="3"/>
      <c r="HI9235" s="3"/>
      <c r="HJ9235" s="3"/>
      <c r="HK9235" s="3"/>
      <c r="HL9235" s="3"/>
      <c r="HM9235" s="45"/>
      <c r="HN9235" s="3"/>
      <c r="HO9235" s="3"/>
      <c r="HP9235" s="3"/>
      <c r="HQ9235" s="3"/>
      <c r="HR9235" s="3"/>
      <c r="HS9235" s="3"/>
      <c r="HT9235" s="3"/>
      <c r="HU9235" s="3"/>
      <c r="HV9235" s="3"/>
      <c r="HW9235" s="3"/>
      <c r="HX9235" s="3"/>
      <c r="HY9235" s="3"/>
      <c r="HZ9235" s="3"/>
      <c r="IA9235" s="3"/>
      <c r="IB9235" s="3"/>
      <c r="IC9235" s="3"/>
      <c r="ID9235" s="3"/>
      <c r="IE9235" s="3"/>
      <c r="IF9235" s="3"/>
      <c r="IG9235" s="3"/>
      <c r="IH9235" s="3"/>
      <c r="II9235" s="3"/>
      <c r="IJ9235" s="3"/>
      <c r="IK9235" s="3"/>
      <c r="IL9235" s="3"/>
      <c r="IM9235" s="3"/>
      <c r="IN9235" s="3"/>
      <c r="IO9235" s="15"/>
    </row>
    <row r="9236" spans="171:249">
      <c r="FO9236" s="3"/>
      <c r="FP9236" s="3"/>
      <c r="FQ9236" s="3"/>
      <c r="FR9236" s="3"/>
      <c r="FS9236" s="3"/>
      <c r="FT9236" s="3"/>
      <c r="FU9236" s="3"/>
      <c r="FV9236" s="3"/>
      <c r="FW9236" s="3"/>
      <c r="FX9236" s="3"/>
      <c r="FY9236" s="3"/>
      <c r="FZ9236" s="3"/>
      <c r="GA9236" s="3"/>
      <c r="GB9236" s="3"/>
      <c r="GC9236" s="3"/>
      <c r="GD9236" s="3"/>
      <c r="GE9236" s="3"/>
      <c r="GF9236" s="3"/>
      <c r="GG9236" s="3"/>
      <c r="GH9236" s="3"/>
      <c r="GI9236" s="3"/>
      <c r="GJ9236" s="3"/>
      <c r="GK9236" s="3"/>
      <c r="GL9236" s="3"/>
      <c r="GM9236" s="3"/>
      <c r="GN9236" s="3"/>
      <c r="GO9236" s="3"/>
      <c r="GP9236" s="3"/>
      <c r="GQ9236" s="3"/>
      <c r="GR9236" s="3"/>
      <c r="GS9236" s="3"/>
      <c r="GT9236" s="3"/>
      <c r="GU9236" s="3"/>
      <c r="GV9236" s="3"/>
      <c r="GW9236" s="3"/>
      <c r="GX9236" s="3"/>
      <c r="GY9236" s="3"/>
      <c r="GZ9236" s="3"/>
      <c r="HA9236" s="3"/>
      <c r="HB9236" s="3"/>
      <c r="HC9236" s="3"/>
      <c r="HD9236" s="3"/>
      <c r="HE9236" s="3"/>
      <c r="HF9236" s="3"/>
      <c r="HG9236" s="3"/>
      <c r="HH9236" s="3"/>
      <c r="HI9236" s="3"/>
      <c r="HJ9236" s="3"/>
      <c r="HK9236" s="3"/>
      <c r="HL9236" s="3"/>
      <c r="HM9236" s="45"/>
      <c r="HN9236" s="3"/>
      <c r="HO9236" s="3"/>
      <c r="HP9236" s="3"/>
      <c r="HQ9236" s="3"/>
      <c r="HR9236" s="3"/>
      <c r="HS9236" s="3"/>
      <c r="HT9236" s="3"/>
      <c r="HU9236" s="3"/>
      <c r="HV9236" s="3"/>
      <c r="HW9236" s="3"/>
      <c r="HX9236" s="3"/>
      <c r="HY9236" s="3"/>
      <c r="HZ9236" s="3"/>
      <c r="IA9236" s="3"/>
      <c r="IB9236" s="3"/>
      <c r="IC9236" s="3"/>
      <c r="ID9236" s="3"/>
      <c r="IE9236" s="3"/>
      <c r="IF9236" s="3"/>
      <c r="IG9236" s="3"/>
      <c r="IH9236" s="3"/>
      <c r="II9236" s="3"/>
      <c r="IJ9236" s="3"/>
      <c r="IK9236" s="3"/>
      <c r="IL9236" s="3"/>
      <c r="IM9236" s="3"/>
      <c r="IN9236" s="3"/>
      <c r="IO9236" s="15"/>
    </row>
    <row r="9237" spans="171:249">
      <c r="FO9237" s="3"/>
      <c r="FP9237" s="3"/>
      <c r="FQ9237" s="3"/>
      <c r="FR9237" s="3"/>
      <c r="FS9237" s="3"/>
      <c r="FT9237" s="3"/>
      <c r="FU9237" s="3"/>
      <c r="FV9237" s="3"/>
      <c r="FW9237" s="3"/>
      <c r="FX9237" s="3"/>
      <c r="FY9237" s="3"/>
      <c r="FZ9237" s="3"/>
      <c r="GA9237" s="3"/>
      <c r="GB9237" s="3"/>
      <c r="GC9237" s="3"/>
      <c r="GD9237" s="3"/>
      <c r="GE9237" s="3"/>
      <c r="GF9237" s="3"/>
      <c r="GG9237" s="3"/>
      <c r="GH9237" s="3"/>
      <c r="GI9237" s="3"/>
      <c r="GJ9237" s="3"/>
      <c r="GK9237" s="3"/>
      <c r="GL9237" s="3"/>
      <c r="GM9237" s="3"/>
      <c r="GN9237" s="3"/>
      <c r="GO9237" s="3"/>
      <c r="GP9237" s="3"/>
      <c r="GQ9237" s="3"/>
      <c r="GR9237" s="3"/>
      <c r="GS9237" s="3"/>
      <c r="GT9237" s="3"/>
      <c r="GU9237" s="3"/>
      <c r="GV9237" s="3"/>
      <c r="GW9237" s="3"/>
      <c r="GX9237" s="3"/>
      <c r="GY9237" s="3"/>
      <c r="GZ9237" s="3"/>
      <c r="HA9237" s="3"/>
      <c r="HB9237" s="3"/>
      <c r="HC9237" s="3"/>
      <c r="HD9237" s="3"/>
      <c r="HE9237" s="3"/>
      <c r="HF9237" s="3"/>
      <c r="HG9237" s="3"/>
      <c r="HH9237" s="3"/>
      <c r="HI9237" s="3"/>
      <c r="HJ9237" s="3"/>
      <c r="HK9237" s="3"/>
      <c r="HL9237" s="3"/>
      <c r="HM9237" s="45"/>
      <c r="HN9237" s="3"/>
      <c r="HO9237" s="3"/>
      <c r="HP9237" s="3"/>
      <c r="HQ9237" s="3"/>
      <c r="HR9237" s="3"/>
      <c r="HS9237" s="3"/>
      <c r="HT9237" s="3"/>
      <c r="HU9237" s="3"/>
      <c r="HV9237" s="3"/>
      <c r="HW9237" s="3"/>
      <c r="HX9237" s="3"/>
      <c r="HY9237" s="3"/>
      <c r="HZ9237" s="3"/>
      <c r="IA9237" s="3"/>
      <c r="IB9237" s="3"/>
      <c r="IC9237" s="3"/>
      <c r="ID9237" s="3"/>
      <c r="IE9237" s="3"/>
      <c r="IF9237" s="3"/>
      <c r="IG9237" s="3"/>
      <c r="IH9237" s="3"/>
      <c r="II9237" s="3"/>
      <c r="IJ9237" s="3"/>
      <c r="IK9237" s="3"/>
      <c r="IL9237" s="3"/>
      <c r="IM9237" s="3"/>
      <c r="IN9237" s="3"/>
      <c r="IO9237" s="15"/>
    </row>
    <row r="9238" spans="171:249">
      <c r="FO9238" s="3"/>
      <c r="FP9238" s="3"/>
      <c r="FQ9238" s="3"/>
      <c r="FR9238" s="3"/>
      <c r="FS9238" s="3"/>
      <c r="FT9238" s="3"/>
      <c r="FU9238" s="3"/>
      <c r="FV9238" s="3"/>
      <c r="FW9238" s="3"/>
      <c r="FX9238" s="3"/>
      <c r="FY9238" s="3"/>
      <c r="FZ9238" s="3"/>
      <c r="GA9238" s="3"/>
      <c r="GB9238" s="3"/>
      <c r="GC9238" s="3"/>
      <c r="GD9238" s="3"/>
      <c r="GE9238" s="3"/>
      <c r="GF9238" s="3"/>
      <c r="GG9238" s="3"/>
      <c r="GH9238" s="3"/>
      <c r="GI9238" s="3"/>
      <c r="GJ9238" s="3"/>
      <c r="GK9238" s="3"/>
      <c r="GL9238" s="3"/>
      <c r="GM9238" s="3"/>
      <c r="GN9238" s="3"/>
      <c r="GO9238" s="3"/>
      <c r="GP9238" s="3"/>
      <c r="GQ9238" s="3"/>
      <c r="GR9238" s="3"/>
      <c r="GS9238" s="3"/>
      <c r="GT9238" s="3"/>
      <c r="GU9238" s="3"/>
      <c r="GV9238" s="3"/>
      <c r="GW9238" s="3"/>
      <c r="GX9238" s="3"/>
      <c r="GY9238" s="3"/>
      <c r="GZ9238" s="3"/>
      <c r="HA9238" s="3"/>
      <c r="HB9238" s="3"/>
      <c r="HC9238" s="3"/>
      <c r="HD9238" s="3"/>
      <c r="HE9238" s="3"/>
      <c r="HF9238" s="3"/>
      <c r="HG9238" s="3"/>
      <c r="HH9238" s="3"/>
      <c r="HI9238" s="3"/>
      <c r="HJ9238" s="3"/>
      <c r="HK9238" s="3"/>
      <c r="HL9238" s="3"/>
      <c r="HM9238" s="45"/>
      <c r="HN9238" s="3"/>
      <c r="HO9238" s="3"/>
      <c r="HP9238" s="3"/>
      <c r="HQ9238" s="3"/>
      <c r="HR9238" s="3"/>
      <c r="HS9238" s="3"/>
      <c r="HT9238" s="3"/>
      <c r="HU9238" s="3"/>
      <c r="HV9238" s="3"/>
      <c r="HW9238" s="3"/>
      <c r="HX9238" s="3"/>
      <c r="HY9238" s="3"/>
      <c r="HZ9238" s="3"/>
      <c r="IA9238" s="3"/>
      <c r="IB9238" s="3"/>
      <c r="IC9238" s="3"/>
      <c r="ID9238" s="3"/>
      <c r="IE9238" s="3"/>
      <c r="IF9238" s="3"/>
      <c r="IG9238" s="3"/>
      <c r="IH9238" s="3"/>
      <c r="II9238" s="3"/>
      <c r="IJ9238" s="3"/>
      <c r="IK9238" s="3"/>
      <c r="IL9238" s="3"/>
      <c r="IM9238" s="3"/>
      <c r="IN9238" s="3"/>
      <c r="IO9238" s="15"/>
    </row>
    <row r="9239" spans="171:249">
      <c r="FO9239" s="3"/>
      <c r="FP9239" s="3"/>
      <c r="FQ9239" s="3"/>
      <c r="FR9239" s="3"/>
      <c r="FS9239" s="3"/>
      <c r="FT9239" s="3"/>
      <c r="FU9239" s="3"/>
      <c r="FV9239" s="3"/>
      <c r="FW9239" s="3"/>
      <c r="FX9239" s="3"/>
      <c r="FY9239" s="3"/>
      <c r="FZ9239" s="3"/>
      <c r="GA9239" s="3"/>
      <c r="GB9239" s="3"/>
      <c r="GC9239" s="3"/>
      <c r="GD9239" s="3"/>
      <c r="GE9239" s="3"/>
      <c r="GF9239" s="3"/>
      <c r="GG9239" s="3"/>
      <c r="GH9239" s="3"/>
      <c r="GI9239" s="3"/>
      <c r="GJ9239" s="3"/>
      <c r="GK9239" s="3"/>
      <c r="GL9239" s="3"/>
      <c r="GM9239" s="3"/>
      <c r="GN9239" s="3"/>
      <c r="GO9239" s="3"/>
      <c r="GP9239" s="3"/>
      <c r="GQ9239" s="3"/>
      <c r="GR9239" s="3"/>
      <c r="GS9239" s="3"/>
      <c r="GT9239" s="3"/>
      <c r="GU9239" s="3"/>
      <c r="GV9239" s="3"/>
      <c r="GW9239" s="3"/>
      <c r="GX9239" s="3"/>
      <c r="GY9239" s="3"/>
      <c r="GZ9239" s="3"/>
      <c r="HA9239" s="3"/>
      <c r="HB9239" s="3"/>
      <c r="HC9239" s="3"/>
      <c r="HD9239" s="3"/>
      <c r="HE9239" s="3"/>
      <c r="HF9239" s="3"/>
      <c r="HG9239" s="3"/>
      <c r="HH9239" s="3"/>
      <c r="HI9239" s="3"/>
      <c r="HJ9239" s="3"/>
      <c r="HK9239" s="3"/>
      <c r="HL9239" s="3"/>
      <c r="HM9239" s="45"/>
      <c r="HN9239" s="3"/>
      <c r="HO9239" s="3"/>
      <c r="HP9239" s="3"/>
      <c r="HQ9239" s="3"/>
      <c r="HR9239" s="3"/>
      <c r="HS9239" s="3"/>
      <c r="HT9239" s="3"/>
      <c r="HU9239" s="3"/>
      <c r="HV9239" s="3"/>
      <c r="HW9239" s="3"/>
      <c r="HX9239" s="3"/>
      <c r="HY9239" s="3"/>
      <c r="HZ9239" s="3"/>
      <c r="IA9239" s="3"/>
      <c r="IB9239" s="3"/>
      <c r="IC9239" s="3"/>
      <c r="ID9239" s="3"/>
      <c r="IE9239" s="3"/>
      <c r="IF9239" s="3"/>
      <c r="IG9239" s="3"/>
      <c r="IH9239" s="3"/>
      <c r="II9239" s="3"/>
      <c r="IJ9239" s="3"/>
      <c r="IK9239" s="3"/>
      <c r="IL9239" s="3"/>
      <c r="IM9239" s="3"/>
      <c r="IN9239" s="3"/>
      <c r="IO9239" s="15"/>
    </row>
    <row r="9240" spans="171:249">
      <c r="FO9240" s="3"/>
      <c r="FP9240" s="3"/>
      <c r="FQ9240" s="3"/>
      <c r="FR9240" s="3"/>
      <c r="FS9240" s="3"/>
      <c r="FT9240" s="3"/>
      <c r="FU9240" s="3"/>
      <c r="FV9240" s="3"/>
      <c r="FW9240" s="3"/>
      <c r="FX9240" s="3"/>
      <c r="FY9240" s="3"/>
      <c r="FZ9240" s="3"/>
      <c r="GA9240" s="3"/>
      <c r="GB9240" s="3"/>
      <c r="GC9240" s="3"/>
      <c r="GD9240" s="3"/>
      <c r="GE9240" s="3"/>
      <c r="GF9240" s="3"/>
      <c r="GG9240" s="3"/>
      <c r="GH9240" s="3"/>
      <c r="GI9240" s="3"/>
      <c r="GJ9240" s="3"/>
      <c r="GK9240" s="3"/>
      <c r="GL9240" s="3"/>
      <c r="GM9240" s="3"/>
      <c r="GN9240" s="3"/>
      <c r="GO9240" s="3"/>
      <c r="GP9240" s="3"/>
      <c r="GQ9240" s="3"/>
      <c r="GR9240" s="3"/>
      <c r="GS9240" s="3"/>
      <c r="GT9240" s="3"/>
      <c r="GU9240" s="3"/>
      <c r="GV9240" s="3"/>
      <c r="GW9240" s="3"/>
      <c r="GX9240" s="3"/>
      <c r="GY9240" s="3"/>
      <c r="GZ9240" s="3"/>
      <c r="HA9240" s="3"/>
      <c r="HB9240" s="3"/>
      <c r="HC9240" s="3"/>
      <c r="HD9240" s="3"/>
      <c r="HE9240" s="3"/>
      <c r="HF9240" s="3"/>
      <c r="HG9240" s="3"/>
      <c r="HH9240" s="3"/>
      <c r="HI9240" s="3"/>
      <c r="HJ9240" s="3"/>
      <c r="HK9240" s="3"/>
      <c r="HL9240" s="3"/>
      <c r="HM9240" s="45"/>
      <c r="HN9240" s="3"/>
      <c r="HO9240" s="3"/>
      <c r="HP9240" s="3"/>
      <c r="HQ9240" s="3"/>
      <c r="HR9240" s="3"/>
      <c r="HS9240" s="3"/>
      <c r="HT9240" s="3"/>
      <c r="HU9240" s="3"/>
      <c r="HV9240" s="3"/>
      <c r="HW9240" s="3"/>
      <c r="HX9240" s="3"/>
      <c r="HY9240" s="3"/>
      <c r="HZ9240" s="3"/>
      <c r="IA9240" s="3"/>
      <c r="IB9240" s="3"/>
      <c r="IC9240" s="3"/>
      <c r="ID9240" s="3"/>
      <c r="IE9240" s="3"/>
      <c r="IF9240" s="3"/>
      <c r="IG9240" s="3"/>
      <c r="IH9240" s="3"/>
      <c r="II9240" s="3"/>
      <c r="IJ9240" s="3"/>
      <c r="IK9240" s="3"/>
      <c r="IL9240" s="3"/>
      <c r="IM9240" s="3"/>
      <c r="IN9240" s="3"/>
      <c r="IO9240" s="15"/>
    </row>
    <row r="9241" spans="171:249">
      <c r="FO9241" s="3"/>
      <c r="FP9241" s="3"/>
      <c r="FQ9241" s="3"/>
      <c r="FR9241" s="3"/>
      <c r="FS9241" s="3"/>
      <c r="FT9241" s="3"/>
      <c r="FU9241" s="3"/>
      <c r="FV9241" s="3"/>
      <c r="FW9241" s="3"/>
      <c r="FX9241" s="3"/>
      <c r="FY9241" s="3"/>
      <c r="FZ9241" s="3"/>
      <c r="GA9241" s="3"/>
      <c r="GB9241" s="3"/>
      <c r="GC9241" s="3"/>
      <c r="GD9241" s="3"/>
      <c r="GE9241" s="3"/>
      <c r="GF9241" s="3"/>
      <c r="GG9241" s="3"/>
      <c r="GH9241" s="3"/>
      <c r="GI9241" s="3"/>
      <c r="GJ9241" s="3"/>
      <c r="GK9241" s="3"/>
      <c r="GL9241" s="3"/>
      <c r="GM9241" s="3"/>
      <c r="GN9241" s="3"/>
      <c r="GO9241" s="3"/>
      <c r="GP9241" s="3"/>
      <c r="GQ9241" s="3"/>
      <c r="GR9241" s="3"/>
      <c r="GS9241" s="3"/>
      <c r="GT9241" s="3"/>
      <c r="GU9241" s="3"/>
      <c r="GV9241" s="3"/>
      <c r="GW9241" s="3"/>
      <c r="GX9241" s="3"/>
      <c r="GY9241" s="3"/>
      <c r="GZ9241" s="3"/>
      <c r="HA9241" s="3"/>
      <c r="HB9241" s="3"/>
      <c r="HC9241" s="3"/>
      <c r="HD9241" s="3"/>
      <c r="HE9241" s="3"/>
      <c r="HF9241" s="3"/>
      <c r="HG9241" s="3"/>
      <c r="HH9241" s="3"/>
      <c r="HI9241" s="3"/>
      <c r="HJ9241" s="3"/>
      <c r="HK9241" s="3"/>
      <c r="HL9241" s="3"/>
      <c r="HM9241" s="45"/>
      <c r="HN9241" s="3"/>
      <c r="HO9241" s="3"/>
      <c r="HP9241" s="3"/>
      <c r="HQ9241" s="3"/>
      <c r="HR9241" s="3"/>
      <c r="HS9241" s="3"/>
      <c r="HT9241" s="3"/>
      <c r="HU9241" s="3"/>
      <c r="HV9241" s="3"/>
      <c r="HW9241" s="3"/>
      <c r="HX9241" s="3"/>
      <c r="HY9241" s="3"/>
      <c r="HZ9241" s="3"/>
      <c r="IA9241" s="3"/>
      <c r="IB9241" s="3"/>
      <c r="IC9241" s="3"/>
      <c r="ID9241" s="3"/>
      <c r="IE9241" s="3"/>
      <c r="IF9241" s="3"/>
      <c r="IG9241" s="3"/>
      <c r="IH9241" s="3"/>
      <c r="II9241" s="3"/>
      <c r="IJ9241" s="3"/>
      <c r="IK9241" s="3"/>
      <c r="IL9241" s="3"/>
      <c r="IM9241" s="3"/>
      <c r="IN9241" s="3"/>
      <c r="IO9241" s="15"/>
    </row>
    <row r="9242" spans="171:249">
      <c r="FO9242" s="3"/>
      <c r="FP9242" s="3"/>
      <c r="FQ9242" s="3"/>
      <c r="FR9242" s="3"/>
      <c r="FS9242" s="3"/>
      <c r="FT9242" s="3"/>
      <c r="FU9242" s="3"/>
      <c r="FV9242" s="3"/>
      <c r="FW9242" s="3"/>
      <c r="FX9242" s="3"/>
      <c r="FY9242" s="3"/>
      <c r="FZ9242" s="3"/>
      <c r="GA9242" s="3"/>
      <c r="GB9242" s="3"/>
      <c r="GC9242" s="3"/>
      <c r="GD9242" s="3"/>
      <c r="GE9242" s="3"/>
      <c r="GF9242" s="3"/>
      <c r="GG9242" s="3"/>
      <c r="GH9242" s="3"/>
      <c r="GI9242" s="3"/>
      <c r="GJ9242" s="3"/>
      <c r="GK9242" s="3"/>
      <c r="GL9242" s="3"/>
      <c r="GM9242" s="3"/>
      <c r="GN9242" s="3"/>
      <c r="GO9242" s="3"/>
      <c r="GP9242" s="3"/>
      <c r="GQ9242" s="3"/>
      <c r="GR9242" s="3"/>
      <c r="GS9242" s="3"/>
      <c r="GT9242" s="3"/>
      <c r="GU9242" s="3"/>
      <c r="GV9242" s="3"/>
      <c r="GW9242" s="3"/>
      <c r="GX9242" s="3"/>
      <c r="GY9242" s="3"/>
      <c r="GZ9242" s="3"/>
      <c r="HA9242" s="3"/>
      <c r="HB9242" s="3"/>
      <c r="HC9242" s="3"/>
      <c r="HD9242" s="3"/>
      <c r="HE9242" s="3"/>
      <c r="HF9242" s="3"/>
      <c r="HG9242" s="3"/>
      <c r="HH9242" s="3"/>
      <c r="HI9242" s="3"/>
      <c r="HJ9242" s="3"/>
      <c r="HK9242" s="3"/>
      <c r="HL9242" s="3"/>
      <c r="HM9242" s="45"/>
      <c r="HN9242" s="3"/>
      <c r="HO9242" s="3"/>
      <c r="HP9242" s="3"/>
      <c r="HQ9242" s="3"/>
      <c r="HR9242" s="3"/>
      <c r="HS9242" s="3"/>
      <c r="HT9242" s="3"/>
      <c r="HU9242" s="3"/>
      <c r="HV9242" s="3"/>
      <c r="HW9242" s="3"/>
      <c r="HX9242" s="3"/>
      <c r="HY9242" s="3"/>
      <c r="HZ9242" s="3"/>
      <c r="IA9242" s="3"/>
      <c r="IB9242" s="3"/>
      <c r="IC9242" s="3"/>
      <c r="ID9242" s="3"/>
      <c r="IE9242" s="3"/>
      <c r="IF9242" s="3"/>
      <c r="IG9242" s="3"/>
      <c r="IH9242" s="3"/>
      <c r="II9242" s="3"/>
      <c r="IJ9242" s="3"/>
      <c r="IK9242" s="3"/>
      <c r="IL9242" s="3"/>
      <c r="IM9242" s="3"/>
      <c r="IN9242" s="3"/>
      <c r="IO9242" s="15"/>
    </row>
    <row r="9243" spans="171:249">
      <c r="FO9243" s="3"/>
      <c r="FP9243" s="3"/>
      <c r="FQ9243" s="3"/>
      <c r="FR9243" s="3"/>
      <c r="FS9243" s="3"/>
      <c r="FT9243" s="3"/>
      <c r="FU9243" s="3"/>
      <c r="FV9243" s="3"/>
      <c r="FW9243" s="3"/>
      <c r="FX9243" s="3"/>
      <c r="FY9243" s="3"/>
      <c r="FZ9243" s="3"/>
      <c r="GA9243" s="3"/>
      <c r="GB9243" s="3"/>
      <c r="GC9243" s="3"/>
      <c r="GD9243" s="3"/>
      <c r="GE9243" s="3"/>
      <c r="GF9243" s="3"/>
      <c r="GG9243" s="3"/>
      <c r="GH9243" s="3"/>
      <c r="GI9243" s="3"/>
      <c r="GJ9243" s="3"/>
      <c r="GK9243" s="3"/>
      <c r="GL9243" s="3"/>
      <c r="GM9243" s="3"/>
      <c r="GN9243" s="3"/>
      <c r="GO9243" s="3"/>
      <c r="GP9243" s="3"/>
      <c r="GQ9243" s="3"/>
      <c r="GR9243" s="3"/>
      <c r="GS9243" s="3"/>
      <c r="GT9243" s="3"/>
      <c r="GU9243" s="3"/>
      <c r="GV9243" s="3"/>
      <c r="GW9243" s="3"/>
      <c r="GX9243" s="3"/>
      <c r="GY9243" s="3"/>
      <c r="GZ9243" s="3"/>
      <c r="HA9243" s="3"/>
      <c r="HB9243" s="3"/>
      <c r="HC9243" s="3"/>
      <c r="HD9243" s="3"/>
      <c r="HE9243" s="3"/>
      <c r="HF9243" s="3"/>
      <c r="HG9243" s="3"/>
      <c r="HH9243" s="3"/>
      <c r="HI9243" s="3"/>
      <c r="HJ9243" s="3"/>
      <c r="HK9243" s="3"/>
      <c r="HL9243" s="3"/>
      <c r="HM9243" s="45"/>
      <c r="HN9243" s="3"/>
      <c r="HO9243" s="3"/>
      <c r="HP9243" s="3"/>
      <c r="HQ9243" s="3"/>
      <c r="HR9243" s="3"/>
      <c r="HS9243" s="3"/>
      <c r="HT9243" s="3"/>
      <c r="HU9243" s="3"/>
      <c r="HV9243" s="3"/>
      <c r="HW9243" s="3"/>
      <c r="HX9243" s="3"/>
      <c r="HY9243" s="3"/>
      <c r="HZ9243" s="3"/>
      <c r="IA9243" s="3"/>
      <c r="IB9243" s="3"/>
      <c r="IC9243" s="3"/>
      <c r="ID9243" s="3"/>
      <c r="IE9243" s="3"/>
      <c r="IF9243" s="3"/>
      <c r="IG9243" s="3"/>
      <c r="IH9243" s="3"/>
      <c r="II9243" s="3"/>
      <c r="IJ9243" s="3"/>
      <c r="IK9243" s="3"/>
      <c r="IL9243" s="3"/>
      <c r="IM9243" s="3"/>
      <c r="IN9243" s="3"/>
      <c r="IO9243" s="15"/>
    </row>
    <row r="9244" spans="171:249">
      <c r="FO9244" s="3"/>
      <c r="FP9244" s="3"/>
      <c r="FQ9244" s="3"/>
      <c r="FR9244" s="3"/>
      <c r="FS9244" s="3"/>
      <c r="FT9244" s="3"/>
      <c r="FU9244" s="3"/>
      <c r="FV9244" s="3"/>
      <c r="FW9244" s="3"/>
      <c r="FX9244" s="3"/>
      <c r="FY9244" s="3"/>
      <c r="FZ9244" s="3"/>
      <c r="GA9244" s="3"/>
      <c r="GB9244" s="3"/>
      <c r="GC9244" s="3"/>
      <c r="GD9244" s="3"/>
      <c r="GE9244" s="3"/>
      <c r="GF9244" s="3"/>
      <c r="GG9244" s="3"/>
      <c r="GH9244" s="3"/>
      <c r="GI9244" s="3"/>
      <c r="GJ9244" s="3"/>
      <c r="GK9244" s="3"/>
      <c r="GL9244" s="3"/>
      <c r="GM9244" s="3"/>
      <c r="GN9244" s="3"/>
      <c r="GO9244" s="3"/>
      <c r="GP9244" s="3"/>
      <c r="GQ9244" s="3"/>
      <c r="GR9244" s="3"/>
      <c r="GS9244" s="3"/>
      <c r="GT9244" s="3"/>
      <c r="GU9244" s="3"/>
      <c r="GV9244" s="3"/>
      <c r="GW9244" s="3"/>
      <c r="GX9244" s="3"/>
      <c r="GY9244" s="3"/>
      <c r="GZ9244" s="3"/>
      <c r="HA9244" s="3"/>
      <c r="HB9244" s="3"/>
      <c r="HC9244" s="3"/>
      <c r="HD9244" s="3"/>
      <c r="HE9244" s="3"/>
      <c r="HF9244" s="3"/>
      <c r="HG9244" s="3"/>
      <c r="HH9244" s="3"/>
      <c r="HI9244" s="3"/>
      <c r="HJ9244" s="3"/>
      <c r="HK9244" s="3"/>
      <c r="HL9244" s="3"/>
      <c r="HM9244" s="45"/>
      <c r="HN9244" s="3"/>
      <c r="HO9244" s="3"/>
      <c r="HP9244" s="3"/>
      <c r="HQ9244" s="3"/>
      <c r="HR9244" s="3"/>
      <c r="HS9244" s="3"/>
      <c r="HT9244" s="3"/>
      <c r="HU9244" s="3"/>
      <c r="HV9244" s="3"/>
      <c r="HW9244" s="3"/>
      <c r="HX9244" s="3"/>
      <c r="HY9244" s="3"/>
      <c r="HZ9244" s="3"/>
      <c r="IA9244" s="3"/>
      <c r="IB9244" s="3"/>
      <c r="IC9244" s="3"/>
      <c r="ID9244" s="3"/>
      <c r="IE9244" s="3"/>
      <c r="IF9244" s="3"/>
      <c r="IG9244" s="3"/>
      <c r="IH9244" s="3"/>
      <c r="II9244" s="3"/>
      <c r="IJ9244" s="3"/>
      <c r="IK9244" s="3"/>
      <c r="IL9244" s="3"/>
      <c r="IM9244" s="3"/>
      <c r="IN9244" s="3"/>
      <c r="IO9244" s="15"/>
    </row>
    <row r="9245" spans="171:249">
      <c r="FO9245" s="3"/>
      <c r="FP9245" s="3"/>
      <c r="FQ9245" s="3"/>
      <c r="FR9245" s="3"/>
      <c r="FS9245" s="3"/>
      <c r="FT9245" s="3"/>
      <c r="FU9245" s="3"/>
      <c r="FV9245" s="3"/>
      <c r="FW9245" s="3"/>
      <c r="FX9245" s="3"/>
      <c r="FY9245" s="3"/>
      <c r="FZ9245" s="3"/>
      <c r="GA9245" s="3"/>
      <c r="GB9245" s="3"/>
      <c r="GC9245" s="3"/>
      <c r="GD9245" s="3"/>
      <c r="GE9245" s="3"/>
      <c r="GF9245" s="3"/>
      <c r="GG9245" s="3"/>
      <c r="GH9245" s="3"/>
      <c r="GI9245" s="3"/>
      <c r="GJ9245" s="3"/>
      <c r="GK9245" s="3"/>
      <c r="GL9245" s="3"/>
      <c r="GM9245" s="3"/>
      <c r="GN9245" s="3"/>
      <c r="GO9245" s="3"/>
      <c r="GP9245" s="3"/>
      <c r="GQ9245" s="3"/>
      <c r="GR9245" s="3"/>
      <c r="GS9245" s="3"/>
      <c r="GT9245" s="3"/>
      <c r="GU9245" s="3"/>
      <c r="GV9245" s="3"/>
      <c r="GW9245" s="3"/>
      <c r="GX9245" s="3"/>
      <c r="GY9245" s="3"/>
      <c r="GZ9245" s="3"/>
      <c r="HA9245" s="3"/>
      <c r="HB9245" s="3"/>
      <c r="HC9245" s="3"/>
      <c r="HD9245" s="3"/>
      <c r="HE9245" s="3"/>
      <c r="HF9245" s="3"/>
      <c r="HG9245" s="3"/>
      <c r="HH9245" s="3"/>
      <c r="HI9245" s="3"/>
      <c r="HJ9245" s="3"/>
      <c r="HK9245" s="3"/>
      <c r="HL9245" s="3"/>
      <c r="HM9245" s="45"/>
      <c r="HN9245" s="3"/>
      <c r="HO9245" s="3"/>
      <c r="HP9245" s="3"/>
      <c r="HQ9245" s="3"/>
      <c r="HR9245" s="3"/>
      <c r="HS9245" s="3"/>
      <c r="HT9245" s="3"/>
      <c r="HU9245" s="3"/>
      <c r="HV9245" s="3"/>
      <c r="HW9245" s="3"/>
      <c r="HX9245" s="3"/>
      <c r="HY9245" s="3"/>
      <c r="HZ9245" s="3"/>
      <c r="IA9245" s="3"/>
      <c r="IB9245" s="3"/>
      <c r="IC9245" s="3"/>
      <c r="ID9245" s="3"/>
      <c r="IE9245" s="3"/>
      <c r="IF9245" s="3"/>
      <c r="IG9245" s="3"/>
      <c r="IH9245" s="3"/>
      <c r="II9245" s="3"/>
      <c r="IJ9245" s="3"/>
      <c r="IK9245" s="3"/>
      <c r="IL9245" s="3"/>
      <c r="IM9245" s="3"/>
      <c r="IN9245" s="3"/>
      <c r="IO9245" s="15"/>
    </row>
    <row r="9246" spans="171:249">
      <c r="FO9246" s="3"/>
      <c r="FP9246" s="3"/>
      <c r="FQ9246" s="3"/>
      <c r="FR9246" s="3"/>
      <c r="FS9246" s="3"/>
      <c r="FT9246" s="3"/>
      <c r="FU9246" s="3"/>
      <c r="FV9246" s="3"/>
      <c r="FW9246" s="3"/>
      <c r="FX9246" s="3"/>
      <c r="FY9246" s="3"/>
      <c r="FZ9246" s="3"/>
      <c r="GA9246" s="3"/>
      <c r="GB9246" s="3"/>
      <c r="GC9246" s="3"/>
      <c r="GD9246" s="3"/>
      <c r="GE9246" s="3"/>
      <c r="GF9246" s="3"/>
      <c r="GG9246" s="3"/>
      <c r="GH9246" s="3"/>
      <c r="GI9246" s="3"/>
      <c r="GJ9246" s="3"/>
      <c r="GK9246" s="3"/>
      <c r="GL9246" s="3"/>
      <c r="GM9246" s="3"/>
      <c r="GN9246" s="3"/>
      <c r="GO9246" s="3"/>
      <c r="GP9246" s="3"/>
      <c r="GQ9246" s="3"/>
      <c r="GR9246" s="3"/>
      <c r="GS9246" s="3"/>
      <c r="GT9246" s="3"/>
      <c r="GU9246" s="3"/>
      <c r="GV9246" s="3"/>
      <c r="GW9246" s="3"/>
      <c r="GX9246" s="3"/>
      <c r="GY9246" s="3"/>
      <c r="GZ9246" s="3"/>
      <c r="HA9246" s="3"/>
      <c r="HB9246" s="3"/>
      <c r="HC9246" s="3"/>
      <c r="HD9246" s="3"/>
      <c r="HE9246" s="3"/>
      <c r="HF9246" s="3"/>
      <c r="HG9246" s="3"/>
      <c r="HH9246" s="3"/>
      <c r="HI9246" s="3"/>
      <c r="HJ9246" s="3"/>
      <c r="HK9246" s="3"/>
      <c r="HL9246" s="3"/>
      <c r="HM9246" s="45"/>
      <c r="HN9246" s="3"/>
      <c r="HO9246" s="3"/>
      <c r="HP9246" s="3"/>
      <c r="HQ9246" s="3"/>
      <c r="HR9246" s="3"/>
      <c r="HS9246" s="3"/>
      <c r="HT9246" s="3"/>
      <c r="HU9246" s="3"/>
      <c r="HV9246" s="3"/>
      <c r="HW9246" s="3"/>
      <c r="HX9246" s="3"/>
      <c r="HY9246" s="3"/>
      <c r="HZ9246" s="3"/>
      <c r="IA9246" s="3"/>
      <c r="IB9246" s="3"/>
      <c r="IC9246" s="3"/>
      <c r="ID9246" s="3"/>
      <c r="IE9246" s="3"/>
      <c r="IF9246" s="3"/>
      <c r="IG9246" s="3"/>
      <c r="IH9246" s="3"/>
      <c r="II9246" s="3"/>
      <c r="IJ9246" s="3"/>
      <c r="IK9246" s="3"/>
      <c r="IL9246" s="3"/>
      <c r="IM9246" s="3"/>
      <c r="IN9246" s="3"/>
      <c r="IO9246" s="15"/>
    </row>
    <row r="9247" spans="171:249">
      <c r="FO9247" s="3"/>
      <c r="FP9247" s="3"/>
      <c r="FQ9247" s="3"/>
      <c r="FR9247" s="3"/>
      <c r="FS9247" s="3"/>
      <c r="FT9247" s="3"/>
      <c r="FU9247" s="3"/>
      <c r="FV9247" s="3"/>
      <c r="FW9247" s="3"/>
      <c r="FX9247" s="3"/>
      <c r="FY9247" s="3"/>
      <c r="FZ9247" s="3"/>
      <c r="GA9247" s="3"/>
      <c r="GB9247" s="3"/>
      <c r="GC9247" s="3"/>
      <c r="GD9247" s="3"/>
      <c r="GE9247" s="3"/>
      <c r="GF9247" s="3"/>
      <c r="GG9247" s="3"/>
      <c r="GH9247" s="3"/>
      <c r="GI9247" s="3"/>
      <c r="GJ9247" s="3"/>
      <c r="GK9247" s="3"/>
      <c r="GL9247" s="3"/>
      <c r="GM9247" s="3"/>
      <c r="GN9247" s="3"/>
      <c r="GO9247" s="3"/>
      <c r="GP9247" s="3"/>
      <c r="GQ9247" s="3"/>
      <c r="GR9247" s="3"/>
      <c r="GS9247" s="3"/>
      <c r="GT9247" s="3"/>
      <c r="GU9247" s="3"/>
      <c r="GV9247" s="3"/>
      <c r="GW9247" s="3"/>
      <c r="GX9247" s="3"/>
      <c r="GY9247" s="3"/>
      <c r="GZ9247" s="3"/>
      <c r="HA9247" s="3"/>
      <c r="HB9247" s="3"/>
      <c r="HC9247" s="3"/>
      <c r="HD9247" s="3"/>
      <c r="HE9247" s="3"/>
      <c r="HF9247" s="3"/>
      <c r="HG9247" s="3"/>
      <c r="HH9247" s="3"/>
      <c r="HI9247" s="3"/>
      <c r="HJ9247" s="3"/>
      <c r="HK9247" s="3"/>
      <c r="HL9247" s="3"/>
      <c r="HM9247" s="45"/>
      <c r="HN9247" s="3"/>
      <c r="HO9247" s="3"/>
      <c r="HP9247" s="3"/>
      <c r="HQ9247" s="3"/>
      <c r="HR9247" s="3"/>
      <c r="HS9247" s="3"/>
      <c r="HT9247" s="3"/>
      <c r="HU9247" s="3"/>
      <c r="HV9247" s="3"/>
      <c r="HW9247" s="3"/>
      <c r="HX9247" s="3"/>
      <c r="HY9247" s="3"/>
      <c r="HZ9247" s="3"/>
      <c r="IA9247" s="3"/>
      <c r="IB9247" s="3"/>
      <c r="IC9247" s="3"/>
      <c r="ID9247" s="3"/>
      <c r="IE9247" s="3"/>
      <c r="IF9247" s="3"/>
      <c r="IG9247" s="3"/>
      <c r="IH9247" s="3"/>
      <c r="II9247" s="3"/>
      <c r="IJ9247" s="3"/>
      <c r="IK9247" s="3"/>
      <c r="IL9247" s="3"/>
      <c r="IM9247" s="3"/>
      <c r="IN9247" s="3"/>
      <c r="IO9247" s="15"/>
    </row>
    <row r="9248" spans="171:249">
      <c r="FO9248" s="3"/>
      <c r="FP9248" s="3"/>
      <c r="FQ9248" s="3"/>
      <c r="FR9248" s="3"/>
      <c r="FS9248" s="3"/>
      <c r="FT9248" s="3"/>
      <c r="FU9248" s="3"/>
      <c r="FV9248" s="3"/>
      <c r="FW9248" s="3"/>
      <c r="FX9248" s="3"/>
      <c r="FY9248" s="3"/>
      <c r="FZ9248" s="3"/>
      <c r="GA9248" s="3"/>
      <c r="GB9248" s="3"/>
      <c r="GC9248" s="3"/>
      <c r="GD9248" s="3"/>
      <c r="GE9248" s="3"/>
      <c r="GF9248" s="3"/>
      <c r="GG9248" s="3"/>
      <c r="GH9248" s="3"/>
      <c r="GI9248" s="3"/>
      <c r="GJ9248" s="3"/>
      <c r="GK9248" s="3"/>
      <c r="GL9248" s="3"/>
      <c r="GM9248" s="3"/>
      <c r="GN9248" s="3"/>
      <c r="GO9248" s="3"/>
      <c r="GP9248" s="3"/>
      <c r="GQ9248" s="3"/>
      <c r="GR9248" s="3"/>
      <c r="GS9248" s="3"/>
      <c r="GT9248" s="3"/>
      <c r="GU9248" s="3"/>
      <c r="GV9248" s="3"/>
      <c r="GW9248" s="3"/>
      <c r="GX9248" s="3"/>
      <c r="GY9248" s="3"/>
      <c r="GZ9248" s="3"/>
      <c r="HA9248" s="3"/>
      <c r="HB9248" s="3"/>
      <c r="HC9248" s="3"/>
      <c r="HD9248" s="3"/>
      <c r="HE9248" s="3"/>
      <c r="HF9248" s="3"/>
      <c r="HG9248" s="3"/>
      <c r="HH9248" s="3"/>
      <c r="HI9248" s="3"/>
      <c r="HJ9248" s="3"/>
      <c r="HK9248" s="3"/>
      <c r="HL9248" s="3"/>
      <c r="HM9248" s="45"/>
      <c r="HN9248" s="3"/>
      <c r="HO9248" s="3"/>
      <c r="HP9248" s="3"/>
      <c r="HQ9248" s="3"/>
      <c r="HR9248" s="3"/>
      <c r="HS9248" s="3"/>
      <c r="HT9248" s="3"/>
      <c r="HU9248" s="3"/>
      <c r="HV9248" s="3"/>
      <c r="HW9248" s="3"/>
      <c r="HX9248" s="3"/>
      <c r="HY9248" s="3"/>
      <c r="HZ9248" s="3"/>
      <c r="IA9248" s="3"/>
      <c r="IB9248" s="3"/>
      <c r="IC9248" s="3"/>
      <c r="ID9248" s="3"/>
      <c r="IE9248" s="3"/>
      <c r="IF9248" s="3"/>
      <c r="IG9248" s="3"/>
      <c r="IH9248" s="3"/>
      <c r="II9248" s="3"/>
      <c r="IJ9248" s="3"/>
      <c r="IK9248" s="3"/>
      <c r="IL9248" s="3"/>
      <c r="IM9248" s="3"/>
      <c r="IN9248" s="3"/>
      <c r="IO9248" s="15"/>
    </row>
    <row r="9249" spans="171:249">
      <c r="FO9249" s="3"/>
      <c r="FP9249" s="3"/>
      <c r="FQ9249" s="3"/>
      <c r="FR9249" s="3"/>
      <c r="FS9249" s="3"/>
      <c r="FT9249" s="3"/>
      <c r="FU9249" s="3"/>
      <c r="FV9249" s="3"/>
      <c r="FW9249" s="3"/>
      <c r="FX9249" s="3"/>
      <c r="FY9249" s="3"/>
      <c r="FZ9249" s="3"/>
      <c r="GA9249" s="3"/>
      <c r="GB9249" s="3"/>
      <c r="GC9249" s="3"/>
      <c r="GD9249" s="3"/>
      <c r="GE9249" s="3"/>
      <c r="GF9249" s="3"/>
      <c r="GG9249" s="3"/>
      <c r="GH9249" s="3"/>
      <c r="GI9249" s="3"/>
      <c r="GJ9249" s="3"/>
      <c r="GK9249" s="3"/>
      <c r="GL9249" s="3"/>
      <c r="GM9249" s="3"/>
      <c r="GN9249" s="3"/>
      <c r="GO9249" s="3"/>
      <c r="GP9249" s="3"/>
      <c r="GQ9249" s="3"/>
      <c r="GR9249" s="3"/>
      <c r="GS9249" s="3"/>
      <c r="GT9249" s="3"/>
      <c r="GU9249" s="3"/>
      <c r="GV9249" s="3"/>
      <c r="GW9249" s="3"/>
      <c r="GX9249" s="3"/>
      <c r="GY9249" s="3"/>
      <c r="GZ9249" s="3"/>
      <c r="HA9249" s="3"/>
      <c r="HB9249" s="3"/>
      <c r="HC9249" s="3"/>
      <c r="HD9249" s="3"/>
      <c r="HE9249" s="3"/>
      <c r="HF9249" s="3"/>
      <c r="HG9249" s="3"/>
      <c r="HH9249" s="3"/>
      <c r="HI9249" s="3"/>
      <c r="HJ9249" s="3"/>
      <c r="HK9249" s="3"/>
      <c r="HL9249" s="3"/>
      <c r="HM9249" s="45"/>
      <c r="HN9249" s="3"/>
      <c r="HO9249" s="3"/>
      <c r="HP9249" s="3"/>
      <c r="HQ9249" s="3"/>
      <c r="HR9249" s="3"/>
      <c r="HS9249" s="3"/>
      <c r="HT9249" s="3"/>
      <c r="HU9249" s="3"/>
      <c r="HV9249" s="3"/>
      <c r="HW9249" s="3"/>
      <c r="HX9249" s="3"/>
      <c r="HY9249" s="3"/>
      <c r="HZ9249" s="3"/>
      <c r="IA9249" s="3"/>
      <c r="IB9249" s="3"/>
      <c r="IC9249" s="3"/>
      <c r="ID9249" s="3"/>
      <c r="IE9249" s="3"/>
      <c r="IF9249" s="3"/>
      <c r="IG9249" s="3"/>
      <c r="IH9249" s="3"/>
      <c r="II9249" s="3"/>
      <c r="IJ9249" s="3"/>
      <c r="IK9249" s="3"/>
      <c r="IL9249" s="3"/>
      <c r="IM9249" s="3"/>
      <c r="IN9249" s="3"/>
      <c r="IO9249" s="15"/>
    </row>
    <row r="9250" spans="171:249">
      <c r="FO9250" s="3"/>
      <c r="FP9250" s="3"/>
      <c r="FQ9250" s="3"/>
      <c r="FR9250" s="3"/>
      <c r="FS9250" s="3"/>
      <c r="FT9250" s="3"/>
      <c r="FU9250" s="3"/>
      <c r="FV9250" s="3"/>
      <c r="FW9250" s="3"/>
      <c r="FX9250" s="3"/>
      <c r="FY9250" s="3"/>
      <c r="FZ9250" s="3"/>
      <c r="GA9250" s="3"/>
      <c r="GB9250" s="3"/>
      <c r="GC9250" s="3"/>
      <c r="GD9250" s="3"/>
      <c r="GE9250" s="3"/>
      <c r="GF9250" s="3"/>
      <c r="GG9250" s="3"/>
      <c r="GH9250" s="3"/>
      <c r="GI9250" s="3"/>
      <c r="GJ9250" s="3"/>
      <c r="GK9250" s="3"/>
      <c r="GL9250" s="3"/>
      <c r="GM9250" s="3"/>
      <c r="GN9250" s="3"/>
      <c r="GO9250" s="3"/>
      <c r="GP9250" s="3"/>
      <c r="GQ9250" s="3"/>
      <c r="GR9250" s="3"/>
      <c r="GS9250" s="3"/>
      <c r="GT9250" s="3"/>
      <c r="GU9250" s="3"/>
      <c r="GV9250" s="3"/>
      <c r="GW9250" s="3"/>
      <c r="GX9250" s="3"/>
      <c r="GY9250" s="3"/>
      <c r="GZ9250" s="3"/>
      <c r="HA9250" s="3"/>
      <c r="HB9250" s="3"/>
      <c r="HC9250" s="3"/>
      <c r="HD9250" s="3"/>
      <c r="HE9250" s="3"/>
      <c r="HF9250" s="3"/>
      <c r="HG9250" s="3"/>
      <c r="HH9250" s="3"/>
      <c r="HI9250" s="3"/>
      <c r="HJ9250" s="3"/>
      <c r="HK9250" s="3"/>
      <c r="HL9250" s="3"/>
      <c r="HM9250" s="45"/>
      <c r="HN9250" s="3"/>
      <c r="HO9250" s="3"/>
      <c r="HP9250" s="3"/>
      <c r="HQ9250" s="3"/>
      <c r="HR9250" s="3"/>
      <c r="HS9250" s="3"/>
      <c r="HT9250" s="3"/>
      <c r="HU9250" s="3"/>
      <c r="HV9250" s="3"/>
      <c r="HW9250" s="3"/>
      <c r="HX9250" s="3"/>
      <c r="HY9250" s="3"/>
      <c r="HZ9250" s="3"/>
      <c r="IA9250" s="3"/>
      <c r="IB9250" s="3"/>
      <c r="IC9250" s="3"/>
      <c r="ID9250" s="3"/>
      <c r="IE9250" s="3"/>
      <c r="IF9250" s="3"/>
      <c r="IG9250" s="3"/>
      <c r="IH9250" s="3"/>
      <c r="II9250" s="3"/>
      <c r="IJ9250" s="3"/>
      <c r="IK9250" s="3"/>
      <c r="IL9250" s="3"/>
      <c r="IM9250" s="3"/>
      <c r="IN9250" s="3"/>
      <c r="IO9250" s="15"/>
    </row>
    <row r="9251" spans="171:249">
      <c r="FO9251" s="3"/>
      <c r="FP9251" s="3"/>
      <c r="FQ9251" s="3"/>
      <c r="FR9251" s="3"/>
      <c r="FS9251" s="3"/>
      <c r="FT9251" s="3"/>
      <c r="FU9251" s="3"/>
      <c r="FV9251" s="3"/>
      <c r="FW9251" s="3"/>
      <c r="FX9251" s="3"/>
      <c r="FY9251" s="3"/>
      <c r="FZ9251" s="3"/>
      <c r="GA9251" s="3"/>
      <c r="GB9251" s="3"/>
      <c r="GC9251" s="3"/>
      <c r="GD9251" s="3"/>
      <c r="GE9251" s="3"/>
      <c r="GF9251" s="3"/>
      <c r="GG9251" s="3"/>
      <c r="GH9251" s="3"/>
      <c r="GI9251" s="3"/>
      <c r="GJ9251" s="3"/>
      <c r="GK9251" s="3"/>
      <c r="GL9251" s="3"/>
      <c r="GM9251" s="3"/>
      <c r="GN9251" s="3"/>
      <c r="GO9251" s="3"/>
      <c r="GP9251" s="3"/>
      <c r="GQ9251" s="3"/>
      <c r="GR9251" s="3"/>
      <c r="GS9251" s="3"/>
      <c r="GT9251" s="3"/>
      <c r="GU9251" s="3"/>
      <c r="GV9251" s="3"/>
      <c r="GW9251" s="3"/>
      <c r="GX9251" s="3"/>
      <c r="GY9251" s="3"/>
      <c r="GZ9251" s="3"/>
      <c r="HA9251" s="3"/>
      <c r="HB9251" s="3"/>
      <c r="HC9251" s="3"/>
      <c r="HD9251" s="3"/>
      <c r="HE9251" s="3"/>
      <c r="HF9251" s="3"/>
      <c r="HG9251" s="3"/>
      <c r="HH9251" s="3"/>
      <c r="HI9251" s="3"/>
      <c r="HJ9251" s="3"/>
      <c r="HK9251" s="3"/>
      <c r="HL9251" s="3"/>
      <c r="HM9251" s="45"/>
      <c r="HN9251" s="3"/>
      <c r="HO9251" s="3"/>
      <c r="HP9251" s="3"/>
      <c r="HQ9251" s="3"/>
      <c r="HR9251" s="3"/>
      <c r="HS9251" s="3"/>
      <c r="HT9251" s="3"/>
      <c r="HU9251" s="3"/>
      <c r="HV9251" s="3"/>
      <c r="HW9251" s="3"/>
      <c r="HX9251" s="3"/>
      <c r="HY9251" s="3"/>
      <c r="HZ9251" s="3"/>
      <c r="IA9251" s="3"/>
      <c r="IB9251" s="3"/>
      <c r="IC9251" s="3"/>
      <c r="ID9251" s="3"/>
      <c r="IE9251" s="3"/>
      <c r="IF9251" s="3"/>
      <c r="IG9251" s="3"/>
      <c r="IH9251" s="3"/>
      <c r="II9251" s="3"/>
      <c r="IJ9251" s="3"/>
      <c r="IK9251" s="3"/>
      <c r="IL9251" s="3"/>
      <c r="IM9251" s="3"/>
      <c r="IN9251" s="3"/>
      <c r="IO9251" s="15"/>
    </row>
    <row r="9252" spans="171:249">
      <c r="FO9252" s="3"/>
      <c r="FP9252" s="3"/>
      <c r="FQ9252" s="3"/>
      <c r="FR9252" s="3"/>
      <c r="FS9252" s="3"/>
      <c r="FT9252" s="3"/>
      <c r="FU9252" s="3"/>
      <c r="FV9252" s="3"/>
      <c r="FW9252" s="3"/>
      <c r="FX9252" s="3"/>
      <c r="FY9252" s="3"/>
      <c r="FZ9252" s="3"/>
      <c r="GA9252" s="3"/>
      <c r="GB9252" s="3"/>
      <c r="GC9252" s="3"/>
      <c r="GD9252" s="3"/>
      <c r="GE9252" s="3"/>
      <c r="GF9252" s="3"/>
      <c r="GG9252" s="3"/>
      <c r="GH9252" s="3"/>
      <c r="GI9252" s="3"/>
      <c r="GJ9252" s="3"/>
      <c r="GK9252" s="3"/>
      <c r="GL9252" s="3"/>
      <c r="GM9252" s="3"/>
      <c r="GN9252" s="3"/>
      <c r="GO9252" s="3"/>
      <c r="GP9252" s="3"/>
      <c r="GQ9252" s="3"/>
      <c r="GR9252" s="3"/>
      <c r="GS9252" s="3"/>
      <c r="GT9252" s="3"/>
      <c r="GU9252" s="3"/>
      <c r="GV9252" s="3"/>
      <c r="GW9252" s="3"/>
      <c r="GX9252" s="3"/>
      <c r="GY9252" s="3"/>
      <c r="GZ9252" s="3"/>
      <c r="HA9252" s="3"/>
      <c r="HB9252" s="3"/>
      <c r="HC9252" s="3"/>
      <c r="HD9252" s="3"/>
      <c r="HE9252" s="3"/>
      <c r="HF9252" s="3"/>
      <c r="HG9252" s="3"/>
      <c r="HH9252" s="3"/>
      <c r="HI9252" s="3"/>
      <c r="HJ9252" s="3"/>
      <c r="HK9252" s="3"/>
      <c r="HL9252" s="3"/>
      <c r="HM9252" s="45"/>
      <c r="HN9252" s="3"/>
      <c r="HO9252" s="3"/>
      <c r="HP9252" s="3"/>
      <c r="HQ9252" s="3"/>
      <c r="HR9252" s="3"/>
      <c r="HS9252" s="3"/>
      <c r="HT9252" s="3"/>
      <c r="HU9252" s="3"/>
      <c r="HV9252" s="3"/>
      <c r="HW9252" s="3"/>
      <c r="HX9252" s="3"/>
      <c r="HY9252" s="3"/>
      <c r="HZ9252" s="3"/>
      <c r="IA9252" s="3"/>
      <c r="IB9252" s="3"/>
      <c r="IC9252" s="3"/>
      <c r="ID9252" s="3"/>
      <c r="IE9252" s="3"/>
      <c r="IF9252" s="3"/>
      <c r="IG9252" s="3"/>
      <c r="IH9252" s="3"/>
      <c r="II9252" s="3"/>
      <c r="IJ9252" s="3"/>
      <c r="IK9252" s="3"/>
      <c r="IL9252" s="3"/>
      <c r="IM9252" s="3"/>
      <c r="IN9252" s="3"/>
      <c r="IO9252" s="15"/>
    </row>
    <row r="9253" spans="171:249">
      <c r="FO9253" s="3"/>
      <c r="FP9253" s="3"/>
      <c r="FQ9253" s="3"/>
      <c r="FR9253" s="3"/>
      <c r="FS9253" s="3"/>
      <c r="FT9253" s="3"/>
      <c r="FU9253" s="3"/>
      <c r="FV9253" s="3"/>
      <c r="FW9253" s="3"/>
      <c r="FX9253" s="3"/>
      <c r="FY9253" s="3"/>
      <c r="FZ9253" s="3"/>
      <c r="GA9253" s="3"/>
      <c r="GB9253" s="3"/>
      <c r="GC9253" s="3"/>
      <c r="GD9253" s="3"/>
      <c r="GE9253" s="3"/>
      <c r="GF9253" s="3"/>
      <c r="GG9253" s="3"/>
      <c r="GH9253" s="3"/>
      <c r="GI9253" s="3"/>
      <c r="GJ9253" s="3"/>
      <c r="GK9253" s="3"/>
      <c r="GL9253" s="3"/>
      <c r="GM9253" s="3"/>
      <c r="GN9253" s="3"/>
      <c r="GO9253" s="3"/>
      <c r="GP9253" s="3"/>
      <c r="GQ9253" s="3"/>
      <c r="GR9253" s="3"/>
      <c r="GS9253" s="3"/>
      <c r="GT9253" s="3"/>
      <c r="GU9253" s="3"/>
      <c r="GV9253" s="3"/>
      <c r="GW9253" s="3"/>
      <c r="GX9253" s="3"/>
      <c r="GY9253" s="3"/>
      <c r="GZ9253" s="3"/>
      <c r="HA9253" s="3"/>
      <c r="HB9253" s="3"/>
      <c r="HC9253" s="3"/>
      <c r="HD9253" s="3"/>
      <c r="HE9253" s="3"/>
      <c r="HF9253" s="3"/>
      <c r="HG9253" s="3"/>
      <c r="HH9253" s="3"/>
      <c r="HI9253" s="3"/>
      <c r="HJ9253" s="3"/>
      <c r="HK9253" s="3"/>
      <c r="HL9253" s="3"/>
      <c r="HM9253" s="45"/>
      <c r="HN9253" s="3"/>
      <c r="HO9253" s="3"/>
      <c r="HP9253" s="3"/>
      <c r="HQ9253" s="3"/>
      <c r="HR9253" s="3"/>
      <c r="HS9253" s="3"/>
      <c r="HT9253" s="3"/>
      <c r="HU9253" s="3"/>
      <c r="HV9253" s="3"/>
      <c r="HW9253" s="3"/>
      <c r="HX9253" s="3"/>
      <c r="HY9253" s="3"/>
      <c r="HZ9253" s="3"/>
      <c r="IA9253" s="3"/>
      <c r="IB9253" s="3"/>
      <c r="IC9253" s="3"/>
      <c r="ID9253" s="3"/>
      <c r="IE9253" s="3"/>
      <c r="IF9253" s="3"/>
      <c r="IG9253" s="3"/>
      <c r="IH9253" s="3"/>
      <c r="II9253" s="3"/>
      <c r="IJ9253" s="3"/>
      <c r="IK9253" s="3"/>
      <c r="IL9253" s="3"/>
      <c r="IM9253" s="3"/>
      <c r="IN9253" s="3"/>
      <c r="IO9253" s="15"/>
    </row>
    <row r="9254" spans="171:249">
      <c r="FO9254" s="3"/>
      <c r="FP9254" s="3"/>
      <c r="FQ9254" s="3"/>
      <c r="FR9254" s="3"/>
      <c r="FS9254" s="3"/>
      <c r="FT9254" s="3"/>
      <c r="FU9254" s="3"/>
      <c r="FV9254" s="3"/>
      <c r="FW9254" s="3"/>
      <c r="FX9254" s="3"/>
      <c r="FY9254" s="3"/>
      <c r="FZ9254" s="3"/>
      <c r="GA9254" s="3"/>
      <c r="GB9254" s="3"/>
      <c r="GC9254" s="3"/>
      <c r="GD9254" s="3"/>
      <c r="GE9254" s="3"/>
      <c r="GF9254" s="3"/>
      <c r="GG9254" s="3"/>
      <c r="GH9254" s="3"/>
      <c r="GI9254" s="3"/>
      <c r="GJ9254" s="3"/>
      <c r="GK9254" s="3"/>
      <c r="GL9254" s="3"/>
      <c r="GM9254" s="3"/>
      <c r="GN9254" s="3"/>
      <c r="GO9254" s="3"/>
      <c r="GP9254" s="3"/>
      <c r="GQ9254" s="3"/>
      <c r="GR9254" s="3"/>
      <c r="GS9254" s="3"/>
      <c r="GT9254" s="3"/>
      <c r="GU9254" s="3"/>
      <c r="GV9254" s="3"/>
      <c r="GW9254" s="3"/>
      <c r="GX9254" s="3"/>
      <c r="GY9254" s="3"/>
      <c r="GZ9254" s="3"/>
      <c r="HA9254" s="3"/>
      <c r="HB9254" s="3"/>
      <c r="HC9254" s="3"/>
      <c r="HD9254" s="3"/>
      <c r="HE9254" s="3"/>
      <c r="HF9254" s="3"/>
      <c r="HG9254" s="3"/>
      <c r="HH9254" s="3"/>
      <c r="HI9254" s="3"/>
      <c r="HJ9254" s="3"/>
      <c r="HK9254" s="3"/>
      <c r="HL9254" s="3"/>
      <c r="HM9254" s="45"/>
      <c r="HN9254" s="3"/>
      <c r="HO9254" s="3"/>
      <c r="HP9254" s="3"/>
      <c r="HQ9254" s="3"/>
      <c r="HR9254" s="3"/>
      <c r="HS9254" s="3"/>
      <c r="HT9254" s="3"/>
      <c r="HU9254" s="3"/>
      <c r="HV9254" s="3"/>
      <c r="HW9254" s="3"/>
      <c r="HX9254" s="3"/>
      <c r="HY9254" s="3"/>
      <c r="HZ9254" s="3"/>
      <c r="IA9254" s="3"/>
      <c r="IB9254" s="3"/>
      <c r="IC9254" s="3"/>
      <c r="ID9254" s="3"/>
      <c r="IE9254" s="3"/>
      <c r="IF9254" s="3"/>
      <c r="IG9254" s="3"/>
      <c r="IH9254" s="3"/>
      <c r="II9254" s="3"/>
      <c r="IJ9254" s="3"/>
      <c r="IK9254" s="3"/>
      <c r="IL9254" s="3"/>
      <c r="IM9254" s="3"/>
      <c r="IN9254" s="3"/>
      <c r="IO9254" s="15"/>
    </row>
    <row r="9255" spans="171:249">
      <c r="FO9255" s="3"/>
      <c r="FP9255" s="3"/>
      <c r="FQ9255" s="3"/>
      <c r="FR9255" s="3"/>
      <c r="FS9255" s="3"/>
      <c r="FT9255" s="3"/>
      <c r="FU9255" s="3"/>
      <c r="FV9255" s="3"/>
      <c r="FW9255" s="3"/>
      <c r="FX9255" s="3"/>
      <c r="FY9255" s="3"/>
      <c r="FZ9255" s="3"/>
      <c r="GA9255" s="3"/>
      <c r="GB9255" s="3"/>
      <c r="GC9255" s="3"/>
      <c r="GD9255" s="3"/>
      <c r="GE9255" s="3"/>
      <c r="GF9255" s="3"/>
      <c r="GG9255" s="3"/>
      <c r="GH9255" s="3"/>
      <c r="GI9255" s="3"/>
      <c r="GJ9255" s="3"/>
      <c r="GK9255" s="3"/>
      <c r="GL9255" s="3"/>
      <c r="GM9255" s="3"/>
      <c r="GN9255" s="3"/>
      <c r="GO9255" s="3"/>
      <c r="GP9255" s="3"/>
      <c r="GQ9255" s="3"/>
      <c r="GR9255" s="3"/>
      <c r="GS9255" s="3"/>
      <c r="GT9255" s="3"/>
      <c r="GU9255" s="3"/>
      <c r="GV9255" s="3"/>
      <c r="GW9255" s="3"/>
      <c r="GX9255" s="3"/>
      <c r="GY9255" s="3"/>
      <c r="GZ9255" s="3"/>
      <c r="HA9255" s="3"/>
      <c r="HB9255" s="3"/>
      <c r="HC9255" s="3"/>
      <c r="HD9255" s="3"/>
      <c r="HE9255" s="3"/>
      <c r="HF9255" s="3"/>
      <c r="HG9255" s="3"/>
      <c r="HH9255" s="3"/>
      <c r="HI9255" s="3"/>
      <c r="HJ9255" s="3"/>
      <c r="HK9255" s="3"/>
      <c r="HL9255" s="3"/>
      <c r="HM9255" s="45"/>
      <c r="HN9255" s="3"/>
      <c r="HO9255" s="3"/>
      <c r="HP9255" s="3"/>
      <c r="HQ9255" s="3"/>
      <c r="HR9255" s="3"/>
      <c r="HS9255" s="3"/>
      <c r="HT9255" s="3"/>
      <c r="HU9255" s="3"/>
      <c r="HV9255" s="3"/>
      <c r="HW9255" s="3"/>
      <c r="HX9255" s="3"/>
      <c r="HY9255" s="3"/>
      <c r="HZ9255" s="3"/>
      <c r="IA9255" s="3"/>
      <c r="IB9255" s="3"/>
      <c r="IC9255" s="3"/>
      <c r="ID9255" s="3"/>
      <c r="IE9255" s="3"/>
      <c r="IF9255" s="3"/>
      <c r="IG9255" s="3"/>
      <c r="IH9255" s="3"/>
      <c r="II9255" s="3"/>
      <c r="IJ9255" s="3"/>
      <c r="IK9255" s="3"/>
      <c r="IL9255" s="3"/>
      <c r="IM9255" s="3"/>
      <c r="IN9255" s="3"/>
      <c r="IO9255" s="15"/>
    </row>
    <row r="9256" spans="171:249">
      <c r="FO9256" s="3"/>
      <c r="FP9256" s="3"/>
      <c r="FQ9256" s="3"/>
      <c r="FR9256" s="3"/>
      <c r="FS9256" s="3"/>
      <c r="FT9256" s="3"/>
      <c r="FU9256" s="3"/>
      <c r="FV9256" s="3"/>
      <c r="FW9256" s="3"/>
      <c r="FX9256" s="3"/>
      <c r="FY9256" s="3"/>
      <c r="FZ9256" s="3"/>
      <c r="GA9256" s="3"/>
      <c r="GB9256" s="3"/>
      <c r="GC9256" s="3"/>
      <c r="GD9256" s="3"/>
      <c r="GE9256" s="3"/>
      <c r="GF9256" s="3"/>
      <c r="GG9256" s="3"/>
      <c r="GH9256" s="3"/>
      <c r="GI9256" s="3"/>
      <c r="GJ9256" s="3"/>
      <c r="GK9256" s="3"/>
      <c r="GL9256" s="3"/>
      <c r="GM9256" s="3"/>
      <c r="GN9256" s="3"/>
      <c r="GO9256" s="3"/>
      <c r="GP9256" s="3"/>
      <c r="GQ9256" s="3"/>
      <c r="GR9256" s="3"/>
      <c r="GS9256" s="3"/>
      <c r="GT9256" s="3"/>
      <c r="GU9256" s="3"/>
      <c r="GV9256" s="3"/>
      <c r="GW9256" s="3"/>
      <c r="GX9256" s="3"/>
      <c r="GY9256" s="3"/>
      <c r="GZ9256" s="3"/>
      <c r="HA9256" s="3"/>
      <c r="HB9256" s="3"/>
      <c r="HC9256" s="3"/>
      <c r="HD9256" s="3"/>
      <c r="HE9256" s="3"/>
      <c r="HF9256" s="3"/>
      <c r="HG9256" s="3"/>
      <c r="HH9256" s="3"/>
      <c r="HI9256" s="3"/>
      <c r="HJ9256" s="3"/>
      <c r="HK9256" s="3"/>
      <c r="HL9256" s="3"/>
      <c r="HM9256" s="45"/>
      <c r="HN9256" s="3"/>
      <c r="HO9256" s="3"/>
      <c r="HP9256" s="3"/>
      <c r="HQ9256" s="3"/>
      <c r="HR9256" s="3"/>
      <c r="HS9256" s="3"/>
      <c r="HT9256" s="3"/>
      <c r="HU9256" s="3"/>
      <c r="HV9256" s="3"/>
      <c r="HW9256" s="3"/>
      <c r="HX9256" s="3"/>
      <c r="HY9256" s="3"/>
      <c r="HZ9256" s="3"/>
      <c r="IA9256" s="3"/>
      <c r="IB9256" s="3"/>
      <c r="IC9256" s="3"/>
      <c r="ID9256" s="3"/>
      <c r="IE9256" s="3"/>
      <c r="IF9256" s="3"/>
      <c r="IG9256" s="3"/>
      <c r="IH9256" s="3"/>
      <c r="II9256" s="3"/>
      <c r="IJ9256" s="3"/>
      <c r="IK9256" s="3"/>
      <c r="IL9256" s="3"/>
      <c r="IM9256" s="3"/>
      <c r="IN9256" s="3"/>
      <c r="IO9256" s="15"/>
    </row>
    <row r="9257" spans="171:249">
      <c r="FO9257" s="3"/>
      <c r="FP9257" s="3"/>
      <c r="FQ9257" s="3"/>
      <c r="FR9257" s="3"/>
      <c r="FS9257" s="3"/>
      <c r="FT9257" s="3"/>
      <c r="FU9257" s="3"/>
      <c r="FV9257" s="3"/>
      <c r="FW9257" s="3"/>
      <c r="FX9257" s="3"/>
      <c r="FY9257" s="3"/>
      <c r="FZ9257" s="3"/>
      <c r="GA9257" s="3"/>
      <c r="GB9257" s="3"/>
      <c r="GC9257" s="3"/>
      <c r="GD9257" s="3"/>
      <c r="GE9257" s="3"/>
      <c r="GF9257" s="3"/>
      <c r="GG9257" s="3"/>
      <c r="GH9257" s="3"/>
      <c r="GI9257" s="3"/>
      <c r="GJ9257" s="3"/>
      <c r="GK9257" s="3"/>
      <c r="GL9257" s="3"/>
      <c r="GM9257" s="3"/>
      <c r="GN9257" s="3"/>
      <c r="GO9257" s="3"/>
      <c r="GP9257" s="3"/>
      <c r="GQ9257" s="3"/>
      <c r="GR9257" s="3"/>
      <c r="GS9257" s="3"/>
      <c r="GT9257" s="3"/>
      <c r="GU9257" s="3"/>
      <c r="GV9257" s="3"/>
      <c r="GW9257" s="3"/>
      <c r="GX9257" s="3"/>
      <c r="GY9257" s="3"/>
      <c r="GZ9257" s="3"/>
      <c r="HA9257" s="3"/>
      <c r="HB9257" s="3"/>
      <c r="HC9257" s="3"/>
      <c r="HD9257" s="3"/>
      <c r="HE9257" s="3"/>
      <c r="HF9257" s="3"/>
      <c r="HG9257" s="3"/>
      <c r="HH9257" s="3"/>
      <c r="HI9257" s="3"/>
      <c r="HJ9257" s="3"/>
      <c r="HK9257" s="3"/>
      <c r="HL9257" s="3"/>
      <c r="HM9257" s="45"/>
      <c r="HN9257" s="3"/>
      <c r="HO9257" s="3"/>
      <c r="HP9257" s="3"/>
      <c r="HQ9257" s="3"/>
      <c r="HR9257" s="3"/>
      <c r="HS9257" s="3"/>
      <c r="HT9257" s="3"/>
      <c r="HU9257" s="3"/>
      <c r="HV9257" s="3"/>
      <c r="HW9257" s="3"/>
      <c r="HX9257" s="3"/>
      <c r="HY9257" s="3"/>
      <c r="HZ9257" s="3"/>
      <c r="IA9257" s="3"/>
      <c r="IB9257" s="3"/>
      <c r="IC9257" s="3"/>
      <c r="ID9257" s="3"/>
      <c r="IE9257" s="3"/>
      <c r="IF9257" s="3"/>
      <c r="IG9257" s="3"/>
      <c r="IH9257" s="3"/>
      <c r="II9257" s="3"/>
      <c r="IJ9257" s="3"/>
      <c r="IK9257" s="3"/>
      <c r="IL9257" s="3"/>
      <c r="IM9257" s="3"/>
      <c r="IN9257" s="3"/>
      <c r="IO9257" s="15"/>
    </row>
    <row r="9258" spans="171:249">
      <c r="FO9258" s="3"/>
      <c r="FP9258" s="3"/>
      <c r="FQ9258" s="3"/>
      <c r="FR9258" s="3"/>
      <c r="FS9258" s="3"/>
      <c r="FT9258" s="3"/>
      <c r="FU9258" s="3"/>
      <c r="FV9258" s="3"/>
      <c r="FW9258" s="3"/>
      <c r="FX9258" s="3"/>
      <c r="FY9258" s="3"/>
      <c r="FZ9258" s="3"/>
      <c r="GA9258" s="3"/>
      <c r="GB9258" s="3"/>
      <c r="GC9258" s="3"/>
      <c r="GD9258" s="3"/>
      <c r="GE9258" s="3"/>
      <c r="GF9258" s="3"/>
      <c r="GG9258" s="3"/>
      <c r="GH9258" s="3"/>
      <c r="GI9258" s="3"/>
      <c r="GJ9258" s="3"/>
      <c r="GK9258" s="3"/>
      <c r="GL9258" s="3"/>
      <c r="GM9258" s="3"/>
      <c r="GN9258" s="3"/>
      <c r="GO9258" s="3"/>
      <c r="GP9258" s="3"/>
      <c r="GQ9258" s="3"/>
      <c r="GR9258" s="3"/>
      <c r="GS9258" s="3"/>
      <c r="GT9258" s="3"/>
      <c r="GU9258" s="3"/>
      <c r="GV9258" s="3"/>
      <c r="GW9258" s="3"/>
      <c r="GX9258" s="3"/>
      <c r="GY9258" s="3"/>
      <c r="GZ9258" s="3"/>
      <c r="HA9258" s="3"/>
      <c r="HB9258" s="3"/>
      <c r="HC9258" s="3"/>
      <c r="HD9258" s="3"/>
      <c r="HE9258" s="3"/>
      <c r="HF9258" s="3"/>
      <c r="HG9258" s="3"/>
      <c r="HH9258" s="3"/>
      <c r="HI9258" s="3"/>
      <c r="HJ9258" s="3"/>
      <c r="HK9258" s="3"/>
      <c r="HL9258" s="3"/>
      <c r="HM9258" s="45"/>
      <c r="HN9258" s="3"/>
      <c r="HO9258" s="3"/>
      <c r="HP9258" s="3"/>
      <c r="HQ9258" s="3"/>
      <c r="HR9258" s="3"/>
      <c r="HS9258" s="3"/>
      <c r="HT9258" s="3"/>
      <c r="HU9258" s="3"/>
      <c r="HV9258" s="3"/>
      <c r="HW9258" s="3"/>
      <c r="HX9258" s="3"/>
      <c r="HY9258" s="3"/>
      <c r="HZ9258" s="3"/>
      <c r="IA9258" s="3"/>
      <c r="IB9258" s="3"/>
      <c r="IC9258" s="3"/>
      <c r="ID9258" s="3"/>
      <c r="IE9258" s="3"/>
      <c r="IF9258" s="3"/>
      <c r="IG9258" s="3"/>
      <c r="IH9258" s="3"/>
      <c r="II9258" s="3"/>
      <c r="IJ9258" s="3"/>
      <c r="IK9258" s="3"/>
      <c r="IL9258" s="3"/>
      <c r="IM9258" s="3"/>
      <c r="IN9258" s="3"/>
      <c r="IO9258" s="15"/>
    </row>
    <row r="9259" spans="171:249">
      <c r="FO9259" s="3"/>
      <c r="FP9259" s="3"/>
      <c r="FQ9259" s="3"/>
      <c r="FR9259" s="3"/>
      <c r="FS9259" s="3"/>
      <c r="FT9259" s="3"/>
      <c r="FU9259" s="3"/>
      <c r="FV9259" s="3"/>
      <c r="FW9259" s="3"/>
      <c r="FX9259" s="3"/>
      <c r="FY9259" s="3"/>
      <c r="FZ9259" s="3"/>
      <c r="GA9259" s="3"/>
      <c r="GB9259" s="3"/>
      <c r="GC9259" s="3"/>
      <c r="GD9259" s="3"/>
      <c r="GE9259" s="3"/>
      <c r="GF9259" s="3"/>
      <c r="GG9259" s="3"/>
      <c r="GH9259" s="3"/>
      <c r="GI9259" s="3"/>
      <c r="GJ9259" s="3"/>
      <c r="GK9259" s="3"/>
      <c r="GL9259" s="3"/>
      <c r="GM9259" s="3"/>
      <c r="GN9259" s="3"/>
      <c r="GO9259" s="3"/>
      <c r="GP9259" s="3"/>
      <c r="GQ9259" s="3"/>
      <c r="GR9259" s="3"/>
      <c r="GS9259" s="3"/>
      <c r="GT9259" s="3"/>
      <c r="GU9259" s="3"/>
      <c r="GV9259" s="3"/>
      <c r="GW9259" s="3"/>
      <c r="GX9259" s="3"/>
      <c r="GY9259" s="3"/>
      <c r="GZ9259" s="3"/>
      <c r="HA9259" s="3"/>
      <c r="HB9259" s="3"/>
      <c r="HC9259" s="3"/>
      <c r="HD9259" s="3"/>
      <c r="HE9259" s="3"/>
      <c r="HF9259" s="3"/>
      <c r="HG9259" s="3"/>
      <c r="HH9259" s="3"/>
      <c r="HI9259" s="3"/>
      <c r="HJ9259" s="3"/>
      <c r="HK9259" s="3"/>
      <c r="HL9259" s="3"/>
      <c r="HM9259" s="45"/>
      <c r="HN9259" s="3"/>
      <c r="HO9259" s="3"/>
      <c r="HP9259" s="3"/>
      <c r="HQ9259" s="3"/>
      <c r="HR9259" s="3"/>
      <c r="HS9259" s="3"/>
      <c r="HT9259" s="3"/>
      <c r="HU9259" s="3"/>
      <c r="HV9259" s="3"/>
      <c r="HW9259" s="3"/>
      <c r="HX9259" s="3"/>
      <c r="HY9259" s="3"/>
      <c r="HZ9259" s="3"/>
      <c r="IA9259" s="3"/>
      <c r="IB9259" s="3"/>
      <c r="IC9259" s="3"/>
      <c r="ID9259" s="3"/>
      <c r="IE9259" s="3"/>
      <c r="IF9259" s="3"/>
      <c r="IG9259" s="3"/>
      <c r="IH9259" s="3"/>
      <c r="II9259" s="3"/>
      <c r="IJ9259" s="3"/>
      <c r="IK9259" s="3"/>
      <c r="IL9259" s="3"/>
      <c r="IM9259" s="3"/>
      <c r="IN9259" s="3"/>
      <c r="IO9259" s="15"/>
    </row>
    <row r="9260" spans="171:249">
      <c r="FO9260" s="3"/>
      <c r="FP9260" s="3"/>
      <c r="FQ9260" s="3"/>
      <c r="FR9260" s="3"/>
      <c r="FS9260" s="3"/>
      <c r="FT9260" s="3"/>
      <c r="FU9260" s="3"/>
      <c r="FV9260" s="3"/>
      <c r="FW9260" s="3"/>
      <c r="FX9260" s="3"/>
      <c r="FY9260" s="3"/>
      <c r="FZ9260" s="3"/>
      <c r="GA9260" s="3"/>
      <c r="GB9260" s="3"/>
      <c r="GC9260" s="3"/>
      <c r="GD9260" s="3"/>
      <c r="GE9260" s="3"/>
      <c r="GF9260" s="3"/>
      <c r="GG9260" s="3"/>
      <c r="GH9260" s="3"/>
      <c r="GI9260" s="3"/>
      <c r="GJ9260" s="3"/>
      <c r="GK9260" s="3"/>
      <c r="GL9260" s="3"/>
      <c r="GM9260" s="3"/>
      <c r="GN9260" s="3"/>
      <c r="GO9260" s="3"/>
      <c r="GP9260" s="3"/>
      <c r="GQ9260" s="3"/>
      <c r="GR9260" s="3"/>
      <c r="GS9260" s="3"/>
      <c r="GT9260" s="3"/>
      <c r="GU9260" s="3"/>
      <c r="GV9260" s="3"/>
      <c r="GW9260" s="3"/>
      <c r="GX9260" s="3"/>
      <c r="GY9260" s="3"/>
      <c r="GZ9260" s="3"/>
      <c r="HA9260" s="3"/>
      <c r="HB9260" s="3"/>
      <c r="HC9260" s="3"/>
      <c r="HD9260" s="3"/>
      <c r="HE9260" s="3"/>
      <c r="HF9260" s="3"/>
      <c r="HG9260" s="3"/>
      <c r="HH9260" s="3"/>
      <c r="HI9260" s="3"/>
      <c r="HJ9260" s="3"/>
      <c r="HK9260" s="3"/>
      <c r="HL9260" s="3"/>
      <c r="HM9260" s="45"/>
      <c r="HN9260" s="3"/>
      <c r="HO9260" s="3"/>
      <c r="HP9260" s="3"/>
      <c r="HQ9260" s="3"/>
      <c r="HR9260" s="3"/>
      <c r="HS9260" s="3"/>
      <c r="HT9260" s="3"/>
      <c r="HU9260" s="3"/>
      <c r="HV9260" s="3"/>
      <c r="HW9260" s="3"/>
      <c r="HX9260" s="3"/>
      <c r="HY9260" s="3"/>
      <c r="HZ9260" s="3"/>
      <c r="IA9260" s="3"/>
      <c r="IB9260" s="3"/>
      <c r="IC9260" s="3"/>
      <c r="ID9260" s="3"/>
      <c r="IE9260" s="3"/>
      <c r="IF9260" s="3"/>
      <c r="IG9260" s="3"/>
      <c r="IH9260" s="3"/>
      <c r="II9260" s="3"/>
      <c r="IJ9260" s="3"/>
      <c r="IK9260" s="3"/>
      <c r="IL9260" s="3"/>
      <c r="IM9260" s="3"/>
      <c r="IN9260" s="3"/>
      <c r="IO9260" s="15"/>
    </row>
    <row r="9261" spans="171:249">
      <c r="FO9261" s="3"/>
      <c r="FP9261" s="3"/>
      <c r="FQ9261" s="3"/>
      <c r="FR9261" s="3"/>
      <c r="FS9261" s="3"/>
      <c r="FT9261" s="3"/>
      <c r="FU9261" s="3"/>
      <c r="FV9261" s="3"/>
      <c r="FW9261" s="3"/>
      <c r="FX9261" s="3"/>
      <c r="FY9261" s="3"/>
      <c r="FZ9261" s="3"/>
      <c r="GA9261" s="3"/>
      <c r="GB9261" s="3"/>
      <c r="GC9261" s="3"/>
      <c r="GD9261" s="3"/>
      <c r="GE9261" s="3"/>
      <c r="GF9261" s="3"/>
      <c r="GG9261" s="3"/>
      <c r="GH9261" s="3"/>
      <c r="GI9261" s="3"/>
      <c r="GJ9261" s="3"/>
      <c r="GK9261" s="3"/>
      <c r="GL9261" s="3"/>
      <c r="GM9261" s="3"/>
      <c r="GN9261" s="3"/>
      <c r="GO9261" s="3"/>
      <c r="GP9261" s="3"/>
      <c r="GQ9261" s="3"/>
      <c r="GR9261" s="3"/>
      <c r="GS9261" s="3"/>
      <c r="GT9261" s="3"/>
      <c r="GU9261" s="3"/>
      <c r="GV9261" s="3"/>
      <c r="GW9261" s="3"/>
      <c r="GX9261" s="3"/>
      <c r="GY9261" s="3"/>
      <c r="GZ9261" s="3"/>
      <c r="HA9261" s="3"/>
      <c r="HB9261" s="3"/>
      <c r="HC9261" s="3"/>
      <c r="HD9261" s="3"/>
      <c r="HE9261" s="3"/>
      <c r="HF9261" s="3"/>
      <c r="HG9261" s="3"/>
      <c r="HH9261" s="3"/>
      <c r="HI9261" s="3"/>
      <c r="HJ9261" s="3"/>
      <c r="HK9261" s="3"/>
      <c r="HL9261" s="3"/>
      <c r="HM9261" s="45"/>
      <c r="HN9261" s="3"/>
      <c r="HO9261" s="3"/>
      <c r="HP9261" s="3"/>
      <c r="HQ9261" s="3"/>
      <c r="HR9261" s="3"/>
      <c r="HS9261" s="3"/>
      <c r="HT9261" s="3"/>
      <c r="HU9261" s="3"/>
      <c r="HV9261" s="3"/>
      <c r="HW9261" s="3"/>
      <c r="HX9261" s="3"/>
      <c r="HY9261" s="3"/>
      <c r="HZ9261" s="3"/>
      <c r="IA9261" s="3"/>
      <c r="IB9261" s="3"/>
      <c r="IC9261" s="3"/>
      <c r="ID9261" s="3"/>
      <c r="IE9261" s="3"/>
      <c r="IF9261" s="3"/>
      <c r="IG9261" s="3"/>
      <c r="IH9261" s="3"/>
      <c r="II9261" s="3"/>
      <c r="IJ9261" s="3"/>
      <c r="IK9261" s="3"/>
      <c r="IL9261" s="3"/>
      <c r="IM9261" s="3"/>
      <c r="IN9261" s="3"/>
      <c r="IO9261" s="15"/>
    </row>
    <row r="9262" spans="171:249">
      <c r="FO9262" s="3"/>
      <c r="FP9262" s="3"/>
      <c r="FQ9262" s="3"/>
      <c r="FR9262" s="3"/>
      <c r="FS9262" s="3"/>
      <c r="FT9262" s="3"/>
      <c r="FU9262" s="3"/>
      <c r="FV9262" s="3"/>
      <c r="FW9262" s="3"/>
      <c r="FX9262" s="3"/>
      <c r="FY9262" s="3"/>
      <c r="FZ9262" s="3"/>
      <c r="GA9262" s="3"/>
      <c r="GB9262" s="3"/>
      <c r="GC9262" s="3"/>
      <c r="GD9262" s="3"/>
      <c r="GE9262" s="3"/>
      <c r="GF9262" s="3"/>
      <c r="GG9262" s="3"/>
      <c r="GH9262" s="3"/>
      <c r="GI9262" s="3"/>
      <c r="GJ9262" s="3"/>
      <c r="GK9262" s="3"/>
      <c r="GL9262" s="3"/>
      <c r="GM9262" s="3"/>
      <c r="GN9262" s="3"/>
      <c r="GO9262" s="3"/>
      <c r="GP9262" s="3"/>
      <c r="GQ9262" s="3"/>
      <c r="GR9262" s="3"/>
      <c r="GS9262" s="3"/>
      <c r="GT9262" s="3"/>
      <c r="GU9262" s="3"/>
      <c r="GV9262" s="3"/>
      <c r="GW9262" s="3"/>
      <c r="GX9262" s="3"/>
      <c r="GY9262" s="3"/>
      <c r="GZ9262" s="3"/>
      <c r="HA9262" s="3"/>
      <c r="HB9262" s="3"/>
      <c r="HC9262" s="3"/>
      <c r="HD9262" s="3"/>
      <c r="HE9262" s="3"/>
      <c r="HF9262" s="3"/>
      <c r="HG9262" s="3"/>
      <c r="HH9262" s="3"/>
      <c r="HI9262" s="3"/>
      <c r="HJ9262" s="3"/>
      <c r="HK9262" s="3"/>
      <c r="HL9262" s="3"/>
      <c r="HM9262" s="45"/>
      <c r="HN9262" s="3"/>
      <c r="HO9262" s="3"/>
      <c r="HP9262" s="3"/>
      <c r="HQ9262" s="3"/>
      <c r="HR9262" s="3"/>
      <c r="HS9262" s="3"/>
      <c r="HT9262" s="3"/>
      <c r="HU9262" s="3"/>
      <c r="HV9262" s="3"/>
      <c r="HW9262" s="3"/>
      <c r="HX9262" s="3"/>
      <c r="HY9262" s="3"/>
      <c r="HZ9262" s="3"/>
      <c r="IA9262" s="3"/>
      <c r="IB9262" s="3"/>
      <c r="IC9262" s="3"/>
      <c r="ID9262" s="3"/>
      <c r="IE9262" s="3"/>
      <c r="IF9262" s="3"/>
      <c r="IG9262" s="3"/>
      <c r="IH9262" s="3"/>
      <c r="II9262" s="3"/>
      <c r="IJ9262" s="3"/>
      <c r="IK9262" s="3"/>
      <c r="IL9262" s="3"/>
      <c r="IM9262" s="3"/>
      <c r="IN9262" s="3"/>
      <c r="IO9262" s="15"/>
    </row>
    <row r="9263" spans="171:249">
      <c r="FO9263" s="3"/>
      <c r="FP9263" s="3"/>
      <c r="FQ9263" s="3"/>
      <c r="FR9263" s="3"/>
      <c r="FS9263" s="3"/>
      <c r="FT9263" s="3"/>
      <c r="FU9263" s="3"/>
      <c r="FV9263" s="3"/>
      <c r="FW9263" s="3"/>
      <c r="FX9263" s="3"/>
      <c r="FY9263" s="3"/>
      <c r="FZ9263" s="3"/>
      <c r="GA9263" s="3"/>
      <c r="GB9263" s="3"/>
      <c r="GC9263" s="3"/>
      <c r="GD9263" s="3"/>
      <c r="GE9263" s="3"/>
      <c r="GF9263" s="3"/>
      <c r="GG9263" s="3"/>
      <c r="GH9263" s="3"/>
      <c r="GI9263" s="3"/>
      <c r="GJ9263" s="3"/>
      <c r="GK9263" s="3"/>
      <c r="GL9263" s="3"/>
      <c r="GM9263" s="3"/>
      <c r="GN9263" s="3"/>
      <c r="GO9263" s="3"/>
      <c r="GP9263" s="3"/>
      <c r="GQ9263" s="3"/>
      <c r="GR9263" s="3"/>
      <c r="GS9263" s="3"/>
      <c r="GT9263" s="3"/>
      <c r="GU9263" s="3"/>
      <c r="GV9263" s="3"/>
      <c r="GW9263" s="3"/>
      <c r="GX9263" s="3"/>
      <c r="GY9263" s="3"/>
      <c r="GZ9263" s="3"/>
      <c r="HA9263" s="3"/>
      <c r="HB9263" s="3"/>
      <c r="HC9263" s="3"/>
      <c r="HD9263" s="3"/>
      <c r="HE9263" s="3"/>
      <c r="HF9263" s="3"/>
      <c r="HG9263" s="3"/>
      <c r="HH9263" s="3"/>
      <c r="HI9263" s="3"/>
      <c r="HJ9263" s="3"/>
      <c r="HK9263" s="3"/>
      <c r="HL9263" s="3"/>
      <c r="HM9263" s="45"/>
      <c r="HN9263" s="3"/>
      <c r="HO9263" s="3"/>
      <c r="HP9263" s="3"/>
      <c r="HQ9263" s="3"/>
      <c r="HR9263" s="3"/>
      <c r="HS9263" s="3"/>
      <c r="HT9263" s="3"/>
      <c r="HU9263" s="3"/>
      <c r="HV9263" s="3"/>
      <c r="HW9263" s="3"/>
      <c r="HX9263" s="3"/>
      <c r="HY9263" s="3"/>
      <c r="HZ9263" s="3"/>
      <c r="IA9263" s="3"/>
      <c r="IB9263" s="3"/>
      <c r="IC9263" s="3"/>
      <c r="ID9263" s="3"/>
      <c r="IE9263" s="3"/>
      <c r="IF9263" s="3"/>
      <c r="IG9263" s="3"/>
      <c r="IH9263" s="3"/>
      <c r="II9263" s="3"/>
      <c r="IJ9263" s="3"/>
      <c r="IK9263" s="3"/>
      <c r="IL9263" s="3"/>
      <c r="IM9263" s="3"/>
      <c r="IN9263" s="3"/>
      <c r="IO9263" s="15"/>
    </row>
    <row r="9264" spans="171:249">
      <c r="FO9264" s="3"/>
      <c r="FP9264" s="3"/>
      <c r="FQ9264" s="3"/>
      <c r="FR9264" s="3"/>
      <c r="FS9264" s="3"/>
      <c r="FT9264" s="3"/>
      <c r="FU9264" s="3"/>
      <c r="FV9264" s="3"/>
      <c r="FW9264" s="3"/>
      <c r="FX9264" s="3"/>
      <c r="FY9264" s="3"/>
      <c r="FZ9264" s="3"/>
      <c r="GA9264" s="3"/>
      <c r="GB9264" s="3"/>
      <c r="GC9264" s="3"/>
      <c r="GD9264" s="3"/>
      <c r="GE9264" s="3"/>
      <c r="GF9264" s="3"/>
      <c r="GG9264" s="3"/>
      <c r="GH9264" s="3"/>
      <c r="GI9264" s="3"/>
      <c r="GJ9264" s="3"/>
      <c r="GK9264" s="3"/>
      <c r="GL9264" s="3"/>
      <c r="GM9264" s="3"/>
      <c r="GN9264" s="3"/>
      <c r="GO9264" s="3"/>
      <c r="GP9264" s="3"/>
      <c r="GQ9264" s="3"/>
      <c r="GR9264" s="3"/>
      <c r="GS9264" s="3"/>
      <c r="GT9264" s="3"/>
      <c r="GU9264" s="3"/>
      <c r="GV9264" s="3"/>
      <c r="GW9264" s="3"/>
      <c r="GX9264" s="3"/>
      <c r="GY9264" s="3"/>
      <c r="GZ9264" s="3"/>
      <c r="HA9264" s="3"/>
      <c r="HB9264" s="3"/>
      <c r="HC9264" s="3"/>
      <c r="HD9264" s="3"/>
      <c r="HE9264" s="3"/>
      <c r="HF9264" s="3"/>
      <c r="HG9264" s="3"/>
      <c r="HH9264" s="3"/>
      <c r="HI9264" s="3"/>
      <c r="HJ9264" s="3"/>
      <c r="HK9264" s="3"/>
      <c r="HL9264" s="3"/>
      <c r="HM9264" s="45"/>
      <c r="HN9264" s="3"/>
      <c r="HO9264" s="3"/>
      <c r="HP9264" s="3"/>
      <c r="HQ9264" s="3"/>
      <c r="HR9264" s="3"/>
      <c r="HS9264" s="3"/>
      <c r="HT9264" s="3"/>
      <c r="HU9264" s="3"/>
      <c r="HV9264" s="3"/>
      <c r="HW9264" s="3"/>
      <c r="HX9264" s="3"/>
      <c r="HY9264" s="3"/>
      <c r="HZ9264" s="3"/>
      <c r="IA9264" s="3"/>
      <c r="IB9264" s="3"/>
      <c r="IC9264" s="3"/>
      <c r="ID9264" s="3"/>
      <c r="IE9264" s="3"/>
      <c r="IF9264" s="3"/>
      <c r="IG9264" s="3"/>
      <c r="IH9264" s="3"/>
      <c r="II9264" s="3"/>
      <c r="IJ9264" s="3"/>
      <c r="IK9264" s="3"/>
      <c r="IL9264" s="3"/>
      <c r="IM9264" s="3"/>
      <c r="IN9264" s="3"/>
      <c r="IO9264" s="15"/>
    </row>
    <row r="9265" spans="171:249">
      <c r="FO9265" s="3"/>
      <c r="FP9265" s="3"/>
      <c r="FQ9265" s="3"/>
      <c r="FR9265" s="3"/>
      <c r="FS9265" s="3"/>
      <c r="FT9265" s="3"/>
      <c r="FU9265" s="3"/>
      <c r="FV9265" s="3"/>
      <c r="FW9265" s="3"/>
      <c r="FX9265" s="3"/>
      <c r="FY9265" s="3"/>
      <c r="FZ9265" s="3"/>
      <c r="GA9265" s="3"/>
      <c r="GB9265" s="3"/>
      <c r="GC9265" s="3"/>
      <c r="GD9265" s="3"/>
      <c r="GE9265" s="3"/>
      <c r="GF9265" s="3"/>
      <c r="GG9265" s="3"/>
      <c r="GH9265" s="3"/>
      <c r="GI9265" s="3"/>
      <c r="GJ9265" s="3"/>
      <c r="GK9265" s="3"/>
      <c r="GL9265" s="3"/>
      <c r="GM9265" s="3"/>
      <c r="GN9265" s="3"/>
      <c r="GO9265" s="3"/>
      <c r="GP9265" s="3"/>
      <c r="GQ9265" s="3"/>
      <c r="GR9265" s="3"/>
      <c r="GS9265" s="3"/>
      <c r="GT9265" s="3"/>
      <c r="GU9265" s="3"/>
      <c r="GV9265" s="3"/>
      <c r="GW9265" s="3"/>
      <c r="GX9265" s="3"/>
      <c r="GY9265" s="3"/>
      <c r="GZ9265" s="3"/>
      <c r="HA9265" s="3"/>
      <c r="HB9265" s="3"/>
      <c r="HC9265" s="3"/>
      <c r="HD9265" s="3"/>
      <c r="HE9265" s="3"/>
      <c r="HF9265" s="3"/>
      <c r="HG9265" s="3"/>
      <c r="HH9265" s="3"/>
      <c r="HI9265" s="3"/>
      <c r="HJ9265" s="3"/>
      <c r="HK9265" s="3"/>
      <c r="HL9265" s="3"/>
      <c r="HM9265" s="45"/>
      <c r="HN9265" s="3"/>
      <c r="HO9265" s="3"/>
      <c r="HP9265" s="3"/>
      <c r="HQ9265" s="3"/>
      <c r="HR9265" s="3"/>
      <c r="HS9265" s="3"/>
      <c r="HT9265" s="3"/>
      <c r="HU9265" s="3"/>
      <c r="HV9265" s="3"/>
      <c r="HW9265" s="3"/>
      <c r="HX9265" s="3"/>
      <c r="HY9265" s="3"/>
      <c r="HZ9265" s="3"/>
      <c r="IA9265" s="3"/>
      <c r="IB9265" s="3"/>
      <c r="IC9265" s="3"/>
      <c r="ID9265" s="3"/>
      <c r="IE9265" s="3"/>
      <c r="IF9265" s="3"/>
      <c r="IG9265" s="3"/>
      <c r="IH9265" s="3"/>
      <c r="II9265" s="3"/>
      <c r="IJ9265" s="3"/>
      <c r="IK9265" s="3"/>
      <c r="IL9265" s="3"/>
      <c r="IM9265" s="3"/>
      <c r="IN9265" s="3"/>
      <c r="IO9265" s="15"/>
    </row>
    <row r="9266" spans="171:249">
      <c r="FO9266" s="3"/>
      <c r="FP9266" s="3"/>
      <c r="FQ9266" s="3"/>
      <c r="FR9266" s="3"/>
      <c r="FS9266" s="3"/>
      <c r="FT9266" s="3"/>
      <c r="FU9266" s="3"/>
      <c r="FV9266" s="3"/>
      <c r="FW9266" s="3"/>
      <c r="FX9266" s="3"/>
      <c r="FY9266" s="3"/>
      <c r="FZ9266" s="3"/>
      <c r="GA9266" s="3"/>
      <c r="GB9266" s="3"/>
      <c r="GC9266" s="3"/>
      <c r="GD9266" s="3"/>
      <c r="GE9266" s="3"/>
      <c r="GF9266" s="3"/>
      <c r="GG9266" s="3"/>
      <c r="GH9266" s="3"/>
      <c r="GI9266" s="3"/>
      <c r="GJ9266" s="3"/>
      <c r="GK9266" s="3"/>
      <c r="GL9266" s="3"/>
      <c r="GM9266" s="3"/>
      <c r="GN9266" s="3"/>
      <c r="GO9266" s="3"/>
      <c r="GP9266" s="3"/>
      <c r="GQ9266" s="3"/>
      <c r="GR9266" s="3"/>
      <c r="GS9266" s="3"/>
      <c r="GT9266" s="3"/>
      <c r="GU9266" s="3"/>
      <c r="GV9266" s="3"/>
      <c r="GW9266" s="3"/>
      <c r="GX9266" s="3"/>
      <c r="GY9266" s="3"/>
      <c r="GZ9266" s="3"/>
      <c r="HA9266" s="3"/>
      <c r="HB9266" s="3"/>
      <c r="HC9266" s="3"/>
      <c r="HD9266" s="3"/>
      <c r="HE9266" s="3"/>
      <c r="HF9266" s="3"/>
      <c r="HG9266" s="3"/>
      <c r="HH9266" s="3"/>
      <c r="HI9266" s="3"/>
      <c r="HJ9266" s="3"/>
      <c r="HK9266" s="3"/>
      <c r="HL9266" s="3"/>
      <c r="HM9266" s="45"/>
      <c r="HN9266" s="3"/>
      <c r="HO9266" s="3"/>
      <c r="HP9266" s="3"/>
      <c r="HQ9266" s="3"/>
      <c r="HR9266" s="3"/>
      <c r="HS9266" s="3"/>
      <c r="HT9266" s="3"/>
      <c r="HU9266" s="3"/>
      <c r="HV9266" s="3"/>
      <c r="HW9266" s="3"/>
      <c r="HX9266" s="3"/>
      <c r="HY9266" s="3"/>
      <c r="HZ9266" s="3"/>
      <c r="IA9266" s="3"/>
      <c r="IB9266" s="3"/>
      <c r="IC9266" s="3"/>
      <c r="ID9266" s="3"/>
      <c r="IE9266" s="3"/>
      <c r="IF9266" s="3"/>
      <c r="IG9266" s="3"/>
      <c r="IH9266" s="3"/>
      <c r="II9266" s="3"/>
      <c r="IJ9266" s="3"/>
      <c r="IK9266" s="3"/>
      <c r="IL9266" s="3"/>
      <c r="IM9266" s="3"/>
      <c r="IN9266" s="3"/>
      <c r="IO9266" s="15"/>
    </row>
    <row r="9267" spans="171:249">
      <c r="FO9267" s="3"/>
      <c r="FP9267" s="3"/>
      <c r="FQ9267" s="3"/>
      <c r="FR9267" s="3"/>
      <c r="FS9267" s="3"/>
      <c r="FT9267" s="3"/>
      <c r="FU9267" s="3"/>
      <c r="FV9267" s="3"/>
      <c r="FW9267" s="3"/>
      <c r="FX9267" s="3"/>
      <c r="FY9267" s="3"/>
      <c r="FZ9267" s="3"/>
      <c r="GA9267" s="3"/>
      <c r="GB9267" s="3"/>
      <c r="GC9267" s="3"/>
      <c r="GD9267" s="3"/>
      <c r="GE9267" s="3"/>
      <c r="GF9267" s="3"/>
      <c r="GG9267" s="3"/>
      <c r="GH9267" s="3"/>
      <c r="GI9267" s="3"/>
      <c r="GJ9267" s="3"/>
      <c r="GK9267" s="3"/>
      <c r="GL9267" s="3"/>
      <c r="GM9267" s="3"/>
      <c r="GN9267" s="3"/>
      <c r="GO9267" s="3"/>
      <c r="GP9267" s="3"/>
      <c r="GQ9267" s="3"/>
      <c r="GR9267" s="3"/>
      <c r="GS9267" s="3"/>
      <c r="GT9267" s="3"/>
      <c r="GU9267" s="3"/>
      <c r="GV9267" s="3"/>
      <c r="GW9267" s="3"/>
      <c r="GX9267" s="3"/>
      <c r="GY9267" s="3"/>
      <c r="GZ9267" s="3"/>
      <c r="HA9267" s="3"/>
      <c r="HB9267" s="3"/>
      <c r="HC9267" s="3"/>
      <c r="HD9267" s="3"/>
      <c r="HE9267" s="3"/>
      <c r="HF9267" s="3"/>
      <c r="HG9267" s="3"/>
      <c r="HH9267" s="3"/>
      <c r="HI9267" s="3"/>
      <c r="HJ9267" s="3"/>
      <c r="HK9267" s="3"/>
      <c r="HL9267" s="3"/>
      <c r="HM9267" s="45"/>
      <c r="HN9267" s="3"/>
      <c r="HO9267" s="3"/>
      <c r="HP9267" s="3"/>
      <c r="HQ9267" s="3"/>
      <c r="HR9267" s="3"/>
      <c r="HS9267" s="3"/>
      <c r="HT9267" s="3"/>
      <c r="HU9267" s="3"/>
      <c r="HV9267" s="3"/>
      <c r="HW9267" s="3"/>
      <c r="HX9267" s="3"/>
      <c r="HY9267" s="3"/>
      <c r="HZ9267" s="3"/>
      <c r="IA9267" s="3"/>
      <c r="IB9267" s="3"/>
      <c r="IC9267" s="3"/>
      <c r="ID9267" s="3"/>
      <c r="IE9267" s="3"/>
      <c r="IF9267" s="3"/>
      <c r="IG9267" s="3"/>
      <c r="IH9267" s="3"/>
      <c r="II9267" s="3"/>
      <c r="IJ9267" s="3"/>
      <c r="IK9267" s="3"/>
      <c r="IL9267" s="3"/>
      <c r="IM9267" s="3"/>
      <c r="IN9267" s="3"/>
      <c r="IO9267" s="15"/>
    </row>
    <row r="9268" spans="171:249">
      <c r="FO9268" s="3"/>
      <c r="FP9268" s="3"/>
      <c r="FQ9268" s="3"/>
      <c r="FR9268" s="3"/>
      <c r="FS9268" s="3"/>
      <c r="FT9268" s="3"/>
      <c r="FU9268" s="3"/>
      <c r="FV9268" s="3"/>
      <c r="FW9268" s="3"/>
      <c r="FX9268" s="3"/>
      <c r="FY9268" s="3"/>
      <c r="FZ9268" s="3"/>
      <c r="GA9268" s="3"/>
      <c r="GB9268" s="3"/>
      <c r="GC9268" s="3"/>
      <c r="GD9268" s="3"/>
      <c r="GE9268" s="3"/>
      <c r="GF9268" s="3"/>
      <c r="GG9268" s="3"/>
      <c r="GH9268" s="3"/>
      <c r="GI9268" s="3"/>
      <c r="GJ9268" s="3"/>
      <c r="GK9268" s="3"/>
      <c r="GL9268" s="3"/>
      <c r="GM9268" s="3"/>
      <c r="GN9268" s="3"/>
      <c r="GO9268" s="3"/>
      <c r="GP9268" s="3"/>
      <c r="GQ9268" s="3"/>
      <c r="GR9268" s="3"/>
      <c r="GS9268" s="3"/>
      <c r="GT9268" s="3"/>
      <c r="GU9268" s="3"/>
      <c r="GV9268" s="3"/>
      <c r="GW9268" s="3"/>
      <c r="GX9268" s="3"/>
      <c r="GY9268" s="3"/>
      <c r="GZ9268" s="3"/>
      <c r="HA9268" s="3"/>
      <c r="HB9268" s="3"/>
      <c r="HC9268" s="3"/>
      <c r="HD9268" s="3"/>
      <c r="HE9268" s="3"/>
      <c r="HF9268" s="3"/>
      <c r="HG9268" s="3"/>
      <c r="HH9268" s="3"/>
      <c r="HI9268" s="3"/>
      <c r="HJ9268" s="3"/>
      <c r="HK9268" s="3"/>
      <c r="HL9268" s="3"/>
      <c r="HM9268" s="45"/>
      <c r="HN9268" s="3"/>
      <c r="HO9268" s="3"/>
      <c r="HP9268" s="3"/>
      <c r="HQ9268" s="3"/>
      <c r="HR9268" s="3"/>
      <c r="HS9268" s="3"/>
      <c r="HT9268" s="3"/>
      <c r="HU9268" s="3"/>
      <c r="HV9268" s="3"/>
      <c r="HW9268" s="3"/>
      <c r="HX9268" s="3"/>
      <c r="HY9268" s="3"/>
      <c r="HZ9268" s="3"/>
      <c r="IA9268" s="3"/>
      <c r="IB9268" s="3"/>
      <c r="IC9268" s="3"/>
      <c r="ID9268" s="3"/>
      <c r="IE9268" s="3"/>
      <c r="IF9268" s="3"/>
      <c r="IG9268" s="3"/>
      <c r="IH9268" s="3"/>
      <c r="II9268" s="3"/>
      <c r="IJ9268" s="3"/>
      <c r="IK9268" s="3"/>
      <c r="IL9268" s="3"/>
      <c r="IM9268" s="3"/>
      <c r="IN9268" s="3"/>
      <c r="IO9268" s="15"/>
    </row>
    <row r="9269" spans="171:249">
      <c r="FO9269" s="3"/>
      <c r="FP9269" s="3"/>
      <c r="FQ9269" s="3"/>
      <c r="FR9269" s="3"/>
      <c r="FS9269" s="3"/>
      <c r="FT9269" s="3"/>
      <c r="FU9269" s="3"/>
      <c r="FV9269" s="3"/>
      <c r="FW9269" s="3"/>
      <c r="FX9269" s="3"/>
      <c r="FY9269" s="3"/>
      <c r="FZ9269" s="3"/>
      <c r="GA9269" s="3"/>
      <c r="GB9269" s="3"/>
      <c r="GC9269" s="3"/>
      <c r="GD9269" s="3"/>
      <c r="GE9269" s="3"/>
      <c r="GF9269" s="3"/>
      <c r="GG9269" s="3"/>
      <c r="GH9269" s="3"/>
      <c r="GI9269" s="3"/>
      <c r="GJ9269" s="3"/>
      <c r="GK9269" s="3"/>
      <c r="GL9269" s="3"/>
      <c r="GM9269" s="3"/>
      <c r="GN9269" s="3"/>
      <c r="GO9269" s="3"/>
      <c r="GP9269" s="3"/>
      <c r="GQ9269" s="3"/>
      <c r="GR9269" s="3"/>
      <c r="GS9269" s="3"/>
      <c r="GT9269" s="3"/>
      <c r="GU9269" s="3"/>
      <c r="GV9269" s="3"/>
      <c r="GW9269" s="3"/>
      <c r="GX9269" s="3"/>
      <c r="GY9269" s="3"/>
      <c r="GZ9269" s="3"/>
      <c r="HA9269" s="3"/>
      <c r="HB9269" s="3"/>
      <c r="HC9269" s="3"/>
      <c r="HD9269" s="3"/>
      <c r="HE9269" s="3"/>
      <c r="HF9269" s="3"/>
      <c r="HG9269" s="3"/>
      <c r="HH9269" s="3"/>
      <c r="HI9269" s="3"/>
      <c r="HJ9269" s="3"/>
      <c r="HK9269" s="3"/>
      <c r="HL9269" s="3"/>
      <c r="HM9269" s="45"/>
      <c r="HN9269" s="3"/>
      <c r="HO9269" s="3"/>
      <c r="HP9269" s="3"/>
      <c r="HQ9269" s="3"/>
      <c r="HR9269" s="3"/>
      <c r="HS9269" s="3"/>
      <c r="HT9269" s="3"/>
      <c r="HU9269" s="3"/>
      <c r="HV9269" s="3"/>
      <c r="HW9269" s="3"/>
      <c r="HX9269" s="3"/>
      <c r="HY9269" s="3"/>
      <c r="HZ9269" s="3"/>
      <c r="IA9269" s="3"/>
      <c r="IB9269" s="3"/>
      <c r="IC9269" s="3"/>
      <c r="ID9269" s="3"/>
      <c r="IE9269" s="3"/>
      <c r="IF9269" s="3"/>
      <c r="IG9269" s="3"/>
      <c r="IH9269" s="3"/>
      <c r="II9269" s="3"/>
      <c r="IJ9269" s="3"/>
      <c r="IK9269" s="3"/>
      <c r="IL9269" s="3"/>
      <c r="IM9269" s="3"/>
      <c r="IN9269" s="3"/>
      <c r="IO9269" s="15"/>
    </row>
    <row r="9270" spans="171:249">
      <c r="FO9270" s="3"/>
      <c r="FP9270" s="3"/>
      <c r="FQ9270" s="3"/>
      <c r="FR9270" s="3"/>
      <c r="FS9270" s="3"/>
      <c r="FT9270" s="3"/>
      <c r="FU9270" s="3"/>
      <c r="FV9270" s="3"/>
      <c r="FW9270" s="3"/>
      <c r="FX9270" s="3"/>
      <c r="FY9270" s="3"/>
      <c r="FZ9270" s="3"/>
      <c r="GA9270" s="3"/>
      <c r="GB9270" s="3"/>
      <c r="GC9270" s="3"/>
      <c r="GD9270" s="3"/>
      <c r="GE9270" s="3"/>
      <c r="GF9270" s="3"/>
      <c r="GG9270" s="3"/>
      <c r="GH9270" s="3"/>
      <c r="GI9270" s="3"/>
      <c r="GJ9270" s="3"/>
      <c r="GK9270" s="3"/>
      <c r="GL9270" s="3"/>
      <c r="GM9270" s="3"/>
      <c r="GN9270" s="3"/>
      <c r="GO9270" s="3"/>
      <c r="GP9270" s="3"/>
      <c r="GQ9270" s="3"/>
      <c r="GR9270" s="3"/>
      <c r="GS9270" s="3"/>
      <c r="GT9270" s="3"/>
      <c r="GU9270" s="3"/>
      <c r="GV9270" s="3"/>
      <c r="GW9270" s="3"/>
      <c r="GX9270" s="3"/>
      <c r="GY9270" s="3"/>
      <c r="GZ9270" s="3"/>
      <c r="HA9270" s="3"/>
      <c r="HB9270" s="3"/>
      <c r="HC9270" s="3"/>
      <c r="HD9270" s="3"/>
      <c r="HE9270" s="3"/>
      <c r="HF9270" s="3"/>
      <c r="HG9270" s="3"/>
      <c r="HH9270" s="3"/>
      <c r="HI9270" s="3"/>
      <c r="HJ9270" s="3"/>
      <c r="HK9270" s="3"/>
      <c r="HL9270" s="3"/>
      <c r="HM9270" s="45"/>
      <c r="HN9270" s="3"/>
      <c r="HO9270" s="3"/>
      <c r="HP9270" s="3"/>
      <c r="HQ9270" s="3"/>
      <c r="HR9270" s="3"/>
      <c r="HS9270" s="3"/>
      <c r="HT9270" s="3"/>
      <c r="HU9270" s="3"/>
      <c r="HV9270" s="3"/>
      <c r="HW9270" s="3"/>
      <c r="HX9270" s="3"/>
      <c r="HY9270" s="3"/>
      <c r="HZ9270" s="3"/>
      <c r="IA9270" s="3"/>
      <c r="IB9270" s="3"/>
      <c r="IC9270" s="3"/>
      <c r="ID9270" s="3"/>
      <c r="IE9270" s="3"/>
      <c r="IF9270" s="3"/>
      <c r="IG9270" s="3"/>
      <c r="IH9270" s="3"/>
      <c r="II9270" s="3"/>
      <c r="IJ9270" s="3"/>
      <c r="IK9270" s="3"/>
      <c r="IL9270" s="3"/>
      <c r="IM9270" s="3"/>
      <c r="IN9270" s="3"/>
      <c r="IO9270" s="15"/>
    </row>
    <row r="9271" spans="171:249">
      <c r="FO9271" s="3"/>
      <c r="FP9271" s="3"/>
      <c r="FQ9271" s="3"/>
      <c r="FR9271" s="3"/>
      <c r="FS9271" s="3"/>
      <c r="FT9271" s="3"/>
      <c r="FU9271" s="3"/>
      <c r="FV9271" s="3"/>
      <c r="FW9271" s="3"/>
      <c r="FX9271" s="3"/>
      <c r="FY9271" s="3"/>
      <c r="FZ9271" s="3"/>
      <c r="GA9271" s="3"/>
      <c r="GB9271" s="3"/>
      <c r="GC9271" s="3"/>
      <c r="GD9271" s="3"/>
      <c r="GE9271" s="3"/>
      <c r="GF9271" s="3"/>
      <c r="GG9271" s="3"/>
      <c r="GH9271" s="3"/>
      <c r="GI9271" s="3"/>
      <c r="GJ9271" s="3"/>
      <c r="GK9271" s="3"/>
      <c r="GL9271" s="3"/>
      <c r="GM9271" s="3"/>
      <c r="GN9271" s="3"/>
      <c r="GO9271" s="3"/>
      <c r="GP9271" s="3"/>
      <c r="GQ9271" s="3"/>
      <c r="GR9271" s="3"/>
      <c r="GS9271" s="3"/>
      <c r="GT9271" s="3"/>
      <c r="GU9271" s="3"/>
      <c r="GV9271" s="3"/>
      <c r="GW9271" s="3"/>
      <c r="GX9271" s="3"/>
      <c r="GY9271" s="3"/>
      <c r="GZ9271" s="3"/>
      <c r="HA9271" s="3"/>
      <c r="HB9271" s="3"/>
      <c r="HC9271" s="3"/>
      <c r="HD9271" s="3"/>
      <c r="HE9271" s="3"/>
      <c r="HF9271" s="3"/>
      <c r="HG9271" s="3"/>
      <c r="HH9271" s="3"/>
      <c r="HI9271" s="3"/>
      <c r="HJ9271" s="3"/>
      <c r="HK9271" s="3"/>
      <c r="HL9271" s="3"/>
      <c r="HM9271" s="45"/>
      <c r="HN9271" s="3"/>
      <c r="HO9271" s="3"/>
      <c r="HP9271" s="3"/>
      <c r="HQ9271" s="3"/>
      <c r="HR9271" s="3"/>
      <c r="HS9271" s="3"/>
      <c r="HT9271" s="3"/>
      <c r="HU9271" s="3"/>
      <c r="HV9271" s="3"/>
      <c r="HW9271" s="3"/>
      <c r="HX9271" s="3"/>
      <c r="HY9271" s="3"/>
      <c r="HZ9271" s="3"/>
      <c r="IA9271" s="3"/>
      <c r="IB9271" s="3"/>
      <c r="IC9271" s="3"/>
      <c r="ID9271" s="3"/>
      <c r="IE9271" s="3"/>
      <c r="IF9271" s="3"/>
      <c r="IG9271" s="3"/>
      <c r="IH9271" s="3"/>
      <c r="II9271" s="3"/>
      <c r="IJ9271" s="3"/>
      <c r="IK9271" s="3"/>
      <c r="IL9271" s="3"/>
      <c r="IM9271" s="3"/>
      <c r="IN9271" s="3"/>
      <c r="IO9271" s="15"/>
    </row>
    <row r="9272" spans="171:249">
      <c r="FO9272" s="3"/>
      <c r="FP9272" s="3"/>
      <c r="FQ9272" s="3"/>
      <c r="FR9272" s="3"/>
      <c r="FS9272" s="3"/>
      <c r="FT9272" s="3"/>
      <c r="FU9272" s="3"/>
      <c r="FV9272" s="3"/>
      <c r="FW9272" s="3"/>
      <c r="FX9272" s="3"/>
      <c r="FY9272" s="3"/>
      <c r="FZ9272" s="3"/>
      <c r="GA9272" s="3"/>
      <c r="GB9272" s="3"/>
      <c r="GC9272" s="3"/>
      <c r="GD9272" s="3"/>
      <c r="GE9272" s="3"/>
      <c r="GF9272" s="3"/>
      <c r="GG9272" s="3"/>
      <c r="GH9272" s="3"/>
      <c r="GI9272" s="3"/>
      <c r="GJ9272" s="3"/>
      <c r="GK9272" s="3"/>
      <c r="GL9272" s="3"/>
      <c r="GM9272" s="3"/>
      <c r="GN9272" s="3"/>
      <c r="GO9272" s="3"/>
      <c r="GP9272" s="3"/>
      <c r="GQ9272" s="3"/>
      <c r="GR9272" s="3"/>
      <c r="GS9272" s="3"/>
      <c r="GT9272" s="3"/>
      <c r="GU9272" s="3"/>
      <c r="GV9272" s="3"/>
      <c r="GW9272" s="3"/>
      <c r="GX9272" s="3"/>
      <c r="GY9272" s="3"/>
      <c r="GZ9272" s="3"/>
      <c r="HA9272" s="3"/>
      <c r="HB9272" s="3"/>
      <c r="HC9272" s="3"/>
      <c r="HD9272" s="3"/>
      <c r="HE9272" s="3"/>
      <c r="HF9272" s="3"/>
      <c r="HG9272" s="3"/>
      <c r="HH9272" s="3"/>
      <c r="HI9272" s="3"/>
      <c r="HJ9272" s="3"/>
      <c r="HK9272" s="3"/>
      <c r="HL9272" s="3"/>
      <c r="HM9272" s="45"/>
      <c r="HN9272" s="3"/>
      <c r="HO9272" s="3"/>
      <c r="HP9272" s="3"/>
      <c r="HQ9272" s="3"/>
      <c r="HR9272" s="3"/>
      <c r="HS9272" s="3"/>
      <c r="HT9272" s="3"/>
      <c r="HU9272" s="3"/>
      <c r="HV9272" s="3"/>
      <c r="HW9272" s="3"/>
      <c r="HX9272" s="3"/>
      <c r="HY9272" s="3"/>
      <c r="HZ9272" s="3"/>
      <c r="IA9272" s="3"/>
      <c r="IB9272" s="3"/>
      <c r="IC9272" s="3"/>
      <c r="ID9272" s="3"/>
      <c r="IE9272" s="3"/>
      <c r="IF9272" s="3"/>
      <c r="IG9272" s="3"/>
      <c r="IH9272" s="3"/>
      <c r="II9272" s="3"/>
      <c r="IJ9272" s="3"/>
      <c r="IK9272" s="3"/>
      <c r="IL9272" s="3"/>
      <c r="IM9272" s="3"/>
      <c r="IN9272" s="3"/>
      <c r="IO9272" s="15"/>
    </row>
    <row r="9273" spans="171:249">
      <c r="FO9273" s="3"/>
      <c r="FP9273" s="3"/>
      <c r="FQ9273" s="3"/>
      <c r="FR9273" s="3"/>
      <c r="FS9273" s="3"/>
      <c r="FT9273" s="3"/>
      <c r="FU9273" s="3"/>
      <c r="FV9273" s="3"/>
      <c r="FW9273" s="3"/>
      <c r="FX9273" s="3"/>
      <c r="FY9273" s="3"/>
      <c r="FZ9273" s="3"/>
      <c r="GA9273" s="3"/>
      <c r="GB9273" s="3"/>
      <c r="GC9273" s="3"/>
      <c r="GD9273" s="3"/>
      <c r="GE9273" s="3"/>
      <c r="GF9273" s="3"/>
      <c r="GG9273" s="3"/>
      <c r="GH9273" s="3"/>
      <c r="GI9273" s="3"/>
      <c r="GJ9273" s="3"/>
      <c r="GK9273" s="3"/>
      <c r="GL9273" s="3"/>
      <c r="GM9273" s="3"/>
      <c r="GN9273" s="3"/>
      <c r="GO9273" s="3"/>
      <c r="GP9273" s="3"/>
      <c r="GQ9273" s="3"/>
      <c r="GR9273" s="3"/>
      <c r="GS9273" s="3"/>
      <c r="GT9273" s="3"/>
      <c r="GU9273" s="3"/>
      <c r="GV9273" s="3"/>
      <c r="GW9273" s="3"/>
      <c r="GX9273" s="3"/>
      <c r="GY9273" s="3"/>
      <c r="GZ9273" s="3"/>
      <c r="HA9273" s="3"/>
      <c r="HB9273" s="3"/>
      <c r="HC9273" s="3"/>
      <c r="HD9273" s="3"/>
      <c r="HE9273" s="3"/>
      <c r="HF9273" s="3"/>
      <c r="HG9273" s="3"/>
      <c r="HH9273" s="3"/>
      <c r="HI9273" s="3"/>
      <c r="HJ9273" s="3"/>
      <c r="HK9273" s="3"/>
      <c r="HL9273" s="3"/>
      <c r="HM9273" s="45"/>
      <c r="HN9273" s="3"/>
      <c r="HO9273" s="3"/>
      <c r="HP9273" s="3"/>
      <c r="HQ9273" s="3"/>
      <c r="HR9273" s="3"/>
      <c r="HS9273" s="3"/>
      <c r="HT9273" s="3"/>
      <c r="HU9273" s="3"/>
      <c r="HV9273" s="3"/>
      <c r="HW9273" s="3"/>
      <c r="HX9273" s="3"/>
      <c r="HY9273" s="3"/>
      <c r="HZ9273" s="3"/>
      <c r="IA9273" s="3"/>
      <c r="IB9273" s="3"/>
      <c r="IC9273" s="3"/>
      <c r="ID9273" s="3"/>
      <c r="IE9273" s="3"/>
      <c r="IF9273" s="3"/>
      <c r="IG9273" s="3"/>
      <c r="IH9273" s="3"/>
      <c r="II9273" s="3"/>
      <c r="IJ9273" s="3"/>
      <c r="IK9273" s="3"/>
      <c r="IL9273" s="3"/>
      <c r="IM9273" s="3"/>
      <c r="IN9273" s="3"/>
      <c r="IO9273" s="15"/>
    </row>
    <row r="9274" spans="171:249">
      <c r="FO9274" s="3"/>
      <c r="FP9274" s="3"/>
      <c r="FQ9274" s="3"/>
      <c r="FR9274" s="3"/>
      <c r="FS9274" s="3"/>
      <c r="FT9274" s="3"/>
      <c r="FU9274" s="3"/>
      <c r="FV9274" s="3"/>
      <c r="FW9274" s="3"/>
      <c r="FX9274" s="3"/>
      <c r="FY9274" s="3"/>
      <c r="FZ9274" s="3"/>
      <c r="GA9274" s="3"/>
      <c r="GB9274" s="3"/>
      <c r="GC9274" s="3"/>
      <c r="GD9274" s="3"/>
      <c r="GE9274" s="3"/>
      <c r="GF9274" s="3"/>
      <c r="GG9274" s="3"/>
      <c r="GH9274" s="3"/>
      <c r="GI9274" s="3"/>
      <c r="GJ9274" s="3"/>
      <c r="GK9274" s="3"/>
      <c r="GL9274" s="3"/>
      <c r="GM9274" s="3"/>
      <c r="GN9274" s="3"/>
      <c r="GO9274" s="3"/>
      <c r="GP9274" s="3"/>
      <c r="GQ9274" s="3"/>
      <c r="GR9274" s="3"/>
      <c r="GS9274" s="3"/>
      <c r="GT9274" s="3"/>
      <c r="GU9274" s="3"/>
      <c r="GV9274" s="3"/>
      <c r="GW9274" s="3"/>
      <c r="GX9274" s="3"/>
      <c r="GY9274" s="3"/>
      <c r="GZ9274" s="3"/>
      <c r="HA9274" s="3"/>
      <c r="HB9274" s="3"/>
      <c r="HC9274" s="3"/>
      <c r="HD9274" s="3"/>
      <c r="HE9274" s="3"/>
      <c r="HF9274" s="3"/>
      <c r="HG9274" s="3"/>
      <c r="HH9274" s="3"/>
      <c r="HI9274" s="3"/>
      <c r="HJ9274" s="3"/>
      <c r="HK9274" s="3"/>
      <c r="HL9274" s="3"/>
      <c r="HM9274" s="45"/>
      <c r="HN9274" s="3"/>
      <c r="HO9274" s="3"/>
      <c r="HP9274" s="3"/>
      <c r="HQ9274" s="3"/>
      <c r="HR9274" s="3"/>
      <c r="HS9274" s="3"/>
      <c r="HT9274" s="3"/>
      <c r="HU9274" s="3"/>
      <c r="HV9274" s="3"/>
      <c r="HW9274" s="3"/>
      <c r="HX9274" s="3"/>
      <c r="HY9274" s="3"/>
      <c r="HZ9274" s="3"/>
      <c r="IA9274" s="3"/>
      <c r="IB9274" s="3"/>
      <c r="IC9274" s="3"/>
      <c r="ID9274" s="3"/>
      <c r="IE9274" s="3"/>
      <c r="IF9274" s="3"/>
      <c r="IG9274" s="3"/>
      <c r="IH9274" s="3"/>
      <c r="II9274" s="3"/>
      <c r="IJ9274" s="3"/>
      <c r="IK9274" s="3"/>
      <c r="IL9274" s="3"/>
      <c r="IM9274" s="3"/>
      <c r="IN9274" s="3"/>
      <c r="IO9274" s="15"/>
    </row>
    <row r="9275" spans="171:249">
      <c r="FO9275" s="3"/>
      <c r="FP9275" s="3"/>
      <c r="FQ9275" s="3"/>
      <c r="FR9275" s="3"/>
      <c r="FS9275" s="3"/>
      <c r="FT9275" s="3"/>
      <c r="FU9275" s="3"/>
      <c r="FV9275" s="3"/>
      <c r="FW9275" s="3"/>
      <c r="FX9275" s="3"/>
      <c r="FY9275" s="3"/>
      <c r="FZ9275" s="3"/>
      <c r="GA9275" s="3"/>
      <c r="GB9275" s="3"/>
      <c r="GC9275" s="3"/>
      <c r="GD9275" s="3"/>
      <c r="GE9275" s="3"/>
      <c r="GF9275" s="3"/>
      <c r="GG9275" s="3"/>
      <c r="GH9275" s="3"/>
      <c r="GI9275" s="3"/>
      <c r="GJ9275" s="3"/>
      <c r="GK9275" s="3"/>
      <c r="GL9275" s="3"/>
      <c r="GM9275" s="3"/>
      <c r="GN9275" s="3"/>
      <c r="GO9275" s="3"/>
      <c r="GP9275" s="3"/>
      <c r="GQ9275" s="3"/>
      <c r="GR9275" s="3"/>
      <c r="GS9275" s="3"/>
      <c r="GT9275" s="3"/>
      <c r="GU9275" s="3"/>
      <c r="GV9275" s="3"/>
      <c r="GW9275" s="3"/>
      <c r="GX9275" s="3"/>
      <c r="GY9275" s="3"/>
      <c r="GZ9275" s="3"/>
      <c r="HA9275" s="3"/>
      <c r="HB9275" s="3"/>
      <c r="HC9275" s="3"/>
      <c r="HD9275" s="3"/>
      <c r="HE9275" s="3"/>
      <c r="HF9275" s="3"/>
      <c r="HG9275" s="3"/>
      <c r="HH9275" s="3"/>
      <c r="HI9275" s="3"/>
      <c r="HJ9275" s="3"/>
      <c r="HK9275" s="3"/>
      <c r="HL9275" s="3"/>
      <c r="HM9275" s="45"/>
      <c r="HN9275" s="3"/>
      <c r="HO9275" s="3"/>
      <c r="HP9275" s="3"/>
      <c r="HQ9275" s="3"/>
      <c r="HR9275" s="3"/>
      <c r="HS9275" s="3"/>
      <c r="HT9275" s="3"/>
      <c r="HU9275" s="3"/>
      <c r="HV9275" s="3"/>
      <c r="HW9275" s="3"/>
      <c r="HX9275" s="3"/>
      <c r="HY9275" s="3"/>
      <c r="HZ9275" s="3"/>
      <c r="IA9275" s="3"/>
      <c r="IB9275" s="3"/>
      <c r="IC9275" s="3"/>
      <c r="ID9275" s="3"/>
      <c r="IE9275" s="3"/>
      <c r="IF9275" s="3"/>
      <c r="IG9275" s="3"/>
      <c r="IH9275" s="3"/>
      <c r="II9275" s="3"/>
      <c r="IJ9275" s="3"/>
      <c r="IK9275" s="3"/>
      <c r="IL9275" s="3"/>
      <c r="IM9275" s="3"/>
      <c r="IN9275" s="3"/>
      <c r="IO9275" s="15"/>
    </row>
    <row r="9276" spans="171:249">
      <c r="FO9276" s="3"/>
      <c r="FP9276" s="3"/>
      <c r="FQ9276" s="3"/>
      <c r="FR9276" s="3"/>
      <c r="FS9276" s="3"/>
      <c r="FT9276" s="3"/>
      <c r="FU9276" s="3"/>
      <c r="FV9276" s="3"/>
      <c r="FW9276" s="3"/>
      <c r="FX9276" s="3"/>
      <c r="FY9276" s="3"/>
      <c r="FZ9276" s="3"/>
      <c r="GA9276" s="3"/>
      <c r="GB9276" s="3"/>
      <c r="GC9276" s="3"/>
      <c r="GD9276" s="3"/>
      <c r="GE9276" s="3"/>
      <c r="GF9276" s="3"/>
      <c r="GG9276" s="3"/>
      <c r="GH9276" s="3"/>
      <c r="GI9276" s="3"/>
      <c r="GJ9276" s="3"/>
      <c r="GK9276" s="3"/>
      <c r="GL9276" s="3"/>
      <c r="GM9276" s="3"/>
      <c r="GN9276" s="3"/>
      <c r="GO9276" s="3"/>
      <c r="GP9276" s="3"/>
      <c r="GQ9276" s="3"/>
      <c r="GR9276" s="3"/>
      <c r="GS9276" s="3"/>
      <c r="GT9276" s="3"/>
      <c r="GU9276" s="3"/>
      <c r="GV9276" s="3"/>
      <c r="GW9276" s="3"/>
      <c r="GX9276" s="3"/>
      <c r="GY9276" s="3"/>
      <c r="GZ9276" s="3"/>
      <c r="HA9276" s="3"/>
      <c r="HB9276" s="3"/>
      <c r="HC9276" s="3"/>
      <c r="HD9276" s="3"/>
      <c r="HE9276" s="3"/>
      <c r="HF9276" s="3"/>
      <c r="HG9276" s="3"/>
      <c r="HH9276" s="3"/>
      <c r="HI9276" s="3"/>
      <c r="HJ9276" s="3"/>
      <c r="HK9276" s="3"/>
      <c r="HL9276" s="3"/>
      <c r="HM9276" s="45"/>
      <c r="HN9276" s="3"/>
      <c r="HO9276" s="3"/>
      <c r="HP9276" s="3"/>
      <c r="HQ9276" s="3"/>
      <c r="HR9276" s="3"/>
      <c r="HS9276" s="3"/>
      <c r="HT9276" s="3"/>
      <c r="HU9276" s="3"/>
      <c r="HV9276" s="3"/>
      <c r="HW9276" s="3"/>
      <c r="HX9276" s="3"/>
      <c r="HY9276" s="3"/>
      <c r="HZ9276" s="3"/>
      <c r="IA9276" s="3"/>
      <c r="IB9276" s="3"/>
      <c r="IC9276" s="3"/>
      <c r="ID9276" s="3"/>
      <c r="IE9276" s="3"/>
      <c r="IF9276" s="3"/>
      <c r="IG9276" s="3"/>
      <c r="IH9276" s="3"/>
      <c r="II9276" s="3"/>
      <c r="IJ9276" s="3"/>
      <c r="IK9276" s="3"/>
      <c r="IL9276" s="3"/>
      <c r="IM9276" s="3"/>
      <c r="IN9276" s="3"/>
      <c r="IO9276" s="15"/>
    </row>
    <row r="9277" spans="171:249">
      <c r="FO9277" s="3"/>
      <c r="FP9277" s="3"/>
      <c r="FQ9277" s="3"/>
      <c r="FR9277" s="3"/>
      <c r="FS9277" s="3"/>
      <c r="FT9277" s="3"/>
      <c r="FU9277" s="3"/>
      <c r="FV9277" s="3"/>
      <c r="FW9277" s="3"/>
      <c r="FX9277" s="3"/>
      <c r="FY9277" s="3"/>
      <c r="FZ9277" s="3"/>
      <c r="GA9277" s="3"/>
      <c r="GB9277" s="3"/>
      <c r="GC9277" s="3"/>
      <c r="GD9277" s="3"/>
      <c r="GE9277" s="3"/>
      <c r="GF9277" s="3"/>
      <c r="GG9277" s="3"/>
      <c r="GH9277" s="3"/>
      <c r="GI9277" s="3"/>
      <c r="GJ9277" s="3"/>
      <c r="GK9277" s="3"/>
      <c r="GL9277" s="3"/>
      <c r="GM9277" s="3"/>
      <c r="GN9277" s="3"/>
      <c r="GO9277" s="3"/>
      <c r="GP9277" s="3"/>
      <c r="GQ9277" s="3"/>
      <c r="GR9277" s="3"/>
      <c r="GS9277" s="3"/>
      <c r="GT9277" s="3"/>
      <c r="GU9277" s="3"/>
      <c r="GV9277" s="3"/>
      <c r="GW9277" s="3"/>
      <c r="GX9277" s="3"/>
      <c r="GY9277" s="3"/>
      <c r="GZ9277" s="3"/>
      <c r="HA9277" s="3"/>
      <c r="HB9277" s="3"/>
      <c r="HC9277" s="3"/>
      <c r="HD9277" s="3"/>
      <c r="HE9277" s="3"/>
      <c r="HF9277" s="3"/>
      <c r="HG9277" s="3"/>
      <c r="HH9277" s="3"/>
      <c r="HI9277" s="3"/>
      <c r="HJ9277" s="3"/>
      <c r="HK9277" s="3"/>
      <c r="HL9277" s="3"/>
      <c r="HM9277" s="45"/>
      <c r="HN9277" s="3"/>
      <c r="HO9277" s="3"/>
      <c r="HP9277" s="3"/>
      <c r="HQ9277" s="3"/>
      <c r="HR9277" s="3"/>
      <c r="HS9277" s="3"/>
      <c r="HT9277" s="3"/>
      <c r="HU9277" s="3"/>
      <c r="HV9277" s="3"/>
      <c r="HW9277" s="3"/>
      <c r="HX9277" s="3"/>
      <c r="HY9277" s="3"/>
      <c r="HZ9277" s="3"/>
      <c r="IA9277" s="3"/>
      <c r="IB9277" s="3"/>
      <c r="IC9277" s="3"/>
      <c r="ID9277" s="3"/>
      <c r="IE9277" s="3"/>
      <c r="IF9277" s="3"/>
      <c r="IG9277" s="3"/>
      <c r="IH9277" s="3"/>
      <c r="II9277" s="3"/>
      <c r="IJ9277" s="3"/>
      <c r="IK9277" s="3"/>
      <c r="IL9277" s="3"/>
      <c r="IM9277" s="3"/>
      <c r="IN9277" s="3"/>
      <c r="IO9277" s="15"/>
    </row>
    <row r="9278" spans="171:249">
      <c r="FO9278" s="3"/>
      <c r="FP9278" s="3"/>
      <c r="FQ9278" s="3"/>
      <c r="FR9278" s="3"/>
      <c r="FS9278" s="3"/>
      <c r="FT9278" s="3"/>
      <c r="FU9278" s="3"/>
      <c r="FV9278" s="3"/>
      <c r="FW9278" s="3"/>
      <c r="FX9278" s="3"/>
      <c r="FY9278" s="3"/>
      <c r="FZ9278" s="3"/>
      <c r="GA9278" s="3"/>
      <c r="GB9278" s="3"/>
      <c r="GC9278" s="3"/>
      <c r="GD9278" s="3"/>
      <c r="GE9278" s="3"/>
      <c r="GF9278" s="3"/>
      <c r="GG9278" s="3"/>
      <c r="GH9278" s="3"/>
      <c r="GI9278" s="3"/>
      <c r="GJ9278" s="3"/>
      <c r="GK9278" s="3"/>
      <c r="GL9278" s="3"/>
      <c r="GM9278" s="3"/>
      <c r="GN9278" s="3"/>
      <c r="GO9278" s="3"/>
      <c r="GP9278" s="3"/>
      <c r="GQ9278" s="3"/>
      <c r="GR9278" s="3"/>
      <c r="GS9278" s="3"/>
      <c r="GT9278" s="3"/>
      <c r="GU9278" s="3"/>
      <c r="GV9278" s="3"/>
      <c r="GW9278" s="3"/>
      <c r="GX9278" s="3"/>
      <c r="GY9278" s="3"/>
      <c r="GZ9278" s="3"/>
      <c r="HA9278" s="3"/>
      <c r="HB9278" s="3"/>
      <c r="HC9278" s="3"/>
      <c r="HD9278" s="3"/>
      <c r="HE9278" s="3"/>
      <c r="HF9278" s="3"/>
      <c r="HG9278" s="3"/>
      <c r="HH9278" s="3"/>
      <c r="HI9278" s="3"/>
      <c r="HJ9278" s="3"/>
      <c r="HK9278" s="3"/>
      <c r="HL9278" s="3"/>
      <c r="HM9278" s="45"/>
      <c r="HN9278" s="3"/>
      <c r="HO9278" s="3"/>
      <c r="HP9278" s="3"/>
      <c r="HQ9278" s="3"/>
      <c r="HR9278" s="3"/>
      <c r="HS9278" s="3"/>
      <c r="HT9278" s="3"/>
      <c r="HU9278" s="3"/>
      <c r="HV9278" s="3"/>
      <c r="HW9278" s="3"/>
      <c r="HX9278" s="3"/>
      <c r="HY9278" s="3"/>
      <c r="HZ9278" s="3"/>
      <c r="IA9278" s="3"/>
      <c r="IB9278" s="3"/>
      <c r="IC9278" s="3"/>
      <c r="ID9278" s="3"/>
      <c r="IE9278" s="3"/>
      <c r="IF9278" s="3"/>
      <c r="IG9278" s="3"/>
      <c r="IH9278" s="3"/>
      <c r="II9278" s="3"/>
      <c r="IJ9278" s="3"/>
      <c r="IK9278" s="3"/>
      <c r="IL9278" s="3"/>
      <c r="IM9278" s="3"/>
      <c r="IN9278" s="3"/>
      <c r="IO9278" s="15"/>
    </row>
    <row r="9279" spans="171:249">
      <c r="FO9279" s="3"/>
      <c r="FP9279" s="3"/>
      <c r="FQ9279" s="3"/>
      <c r="FR9279" s="3"/>
      <c r="FS9279" s="3"/>
      <c r="FT9279" s="3"/>
      <c r="FU9279" s="3"/>
      <c r="FV9279" s="3"/>
      <c r="FW9279" s="3"/>
      <c r="FX9279" s="3"/>
      <c r="FY9279" s="3"/>
      <c r="FZ9279" s="3"/>
      <c r="GA9279" s="3"/>
      <c r="GB9279" s="3"/>
      <c r="GC9279" s="3"/>
      <c r="GD9279" s="3"/>
      <c r="GE9279" s="3"/>
      <c r="GF9279" s="3"/>
      <c r="GG9279" s="3"/>
      <c r="GH9279" s="3"/>
      <c r="GI9279" s="3"/>
      <c r="GJ9279" s="3"/>
      <c r="GK9279" s="3"/>
      <c r="GL9279" s="3"/>
      <c r="GM9279" s="3"/>
      <c r="GN9279" s="3"/>
      <c r="GO9279" s="3"/>
      <c r="GP9279" s="3"/>
      <c r="GQ9279" s="3"/>
      <c r="GR9279" s="3"/>
      <c r="GS9279" s="3"/>
      <c r="GT9279" s="3"/>
      <c r="GU9279" s="3"/>
      <c r="GV9279" s="3"/>
      <c r="GW9279" s="3"/>
      <c r="GX9279" s="3"/>
      <c r="GY9279" s="3"/>
      <c r="GZ9279" s="3"/>
      <c r="HA9279" s="3"/>
      <c r="HB9279" s="3"/>
      <c r="HC9279" s="3"/>
      <c r="HD9279" s="3"/>
      <c r="HE9279" s="3"/>
      <c r="HF9279" s="3"/>
      <c r="HG9279" s="3"/>
      <c r="HH9279" s="3"/>
      <c r="HI9279" s="3"/>
      <c r="HJ9279" s="3"/>
      <c r="HK9279" s="3"/>
      <c r="HL9279" s="3"/>
      <c r="HM9279" s="45"/>
      <c r="HN9279" s="3"/>
      <c r="HO9279" s="3"/>
      <c r="HP9279" s="3"/>
      <c r="HQ9279" s="3"/>
      <c r="HR9279" s="3"/>
      <c r="HS9279" s="3"/>
      <c r="HT9279" s="3"/>
      <c r="HU9279" s="3"/>
      <c r="HV9279" s="3"/>
      <c r="HW9279" s="3"/>
      <c r="HX9279" s="3"/>
      <c r="HY9279" s="3"/>
      <c r="HZ9279" s="3"/>
      <c r="IA9279" s="3"/>
      <c r="IB9279" s="3"/>
      <c r="IC9279" s="3"/>
      <c r="ID9279" s="3"/>
      <c r="IE9279" s="3"/>
      <c r="IF9279" s="3"/>
      <c r="IG9279" s="3"/>
      <c r="IH9279" s="3"/>
      <c r="II9279" s="3"/>
      <c r="IJ9279" s="3"/>
      <c r="IK9279" s="3"/>
      <c r="IL9279" s="3"/>
      <c r="IM9279" s="3"/>
      <c r="IN9279" s="3"/>
      <c r="IO9279" s="15"/>
    </row>
    <row r="9280" spans="171:249">
      <c r="FO9280" s="3"/>
      <c r="FP9280" s="3"/>
      <c r="FQ9280" s="3"/>
      <c r="FR9280" s="3"/>
      <c r="FS9280" s="3"/>
      <c r="FT9280" s="3"/>
      <c r="FU9280" s="3"/>
      <c r="FV9280" s="3"/>
      <c r="FW9280" s="3"/>
      <c r="FX9280" s="3"/>
      <c r="FY9280" s="3"/>
      <c r="FZ9280" s="3"/>
      <c r="GA9280" s="3"/>
      <c r="GB9280" s="3"/>
      <c r="GC9280" s="3"/>
      <c r="GD9280" s="3"/>
      <c r="GE9280" s="3"/>
      <c r="GF9280" s="3"/>
      <c r="GG9280" s="3"/>
      <c r="GH9280" s="3"/>
      <c r="GI9280" s="3"/>
      <c r="GJ9280" s="3"/>
      <c r="GK9280" s="3"/>
      <c r="GL9280" s="3"/>
      <c r="GM9280" s="3"/>
      <c r="GN9280" s="3"/>
      <c r="GO9280" s="3"/>
      <c r="GP9280" s="3"/>
      <c r="GQ9280" s="3"/>
      <c r="GR9280" s="3"/>
      <c r="GS9280" s="3"/>
      <c r="GT9280" s="3"/>
      <c r="GU9280" s="3"/>
      <c r="GV9280" s="3"/>
      <c r="GW9280" s="3"/>
      <c r="GX9280" s="3"/>
      <c r="GY9280" s="3"/>
      <c r="GZ9280" s="3"/>
      <c r="HA9280" s="3"/>
      <c r="HB9280" s="3"/>
      <c r="HC9280" s="3"/>
      <c r="HD9280" s="3"/>
      <c r="HE9280" s="3"/>
      <c r="HF9280" s="3"/>
      <c r="HG9280" s="3"/>
      <c r="HH9280" s="3"/>
      <c r="HI9280" s="3"/>
      <c r="HJ9280" s="3"/>
      <c r="HK9280" s="3"/>
      <c r="HL9280" s="3"/>
      <c r="HM9280" s="45"/>
      <c r="HN9280" s="3"/>
      <c r="HO9280" s="3"/>
      <c r="HP9280" s="3"/>
      <c r="HQ9280" s="3"/>
      <c r="HR9280" s="3"/>
      <c r="HS9280" s="3"/>
      <c r="HT9280" s="3"/>
      <c r="HU9280" s="3"/>
      <c r="HV9280" s="3"/>
      <c r="HW9280" s="3"/>
      <c r="HX9280" s="3"/>
      <c r="HY9280" s="3"/>
      <c r="HZ9280" s="3"/>
      <c r="IA9280" s="3"/>
      <c r="IB9280" s="3"/>
      <c r="IC9280" s="3"/>
      <c r="ID9280" s="3"/>
      <c r="IE9280" s="3"/>
      <c r="IF9280" s="3"/>
      <c r="IG9280" s="3"/>
      <c r="IH9280" s="3"/>
      <c r="II9280" s="3"/>
      <c r="IJ9280" s="3"/>
      <c r="IK9280" s="3"/>
      <c r="IL9280" s="3"/>
      <c r="IM9280" s="3"/>
      <c r="IN9280" s="3"/>
      <c r="IO9280" s="15"/>
    </row>
    <row r="9281" spans="171:249">
      <c r="FO9281" s="3"/>
      <c r="FP9281" s="3"/>
      <c r="FQ9281" s="3"/>
      <c r="FR9281" s="3"/>
      <c r="FS9281" s="3"/>
      <c r="FT9281" s="3"/>
      <c r="FU9281" s="3"/>
      <c r="FV9281" s="3"/>
      <c r="FW9281" s="3"/>
      <c r="FX9281" s="3"/>
      <c r="FY9281" s="3"/>
      <c r="FZ9281" s="3"/>
      <c r="GA9281" s="3"/>
      <c r="GB9281" s="3"/>
      <c r="GC9281" s="3"/>
      <c r="GD9281" s="3"/>
      <c r="GE9281" s="3"/>
      <c r="GF9281" s="3"/>
      <c r="GG9281" s="3"/>
      <c r="GH9281" s="3"/>
      <c r="GI9281" s="3"/>
      <c r="GJ9281" s="3"/>
      <c r="GK9281" s="3"/>
      <c r="GL9281" s="3"/>
      <c r="GM9281" s="3"/>
      <c r="GN9281" s="3"/>
      <c r="GO9281" s="3"/>
      <c r="GP9281" s="3"/>
      <c r="GQ9281" s="3"/>
      <c r="GR9281" s="3"/>
      <c r="GS9281" s="3"/>
      <c r="GT9281" s="3"/>
      <c r="GU9281" s="3"/>
      <c r="GV9281" s="3"/>
      <c r="GW9281" s="3"/>
      <c r="GX9281" s="3"/>
      <c r="GY9281" s="3"/>
      <c r="GZ9281" s="3"/>
      <c r="HA9281" s="3"/>
      <c r="HB9281" s="3"/>
      <c r="HC9281" s="3"/>
      <c r="HD9281" s="3"/>
      <c r="HE9281" s="3"/>
      <c r="HF9281" s="3"/>
      <c r="HG9281" s="3"/>
      <c r="HH9281" s="3"/>
      <c r="HI9281" s="3"/>
      <c r="HJ9281" s="3"/>
      <c r="HK9281" s="3"/>
      <c r="HL9281" s="3"/>
      <c r="HM9281" s="45"/>
      <c r="HN9281" s="3"/>
      <c r="HO9281" s="3"/>
      <c r="HP9281" s="3"/>
      <c r="HQ9281" s="3"/>
      <c r="HR9281" s="3"/>
      <c r="HS9281" s="3"/>
      <c r="HT9281" s="3"/>
      <c r="HU9281" s="3"/>
      <c r="HV9281" s="3"/>
      <c r="HW9281" s="3"/>
      <c r="HX9281" s="3"/>
      <c r="HY9281" s="3"/>
      <c r="HZ9281" s="3"/>
      <c r="IA9281" s="3"/>
      <c r="IB9281" s="3"/>
      <c r="IC9281" s="3"/>
      <c r="ID9281" s="3"/>
      <c r="IE9281" s="3"/>
      <c r="IF9281" s="3"/>
      <c r="IG9281" s="3"/>
      <c r="IH9281" s="3"/>
      <c r="II9281" s="3"/>
      <c r="IJ9281" s="3"/>
      <c r="IK9281" s="3"/>
      <c r="IL9281" s="3"/>
      <c r="IM9281" s="3"/>
      <c r="IN9281" s="3"/>
      <c r="IO9281" s="15"/>
    </row>
    <row r="9282" spans="171:249">
      <c r="FO9282" s="3"/>
      <c r="FP9282" s="3"/>
      <c r="FQ9282" s="3"/>
      <c r="FR9282" s="3"/>
      <c r="FS9282" s="3"/>
      <c r="FT9282" s="3"/>
      <c r="FU9282" s="3"/>
      <c r="FV9282" s="3"/>
      <c r="FW9282" s="3"/>
      <c r="FX9282" s="3"/>
      <c r="FY9282" s="3"/>
      <c r="FZ9282" s="3"/>
      <c r="GA9282" s="3"/>
      <c r="GB9282" s="3"/>
      <c r="GC9282" s="3"/>
      <c r="GD9282" s="3"/>
      <c r="GE9282" s="3"/>
      <c r="GF9282" s="3"/>
      <c r="GG9282" s="3"/>
      <c r="GH9282" s="3"/>
      <c r="GI9282" s="3"/>
      <c r="GJ9282" s="3"/>
      <c r="GK9282" s="3"/>
      <c r="GL9282" s="3"/>
      <c r="GM9282" s="3"/>
      <c r="GN9282" s="3"/>
      <c r="GO9282" s="3"/>
      <c r="GP9282" s="3"/>
      <c r="GQ9282" s="3"/>
      <c r="GR9282" s="3"/>
      <c r="GS9282" s="3"/>
      <c r="GT9282" s="3"/>
      <c r="GU9282" s="3"/>
      <c r="GV9282" s="3"/>
      <c r="GW9282" s="3"/>
      <c r="GX9282" s="3"/>
      <c r="GY9282" s="3"/>
      <c r="GZ9282" s="3"/>
      <c r="HA9282" s="3"/>
      <c r="HB9282" s="3"/>
      <c r="HC9282" s="3"/>
      <c r="HD9282" s="3"/>
      <c r="HE9282" s="3"/>
      <c r="HF9282" s="3"/>
      <c r="HG9282" s="3"/>
      <c r="HH9282" s="3"/>
      <c r="HI9282" s="3"/>
      <c r="HJ9282" s="3"/>
      <c r="HK9282" s="3"/>
      <c r="HL9282" s="3"/>
      <c r="HM9282" s="45"/>
      <c r="HN9282" s="3"/>
      <c r="HO9282" s="3"/>
      <c r="HP9282" s="3"/>
      <c r="HQ9282" s="3"/>
      <c r="HR9282" s="3"/>
      <c r="HS9282" s="3"/>
      <c r="HT9282" s="3"/>
      <c r="HU9282" s="3"/>
      <c r="HV9282" s="3"/>
      <c r="HW9282" s="3"/>
      <c r="HX9282" s="3"/>
      <c r="HY9282" s="3"/>
      <c r="HZ9282" s="3"/>
      <c r="IA9282" s="3"/>
      <c r="IB9282" s="3"/>
      <c r="IC9282" s="3"/>
      <c r="ID9282" s="3"/>
      <c r="IE9282" s="3"/>
      <c r="IF9282" s="3"/>
      <c r="IG9282" s="3"/>
      <c r="IH9282" s="3"/>
      <c r="II9282" s="3"/>
      <c r="IJ9282" s="3"/>
      <c r="IK9282" s="3"/>
      <c r="IL9282" s="3"/>
      <c r="IM9282" s="3"/>
      <c r="IN9282" s="3"/>
      <c r="IO9282" s="15"/>
    </row>
    <row r="9283" spans="171:249">
      <c r="FO9283" s="3"/>
      <c r="FP9283" s="3"/>
      <c r="FQ9283" s="3"/>
      <c r="FR9283" s="3"/>
      <c r="FS9283" s="3"/>
      <c r="FT9283" s="3"/>
      <c r="FU9283" s="3"/>
      <c r="FV9283" s="3"/>
      <c r="FW9283" s="3"/>
      <c r="FX9283" s="3"/>
      <c r="FY9283" s="3"/>
      <c r="FZ9283" s="3"/>
      <c r="GA9283" s="3"/>
      <c r="GB9283" s="3"/>
      <c r="GC9283" s="3"/>
      <c r="GD9283" s="3"/>
      <c r="GE9283" s="3"/>
      <c r="GF9283" s="3"/>
      <c r="GG9283" s="3"/>
      <c r="GH9283" s="3"/>
      <c r="GI9283" s="3"/>
      <c r="GJ9283" s="3"/>
      <c r="GK9283" s="3"/>
      <c r="GL9283" s="3"/>
      <c r="GM9283" s="3"/>
      <c r="GN9283" s="3"/>
      <c r="GO9283" s="3"/>
      <c r="GP9283" s="3"/>
      <c r="GQ9283" s="3"/>
      <c r="GR9283" s="3"/>
      <c r="GS9283" s="3"/>
      <c r="GT9283" s="3"/>
      <c r="GU9283" s="3"/>
      <c r="GV9283" s="3"/>
      <c r="GW9283" s="3"/>
      <c r="GX9283" s="3"/>
      <c r="GY9283" s="3"/>
      <c r="GZ9283" s="3"/>
      <c r="HA9283" s="3"/>
      <c r="HB9283" s="3"/>
      <c r="HC9283" s="3"/>
      <c r="HD9283" s="3"/>
      <c r="HE9283" s="3"/>
      <c r="HF9283" s="3"/>
      <c r="HG9283" s="3"/>
      <c r="HH9283" s="3"/>
      <c r="HI9283" s="3"/>
      <c r="HJ9283" s="3"/>
      <c r="HK9283" s="3"/>
      <c r="HL9283" s="3"/>
      <c r="HM9283" s="45"/>
      <c r="HN9283" s="3"/>
      <c r="HO9283" s="3"/>
      <c r="HP9283" s="3"/>
      <c r="HQ9283" s="3"/>
      <c r="HR9283" s="3"/>
      <c r="HS9283" s="3"/>
      <c r="HT9283" s="3"/>
      <c r="HU9283" s="3"/>
      <c r="HV9283" s="3"/>
      <c r="HW9283" s="3"/>
      <c r="HX9283" s="3"/>
      <c r="HY9283" s="3"/>
      <c r="HZ9283" s="3"/>
      <c r="IA9283" s="3"/>
      <c r="IB9283" s="3"/>
      <c r="IC9283" s="3"/>
      <c r="ID9283" s="3"/>
      <c r="IE9283" s="3"/>
      <c r="IF9283" s="3"/>
      <c r="IG9283" s="3"/>
      <c r="IH9283" s="3"/>
      <c r="II9283" s="3"/>
      <c r="IJ9283" s="3"/>
      <c r="IK9283" s="3"/>
      <c r="IL9283" s="3"/>
      <c r="IM9283" s="3"/>
      <c r="IN9283" s="3"/>
      <c r="IO9283" s="15"/>
    </row>
    <row r="9284" spans="171:249">
      <c r="FO9284" s="3"/>
      <c r="FP9284" s="3"/>
      <c r="FQ9284" s="3"/>
      <c r="FR9284" s="3"/>
      <c r="FS9284" s="3"/>
      <c r="FT9284" s="3"/>
      <c r="FU9284" s="3"/>
      <c r="FV9284" s="3"/>
      <c r="FW9284" s="3"/>
      <c r="FX9284" s="3"/>
      <c r="FY9284" s="3"/>
      <c r="FZ9284" s="3"/>
      <c r="GA9284" s="3"/>
      <c r="GB9284" s="3"/>
      <c r="GC9284" s="3"/>
      <c r="GD9284" s="3"/>
      <c r="GE9284" s="3"/>
      <c r="GF9284" s="3"/>
      <c r="GG9284" s="3"/>
      <c r="GH9284" s="3"/>
      <c r="GI9284" s="3"/>
      <c r="GJ9284" s="3"/>
      <c r="GK9284" s="3"/>
      <c r="GL9284" s="3"/>
      <c r="GM9284" s="3"/>
      <c r="GN9284" s="3"/>
      <c r="GO9284" s="3"/>
      <c r="GP9284" s="3"/>
      <c r="GQ9284" s="3"/>
      <c r="GR9284" s="3"/>
      <c r="GS9284" s="3"/>
      <c r="GT9284" s="3"/>
      <c r="GU9284" s="3"/>
      <c r="GV9284" s="3"/>
      <c r="GW9284" s="3"/>
      <c r="GX9284" s="3"/>
      <c r="GY9284" s="3"/>
      <c r="GZ9284" s="3"/>
      <c r="HA9284" s="3"/>
      <c r="HB9284" s="3"/>
      <c r="HC9284" s="3"/>
      <c r="HD9284" s="3"/>
      <c r="HE9284" s="3"/>
      <c r="HF9284" s="3"/>
      <c r="HG9284" s="3"/>
      <c r="HH9284" s="3"/>
      <c r="HI9284" s="3"/>
      <c r="HJ9284" s="3"/>
      <c r="HK9284" s="3"/>
      <c r="HL9284" s="3"/>
      <c r="HM9284" s="45"/>
      <c r="HN9284" s="3"/>
      <c r="HO9284" s="3"/>
      <c r="HP9284" s="3"/>
      <c r="HQ9284" s="3"/>
      <c r="HR9284" s="3"/>
      <c r="HS9284" s="3"/>
      <c r="HT9284" s="3"/>
      <c r="HU9284" s="3"/>
      <c r="HV9284" s="3"/>
      <c r="HW9284" s="3"/>
      <c r="HX9284" s="3"/>
      <c r="HY9284" s="3"/>
      <c r="HZ9284" s="3"/>
      <c r="IA9284" s="3"/>
      <c r="IB9284" s="3"/>
      <c r="IC9284" s="3"/>
      <c r="ID9284" s="3"/>
      <c r="IE9284" s="3"/>
      <c r="IF9284" s="3"/>
      <c r="IG9284" s="3"/>
      <c r="IH9284" s="3"/>
      <c r="II9284" s="3"/>
      <c r="IJ9284" s="3"/>
      <c r="IK9284" s="3"/>
      <c r="IL9284" s="3"/>
      <c r="IM9284" s="3"/>
      <c r="IN9284" s="3"/>
      <c r="IO9284" s="15"/>
    </row>
    <row r="9285" spans="171:249">
      <c r="FO9285" s="3"/>
      <c r="FP9285" s="3"/>
      <c r="FQ9285" s="3"/>
      <c r="FR9285" s="3"/>
      <c r="FS9285" s="3"/>
      <c r="FT9285" s="3"/>
      <c r="FU9285" s="3"/>
      <c r="FV9285" s="3"/>
      <c r="FW9285" s="3"/>
      <c r="FX9285" s="3"/>
      <c r="FY9285" s="3"/>
      <c r="FZ9285" s="3"/>
      <c r="GA9285" s="3"/>
      <c r="GB9285" s="3"/>
      <c r="GC9285" s="3"/>
      <c r="GD9285" s="3"/>
      <c r="GE9285" s="3"/>
      <c r="GF9285" s="3"/>
      <c r="GG9285" s="3"/>
      <c r="GH9285" s="3"/>
      <c r="GI9285" s="3"/>
      <c r="GJ9285" s="3"/>
      <c r="GK9285" s="3"/>
      <c r="GL9285" s="3"/>
      <c r="GM9285" s="3"/>
      <c r="GN9285" s="3"/>
      <c r="GO9285" s="3"/>
      <c r="GP9285" s="3"/>
      <c r="GQ9285" s="3"/>
      <c r="GR9285" s="3"/>
      <c r="GS9285" s="3"/>
      <c r="GT9285" s="3"/>
      <c r="GU9285" s="3"/>
      <c r="GV9285" s="3"/>
      <c r="GW9285" s="3"/>
      <c r="GX9285" s="3"/>
      <c r="GY9285" s="3"/>
      <c r="GZ9285" s="3"/>
      <c r="HA9285" s="3"/>
      <c r="HB9285" s="3"/>
      <c r="HC9285" s="3"/>
      <c r="HD9285" s="3"/>
      <c r="HE9285" s="3"/>
      <c r="HF9285" s="3"/>
      <c r="HG9285" s="3"/>
      <c r="HH9285" s="3"/>
      <c r="HI9285" s="3"/>
      <c r="HJ9285" s="3"/>
      <c r="HK9285" s="3"/>
      <c r="HL9285" s="3"/>
      <c r="HM9285" s="45"/>
      <c r="HN9285" s="3"/>
      <c r="HO9285" s="3"/>
      <c r="HP9285" s="3"/>
      <c r="HQ9285" s="3"/>
      <c r="HR9285" s="3"/>
      <c r="HS9285" s="3"/>
      <c r="HT9285" s="3"/>
      <c r="HU9285" s="3"/>
      <c r="HV9285" s="3"/>
      <c r="HW9285" s="3"/>
      <c r="HX9285" s="3"/>
      <c r="HY9285" s="3"/>
      <c r="HZ9285" s="3"/>
      <c r="IA9285" s="3"/>
      <c r="IB9285" s="3"/>
      <c r="IC9285" s="3"/>
      <c r="ID9285" s="3"/>
      <c r="IE9285" s="3"/>
      <c r="IF9285" s="3"/>
      <c r="IG9285" s="3"/>
      <c r="IH9285" s="3"/>
      <c r="II9285" s="3"/>
      <c r="IJ9285" s="3"/>
      <c r="IK9285" s="3"/>
      <c r="IL9285" s="3"/>
      <c r="IM9285" s="3"/>
      <c r="IN9285" s="3"/>
      <c r="IO9285" s="15"/>
    </row>
    <row r="9286" spans="171:249">
      <c r="FO9286" s="3"/>
      <c r="FP9286" s="3"/>
      <c r="FQ9286" s="3"/>
      <c r="FR9286" s="3"/>
      <c r="FS9286" s="3"/>
      <c r="FT9286" s="3"/>
      <c r="FU9286" s="3"/>
      <c r="FV9286" s="3"/>
      <c r="FW9286" s="3"/>
      <c r="FX9286" s="3"/>
      <c r="FY9286" s="3"/>
      <c r="FZ9286" s="3"/>
      <c r="GA9286" s="3"/>
      <c r="GB9286" s="3"/>
      <c r="GC9286" s="3"/>
      <c r="GD9286" s="3"/>
      <c r="GE9286" s="3"/>
      <c r="GF9286" s="3"/>
      <c r="GG9286" s="3"/>
      <c r="GH9286" s="3"/>
      <c r="GI9286" s="3"/>
      <c r="GJ9286" s="3"/>
      <c r="GK9286" s="3"/>
      <c r="GL9286" s="3"/>
      <c r="GM9286" s="3"/>
      <c r="GN9286" s="3"/>
      <c r="GO9286" s="3"/>
      <c r="GP9286" s="3"/>
      <c r="GQ9286" s="3"/>
      <c r="GR9286" s="3"/>
      <c r="GS9286" s="3"/>
      <c r="GT9286" s="3"/>
      <c r="GU9286" s="3"/>
      <c r="GV9286" s="3"/>
      <c r="GW9286" s="3"/>
      <c r="GX9286" s="3"/>
      <c r="GY9286" s="3"/>
      <c r="GZ9286" s="3"/>
      <c r="HA9286" s="3"/>
      <c r="HB9286" s="3"/>
      <c r="HC9286" s="3"/>
      <c r="HD9286" s="3"/>
      <c r="HE9286" s="3"/>
      <c r="HF9286" s="3"/>
      <c r="HG9286" s="3"/>
      <c r="HH9286" s="3"/>
      <c r="HI9286" s="3"/>
      <c r="HJ9286" s="3"/>
      <c r="HK9286" s="3"/>
      <c r="HL9286" s="3"/>
      <c r="HM9286" s="45"/>
      <c r="HN9286" s="3"/>
      <c r="HO9286" s="3"/>
      <c r="HP9286" s="3"/>
      <c r="HQ9286" s="3"/>
      <c r="HR9286" s="3"/>
      <c r="HS9286" s="3"/>
      <c r="HT9286" s="3"/>
      <c r="HU9286" s="3"/>
      <c r="HV9286" s="3"/>
      <c r="HW9286" s="3"/>
      <c r="HX9286" s="3"/>
      <c r="HY9286" s="3"/>
      <c r="HZ9286" s="3"/>
      <c r="IA9286" s="3"/>
      <c r="IB9286" s="3"/>
      <c r="IC9286" s="3"/>
      <c r="ID9286" s="3"/>
      <c r="IE9286" s="3"/>
      <c r="IF9286" s="3"/>
      <c r="IG9286" s="3"/>
      <c r="IH9286" s="3"/>
      <c r="II9286" s="3"/>
      <c r="IJ9286" s="3"/>
      <c r="IK9286" s="3"/>
      <c r="IL9286" s="3"/>
      <c r="IM9286" s="3"/>
      <c r="IN9286" s="3"/>
      <c r="IO9286" s="15"/>
    </row>
    <row r="9287" spans="171:249">
      <c r="FO9287" s="3"/>
      <c r="FP9287" s="3"/>
      <c r="FQ9287" s="3"/>
      <c r="FR9287" s="3"/>
      <c r="FS9287" s="3"/>
      <c r="FT9287" s="3"/>
      <c r="FU9287" s="3"/>
      <c r="FV9287" s="3"/>
      <c r="FW9287" s="3"/>
      <c r="FX9287" s="3"/>
      <c r="FY9287" s="3"/>
      <c r="FZ9287" s="3"/>
      <c r="GA9287" s="3"/>
      <c r="GB9287" s="3"/>
      <c r="GC9287" s="3"/>
      <c r="GD9287" s="3"/>
      <c r="GE9287" s="3"/>
      <c r="GF9287" s="3"/>
      <c r="GG9287" s="3"/>
      <c r="GH9287" s="3"/>
      <c r="GI9287" s="3"/>
      <c r="GJ9287" s="3"/>
      <c r="GK9287" s="3"/>
      <c r="GL9287" s="3"/>
      <c r="GM9287" s="3"/>
      <c r="GN9287" s="3"/>
      <c r="GO9287" s="3"/>
      <c r="GP9287" s="3"/>
      <c r="GQ9287" s="3"/>
      <c r="GR9287" s="3"/>
      <c r="GS9287" s="3"/>
      <c r="GT9287" s="3"/>
      <c r="GU9287" s="3"/>
      <c r="GV9287" s="3"/>
      <c r="GW9287" s="3"/>
      <c r="GX9287" s="3"/>
      <c r="GY9287" s="3"/>
      <c r="GZ9287" s="3"/>
      <c r="HA9287" s="3"/>
      <c r="HB9287" s="3"/>
      <c r="HC9287" s="3"/>
      <c r="HD9287" s="3"/>
      <c r="HE9287" s="3"/>
      <c r="HF9287" s="3"/>
      <c r="HG9287" s="3"/>
      <c r="HH9287" s="3"/>
      <c r="HI9287" s="3"/>
      <c r="HJ9287" s="3"/>
      <c r="HK9287" s="3"/>
      <c r="HL9287" s="3"/>
      <c r="HM9287" s="45"/>
      <c r="HN9287" s="3"/>
      <c r="HO9287" s="3"/>
      <c r="HP9287" s="3"/>
      <c r="HQ9287" s="3"/>
      <c r="HR9287" s="3"/>
      <c r="HS9287" s="3"/>
      <c r="HT9287" s="3"/>
      <c r="HU9287" s="3"/>
      <c r="HV9287" s="3"/>
      <c r="HW9287" s="3"/>
      <c r="HX9287" s="3"/>
      <c r="HY9287" s="3"/>
      <c r="HZ9287" s="3"/>
      <c r="IA9287" s="3"/>
      <c r="IB9287" s="3"/>
      <c r="IC9287" s="3"/>
      <c r="ID9287" s="3"/>
      <c r="IE9287" s="3"/>
      <c r="IF9287" s="3"/>
      <c r="IG9287" s="3"/>
      <c r="IH9287" s="3"/>
      <c r="II9287" s="3"/>
      <c r="IJ9287" s="3"/>
      <c r="IK9287" s="3"/>
      <c r="IL9287" s="3"/>
      <c r="IM9287" s="3"/>
      <c r="IN9287" s="3"/>
      <c r="IO9287" s="15"/>
    </row>
    <row r="9288" spans="171:249">
      <c r="FO9288" s="3"/>
      <c r="FP9288" s="3"/>
      <c r="FQ9288" s="3"/>
      <c r="FR9288" s="3"/>
      <c r="FS9288" s="3"/>
      <c r="FT9288" s="3"/>
      <c r="FU9288" s="3"/>
      <c r="FV9288" s="3"/>
      <c r="FW9288" s="3"/>
      <c r="FX9288" s="3"/>
      <c r="FY9288" s="3"/>
      <c r="FZ9288" s="3"/>
      <c r="GA9288" s="3"/>
      <c r="GB9288" s="3"/>
      <c r="GC9288" s="3"/>
      <c r="GD9288" s="3"/>
      <c r="GE9288" s="3"/>
      <c r="GF9288" s="3"/>
      <c r="GG9288" s="3"/>
      <c r="GH9288" s="3"/>
      <c r="GI9288" s="3"/>
      <c r="GJ9288" s="3"/>
      <c r="GK9288" s="3"/>
      <c r="GL9288" s="3"/>
      <c r="GM9288" s="3"/>
      <c r="GN9288" s="3"/>
      <c r="GO9288" s="3"/>
      <c r="GP9288" s="3"/>
      <c r="GQ9288" s="3"/>
      <c r="GR9288" s="3"/>
      <c r="GS9288" s="3"/>
      <c r="GT9288" s="3"/>
      <c r="GU9288" s="3"/>
      <c r="GV9288" s="3"/>
      <c r="GW9288" s="3"/>
      <c r="GX9288" s="3"/>
      <c r="GY9288" s="3"/>
      <c r="GZ9288" s="3"/>
      <c r="HA9288" s="3"/>
      <c r="HB9288" s="3"/>
      <c r="HC9288" s="3"/>
      <c r="HD9288" s="3"/>
      <c r="HE9288" s="3"/>
      <c r="HF9288" s="3"/>
      <c r="HG9288" s="3"/>
      <c r="HH9288" s="3"/>
      <c r="HI9288" s="3"/>
      <c r="HJ9288" s="3"/>
      <c r="HK9288" s="3"/>
      <c r="HL9288" s="3"/>
      <c r="HM9288" s="45"/>
      <c r="HN9288" s="3"/>
      <c r="HO9288" s="3"/>
      <c r="HP9288" s="3"/>
      <c r="HQ9288" s="3"/>
      <c r="HR9288" s="3"/>
      <c r="HS9288" s="3"/>
      <c r="HT9288" s="3"/>
      <c r="HU9288" s="3"/>
      <c r="HV9288" s="3"/>
      <c r="HW9288" s="3"/>
      <c r="HX9288" s="3"/>
      <c r="HY9288" s="3"/>
      <c r="HZ9288" s="3"/>
      <c r="IA9288" s="3"/>
      <c r="IB9288" s="3"/>
      <c r="IC9288" s="3"/>
      <c r="ID9288" s="3"/>
      <c r="IE9288" s="3"/>
      <c r="IF9288" s="3"/>
      <c r="IG9288" s="3"/>
      <c r="IH9288" s="3"/>
      <c r="II9288" s="3"/>
      <c r="IJ9288" s="3"/>
      <c r="IK9288" s="3"/>
      <c r="IL9288" s="3"/>
      <c r="IM9288" s="3"/>
      <c r="IN9288" s="3"/>
      <c r="IO9288" s="15"/>
    </row>
    <row r="9289" spans="171:249">
      <c r="FO9289" s="3"/>
      <c r="FP9289" s="3"/>
      <c r="FQ9289" s="3"/>
      <c r="FR9289" s="3"/>
      <c r="FS9289" s="3"/>
      <c r="FT9289" s="3"/>
      <c r="FU9289" s="3"/>
      <c r="FV9289" s="3"/>
      <c r="FW9289" s="3"/>
      <c r="FX9289" s="3"/>
      <c r="FY9289" s="3"/>
      <c r="FZ9289" s="3"/>
      <c r="GA9289" s="3"/>
      <c r="GB9289" s="3"/>
      <c r="GC9289" s="3"/>
      <c r="GD9289" s="3"/>
      <c r="GE9289" s="3"/>
      <c r="GF9289" s="3"/>
      <c r="GG9289" s="3"/>
      <c r="GH9289" s="3"/>
      <c r="GI9289" s="3"/>
      <c r="GJ9289" s="3"/>
      <c r="GK9289" s="3"/>
      <c r="GL9289" s="3"/>
      <c r="GM9289" s="3"/>
      <c r="GN9289" s="3"/>
      <c r="GO9289" s="3"/>
      <c r="GP9289" s="3"/>
      <c r="GQ9289" s="3"/>
      <c r="GR9289" s="3"/>
      <c r="GS9289" s="3"/>
      <c r="GT9289" s="3"/>
      <c r="GU9289" s="3"/>
      <c r="GV9289" s="3"/>
      <c r="GW9289" s="3"/>
      <c r="GX9289" s="3"/>
      <c r="GY9289" s="3"/>
      <c r="GZ9289" s="3"/>
      <c r="HA9289" s="3"/>
      <c r="HB9289" s="3"/>
      <c r="HC9289" s="3"/>
      <c r="HD9289" s="3"/>
      <c r="HE9289" s="3"/>
      <c r="HF9289" s="3"/>
      <c r="HG9289" s="3"/>
      <c r="HH9289" s="3"/>
      <c r="HI9289" s="3"/>
      <c r="HJ9289" s="3"/>
      <c r="HK9289" s="3"/>
      <c r="HL9289" s="3"/>
      <c r="HM9289" s="45"/>
      <c r="HN9289" s="3"/>
      <c r="HO9289" s="3"/>
      <c r="HP9289" s="3"/>
      <c r="HQ9289" s="3"/>
      <c r="HR9289" s="3"/>
      <c r="HS9289" s="3"/>
      <c r="HT9289" s="3"/>
      <c r="HU9289" s="3"/>
      <c r="HV9289" s="3"/>
      <c r="HW9289" s="3"/>
      <c r="HX9289" s="3"/>
      <c r="HY9289" s="3"/>
      <c r="HZ9289" s="3"/>
      <c r="IA9289" s="3"/>
      <c r="IB9289" s="3"/>
      <c r="IC9289" s="3"/>
      <c r="ID9289" s="3"/>
      <c r="IE9289" s="3"/>
      <c r="IF9289" s="3"/>
      <c r="IG9289" s="3"/>
      <c r="IH9289" s="3"/>
      <c r="II9289" s="3"/>
      <c r="IJ9289" s="3"/>
      <c r="IK9289" s="3"/>
      <c r="IL9289" s="3"/>
      <c r="IM9289" s="3"/>
      <c r="IN9289" s="3"/>
      <c r="IO9289" s="15"/>
    </row>
    <row r="9290" spans="171:249">
      <c r="FO9290" s="3"/>
      <c r="FP9290" s="3"/>
      <c r="FQ9290" s="3"/>
      <c r="FR9290" s="3"/>
      <c r="FS9290" s="3"/>
      <c r="FT9290" s="3"/>
      <c r="FU9290" s="3"/>
      <c r="FV9290" s="3"/>
      <c r="FW9290" s="3"/>
      <c r="FX9290" s="3"/>
      <c r="FY9290" s="3"/>
      <c r="FZ9290" s="3"/>
      <c r="GA9290" s="3"/>
      <c r="GB9290" s="3"/>
      <c r="GC9290" s="3"/>
      <c r="GD9290" s="3"/>
      <c r="GE9290" s="3"/>
      <c r="GF9290" s="3"/>
      <c r="GG9290" s="3"/>
      <c r="GH9290" s="3"/>
      <c r="GI9290" s="3"/>
      <c r="GJ9290" s="3"/>
      <c r="GK9290" s="3"/>
      <c r="GL9290" s="3"/>
      <c r="GM9290" s="3"/>
      <c r="GN9290" s="3"/>
      <c r="GO9290" s="3"/>
      <c r="GP9290" s="3"/>
      <c r="GQ9290" s="3"/>
      <c r="GR9290" s="3"/>
      <c r="GS9290" s="3"/>
      <c r="GT9290" s="3"/>
      <c r="GU9290" s="3"/>
      <c r="GV9290" s="3"/>
      <c r="GW9290" s="3"/>
      <c r="GX9290" s="3"/>
      <c r="GY9290" s="3"/>
      <c r="GZ9290" s="3"/>
      <c r="HA9290" s="3"/>
      <c r="HB9290" s="3"/>
      <c r="HC9290" s="3"/>
      <c r="HD9290" s="3"/>
      <c r="HE9290" s="3"/>
      <c r="HF9290" s="3"/>
      <c r="HG9290" s="3"/>
      <c r="HH9290" s="3"/>
      <c r="HI9290" s="3"/>
      <c r="HJ9290" s="3"/>
      <c r="HK9290" s="3"/>
      <c r="HL9290" s="3"/>
      <c r="HM9290" s="45"/>
      <c r="HN9290" s="3"/>
      <c r="HO9290" s="3"/>
      <c r="HP9290" s="3"/>
      <c r="HQ9290" s="3"/>
      <c r="HR9290" s="3"/>
      <c r="HS9290" s="3"/>
      <c r="HT9290" s="3"/>
      <c r="HU9290" s="3"/>
      <c r="HV9290" s="3"/>
      <c r="HW9290" s="3"/>
      <c r="HX9290" s="3"/>
      <c r="HY9290" s="3"/>
      <c r="HZ9290" s="3"/>
      <c r="IA9290" s="3"/>
      <c r="IB9290" s="3"/>
      <c r="IC9290" s="3"/>
      <c r="ID9290" s="3"/>
      <c r="IE9290" s="3"/>
      <c r="IF9290" s="3"/>
      <c r="IG9290" s="3"/>
      <c r="IH9290" s="3"/>
      <c r="II9290" s="3"/>
      <c r="IJ9290" s="3"/>
      <c r="IK9290" s="3"/>
      <c r="IL9290" s="3"/>
      <c r="IM9290" s="3"/>
      <c r="IN9290" s="3"/>
      <c r="IO9290" s="15"/>
    </row>
    <row r="9291" spans="171:249">
      <c r="FO9291" s="3"/>
      <c r="FP9291" s="3"/>
      <c r="FQ9291" s="3"/>
      <c r="FR9291" s="3"/>
      <c r="FS9291" s="3"/>
      <c r="FT9291" s="3"/>
      <c r="FU9291" s="3"/>
      <c r="FV9291" s="3"/>
      <c r="FW9291" s="3"/>
      <c r="FX9291" s="3"/>
      <c r="FY9291" s="3"/>
      <c r="FZ9291" s="3"/>
      <c r="GA9291" s="3"/>
      <c r="GB9291" s="3"/>
      <c r="GC9291" s="3"/>
      <c r="GD9291" s="3"/>
      <c r="GE9291" s="3"/>
      <c r="GF9291" s="3"/>
      <c r="GG9291" s="3"/>
      <c r="GH9291" s="3"/>
      <c r="GI9291" s="3"/>
      <c r="GJ9291" s="3"/>
      <c r="GK9291" s="3"/>
      <c r="GL9291" s="3"/>
      <c r="GM9291" s="3"/>
      <c r="GN9291" s="3"/>
      <c r="GO9291" s="3"/>
      <c r="GP9291" s="3"/>
      <c r="GQ9291" s="3"/>
      <c r="GR9291" s="3"/>
      <c r="GS9291" s="3"/>
      <c r="GT9291" s="3"/>
      <c r="GU9291" s="3"/>
      <c r="GV9291" s="3"/>
      <c r="GW9291" s="3"/>
      <c r="GX9291" s="3"/>
      <c r="GY9291" s="3"/>
      <c r="GZ9291" s="3"/>
      <c r="HA9291" s="3"/>
      <c r="HB9291" s="3"/>
      <c r="HC9291" s="3"/>
      <c r="HD9291" s="3"/>
      <c r="HE9291" s="3"/>
      <c r="HF9291" s="3"/>
      <c r="HG9291" s="3"/>
      <c r="HH9291" s="3"/>
      <c r="HI9291" s="3"/>
      <c r="HJ9291" s="3"/>
      <c r="HK9291" s="3"/>
      <c r="HL9291" s="3"/>
      <c r="HM9291" s="45"/>
      <c r="HN9291" s="3"/>
      <c r="HO9291" s="3"/>
      <c r="HP9291" s="3"/>
      <c r="HQ9291" s="3"/>
      <c r="HR9291" s="3"/>
      <c r="HS9291" s="3"/>
      <c r="HT9291" s="3"/>
      <c r="HU9291" s="3"/>
      <c r="HV9291" s="3"/>
      <c r="HW9291" s="3"/>
      <c r="HX9291" s="3"/>
      <c r="HY9291" s="3"/>
      <c r="HZ9291" s="3"/>
      <c r="IA9291" s="3"/>
      <c r="IB9291" s="3"/>
      <c r="IC9291" s="3"/>
      <c r="ID9291" s="3"/>
      <c r="IE9291" s="3"/>
      <c r="IF9291" s="3"/>
      <c r="IG9291" s="3"/>
      <c r="IH9291" s="3"/>
      <c r="II9291" s="3"/>
      <c r="IJ9291" s="3"/>
      <c r="IK9291" s="3"/>
      <c r="IL9291" s="3"/>
      <c r="IM9291" s="3"/>
      <c r="IN9291" s="3"/>
      <c r="IO9291" s="15"/>
    </row>
    <row r="9292" spans="171:249">
      <c r="FO9292" s="3"/>
      <c r="FP9292" s="3"/>
      <c r="FQ9292" s="3"/>
      <c r="FR9292" s="3"/>
      <c r="FS9292" s="3"/>
      <c r="FT9292" s="3"/>
      <c r="FU9292" s="3"/>
      <c r="FV9292" s="3"/>
      <c r="FW9292" s="3"/>
      <c r="FX9292" s="3"/>
      <c r="FY9292" s="3"/>
      <c r="FZ9292" s="3"/>
      <c r="GA9292" s="3"/>
      <c r="GB9292" s="3"/>
      <c r="GC9292" s="3"/>
      <c r="GD9292" s="3"/>
      <c r="GE9292" s="3"/>
      <c r="GF9292" s="3"/>
      <c r="GG9292" s="3"/>
      <c r="GH9292" s="3"/>
      <c r="GI9292" s="3"/>
      <c r="GJ9292" s="3"/>
      <c r="GK9292" s="3"/>
      <c r="GL9292" s="3"/>
      <c r="GM9292" s="3"/>
      <c r="GN9292" s="3"/>
      <c r="GO9292" s="3"/>
      <c r="GP9292" s="3"/>
      <c r="GQ9292" s="3"/>
      <c r="GR9292" s="3"/>
      <c r="GS9292" s="3"/>
      <c r="GT9292" s="3"/>
      <c r="GU9292" s="3"/>
      <c r="GV9292" s="3"/>
      <c r="GW9292" s="3"/>
      <c r="GX9292" s="3"/>
      <c r="GY9292" s="3"/>
      <c r="GZ9292" s="3"/>
      <c r="HA9292" s="3"/>
      <c r="HB9292" s="3"/>
      <c r="HC9292" s="3"/>
      <c r="HD9292" s="3"/>
      <c r="HE9292" s="3"/>
      <c r="HF9292" s="3"/>
      <c r="HG9292" s="3"/>
      <c r="HH9292" s="3"/>
      <c r="HI9292" s="3"/>
      <c r="HJ9292" s="3"/>
      <c r="HK9292" s="3"/>
      <c r="HL9292" s="3"/>
      <c r="HM9292" s="45"/>
      <c r="HN9292" s="3"/>
      <c r="HO9292" s="3"/>
      <c r="HP9292" s="3"/>
      <c r="HQ9292" s="3"/>
      <c r="HR9292" s="3"/>
      <c r="HS9292" s="3"/>
      <c r="HT9292" s="3"/>
      <c r="HU9292" s="3"/>
      <c r="HV9292" s="3"/>
      <c r="HW9292" s="3"/>
      <c r="HX9292" s="3"/>
      <c r="HY9292" s="3"/>
      <c r="HZ9292" s="3"/>
      <c r="IA9292" s="3"/>
      <c r="IB9292" s="3"/>
      <c r="IC9292" s="3"/>
      <c r="ID9292" s="3"/>
      <c r="IE9292" s="3"/>
      <c r="IF9292" s="3"/>
      <c r="IG9292" s="3"/>
      <c r="IH9292" s="3"/>
      <c r="II9292" s="3"/>
      <c r="IJ9292" s="3"/>
      <c r="IK9292" s="3"/>
      <c r="IL9292" s="3"/>
      <c r="IM9292" s="3"/>
      <c r="IN9292" s="3"/>
      <c r="IO9292" s="15"/>
    </row>
    <row r="9293" spans="171:249">
      <c r="FO9293" s="3"/>
      <c r="FP9293" s="3"/>
      <c r="FQ9293" s="3"/>
      <c r="FR9293" s="3"/>
      <c r="FS9293" s="3"/>
      <c r="FT9293" s="3"/>
      <c r="FU9293" s="3"/>
      <c r="FV9293" s="3"/>
      <c r="FW9293" s="3"/>
      <c r="FX9293" s="3"/>
      <c r="FY9293" s="3"/>
      <c r="FZ9293" s="3"/>
      <c r="GA9293" s="3"/>
      <c r="GB9293" s="3"/>
      <c r="GC9293" s="3"/>
      <c r="GD9293" s="3"/>
      <c r="GE9293" s="3"/>
      <c r="GF9293" s="3"/>
      <c r="GG9293" s="3"/>
      <c r="GH9293" s="3"/>
      <c r="GI9293" s="3"/>
      <c r="GJ9293" s="3"/>
      <c r="GK9293" s="3"/>
      <c r="GL9293" s="3"/>
      <c r="GM9293" s="3"/>
      <c r="GN9293" s="3"/>
      <c r="GO9293" s="3"/>
      <c r="GP9293" s="3"/>
      <c r="GQ9293" s="3"/>
      <c r="GR9293" s="3"/>
      <c r="GS9293" s="3"/>
      <c r="GT9293" s="3"/>
      <c r="GU9293" s="3"/>
      <c r="GV9293" s="3"/>
      <c r="GW9293" s="3"/>
      <c r="GX9293" s="3"/>
      <c r="GY9293" s="3"/>
      <c r="GZ9293" s="3"/>
      <c r="HA9293" s="3"/>
      <c r="HB9293" s="3"/>
      <c r="HC9293" s="3"/>
      <c r="HD9293" s="3"/>
      <c r="HE9293" s="3"/>
      <c r="HF9293" s="3"/>
      <c r="HG9293" s="3"/>
      <c r="HH9293" s="3"/>
      <c r="HI9293" s="3"/>
      <c r="HJ9293" s="3"/>
      <c r="HK9293" s="3"/>
      <c r="HL9293" s="3"/>
      <c r="HM9293" s="45"/>
      <c r="HN9293" s="3"/>
      <c r="HO9293" s="3"/>
      <c r="HP9293" s="3"/>
      <c r="HQ9293" s="3"/>
      <c r="HR9293" s="3"/>
      <c r="HS9293" s="3"/>
      <c r="HT9293" s="3"/>
      <c r="HU9293" s="3"/>
      <c r="HV9293" s="3"/>
      <c r="HW9293" s="3"/>
      <c r="HX9293" s="3"/>
      <c r="HY9293" s="3"/>
      <c r="HZ9293" s="3"/>
      <c r="IA9293" s="3"/>
      <c r="IB9293" s="3"/>
      <c r="IC9293" s="3"/>
      <c r="ID9293" s="3"/>
      <c r="IE9293" s="3"/>
      <c r="IF9293" s="3"/>
      <c r="IG9293" s="3"/>
      <c r="IH9293" s="3"/>
      <c r="II9293" s="3"/>
      <c r="IJ9293" s="3"/>
      <c r="IK9293" s="3"/>
      <c r="IL9293" s="3"/>
      <c r="IM9293" s="3"/>
      <c r="IN9293" s="3"/>
      <c r="IO9293" s="15"/>
    </row>
    <row r="9294" spans="171:249">
      <c r="FO9294" s="3"/>
      <c r="FP9294" s="3"/>
      <c r="FQ9294" s="3"/>
      <c r="FR9294" s="3"/>
      <c r="FS9294" s="3"/>
      <c r="FT9294" s="3"/>
      <c r="FU9294" s="3"/>
      <c r="FV9294" s="3"/>
      <c r="FW9294" s="3"/>
      <c r="FX9294" s="3"/>
      <c r="FY9294" s="3"/>
      <c r="FZ9294" s="3"/>
      <c r="GA9294" s="3"/>
      <c r="GB9294" s="3"/>
      <c r="GC9294" s="3"/>
      <c r="GD9294" s="3"/>
      <c r="GE9294" s="3"/>
      <c r="GF9294" s="3"/>
      <c r="GG9294" s="3"/>
      <c r="GH9294" s="3"/>
      <c r="GI9294" s="3"/>
      <c r="GJ9294" s="3"/>
      <c r="GK9294" s="3"/>
      <c r="GL9294" s="3"/>
      <c r="GM9294" s="3"/>
      <c r="GN9294" s="3"/>
      <c r="GO9294" s="3"/>
      <c r="GP9294" s="3"/>
      <c r="GQ9294" s="3"/>
      <c r="GR9294" s="3"/>
      <c r="GS9294" s="3"/>
      <c r="GT9294" s="3"/>
      <c r="GU9294" s="3"/>
      <c r="GV9294" s="3"/>
      <c r="GW9294" s="3"/>
      <c r="GX9294" s="3"/>
      <c r="GY9294" s="3"/>
      <c r="GZ9294" s="3"/>
      <c r="HA9294" s="3"/>
      <c r="HB9294" s="3"/>
      <c r="HC9294" s="3"/>
      <c r="HD9294" s="3"/>
      <c r="HE9294" s="3"/>
      <c r="HF9294" s="3"/>
      <c r="HG9294" s="3"/>
      <c r="HH9294" s="3"/>
      <c r="HI9294" s="3"/>
      <c r="HJ9294" s="3"/>
      <c r="HK9294" s="3"/>
      <c r="HL9294" s="3"/>
      <c r="HM9294" s="45"/>
      <c r="HN9294" s="3"/>
      <c r="HO9294" s="3"/>
      <c r="HP9294" s="3"/>
      <c r="HQ9294" s="3"/>
      <c r="HR9294" s="3"/>
      <c r="HS9294" s="3"/>
      <c r="HT9294" s="3"/>
      <c r="HU9294" s="3"/>
      <c r="HV9294" s="3"/>
      <c r="HW9294" s="3"/>
      <c r="HX9294" s="3"/>
      <c r="HY9294" s="3"/>
      <c r="HZ9294" s="3"/>
      <c r="IA9294" s="3"/>
      <c r="IB9294" s="3"/>
      <c r="IC9294" s="3"/>
      <c r="ID9294" s="3"/>
      <c r="IE9294" s="3"/>
      <c r="IF9294" s="3"/>
      <c r="IG9294" s="3"/>
      <c r="IH9294" s="3"/>
      <c r="II9294" s="3"/>
      <c r="IJ9294" s="3"/>
      <c r="IK9294" s="3"/>
      <c r="IL9294" s="3"/>
      <c r="IM9294" s="3"/>
      <c r="IN9294" s="3"/>
      <c r="IO9294" s="15"/>
    </row>
    <row r="9295" spans="171:249">
      <c r="FO9295" s="3"/>
      <c r="FP9295" s="3"/>
      <c r="FQ9295" s="3"/>
      <c r="FR9295" s="3"/>
      <c r="FS9295" s="3"/>
      <c r="FT9295" s="3"/>
      <c r="FU9295" s="3"/>
      <c r="FV9295" s="3"/>
      <c r="FW9295" s="3"/>
      <c r="FX9295" s="3"/>
      <c r="FY9295" s="3"/>
      <c r="FZ9295" s="3"/>
      <c r="GA9295" s="3"/>
      <c r="GB9295" s="3"/>
      <c r="GC9295" s="3"/>
      <c r="GD9295" s="3"/>
      <c r="GE9295" s="3"/>
      <c r="GF9295" s="3"/>
      <c r="GG9295" s="3"/>
      <c r="GH9295" s="3"/>
      <c r="GI9295" s="3"/>
      <c r="GJ9295" s="3"/>
      <c r="GK9295" s="3"/>
      <c r="GL9295" s="3"/>
      <c r="GM9295" s="3"/>
      <c r="GN9295" s="3"/>
      <c r="GO9295" s="3"/>
      <c r="GP9295" s="3"/>
      <c r="GQ9295" s="3"/>
      <c r="GR9295" s="3"/>
      <c r="GS9295" s="3"/>
      <c r="GT9295" s="3"/>
      <c r="GU9295" s="3"/>
      <c r="GV9295" s="3"/>
      <c r="GW9295" s="3"/>
      <c r="GX9295" s="3"/>
      <c r="GY9295" s="3"/>
      <c r="GZ9295" s="3"/>
      <c r="HA9295" s="3"/>
      <c r="HB9295" s="3"/>
      <c r="HC9295" s="3"/>
      <c r="HD9295" s="3"/>
      <c r="HE9295" s="3"/>
      <c r="HF9295" s="3"/>
      <c r="HG9295" s="3"/>
      <c r="HH9295" s="3"/>
      <c r="HI9295" s="3"/>
      <c r="HJ9295" s="3"/>
      <c r="HK9295" s="3"/>
      <c r="HL9295" s="3"/>
      <c r="HM9295" s="45"/>
      <c r="HN9295" s="3"/>
      <c r="HO9295" s="3"/>
      <c r="HP9295" s="3"/>
      <c r="HQ9295" s="3"/>
      <c r="HR9295" s="3"/>
      <c r="HS9295" s="3"/>
      <c r="HT9295" s="3"/>
      <c r="HU9295" s="3"/>
      <c r="HV9295" s="3"/>
      <c r="HW9295" s="3"/>
      <c r="HX9295" s="3"/>
      <c r="HY9295" s="3"/>
      <c r="HZ9295" s="3"/>
      <c r="IA9295" s="3"/>
      <c r="IB9295" s="3"/>
      <c r="IC9295" s="3"/>
      <c r="ID9295" s="3"/>
      <c r="IE9295" s="3"/>
      <c r="IF9295" s="3"/>
      <c r="IG9295" s="3"/>
      <c r="IH9295" s="3"/>
      <c r="II9295" s="3"/>
      <c r="IJ9295" s="3"/>
      <c r="IK9295" s="3"/>
      <c r="IL9295" s="3"/>
      <c r="IM9295" s="3"/>
      <c r="IN9295" s="3"/>
      <c r="IO9295" s="15"/>
    </row>
    <row r="9296" spans="171:249">
      <c r="FO9296" s="3"/>
      <c r="FP9296" s="3"/>
      <c r="FQ9296" s="3"/>
      <c r="FR9296" s="3"/>
      <c r="FS9296" s="3"/>
      <c r="FT9296" s="3"/>
      <c r="FU9296" s="3"/>
      <c r="FV9296" s="3"/>
      <c r="FW9296" s="3"/>
      <c r="FX9296" s="3"/>
      <c r="FY9296" s="3"/>
      <c r="FZ9296" s="3"/>
      <c r="GA9296" s="3"/>
      <c r="GB9296" s="3"/>
      <c r="GC9296" s="3"/>
      <c r="GD9296" s="3"/>
      <c r="GE9296" s="3"/>
      <c r="GF9296" s="3"/>
      <c r="GG9296" s="3"/>
      <c r="GH9296" s="3"/>
      <c r="GI9296" s="3"/>
      <c r="GJ9296" s="3"/>
      <c r="GK9296" s="3"/>
      <c r="GL9296" s="3"/>
      <c r="GM9296" s="3"/>
      <c r="GN9296" s="3"/>
      <c r="GO9296" s="3"/>
      <c r="GP9296" s="3"/>
      <c r="GQ9296" s="3"/>
      <c r="GR9296" s="3"/>
      <c r="GS9296" s="3"/>
      <c r="GT9296" s="3"/>
      <c r="GU9296" s="3"/>
      <c r="GV9296" s="3"/>
      <c r="GW9296" s="3"/>
      <c r="GX9296" s="3"/>
      <c r="GY9296" s="3"/>
      <c r="GZ9296" s="3"/>
      <c r="HA9296" s="3"/>
      <c r="HB9296" s="3"/>
      <c r="HC9296" s="3"/>
      <c r="HD9296" s="3"/>
      <c r="HE9296" s="3"/>
      <c r="HF9296" s="3"/>
      <c r="HG9296" s="3"/>
      <c r="HH9296" s="3"/>
      <c r="HI9296" s="3"/>
      <c r="HJ9296" s="3"/>
      <c r="HK9296" s="3"/>
      <c r="HL9296" s="3"/>
      <c r="HM9296" s="45"/>
      <c r="HN9296" s="3"/>
      <c r="HO9296" s="3"/>
      <c r="HP9296" s="3"/>
      <c r="HQ9296" s="3"/>
      <c r="HR9296" s="3"/>
      <c r="HS9296" s="3"/>
      <c r="HT9296" s="3"/>
      <c r="HU9296" s="3"/>
      <c r="HV9296" s="3"/>
      <c r="HW9296" s="3"/>
      <c r="HX9296" s="3"/>
      <c r="HY9296" s="3"/>
      <c r="HZ9296" s="3"/>
      <c r="IA9296" s="3"/>
      <c r="IB9296" s="3"/>
      <c r="IC9296" s="3"/>
      <c r="ID9296" s="3"/>
      <c r="IE9296" s="3"/>
      <c r="IF9296" s="3"/>
      <c r="IG9296" s="3"/>
      <c r="IH9296" s="3"/>
      <c r="II9296" s="3"/>
      <c r="IJ9296" s="3"/>
      <c r="IK9296" s="3"/>
      <c r="IL9296" s="3"/>
      <c r="IM9296" s="3"/>
      <c r="IN9296" s="3"/>
      <c r="IO9296" s="15"/>
    </row>
    <row r="9297" spans="171:249">
      <c r="FO9297" s="3"/>
      <c r="FP9297" s="3"/>
      <c r="FQ9297" s="3"/>
      <c r="FR9297" s="3"/>
      <c r="FS9297" s="3"/>
      <c r="FT9297" s="3"/>
      <c r="FU9297" s="3"/>
      <c r="FV9297" s="3"/>
      <c r="FW9297" s="3"/>
      <c r="FX9297" s="3"/>
      <c r="FY9297" s="3"/>
      <c r="FZ9297" s="3"/>
      <c r="GA9297" s="3"/>
      <c r="GB9297" s="3"/>
      <c r="GC9297" s="3"/>
      <c r="GD9297" s="3"/>
      <c r="GE9297" s="3"/>
      <c r="GF9297" s="3"/>
      <c r="GG9297" s="3"/>
      <c r="GH9297" s="3"/>
      <c r="GI9297" s="3"/>
      <c r="GJ9297" s="3"/>
      <c r="GK9297" s="3"/>
      <c r="GL9297" s="3"/>
      <c r="GM9297" s="3"/>
      <c r="GN9297" s="3"/>
      <c r="GO9297" s="3"/>
      <c r="GP9297" s="3"/>
      <c r="GQ9297" s="3"/>
      <c r="GR9297" s="3"/>
      <c r="GS9297" s="3"/>
      <c r="GT9297" s="3"/>
      <c r="GU9297" s="3"/>
      <c r="GV9297" s="3"/>
      <c r="GW9297" s="3"/>
      <c r="GX9297" s="3"/>
      <c r="GY9297" s="3"/>
      <c r="GZ9297" s="3"/>
      <c r="HA9297" s="3"/>
      <c r="HB9297" s="3"/>
      <c r="HC9297" s="3"/>
      <c r="HD9297" s="3"/>
      <c r="HE9297" s="3"/>
      <c r="HF9297" s="3"/>
      <c r="HG9297" s="3"/>
      <c r="HH9297" s="3"/>
      <c r="HI9297" s="3"/>
      <c r="HJ9297" s="3"/>
      <c r="HK9297" s="3"/>
      <c r="HL9297" s="3"/>
      <c r="HM9297" s="45"/>
      <c r="HN9297" s="3"/>
      <c r="HO9297" s="3"/>
      <c r="HP9297" s="3"/>
      <c r="HQ9297" s="3"/>
      <c r="HR9297" s="3"/>
      <c r="HS9297" s="3"/>
      <c r="HT9297" s="3"/>
      <c r="HU9297" s="3"/>
      <c r="HV9297" s="3"/>
      <c r="HW9297" s="3"/>
      <c r="HX9297" s="3"/>
      <c r="HY9297" s="3"/>
      <c r="HZ9297" s="3"/>
      <c r="IA9297" s="3"/>
      <c r="IB9297" s="3"/>
      <c r="IC9297" s="3"/>
      <c r="ID9297" s="3"/>
      <c r="IE9297" s="3"/>
      <c r="IF9297" s="3"/>
      <c r="IG9297" s="3"/>
      <c r="IH9297" s="3"/>
      <c r="II9297" s="3"/>
      <c r="IJ9297" s="3"/>
      <c r="IK9297" s="3"/>
      <c r="IL9297" s="3"/>
      <c r="IM9297" s="3"/>
      <c r="IN9297" s="3"/>
      <c r="IO9297" s="15"/>
    </row>
    <row r="9298" spans="171:249">
      <c r="FO9298" s="3"/>
      <c r="FP9298" s="3"/>
      <c r="FQ9298" s="3"/>
      <c r="FR9298" s="3"/>
      <c r="FS9298" s="3"/>
      <c r="FT9298" s="3"/>
      <c r="FU9298" s="3"/>
      <c r="FV9298" s="3"/>
      <c r="FW9298" s="3"/>
      <c r="FX9298" s="3"/>
      <c r="FY9298" s="3"/>
      <c r="FZ9298" s="3"/>
      <c r="GA9298" s="3"/>
      <c r="GB9298" s="3"/>
      <c r="GC9298" s="3"/>
      <c r="GD9298" s="3"/>
      <c r="GE9298" s="3"/>
      <c r="GF9298" s="3"/>
      <c r="GG9298" s="3"/>
      <c r="GH9298" s="3"/>
      <c r="GI9298" s="3"/>
      <c r="GJ9298" s="3"/>
      <c r="GK9298" s="3"/>
      <c r="GL9298" s="3"/>
      <c r="GM9298" s="3"/>
      <c r="GN9298" s="3"/>
      <c r="GO9298" s="3"/>
      <c r="GP9298" s="3"/>
      <c r="GQ9298" s="3"/>
      <c r="GR9298" s="3"/>
      <c r="GS9298" s="3"/>
      <c r="GT9298" s="3"/>
      <c r="GU9298" s="3"/>
      <c r="GV9298" s="3"/>
      <c r="GW9298" s="3"/>
      <c r="GX9298" s="3"/>
      <c r="GY9298" s="3"/>
      <c r="GZ9298" s="3"/>
      <c r="HA9298" s="3"/>
      <c r="HB9298" s="3"/>
      <c r="HC9298" s="3"/>
      <c r="HD9298" s="3"/>
      <c r="HE9298" s="3"/>
      <c r="HF9298" s="3"/>
      <c r="HG9298" s="3"/>
      <c r="HH9298" s="3"/>
      <c r="HI9298" s="3"/>
      <c r="HJ9298" s="3"/>
      <c r="HK9298" s="3"/>
      <c r="HL9298" s="3"/>
      <c r="HM9298" s="45"/>
      <c r="HN9298" s="3"/>
      <c r="HO9298" s="3"/>
      <c r="HP9298" s="3"/>
      <c r="HQ9298" s="3"/>
      <c r="HR9298" s="3"/>
      <c r="HS9298" s="3"/>
      <c r="HT9298" s="3"/>
      <c r="HU9298" s="3"/>
      <c r="HV9298" s="3"/>
      <c r="HW9298" s="3"/>
      <c r="HX9298" s="3"/>
      <c r="HY9298" s="3"/>
      <c r="HZ9298" s="3"/>
      <c r="IA9298" s="3"/>
      <c r="IB9298" s="3"/>
      <c r="IC9298" s="3"/>
      <c r="ID9298" s="3"/>
      <c r="IE9298" s="3"/>
      <c r="IF9298" s="3"/>
      <c r="IG9298" s="3"/>
      <c r="IH9298" s="3"/>
      <c r="II9298" s="3"/>
      <c r="IJ9298" s="3"/>
      <c r="IK9298" s="3"/>
      <c r="IL9298" s="3"/>
      <c r="IM9298" s="3"/>
      <c r="IN9298" s="3"/>
      <c r="IO9298" s="15"/>
    </row>
    <row r="9299" spans="171:249">
      <c r="FO9299" s="3"/>
      <c r="FP9299" s="3"/>
      <c r="FQ9299" s="3"/>
      <c r="FR9299" s="3"/>
      <c r="FS9299" s="3"/>
      <c r="FT9299" s="3"/>
      <c r="FU9299" s="3"/>
      <c r="FV9299" s="3"/>
      <c r="FW9299" s="3"/>
      <c r="FX9299" s="3"/>
      <c r="FY9299" s="3"/>
      <c r="FZ9299" s="3"/>
      <c r="GA9299" s="3"/>
      <c r="GB9299" s="3"/>
      <c r="GC9299" s="3"/>
      <c r="GD9299" s="3"/>
      <c r="GE9299" s="3"/>
      <c r="GF9299" s="3"/>
      <c r="GG9299" s="3"/>
      <c r="GH9299" s="3"/>
      <c r="GI9299" s="3"/>
      <c r="GJ9299" s="3"/>
      <c r="GK9299" s="3"/>
      <c r="GL9299" s="3"/>
      <c r="GM9299" s="3"/>
      <c r="GN9299" s="3"/>
      <c r="GO9299" s="3"/>
      <c r="GP9299" s="3"/>
      <c r="GQ9299" s="3"/>
      <c r="GR9299" s="3"/>
      <c r="GS9299" s="3"/>
      <c r="GT9299" s="3"/>
      <c r="GU9299" s="3"/>
      <c r="GV9299" s="3"/>
      <c r="GW9299" s="3"/>
      <c r="GX9299" s="3"/>
      <c r="GY9299" s="3"/>
      <c r="GZ9299" s="3"/>
      <c r="HA9299" s="3"/>
      <c r="HB9299" s="3"/>
      <c r="HC9299" s="3"/>
      <c r="HD9299" s="3"/>
      <c r="HE9299" s="3"/>
      <c r="HF9299" s="3"/>
      <c r="HG9299" s="3"/>
      <c r="HH9299" s="3"/>
      <c r="HI9299" s="3"/>
      <c r="HJ9299" s="3"/>
      <c r="HK9299" s="3"/>
      <c r="HL9299" s="3"/>
      <c r="HM9299" s="45"/>
      <c r="HN9299" s="3"/>
      <c r="HO9299" s="3"/>
      <c r="HP9299" s="3"/>
      <c r="HQ9299" s="3"/>
      <c r="HR9299" s="3"/>
      <c r="HS9299" s="3"/>
      <c r="HT9299" s="3"/>
      <c r="HU9299" s="3"/>
      <c r="HV9299" s="3"/>
      <c r="HW9299" s="3"/>
      <c r="HX9299" s="3"/>
      <c r="HY9299" s="3"/>
      <c r="HZ9299" s="3"/>
      <c r="IA9299" s="3"/>
      <c r="IB9299" s="3"/>
      <c r="IC9299" s="3"/>
      <c r="ID9299" s="3"/>
      <c r="IE9299" s="3"/>
      <c r="IF9299" s="3"/>
      <c r="IG9299" s="3"/>
      <c r="IH9299" s="3"/>
      <c r="II9299" s="3"/>
      <c r="IJ9299" s="3"/>
      <c r="IK9299" s="3"/>
      <c r="IL9299" s="3"/>
      <c r="IM9299" s="3"/>
      <c r="IN9299" s="3"/>
      <c r="IO9299" s="15"/>
    </row>
    <row r="9300" spans="171:249">
      <c r="FO9300" s="3"/>
      <c r="FP9300" s="3"/>
      <c r="FQ9300" s="3"/>
      <c r="FR9300" s="3"/>
      <c r="FS9300" s="3"/>
      <c r="FT9300" s="3"/>
      <c r="FU9300" s="3"/>
      <c r="FV9300" s="3"/>
      <c r="FW9300" s="3"/>
      <c r="FX9300" s="3"/>
      <c r="FY9300" s="3"/>
      <c r="FZ9300" s="3"/>
      <c r="GA9300" s="3"/>
      <c r="GB9300" s="3"/>
      <c r="GC9300" s="3"/>
      <c r="GD9300" s="3"/>
      <c r="GE9300" s="3"/>
      <c r="GF9300" s="3"/>
      <c r="GG9300" s="3"/>
      <c r="GH9300" s="3"/>
      <c r="GI9300" s="3"/>
      <c r="GJ9300" s="3"/>
      <c r="GK9300" s="3"/>
      <c r="GL9300" s="3"/>
      <c r="GM9300" s="3"/>
      <c r="GN9300" s="3"/>
      <c r="GO9300" s="3"/>
      <c r="GP9300" s="3"/>
      <c r="GQ9300" s="3"/>
      <c r="GR9300" s="3"/>
      <c r="GS9300" s="3"/>
      <c r="GT9300" s="3"/>
      <c r="GU9300" s="3"/>
      <c r="GV9300" s="3"/>
      <c r="GW9300" s="3"/>
      <c r="GX9300" s="3"/>
      <c r="GY9300" s="3"/>
      <c r="GZ9300" s="3"/>
      <c r="HA9300" s="3"/>
      <c r="HB9300" s="3"/>
      <c r="HC9300" s="3"/>
      <c r="HD9300" s="3"/>
      <c r="HE9300" s="3"/>
      <c r="HF9300" s="3"/>
      <c r="HG9300" s="3"/>
      <c r="HH9300" s="3"/>
      <c r="HI9300" s="3"/>
      <c r="HJ9300" s="3"/>
      <c r="HK9300" s="3"/>
      <c r="HL9300" s="3"/>
      <c r="HM9300" s="45"/>
      <c r="HN9300" s="3"/>
      <c r="HO9300" s="3"/>
      <c r="HP9300" s="3"/>
      <c r="HQ9300" s="3"/>
      <c r="HR9300" s="3"/>
      <c r="HS9300" s="3"/>
      <c r="HT9300" s="3"/>
      <c r="HU9300" s="3"/>
      <c r="HV9300" s="3"/>
      <c r="HW9300" s="3"/>
      <c r="HX9300" s="3"/>
      <c r="HY9300" s="3"/>
      <c r="HZ9300" s="3"/>
      <c r="IA9300" s="3"/>
      <c r="IB9300" s="3"/>
      <c r="IC9300" s="3"/>
      <c r="ID9300" s="3"/>
      <c r="IE9300" s="3"/>
      <c r="IF9300" s="3"/>
      <c r="IG9300" s="3"/>
      <c r="IH9300" s="3"/>
      <c r="II9300" s="3"/>
      <c r="IJ9300" s="3"/>
      <c r="IK9300" s="3"/>
      <c r="IL9300" s="3"/>
      <c r="IM9300" s="3"/>
      <c r="IN9300" s="3"/>
      <c r="IO9300" s="15"/>
    </row>
    <row r="9301" spans="171:249">
      <c r="FO9301" s="3"/>
      <c r="FP9301" s="3"/>
      <c r="FQ9301" s="3"/>
      <c r="FR9301" s="3"/>
      <c r="FS9301" s="3"/>
      <c r="FT9301" s="3"/>
      <c r="FU9301" s="3"/>
      <c r="FV9301" s="3"/>
      <c r="FW9301" s="3"/>
      <c r="FX9301" s="3"/>
      <c r="FY9301" s="3"/>
      <c r="FZ9301" s="3"/>
      <c r="GA9301" s="3"/>
      <c r="GB9301" s="3"/>
      <c r="GC9301" s="3"/>
      <c r="GD9301" s="3"/>
      <c r="GE9301" s="3"/>
      <c r="GF9301" s="3"/>
      <c r="GG9301" s="3"/>
      <c r="GH9301" s="3"/>
      <c r="GI9301" s="3"/>
      <c r="GJ9301" s="3"/>
      <c r="GK9301" s="3"/>
      <c r="GL9301" s="3"/>
      <c r="GM9301" s="3"/>
      <c r="GN9301" s="3"/>
      <c r="GO9301" s="3"/>
      <c r="GP9301" s="3"/>
      <c r="GQ9301" s="3"/>
      <c r="GR9301" s="3"/>
      <c r="GS9301" s="3"/>
      <c r="GT9301" s="3"/>
      <c r="GU9301" s="3"/>
      <c r="GV9301" s="3"/>
      <c r="GW9301" s="3"/>
      <c r="GX9301" s="3"/>
      <c r="GY9301" s="3"/>
      <c r="GZ9301" s="3"/>
      <c r="HA9301" s="3"/>
      <c r="HB9301" s="3"/>
      <c r="HC9301" s="3"/>
      <c r="HD9301" s="3"/>
      <c r="HE9301" s="3"/>
      <c r="HF9301" s="3"/>
      <c r="HG9301" s="3"/>
      <c r="HH9301" s="3"/>
      <c r="HI9301" s="3"/>
      <c r="HJ9301" s="3"/>
      <c r="HK9301" s="3"/>
      <c r="HL9301" s="3"/>
      <c r="HM9301" s="45"/>
      <c r="HN9301" s="3"/>
      <c r="HO9301" s="3"/>
      <c r="HP9301" s="3"/>
      <c r="HQ9301" s="3"/>
      <c r="HR9301" s="3"/>
      <c r="HS9301" s="3"/>
      <c r="HT9301" s="3"/>
      <c r="HU9301" s="3"/>
      <c r="HV9301" s="3"/>
      <c r="HW9301" s="3"/>
      <c r="HX9301" s="3"/>
      <c r="HY9301" s="3"/>
      <c r="HZ9301" s="3"/>
      <c r="IA9301" s="3"/>
      <c r="IB9301" s="3"/>
      <c r="IC9301" s="3"/>
      <c r="ID9301" s="3"/>
      <c r="IE9301" s="3"/>
      <c r="IF9301" s="3"/>
      <c r="IG9301" s="3"/>
      <c r="IH9301" s="3"/>
      <c r="II9301" s="3"/>
      <c r="IJ9301" s="3"/>
      <c r="IK9301" s="3"/>
      <c r="IL9301" s="3"/>
      <c r="IM9301" s="3"/>
      <c r="IN9301" s="3"/>
      <c r="IO9301" s="15"/>
    </row>
    <row r="9302" spans="171:249">
      <c r="FO9302" s="3"/>
      <c r="FP9302" s="3"/>
      <c r="FQ9302" s="3"/>
      <c r="FR9302" s="3"/>
      <c r="FS9302" s="3"/>
      <c r="FT9302" s="3"/>
      <c r="FU9302" s="3"/>
      <c r="FV9302" s="3"/>
      <c r="FW9302" s="3"/>
      <c r="FX9302" s="3"/>
      <c r="FY9302" s="3"/>
      <c r="FZ9302" s="3"/>
      <c r="GA9302" s="3"/>
      <c r="GB9302" s="3"/>
      <c r="GC9302" s="3"/>
      <c r="GD9302" s="3"/>
      <c r="GE9302" s="3"/>
      <c r="GF9302" s="3"/>
      <c r="GG9302" s="3"/>
      <c r="GH9302" s="3"/>
      <c r="GI9302" s="3"/>
      <c r="GJ9302" s="3"/>
      <c r="GK9302" s="3"/>
      <c r="GL9302" s="3"/>
      <c r="GM9302" s="3"/>
      <c r="GN9302" s="3"/>
      <c r="GO9302" s="3"/>
      <c r="GP9302" s="3"/>
      <c r="GQ9302" s="3"/>
      <c r="GR9302" s="3"/>
      <c r="GS9302" s="3"/>
      <c r="GT9302" s="3"/>
      <c r="GU9302" s="3"/>
      <c r="GV9302" s="3"/>
      <c r="GW9302" s="3"/>
      <c r="GX9302" s="3"/>
      <c r="GY9302" s="3"/>
      <c r="GZ9302" s="3"/>
      <c r="HA9302" s="3"/>
      <c r="HB9302" s="3"/>
      <c r="HC9302" s="3"/>
      <c r="HD9302" s="3"/>
      <c r="HE9302" s="3"/>
      <c r="HF9302" s="3"/>
      <c r="HG9302" s="3"/>
      <c r="HH9302" s="3"/>
      <c r="HI9302" s="3"/>
      <c r="HJ9302" s="3"/>
      <c r="HK9302" s="3"/>
      <c r="HL9302" s="3"/>
      <c r="HM9302" s="45"/>
      <c r="HN9302" s="3"/>
      <c r="HO9302" s="3"/>
      <c r="HP9302" s="3"/>
      <c r="HQ9302" s="3"/>
      <c r="HR9302" s="3"/>
      <c r="HS9302" s="3"/>
      <c r="HT9302" s="3"/>
      <c r="HU9302" s="3"/>
      <c r="HV9302" s="3"/>
      <c r="HW9302" s="3"/>
      <c r="HX9302" s="3"/>
      <c r="HY9302" s="3"/>
      <c r="HZ9302" s="3"/>
      <c r="IA9302" s="3"/>
      <c r="IB9302" s="3"/>
      <c r="IC9302" s="3"/>
      <c r="ID9302" s="3"/>
      <c r="IE9302" s="3"/>
      <c r="IF9302" s="3"/>
      <c r="IG9302" s="3"/>
      <c r="IH9302" s="3"/>
      <c r="II9302" s="3"/>
      <c r="IJ9302" s="3"/>
      <c r="IK9302" s="3"/>
      <c r="IL9302" s="3"/>
      <c r="IM9302" s="3"/>
      <c r="IN9302" s="3"/>
      <c r="IO9302" s="15"/>
    </row>
    <row r="9303" spans="171:249">
      <c r="FO9303" s="3"/>
      <c r="FP9303" s="3"/>
      <c r="FQ9303" s="3"/>
      <c r="FR9303" s="3"/>
      <c r="FS9303" s="3"/>
      <c r="FT9303" s="3"/>
      <c r="FU9303" s="3"/>
      <c r="FV9303" s="3"/>
      <c r="FW9303" s="3"/>
      <c r="FX9303" s="3"/>
      <c r="FY9303" s="3"/>
      <c r="FZ9303" s="3"/>
      <c r="GA9303" s="3"/>
      <c r="GB9303" s="3"/>
      <c r="GC9303" s="3"/>
      <c r="GD9303" s="3"/>
      <c r="GE9303" s="3"/>
      <c r="GF9303" s="3"/>
      <c r="GG9303" s="3"/>
      <c r="GH9303" s="3"/>
      <c r="GI9303" s="3"/>
      <c r="GJ9303" s="3"/>
      <c r="GK9303" s="3"/>
      <c r="GL9303" s="3"/>
      <c r="GM9303" s="3"/>
      <c r="GN9303" s="3"/>
      <c r="GO9303" s="3"/>
      <c r="GP9303" s="3"/>
      <c r="GQ9303" s="3"/>
      <c r="GR9303" s="3"/>
      <c r="GS9303" s="3"/>
      <c r="GT9303" s="3"/>
      <c r="GU9303" s="3"/>
      <c r="GV9303" s="3"/>
      <c r="GW9303" s="3"/>
      <c r="GX9303" s="3"/>
      <c r="GY9303" s="3"/>
      <c r="GZ9303" s="3"/>
      <c r="HA9303" s="3"/>
      <c r="HB9303" s="3"/>
      <c r="HC9303" s="3"/>
      <c r="HD9303" s="3"/>
      <c r="HE9303" s="3"/>
      <c r="HF9303" s="3"/>
      <c r="HG9303" s="3"/>
      <c r="HH9303" s="3"/>
      <c r="HI9303" s="3"/>
      <c r="HJ9303" s="3"/>
      <c r="HK9303" s="3"/>
      <c r="HL9303" s="3"/>
      <c r="HM9303" s="45"/>
      <c r="HN9303" s="3"/>
      <c r="HO9303" s="3"/>
      <c r="HP9303" s="3"/>
      <c r="HQ9303" s="3"/>
      <c r="HR9303" s="3"/>
      <c r="HS9303" s="3"/>
      <c r="HT9303" s="3"/>
      <c r="HU9303" s="3"/>
      <c r="HV9303" s="3"/>
      <c r="HW9303" s="3"/>
      <c r="HX9303" s="3"/>
      <c r="HY9303" s="3"/>
      <c r="HZ9303" s="3"/>
      <c r="IA9303" s="3"/>
      <c r="IB9303" s="3"/>
      <c r="IC9303" s="3"/>
      <c r="ID9303" s="3"/>
      <c r="IE9303" s="3"/>
      <c r="IF9303" s="3"/>
      <c r="IG9303" s="3"/>
      <c r="IH9303" s="3"/>
      <c r="II9303" s="3"/>
      <c r="IJ9303" s="3"/>
      <c r="IK9303" s="3"/>
      <c r="IL9303" s="3"/>
      <c r="IM9303" s="3"/>
      <c r="IN9303" s="3"/>
      <c r="IO9303" s="15"/>
    </row>
    <row r="9304" spans="171:249">
      <c r="FO9304" s="3"/>
      <c r="FP9304" s="3"/>
      <c r="FQ9304" s="3"/>
      <c r="FR9304" s="3"/>
      <c r="FS9304" s="3"/>
      <c r="FT9304" s="3"/>
      <c r="FU9304" s="3"/>
      <c r="FV9304" s="3"/>
      <c r="FW9304" s="3"/>
      <c r="FX9304" s="3"/>
      <c r="FY9304" s="3"/>
      <c r="FZ9304" s="3"/>
      <c r="GA9304" s="3"/>
      <c r="GB9304" s="3"/>
      <c r="GC9304" s="3"/>
      <c r="GD9304" s="3"/>
      <c r="GE9304" s="3"/>
      <c r="GF9304" s="3"/>
      <c r="GG9304" s="3"/>
      <c r="GH9304" s="3"/>
      <c r="GI9304" s="3"/>
      <c r="GJ9304" s="3"/>
      <c r="GK9304" s="3"/>
      <c r="GL9304" s="3"/>
      <c r="GM9304" s="3"/>
      <c r="GN9304" s="3"/>
      <c r="GO9304" s="3"/>
      <c r="GP9304" s="3"/>
      <c r="GQ9304" s="3"/>
      <c r="GR9304" s="3"/>
      <c r="GS9304" s="3"/>
      <c r="GT9304" s="3"/>
      <c r="GU9304" s="3"/>
      <c r="GV9304" s="3"/>
      <c r="GW9304" s="3"/>
      <c r="GX9304" s="3"/>
      <c r="GY9304" s="3"/>
      <c r="GZ9304" s="3"/>
      <c r="HA9304" s="3"/>
      <c r="HB9304" s="3"/>
      <c r="HC9304" s="3"/>
      <c r="HD9304" s="3"/>
      <c r="HE9304" s="3"/>
      <c r="HF9304" s="3"/>
      <c r="HG9304" s="3"/>
      <c r="HH9304" s="3"/>
      <c r="HI9304" s="3"/>
      <c r="HJ9304" s="3"/>
      <c r="HK9304" s="3"/>
      <c r="HL9304" s="3"/>
      <c r="HM9304" s="45"/>
      <c r="HN9304" s="3"/>
      <c r="HO9304" s="3"/>
      <c r="HP9304" s="3"/>
      <c r="HQ9304" s="3"/>
      <c r="HR9304" s="3"/>
      <c r="HS9304" s="3"/>
      <c r="HT9304" s="3"/>
      <c r="HU9304" s="3"/>
      <c r="HV9304" s="3"/>
      <c r="HW9304" s="3"/>
      <c r="HX9304" s="3"/>
      <c r="HY9304" s="3"/>
      <c r="HZ9304" s="3"/>
      <c r="IA9304" s="3"/>
      <c r="IB9304" s="3"/>
      <c r="IC9304" s="3"/>
      <c r="ID9304" s="3"/>
      <c r="IE9304" s="3"/>
      <c r="IF9304" s="3"/>
      <c r="IG9304" s="3"/>
      <c r="IH9304" s="3"/>
      <c r="II9304" s="3"/>
      <c r="IJ9304" s="3"/>
      <c r="IK9304" s="3"/>
      <c r="IL9304" s="3"/>
      <c r="IM9304" s="3"/>
      <c r="IN9304" s="3"/>
      <c r="IO9304" s="15"/>
    </row>
    <row r="9305" spans="171:249">
      <c r="FO9305" s="3"/>
      <c r="FP9305" s="3"/>
      <c r="FQ9305" s="3"/>
      <c r="FR9305" s="3"/>
      <c r="FS9305" s="3"/>
      <c r="FT9305" s="3"/>
      <c r="FU9305" s="3"/>
      <c r="FV9305" s="3"/>
      <c r="FW9305" s="3"/>
      <c r="FX9305" s="3"/>
      <c r="FY9305" s="3"/>
      <c r="FZ9305" s="3"/>
      <c r="GA9305" s="3"/>
      <c r="GB9305" s="3"/>
      <c r="GC9305" s="3"/>
      <c r="GD9305" s="3"/>
      <c r="GE9305" s="3"/>
      <c r="GF9305" s="3"/>
      <c r="GG9305" s="3"/>
      <c r="GH9305" s="3"/>
      <c r="GI9305" s="3"/>
      <c r="GJ9305" s="3"/>
      <c r="GK9305" s="3"/>
      <c r="GL9305" s="3"/>
      <c r="GM9305" s="3"/>
      <c r="GN9305" s="3"/>
      <c r="GO9305" s="3"/>
      <c r="GP9305" s="3"/>
      <c r="GQ9305" s="3"/>
      <c r="GR9305" s="3"/>
      <c r="GS9305" s="3"/>
      <c r="GT9305" s="3"/>
      <c r="GU9305" s="3"/>
      <c r="GV9305" s="3"/>
      <c r="GW9305" s="3"/>
      <c r="GX9305" s="3"/>
      <c r="GY9305" s="3"/>
      <c r="GZ9305" s="3"/>
      <c r="HA9305" s="3"/>
      <c r="HB9305" s="3"/>
      <c r="HC9305" s="3"/>
      <c r="HD9305" s="3"/>
      <c r="HE9305" s="3"/>
      <c r="HF9305" s="3"/>
      <c r="HG9305" s="3"/>
      <c r="HH9305" s="3"/>
      <c r="HI9305" s="3"/>
      <c r="HJ9305" s="3"/>
      <c r="HK9305" s="3"/>
      <c r="HL9305" s="3"/>
      <c r="HM9305" s="45"/>
      <c r="HN9305" s="3"/>
      <c r="HO9305" s="3"/>
      <c r="HP9305" s="3"/>
      <c r="HQ9305" s="3"/>
      <c r="HR9305" s="3"/>
      <c r="HS9305" s="3"/>
      <c r="HT9305" s="3"/>
      <c r="HU9305" s="3"/>
      <c r="HV9305" s="3"/>
      <c r="HW9305" s="3"/>
      <c r="HX9305" s="3"/>
      <c r="HY9305" s="3"/>
      <c r="HZ9305" s="3"/>
      <c r="IA9305" s="3"/>
      <c r="IB9305" s="3"/>
      <c r="IC9305" s="3"/>
      <c r="ID9305" s="3"/>
      <c r="IE9305" s="3"/>
      <c r="IF9305" s="3"/>
      <c r="IG9305" s="3"/>
      <c r="IH9305" s="3"/>
      <c r="II9305" s="3"/>
      <c r="IJ9305" s="3"/>
      <c r="IK9305" s="3"/>
      <c r="IL9305" s="3"/>
      <c r="IM9305" s="3"/>
      <c r="IN9305" s="3"/>
      <c r="IO9305" s="15"/>
    </row>
    <row r="9306" spans="171:249">
      <c r="FO9306" s="3"/>
      <c r="FP9306" s="3"/>
      <c r="FQ9306" s="3"/>
      <c r="FR9306" s="3"/>
      <c r="FS9306" s="3"/>
      <c r="FT9306" s="3"/>
      <c r="FU9306" s="3"/>
      <c r="FV9306" s="3"/>
      <c r="FW9306" s="3"/>
      <c r="FX9306" s="3"/>
      <c r="FY9306" s="3"/>
      <c r="FZ9306" s="3"/>
      <c r="GA9306" s="3"/>
      <c r="GB9306" s="3"/>
      <c r="GC9306" s="3"/>
      <c r="GD9306" s="3"/>
      <c r="GE9306" s="3"/>
      <c r="GF9306" s="3"/>
      <c r="GG9306" s="3"/>
      <c r="GH9306" s="3"/>
      <c r="GI9306" s="3"/>
      <c r="GJ9306" s="3"/>
      <c r="GK9306" s="3"/>
      <c r="GL9306" s="3"/>
      <c r="GM9306" s="3"/>
      <c r="GN9306" s="3"/>
      <c r="GO9306" s="3"/>
      <c r="GP9306" s="3"/>
      <c r="GQ9306" s="3"/>
      <c r="GR9306" s="3"/>
      <c r="GS9306" s="3"/>
      <c r="GT9306" s="3"/>
      <c r="GU9306" s="3"/>
      <c r="GV9306" s="3"/>
      <c r="GW9306" s="3"/>
      <c r="GX9306" s="3"/>
      <c r="GY9306" s="3"/>
      <c r="GZ9306" s="3"/>
      <c r="HA9306" s="3"/>
      <c r="HB9306" s="3"/>
      <c r="HC9306" s="3"/>
      <c r="HD9306" s="3"/>
      <c r="HE9306" s="3"/>
      <c r="HF9306" s="3"/>
      <c r="HG9306" s="3"/>
      <c r="HH9306" s="3"/>
      <c r="HI9306" s="3"/>
      <c r="HJ9306" s="3"/>
      <c r="HK9306" s="3"/>
      <c r="HL9306" s="3"/>
      <c r="HM9306" s="45"/>
      <c r="HN9306" s="3"/>
      <c r="HO9306" s="3"/>
      <c r="HP9306" s="3"/>
      <c r="HQ9306" s="3"/>
      <c r="HR9306" s="3"/>
      <c r="HS9306" s="3"/>
      <c r="HT9306" s="3"/>
      <c r="HU9306" s="3"/>
      <c r="HV9306" s="3"/>
      <c r="HW9306" s="3"/>
      <c r="HX9306" s="3"/>
      <c r="HY9306" s="3"/>
      <c r="HZ9306" s="3"/>
      <c r="IA9306" s="3"/>
      <c r="IB9306" s="3"/>
      <c r="IC9306" s="3"/>
      <c r="ID9306" s="3"/>
      <c r="IE9306" s="3"/>
      <c r="IF9306" s="3"/>
      <c r="IG9306" s="3"/>
      <c r="IH9306" s="3"/>
      <c r="II9306" s="3"/>
      <c r="IJ9306" s="3"/>
      <c r="IK9306" s="3"/>
      <c r="IL9306" s="3"/>
      <c r="IM9306" s="3"/>
      <c r="IN9306" s="3"/>
      <c r="IO9306" s="15"/>
    </row>
    <row r="9307" spans="171:249">
      <c r="FO9307" s="3"/>
      <c r="FP9307" s="3"/>
      <c r="FQ9307" s="3"/>
      <c r="FR9307" s="3"/>
      <c r="FS9307" s="3"/>
      <c r="FT9307" s="3"/>
      <c r="FU9307" s="3"/>
      <c r="FV9307" s="3"/>
      <c r="FW9307" s="3"/>
      <c r="FX9307" s="3"/>
      <c r="FY9307" s="3"/>
      <c r="FZ9307" s="3"/>
      <c r="GA9307" s="3"/>
      <c r="GB9307" s="3"/>
      <c r="GC9307" s="3"/>
      <c r="GD9307" s="3"/>
      <c r="GE9307" s="3"/>
      <c r="GF9307" s="3"/>
      <c r="GG9307" s="3"/>
      <c r="GH9307" s="3"/>
      <c r="GI9307" s="3"/>
      <c r="GJ9307" s="3"/>
      <c r="GK9307" s="3"/>
      <c r="GL9307" s="3"/>
      <c r="GM9307" s="3"/>
      <c r="GN9307" s="3"/>
      <c r="GO9307" s="3"/>
      <c r="GP9307" s="3"/>
      <c r="GQ9307" s="3"/>
      <c r="GR9307" s="3"/>
      <c r="GS9307" s="3"/>
      <c r="GT9307" s="3"/>
      <c r="GU9307" s="3"/>
      <c r="GV9307" s="3"/>
      <c r="GW9307" s="3"/>
      <c r="GX9307" s="3"/>
      <c r="GY9307" s="3"/>
      <c r="GZ9307" s="3"/>
      <c r="HA9307" s="3"/>
      <c r="HB9307" s="3"/>
      <c r="HC9307" s="3"/>
      <c r="HD9307" s="3"/>
      <c r="HE9307" s="3"/>
      <c r="HF9307" s="3"/>
      <c r="HG9307" s="3"/>
      <c r="HH9307" s="3"/>
      <c r="HI9307" s="3"/>
      <c r="HJ9307" s="3"/>
      <c r="HK9307" s="3"/>
      <c r="HL9307" s="3"/>
      <c r="HM9307" s="45"/>
      <c r="HN9307" s="3"/>
      <c r="HO9307" s="3"/>
      <c r="HP9307" s="3"/>
      <c r="HQ9307" s="3"/>
      <c r="HR9307" s="3"/>
      <c r="HS9307" s="3"/>
      <c r="HT9307" s="3"/>
      <c r="HU9307" s="3"/>
      <c r="HV9307" s="3"/>
      <c r="HW9307" s="3"/>
      <c r="HX9307" s="3"/>
      <c r="HY9307" s="3"/>
      <c r="HZ9307" s="3"/>
      <c r="IA9307" s="3"/>
      <c r="IB9307" s="3"/>
      <c r="IC9307" s="3"/>
      <c r="ID9307" s="3"/>
      <c r="IE9307" s="3"/>
      <c r="IF9307" s="3"/>
      <c r="IG9307" s="3"/>
      <c r="IH9307" s="3"/>
      <c r="II9307" s="3"/>
      <c r="IJ9307" s="3"/>
      <c r="IK9307" s="3"/>
      <c r="IL9307" s="3"/>
      <c r="IM9307" s="3"/>
      <c r="IN9307" s="3"/>
      <c r="IO9307" s="15"/>
    </row>
    <row r="9308" spans="171:249">
      <c r="FO9308" s="3"/>
      <c r="FP9308" s="3"/>
      <c r="FQ9308" s="3"/>
      <c r="FR9308" s="3"/>
      <c r="FS9308" s="3"/>
      <c r="FT9308" s="3"/>
      <c r="FU9308" s="3"/>
      <c r="FV9308" s="3"/>
      <c r="FW9308" s="3"/>
      <c r="FX9308" s="3"/>
      <c r="FY9308" s="3"/>
      <c r="FZ9308" s="3"/>
      <c r="GA9308" s="3"/>
      <c r="GB9308" s="3"/>
      <c r="GC9308" s="3"/>
      <c r="GD9308" s="3"/>
      <c r="GE9308" s="3"/>
      <c r="GF9308" s="3"/>
      <c r="GG9308" s="3"/>
      <c r="GH9308" s="3"/>
      <c r="GI9308" s="3"/>
      <c r="GJ9308" s="3"/>
      <c r="GK9308" s="3"/>
      <c r="GL9308" s="3"/>
      <c r="GM9308" s="3"/>
      <c r="GN9308" s="3"/>
      <c r="GO9308" s="3"/>
      <c r="GP9308" s="3"/>
      <c r="GQ9308" s="3"/>
      <c r="GR9308" s="3"/>
      <c r="GS9308" s="3"/>
      <c r="GT9308" s="3"/>
      <c r="GU9308" s="3"/>
      <c r="GV9308" s="3"/>
      <c r="GW9308" s="3"/>
      <c r="GX9308" s="3"/>
      <c r="GY9308" s="3"/>
      <c r="GZ9308" s="3"/>
      <c r="HA9308" s="3"/>
      <c r="HB9308" s="3"/>
      <c r="HC9308" s="3"/>
      <c r="HD9308" s="3"/>
      <c r="HE9308" s="3"/>
      <c r="HF9308" s="3"/>
      <c r="HG9308" s="3"/>
      <c r="HH9308" s="3"/>
      <c r="HI9308" s="3"/>
      <c r="HJ9308" s="3"/>
      <c r="HK9308" s="3"/>
      <c r="HL9308" s="3"/>
      <c r="HM9308" s="45"/>
      <c r="HN9308" s="3"/>
      <c r="HO9308" s="3"/>
      <c r="HP9308" s="3"/>
      <c r="HQ9308" s="3"/>
      <c r="HR9308" s="3"/>
      <c r="HS9308" s="3"/>
      <c r="HT9308" s="3"/>
      <c r="HU9308" s="3"/>
      <c r="HV9308" s="3"/>
      <c r="HW9308" s="3"/>
      <c r="HX9308" s="3"/>
      <c r="HY9308" s="3"/>
      <c r="HZ9308" s="3"/>
      <c r="IA9308" s="3"/>
      <c r="IB9308" s="3"/>
      <c r="IC9308" s="3"/>
      <c r="ID9308" s="3"/>
      <c r="IE9308" s="3"/>
      <c r="IF9308" s="3"/>
      <c r="IG9308" s="3"/>
      <c r="IH9308" s="3"/>
      <c r="II9308" s="3"/>
      <c r="IJ9308" s="3"/>
      <c r="IK9308" s="3"/>
      <c r="IL9308" s="3"/>
      <c r="IM9308" s="3"/>
      <c r="IN9308" s="3"/>
      <c r="IO9308" s="15"/>
    </row>
    <row r="9309" spans="171:249">
      <c r="FO9309" s="3"/>
      <c r="FP9309" s="3"/>
      <c r="FQ9309" s="3"/>
      <c r="FR9309" s="3"/>
      <c r="FS9309" s="3"/>
      <c r="FT9309" s="3"/>
      <c r="FU9309" s="3"/>
      <c r="FV9309" s="3"/>
      <c r="FW9309" s="3"/>
      <c r="FX9309" s="3"/>
      <c r="FY9309" s="3"/>
      <c r="FZ9309" s="3"/>
      <c r="GA9309" s="3"/>
      <c r="GB9309" s="3"/>
      <c r="GC9309" s="3"/>
      <c r="GD9309" s="3"/>
      <c r="GE9309" s="3"/>
      <c r="GF9309" s="3"/>
      <c r="GG9309" s="3"/>
      <c r="GH9309" s="3"/>
      <c r="GI9309" s="3"/>
      <c r="GJ9309" s="3"/>
      <c r="GK9309" s="3"/>
      <c r="GL9309" s="3"/>
      <c r="GM9309" s="3"/>
      <c r="GN9309" s="3"/>
      <c r="GO9309" s="3"/>
      <c r="GP9309" s="3"/>
      <c r="GQ9309" s="3"/>
      <c r="GR9309" s="3"/>
      <c r="GS9309" s="3"/>
      <c r="GT9309" s="3"/>
      <c r="GU9309" s="3"/>
      <c r="GV9309" s="3"/>
      <c r="GW9309" s="3"/>
      <c r="GX9309" s="3"/>
      <c r="GY9309" s="3"/>
      <c r="GZ9309" s="3"/>
      <c r="HA9309" s="3"/>
      <c r="HB9309" s="3"/>
      <c r="HC9309" s="3"/>
      <c r="HD9309" s="3"/>
      <c r="HE9309" s="3"/>
      <c r="HF9309" s="3"/>
      <c r="HG9309" s="3"/>
      <c r="HH9309" s="3"/>
      <c r="HI9309" s="3"/>
      <c r="HJ9309" s="3"/>
      <c r="HK9309" s="3"/>
      <c r="HL9309" s="3"/>
      <c r="HM9309" s="45"/>
      <c r="HN9309" s="3"/>
      <c r="HO9309" s="3"/>
      <c r="HP9309" s="3"/>
      <c r="HQ9309" s="3"/>
      <c r="HR9309" s="3"/>
      <c r="HS9309" s="3"/>
      <c r="HT9309" s="3"/>
      <c r="HU9309" s="3"/>
      <c r="HV9309" s="3"/>
      <c r="HW9309" s="3"/>
      <c r="HX9309" s="3"/>
      <c r="HY9309" s="3"/>
      <c r="HZ9309" s="3"/>
      <c r="IA9309" s="3"/>
      <c r="IB9309" s="3"/>
      <c r="IC9309" s="3"/>
      <c r="ID9309" s="3"/>
      <c r="IE9309" s="3"/>
      <c r="IF9309" s="3"/>
      <c r="IG9309" s="3"/>
      <c r="IH9309" s="3"/>
      <c r="II9309" s="3"/>
      <c r="IJ9309" s="3"/>
      <c r="IK9309" s="3"/>
      <c r="IL9309" s="3"/>
      <c r="IM9309" s="3"/>
      <c r="IN9309" s="3"/>
      <c r="IO9309" s="15"/>
    </row>
    <row r="9310" spans="171:249">
      <c r="FO9310" s="3"/>
      <c r="FP9310" s="3"/>
      <c r="FQ9310" s="3"/>
      <c r="FR9310" s="3"/>
      <c r="FS9310" s="3"/>
      <c r="FT9310" s="3"/>
      <c r="FU9310" s="3"/>
      <c r="FV9310" s="3"/>
      <c r="FW9310" s="3"/>
      <c r="FX9310" s="3"/>
      <c r="FY9310" s="3"/>
      <c r="FZ9310" s="3"/>
      <c r="GA9310" s="3"/>
      <c r="GB9310" s="3"/>
      <c r="GC9310" s="3"/>
      <c r="GD9310" s="3"/>
      <c r="GE9310" s="3"/>
      <c r="GF9310" s="3"/>
      <c r="GG9310" s="3"/>
      <c r="GH9310" s="3"/>
      <c r="GI9310" s="3"/>
      <c r="GJ9310" s="3"/>
      <c r="GK9310" s="3"/>
      <c r="GL9310" s="3"/>
      <c r="GM9310" s="3"/>
      <c r="GN9310" s="3"/>
      <c r="GO9310" s="3"/>
      <c r="GP9310" s="3"/>
      <c r="GQ9310" s="3"/>
      <c r="GR9310" s="3"/>
      <c r="GS9310" s="3"/>
      <c r="GT9310" s="3"/>
      <c r="GU9310" s="3"/>
      <c r="GV9310" s="3"/>
      <c r="GW9310" s="3"/>
      <c r="GX9310" s="3"/>
      <c r="GY9310" s="3"/>
      <c r="GZ9310" s="3"/>
      <c r="HA9310" s="3"/>
      <c r="HB9310" s="3"/>
      <c r="HC9310" s="3"/>
      <c r="HD9310" s="3"/>
      <c r="HE9310" s="3"/>
      <c r="HF9310" s="3"/>
      <c r="HG9310" s="3"/>
      <c r="HH9310" s="3"/>
      <c r="HI9310" s="3"/>
      <c r="HJ9310" s="3"/>
      <c r="HK9310" s="3"/>
      <c r="HL9310" s="3"/>
      <c r="HM9310" s="45"/>
      <c r="HN9310" s="3"/>
      <c r="HO9310" s="3"/>
      <c r="HP9310" s="3"/>
      <c r="HQ9310" s="3"/>
      <c r="HR9310" s="3"/>
      <c r="HS9310" s="3"/>
      <c r="HT9310" s="3"/>
      <c r="HU9310" s="3"/>
      <c r="HV9310" s="3"/>
      <c r="HW9310" s="3"/>
      <c r="HX9310" s="3"/>
      <c r="HY9310" s="3"/>
      <c r="HZ9310" s="3"/>
      <c r="IA9310" s="3"/>
      <c r="IB9310" s="3"/>
      <c r="IC9310" s="3"/>
      <c r="ID9310" s="3"/>
      <c r="IE9310" s="3"/>
      <c r="IF9310" s="3"/>
      <c r="IG9310" s="3"/>
      <c r="IH9310" s="3"/>
      <c r="II9310" s="3"/>
      <c r="IJ9310" s="3"/>
      <c r="IK9310" s="3"/>
      <c r="IL9310" s="3"/>
      <c r="IM9310" s="3"/>
      <c r="IN9310" s="3"/>
      <c r="IO9310" s="15"/>
    </row>
    <row r="9311" spans="171:249">
      <c r="FO9311" s="3"/>
      <c r="FP9311" s="3"/>
      <c r="FQ9311" s="3"/>
      <c r="FR9311" s="3"/>
      <c r="FS9311" s="3"/>
      <c r="FT9311" s="3"/>
      <c r="FU9311" s="3"/>
      <c r="FV9311" s="3"/>
      <c r="FW9311" s="3"/>
      <c r="FX9311" s="3"/>
      <c r="FY9311" s="3"/>
      <c r="FZ9311" s="3"/>
      <c r="GA9311" s="3"/>
      <c r="GB9311" s="3"/>
      <c r="GC9311" s="3"/>
      <c r="GD9311" s="3"/>
      <c r="GE9311" s="3"/>
      <c r="GF9311" s="3"/>
      <c r="GG9311" s="3"/>
      <c r="GH9311" s="3"/>
      <c r="GI9311" s="3"/>
      <c r="GJ9311" s="3"/>
      <c r="GK9311" s="3"/>
      <c r="GL9311" s="3"/>
      <c r="GM9311" s="3"/>
      <c r="GN9311" s="3"/>
      <c r="GO9311" s="3"/>
      <c r="GP9311" s="3"/>
      <c r="GQ9311" s="3"/>
      <c r="GR9311" s="3"/>
      <c r="GS9311" s="3"/>
      <c r="GT9311" s="3"/>
      <c r="GU9311" s="3"/>
      <c r="GV9311" s="3"/>
      <c r="GW9311" s="3"/>
      <c r="GX9311" s="3"/>
      <c r="GY9311" s="3"/>
      <c r="GZ9311" s="3"/>
      <c r="HA9311" s="3"/>
      <c r="HB9311" s="3"/>
      <c r="HC9311" s="3"/>
      <c r="HD9311" s="3"/>
      <c r="HE9311" s="3"/>
      <c r="HF9311" s="3"/>
      <c r="HG9311" s="3"/>
      <c r="HH9311" s="3"/>
      <c r="HI9311" s="3"/>
      <c r="HJ9311" s="3"/>
      <c r="HK9311" s="3"/>
      <c r="HL9311" s="3"/>
      <c r="HM9311" s="45"/>
      <c r="HN9311" s="3"/>
      <c r="HO9311" s="3"/>
      <c r="HP9311" s="3"/>
      <c r="HQ9311" s="3"/>
      <c r="HR9311" s="3"/>
      <c r="HS9311" s="3"/>
      <c r="HT9311" s="3"/>
      <c r="HU9311" s="3"/>
      <c r="HV9311" s="3"/>
      <c r="HW9311" s="3"/>
      <c r="HX9311" s="3"/>
      <c r="HY9311" s="3"/>
      <c r="HZ9311" s="3"/>
      <c r="IA9311" s="3"/>
      <c r="IB9311" s="3"/>
      <c r="IC9311" s="3"/>
      <c r="ID9311" s="3"/>
      <c r="IE9311" s="3"/>
      <c r="IF9311" s="3"/>
      <c r="IG9311" s="3"/>
      <c r="IH9311" s="3"/>
      <c r="II9311" s="3"/>
      <c r="IJ9311" s="3"/>
      <c r="IK9311" s="3"/>
      <c r="IL9311" s="3"/>
      <c r="IM9311" s="3"/>
      <c r="IN9311" s="3"/>
      <c r="IO9311" s="15"/>
    </row>
    <row r="9312" spans="171:249">
      <c r="FO9312" s="3"/>
      <c r="FP9312" s="3"/>
      <c r="FQ9312" s="3"/>
      <c r="FR9312" s="3"/>
      <c r="FS9312" s="3"/>
      <c r="FT9312" s="3"/>
      <c r="FU9312" s="3"/>
      <c r="FV9312" s="3"/>
      <c r="FW9312" s="3"/>
      <c r="FX9312" s="3"/>
      <c r="FY9312" s="3"/>
      <c r="FZ9312" s="3"/>
      <c r="GA9312" s="3"/>
      <c r="GB9312" s="3"/>
      <c r="GC9312" s="3"/>
      <c r="GD9312" s="3"/>
      <c r="GE9312" s="3"/>
      <c r="GF9312" s="3"/>
      <c r="GG9312" s="3"/>
      <c r="GH9312" s="3"/>
      <c r="GI9312" s="3"/>
      <c r="GJ9312" s="3"/>
      <c r="GK9312" s="3"/>
      <c r="GL9312" s="3"/>
      <c r="GM9312" s="3"/>
      <c r="GN9312" s="3"/>
      <c r="GO9312" s="3"/>
      <c r="GP9312" s="3"/>
      <c r="GQ9312" s="3"/>
      <c r="GR9312" s="3"/>
      <c r="GS9312" s="3"/>
      <c r="GT9312" s="3"/>
      <c r="GU9312" s="3"/>
      <c r="GV9312" s="3"/>
      <c r="GW9312" s="3"/>
      <c r="GX9312" s="3"/>
      <c r="GY9312" s="3"/>
      <c r="GZ9312" s="3"/>
      <c r="HA9312" s="3"/>
      <c r="HB9312" s="3"/>
      <c r="HC9312" s="3"/>
      <c r="HD9312" s="3"/>
      <c r="HE9312" s="3"/>
      <c r="HF9312" s="3"/>
      <c r="HG9312" s="3"/>
      <c r="HH9312" s="3"/>
      <c r="HI9312" s="3"/>
      <c r="HJ9312" s="3"/>
      <c r="HK9312" s="3"/>
      <c r="HL9312" s="3"/>
      <c r="HM9312" s="45"/>
      <c r="HN9312" s="3"/>
      <c r="HO9312" s="3"/>
      <c r="HP9312" s="3"/>
      <c r="HQ9312" s="3"/>
      <c r="HR9312" s="3"/>
      <c r="HS9312" s="3"/>
      <c r="HT9312" s="3"/>
      <c r="HU9312" s="3"/>
      <c r="HV9312" s="3"/>
      <c r="HW9312" s="3"/>
      <c r="HX9312" s="3"/>
      <c r="HY9312" s="3"/>
      <c r="HZ9312" s="3"/>
      <c r="IA9312" s="3"/>
      <c r="IB9312" s="3"/>
      <c r="IC9312" s="3"/>
      <c r="ID9312" s="3"/>
      <c r="IE9312" s="3"/>
      <c r="IF9312" s="3"/>
      <c r="IG9312" s="3"/>
      <c r="IH9312" s="3"/>
      <c r="II9312" s="3"/>
      <c r="IJ9312" s="3"/>
      <c r="IK9312" s="3"/>
      <c r="IL9312" s="3"/>
      <c r="IM9312" s="3"/>
      <c r="IN9312" s="3"/>
      <c r="IO9312" s="15"/>
    </row>
    <row r="9313" spans="171:249">
      <c r="FO9313" s="3"/>
      <c r="FP9313" s="3"/>
      <c r="FQ9313" s="3"/>
      <c r="FR9313" s="3"/>
      <c r="FS9313" s="3"/>
      <c r="FT9313" s="3"/>
      <c r="FU9313" s="3"/>
      <c r="FV9313" s="3"/>
      <c r="FW9313" s="3"/>
      <c r="FX9313" s="3"/>
      <c r="FY9313" s="3"/>
      <c r="FZ9313" s="3"/>
      <c r="GA9313" s="3"/>
      <c r="GB9313" s="3"/>
      <c r="GC9313" s="3"/>
      <c r="GD9313" s="3"/>
      <c r="GE9313" s="3"/>
      <c r="GF9313" s="3"/>
      <c r="GG9313" s="3"/>
      <c r="GH9313" s="3"/>
      <c r="GI9313" s="3"/>
      <c r="GJ9313" s="3"/>
      <c r="GK9313" s="3"/>
      <c r="GL9313" s="3"/>
      <c r="GM9313" s="3"/>
      <c r="GN9313" s="3"/>
      <c r="GO9313" s="3"/>
      <c r="GP9313" s="3"/>
      <c r="GQ9313" s="3"/>
      <c r="GR9313" s="3"/>
      <c r="GS9313" s="3"/>
      <c r="GT9313" s="3"/>
      <c r="GU9313" s="3"/>
      <c r="GV9313" s="3"/>
      <c r="GW9313" s="3"/>
      <c r="GX9313" s="3"/>
      <c r="GY9313" s="3"/>
      <c r="GZ9313" s="3"/>
      <c r="HA9313" s="3"/>
      <c r="HB9313" s="3"/>
      <c r="HC9313" s="3"/>
      <c r="HD9313" s="3"/>
      <c r="HE9313" s="3"/>
      <c r="HF9313" s="3"/>
      <c r="HG9313" s="3"/>
      <c r="HH9313" s="3"/>
      <c r="HI9313" s="3"/>
      <c r="HJ9313" s="3"/>
      <c r="HK9313" s="3"/>
      <c r="HL9313" s="3"/>
      <c r="HM9313" s="45"/>
      <c r="HN9313" s="3"/>
      <c r="HO9313" s="3"/>
      <c r="HP9313" s="3"/>
      <c r="HQ9313" s="3"/>
      <c r="HR9313" s="3"/>
      <c r="HS9313" s="3"/>
      <c r="HT9313" s="3"/>
      <c r="HU9313" s="3"/>
      <c r="HV9313" s="3"/>
      <c r="HW9313" s="3"/>
      <c r="HX9313" s="3"/>
      <c r="HY9313" s="3"/>
      <c r="HZ9313" s="3"/>
      <c r="IA9313" s="3"/>
      <c r="IB9313" s="3"/>
      <c r="IC9313" s="3"/>
      <c r="ID9313" s="3"/>
      <c r="IE9313" s="3"/>
      <c r="IF9313" s="3"/>
      <c r="IG9313" s="3"/>
      <c r="IH9313" s="3"/>
      <c r="II9313" s="3"/>
      <c r="IJ9313" s="3"/>
      <c r="IK9313" s="3"/>
      <c r="IL9313" s="3"/>
      <c r="IM9313" s="3"/>
      <c r="IN9313" s="3"/>
      <c r="IO9313" s="15"/>
    </row>
    <row r="9314" spans="171:249">
      <c r="FO9314" s="3"/>
      <c r="FP9314" s="3"/>
      <c r="FQ9314" s="3"/>
      <c r="FR9314" s="3"/>
      <c r="FS9314" s="3"/>
      <c r="FT9314" s="3"/>
      <c r="FU9314" s="3"/>
      <c r="FV9314" s="3"/>
      <c r="FW9314" s="3"/>
      <c r="FX9314" s="3"/>
      <c r="FY9314" s="3"/>
      <c r="FZ9314" s="3"/>
      <c r="GA9314" s="3"/>
      <c r="GB9314" s="3"/>
      <c r="GC9314" s="3"/>
      <c r="GD9314" s="3"/>
      <c r="GE9314" s="3"/>
      <c r="GF9314" s="3"/>
      <c r="GG9314" s="3"/>
      <c r="GH9314" s="3"/>
      <c r="GI9314" s="3"/>
      <c r="GJ9314" s="3"/>
      <c r="GK9314" s="3"/>
      <c r="GL9314" s="3"/>
      <c r="GM9314" s="3"/>
      <c r="GN9314" s="3"/>
      <c r="GO9314" s="3"/>
      <c r="GP9314" s="3"/>
      <c r="GQ9314" s="3"/>
      <c r="GR9314" s="3"/>
      <c r="GS9314" s="3"/>
      <c r="GT9314" s="3"/>
      <c r="GU9314" s="3"/>
      <c r="GV9314" s="3"/>
      <c r="GW9314" s="3"/>
      <c r="GX9314" s="3"/>
      <c r="GY9314" s="3"/>
      <c r="GZ9314" s="3"/>
      <c r="HA9314" s="3"/>
      <c r="HB9314" s="3"/>
      <c r="HC9314" s="3"/>
      <c r="HD9314" s="3"/>
      <c r="HE9314" s="3"/>
      <c r="HF9314" s="3"/>
      <c r="HG9314" s="3"/>
      <c r="HH9314" s="3"/>
      <c r="HI9314" s="3"/>
      <c r="HJ9314" s="3"/>
      <c r="HK9314" s="3"/>
      <c r="HL9314" s="3"/>
      <c r="HM9314" s="45"/>
      <c r="HN9314" s="3"/>
      <c r="HO9314" s="3"/>
      <c r="HP9314" s="3"/>
      <c r="HQ9314" s="3"/>
      <c r="HR9314" s="3"/>
      <c r="HS9314" s="3"/>
      <c r="HT9314" s="3"/>
      <c r="HU9314" s="3"/>
      <c r="HV9314" s="3"/>
      <c r="HW9314" s="3"/>
      <c r="HX9314" s="3"/>
      <c r="HY9314" s="3"/>
      <c r="HZ9314" s="3"/>
      <c r="IA9314" s="3"/>
      <c r="IB9314" s="3"/>
      <c r="IC9314" s="3"/>
      <c r="ID9314" s="3"/>
      <c r="IE9314" s="3"/>
      <c r="IF9314" s="3"/>
      <c r="IG9314" s="3"/>
      <c r="IH9314" s="3"/>
      <c r="II9314" s="3"/>
      <c r="IJ9314" s="3"/>
      <c r="IK9314" s="3"/>
      <c r="IL9314" s="3"/>
      <c r="IM9314" s="3"/>
      <c r="IN9314" s="3"/>
      <c r="IO9314" s="15"/>
    </row>
    <row r="9315" spans="171:249">
      <c r="FO9315" s="3"/>
      <c r="FP9315" s="3"/>
      <c r="FQ9315" s="3"/>
      <c r="FR9315" s="3"/>
      <c r="FS9315" s="3"/>
      <c r="FT9315" s="3"/>
      <c r="FU9315" s="3"/>
      <c r="FV9315" s="3"/>
      <c r="FW9315" s="3"/>
      <c r="FX9315" s="3"/>
      <c r="FY9315" s="3"/>
      <c r="FZ9315" s="3"/>
      <c r="GA9315" s="3"/>
      <c r="GB9315" s="3"/>
      <c r="GC9315" s="3"/>
      <c r="GD9315" s="3"/>
      <c r="GE9315" s="3"/>
      <c r="GF9315" s="3"/>
      <c r="GG9315" s="3"/>
      <c r="GH9315" s="3"/>
      <c r="GI9315" s="3"/>
      <c r="GJ9315" s="3"/>
      <c r="GK9315" s="3"/>
      <c r="GL9315" s="3"/>
      <c r="GM9315" s="3"/>
      <c r="GN9315" s="3"/>
      <c r="GO9315" s="3"/>
      <c r="GP9315" s="3"/>
      <c r="GQ9315" s="3"/>
      <c r="GR9315" s="3"/>
      <c r="GS9315" s="3"/>
      <c r="GT9315" s="3"/>
      <c r="GU9315" s="3"/>
      <c r="GV9315" s="3"/>
      <c r="GW9315" s="3"/>
      <c r="GX9315" s="3"/>
      <c r="GY9315" s="3"/>
      <c r="GZ9315" s="3"/>
      <c r="HA9315" s="3"/>
      <c r="HB9315" s="3"/>
      <c r="HC9315" s="3"/>
      <c r="HD9315" s="3"/>
      <c r="HE9315" s="3"/>
      <c r="HF9315" s="3"/>
      <c r="HG9315" s="3"/>
      <c r="HH9315" s="3"/>
      <c r="HI9315" s="3"/>
      <c r="HJ9315" s="3"/>
      <c r="HK9315" s="3"/>
      <c r="HL9315" s="3"/>
      <c r="HM9315" s="45"/>
      <c r="HN9315" s="3"/>
      <c r="HO9315" s="3"/>
      <c r="HP9315" s="3"/>
      <c r="HQ9315" s="3"/>
      <c r="HR9315" s="3"/>
      <c r="HS9315" s="3"/>
      <c r="HT9315" s="3"/>
      <c r="HU9315" s="3"/>
      <c r="HV9315" s="3"/>
      <c r="HW9315" s="3"/>
      <c r="HX9315" s="3"/>
      <c r="HY9315" s="3"/>
      <c r="HZ9315" s="3"/>
      <c r="IA9315" s="3"/>
      <c r="IB9315" s="3"/>
      <c r="IC9315" s="3"/>
      <c r="ID9315" s="3"/>
      <c r="IE9315" s="3"/>
      <c r="IF9315" s="3"/>
      <c r="IG9315" s="3"/>
      <c r="IH9315" s="3"/>
      <c r="II9315" s="3"/>
      <c r="IJ9315" s="3"/>
      <c r="IK9315" s="3"/>
      <c r="IL9315" s="3"/>
      <c r="IM9315" s="3"/>
      <c r="IN9315" s="3"/>
      <c r="IO9315" s="15"/>
    </row>
    <row r="9316" spans="171:249">
      <c r="FO9316" s="3"/>
      <c r="FP9316" s="3"/>
      <c r="FQ9316" s="3"/>
      <c r="FR9316" s="3"/>
      <c r="FS9316" s="3"/>
      <c r="FT9316" s="3"/>
      <c r="FU9316" s="3"/>
      <c r="FV9316" s="3"/>
      <c r="FW9316" s="3"/>
      <c r="FX9316" s="3"/>
      <c r="FY9316" s="3"/>
      <c r="FZ9316" s="3"/>
      <c r="GA9316" s="3"/>
      <c r="GB9316" s="3"/>
      <c r="GC9316" s="3"/>
      <c r="GD9316" s="3"/>
      <c r="GE9316" s="3"/>
      <c r="GF9316" s="3"/>
      <c r="GG9316" s="3"/>
      <c r="GH9316" s="3"/>
      <c r="GI9316" s="3"/>
      <c r="GJ9316" s="3"/>
      <c r="GK9316" s="3"/>
      <c r="GL9316" s="3"/>
      <c r="GM9316" s="3"/>
      <c r="GN9316" s="3"/>
      <c r="GO9316" s="3"/>
      <c r="GP9316" s="3"/>
      <c r="GQ9316" s="3"/>
      <c r="GR9316" s="3"/>
      <c r="GS9316" s="3"/>
      <c r="GT9316" s="3"/>
      <c r="GU9316" s="3"/>
      <c r="GV9316" s="3"/>
      <c r="GW9316" s="3"/>
      <c r="GX9316" s="3"/>
      <c r="GY9316" s="3"/>
      <c r="GZ9316" s="3"/>
      <c r="HA9316" s="3"/>
      <c r="HB9316" s="3"/>
      <c r="HC9316" s="3"/>
      <c r="HD9316" s="3"/>
      <c r="HE9316" s="3"/>
      <c r="HF9316" s="3"/>
      <c r="HG9316" s="3"/>
      <c r="HH9316" s="3"/>
      <c r="HI9316" s="3"/>
      <c r="HJ9316" s="3"/>
      <c r="HK9316" s="3"/>
      <c r="HL9316" s="3"/>
      <c r="HM9316" s="45"/>
      <c r="HN9316" s="3"/>
      <c r="HO9316" s="3"/>
      <c r="HP9316" s="3"/>
      <c r="HQ9316" s="3"/>
      <c r="HR9316" s="3"/>
      <c r="HS9316" s="3"/>
      <c r="HT9316" s="3"/>
      <c r="HU9316" s="3"/>
      <c r="HV9316" s="3"/>
      <c r="HW9316" s="3"/>
      <c r="HX9316" s="3"/>
      <c r="HY9316" s="3"/>
      <c r="HZ9316" s="3"/>
      <c r="IA9316" s="3"/>
      <c r="IB9316" s="3"/>
      <c r="IC9316" s="3"/>
      <c r="ID9316" s="3"/>
      <c r="IE9316" s="3"/>
      <c r="IF9316" s="3"/>
      <c r="IG9316" s="3"/>
      <c r="IH9316" s="3"/>
      <c r="II9316" s="3"/>
      <c r="IJ9316" s="3"/>
      <c r="IK9316" s="3"/>
      <c r="IL9316" s="3"/>
      <c r="IM9316" s="3"/>
      <c r="IN9316" s="3"/>
      <c r="IO9316" s="15"/>
    </row>
    <row r="9317" spans="171:249">
      <c r="FO9317" s="3"/>
      <c r="FP9317" s="3"/>
      <c r="FQ9317" s="3"/>
      <c r="FR9317" s="3"/>
      <c r="FS9317" s="3"/>
      <c r="FT9317" s="3"/>
      <c r="FU9317" s="3"/>
      <c r="FV9317" s="3"/>
      <c r="FW9317" s="3"/>
      <c r="FX9317" s="3"/>
      <c r="FY9317" s="3"/>
      <c r="FZ9317" s="3"/>
      <c r="GA9317" s="3"/>
      <c r="GB9317" s="3"/>
      <c r="GC9317" s="3"/>
      <c r="GD9317" s="3"/>
      <c r="GE9317" s="3"/>
      <c r="GF9317" s="3"/>
      <c r="GG9317" s="3"/>
      <c r="GH9317" s="3"/>
      <c r="GI9317" s="3"/>
      <c r="GJ9317" s="3"/>
      <c r="GK9317" s="3"/>
      <c r="GL9317" s="3"/>
      <c r="GM9317" s="3"/>
      <c r="GN9317" s="3"/>
      <c r="GO9317" s="3"/>
      <c r="GP9317" s="3"/>
      <c r="GQ9317" s="3"/>
      <c r="GR9317" s="3"/>
      <c r="GS9317" s="3"/>
      <c r="GT9317" s="3"/>
      <c r="GU9317" s="3"/>
      <c r="GV9317" s="3"/>
      <c r="GW9317" s="3"/>
      <c r="GX9317" s="3"/>
      <c r="GY9317" s="3"/>
      <c r="GZ9317" s="3"/>
      <c r="HA9317" s="3"/>
      <c r="HB9317" s="3"/>
      <c r="HC9317" s="3"/>
      <c r="HD9317" s="3"/>
      <c r="HE9317" s="3"/>
      <c r="HF9317" s="3"/>
      <c r="HG9317" s="3"/>
      <c r="HH9317" s="3"/>
      <c r="HI9317" s="3"/>
      <c r="HJ9317" s="3"/>
      <c r="HK9317" s="3"/>
      <c r="HL9317" s="3"/>
      <c r="HM9317" s="45"/>
      <c r="HN9317" s="3"/>
      <c r="HO9317" s="3"/>
      <c r="HP9317" s="3"/>
      <c r="HQ9317" s="3"/>
      <c r="HR9317" s="3"/>
      <c r="HS9317" s="3"/>
      <c r="HT9317" s="3"/>
      <c r="HU9317" s="3"/>
      <c r="HV9317" s="3"/>
      <c r="HW9317" s="3"/>
      <c r="HX9317" s="3"/>
      <c r="HY9317" s="3"/>
      <c r="HZ9317" s="3"/>
      <c r="IA9317" s="3"/>
      <c r="IB9317" s="3"/>
      <c r="IC9317" s="3"/>
      <c r="ID9317" s="3"/>
      <c r="IE9317" s="3"/>
      <c r="IF9317" s="3"/>
      <c r="IG9317" s="3"/>
      <c r="IH9317" s="3"/>
      <c r="II9317" s="3"/>
      <c r="IJ9317" s="3"/>
      <c r="IK9317" s="3"/>
      <c r="IL9317" s="3"/>
      <c r="IM9317" s="3"/>
      <c r="IN9317" s="3"/>
      <c r="IO9317" s="15"/>
    </row>
    <row r="9318" spans="171:249">
      <c r="FO9318" s="3"/>
      <c r="FP9318" s="3"/>
      <c r="FQ9318" s="3"/>
      <c r="FR9318" s="3"/>
      <c r="FS9318" s="3"/>
      <c r="FT9318" s="3"/>
      <c r="FU9318" s="3"/>
      <c r="FV9318" s="3"/>
      <c r="FW9318" s="3"/>
      <c r="FX9318" s="3"/>
      <c r="FY9318" s="3"/>
      <c r="FZ9318" s="3"/>
      <c r="GA9318" s="3"/>
      <c r="GB9318" s="3"/>
      <c r="GC9318" s="3"/>
      <c r="GD9318" s="3"/>
      <c r="GE9318" s="3"/>
      <c r="GF9318" s="3"/>
      <c r="GG9318" s="3"/>
      <c r="GH9318" s="3"/>
      <c r="GI9318" s="3"/>
      <c r="GJ9318" s="3"/>
      <c r="GK9318" s="3"/>
      <c r="GL9318" s="3"/>
      <c r="GM9318" s="3"/>
      <c r="GN9318" s="3"/>
      <c r="GO9318" s="3"/>
      <c r="GP9318" s="3"/>
      <c r="GQ9318" s="3"/>
      <c r="GR9318" s="3"/>
      <c r="GS9318" s="3"/>
      <c r="GT9318" s="3"/>
      <c r="GU9318" s="3"/>
      <c r="GV9318" s="3"/>
      <c r="GW9318" s="3"/>
      <c r="GX9318" s="3"/>
      <c r="GY9318" s="3"/>
      <c r="GZ9318" s="3"/>
      <c r="HA9318" s="3"/>
      <c r="HB9318" s="3"/>
      <c r="HC9318" s="3"/>
      <c r="HD9318" s="3"/>
      <c r="HE9318" s="3"/>
      <c r="HF9318" s="3"/>
      <c r="HG9318" s="3"/>
      <c r="HH9318" s="3"/>
      <c r="HI9318" s="3"/>
      <c r="HJ9318" s="3"/>
      <c r="HK9318" s="3"/>
      <c r="HL9318" s="3"/>
      <c r="HM9318" s="45"/>
      <c r="HN9318" s="3"/>
      <c r="HO9318" s="3"/>
      <c r="HP9318" s="3"/>
      <c r="HQ9318" s="3"/>
      <c r="HR9318" s="3"/>
      <c r="HS9318" s="3"/>
      <c r="HT9318" s="3"/>
      <c r="HU9318" s="3"/>
      <c r="HV9318" s="3"/>
      <c r="HW9318" s="3"/>
      <c r="HX9318" s="3"/>
      <c r="HY9318" s="3"/>
      <c r="HZ9318" s="3"/>
      <c r="IA9318" s="3"/>
      <c r="IB9318" s="3"/>
      <c r="IC9318" s="3"/>
      <c r="ID9318" s="3"/>
      <c r="IE9318" s="3"/>
      <c r="IF9318" s="3"/>
      <c r="IG9318" s="3"/>
      <c r="IH9318" s="3"/>
      <c r="II9318" s="3"/>
      <c r="IJ9318" s="3"/>
      <c r="IK9318" s="3"/>
      <c r="IL9318" s="3"/>
      <c r="IM9318" s="3"/>
      <c r="IN9318" s="3"/>
      <c r="IO9318" s="15"/>
    </row>
    <row r="9319" spans="171:249">
      <c r="FO9319" s="3"/>
      <c r="FP9319" s="3"/>
      <c r="FQ9319" s="3"/>
      <c r="FR9319" s="3"/>
      <c r="FS9319" s="3"/>
      <c r="FT9319" s="3"/>
      <c r="FU9319" s="3"/>
      <c r="FV9319" s="3"/>
      <c r="FW9319" s="3"/>
      <c r="FX9319" s="3"/>
      <c r="FY9319" s="3"/>
      <c r="FZ9319" s="3"/>
      <c r="GA9319" s="3"/>
      <c r="GB9319" s="3"/>
      <c r="GC9319" s="3"/>
      <c r="GD9319" s="3"/>
      <c r="GE9319" s="3"/>
      <c r="GF9319" s="3"/>
      <c r="GG9319" s="3"/>
      <c r="GH9319" s="3"/>
      <c r="GI9319" s="3"/>
      <c r="GJ9319" s="3"/>
      <c r="GK9319" s="3"/>
      <c r="GL9319" s="3"/>
      <c r="GM9319" s="3"/>
      <c r="GN9319" s="3"/>
      <c r="GO9319" s="3"/>
      <c r="GP9319" s="3"/>
      <c r="GQ9319" s="3"/>
      <c r="GR9319" s="3"/>
      <c r="GS9319" s="3"/>
      <c r="GT9319" s="3"/>
      <c r="GU9319" s="3"/>
      <c r="GV9319" s="3"/>
      <c r="GW9319" s="3"/>
      <c r="GX9319" s="3"/>
      <c r="GY9319" s="3"/>
      <c r="GZ9319" s="3"/>
      <c r="HA9319" s="3"/>
      <c r="HB9319" s="3"/>
      <c r="HC9319" s="3"/>
      <c r="HD9319" s="3"/>
      <c r="HE9319" s="3"/>
      <c r="HF9319" s="3"/>
      <c r="HG9319" s="3"/>
      <c r="HH9319" s="3"/>
      <c r="HI9319" s="3"/>
      <c r="HJ9319" s="3"/>
      <c r="HK9319" s="3"/>
      <c r="HL9319" s="3"/>
      <c r="HM9319" s="45"/>
      <c r="HN9319" s="3"/>
      <c r="HO9319" s="3"/>
      <c r="HP9319" s="3"/>
      <c r="HQ9319" s="3"/>
      <c r="HR9319" s="3"/>
      <c r="HS9319" s="3"/>
      <c r="HT9319" s="3"/>
      <c r="HU9319" s="3"/>
      <c r="HV9319" s="3"/>
      <c r="HW9319" s="3"/>
      <c r="HX9319" s="3"/>
      <c r="HY9319" s="3"/>
      <c r="HZ9319" s="3"/>
      <c r="IA9319" s="3"/>
      <c r="IB9319" s="3"/>
      <c r="IC9319" s="3"/>
      <c r="ID9319" s="3"/>
      <c r="IE9319" s="3"/>
      <c r="IF9319" s="3"/>
      <c r="IG9319" s="3"/>
      <c r="IH9319" s="3"/>
      <c r="II9319" s="3"/>
      <c r="IJ9319" s="3"/>
      <c r="IK9319" s="3"/>
      <c r="IL9319" s="3"/>
      <c r="IM9319" s="3"/>
      <c r="IN9319" s="3"/>
      <c r="IO9319" s="15"/>
    </row>
    <row r="9320" spans="171:249">
      <c r="FO9320" s="3"/>
      <c r="FP9320" s="3"/>
      <c r="FQ9320" s="3"/>
      <c r="FR9320" s="3"/>
      <c r="FS9320" s="3"/>
      <c r="FT9320" s="3"/>
      <c r="FU9320" s="3"/>
      <c r="FV9320" s="3"/>
      <c r="FW9320" s="3"/>
      <c r="FX9320" s="3"/>
      <c r="FY9320" s="3"/>
      <c r="FZ9320" s="3"/>
      <c r="GA9320" s="3"/>
      <c r="GB9320" s="3"/>
      <c r="GC9320" s="3"/>
      <c r="GD9320" s="3"/>
      <c r="GE9320" s="3"/>
      <c r="GF9320" s="3"/>
      <c r="GG9320" s="3"/>
      <c r="GH9320" s="3"/>
      <c r="GI9320" s="3"/>
      <c r="GJ9320" s="3"/>
      <c r="GK9320" s="3"/>
      <c r="GL9320" s="3"/>
      <c r="GM9320" s="3"/>
      <c r="GN9320" s="3"/>
      <c r="GO9320" s="3"/>
      <c r="GP9320" s="3"/>
      <c r="GQ9320" s="3"/>
      <c r="GR9320" s="3"/>
      <c r="GS9320" s="3"/>
      <c r="GT9320" s="3"/>
      <c r="GU9320" s="3"/>
      <c r="GV9320" s="3"/>
      <c r="GW9320" s="3"/>
      <c r="GX9320" s="3"/>
      <c r="GY9320" s="3"/>
      <c r="GZ9320" s="3"/>
      <c r="HA9320" s="3"/>
      <c r="HB9320" s="3"/>
      <c r="HC9320" s="3"/>
      <c r="HD9320" s="3"/>
      <c r="HE9320" s="3"/>
      <c r="HF9320" s="3"/>
      <c r="HG9320" s="3"/>
      <c r="HH9320" s="3"/>
      <c r="HI9320" s="3"/>
      <c r="HJ9320" s="3"/>
      <c r="HK9320" s="3"/>
      <c r="HL9320" s="3"/>
      <c r="HM9320" s="45"/>
      <c r="HN9320" s="3"/>
      <c r="HO9320" s="3"/>
      <c r="HP9320" s="3"/>
      <c r="HQ9320" s="3"/>
      <c r="HR9320" s="3"/>
      <c r="HS9320" s="3"/>
      <c r="HT9320" s="3"/>
      <c r="HU9320" s="3"/>
      <c r="HV9320" s="3"/>
      <c r="HW9320" s="3"/>
      <c r="HX9320" s="3"/>
      <c r="HY9320" s="3"/>
      <c r="HZ9320" s="3"/>
      <c r="IA9320" s="3"/>
      <c r="IB9320" s="3"/>
      <c r="IC9320" s="3"/>
      <c r="ID9320" s="3"/>
      <c r="IE9320" s="3"/>
      <c r="IF9320" s="3"/>
      <c r="IG9320" s="3"/>
      <c r="IH9320" s="3"/>
      <c r="II9320" s="3"/>
      <c r="IJ9320" s="3"/>
      <c r="IK9320" s="3"/>
      <c r="IL9320" s="3"/>
      <c r="IM9320" s="3"/>
      <c r="IN9320" s="3"/>
      <c r="IO9320" s="15"/>
    </row>
    <row r="9321" spans="171:249">
      <c r="FO9321" s="3"/>
      <c r="FP9321" s="3"/>
      <c r="FQ9321" s="3"/>
      <c r="FR9321" s="3"/>
      <c r="FS9321" s="3"/>
      <c r="FT9321" s="3"/>
      <c r="FU9321" s="3"/>
      <c r="FV9321" s="3"/>
      <c r="FW9321" s="3"/>
      <c r="FX9321" s="3"/>
      <c r="FY9321" s="3"/>
      <c r="FZ9321" s="3"/>
      <c r="GA9321" s="3"/>
      <c r="GB9321" s="3"/>
      <c r="GC9321" s="3"/>
      <c r="GD9321" s="3"/>
      <c r="GE9321" s="3"/>
      <c r="GF9321" s="3"/>
      <c r="GG9321" s="3"/>
      <c r="GH9321" s="3"/>
      <c r="GI9321" s="3"/>
      <c r="GJ9321" s="3"/>
      <c r="GK9321" s="3"/>
      <c r="GL9321" s="3"/>
      <c r="GM9321" s="3"/>
      <c r="GN9321" s="3"/>
      <c r="GO9321" s="3"/>
      <c r="GP9321" s="3"/>
      <c r="GQ9321" s="3"/>
      <c r="GR9321" s="3"/>
      <c r="GS9321" s="3"/>
      <c r="GT9321" s="3"/>
      <c r="GU9321" s="3"/>
      <c r="GV9321" s="3"/>
      <c r="GW9321" s="3"/>
      <c r="GX9321" s="3"/>
      <c r="GY9321" s="3"/>
      <c r="GZ9321" s="3"/>
      <c r="HA9321" s="3"/>
      <c r="HB9321" s="3"/>
      <c r="HC9321" s="3"/>
      <c r="HD9321" s="3"/>
      <c r="HE9321" s="3"/>
      <c r="HF9321" s="3"/>
      <c r="HG9321" s="3"/>
      <c r="HH9321" s="3"/>
      <c r="HI9321" s="3"/>
      <c r="HJ9321" s="3"/>
      <c r="HK9321" s="3"/>
      <c r="HL9321" s="3"/>
      <c r="HM9321" s="45"/>
      <c r="HN9321" s="3"/>
      <c r="HO9321" s="3"/>
      <c r="HP9321" s="3"/>
      <c r="HQ9321" s="3"/>
      <c r="HR9321" s="3"/>
      <c r="HS9321" s="3"/>
      <c r="HT9321" s="3"/>
      <c r="HU9321" s="3"/>
      <c r="HV9321" s="3"/>
      <c r="HW9321" s="3"/>
      <c r="HX9321" s="3"/>
      <c r="HY9321" s="3"/>
      <c r="HZ9321" s="3"/>
      <c r="IA9321" s="3"/>
      <c r="IB9321" s="3"/>
      <c r="IC9321" s="3"/>
      <c r="ID9321" s="3"/>
      <c r="IE9321" s="3"/>
      <c r="IF9321" s="3"/>
      <c r="IG9321" s="3"/>
      <c r="IH9321" s="3"/>
      <c r="II9321" s="3"/>
      <c r="IJ9321" s="3"/>
      <c r="IK9321" s="3"/>
      <c r="IL9321" s="3"/>
      <c r="IM9321" s="3"/>
      <c r="IN9321" s="3"/>
      <c r="IO9321" s="15"/>
    </row>
    <row r="9322" spans="171:249">
      <c r="FO9322" s="3"/>
      <c r="FP9322" s="3"/>
      <c r="FQ9322" s="3"/>
      <c r="FR9322" s="3"/>
      <c r="FS9322" s="3"/>
      <c r="FT9322" s="3"/>
      <c r="FU9322" s="3"/>
      <c r="FV9322" s="3"/>
      <c r="FW9322" s="3"/>
      <c r="FX9322" s="3"/>
      <c r="FY9322" s="3"/>
      <c r="FZ9322" s="3"/>
      <c r="GA9322" s="3"/>
      <c r="GB9322" s="3"/>
      <c r="GC9322" s="3"/>
      <c r="GD9322" s="3"/>
      <c r="GE9322" s="3"/>
      <c r="GF9322" s="3"/>
      <c r="GG9322" s="3"/>
      <c r="GH9322" s="3"/>
      <c r="GI9322" s="3"/>
      <c r="GJ9322" s="3"/>
      <c r="GK9322" s="3"/>
      <c r="GL9322" s="3"/>
      <c r="GM9322" s="3"/>
      <c r="GN9322" s="3"/>
      <c r="GO9322" s="3"/>
      <c r="GP9322" s="3"/>
      <c r="GQ9322" s="3"/>
      <c r="GR9322" s="3"/>
      <c r="GS9322" s="3"/>
      <c r="GT9322" s="3"/>
      <c r="GU9322" s="3"/>
      <c r="GV9322" s="3"/>
      <c r="GW9322" s="3"/>
      <c r="GX9322" s="3"/>
      <c r="GY9322" s="3"/>
      <c r="GZ9322" s="3"/>
      <c r="HA9322" s="3"/>
      <c r="HB9322" s="3"/>
      <c r="HC9322" s="3"/>
      <c r="HD9322" s="3"/>
      <c r="HE9322" s="3"/>
      <c r="HF9322" s="3"/>
      <c r="HG9322" s="3"/>
      <c r="HH9322" s="3"/>
      <c r="HI9322" s="3"/>
      <c r="HJ9322" s="3"/>
      <c r="HK9322" s="3"/>
      <c r="HL9322" s="3"/>
      <c r="HM9322" s="45"/>
      <c r="HN9322" s="3"/>
      <c r="HO9322" s="3"/>
      <c r="HP9322" s="3"/>
      <c r="HQ9322" s="3"/>
      <c r="HR9322" s="3"/>
      <c r="HS9322" s="3"/>
      <c r="HT9322" s="3"/>
      <c r="HU9322" s="3"/>
      <c r="HV9322" s="3"/>
      <c r="HW9322" s="3"/>
      <c r="HX9322" s="3"/>
      <c r="HY9322" s="3"/>
      <c r="HZ9322" s="3"/>
      <c r="IA9322" s="3"/>
      <c r="IB9322" s="3"/>
      <c r="IC9322" s="3"/>
      <c r="ID9322" s="3"/>
      <c r="IE9322" s="3"/>
      <c r="IF9322" s="3"/>
      <c r="IG9322" s="3"/>
      <c r="IH9322" s="3"/>
      <c r="II9322" s="3"/>
      <c r="IJ9322" s="3"/>
      <c r="IK9322" s="3"/>
      <c r="IL9322" s="3"/>
      <c r="IM9322" s="3"/>
      <c r="IN9322" s="3"/>
      <c r="IO9322" s="15"/>
    </row>
    <row r="9323" spans="171:249">
      <c r="FO9323" s="3"/>
      <c r="FP9323" s="3"/>
      <c r="FQ9323" s="3"/>
      <c r="FR9323" s="3"/>
      <c r="FS9323" s="3"/>
      <c r="FT9323" s="3"/>
      <c r="FU9323" s="3"/>
      <c r="FV9323" s="3"/>
      <c r="FW9323" s="3"/>
      <c r="FX9323" s="3"/>
      <c r="FY9323" s="3"/>
      <c r="FZ9323" s="3"/>
      <c r="GA9323" s="3"/>
      <c r="GB9323" s="3"/>
      <c r="GC9323" s="3"/>
      <c r="GD9323" s="3"/>
      <c r="GE9323" s="3"/>
      <c r="GF9323" s="3"/>
      <c r="GG9323" s="3"/>
      <c r="GH9323" s="3"/>
      <c r="GI9323" s="3"/>
      <c r="GJ9323" s="3"/>
      <c r="GK9323" s="3"/>
      <c r="GL9323" s="3"/>
      <c r="GM9323" s="3"/>
      <c r="GN9323" s="3"/>
      <c r="GO9323" s="3"/>
      <c r="GP9323" s="3"/>
      <c r="GQ9323" s="3"/>
      <c r="GR9323" s="3"/>
      <c r="GS9323" s="3"/>
      <c r="GT9323" s="3"/>
      <c r="GU9323" s="3"/>
      <c r="GV9323" s="3"/>
      <c r="GW9323" s="3"/>
      <c r="GX9323" s="3"/>
      <c r="GY9323" s="3"/>
      <c r="GZ9323" s="3"/>
      <c r="HA9323" s="3"/>
      <c r="HB9323" s="3"/>
      <c r="HC9323" s="3"/>
      <c r="HD9323" s="3"/>
      <c r="HE9323" s="3"/>
      <c r="HF9323" s="3"/>
      <c r="HG9323" s="3"/>
      <c r="HH9323" s="3"/>
      <c r="HI9323" s="3"/>
      <c r="HJ9323" s="3"/>
      <c r="HK9323" s="3"/>
      <c r="HL9323" s="3"/>
      <c r="HM9323" s="45"/>
      <c r="HN9323" s="3"/>
      <c r="HO9323" s="3"/>
      <c r="HP9323" s="3"/>
      <c r="HQ9323" s="3"/>
      <c r="HR9323" s="3"/>
      <c r="HS9323" s="3"/>
      <c r="HT9323" s="3"/>
      <c r="HU9323" s="3"/>
      <c r="HV9323" s="3"/>
      <c r="HW9323" s="3"/>
      <c r="HX9323" s="3"/>
      <c r="HY9323" s="3"/>
      <c r="HZ9323" s="3"/>
      <c r="IA9323" s="3"/>
      <c r="IB9323" s="3"/>
      <c r="IC9323" s="3"/>
      <c r="ID9323" s="3"/>
      <c r="IE9323" s="3"/>
      <c r="IF9323" s="3"/>
      <c r="IG9323" s="3"/>
      <c r="IH9323" s="3"/>
      <c r="II9323" s="3"/>
      <c r="IJ9323" s="3"/>
      <c r="IK9323" s="3"/>
      <c r="IL9323" s="3"/>
      <c r="IM9323" s="3"/>
      <c r="IN9323" s="3"/>
      <c r="IO9323" s="15"/>
    </row>
    <row r="9324" spans="171:249">
      <c r="FO9324" s="3"/>
      <c r="FP9324" s="3"/>
      <c r="FQ9324" s="3"/>
      <c r="FR9324" s="3"/>
      <c r="FS9324" s="3"/>
      <c r="FT9324" s="3"/>
      <c r="FU9324" s="3"/>
      <c r="FV9324" s="3"/>
      <c r="FW9324" s="3"/>
      <c r="FX9324" s="3"/>
      <c r="FY9324" s="3"/>
      <c r="FZ9324" s="3"/>
      <c r="GA9324" s="3"/>
      <c r="GB9324" s="3"/>
      <c r="GC9324" s="3"/>
      <c r="GD9324" s="3"/>
      <c r="GE9324" s="3"/>
      <c r="GF9324" s="3"/>
      <c r="GG9324" s="3"/>
      <c r="GH9324" s="3"/>
      <c r="GI9324" s="3"/>
      <c r="GJ9324" s="3"/>
      <c r="GK9324" s="3"/>
      <c r="GL9324" s="3"/>
      <c r="GM9324" s="3"/>
      <c r="GN9324" s="3"/>
      <c r="GO9324" s="3"/>
      <c r="GP9324" s="3"/>
      <c r="GQ9324" s="3"/>
      <c r="GR9324" s="3"/>
      <c r="GS9324" s="3"/>
      <c r="GT9324" s="3"/>
      <c r="GU9324" s="3"/>
      <c r="GV9324" s="3"/>
      <c r="GW9324" s="3"/>
      <c r="GX9324" s="3"/>
      <c r="GY9324" s="3"/>
      <c r="GZ9324" s="3"/>
      <c r="HA9324" s="3"/>
      <c r="HB9324" s="3"/>
      <c r="HC9324" s="3"/>
      <c r="HD9324" s="3"/>
      <c r="HE9324" s="3"/>
      <c r="HF9324" s="3"/>
      <c r="HG9324" s="3"/>
      <c r="HH9324" s="3"/>
      <c r="HI9324" s="3"/>
      <c r="HJ9324" s="3"/>
      <c r="HK9324" s="3"/>
      <c r="HL9324" s="3"/>
      <c r="HM9324" s="45"/>
      <c r="HN9324" s="3"/>
      <c r="HO9324" s="3"/>
      <c r="HP9324" s="3"/>
      <c r="HQ9324" s="3"/>
      <c r="HR9324" s="3"/>
      <c r="HS9324" s="3"/>
      <c r="HT9324" s="3"/>
      <c r="HU9324" s="3"/>
      <c r="HV9324" s="3"/>
      <c r="HW9324" s="3"/>
      <c r="HX9324" s="3"/>
      <c r="HY9324" s="3"/>
      <c r="HZ9324" s="3"/>
      <c r="IA9324" s="3"/>
      <c r="IB9324" s="3"/>
      <c r="IC9324" s="3"/>
      <c r="ID9324" s="3"/>
      <c r="IE9324" s="3"/>
      <c r="IF9324" s="3"/>
      <c r="IG9324" s="3"/>
      <c r="IH9324" s="3"/>
      <c r="II9324" s="3"/>
      <c r="IJ9324" s="3"/>
      <c r="IK9324" s="3"/>
      <c r="IL9324" s="3"/>
      <c r="IM9324" s="3"/>
      <c r="IN9324" s="3"/>
      <c r="IO9324" s="15"/>
    </row>
    <row r="9325" spans="171:249">
      <c r="FO9325" s="3"/>
      <c r="FP9325" s="3"/>
      <c r="FQ9325" s="3"/>
      <c r="FR9325" s="3"/>
      <c r="FS9325" s="3"/>
      <c r="FT9325" s="3"/>
      <c r="FU9325" s="3"/>
      <c r="FV9325" s="3"/>
      <c r="FW9325" s="3"/>
      <c r="FX9325" s="3"/>
      <c r="FY9325" s="3"/>
      <c r="FZ9325" s="3"/>
      <c r="GA9325" s="3"/>
      <c r="GB9325" s="3"/>
      <c r="GC9325" s="3"/>
      <c r="GD9325" s="3"/>
      <c r="GE9325" s="3"/>
      <c r="GF9325" s="3"/>
      <c r="GG9325" s="3"/>
      <c r="GH9325" s="3"/>
      <c r="GI9325" s="3"/>
      <c r="GJ9325" s="3"/>
      <c r="GK9325" s="3"/>
      <c r="GL9325" s="3"/>
      <c r="GM9325" s="3"/>
      <c r="GN9325" s="3"/>
      <c r="GO9325" s="3"/>
      <c r="GP9325" s="3"/>
      <c r="GQ9325" s="3"/>
      <c r="GR9325" s="3"/>
      <c r="GS9325" s="3"/>
      <c r="GT9325" s="3"/>
      <c r="GU9325" s="3"/>
      <c r="GV9325" s="3"/>
      <c r="GW9325" s="3"/>
      <c r="GX9325" s="3"/>
      <c r="GY9325" s="3"/>
      <c r="GZ9325" s="3"/>
      <c r="HA9325" s="3"/>
      <c r="HB9325" s="3"/>
      <c r="HC9325" s="3"/>
      <c r="HD9325" s="3"/>
      <c r="HE9325" s="3"/>
      <c r="HF9325" s="3"/>
      <c r="HG9325" s="3"/>
      <c r="HH9325" s="3"/>
      <c r="HI9325" s="3"/>
      <c r="HJ9325" s="3"/>
      <c r="HK9325" s="3"/>
      <c r="HL9325" s="3"/>
      <c r="HM9325" s="45"/>
      <c r="HN9325" s="3"/>
      <c r="HO9325" s="3"/>
      <c r="HP9325" s="3"/>
      <c r="HQ9325" s="3"/>
      <c r="HR9325" s="3"/>
      <c r="HS9325" s="3"/>
      <c r="HT9325" s="3"/>
      <c r="HU9325" s="3"/>
      <c r="HV9325" s="3"/>
      <c r="HW9325" s="3"/>
      <c r="HX9325" s="3"/>
      <c r="HY9325" s="3"/>
      <c r="HZ9325" s="3"/>
      <c r="IA9325" s="3"/>
      <c r="IB9325" s="3"/>
      <c r="IC9325" s="3"/>
      <c r="ID9325" s="3"/>
      <c r="IE9325" s="3"/>
      <c r="IF9325" s="3"/>
      <c r="IG9325" s="3"/>
      <c r="IH9325" s="3"/>
      <c r="II9325" s="3"/>
      <c r="IJ9325" s="3"/>
      <c r="IK9325" s="3"/>
      <c r="IL9325" s="3"/>
      <c r="IM9325" s="3"/>
      <c r="IN9325" s="3"/>
      <c r="IO9325" s="15"/>
    </row>
    <row r="9326" spans="171:249">
      <c r="FO9326" s="3"/>
      <c r="FP9326" s="3"/>
      <c r="FQ9326" s="3"/>
      <c r="FR9326" s="3"/>
      <c r="FS9326" s="3"/>
      <c r="FT9326" s="3"/>
      <c r="FU9326" s="3"/>
      <c r="FV9326" s="3"/>
      <c r="FW9326" s="3"/>
      <c r="FX9326" s="3"/>
      <c r="FY9326" s="3"/>
      <c r="FZ9326" s="3"/>
      <c r="GA9326" s="3"/>
      <c r="GB9326" s="3"/>
      <c r="GC9326" s="3"/>
      <c r="GD9326" s="3"/>
      <c r="GE9326" s="3"/>
      <c r="GF9326" s="3"/>
      <c r="GG9326" s="3"/>
      <c r="GH9326" s="3"/>
      <c r="GI9326" s="3"/>
      <c r="GJ9326" s="3"/>
      <c r="GK9326" s="3"/>
      <c r="GL9326" s="3"/>
      <c r="GM9326" s="3"/>
      <c r="GN9326" s="3"/>
      <c r="GO9326" s="3"/>
      <c r="GP9326" s="3"/>
      <c r="GQ9326" s="3"/>
      <c r="GR9326" s="3"/>
      <c r="GS9326" s="3"/>
      <c r="GT9326" s="3"/>
      <c r="GU9326" s="3"/>
      <c r="GV9326" s="3"/>
      <c r="GW9326" s="3"/>
      <c r="GX9326" s="3"/>
      <c r="GY9326" s="3"/>
      <c r="GZ9326" s="3"/>
      <c r="HA9326" s="3"/>
      <c r="HB9326" s="3"/>
      <c r="HC9326" s="3"/>
      <c r="HD9326" s="3"/>
      <c r="HE9326" s="3"/>
      <c r="HF9326" s="3"/>
      <c r="HG9326" s="3"/>
      <c r="HH9326" s="3"/>
      <c r="HI9326" s="3"/>
      <c r="HJ9326" s="3"/>
      <c r="HK9326" s="3"/>
      <c r="HL9326" s="3"/>
      <c r="HM9326" s="45"/>
      <c r="HN9326" s="3"/>
      <c r="HO9326" s="3"/>
      <c r="HP9326" s="3"/>
      <c r="HQ9326" s="3"/>
      <c r="HR9326" s="3"/>
      <c r="HS9326" s="3"/>
      <c r="HT9326" s="3"/>
      <c r="HU9326" s="3"/>
      <c r="HV9326" s="3"/>
      <c r="HW9326" s="3"/>
      <c r="HX9326" s="3"/>
      <c r="HY9326" s="3"/>
      <c r="HZ9326" s="3"/>
      <c r="IA9326" s="3"/>
      <c r="IB9326" s="3"/>
      <c r="IC9326" s="3"/>
      <c r="ID9326" s="3"/>
      <c r="IE9326" s="3"/>
      <c r="IF9326" s="3"/>
      <c r="IG9326" s="3"/>
      <c r="IH9326" s="3"/>
      <c r="II9326" s="3"/>
      <c r="IJ9326" s="3"/>
      <c r="IK9326" s="3"/>
      <c r="IL9326" s="3"/>
      <c r="IM9326" s="3"/>
      <c r="IN9326" s="3"/>
      <c r="IO9326" s="15"/>
    </row>
    <row r="9327" spans="171:249">
      <c r="FO9327" s="3"/>
      <c r="FP9327" s="3"/>
      <c r="FQ9327" s="3"/>
      <c r="FR9327" s="3"/>
      <c r="FS9327" s="3"/>
      <c r="FT9327" s="3"/>
      <c r="FU9327" s="3"/>
      <c r="FV9327" s="3"/>
      <c r="FW9327" s="3"/>
      <c r="FX9327" s="3"/>
      <c r="FY9327" s="3"/>
      <c r="FZ9327" s="3"/>
      <c r="GA9327" s="3"/>
      <c r="GB9327" s="3"/>
      <c r="GC9327" s="3"/>
      <c r="GD9327" s="3"/>
      <c r="GE9327" s="3"/>
      <c r="GF9327" s="3"/>
      <c r="GG9327" s="3"/>
      <c r="GH9327" s="3"/>
      <c r="GI9327" s="3"/>
      <c r="GJ9327" s="3"/>
      <c r="GK9327" s="3"/>
      <c r="GL9327" s="3"/>
      <c r="GM9327" s="3"/>
      <c r="GN9327" s="3"/>
      <c r="GO9327" s="3"/>
      <c r="GP9327" s="3"/>
      <c r="GQ9327" s="3"/>
      <c r="GR9327" s="3"/>
      <c r="GS9327" s="3"/>
      <c r="GT9327" s="3"/>
      <c r="GU9327" s="3"/>
      <c r="GV9327" s="3"/>
      <c r="GW9327" s="3"/>
      <c r="GX9327" s="3"/>
      <c r="GY9327" s="3"/>
      <c r="GZ9327" s="3"/>
      <c r="HA9327" s="3"/>
      <c r="HB9327" s="3"/>
      <c r="HC9327" s="3"/>
      <c r="HD9327" s="3"/>
      <c r="HE9327" s="3"/>
      <c r="HF9327" s="3"/>
      <c r="HG9327" s="3"/>
      <c r="HH9327" s="3"/>
      <c r="HI9327" s="3"/>
      <c r="HJ9327" s="3"/>
      <c r="HK9327" s="3"/>
      <c r="HL9327" s="3"/>
      <c r="HM9327" s="45"/>
      <c r="HN9327" s="3"/>
      <c r="HO9327" s="3"/>
      <c r="HP9327" s="3"/>
      <c r="HQ9327" s="3"/>
      <c r="HR9327" s="3"/>
      <c r="HS9327" s="3"/>
      <c r="HT9327" s="3"/>
      <c r="HU9327" s="3"/>
      <c r="HV9327" s="3"/>
      <c r="HW9327" s="3"/>
      <c r="HX9327" s="3"/>
      <c r="HY9327" s="3"/>
      <c r="HZ9327" s="3"/>
      <c r="IA9327" s="3"/>
      <c r="IB9327" s="3"/>
      <c r="IC9327" s="3"/>
      <c r="ID9327" s="3"/>
      <c r="IE9327" s="3"/>
      <c r="IF9327" s="3"/>
      <c r="IG9327" s="3"/>
      <c r="IH9327" s="3"/>
      <c r="II9327" s="3"/>
      <c r="IJ9327" s="3"/>
      <c r="IK9327" s="3"/>
      <c r="IL9327" s="3"/>
      <c r="IM9327" s="3"/>
      <c r="IN9327" s="3"/>
      <c r="IO9327" s="15"/>
    </row>
    <row r="9328" spans="171:249">
      <c r="FO9328" s="3"/>
      <c r="FP9328" s="3"/>
      <c r="FQ9328" s="3"/>
      <c r="FR9328" s="3"/>
      <c r="FS9328" s="3"/>
      <c r="FT9328" s="3"/>
      <c r="FU9328" s="3"/>
      <c r="FV9328" s="3"/>
      <c r="FW9328" s="3"/>
      <c r="FX9328" s="3"/>
      <c r="FY9328" s="3"/>
      <c r="FZ9328" s="3"/>
      <c r="GA9328" s="3"/>
      <c r="GB9328" s="3"/>
      <c r="GC9328" s="3"/>
      <c r="GD9328" s="3"/>
      <c r="GE9328" s="3"/>
      <c r="GF9328" s="3"/>
      <c r="GG9328" s="3"/>
      <c r="GH9328" s="3"/>
      <c r="GI9328" s="3"/>
      <c r="GJ9328" s="3"/>
      <c r="GK9328" s="3"/>
      <c r="GL9328" s="3"/>
      <c r="GM9328" s="3"/>
      <c r="GN9328" s="3"/>
      <c r="GO9328" s="3"/>
      <c r="GP9328" s="3"/>
      <c r="GQ9328" s="3"/>
      <c r="GR9328" s="3"/>
      <c r="GS9328" s="3"/>
      <c r="GT9328" s="3"/>
      <c r="GU9328" s="3"/>
      <c r="GV9328" s="3"/>
      <c r="GW9328" s="3"/>
      <c r="GX9328" s="3"/>
      <c r="GY9328" s="3"/>
      <c r="GZ9328" s="3"/>
      <c r="HA9328" s="3"/>
      <c r="HB9328" s="3"/>
      <c r="HC9328" s="3"/>
      <c r="HD9328" s="3"/>
      <c r="HE9328" s="3"/>
      <c r="HF9328" s="3"/>
      <c r="HG9328" s="3"/>
      <c r="HH9328" s="3"/>
      <c r="HI9328" s="3"/>
      <c r="HJ9328" s="3"/>
      <c r="HK9328" s="3"/>
      <c r="HL9328" s="3"/>
      <c r="HM9328" s="45"/>
      <c r="HN9328" s="3"/>
      <c r="HO9328" s="3"/>
      <c r="HP9328" s="3"/>
      <c r="HQ9328" s="3"/>
      <c r="HR9328" s="3"/>
      <c r="HS9328" s="3"/>
      <c r="HT9328" s="3"/>
      <c r="HU9328" s="3"/>
      <c r="HV9328" s="3"/>
      <c r="HW9328" s="3"/>
      <c r="HX9328" s="3"/>
      <c r="HY9328" s="3"/>
      <c r="HZ9328" s="3"/>
      <c r="IA9328" s="3"/>
      <c r="IB9328" s="3"/>
      <c r="IC9328" s="3"/>
      <c r="ID9328" s="3"/>
      <c r="IE9328" s="3"/>
      <c r="IF9328" s="3"/>
      <c r="IG9328" s="3"/>
      <c r="IH9328" s="3"/>
      <c r="II9328" s="3"/>
      <c r="IJ9328" s="3"/>
      <c r="IK9328" s="3"/>
      <c r="IL9328" s="3"/>
      <c r="IM9328" s="3"/>
      <c r="IN9328" s="3"/>
      <c r="IO9328" s="15"/>
    </row>
    <row r="9329" spans="171:249">
      <c r="FO9329" s="3"/>
      <c r="FP9329" s="3"/>
      <c r="FQ9329" s="3"/>
      <c r="FR9329" s="3"/>
      <c r="FS9329" s="3"/>
      <c r="FT9329" s="3"/>
      <c r="FU9329" s="3"/>
      <c r="FV9329" s="3"/>
      <c r="FW9329" s="3"/>
      <c r="FX9329" s="3"/>
      <c r="FY9329" s="3"/>
      <c r="FZ9329" s="3"/>
      <c r="GA9329" s="3"/>
      <c r="GB9329" s="3"/>
      <c r="GC9329" s="3"/>
      <c r="GD9329" s="3"/>
      <c r="GE9329" s="3"/>
      <c r="GF9329" s="3"/>
      <c r="GG9329" s="3"/>
      <c r="GH9329" s="3"/>
      <c r="GI9329" s="3"/>
      <c r="GJ9329" s="3"/>
      <c r="GK9329" s="3"/>
      <c r="GL9329" s="3"/>
      <c r="GM9329" s="3"/>
      <c r="GN9329" s="3"/>
      <c r="GO9329" s="3"/>
      <c r="GP9329" s="3"/>
      <c r="GQ9329" s="3"/>
      <c r="GR9329" s="3"/>
      <c r="GS9329" s="3"/>
      <c r="GT9329" s="3"/>
      <c r="GU9329" s="3"/>
      <c r="GV9329" s="3"/>
      <c r="GW9329" s="3"/>
      <c r="GX9329" s="3"/>
      <c r="GY9329" s="3"/>
      <c r="GZ9329" s="3"/>
      <c r="HA9329" s="3"/>
      <c r="HB9329" s="3"/>
      <c r="HC9329" s="3"/>
      <c r="HD9329" s="3"/>
      <c r="HE9329" s="3"/>
      <c r="HF9329" s="3"/>
      <c r="HG9329" s="3"/>
      <c r="HH9329" s="3"/>
      <c r="HI9329" s="3"/>
      <c r="HJ9329" s="3"/>
      <c r="HK9329" s="3"/>
      <c r="HL9329" s="3"/>
      <c r="HM9329" s="45"/>
      <c r="HN9329" s="3"/>
      <c r="HO9329" s="3"/>
      <c r="HP9329" s="3"/>
      <c r="HQ9329" s="3"/>
      <c r="HR9329" s="3"/>
      <c r="HS9329" s="3"/>
      <c r="HT9329" s="3"/>
      <c r="HU9329" s="3"/>
      <c r="HV9329" s="3"/>
      <c r="HW9329" s="3"/>
      <c r="HX9329" s="3"/>
      <c r="HY9329" s="3"/>
      <c r="HZ9329" s="3"/>
      <c r="IA9329" s="3"/>
      <c r="IB9329" s="3"/>
      <c r="IC9329" s="3"/>
      <c r="ID9329" s="3"/>
      <c r="IE9329" s="3"/>
      <c r="IF9329" s="3"/>
      <c r="IG9329" s="3"/>
      <c r="IH9329" s="3"/>
      <c r="II9329" s="3"/>
      <c r="IJ9329" s="3"/>
      <c r="IK9329" s="3"/>
      <c r="IL9329" s="3"/>
      <c r="IM9329" s="3"/>
      <c r="IN9329" s="3"/>
      <c r="IO9329" s="15"/>
    </row>
    <row r="9330" spans="171:249">
      <c r="FO9330" s="3"/>
      <c r="FP9330" s="3"/>
      <c r="FQ9330" s="3"/>
      <c r="FR9330" s="3"/>
      <c r="FS9330" s="3"/>
      <c r="FT9330" s="3"/>
      <c r="FU9330" s="3"/>
      <c r="FV9330" s="3"/>
      <c r="FW9330" s="3"/>
      <c r="FX9330" s="3"/>
      <c r="FY9330" s="3"/>
      <c r="FZ9330" s="3"/>
      <c r="GA9330" s="3"/>
      <c r="GB9330" s="3"/>
      <c r="GC9330" s="3"/>
      <c r="GD9330" s="3"/>
      <c r="GE9330" s="3"/>
      <c r="GF9330" s="3"/>
      <c r="GG9330" s="3"/>
      <c r="GH9330" s="3"/>
      <c r="GI9330" s="3"/>
      <c r="GJ9330" s="3"/>
      <c r="GK9330" s="3"/>
      <c r="GL9330" s="3"/>
      <c r="GM9330" s="3"/>
      <c r="GN9330" s="3"/>
      <c r="GO9330" s="3"/>
      <c r="GP9330" s="3"/>
      <c r="GQ9330" s="3"/>
      <c r="GR9330" s="3"/>
      <c r="GS9330" s="3"/>
      <c r="GT9330" s="3"/>
      <c r="GU9330" s="3"/>
      <c r="GV9330" s="3"/>
      <c r="GW9330" s="3"/>
      <c r="GX9330" s="3"/>
      <c r="GY9330" s="3"/>
      <c r="GZ9330" s="3"/>
      <c r="HA9330" s="3"/>
      <c r="HB9330" s="3"/>
      <c r="HC9330" s="3"/>
      <c r="HD9330" s="3"/>
      <c r="HE9330" s="3"/>
      <c r="HF9330" s="3"/>
      <c r="HG9330" s="3"/>
      <c r="HH9330" s="3"/>
      <c r="HI9330" s="3"/>
      <c r="HJ9330" s="3"/>
      <c r="HK9330" s="3"/>
      <c r="HL9330" s="3"/>
      <c r="HM9330" s="45"/>
      <c r="HN9330" s="3"/>
      <c r="HO9330" s="3"/>
      <c r="HP9330" s="3"/>
      <c r="HQ9330" s="3"/>
      <c r="HR9330" s="3"/>
      <c r="HS9330" s="3"/>
      <c r="HT9330" s="3"/>
      <c r="HU9330" s="3"/>
      <c r="HV9330" s="3"/>
      <c r="HW9330" s="3"/>
      <c r="HX9330" s="3"/>
      <c r="HY9330" s="3"/>
      <c r="HZ9330" s="3"/>
      <c r="IA9330" s="3"/>
      <c r="IB9330" s="3"/>
      <c r="IC9330" s="3"/>
      <c r="ID9330" s="3"/>
      <c r="IE9330" s="3"/>
      <c r="IF9330" s="3"/>
      <c r="IG9330" s="3"/>
      <c r="IH9330" s="3"/>
      <c r="II9330" s="3"/>
      <c r="IJ9330" s="3"/>
      <c r="IK9330" s="3"/>
      <c r="IL9330" s="3"/>
      <c r="IM9330" s="3"/>
      <c r="IN9330" s="3"/>
      <c r="IO9330" s="15"/>
    </row>
    <row r="9331" spans="171:249">
      <c r="FO9331" s="3"/>
      <c r="FP9331" s="3"/>
      <c r="FQ9331" s="3"/>
      <c r="FR9331" s="3"/>
      <c r="FS9331" s="3"/>
      <c r="FT9331" s="3"/>
      <c r="FU9331" s="3"/>
      <c r="FV9331" s="3"/>
      <c r="FW9331" s="3"/>
      <c r="FX9331" s="3"/>
      <c r="FY9331" s="3"/>
      <c r="FZ9331" s="3"/>
      <c r="GA9331" s="3"/>
      <c r="GB9331" s="3"/>
      <c r="GC9331" s="3"/>
      <c r="GD9331" s="3"/>
      <c r="GE9331" s="3"/>
      <c r="GF9331" s="3"/>
      <c r="GG9331" s="3"/>
      <c r="GH9331" s="3"/>
      <c r="GI9331" s="3"/>
      <c r="GJ9331" s="3"/>
      <c r="GK9331" s="3"/>
      <c r="GL9331" s="3"/>
      <c r="GM9331" s="3"/>
      <c r="GN9331" s="3"/>
      <c r="GO9331" s="3"/>
      <c r="GP9331" s="3"/>
      <c r="GQ9331" s="3"/>
      <c r="GR9331" s="3"/>
      <c r="GS9331" s="3"/>
      <c r="GT9331" s="3"/>
      <c r="GU9331" s="3"/>
      <c r="GV9331" s="3"/>
      <c r="GW9331" s="3"/>
      <c r="GX9331" s="3"/>
      <c r="GY9331" s="3"/>
      <c r="GZ9331" s="3"/>
      <c r="HA9331" s="3"/>
      <c r="HB9331" s="3"/>
      <c r="HC9331" s="3"/>
      <c r="HD9331" s="3"/>
      <c r="HE9331" s="3"/>
      <c r="HF9331" s="3"/>
      <c r="HG9331" s="3"/>
      <c r="HH9331" s="3"/>
      <c r="HI9331" s="3"/>
      <c r="HJ9331" s="3"/>
      <c r="HK9331" s="3"/>
      <c r="HL9331" s="3"/>
      <c r="HM9331" s="45"/>
      <c r="HN9331" s="3"/>
      <c r="HO9331" s="3"/>
      <c r="HP9331" s="3"/>
      <c r="HQ9331" s="3"/>
      <c r="HR9331" s="3"/>
      <c r="HS9331" s="3"/>
      <c r="HT9331" s="3"/>
      <c r="HU9331" s="3"/>
      <c r="HV9331" s="3"/>
      <c r="HW9331" s="3"/>
      <c r="HX9331" s="3"/>
      <c r="HY9331" s="3"/>
      <c r="HZ9331" s="3"/>
      <c r="IA9331" s="3"/>
      <c r="IB9331" s="3"/>
      <c r="IC9331" s="3"/>
      <c r="ID9331" s="3"/>
      <c r="IE9331" s="3"/>
      <c r="IF9331" s="3"/>
      <c r="IG9331" s="3"/>
      <c r="IH9331" s="3"/>
      <c r="II9331" s="3"/>
      <c r="IJ9331" s="3"/>
      <c r="IK9331" s="3"/>
      <c r="IL9331" s="3"/>
      <c r="IM9331" s="3"/>
      <c r="IN9331" s="3"/>
      <c r="IO9331" s="15"/>
    </row>
    <row r="9332" spans="171:249">
      <c r="FO9332" s="3"/>
      <c r="FP9332" s="3"/>
      <c r="FQ9332" s="3"/>
      <c r="FR9332" s="3"/>
      <c r="FS9332" s="3"/>
      <c r="FT9332" s="3"/>
      <c r="FU9332" s="3"/>
      <c r="FV9332" s="3"/>
      <c r="FW9332" s="3"/>
      <c r="FX9332" s="3"/>
      <c r="FY9332" s="3"/>
      <c r="FZ9332" s="3"/>
      <c r="GA9332" s="3"/>
      <c r="GB9332" s="3"/>
      <c r="GC9332" s="3"/>
      <c r="GD9332" s="3"/>
      <c r="GE9332" s="3"/>
      <c r="GF9332" s="3"/>
      <c r="GG9332" s="3"/>
      <c r="GH9332" s="3"/>
      <c r="GI9332" s="3"/>
      <c r="GJ9332" s="3"/>
      <c r="GK9332" s="3"/>
      <c r="GL9332" s="3"/>
      <c r="GM9332" s="3"/>
      <c r="GN9332" s="3"/>
      <c r="GO9332" s="3"/>
      <c r="GP9332" s="3"/>
      <c r="GQ9332" s="3"/>
      <c r="GR9332" s="3"/>
      <c r="GS9332" s="3"/>
      <c r="GT9332" s="3"/>
      <c r="GU9332" s="3"/>
      <c r="GV9332" s="3"/>
      <c r="GW9332" s="3"/>
      <c r="GX9332" s="3"/>
      <c r="GY9332" s="3"/>
      <c r="GZ9332" s="3"/>
      <c r="HA9332" s="3"/>
      <c r="HB9332" s="3"/>
      <c r="HC9332" s="3"/>
      <c r="HD9332" s="3"/>
      <c r="HE9332" s="3"/>
      <c r="HF9332" s="3"/>
      <c r="HG9332" s="3"/>
      <c r="HH9332" s="3"/>
      <c r="HI9332" s="3"/>
      <c r="HJ9332" s="3"/>
      <c r="HK9332" s="3"/>
      <c r="HL9332" s="3"/>
      <c r="HM9332" s="45"/>
      <c r="HN9332" s="3"/>
      <c r="HO9332" s="3"/>
      <c r="HP9332" s="3"/>
      <c r="HQ9332" s="3"/>
      <c r="HR9332" s="3"/>
      <c r="HS9332" s="3"/>
      <c r="HT9332" s="3"/>
      <c r="HU9332" s="3"/>
      <c r="HV9332" s="3"/>
      <c r="HW9332" s="3"/>
      <c r="HX9332" s="3"/>
      <c r="HY9332" s="3"/>
      <c r="HZ9332" s="3"/>
      <c r="IA9332" s="3"/>
      <c r="IB9332" s="3"/>
      <c r="IC9332" s="3"/>
      <c r="ID9332" s="3"/>
      <c r="IE9332" s="3"/>
      <c r="IF9332" s="3"/>
      <c r="IG9332" s="3"/>
      <c r="IH9332" s="3"/>
      <c r="II9332" s="3"/>
      <c r="IJ9332" s="3"/>
      <c r="IK9332" s="3"/>
      <c r="IL9332" s="3"/>
      <c r="IM9332" s="3"/>
      <c r="IN9332" s="3"/>
      <c r="IO9332" s="15"/>
    </row>
    <row r="9333" spans="171:249">
      <c r="FO9333" s="3"/>
      <c r="FP9333" s="3"/>
      <c r="FQ9333" s="3"/>
      <c r="FR9333" s="3"/>
      <c r="FS9333" s="3"/>
      <c r="FT9333" s="3"/>
      <c r="FU9333" s="3"/>
      <c r="FV9333" s="3"/>
      <c r="FW9333" s="3"/>
      <c r="FX9333" s="3"/>
      <c r="FY9333" s="3"/>
      <c r="FZ9333" s="3"/>
      <c r="GA9333" s="3"/>
      <c r="GB9333" s="3"/>
      <c r="GC9333" s="3"/>
      <c r="GD9333" s="3"/>
      <c r="GE9333" s="3"/>
      <c r="GF9333" s="3"/>
      <c r="GG9333" s="3"/>
      <c r="GH9333" s="3"/>
      <c r="GI9333" s="3"/>
      <c r="GJ9333" s="3"/>
      <c r="GK9333" s="3"/>
      <c r="GL9333" s="3"/>
      <c r="GM9333" s="3"/>
      <c r="GN9333" s="3"/>
      <c r="GO9333" s="3"/>
      <c r="GP9333" s="3"/>
      <c r="GQ9333" s="3"/>
      <c r="GR9333" s="3"/>
      <c r="GS9333" s="3"/>
      <c r="GT9333" s="3"/>
      <c r="GU9333" s="3"/>
      <c r="GV9333" s="3"/>
      <c r="GW9333" s="3"/>
      <c r="GX9333" s="3"/>
      <c r="GY9333" s="3"/>
      <c r="GZ9333" s="3"/>
      <c r="HA9333" s="3"/>
      <c r="HB9333" s="3"/>
      <c r="HC9333" s="3"/>
      <c r="HD9333" s="3"/>
      <c r="HE9333" s="3"/>
      <c r="HF9333" s="3"/>
      <c r="HG9333" s="3"/>
      <c r="HH9333" s="3"/>
      <c r="HI9333" s="3"/>
      <c r="HJ9333" s="3"/>
      <c r="HK9333" s="3"/>
      <c r="HL9333" s="3"/>
      <c r="HM9333" s="45"/>
      <c r="HN9333" s="3"/>
      <c r="HO9333" s="3"/>
      <c r="HP9333" s="3"/>
      <c r="HQ9333" s="3"/>
      <c r="HR9333" s="3"/>
      <c r="HS9333" s="3"/>
      <c r="HT9333" s="3"/>
      <c r="HU9333" s="3"/>
      <c r="HV9333" s="3"/>
      <c r="HW9333" s="3"/>
      <c r="HX9333" s="3"/>
      <c r="HY9333" s="3"/>
      <c r="HZ9333" s="3"/>
      <c r="IA9333" s="3"/>
      <c r="IB9333" s="3"/>
      <c r="IC9333" s="3"/>
      <c r="ID9333" s="3"/>
      <c r="IE9333" s="3"/>
      <c r="IF9333" s="3"/>
      <c r="IG9333" s="3"/>
      <c r="IH9333" s="3"/>
      <c r="II9333" s="3"/>
      <c r="IJ9333" s="3"/>
      <c r="IK9333" s="3"/>
      <c r="IL9333" s="3"/>
      <c r="IM9333" s="3"/>
      <c r="IN9333" s="3"/>
      <c r="IO9333" s="15"/>
    </row>
    <row r="9334" spans="171:249">
      <c r="FO9334" s="3"/>
      <c r="FP9334" s="3"/>
      <c r="FQ9334" s="3"/>
      <c r="FR9334" s="3"/>
      <c r="FS9334" s="3"/>
      <c r="FT9334" s="3"/>
      <c r="FU9334" s="3"/>
      <c r="FV9334" s="3"/>
      <c r="FW9334" s="3"/>
      <c r="FX9334" s="3"/>
      <c r="FY9334" s="3"/>
      <c r="FZ9334" s="3"/>
      <c r="GA9334" s="3"/>
      <c r="GB9334" s="3"/>
      <c r="GC9334" s="3"/>
      <c r="GD9334" s="3"/>
      <c r="GE9334" s="3"/>
      <c r="GF9334" s="3"/>
      <c r="GG9334" s="3"/>
      <c r="GH9334" s="3"/>
      <c r="GI9334" s="3"/>
      <c r="GJ9334" s="3"/>
      <c r="GK9334" s="3"/>
      <c r="GL9334" s="3"/>
      <c r="GM9334" s="3"/>
      <c r="GN9334" s="3"/>
      <c r="GO9334" s="3"/>
      <c r="GP9334" s="3"/>
      <c r="GQ9334" s="3"/>
      <c r="GR9334" s="3"/>
      <c r="GS9334" s="3"/>
      <c r="GT9334" s="3"/>
      <c r="GU9334" s="3"/>
      <c r="GV9334" s="3"/>
      <c r="GW9334" s="3"/>
      <c r="GX9334" s="3"/>
      <c r="GY9334" s="3"/>
      <c r="GZ9334" s="3"/>
      <c r="HA9334" s="3"/>
      <c r="HB9334" s="3"/>
      <c r="HC9334" s="3"/>
      <c r="HD9334" s="3"/>
      <c r="HE9334" s="3"/>
      <c r="HF9334" s="3"/>
      <c r="HG9334" s="3"/>
      <c r="HH9334" s="3"/>
      <c r="HI9334" s="3"/>
      <c r="HJ9334" s="3"/>
      <c r="HK9334" s="3"/>
      <c r="HL9334" s="3"/>
      <c r="HM9334" s="45"/>
      <c r="HN9334" s="3"/>
      <c r="HO9334" s="3"/>
      <c r="HP9334" s="3"/>
      <c r="HQ9334" s="3"/>
      <c r="HR9334" s="3"/>
      <c r="HS9334" s="3"/>
      <c r="HT9334" s="3"/>
      <c r="HU9334" s="3"/>
      <c r="HV9334" s="3"/>
      <c r="HW9334" s="3"/>
      <c r="HX9334" s="3"/>
      <c r="HY9334" s="3"/>
      <c r="HZ9334" s="3"/>
      <c r="IA9334" s="3"/>
      <c r="IB9334" s="3"/>
      <c r="IC9334" s="3"/>
      <c r="ID9334" s="3"/>
      <c r="IE9334" s="3"/>
      <c r="IF9334" s="3"/>
      <c r="IG9334" s="3"/>
      <c r="IH9334" s="3"/>
      <c r="II9334" s="3"/>
      <c r="IJ9334" s="3"/>
      <c r="IK9334" s="3"/>
      <c r="IL9334" s="3"/>
      <c r="IM9334" s="3"/>
      <c r="IN9334" s="3"/>
      <c r="IO9334" s="15"/>
    </row>
    <row r="9335" spans="171:249">
      <c r="FO9335" s="3"/>
      <c r="FP9335" s="3"/>
      <c r="FQ9335" s="3"/>
      <c r="FR9335" s="3"/>
      <c r="FS9335" s="3"/>
      <c r="FT9335" s="3"/>
      <c r="FU9335" s="3"/>
      <c r="FV9335" s="3"/>
      <c r="FW9335" s="3"/>
      <c r="FX9335" s="3"/>
      <c r="FY9335" s="3"/>
      <c r="FZ9335" s="3"/>
      <c r="GA9335" s="3"/>
      <c r="GB9335" s="3"/>
      <c r="GC9335" s="3"/>
      <c r="GD9335" s="3"/>
      <c r="GE9335" s="3"/>
      <c r="GF9335" s="3"/>
      <c r="GG9335" s="3"/>
      <c r="GH9335" s="3"/>
      <c r="GI9335" s="3"/>
      <c r="GJ9335" s="3"/>
      <c r="GK9335" s="3"/>
      <c r="GL9335" s="3"/>
      <c r="GM9335" s="3"/>
      <c r="GN9335" s="3"/>
      <c r="GO9335" s="3"/>
      <c r="GP9335" s="3"/>
      <c r="GQ9335" s="3"/>
      <c r="GR9335" s="3"/>
      <c r="GS9335" s="3"/>
      <c r="GT9335" s="3"/>
      <c r="GU9335" s="3"/>
      <c r="GV9335" s="3"/>
      <c r="GW9335" s="3"/>
      <c r="GX9335" s="3"/>
      <c r="GY9335" s="3"/>
      <c r="GZ9335" s="3"/>
      <c r="HA9335" s="3"/>
      <c r="HB9335" s="3"/>
      <c r="HC9335" s="3"/>
      <c r="HD9335" s="3"/>
      <c r="HE9335" s="3"/>
      <c r="HF9335" s="3"/>
      <c r="HG9335" s="3"/>
      <c r="HH9335" s="3"/>
      <c r="HI9335" s="3"/>
      <c r="HJ9335" s="3"/>
      <c r="HK9335" s="3"/>
      <c r="HL9335" s="3"/>
      <c r="HM9335" s="45"/>
      <c r="HN9335" s="3"/>
      <c r="HO9335" s="3"/>
      <c r="HP9335" s="3"/>
      <c r="HQ9335" s="3"/>
      <c r="HR9335" s="3"/>
      <c r="HS9335" s="3"/>
      <c r="HT9335" s="3"/>
      <c r="HU9335" s="3"/>
      <c r="HV9335" s="3"/>
      <c r="HW9335" s="3"/>
      <c r="HX9335" s="3"/>
      <c r="HY9335" s="3"/>
      <c r="HZ9335" s="3"/>
      <c r="IA9335" s="3"/>
      <c r="IB9335" s="3"/>
      <c r="IC9335" s="3"/>
      <c r="ID9335" s="3"/>
      <c r="IE9335" s="3"/>
      <c r="IF9335" s="3"/>
      <c r="IG9335" s="3"/>
      <c r="IH9335" s="3"/>
      <c r="II9335" s="3"/>
      <c r="IJ9335" s="3"/>
      <c r="IK9335" s="3"/>
      <c r="IL9335" s="3"/>
      <c r="IM9335" s="3"/>
      <c r="IN9335" s="3"/>
      <c r="IO9335" s="15"/>
    </row>
    <row r="9336" spans="171:249">
      <c r="FO9336" s="3"/>
      <c r="FP9336" s="3"/>
      <c r="FQ9336" s="3"/>
      <c r="FR9336" s="3"/>
      <c r="FS9336" s="3"/>
      <c r="FT9336" s="3"/>
      <c r="FU9336" s="3"/>
      <c r="FV9336" s="3"/>
      <c r="FW9336" s="3"/>
      <c r="FX9336" s="3"/>
      <c r="FY9336" s="3"/>
      <c r="FZ9336" s="3"/>
      <c r="GA9336" s="3"/>
      <c r="GB9336" s="3"/>
      <c r="GC9336" s="3"/>
      <c r="GD9336" s="3"/>
      <c r="GE9336" s="3"/>
      <c r="GF9336" s="3"/>
      <c r="GG9336" s="3"/>
      <c r="GH9336" s="3"/>
      <c r="GI9336" s="3"/>
      <c r="GJ9336" s="3"/>
      <c r="GK9336" s="3"/>
      <c r="GL9336" s="3"/>
      <c r="GM9336" s="3"/>
      <c r="GN9336" s="3"/>
      <c r="GO9336" s="3"/>
      <c r="GP9336" s="3"/>
      <c r="GQ9336" s="3"/>
      <c r="GR9336" s="3"/>
      <c r="GS9336" s="3"/>
      <c r="GT9336" s="3"/>
      <c r="GU9336" s="3"/>
      <c r="GV9336" s="3"/>
      <c r="GW9336" s="3"/>
      <c r="GX9336" s="3"/>
      <c r="GY9336" s="3"/>
      <c r="GZ9336" s="3"/>
      <c r="HA9336" s="3"/>
      <c r="HB9336" s="3"/>
      <c r="HC9336" s="3"/>
      <c r="HD9336" s="3"/>
      <c r="HE9336" s="3"/>
      <c r="HF9336" s="3"/>
      <c r="HG9336" s="3"/>
      <c r="HH9336" s="3"/>
      <c r="HI9336" s="3"/>
      <c r="HJ9336" s="3"/>
      <c r="HK9336" s="3"/>
      <c r="HL9336" s="3"/>
      <c r="HM9336" s="45"/>
      <c r="HN9336" s="3"/>
      <c r="HO9336" s="3"/>
      <c r="HP9336" s="3"/>
      <c r="HQ9336" s="3"/>
      <c r="HR9336" s="3"/>
      <c r="HS9336" s="3"/>
      <c r="HT9336" s="3"/>
      <c r="HU9336" s="3"/>
      <c r="HV9336" s="3"/>
      <c r="HW9336" s="3"/>
      <c r="HX9336" s="3"/>
      <c r="HY9336" s="3"/>
      <c r="HZ9336" s="3"/>
      <c r="IA9336" s="3"/>
      <c r="IB9336" s="3"/>
      <c r="IC9336" s="3"/>
      <c r="ID9336" s="3"/>
      <c r="IE9336" s="3"/>
      <c r="IF9336" s="3"/>
      <c r="IG9336" s="3"/>
      <c r="IH9336" s="3"/>
      <c r="II9336" s="3"/>
      <c r="IJ9336" s="3"/>
      <c r="IK9336" s="3"/>
      <c r="IL9336" s="3"/>
      <c r="IM9336" s="3"/>
      <c r="IN9336" s="3"/>
      <c r="IO9336" s="15"/>
    </row>
    <row r="9337" spans="171:249">
      <c r="FO9337" s="3"/>
      <c r="FP9337" s="3"/>
      <c r="FQ9337" s="3"/>
      <c r="FR9337" s="3"/>
      <c r="FS9337" s="3"/>
      <c r="FT9337" s="3"/>
      <c r="FU9337" s="3"/>
      <c r="FV9337" s="3"/>
      <c r="FW9337" s="3"/>
      <c r="FX9337" s="3"/>
      <c r="FY9337" s="3"/>
      <c r="FZ9337" s="3"/>
      <c r="GA9337" s="3"/>
      <c r="GB9337" s="3"/>
      <c r="GC9337" s="3"/>
      <c r="GD9337" s="3"/>
      <c r="GE9337" s="3"/>
      <c r="GF9337" s="3"/>
      <c r="GG9337" s="3"/>
      <c r="GH9337" s="3"/>
      <c r="GI9337" s="3"/>
      <c r="GJ9337" s="3"/>
      <c r="GK9337" s="3"/>
      <c r="GL9337" s="3"/>
      <c r="GM9337" s="3"/>
      <c r="GN9337" s="3"/>
      <c r="GO9337" s="3"/>
      <c r="GP9337" s="3"/>
      <c r="GQ9337" s="3"/>
      <c r="GR9337" s="3"/>
      <c r="GS9337" s="3"/>
      <c r="GT9337" s="3"/>
      <c r="GU9337" s="3"/>
      <c r="GV9337" s="3"/>
      <c r="GW9337" s="3"/>
      <c r="GX9337" s="3"/>
      <c r="GY9337" s="3"/>
      <c r="GZ9337" s="3"/>
      <c r="HA9337" s="3"/>
      <c r="HB9337" s="3"/>
      <c r="HC9337" s="3"/>
      <c r="HD9337" s="3"/>
      <c r="HE9337" s="3"/>
      <c r="HF9337" s="3"/>
      <c r="HG9337" s="3"/>
      <c r="HH9337" s="3"/>
      <c r="HI9337" s="3"/>
      <c r="HJ9337" s="3"/>
      <c r="HK9337" s="3"/>
      <c r="HL9337" s="3"/>
      <c r="HM9337" s="45"/>
      <c r="HN9337" s="3"/>
      <c r="HO9337" s="3"/>
      <c r="HP9337" s="3"/>
      <c r="HQ9337" s="3"/>
      <c r="HR9337" s="3"/>
      <c r="HS9337" s="3"/>
      <c r="HT9337" s="3"/>
      <c r="HU9337" s="3"/>
      <c r="HV9337" s="3"/>
      <c r="HW9337" s="3"/>
      <c r="HX9337" s="3"/>
      <c r="HY9337" s="3"/>
      <c r="HZ9337" s="3"/>
      <c r="IA9337" s="3"/>
      <c r="IB9337" s="3"/>
      <c r="IC9337" s="3"/>
      <c r="ID9337" s="3"/>
      <c r="IE9337" s="3"/>
      <c r="IF9337" s="3"/>
      <c r="IG9337" s="3"/>
      <c r="IH9337" s="3"/>
      <c r="II9337" s="3"/>
      <c r="IJ9337" s="3"/>
      <c r="IK9337" s="3"/>
      <c r="IL9337" s="3"/>
      <c r="IM9337" s="3"/>
      <c r="IN9337" s="3"/>
      <c r="IO9337" s="15"/>
    </row>
    <row r="9338" spans="171:249">
      <c r="FO9338" s="3"/>
      <c r="FP9338" s="3"/>
      <c r="FQ9338" s="3"/>
      <c r="FR9338" s="3"/>
      <c r="FS9338" s="3"/>
      <c r="FT9338" s="3"/>
      <c r="FU9338" s="3"/>
      <c r="FV9338" s="3"/>
      <c r="FW9338" s="3"/>
      <c r="FX9338" s="3"/>
      <c r="FY9338" s="3"/>
      <c r="FZ9338" s="3"/>
      <c r="GA9338" s="3"/>
      <c r="GB9338" s="3"/>
      <c r="GC9338" s="3"/>
      <c r="GD9338" s="3"/>
      <c r="GE9338" s="3"/>
      <c r="GF9338" s="3"/>
      <c r="GG9338" s="3"/>
      <c r="GH9338" s="3"/>
      <c r="GI9338" s="3"/>
      <c r="GJ9338" s="3"/>
      <c r="GK9338" s="3"/>
      <c r="GL9338" s="3"/>
      <c r="GM9338" s="3"/>
      <c r="GN9338" s="3"/>
      <c r="GO9338" s="3"/>
      <c r="GP9338" s="3"/>
      <c r="GQ9338" s="3"/>
      <c r="GR9338" s="3"/>
      <c r="GS9338" s="3"/>
      <c r="GT9338" s="3"/>
      <c r="GU9338" s="3"/>
      <c r="GV9338" s="3"/>
      <c r="GW9338" s="3"/>
      <c r="GX9338" s="3"/>
      <c r="GY9338" s="3"/>
      <c r="GZ9338" s="3"/>
      <c r="HA9338" s="3"/>
      <c r="HB9338" s="3"/>
      <c r="HC9338" s="3"/>
      <c r="HD9338" s="3"/>
      <c r="HE9338" s="3"/>
      <c r="HF9338" s="3"/>
      <c r="HG9338" s="3"/>
      <c r="HH9338" s="3"/>
      <c r="HI9338" s="3"/>
      <c r="HJ9338" s="3"/>
      <c r="HK9338" s="3"/>
      <c r="HL9338" s="3"/>
      <c r="HM9338" s="45"/>
      <c r="HN9338" s="3"/>
      <c r="HO9338" s="3"/>
      <c r="HP9338" s="3"/>
      <c r="HQ9338" s="3"/>
      <c r="HR9338" s="3"/>
      <c r="HS9338" s="3"/>
      <c r="HT9338" s="3"/>
      <c r="HU9338" s="3"/>
      <c r="HV9338" s="3"/>
      <c r="HW9338" s="3"/>
      <c r="HX9338" s="3"/>
      <c r="HY9338" s="3"/>
      <c r="HZ9338" s="3"/>
      <c r="IA9338" s="3"/>
      <c r="IB9338" s="3"/>
      <c r="IC9338" s="3"/>
      <c r="ID9338" s="3"/>
      <c r="IE9338" s="3"/>
      <c r="IF9338" s="3"/>
      <c r="IG9338" s="3"/>
      <c r="IH9338" s="3"/>
      <c r="II9338" s="3"/>
      <c r="IJ9338" s="3"/>
      <c r="IK9338" s="3"/>
      <c r="IL9338" s="3"/>
      <c r="IM9338" s="3"/>
      <c r="IN9338" s="3"/>
      <c r="IO9338" s="15"/>
    </row>
    <row r="9339" spans="171:249">
      <c r="FO9339" s="3"/>
      <c r="FP9339" s="3"/>
      <c r="FQ9339" s="3"/>
      <c r="FR9339" s="3"/>
      <c r="FS9339" s="3"/>
      <c r="FT9339" s="3"/>
      <c r="FU9339" s="3"/>
      <c r="FV9339" s="3"/>
      <c r="FW9339" s="3"/>
      <c r="FX9339" s="3"/>
      <c r="FY9339" s="3"/>
      <c r="FZ9339" s="3"/>
      <c r="GA9339" s="3"/>
      <c r="GB9339" s="3"/>
      <c r="GC9339" s="3"/>
      <c r="GD9339" s="3"/>
      <c r="GE9339" s="3"/>
      <c r="GF9339" s="3"/>
      <c r="GG9339" s="3"/>
      <c r="GH9339" s="3"/>
      <c r="GI9339" s="3"/>
      <c r="GJ9339" s="3"/>
      <c r="GK9339" s="3"/>
      <c r="GL9339" s="3"/>
      <c r="GM9339" s="3"/>
      <c r="GN9339" s="3"/>
      <c r="GO9339" s="3"/>
      <c r="GP9339" s="3"/>
      <c r="GQ9339" s="3"/>
      <c r="GR9339" s="3"/>
      <c r="GS9339" s="3"/>
      <c r="GT9339" s="3"/>
      <c r="GU9339" s="3"/>
      <c r="GV9339" s="3"/>
      <c r="GW9339" s="3"/>
      <c r="GX9339" s="3"/>
      <c r="GY9339" s="3"/>
      <c r="GZ9339" s="3"/>
      <c r="HA9339" s="3"/>
      <c r="HB9339" s="3"/>
      <c r="HC9339" s="3"/>
      <c r="HD9339" s="3"/>
      <c r="HE9339" s="3"/>
      <c r="HF9339" s="3"/>
      <c r="HG9339" s="3"/>
      <c r="HH9339" s="3"/>
      <c r="HI9339" s="3"/>
      <c r="HJ9339" s="3"/>
      <c r="HK9339" s="3"/>
      <c r="HL9339" s="3"/>
      <c r="HM9339" s="45"/>
      <c r="HN9339" s="3"/>
      <c r="HO9339" s="3"/>
      <c r="HP9339" s="3"/>
      <c r="HQ9339" s="3"/>
      <c r="HR9339" s="3"/>
      <c r="HS9339" s="3"/>
      <c r="HT9339" s="3"/>
      <c r="HU9339" s="3"/>
      <c r="HV9339" s="3"/>
      <c r="HW9339" s="3"/>
      <c r="HX9339" s="3"/>
      <c r="HY9339" s="3"/>
      <c r="HZ9339" s="3"/>
      <c r="IA9339" s="3"/>
      <c r="IB9339" s="3"/>
      <c r="IC9339" s="3"/>
      <c r="ID9339" s="3"/>
      <c r="IE9339" s="3"/>
      <c r="IF9339" s="3"/>
      <c r="IG9339" s="3"/>
      <c r="IH9339" s="3"/>
      <c r="II9339" s="3"/>
      <c r="IJ9339" s="3"/>
      <c r="IK9339" s="3"/>
      <c r="IL9339" s="3"/>
      <c r="IM9339" s="3"/>
      <c r="IN9339" s="3"/>
      <c r="IO9339" s="15"/>
    </row>
    <row r="9340" spans="171:249">
      <c r="FO9340" s="3"/>
      <c r="FP9340" s="3"/>
      <c r="FQ9340" s="3"/>
      <c r="FR9340" s="3"/>
      <c r="FS9340" s="3"/>
      <c r="FT9340" s="3"/>
      <c r="FU9340" s="3"/>
      <c r="FV9340" s="3"/>
      <c r="FW9340" s="3"/>
      <c r="FX9340" s="3"/>
      <c r="FY9340" s="3"/>
      <c r="FZ9340" s="3"/>
      <c r="GA9340" s="3"/>
      <c r="GB9340" s="3"/>
      <c r="GC9340" s="3"/>
      <c r="GD9340" s="3"/>
      <c r="GE9340" s="3"/>
      <c r="GF9340" s="3"/>
      <c r="GG9340" s="3"/>
      <c r="GH9340" s="3"/>
      <c r="GI9340" s="3"/>
      <c r="GJ9340" s="3"/>
      <c r="GK9340" s="3"/>
      <c r="GL9340" s="3"/>
      <c r="GM9340" s="3"/>
      <c r="GN9340" s="3"/>
      <c r="GO9340" s="3"/>
      <c r="GP9340" s="3"/>
      <c r="GQ9340" s="3"/>
      <c r="GR9340" s="3"/>
      <c r="GS9340" s="3"/>
      <c r="GT9340" s="3"/>
      <c r="GU9340" s="3"/>
      <c r="GV9340" s="3"/>
      <c r="GW9340" s="3"/>
      <c r="GX9340" s="3"/>
      <c r="GY9340" s="3"/>
      <c r="GZ9340" s="3"/>
      <c r="HA9340" s="3"/>
      <c r="HB9340" s="3"/>
      <c r="HC9340" s="3"/>
      <c r="HD9340" s="3"/>
      <c r="HE9340" s="3"/>
      <c r="HF9340" s="3"/>
      <c r="HG9340" s="3"/>
      <c r="HH9340" s="3"/>
      <c r="HI9340" s="3"/>
      <c r="HJ9340" s="3"/>
      <c r="HK9340" s="3"/>
      <c r="HL9340" s="3"/>
      <c r="HM9340" s="45"/>
      <c r="HN9340" s="3"/>
      <c r="HO9340" s="3"/>
      <c r="HP9340" s="3"/>
      <c r="HQ9340" s="3"/>
      <c r="HR9340" s="3"/>
      <c r="HS9340" s="3"/>
      <c r="HT9340" s="3"/>
      <c r="HU9340" s="3"/>
      <c r="HV9340" s="3"/>
      <c r="HW9340" s="3"/>
      <c r="HX9340" s="3"/>
      <c r="HY9340" s="3"/>
      <c r="HZ9340" s="3"/>
      <c r="IA9340" s="3"/>
      <c r="IB9340" s="3"/>
      <c r="IC9340" s="3"/>
      <c r="ID9340" s="3"/>
      <c r="IE9340" s="3"/>
      <c r="IF9340" s="3"/>
      <c r="IG9340" s="3"/>
      <c r="IH9340" s="3"/>
      <c r="II9340" s="3"/>
      <c r="IJ9340" s="3"/>
      <c r="IK9340" s="3"/>
      <c r="IL9340" s="3"/>
      <c r="IM9340" s="3"/>
      <c r="IN9340" s="3"/>
      <c r="IO9340" s="15"/>
    </row>
    <row r="9341" spans="171:249">
      <c r="FO9341" s="3"/>
      <c r="FP9341" s="3"/>
      <c r="FQ9341" s="3"/>
      <c r="FR9341" s="3"/>
      <c r="FS9341" s="3"/>
      <c r="FT9341" s="3"/>
      <c r="FU9341" s="3"/>
      <c r="FV9341" s="3"/>
      <c r="FW9341" s="3"/>
      <c r="FX9341" s="3"/>
      <c r="FY9341" s="3"/>
      <c r="FZ9341" s="3"/>
      <c r="GA9341" s="3"/>
      <c r="GB9341" s="3"/>
      <c r="GC9341" s="3"/>
      <c r="GD9341" s="3"/>
      <c r="GE9341" s="3"/>
      <c r="GF9341" s="3"/>
      <c r="GG9341" s="3"/>
      <c r="GH9341" s="3"/>
      <c r="GI9341" s="3"/>
      <c r="GJ9341" s="3"/>
      <c r="GK9341" s="3"/>
      <c r="GL9341" s="3"/>
      <c r="GM9341" s="3"/>
      <c r="GN9341" s="3"/>
      <c r="GO9341" s="3"/>
      <c r="GP9341" s="3"/>
      <c r="GQ9341" s="3"/>
      <c r="GR9341" s="3"/>
      <c r="GS9341" s="3"/>
      <c r="GT9341" s="3"/>
      <c r="GU9341" s="3"/>
      <c r="GV9341" s="3"/>
      <c r="GW9341" s="3"/>
      <c r="GX9341" s="3"/>
      <c r="GY9341" s="3"/>
      <c r="GZ9341" s="3"/>
      <c r="HA9341" s="3"/>
      <c r="HB9341" s="3"/>
      <c r="HC9341" s="3"/>
      <c r="HD9341" s="3"/>
      <c r="HE9341" s="3"/>
      <c r="HF9341" s="3"/>
      <c r="HG9341" s="3"/>
      <c r="HH9341" s="3"/>
      <c r="HI9341" s="3"/>
      <c r="HJ9341" s="3"/>
      <c r="HK9341" s="3"/>
      <c r="HL9341" s="3"/>
      <c r="HM9341" s="45"/>
      <c r="HN9341" s="3"/>
      <c r="HO9341" s="3"/>
      <c r="HP9341" s="3"/>
      <c r="HQ9341" s="3"/>
      <c r="HR9341" s="3"/>
      <c r="HS9341" s="3"/>
      <c r="HT9341" s="3"/>
      <c r="HU9341" s="3"/>
      <c r="HV9341" s="3"/>
      <c r="HW9341" s="3"/>
      <c r="HX9341" s="3"/>
      <c r="HY9341" s="3"/>
      <c r="HZ9341" s="3"/>
      <c r="IA9341" s="3"/>
      <c r="IB9341" s="3"/>
      <c r="IC9341" s="3"/>
      <c r="ID9341" s="3"/>
      <c r="IE9341" s="3"/>
      <c r="IF9341" s="3"/>
      <c r="IG9341" s="3"/>
      <c r="IH9341" s="3"/>
      <c r="II9341" s="3"/>
      <c r="IJ9341" s="3"/>
      <c r="IK9341" s="3"/>
      <c r="IL9341" s="3"/>
      <c r="IM9341" s="3"/>
      <c r="IN9341" s="3"/>
      <c r="IO9341" s="15"/>
    </row>
    <row r="9342" spans="171:249">
      <c r="FO9342" s="3"/>
      <c r="FP9342" s="3"/>
      <c r="FQ9342" s="3"/>
      <c r="FR9342" s="3"/>
      <c r="FS9342" s="3"/>
      <c r="FT9342" s="3"/>
      <c r="FU9342" s="3"/>
      <c r="FV9342" s="3"/>
      <c r="FW9342" s="3"/>
      <c r="FX9342" s="3"/>
      <c r="FY9342" s="3"/>
      <c r="FZ9342" s="3"/>
      <c r="GA9342" s="3"/>
      <c r="GB9342" s="3"/>
      <c r="GC9342" s="3"/>
      <c r="GD9342" s="3"/>
      <c r="GE9342" s="3"/>
      <c r="GF9342" s="3"/>
      <c r="GG9342" s="3"/>
      <c r="GH9342" s="3"/>
      <c r="GI9342" s="3"/>
      <c r="GJ9342" s="3"/>
      <c r="GK9342" s="3"/>
      <c r="GL9342" s="3"/>
      <c r="GM9342" s="3"/>
      <c r="GN9342" s="3"/>
      <c r="GO9342" s="3"/>
      <c r="GP9342" s="3"/>
      <c r="GQ9342" s="3"/>
      <c r="GR9342" s="3"/>
      <c r="GS9342" s="3"/>
      <c r="GT9342" s="3"/>
      <c r="GU9342" s="3"/>
      <c r="GV9342" s="3"/>
      <c r="GW9342" s="3"/>
      <c r="GX9342" s="3"/>
      <c r="GY9342" s="3"/>
      <c r="GZ9342" s="3"/>
      <c r="HA9342" s="3"/>
      <c r="HB9342" s="3"/>
      <c r="HC9342" s="3"/>
      <c r="HD9342" s="3"/>
      <c r="HE9342" s="3"/>
      <c r="HF9342" s="3"/>
      <c r="HG9342" s="3"/>
      <c r="HH9342" s="3"/>
      <c r="HI9342" s="3"/>
      <c r="HJ9342" s="3"/>
      <c r="HK9342" s="3"/>
      <c r="HL9342" s="3"/>
      <c r="HM9342" s="45"/>
      <c r="HN9342" s="3"/>
      <c r="HO9342" s="3"/>
      <c r="HP9342" s="3"/>
      <c r="HQ9342" s="3"/>
      <c r="HR9342" s="3"/>
      <c r="HS9342" s="3"/>
      <c r="HT9342" s="3"/>
      <c r="HU9342" s="3"/>
      <c r="HV9342" s="3"/>
      <c r="HW9342" s="3"/>
      <c r="HX9342" s="3"/>
      <c r="HY9342" s="3"/>
      <c r="HZ9342" s="3"/>
      <c r="IA9342" s="3"/>
      <c r="IB9342" s="3"/>
      <c r="IC9342" s="3"/>
      <c r="ID9342" s="3"/>
      <c r="IE9342" s="3"/>
      <c r="IF9342" s="3"/>
      <c r="IG9342" s="3"/>
      <c r="IH9342" s="3"/>
      <c r="II9342" s="3"/>
      <c r="IJ9342" s="3"/>
      <c r="IK9342" s="3"/>
      <c r="IL9342" s="3"/>
      <c r="IM9342" s="3"/>
      <c r="IN9342" s="3"/>
      <c r="IO9342" s="15"/>
    </row>
    <row r="9343" spans="171:249">
      <c r="FO9343" s="3"/>
      <c r="FP9343" s="3"/>
      <c r="FQ9343" s="3"/>
      <c r="FR9343" s="3"/>
      <c r="FS9343" s="3"/>
      <c r="FT9343" s="3"/>
      <c r="FU9343" s="3"/>
      <c r="FV9343" s="3"/>
      <c r="FW9343" s="3"/>
      <c r="FX9343" s="3"/>
      <c r="FY9343" s="3"/>
      <c r="FZ9343" s="3"/>
      <c r="GA9343" s="3"/>
      <c r="GB9343" s="3"/>
      <c r="GC9343" s="3"/>
      <c r="GD9343" s="3"/>
      <c r="GE9343" s="3"/>
      <c r="GF9343" s="3"/>
      <c r="GG9343" s="3"/>
      <c r="GH9343" s="3"/>
      <c r="GI9343" s="3"/>
      <c r="GJ9343" s="3"/>
      <c r="GK9343" s="3"/>
      <c r="GL9343" s="3"/>
      <c r="GM9343" s="3"/>
      <c r="GN9343" s="3"/>
      <c r="GO9343" s="3"/>
      <c r="GP9343" s="3"/>
      <c r="GQ9343" s="3"/>
      <c r="GR9343" s="3"/>
      <c r="GS9343" s="3"/>
      <c r="GT9343" s="3"/>
      <c r="GU9343" s="3"/>
      <c r="GV9343" s="3"/>
      <c r="GW9343" s="3"/>
      <c r="GX9343" s="3"/>
      <c r="GY9343" s="3"/>
      <c r="GZ9343" s="3"/>
      <c r="HA9343" s="3"/>
      <c r="HB9343" s="3"/>
      <c r="HC9343" s="3"/>
      <c r="HD9343" s="3"/>
      <c r="HE9343" s="3"/>
      <c r="HF9343" s="3"/>
      <c r="HG9343" s="3"/>
      <c r="HH9343" s="3"/>
      <c r="HI9343" s="3"/>
      <c r="HJ9343" s="3"/>
      <c r="HK9343" s="3"/>
      <c r="HL9343" s="3"/>
      <c r="HM9343" s="45"/>
      <c r="HN9343" s="3"/>
      <c r="HO9343" s="3"/>
      <c r="HP9343" s="3"/>
      <c r="HQ9343" s="3"/>
      <c r="HR9343" s="3"/>
      <c r="HS9343" s="3"/>
      <c r="HT9343" s="3"/>
      <c r="HU9343" s="3"/>
      <c r="HV9343" s="3"/>
      <c r="HW9343" s="3"/>
      <c r="HX9343" s="3"/>
      <c r="HY9343" s="3"/>
      <c r="HZ9343" s="3"/>
      <c r="IA9343" s="3"/>
      <c r="IB9343" s="3"/>
      <c r="IC9343" s="3"/>
      <c r="ID9343" s="3"/>
      <c r="IE9343" s="3"/>
      <c r="IF9343" s="3"/>
      <c r="IG9343" s="3"/>
      <c r="IH9343" s="3"/>
      <c r="II9343" s="3"/>
      <c r="IJ9343" s="3"/>
      <c r="IK9343" s="3"/>
      <c r="IL9343" s="3"/>
      <c r="IM9343" s="3"/>
      <c r="IN9343" s="3"/>
      <c r="IO9343" s="15"/>
    </row>
    <row r="9344" spans="171:249">
      <c r="FO9344" s="3"/>
      <c r="FP9344" s="3"/>
      <c r="FQ9344" s="3"/>
      <c r="FR9344" s="3"/>
      <c r="FS9344" s="3"/>
      <c r="FT9344" s="3"/>
      <c r="FU9344" s="3"/>
      <c r="FV9344" s="3"/>
      <c r="FW9344" s="3"/>
      <c r="FX9344" s="3"/>
      <c r="FY9344" s="3"/>
      <c r="FZ9344" s="3"/>
      <c r="GA9344" s="3"/>
      <c r="GB9344" s="3"/>
      <c r="GC9344" s="3"/>
      <c r="GD9344" s="3"/>
      <c r="GE9344" s="3"/>
      <c r="GF9344" s="3"/>
      <c r="GG9344" s="3"/>
      <c r="GH9344" s="3"/>
      <c r="GI9344" s="3"/>
      <c r="GJ9344" s="3"/>
      <c r="GK9344" s="3"/>
      <c r="GL9344" s="3"/>
      <c r="GM9344" s="3"/>
      <c r="GN9344" s="3"/>
      <c r="GO9344" s="3"/>
      <c r="GP9344" s="3"/>
      <c r="GQ9344" s="3"/>
      <c r="GR9344" s="3"/>
      <c r="GS9344" s="3"/>
      <c r="GT9344" s="3"/>
      <c r="GU9344" s="3"/>
      <c r="GV9344" s="3"/>
      <c r="GW9344" s="3"/>
      <c r="GX9344" s="3"/>
      <c r="GY9344" s="3"/>
      <c r="GZ9344" s="3"/>
      <c r="HA9344" s="3"/>
      <c r="HB9344" s="3"/>
      <c r="HC9344" s="3"/>
      <c r="HD9344" s="3"/>
      <c r="HE9344" s="3"/>
      <c r="HF9344" s="3"/>
      <c r="HG9344" s="3"/>
      <c r="HH9344" s="3"/>
      <c r="HI9344" s="3"/>
      <c r="HJ9344" s="3"/>
      <c r="HK9344" s="3"/>
      <c r="HL9344" s="3"/>
      <c r="HM9344" s="45"/>
      <c r="HN9344" s="3"/>
      <c r="HO9344" s="3"/>
      <c r="HP9344" s="3"/>
      <c r="HQ9344" s="3"/>
      <c r="HR9344" s="3"/>
      <c r="HS9344" s="3"/>
      <c r="HT9344" s="3"/>
      <c r="HU9344" s="3"/>
      <c r="HV9344" s="3"/>
      <c r="HW9344" s="3"/>
      <c r="HX9344" s="3"/>
      <c r="HY9344" s="3"/>
      <c r="HZ9344" s="3"/>
      <c r="IA9344" s="3"/>
      <c r="IB9344" s="3"/>
      <c r="IC9344" s="3"/>
      <c r="ID9344" s="3"/>
      <c r="IE9344" s="3"/>
      <c r="IF9344" s="3"/>
      <c r="IG9344" s="3"/>
      <c r="IH9344" s="3"/>
      <c r="II9344" s="3"/>
      <c r="IJ9344" s="3"/>
      <c r="IK9344" s="3"/>
      <c r="IL9344" s="3"/>
      <c r="IM9344" s="3"/>
      <c r="IN9344" s="3"/>
      <c r="IO9344" s="15"/>
    </row>
    <row r="9345" spans="171:249">
      <c r="FO9345" s="3"/>
      <c r="FP9345" s="3"/>
      <c r="FQ9345" s="3"/>
      <c r="FR9345" s="3"/>
      <c r="FS9345" s="3"/>
      <c r="FT9345" s="3"/>
      <c r="FU9345" s="3"/>
      <c r="FV9345" s="3"/>
      <c r="FW9345" s="3"/>
      <c r="FX9345" s="3"/>
      <c r="FY9345" s="3"/>
      <c r="FZ9345" s="3"/>
      <c r="GA9345" s="3"/>
      <c r="GB9345" s="3"/>
      <c r="GC9345" s="3"/>
      <c r="GD9345" s="3"/>
      <c r="GE9345" s="3"/>
      <c r="GF9345" s="3"/>
      <c r="GG9345" s="3"/>
      <c r="GH9345" s="3"/>
      <c r="GI9345" s="3"/>
      <c r="GJ9345" s="3"/>
      <c r="GK9345" s="3"/>
      <c r="GL9345" s="3"/>
      <c r="GM9345" s="3"/>
      <c r="GN9345" s="3"/>
      <c r="GO9345" s="3"/>
      <c r="GP9345" s="3"/>
      <c r="GQ9345" s="3"/>
      <c r="GR9345" s="3"/>
      <c r="GS9345" s="3"/>
      <c r="GT9345" s="3"/>
      <c r="GU9345" s="3"/>
      <c r="GV9345" s="3"/>
      <c r="GW9345" s="3"/>
      <c r="GX9345" s="3"/>
      <c r="GY9345" s="3"/>
      <c r="GZ9345" s="3"/>
      <c r="HA9345" s="3"/>
      <c r="HB9345" s="3"/>
      <c r="HC9345" s="3"/>
      <c r="HD9345" s="3"/>
      <c r="HE9345" s="3"/>
      <c r="HF9345" s="3"/>
      <c r="HG9345" s="3"/>
      <c r="HH9345" s="3"/>
      <c r="HI9345" s="3"/>
      <c r="HJ9345" s="3"/>
      <c r="HK9345" s="3"/>
      <c r="HL9345" s="3"/>
      <c r="HM9345" s="45"/>
      <c r="HN9345" s="3"/>
      <c r="HO9345" s="3"/>
      <c r="HP9345" s="3"/>
      <c r="HQ9345" s="3"/>
      <c r="HR9345" s="3"/>
      <c r="HS9345" s="3"/>
      <c r="HT9345" s="3"/>
      <c r="HU9345" s="3"/>
      <c r="HV9345" s="3"/>
      <c r="HW9345" s="3"/>
      <c r="HX9345" s="3"/>
      <c r="HY9345" s="3"/>
      <c r="HZ9345" s="3"/>
      <c r="IA9345" s="3"/>
      <c r="IB9345" s="3"/>
      <c r="IC9345" s="3"/>
      <c r="ID9345" s="3"/>
      <c r="IE9345" s="3"/>
      <c r="IF9345" s="3"/>
      <c r="IG9345" s="3"/>
      <c r="IH9345" s="3"/>
      <c r="II9345" s="3"/>
      <c r="IJ9345" s="3"/>
      <c r="IK9345" s="3"/>
      <c r="IL9345" s="3"/>
      <c r="IM9345" s="3"/>
      <c r="IN9345" s="3"/>
      <c r="IO9345" s="15"/>
    </row>
    <row r="9346" spans="171:249">
      <c r="FO9346" s="3"/>
      <c r="FP9346" s="3"/>
      <c r="FQ9346" s="3"/>
      <c r="FR9346" s="3"/>
      <c r="FS9346" s="3"/>
      <c r="FT9346" s="3"/>
      <c r="FU9346" s="3"/>
      <c r="FV9346" s="3"/>
      <c r="FW9346" s="3"/>
      <c r="FX9346" s="3"/>
      <c r="FY9346" s="3"/>
      <c r="FZ9346" s="3"/>
      <c r="GA9346" s="3"/>
      <c r="GB9346" s="3"/>
      <c r="GC9346" s="3"/>
      <c r="GD9346" s="3"/>
      <c r="GE9346" s="3"/>
      <c r="GF9346" s="3"/>
      <c r="GG9346" s="3"/>
      <c r="GH9346" s="3"/>
      <c r="GI9346" s="3"/>
      <c r="GJ9346" s="3"/>
      <c r="GK9346" s="3"/>
      <c r="GL9346" s="3"/>
      <c r="GM9346" s="3"/>
      <c r="GN9346" s="3"/>
      <c r="GO9346" s="3"/>
      <c r="GP9346" s="3"/>
      <c r="GQ9346" s="3"/>
      <c r="GR9346" s="3"/>
      <c r="GS9346" s="3"/>
      <c r="GT9346" s="3"/>
      <c r="GU9346" s="3"/>
      <c r="GV9346" s="3"/>
      <c r="GW9346" s="3"/>
      <c r="GX9346" s="3"/>
      <c r="GY9346" s="3"/>
      <c r="GZ9346" s="3"/>
      <c r="HA9346" s="3"/>
      <c r="HB9346" s="3"/>
      <c r="HC9346" s="3"/>
      <c r="HD9346" s="3"/>
      <c r="HE9346" s="3"/>
      <c r="HF9346" s="3"/>
      <c r="HG9346" s="3"/>
      <c r="HH9346" s="3"/>
      <c r="HI9346" s="3"/>
      <c r="HJ9346" s="3"/>
      <c r="HK9346" s="3"/>
      <c r="HL9346" s="3"/>
      <c r="HM9346" s="45"/>
      <c r="HN9346" s="3"/>
      <c r="HO9346" s="3"/>
      <c r="HP9346" s="3"/>
      <c r="HQ9346" s="3"/>
      <c r="HR9346" s="3"/>
      <c r="HS9346" s="3"/>
      <c r="HT9346" s="3"/>
      <c r="HU9346" s="3"/>
      <c r="HV9346" s="3"/>
      <c r="HW9346" s="3"/>
      <c r="HX9346" s="3"/>
      <c r="HY9346" s="3"/>
      <c r="HZ9346" s="3"/>
      <c r="IA9346" s="3"/>
      <c r="IB9346" s="3"/>
      <c r="IC9346" s="3"/>
      <c r="ID9346" s="3"/>
      <c r="IE9346" s="3"/>
      <c r="IF9346" s="3"/>
      <c r="IG9346" s="3"/>
      <c r="IH9346" s="3"/>
      <c r="II9346" s="3"/>
      <c r="IJ9346" s="3"/>
      <c r="IK9346" s="3"/>
      <c r="IL9346" s="3"/>
      <c r="IM9346" s="3"/>
      <c r="IN9346" s="3"/>
      <c r="IO9346" s="15"/>
    </row>
    <row r="9347" spans="171:249">
      <c r="FO9347" s="3"/>
      <c r="FP9347" s="3"/>
      <c r="FQ9347" s="3"/>
      <c r="FR9347" s="3"/>
      <c r="FS9347" s="3"/>
      <c r="FT9347" s="3"/>
      <c r="FU9347" s="3"/>
      <c r="FV9347" s="3"/>
      <c r="FW9347" s="3"/>
      <c r="FX9347" s="3"/>
      <c r="FY9347" s="3"/>
      <c r="FZ9347" s="3"/>
      <c r="GA9347" s="3"/>
      <c r="GB9347" s="3"/>
      <c r="GC9347" s="3"/>
      <c r="GD9347" s="3"/>
      <c r="GE9347" s="3"/>
      <c r="GF9347" s="3"/>
      <c r="GG9347" s="3"/>
      <c r="GH9347" s="3"/>
      <c r="GI9347" s="3"/>
      <c r="GJ9347" s="3"/>
      <c r="GK9347" s="3"/>
      <c r="GL9347" s="3"/>
      <c r="GM9347" s="3"/>
      <c r="GN9347" s="3"/>
      <c r="GO9347" s="3"/>
      <c r="GP9347" s="3"/>
      <c r="GQ9347" s="3"/>
      <c r="GR9347" s="3"/>
      <c r="GS9347" s="3"/>
      <c r="GT9347" s="3"/>
      <c r="GU9347" s="3"/>
      <c r="GV9347" s="3"/>
      <c r="GW9347" s="3"/>
      <c r="GX9347" s="3"/>
      <c r="GY9347" s="3"/>
      <c r="GZ9347" s="3"/>
      <c r="HA9347" s="3"/>
      <c r="HB9347" s="3"/>
      <c r="HC9347" s="3"/>
      <c r="HD9347" s="3"/>
      <c r="HE9347" s="3"/>
      <c r="HF9347" s="3"/>
      <c r="HG9347" s="3"/>
      <c r="HH9347" s="3"/>
      <c r="HI9347" s="3"/>
      <c r="HJ9347" s="3"/>
      <c r="HK9347" s="3"/>
      <c r="HL9347" s="3"/>
      <c r="HM9347" s="45"/>
      <c r="HN9347" s="3"/>
      <c r="HO9347" s="3"/>
      <c r="HP9347" s="3"/>
      <c r="HQ9347" s="3"/>
      <c r="HR9347" s="3"/>
      <c r="HS9347" s="3"/>
      <c r="HT9347" s="3"/>
      <c r="HU9347" s="3"/>
      <c r="HV9347" s="3"/>
      <c r="HW9347" s="3"/>
      <c r="HX9347" s="3"/>
      <c r="HY9347" s="3"/>
      <c r="HZ9347" s="3"/>
      <c r="IA9347" s="3"/>
      <c r="IB9347" s="3"/>
      <c r="IC9347" s="3"/>
      <c r="ID9347" s="3"/>
      <c r="IE9347" s="3"/>
      <c r="IF9347" s="3"/>
      <c r="IG9347" s="3"/>
      <c r="IH9347" s="3"/>
      <c r="II9347" s="3"/>
      <c r="IJ9347" s="3"/>
      <c r="IK9347" s="3"/>
      <c r="IL9347" s="3"/>
      <c r="IM9347" s="3"/>
      <c r="IN9347" s="3"/>
      <c r="IO9347" s="15"/>
    </row>
    <row r="9348" spans="171:249">
      <c r="FO9348" s="3"/>
      <c r="FP9348" s="3"/>
      <c r="FQ9348" s="3"/>
      <c r="FR9348" s="3"/>
      <c r="FS9348" s="3"/>
      <c r="FT9348" s="3"/>
      <c r="FU9348" s="3"/>
      <c r="FV9348" s="3"/>
      <c r="FW9348" s="3"/>
      <c r="FX9348" s="3"/>
      <c r="FY9348" s="3"/>
      <c r="FZ9348" s="3"/>
      <c r="GA9348" s="3"/>
      <c r="GB9348" s="3"/>
      <c r="GC9348" s="3"/>
      <c r="GD9348" s="3"/>
      <c r="GE9348" s="3"/>
      <c r="GF9348" s="3"/>
      <c r="GG9348" s="3"/>
      <c r="GH9348" s="3"/>
      <c r="GI9348" s="3"/>
      <c r="GJ9348" s="3"/>
      <c r="GK9348" s="3"/>
      <c r="GL9348" s="3"/>
      <c r="GM9348" s="3"/>
      <c r="GN9348" s="3"/>
      <c r="GO9348" s="3"/>
      <c r="GP9348" s="3"/>
      <c r="GQ9348" s="3"/>
      <c r="GR9348" s="3"/>
      <c r="GS9348" s="3"/>
      <c r="GT9348" s="3"/>
      <c r="GU9348" s="3"/>
      <c r="GV9348" s="3"/>
      <c r="GW9348" s="3"/>
      <c r="GX9348" s="3"/>
      <c r="GY9348" s="3"/>
      <c r="GZ9348" s="3"/>
      <c r="HA9348" s="3"/>
      <c r="HB9348" s="3"/>
      <c r="HC9348" s="3"/>
      <c r="HD9348" s="3"/>
      <c r="HE9348" s="3"/>
      <c r="HF9348" s="3"/>
      <c r="HG9348" s="3"/>
      <c r="HH9348" s="3"/>
      <c r="HI9348" s="3"/>
      <c r="HJ9348" s="3"/>
      <c r="HK9348" s="3"/>
      <c r="HL9348" s="3"/>
      <c r="HM9348" s="45"/>
      <c r="HN9348" s="3"/>
      <c r="HO9348" s="3"/>
      <c r="HP9348" s="3"/>
      <c r="HQ9348" s="3"/>
      <c r="HR9348" s="3"/>
      <c r="HS9348" s="3"/>
      <c r="HT9348" s="3"/>
      <c r="HU9348" s="3"/>
      <c r="HV9348" s="3"/>
      <c r="HW9348" s="3"/>
      <c r="HX9348" s="3"/>
      <c r="HY9348" s="3"/>
      <c r="HZ9348" s="3"/>
      <c r="IA9348" s="3"/>
      <c r="IB9348" s="3"/>
      <c r="IC9348" s="3"/>
      <c r="ID9348" s="3"/>
      <c r="IE9348" s="3"/>
      <c r="IF9348" s="3"/>
      <c r="IG9348" s="3"/>
      <c r="IH9348" s="3"/>
      <c r="II9348" s="3"/>
      <c r="IJ9348" s="3"/>
      <c r="IK9348" s="3"/>
      <c r="IL9348" s="3"/>
      <c r="IM9348" s="3"/>
      <c r="IN9348" s="3"/>
      <c r="IO9348" s="15"/>
    </row>
    <row r="9349" spans="171:249">
      <c r="FO9349" s="3"/>
      <c r="FP9349" s="3"/>
      <c r="FQ9349" s="3"/>
      <c r="FR9349" s="3"/>
      <c r="FS9349" s="3"/>
      <c r="FT9349" s="3"/>
      <c r="FU9349" s="3"/>
      <c r="FV9349" s="3"/>
      <c r="FW9349" s="3"/>
      <c r="FX9349" s="3"/>
      <c r="FY9349" s="3"/>
      <c r="FZ9349" s="3"/>
      <c r="GA9349" s="3"/>
      <c r="GB9349" s="3"/>
      <c r="GC9349" s="3"/>
      <c r="GD9349" s="3"/>
      <c r="GE9349" s="3"/>
      <c r="GF9349" s="3"/>
      <c r="GG9349" s="3"/>
      <c r="GH9349" s="3"/>
      <c r="GI9349" s="3"/>
      <c r="GJ9349" s="3"/>
      <c r="GK9349" s="3"/>
      <c r="GL9349" s="3"/>
      <c r="GM9349" s="3"/>
      <c r="GN9349" s="3"/>
      <c r="GO9349" s="3"/>
      <c r="GP9349" s="3"/>
      <c r="GQ9349" s="3"/>
      <c r="GR9349" s="3"/>
      <c r="GS9349" s="3"/>
      <c r="GT9349" s="3"/>
      <c r="GU9349" s="3"/>
      <c r="GV9349" s="3"/>
      <c r="GW9349" s="3"/>
      <c r="GX9349" s="3"/>
      <c r="GY9349" s="3"/>
      <c r="GZ9349" s="3"/>
      <c r="HA9349" s="3"/>
      <c r="HB9349" s="3"/>
      <c r="HC9349" s="3"/>
      <c r="HD9349" s="3"/>
      <c r="HE9349" s="3"/>
      <c r="HF9349" s="3"/>
      <c r="HG9349" s="3"/>
      <c r="HH9349" s="3"/>
      <c r="HI9349" s="3"/>
      <c r="HJ9349" s="3"/>
      <c r="HK9349" s="3"/>
      <c r="HL9349" s="3"/>
      <c r="HM9349" s="45"/>
      <c r="HN9349" s="3"/>
      <c r="HO9349" s="3"/>
      <c r="HP9349" s="3"/>
      <c r="HQ9349" s="3"/>
      <c r="HR9349" s="3"/>
      <c r="HS9349" s="3"/>
      <c r="HT9349" s="3"/>
      <c r="HU9349" s="3"/>
      <c r="HV9349" s="3"/>
      <c r="HW9349" s="3"/>
      <c r="HX9349" s="3"/>
      <c r="HY9349" s="3"/>
      <c r="HZ9349" s="3"/>
      <c r="IA9349" s="3"/>
      <c r="IB9349" s="3"/>
      <c r="IC9349" s="3"/>
      <c r="ID9349" s="3"/>
      <c r="IE9349" s="3"/>
      <c r="IF9349" s="3"/>
      <c r="IG9349" s="3"/>
      <c r="IH9349" s="3"/>
      <c r="II9349" s="3"/>
      <c r="IJ9349" s="3"/>
      <c r="IK9349" s="3"/>
      <c r="IL9349" s="3"/>
      <c r="IM9349" s="3"/>
      <c r="IN9349" s="3"/>
      <c r="IO9349" s="15"/>
    </row>
    <row r="9350" spans="171:249">
      <c r="FO9350" s="3"/>
      <c r="FP9350" s="3"/>
      <c r="FQ9350" s="3"/>
      <c r="FR9350" s="3"/>
      <c r="FS9350" s="3"/>
      <c r="FT9350" s="3"/>
      <c r="FU9350" s="3"/>
      <c r="FV9350" s="3"/>
      <c r="FW9350" s="3"/>
      <c r="FX9350" s="3"/>
      <c r="FY9350" s="3"/>
      <c r="FZ9350" s="3"/>
      <c r="GA9350" s="3"/>
      <c r="GB9350" s="3"/>
      <c r="GC9350" s="3"/>
      <c r="GD9350" s="3"/>
      <c r="GE9350" s="3"/>
      <c r="GF9350" s="3"/>
      <c r="GG9350" s="3"/>
      <c r="GH9350" s="3"/>
      <c r="GI9350" s="3"/>
      <c r="GJ9350" s="3"/>
      <c r="GK9350" s="3"/>
      <c r="GL9350" s="3"/>
      <c r="GM9350" s="3"/>
      <c r="GN9350" s="3"/>
      <c r="GO9350" s="3"/>
      <c r="GP9350" s="3"/>
      <c r="GQ9350" s="3"/>
      <c r="GR9350" s="3"/>
      <c r="GS9350" s="3"/>
      <c r="GT9350" s="3"/>
      <c r="GU9350" s="3"/>
      <c r="GV9350" s="3"/>
      <c r="GW9350" s="3"/>
      <c r="GX9350" s="3"/>
      <c r="GY9350" s="3"/>
      <c r="GZ9350" s="3"/>
      <c r="HA9350" s="3"/>
      <c r="HB9350" s="3"/>
      <c r="HC9350" s="3"/>
      <c r="HD9350" s="3"/>
      <c r="HE9350" s="3"/>
      <c r="HF9350" s="3"/>
      <c r="HG9350" s="3"/>
      <c r="HH9350" s="3"/>
      <c r="HI9350" s="3"/>
      <c r="HJ9350" s="3"/>
      <c r="HK9350" s="3"/>
      <c r="HL9350" s="3"/>
      <c r="HM9350" s="45"/>
      <c r="HN9350" s="3"/>
      <c r="HO9350" s="3"/>
      <c r="HP9350" s="3"/>
      <c r="HQ9350" s="3"/>
      <c r="HR9350" s="3"/>
      <c r="HS9350" s="3"/>
      <c r="HT9350" s="3"/>
      <c r="HU9350" s="3"/>
      <c r="HV9350" s="3"/>
      <c r="HW9350" s="3"/>
      <c r="HX9350" s="3"/>
      <c r="HY9350" s="3"/>
      <c r="HZ9350" s="3"/>
      <c r="IA9350" s="3"/>
      <c r="IB9350" s="3"/>
      <c r="IC9350" s="3"/>
      <c r="ID9350" s="3"/>
      <c r="IE9350" s="3"/>
      <c r="IF9350" s="3"/>
      <c r="IG9350" s="3"/>
      <c r="IH9350" s="3"/>
      <c r="II9350" s="3"/>
      <c r="IJ9350" s="3"/>
      <c r="IK9350" s="3"/>
      <c r="IL9350" s="3"/>
      <c r="IM9350" s="3"/>
      <c r="IN9350" s="3"/>
      <c r="IO9350" s="15"/>
    </row>
    <row r="9351" spans="171:249">
      <c r="FO9351" s="3"/>
      <c r="FP9351" s="3"/>
      <c r="FQ9351" s="3"/>
      <c r="FR9351" s="3"/>
      <c r="FS9351" s="3"/>
      <c r="FT9351" s="3"/>
      <c r="FU9351" s="3"/>
      <c r="FV9351" s="3"/>
      <c r="FW9351" s="3"/>
      <c r="FX9351" s="3"/>
      <c r="FY9351" s="3"/>
      <c r="FZ9351" s="3"/>
      <c r="GA9351" s="3"/>
      <c r="GB9351" s="3"/>
      <c r="GC9351" s="3"/>
      <c r="GD9351" s="3"/>
      <c r="GE9351" s="3"/>
      <c r="GF9351" s="3"/>
      <c r="GG9351" s="3"/>
      <c r="GH9351" s="3"/>
      <c r="GI9351" s="3"/>
      <c r="GJ9351" s="3"/>
      <c r="GK9351" s="3"/>
      <c r="GL9351" s="3"/>
      <c r="GM9351" s="3"/>
      <c r="GN9351" s="3"/>
      <c r="GO9351" s="3"/>
      <c r="GP9351" s="3"/>
      <c r="GQ9351" s="3"/>
      <c r="GR9351" s="3"/>
      <c r="GS9351" s="3"/>
      <c r="GT9351" s="3"/>
      <c r="GU9351" s="3"/>
      <c r="GV9351" s="3"/>
      <c r="GW9351" s="3"/>
      <c r="GX9351" s="3"/>
      <c r="GY9351" s="3"/>
      <c r="GZ9351" s="3"/>
      <c r="HA9351" s="3"/>
      <c r="HB9351" s="3"/>
      <c r="HC9351" s="3"/>
      <c r="HD9351" s="3"/>
      <c r="HE9351" s="3"/>
      <c r="HF9351" s="3"/>
      <c r="HG9351" s="3"/>
      <c r="HH9351" s="3"/>
      <c r="HI9351" s="3"/>
      <c r="HJ9351" s="3"/>
      <c r="HK9351" s="3"/>
      <c r="HL9351" s="3"/>
      <c r="HM9351" s="45"/>
      <c r="HN9351" s="3"/>
      <c r="HO9351" s="3"/>
      <c r="HP9351" s="3"/>
      <c r="HQ9351" s="3"/>
      <c r="HR9351" s="3"/>
      <c r="HS9351" s="3"/>
      <c r="HT9351" s="3"/>
      <c r="HU9351" s="3"/>
      <c r="HV9351" s="3"/>
      <c r="HW9351" s="3"/>
      <c r="HX9351" s="3"/>
      <c r="HY9351" s="3"/>
      <c r="HZ9351" s="3"/>
      <c r="IA9351" s="3"/>
      <c r="IB9351" s="3"/>
      <c r="IC9351" s="3"/>
      <c r="ID9351" s="3"/>
      <c r="IE9351" s="3"/>
      <c r="IF9351" s="3"/>
      <c r="IG9351" s="3"/>
      <c r="IH9351" s="3"/>
      <c r="II9351" s="3"/>
      <c r="IJ9351" s="3"/>
      <c r="IK9351" s="3"/>
      <c r="IL9351" s="3"/>
      <c r="IM9351" s="3"/>
      <c r="IN9351" s="3"/>
      <c r="IO9351" s="15"/>
    </row>
    <row r="9352" spans="171:249">
      <c r="FO9352" s="3"/>
      <c r="FP9352" s="3"/>
      <c r="FQ9352" s="3"/>
      <c r="FR9352" s="3"/>
      <c r="FS9352" s="3"/>
      <c r="FT9352" s="3"/>
      <c r="FU9352" s="3"/>
      <c r="FV9352" s="3"/>
      <c r="FW9352" s="3"/>
      <c r="FX9352" s="3"/>
      <c r="FY9352" s="3"/>
      <c r="FZ9352" s="3"/>
      <c r="GA9352" s="3"/>
      <c r="GB9352" s="3"/>
      <c r="GC9352" s="3"/>
      <c r="GD9352" s="3"/>
      <c r="GE9352" s="3"/>
      <c r="GF9352" s="3"/>
      <c r="GG9352" s="3"/>
      <c r="GH9352" s="3"/>
      <c r="GI9352" s="3"/>
      <c r="GJ9352" s="3"/>
      <c r="GK9352" s="3"/>
      <c r="GL9352" s="3"/>
      <c r="GM9352" s="3"/>
      <c r="GN9352" s="3"/>
      <c r="GO9352" s="3"/>
      <c r="GP9352" s="3"/>
      <c r="GQ9352" s="3"/>
      <c r="GR9352" s="3"/>
      <c r="GS9352" s="3"/>
      <c r="GT9352" s="3"/>
      <c r="GU9352" s="3"/>
      <c r="GV9352" s="3"/>
      <c r="GW9352" s="3"/>
      <c r="GX9352" s="3"/>
      <c r="GY9352" s="3"/>
      <c r="GZ9352" s="3"/>
      <c r="HA9352" s="3"/>
      <c r="HB9352" s="3"/>
      <c r="HC9352" s="3"/>
      <c r="HD9352" s="3"/>
      <c r="HE9352" s="3"/>
      <c r="HF9352" s="3"/>
      <c r="HG9352" s="3"/>
      <c r="HH9352" s="3"/>
      <c r="HI9352" s="3"/>
      <c r="HJ9352" s="3"/>
      <c r="HK9352" s="3"/>
      <c r="HL9352" s="3"/>
      <c r="HM9352" s="45"/>
      <c r="HN9352" s="3"/>
      <c r="HO9352" s="3"/>
      <c r="HP9352" s="3"/>
      <c r="HQ9352" s="3"/>
      <c r="HR9352" s="3"/>
      <c r="HS9352" s="3"/>
      <c r="HT9352" s="3"/>
      <c r="HU9352" s="3"/>
      <c r="HV9352" s="3"/>
      <c r="HW9352" s="3"/>
      <c r="HX9352" s="3"/>
      <c r="HY9352" s="3"/>
      <c r="HZ9352" s="3"/>
      <c r="IA9352" s="3"/>
      <c r="IB9352" s="3"/>
      <c r="IC9352" s="3"/>
      <c r="ID9352" s="3"/>
      <c r="IE9352" s="3"/>
      <c r="IF9352" s="3"/>
      <c r="IG9352" s="3"/>
      <c r="IH9352" s="3"/>
      <c r="II9352" s="3"/>
      <c r="IJ9352" s="3"/>
      <c r="IK9352" s="3"/>
      <c r="IL9352" s="3"/>
      <c r="IM9352" s="3"/>
      <c r="IN9352" s="3"/>
      <c r="IO9352" s="15"/>
    </row>
    <row r="9353" spans="171:249">
      <c r="FO9353" s="3"/>
      <c r="FP9353" s="3"/>
      <c r="FQ9353" s="3"/>
      <c r="FR9353" s="3"/>
      <c r="FS9353" s="3"/>
      <c r="FT9353" s="3"/>
      <c r="FU9353" s="3"/>
      <c r="FV9353" s="3"/>
      <c r="FW9353" s="3"/>
      <c r="FX9353" s="3"/>
      <c r="FY9353" s="3"/>
      <c r="FZ9353" s="3"/>
      <c r="GA9353" s="3"/>
      <c r="GB9353" s="3"/>
      <c r="GC9353" s="3"/>
      <c r="GD9353" s="3"/>
      <c r="GE9353" s="3"/>
      <c r="GF9353" s="3"/>
      <c r="GG9353" s="3"/>
      <c r="GH9353" s="3"/>
      <c r="GI9353" s="3"/>
      <c r="GJ9353" s="3"/>
      <c r="GK9353" s="3"/>
      <c r="GL9353" s="3"/>
      <c r="GM9353" s="3"/>
      <c r="GN9353" s="3"/>
      <c r="GO9353" s="3"/>
      <c r="GP9353" s="3"/>
      <c r="GQ9353" s="3"/>
      <c r="GR9353" s="3"/>
      <c r="GS9353" s="3"/>
      <c r="GT9353" s="3"/>
      <c r="GU9353" s="3"/>
      <c r="GV9353" s="3"/>
      <c r="GW9353" s="3"/>
      <c r="GX9353" s="3"/>
      <c r="GY9353" s="3"/>
      <c r="GZ9353" s="3"/>
      <c r="HA9353" s="3"/>
      <c r="HB9353" s="3"/>
      <c r="HC9353" s="3"/>
      <c r="HD9353" s="3"/>
      <c r="HE9353" s="3"/>
      <c r="HF9353" s="3"/>
      <c r="HG9353" s="3"/>
      <c r="HH9353" s="3"/>
      <c r="HI9353" s="3"/>
      <c r="HJ9353" s="3"/>
      <c r="HK9353" s="3"/>
      <c r="HL9353" s="3"/>
      <c r="HM9353" s="45"/>
      <c r="HN9353" s="3"/>
      <c r="HO9353" s="3"/>
      <c r="HP9353" s="3"/>
      <c r="HQ9353" s="3"/>
      <c r="HR9353" s="3"/>
      <c r="HS9353" s="3"/>
      <c r="HT9353" s="3"/>
      <c r="HU9353" s="3"/>
      <c r="HV9353" s="3"/>
      <c r="HW9353" s="3"/>
      <c r="HX9353" s="3"/>
      <c r="HY9353" s="3"/>
      <c r="HZ9353" s="3"/>
      <c r="IA9353" s="3"/>
      <c r="IB9353" s="3"/>
      <c r="IC9353" s="3"/>
      <c r="ID9353" s="3"/>
      <c r="IE9353" s="3"/>
      <c r="IF9353" s="3"/>
      <c r="IG9353" s="3"/>
      <c r="IH9353" s="3"/>
      <c r="II9353" s="3"/>
      <c r="IJ9353" s="3"/>
      <c r="IK9353" s="3"/>
      <c r="IL9353" s="3"/>
      <c r="IM9353" s="3"/>
      <c r="IN9353" s="3"/>
      <c r="IO9353" s="15"/>
    </row>
    <row r="9354" spans="171:249">
      <c r="FO9354" s="3"/>
      <c r="FP9354" s="3"/>
      <c r="FQ9354" s="3"/>
      <c r="FR9354" s="3"/>
      <c r="FS9354" s="3"/>
      <c r="FT9354" s="3"/>
      <c r="FU9354" s="3"/>
      <c r="FV9354" s="3"/>
      <c r="FW9354" s="3"/>
      <c r="FX9354" s="3"/>
      <c r="FY9354" s="3"/>
      <c r="FZ9354" s="3"/>
      <c r="GA9354" s="3"/>
      <c r="GB9354" s="3"/>
      <c r="GC9354" s="3"/>
      <c r="GD9354" s="3"/>
      <c r="GE9354" s="3"/>
      <c r="GF9354" s="3"/>
      <c r="GG9354" s="3"/>
      <c r="GH9354" s="3"/>
      <c r="GI9354" s="3"/>
      <c r="GJ9354" s="3"/>
      <c r="GK9354" s="3"/>
      <c r="GL9354" s="3"/>
      <c r="GM9354" s="3"/>
      <c r="GN9354" s="3"/>
      <c r="GO9354" s="3"/>
      <c r="GP9354" s="3"/>
      <c r="GQ9354" s="3"/>
      <c r="GR9354" s="3"/>
      <c r="GS9354" s="3"/>
      <c r="GT9354" s="3"/>
      <c r="GU9354" s="3"/>
      <c r="GV9354" s="3"/>
      <c r="GW9354" s="3"/>
      <c r="GX9354" s="3"/>
      <c r="GY9354" s="3"/>
      <c r="GZ9354" s="3"/>
      <c r="HA9354" s="3"/>
      <c r="HB9354" s="3"/>
      <c r="HC9354" s="3"/>
      <c r="HD9354" s="3"/>
      <c r="HE9354" s="3"/>
      <c r="HF9354" s="3"/>
      <c r="HG9354" s="3"/>
      <c r="HH9354" s="3"/>
      <c r="HI9354" s="3"/>
      <c r="HJ9354" s="3"/>
      <c r="HK9354" s="3"/>
      <c r="HL9354" s="3"/>
      <c r="HM9354" s="45"/>
      <c r="HN9354" s="3"/>
      <c r="HO9354" s="3"/>
      <c r="HP9354" s="3"/>
      <c r="HQ9354" s="3"/>
      <c r="HR9354" s="3"/>
      <c r="HS9354" s="3"/>
      <c r="HT9354" s="3"/>
      <c r="HU9354" s="3"/>
      <c r="HV9354" s="3"/>
      <c r="HW9354" s="3"/>
      <c r="HX9354" s="3"/>
      <c r="HY9354" s="3"/>
      <c r="HZ9354" s="3"/>
      <c r="IA9354" s="3"/>
      <c r="IB9354" s="3"/>
      <c r="IC9354" s="3"/>
      <c r="ID9354" s="3"/>
      <c r="IE9354" s="3"/>
      <c r="IF9354" s="3"/>
      <c r="IG9354" s="3"/>
      <c r="IH9354" s="3"/>
      <c r="II9354" s="3"/>
      <c r="IJ9354" s="3"/>
      <c r="IK9354" s="3"/>
      <c r="IL9354" s="3"/>
      <c r="IM9354" s="3"/>
      <c r="IN9354" s="3"/>
      <c r="IO9354" s="15"/>
    </row>
    <row r="9355" spans="171:249">
      <c r="FO9355" s="3"/>
      <c r="FP9355" s="3"/>
      <c r="FQ9355" s="3"/>
      <c r="FR9355" s="3"/>
      <c r="FS9355" s="3"/>
      <c r="FT9355" s="3"/>
      <c r="FU9355" s="3"/>
      <c r="FV9355" s="3"/>
      <c r="FW9355" s="3"/>
      <c r="FX9355" s="3"/>
      <c r="FY9355" s="3"/>
      <c r="FZ9355" s="3"/>
      <c r="GA9355" s="3"/>
      <c r="GB9355" s="3"/>
      <c r="GC9355" s="3"/>
      <c r="GD9355" s="3"/>
      <c r="GE9355" s="3"/>
      <c r="GF9355" s="3"/>
      <c r="GG9355" s="3"/>
      <c r="GH9355" s="3"/>
      <c r="GI9355" s="3"/>
      <c r="GJ9355" s="3"/>
      <c r="GK9355" s="3"/>
      <c r="GL9355" s="3"/>
      <c r="GM9355" s="3"/>
      <c r="GN9355" s="3"/>
      <c r="GO9355" s="3"/>
      <c r="GP9355" s="3"/>
      <c r="GQ9355" s="3"/>
      <c r="GR9355" s="3"/>
      <c r="GS9355" s="3"/>
      <c r="GT9355" s="3"/>
      <c r="GU9355" s="3"/>
      <c r="GV9355" s="3"/>
      <c r="GW9355" s="3"/>
      <c r="GX9355" s="3"/>
      <c r="GY9355" s="3"/>
      <c r="GZ9355" s="3"/>
      <c r="HA9355" s="3"/>
      <c r="HB9355" s="3"/>
      <c r="HC9355" s="3"/>
      <c r="HD9355" s="3"/>
      <c r="HE9355" s="3"/>
      <c r="HF9355" s="3"/>
      <c r="HG9355" s="3"/>
      <c r="HH9355" s="3"/>
      <c r="HI9355" s="3"/>
      <c r="HJ9355" s="3"/>
      <c r="HK9355" s="3"/>
      <c r="HL9355" s="3"/>
      <c r="HM9355" s="45"/>
      <c r="HN9355" s="3"/>
      <c r="HO9355" s="3"/>
      <c r="HP9355" s="3"/>
      <c r="HQ9355" s="3"/>
      <c r="HR9355" s="3"/>
      <c r="HS9355" s="3"/>
      <c r="HT9355" s="3"/>
      <c r="HU9355" s="3"/>
      <c r="HV9355" s="3"/>
      <c r="HW9355" s="3"/>
      <c r="HX9355" s="3"/>
      <c r="HY9355" s="3"/>
      <c r="HZ9355" s="3"/>
      <c r="IA9355" s="3"/>
      <c r="IB9355" s="3"/>
      <c r="IC9355" s="3"/>
      <c r="ID9355" s="3"/>
      <c r="IE9355" s="3"/>
      <c r="IF9355" s="3"/>
      <c r="IG9355" s="3"/>
      <c r="IH9355" s="3"/>
      <c r="II9355" s="3"/>
      <c r="IJ9355" s="3"/>
      <c r="IK9355" s="3"/>
      <c r="IL9355" s="3"/>
      <c r="IM9355" s="3"/>
      <c r="IN9355" s="3"/>
      <c r="IO9355" s="15"/>
    </row>
    <row r="9356" spans="171:249">
      <c r="FO9356" s="3"/>
      <c r="FP9356" s="3"/>
      <c r="FQ9356" s="3"/>
      <c r="FR9356" s="3"/>
      <c r="FS9356" s="3"/>
      <c r="FT9356" s="3"/>
      <c r="FU9356" s="3"/>
      <c r="FV9356" s="3"/>
      <c r="FW9356" s="3"/>
      <c r="FX9356" s="3"/>
      <c r="FY9356" s="3"/>
      <c r="FZ9356" s="3"/>
      <c r="GA9356" s="3"/>
      <c r="GB9356" s="3"/>
      <c r="GC9356" s="3"/>
      <c r="GD9356" s="3"/>
      <c r="GE9356" s="3"/>
      <c r="GF9356" s="3"/>
      <c r="GG9356" s="3"/>
      <c r="GH9356" s="3"/>
      <c r="GI9356" s="3"/>
      <c r="GJ9356" s="3"/>
      <c r="GK9356" s="3"/>
      <c r="GL9356" s="3"/>
      <c r="GM9356" s="3"/>
      <c r="GN9356" s="3"/>
      <c r="GO9356" s="3"/>
      <c r="GP9356" s="3"/>
      <c r="GQ9356" s="3"/>
      <c r="GR9356" s="3"/>
      <c r="GS9356" s="3"/>
      <c r="GT9356" s="3"/>
      <c r="GU9356" s="3"/>
      <c r="GV9356" s="3"/>
      <c r="GW9356" s="3"/>
      <c r="GX9356" s="3"/>
      <c r="GY9356" s="3"/>
      <c r="GZ9356" s="3"/>
      <c r="HA9356" s="3"/>
      <c r="HB9356" s="3"/>
      <c r="HC9356" s="3"/>
      <c r="HD9356" s="3"/>
      <c r="HE9356" s="3"/>
      <c r="HF9356" s="3"/>
      <c r="HG9356" s="3"/>
      <c r="HH9356" s="3"/>
      <c r="HI9356" s="3"/>
      <c r="HJ9356" s="3"/>
      <c r="HK9356" s="3"/>
      <c r="HL9356" s="3"/>
      <c r="HM9356" s="45"/>
      <c r="HN9356" s="3"/>
      <c r="HO9356" s="3"/>
      <c r="HP9356" s="3"/>
      <c r="HQ9356" s="3"/>
      <c r="HR9356" s="3"/>
      <c r="HS9356" s="3"/>
      <c r="HT9356" s="3"/>
      <c r="HU9356" s="3"/>
      <c r="HV9356" s="3"/>
      <c r="HW9356" s="3"/>
      <c r="HX9356" s="3"/>
      <c r="HY9356" s="3"/>
      <c r="HZ9356" s="3"/>
      <c r="IA9356" s="3"/>
      <c r="IB9356" s="3"/>
      <c r="IC9356" s="3"/>
      <c r="ID9356" s="3"/>
      <c r="IE9356" s="3"/>
      <c r="IF9356" s="3"/>
      <c r="IG9356" s="3"/>
      <c r="IH9356" s="3"/>
      <c r="II9356" s="3"/>
      <c r="IJ9356" s="3"/>
      <c r="IK9356" s="3"/>
      <c r="IL9356" s="3"/>
      <c r="IM9356" s="3"/>
      <c r="IN9356" s="3"/>
      <c r="IO9356" s="15"/>
    </row>
    <row r="9357" spans="171:249">
      <c r="FO9357" s="3"/>
      <c r="FP9357" s="3"/>
      <c r="FQ9357" s="3"/>
      <c r="FR9357" s="3"/>
      <c r="FS9357" s="3"/>
      <c r="FT9357" s="3"/>
      <c r="FU9357" s="3"/>
      <c r="FV9357" s="3"/>
      <c r="FW9357" s="3"/>
      <c r="FX9357" s="3"/>
      <c r="FY9357" s="3"/>
      <c r="FZ9357" s="3"/>
      <c r="GA9357" s="3"/>
      <c r="GB9357" s="3"/>
      <c r="GC9357" s="3"/>
      <c r="GD9357" s="3"/>
      <c r="GE9357" s="3"/>
      <c r="GF9357" s="3"/>
      <c r="GG9357" s="3"/>
      <c r="GH9357" s="3"/>
      <c r="GI9357" s="3"/>
      <c r="GJ9357" s="3"/>
      <c r="GK9357" s="3"/>
      <c r="GL9357" s="3"/>
      <c r="GM9357" s="3"/>
      <c r="GN9357" s="3"/>
      <c r="GO9357" s="3"/>
      <c r="GP9357" s="3"/>
      <c r="GQ9357" s="3"/>
      <c r="GR9357" s="3"/>
      <c r="GS9357" s="3"/>
      <c r="GT9357" s="3"/>
      <c r="GU9357" s="3"/>
      <c r="GV9357" s="3"/>
      <c r="GW9357" s="3"/>
      <c r="GX9357" s="3"/>
      <c r="GY9357" s="3"/>
      <c r="GZ9357" s="3"/>
      <c r="HA9357" s="3"/>
      <c r="HB9357" s="3"/>
      <c r="HC9357" s="3"/>
      <c r="HD9357" s="3"/>
      <c r="HE9357" s="3"/>
      <c r="HF9357" s="3"/>
      <c r="HG9357" s="3"/>
      <c r="HH9357" s="3"/>
      <c r="HI9357" s="3"/>
      <c r="HJ9357" s="3"/>
      <c r="HK9357" s="3"/>
      <c r="HL9357" s="3"/>
      <c r="HM9357" s="45"/>
      <c r="HN9357" s="3"/>
      <c r="HO9357" s="3"/>
      <c r="HP9357" s="3"/>
      <c r="HQ9357" s="3"/>
      <c r="HR9357" s="3"/>
      <c r="HS9357" s="3"/>
      <c r="HT9357" s="3"/>
      <c r="HU9357" s="3"/>
      <c r="HV9357" s="3"/>
      <c r="HW9357" s="3"/>
      <c r="HX9357" s="3"/>
      <c r="HY9357" s="3"/>
      <c r="HZ9357" s="3"/>
      <c r="IA9357" s="3"/>
      <c r="IB9357" s="3"/>
      <c r="IC9357" s="3"/>
      <c r="ID9357" s="3"/>
      <c r="IE9357" s="3"/>
      <c r="IF9357" s="3"/>
      <c r="IG9357" s="3"/>
      <c r="IH9357" s="3"/>
      <c r="II9357" s="3"/>
      <c r="IJ9357" s="3"/>
      <c r="IK9357" s="3"/>
      <c r="IL9357" s="3"/>
      <c r="IM9357" s="3"/>
      <c r="IN9357" s="3"/>
      <c r="IO9357" s="15"/>
    </row>
    <row r="9358" spans="171:249">
      <c r="FO9358" s="3"/>
      <c r="FP9358" s="3"/>
      <c r="FQ9358" s="3"/>
      <c r="FR9358" s="3"/>
      <c r="FS9358" s="3"/>
      <c r="FT9358" s="3"/>
      <c r="FU9358" s="3"/>
      <c r="FV9358" s="3"/>
      <c r="FW9358" s="3"/>
      <c r="FX9358" s="3"/>
      <c r="FY9358" s="3"/>
      <c r="FZ9358" s="3"/>
      <c r="GA9358" s="3"/>
      <c r="GB9358" s="3"/>
      <c r="GC9358" s="3"/>
      <c r="GD9358" s="3"/>
      <c r="GE9358" s="3"/>
      <c r="GF9358" s="3"/>
      <c r="GG9358" s="3"/>
      <c r="GH9358" s="3"/>
      <c r="GI9358" s="3"/>
      <c r="GJ9358" s="3"/>
      <c r="GK9358" s="3"/>
      <c r="GL9358" s="3"/>
      <c r="GM9358" s="3"/>
      <c r="GN9358" s="3"/>
      <c r="GO9358" s="3"/>
      <c r="GP9358" s="3"/>
      <c r="GQ9358" s="3"/>
      <c r="GR9358" s="3"/>
      <c r="GS9358" s="3"/>
      <c r="GT9358" s="3"/>
      <c r="GU9358" s="3"/>
      <c r="GV9358" s="3"/>
      <c r="GW9358" s="3"/>
      <c r="GX9358" s="3"/>
      <c r="GY9358" s="3"/>
      <c r="GZ9358" s="3"/>
      <c r="HA9358" s="3"/>
      <c r="HB9358" s="3"/>
      <c r="HC9358" s="3"/>
      <c r="HD9358" s="3"/>
      <c r="HE9358" s="3"/>
      <c r="HF9358" s="3"/>
      <c r="HG9358" s="3"/>
      <c r="HH9358" s="3"/>
      <c r="HI9358" s="3"/>
      <c r="HJ9358" s="3"/>
      <c r="HK9358" s="3"/>
      <c r="HL9358" s="3"/>
      <c r="HM9358" s="45"/>
      <c r="HN9358" s="3"/>
      <c r="HO9358" s="3"/>
      <c r="HP9358" s="3"/>
      <c r="HQ9358" s="3"/>
      <c r="HR9358" s="3"/>
      <c r="HS9358" s="3"/>
      <c r="HT9358" s="3"/>
      <c r="HU9358" s="3"/>
      <c r="HV9358" s="3"/>
      <c r="HW9358" s="3"/>
      <c r="HX9358" s="3"/>
      <c r="HY9358" s="3"/>
      <c r="HZ9358" s="3"/>
      <c r="IA9358" s="3"/>
      <c r="IB9358" s="3"/>
      <c r="IC9358" s="3"/>
      <c r="ID9358" s="3"/>
      <c r="IE9358" s="3"/>
      <c r="IF9358" s="3"/>
      <c r="IG9358" s="3"/>
      <c r="IH9358" s="3"/>
      <c r="II9358" s="3"/>
      <c r="IJ9358" s="3"/>
      <c r="IK9358" s="3"/>
      <c r="IL9358" s="3"/>
      <c r="IM9358" s="3"/>
      <c r="IN9358" s="3"/>
      <c r="IO9358" s="15"/>
    </row>
    <row r="9359" spans="171:249">
      <c r="FO9359" s="3"/>
      <c r="FP9359" s="3"/>
      <c r="FQ9359" s="3"/>
      <c r="FR9359" s="3"/>
      <c r="FS9359" s="3"/>
      <c r="FT9359" s="3"/>
      <c r="FU9359" s="3"/>
      <c r="FV9359" s="3"/>
      <c r="FW9359" s="3"/>
      <c r="FX9359" s="3"/>
      <c r="FY9359" s="3"/>
      <c r="FZ9359" s="3"/>
      <c r="GA9359" s="3"/>
      <c r="GB9359" s="3"/>
      <c r="GC9359" s="3"/>
      <c r="GD9359" s="3"/>
      <c r="GE9359" s="3"/>
      <c r="GF9359" s="3"/>
      <c r="GG9359" s="3"/>
      <c r="GH9359" s="3"/>
      <c r="GI9359" s="3"/>
      <c r="GJ9359" s="3"/>
      <c r="GK9359" s="3"/>
      <c r="GL9359" s="3"/>
      <c r="GM9359" s="3"/>
      <c r="GN9359" s="3"/>
      <c r="GO9359" s="3"/>
      <c r="GP9359" s="3"/>
      <c r="GQ9359" s="3"/>
      <c r="GR9359" s="3"/>
      <c r="GS9359" s="3"/>
      <c r="GT9359" s="3"/>
      <c r="GU9359" s="3"/>
      <c r="GV9359" s="3"/>
      <c r="GW9359" s="3"/>
      <c r="GX9359" s="3"/>
      <c r="GY9359" s="3"/>
      <c r="GZ9359" s="3"/>
      <c r="HA9359" s="3"/>
      <c r="HB9359" s="3"/>
      <c r="HC9359" s="3"/>
      <c r="HD9359" s="3"/>
      <c r="HE9359" s="3"/>
      <c r="HF9359" s="3"/>
      <c r="HG9359" s="3"/>
      <c r="HH9359" s="3"/>
      <c r="HI9359" s="3"/>
      <c r="HJ9359" s="3"/>
      <c r="HK9359" s="3"/>
      <c r="HL9359" s="3"/>
      <c r="HM9359" s="45"/>
      <c r="HN9359" s="3"/>
      <c r="HO9359" s="3"/>
      <c r="HP9359" s="3"/>
      <c r="HQ9359" s="3"/>
      <c r="HR9359" s="3"/>
      <c r="HS9359" s="3"/>
      <c r="HT9359" s="3"/>
      <c r="HU9359" s="3"/>
      <c r="HV9359" s="3"/>
      <c r="HW9359" s="3"/>
      <c r="HX9359" s="3"/>
      <c r="HY9359" s="3"/>
      <c r="HZ9359" s="3"/>
      <c r="IA9359" s="3"/>
      <c r="IB9359" s="3"/>
      <c r="IC9359" s="3"/>
      <c r="ID9359" s="3"/>
      <c r="IE9359" s="3"/>
      <c r="IF9359" s="3"/>
      <c r="IG9359" s="3"/>
      <c r="IH9359" s="3"/>
      <c r="II9359" s="3"/>
      <c r="IJ9359" s="3"/>
      <c r="IK9359" s="3"/>
      <c r="IL9359" s="3"/>
      <c r="IM9359" s="3"/>
      <c r="IN9359" s="3"/>
      <c r="IO9359" s="15"/>
    </row>
    <row r="9360" spans="171:249">
      <c r="FO9360" s="3"/>
      <c r="FP9360" s="3"/>
      <c r="FQ9360" s="3"/>
      <c r="FR9360" s="3"/>
      <c r="FS9360" s="3"/>
      <c r="FT9360" s="3"/>
      <c r="FU9360" s="3"/>
      <c r="FV9360" s="3"/>
      <c r="FW9360" s="3"/>
      <c r="FX9360" s="3"/>
      <c r="FY9360" s="3"/>
      <c r="FZ9360" s="3"/>
      <c r="GA9360" s="3"/>
      <c r="GB9360" s="3"/>
      <c r="GC9360" s="3"/>
      <c r="GD9360" s="3"/>
      <c r="GE9360" s="3"/>
      <c r="GF9360" s="3"/>
      <c r="GG9360" s="3"/>
      <c r="GH9360" s="3"/>
      <c r="GI9360" s="3"/>
      <c r="GJ9360" s="3"/>
      <c r="GK9360" s="3"/>
      <c r="GL9360" s="3"/>
      <c r="GM9360" s="3"/>
      <c r="GN9360" s="3"/>
      <c r="GO9360" s="3"/>
      <c r="GP9360" s="3"/>
      <c r="GQ9360" s="3"/>
      <c r="GR9360" s="3"/>
      <c r="GS9360" s="3"/>
      <c r="GT9360" s="3"/>
      <c r="GU9360" s="3"/>
      <c r="GV9360" s="3"/>
      <c r="GW9360" s="3"/>
      <c r="GX9360" s="3"/>
      <c r="GY9360" s="3"/>
      <c r="GZ9360" s="3"/>
      <c r="HA9360" s="3"/>
      <c r="HB9360" s="3"/>
      <c r="HC9360" s="3"/>
      <c r="HD9360" s="3"/>
      <c r="HE9360" s="3"/>
      <c r="HF9360" s="3"/>
      <c r="HG9360" s="3"/>
      <c r="HH9360" s="3"/>
      <c r="HI9360" s="3"/>
      <c r="HJ9360" s="3"/>
      <c r="HK9360" s="3"/>
      <c r="HL9360" s="3"/>
      <c r="HM9360" s="45"/>
      <c r="HN9360" s="3"/>
      <c r="HO9360" s="3"/>
      <c r="HP9360" s="3"/>
      <c r="HQ9360" s="3"/>
      <c r="HR9360" s="3"/>
      <c r="HS9360" s="3"/>
      <c r="HT9360" s="3"/>
      <c r="HU9360" s="3"/>
      <c r="HV9360" s="3"/>
      <c r="HW9360" s="3"/>
      <c r="HX9360" s="3"/>
      <c r="HY9360" s="3"/>
      <c r="HZ9360" s="3"/>
      <c r="IA9360" s="3"/>
      <c r="IB9360" s="3"/>
      <c r="IC9360" s="3"/>
      <c r="ID9360" s="3"/>
      <c r="IE9360" s="3"/>
      <c r="IF9360" s="3"/>
      <c r="IG9360" s="3"/>
      <c r="IH9360" s="3"/>
      <c r="II9360" s="3"/>
      <c r="IJ9360" s="3"/>
      <c r="IK9360" s="3"/>
      <c r="IL9360" s="3"/>
      <c r="IM9360" s="3"/>
      <c r="IN9360" s="3"/>
      <c r="IO9360" s="15"/>
    </row>
    <row r="9361" spans="171:249">
      <c r="FO9361" s="3"/>
      <c r="FP9361" s="3"/>
      <c r="FQ9361" s="3"/>
      <c r="FR9361" s="3"/>
      <c r="FS9361" s="3"/>
      <c r="FT9361" s="3"/>
      <c r="FU9361" s="3"/>
      <c r="FV9361" s="3"/>
      <c r="FW9361" s="3"/>
      <c r="FX9361" s="3"/>
      <c r="FY9361" s="3"/>
      <c r="FZ9361" s="3"/>
      <c r="GA9361" s="3"/>
      <c r="GB9361" s="3"/>
      <c r="GC9361" s="3"/>
      <c r="GD9361" s="3"/>
      <c r="GE9361" s="3"/>
      <c r="GF9361" s="3"/>
      <c r="GG9361" s="3"/>
      <c r="GH9361" s="3"/>
      <c r="GI9361" s="3"/>
      <c r="GJ9361" s="3"/>
      <c r="GK9361" s="3"/>
      <c r="GL9361" s="3"/>
      <c r="GM9361" s="3"/>
      <c r="GN9361" s="3"/>
      <c r="GO9361" s="3"/>
      <c r="GP9361" s="3"/>
      <c r="GQ9361" s="3"/>
      <c r="GR9361" s="3"/>
      <c r="GS9361" s="3"/>
      <c r="GT9361" s="3"/>
      <c r="GU9361" s="3"/>
      <c r="GV9361" s="3"/>
      <c r="GW9361" s="3"/>
      <c r="GX9361" s="3"/>
      <c r="GY9361" s="3"/>
      <c r="GZ9361" s="3"/>
      <c r="HA9361" s="3"/>
      <c r="HB9361" s="3"/>
      <c r="HC9361" s="3"/>
      <c r="HD9361" s="3"/>
      <c r="HE9361" s="3"/>
      <c r="HF9361" s="3"/>
      <c r="HG9361" s="3"/>
      <c r="HH9361" s="3"/>
      <c r="HI9361" s="3"/>
      <c r="HJ9361" s="3"/>
      <c r="HK9361" s="3"/>
      <c r="HL9361" s="3"/>
      <c r="HM9361" s="45"/>
      <c r="HN9361" s="3"/>
      <c r="HO9361" s="3"/>
      <c r="HP9361" s="3"/>
      <c r="HQ9361" s="3"/>
      <c r="HR9361" s="3"/>
      <c r="HS9361" s="3"/>
      <c r="HT9361" s="3"/>
      <c r="HU9361" s="3"/>
      <c r="HV9361" s="3"/>
      <c r="HW9361" s="3"/>
      <c r="HX9361" s="3"/>
      <c r="HY9361" s="3"/>
      <c r="HZ9361" s="3"/>
      <c r="IA9361" s="3"/>
      <c r="IB9361" s="3"/>
      <c r="IC9361" s="3"/>
      <c r="ID9361" s="3"/>
      <c r="IE9361" s="3"/>
      <c r="IF9361" s="3"/>
      <c r="IG9361" s="3"/>
      <c r="IH9361" s="3"/>
      <c r="II9361" s="3"/>
      <c r="IJ9361" s="3"/>
      <c r="IK9361" s="3"/>
      <c r="IL9361" s="3"/>
      <c r="IM9361" s="3"/>
      <c r="IN9361" s="3"/>
      <c r="IO9361" s="15"/>
    </row>
    <row r="9362" spans="171:249">
      <c r="FO9362" s="3"/>
      <c r="FP9362" s="3"/>
      <c r="FQ9362" s="3"/>
      <c r="FR9362" s="3"/>
      <c r="FS9362" s="3"/>
      <c r="FT9362" s="3"/>
      <c r="FU9362" s="3"/>
      <c r="FV9362" s="3"/>
      <c r="FW9362" s="3"/>
      <c r="FX9362" s="3"/>
      <c r="FY9362" s="3"/>
      <c r="FZ9362" s="3"/>
      <c r="GA9362" s="3"/>
      <c r="GB9362" s="3"/>
      <c r="GC9362" s="3"/>
      <c r="GD9362" s="3"/>
      <c r="GE9362" s="3"/>
      <c r="GF9362" s="3"/>
      <c r="GG9362" s="3"/>
      <c r="GH9362" s="3"/>
      <c r="GI9362" s="3"/>
      <c r="GJ9362" s="3"/>
      <c r="GK9362" s="3"/>
      <c r="GL9362" s="3"/>
      <c r="GM9362" s="3"/>
      <c r="GN9362" s="3"/>
      <c r="GO9362" s="3"/>
      <c r="GP9362" s="3"/>
      <c r="GQ9362" s="3"/>
      <c r="GR9362" s="3"/>
      <c r="GS9362" s="3"/>
      <c r="GT9362" s="3"/>
      <c r="GU9362" s="3"/>
      <c r="GV9362" s="3"/>
      <c r="GW9362" s="3"/>
      <c r="GX9362" s="3"/>
      <c r="GY9362" s="3"/>
      <c r="GZ9362" s="3"/>
      <c r="HA9362" s="3"/>
      <c r="HB9362" s="3"/>
      <c r="HC9362" s="3"/>
      <c r="HD9362" s="3"/>
      <c r="HE9362" s="3"/>
      <c r="HF9362" s="3"/>
      <c r="HG9362" s="3"/>
      <c r="HH9362" s="3"/>
      <c r="HI9362" s="3"/>
      <c r="HJ9362" s="3"/>
      <c r="HK9362" s="3"/>
      <c r="HL9362" s="3"/>
      <c r="HM9362" s="45"/>
      <c r="HN9362" s="3"/>
      <c r="HO9362" s="3"/>
      <c r="HP9362" s="3"/>
      <c r="HQ9362" s="3"/>
      <c r="HR9362" s="3"/>
      <c r="HS9362" s="3"/>
      <c r="HT9362" s="3"/>
      <c r="HU9362" s="3"/>
      <c r="HV9362" s="3"/>
      <c r="HW9362" s="3"/>
      <c r="HX9362" s="3"/>
      <c r="HY9362" s="3"/>
      <c r="HZ9362" s="3"/>
      <c r="IA9362" s="3"/>
      <c r="IB9362" s="3"/>
      <c r="IC9362" s="3"/>
      <c r="ID9362" s="3"/>
      <c r="IE9362" s="3"/>
      <c r="IF9362" s="3"/>
      <c r="IG9362" s="3"/>
      <c r="IH9362" s="3"/>
      <c r="II9362" s="3"/>
      <c r="IJ9362" s="3"/>
      <c r="IK9362" s="3"/>
      <c r="IL9362" s="3"/>
      <c r="IM9362" s="3"/>
      <c r="IN9362" s="3"/>
      <c r="IO9362" s="15"/>
    </row>
    <row r="9363" spans="171:249">
      <c r="FO9363" s="3"/>
      <c r="FP9363" s="3"/>
      <c r="FQ9363" s="3"/>
      <c r="FR9363" s="3"/>
      <c r="FS9363" s="3"/>
      <c r="FT9363" s="3"/>
      <c r="FU9363" s="3"/>
      <c r="FV9363" s="3"/>
      <c r="FW9363" s="3"/>
      <c r="FX9363" s="3"/>
      <c r="FY9363" s="3"/>
      <c r="FZ9363" s="3"/>
      <c r="GA9363" s="3"/>
      <c r="GB9363" s="3"/>
      <c r="GC9363" s="3"/>
      <c r="GD9363" s="3"/>
      <c r="GE9363" s="3"/>
      <c r="GF9363" s="3"/>
      <c r="GG9363" s="3"/>
      <c r="GH9363" s="3"/>
      <c r="GI9363" s="3"/>
      <c r="GJ9363" s="3"/>
      <c r="GK9363" s="3"/>
      <c r="GL9363" s="3"/>
      <c r="GM9363" s="3"/>
      <c r="GN9363" s="3"/>
      <c r="GO9363" s="3"/>
      <c r="GP9363" s="3"/>
      <c r="GQ9363" s="3"/>
      <c r="GR9363" s="3"/>
      <c r="GS9363" s="3"/>
      <c r="GT9363" s="3"/>
      <c r="GU9363" s="3"/>
      <c r="GV9363" s="3"/>
      <c r="GW9363" s="3"/>
      <c r="GX9363" s="3"/>
      <c r="GY9363" s="3"/>
      <c r="GZ9363" s="3"/>
      <c r="HA9363" s="3"/>
      <c r="HB9363" s="3"/>
      <c r="HC9363" s="3"/>
      <c r="HD9363" s="3"/>
      <c r="HE9363" s="3"/>
      <c r="HF9363" s="3"/>
      <c r="HG9363" s="3"/>
      <c r="HH9363" s="3"/>
      <c r="HI9363" s="3"/>
      <c r="HJ9363" s="3"/>
      <c r="HK9363" s="3"/>
      <c r="HL9363" s="3"/>
      <c r="HM9363" s="45"/>
      <c r="HN9363" s="3"/>
      <c r="HO9363" s="3"/>
      <c r="HP9363" s="3"/>
      <c r="HQ9363" s="3"/>
      <c r="HR9363" s="3"/>
      <c r="HS9363" s="3"/>
      <c r="HT9363" s="3"/>
      <c r="HU9363" s="3"/>
      <c r="HV9363" s="3"/>
      <c r="HW9363" s="3"/>
      <c r="HX9363" s="3"/>
      <c r="HY9363" s="3"/>
      <c r="HZ9363" s="3"/>
      <c r="IA9363" s="3"/>
      <c r="IB9363" s="3"/>
      <c r="IC9363" s="3"/>
      <c r="ID9363" s="3"/>
      <c r="IE9363" s="3"/>
      <c r="IF9363" s="3"/>
      <c r="IG9363" s="3"/>
      <c r="IH9363" s="3"/>
      <c r="II9363" s="3"/>
      <c r="IJ9363" s="3"/>
      <c r="IK9363" s="3"/>
      <c r="IL9363" s="3"/>
      <c r="IM9363" s="3"/>
      <c r="IN9363" s="3"/>
      <c r="IO9363" s="15"/>
    </row>
    <row r="9364" spans="171:249">
      <c r="FO9364" s="3"/>
      <c r="FP9364" s="3"/>
      <c r="FQ9364" s="3"/>
      <c r="FR9364" s="3"/>
      <c r="FS9364" s="3"/>
      <c r="FT9364" s="3"/>
      <c r="FU9364" s="3"/>
      <c r="FV9364" s="3"/>
      <c r="FW9364" s="3"/>
      <c r="FX9364" s="3"/>
      <c r="FY9364" s="3"/>
      <c r="FZ9364" s="3"/>
      <c r="GA9364" s="3"/>
      <c r="GB9364" s="3"/>
      <c r="GC9364" s="3"/>
      <c r="GD9364" s="3"/>
      <c r="GE9364" s="3"/>
      <c r="GF9364" s="3"/>
      <c r="GG9364" s="3"/>
      <c r="GH9364" s="3"/>
      <c r="GI9364" s="3"/>
      <c r="GJ9364" s="3"/>
      <c r="GK9364" s="3"/>
      <c r="GL9364" s="3"/>
      <c r="GM9364" s="3"/>
      <c r="GN9364" s="3"/>
      <c r="GO9364" s="3"/>
      <c r="GP9364" s="3"/>
      <c r="GQ9364" s="3"/>
      <c r="GR9364" s="3"/>
      <c r="GS9364" s="3"/>
      <c r="GT9364" s="3"/>
      <c r="GU9364" s="3"/>
      <c r="GV9364" s="3"/>
      <c r="GW9364" s="3"/>
      <c r="GX9364" s="3"/>
      <c r="GY9364" s="3"/>
      <c r="GZ9364" s="3"/>
      <c r="HA9364" s="3"/>
      <c r="HB9364" s="3"/>
      <c r="HC9364" s="3"/>
      <c r="HD9364" s="3"/>
      <c r="HE9364" s="3"/>
      <c r="HF9364" s="3"/>
      <c r="HG9364" s="3"/>
      <c r="HH9364" s="3"/>
      <c r="HI9364" s="3"/>
      <c r="HJ9364" s="3"/>
      <c r="HK9364" s="3"/>
      <c r="HL9364" s="3"/>
      <c r="HM9364" s="45"/>
      <c r="HN9364" s="3"/>
      <c r="HO9364" s="3"/>
      <c r="HP9364" s="3"/>
      <c r="HQ9364" s="3"/>
      <c r="HR9364" s="3"/>
      <c r="HS9364" s="3"/>
      <c r="HT9364" s="3"/>
      <c r="HU9364" s="3"/>
      <c r="HV9364" s="3"/>
      <c r="HW9364" s="3"/>
      <c r="HX9364" s="3"/>
      <c r="HY9364" s="3"/>
      <c r="HZ9364" s="3"/>
      <c r="IA9364" s="3"/>
      <c r="IB9364" s="3"/>
      <c r="IC9364" s="3"/>
      <c r="ID9364" s="3"/>
      <c r="IE9364" s="3"/>
      <c r="IF9364" s="3"/>
      <c r="IG9364" s="3"/>
      <c r="IH9364" s="3"/>
      <c r="II9364" s="3"/>
      <c r="IJ9364" s="3"/>
      <c r="IK9364" s="3"/>
      <c r="IL9364" s="3"/>
      <c r="IM9364" s="3"/>
      <c r="IN9364" s="3"/>
      <c r="IO9364" s="15"/>
    </row>
    <row r="9365" spans="171:249">
      <c r="FO9365" s="3"/>
      <c r="FP9365" s="3"/>
      <c r="FQ9365" s="3"/>
      <c r="FR9365" s="3"/>
      <c r="FS9365" s="3"/>
      <c r="FT9365" s="3"/>
      <c r="FU9365" s="3"/>
      <c r="FV9365" s="3"/>
      <c r="FW9365" s="3"/>
      <c r="FX9365" s="3"/>
      <c r="FY9365" s="3"/>
      <c r="FZ9365" s="3"/>
      <c r="GA9365" s="3"/>
      <c r="GB9365" s="3"/>
      <c r="GC9365" s="3"/>
      <c r="GD9365" s="3"/>
      <c r="GE9365" s="3"/>
      <c r="GF9365" s="3"/>
      <c r="GG9365" s="3"/>
      <c r="GH9365" s="3"/>
      <c r="GI9365" s="3"/>
      <c r="GJ9365" s="3"/>
      <c r="GK9365" s="3"/>
      <c r="GL9365" s="3"/>
      <c r="GM9365" s="3"/>
      <c r="GN9365" s="3"/>
      <c r="GO9365" s="3"/>
      <c r="GP9365" s="3"/>
      <c r="GQ9365" s="3"/>
      <c r="GR9365" s="3"/>
      <c r="GS9365" s="3"/>
      <c r="GT9365" s="3"/>
      <c r="GU9365" s="3"/>
      <c r="GV9365" s="3"/>
      <c r="GW9365" s="3"/>
      <c r="GX9365" s="3"/>
      <c r="GY9365" s="3"/>
      <c r="GZ9365" s="3"/>
      <c r="HA9365" s="3"/>
      <c r="HB9365" s="3"/>
      <c r="HC9365" s="3"/>
      <c r="HD9365" s="3"/>
      <c r="HE9365" s="3"/>
      <c r="HF9365" s="3"/>
      <c r="HG9365" s="3"/>
      <c r="HH9365" s="3"/>
      <c r="HI9365" s="3"/>
      <c r="HJ9365" s="3"/>
      <c r="HK9365" s="3"/>
      <c r="HL9365" s="3"/>
      <c r="HM9365" s="45"/>
      <c r="HN9365" s="3"/>
      <c r="HO9365" s="3"/>
      <c r="HP9365" s="3"/>
      <c r="HQ9365" s="3"/>
      <c r="HR9365" s="3"/>
      <c r="HS9365" s="3"/>
      <c r="HT9365" s="3"/>
      <c r="HU9365" s="3"/>
      <c r="HV9365" s="3"/>
      <c r="HW9365" s="3"/>
      <c r="HX9365" s="3"/>
      <c r="HY9365" s="3"/>
      <c r="HZ9365" s="3"/>
      <c r="IA9365" s="3"/>
      <c r="IB9365" s="3"/>
      <c r="IC9365" s="3"/>
      <c r="ID9365" s="3"/>
      <c r="IE9365" s="3"/>
      <c r="IF9365" s="3"/>
      <c r="IG9365" s="3"/>
      <c r="IH9365" s="3"/>
      <c r="II9365" s="3"/>
      <c r="IJ9365" s="3"/>
      <c r="IK9365" s="3"/>
      <c r="IL9365" s="3"/>
      <c r="IM9365" s="3"/>
      <c r="IN9365" s="3"/>
      <c r="IO9365" s="15"/>
    </row>
    <row r="9366" spans="171:249">
      <c r="FO9366" s="3"/>
      <c r="FP9366" s="3"/>
      <c r="FQ9366" s="3"/>
      <c r="FR9366" s="3"/>
      <c r="FS9366" s="3"/>
      <c r="FT9366" s="3"/>
      <c r="FU9366" s="3"/>
      <c r="FV9366" s="3"/>
      <c r="FW9366" s="3"/>
      <c r="FX9366" s="3"/>
      <c r="FY9366" s="3"/>
      <c r="FZ9366" s="3"/>
      <c r="GA9366" s="3"/>
      <c r="GB9366" s="3"/>
      <c r="GC9366" s="3"/>
      <c r="GD9366" s="3"/>
      <c r="GE9366" s="3"/>
      <c r="GF9366" s="3"/>
      <c r="GG9366" s="3"/>
      <c r="GH9366" s="3"/>
      <c r="GI9366" s="3"/>
      <c r="GJ9366" s="3"/>
      <c r="GK9366" s="3"/>
      <c r="GL9366" s="3"/>
      <c r="GM9366" s="3"/>
      <c r="GN9366" s="3"/>
      <c r="GO9366" s="3"/>
      <c r="GP9366" s="3"/>
      <c r="GQ9366" s="3"/>
      <c r="GR9366" s="3"/>
      <c r="GS9366" s="3"/>
      <c r="GT9366" s="3"/>
      <c r="GU9366" s="3"/>
      <c r="GV9366" s="3"/>
      <c r="GW9366" s="3"/>
      <c r="GX9366" s="3"/>
      <c r="GY9366" s="3"/>
      <c r="GZ9366" s="3"/>
      <c r="HA9366" s="3"/>
      <c r="HB9366" s="3"/>
      <c r="HC9366" s="3"/>
      <c r="HD9366" s="3"/>
      <c r="HE9366" s="3"/>
      <c r="HF9366" s="3"/>
      <c r="HG9366" s="3"/>
      <c r="HH9366" s="3"/>
      <c r="HI9366" s="3"/>
      <c r="HJ9366" s="3"/>
      <c r="HK9366" s="3"/>
      <c r="HL9366" s="3"/>
      <c r="HM9366" s="45"/>
      <c r="HN9366" s="3"/>
      <c r="HO9366" s="3"/>
      <c r="HP9366" s="3"/>
      <c r="HQ9366" s="3"/>
      <c r="HR9366" s="3"/>
      <c r="HS9366" s="3"/>
      <c r="HT9366" s="3"/>
      <c r="HU9366" s="3"/>
      <c r="HV9366" s="3"/>
      <c r="HW9366" s="3"/>
      <c r="HX9366" s="3"/>
      <c r="HY9366" s="3"/>
      <c r="HZ9366" s="3"/>
      <c r="IA9366" s="3"/>
      <c r="IB9366" s="3"/>
      <c r="IC9366" s="3"/>
      <c r="ID9366" s="3"/>
      <c r="IE9366" s="3"/>
      <c r="IF9366" s="3"/>
      <c r="IG9366" s="3"/>
      <c r="IH9366" s="3"/>
      <c r="II9366" s="3"/>
      <c r="IJ9366" s="3"/>
      <c r="IK9366" s="3"/>
      <c r="IL9366" s="3"/>
      <c r="IM9366" s="3"/>
      <c r="IN9366" s="3"/>
      <c r="IO9366" s="15"/>
    </row>
    <row r="9367" spans="171:249">
      <c r="FO9367" s="3"/>
      <c r="FP9367" s="3"/>
      <c r="FQ9367" s="3"/>
      <c r="FR9367" s="3"/>
      <c r="FS9367" s="3"/>
      <c r="FT9367" s="3"/>
      <c r="FU9367" s="3"/>
      <c r="FV9367" s="3"/>
      <c r="FW9367" s="3"/>
      <c r="FX9367" s="3"/>
      <c r="FY9367" s="3"/>
      <c r="FZ9367" s="3"/>
      <c r="GA9367" s="3"/>
      <c r="GB9367" s="3"/>
      <c r="GC9367" s="3"/>
      <c r="GD9367" s="3"/>
      <c r="GE9367" s="3"/>
      <c r="GF9367" s="3"/>
      <c r="GG9367" s="3"/>
      <c r="GH9367" s="3"/>
      <c r="GI9367" s="3"/>
      <c r="GJ9367" s="3"/>
      <c r="GK9367" s="3"/>
      <c r="GL9367" s="3"/>
      <c r="GM9367" s="3"/>
      <c r="GN9367" s="3"/>
      <c r="GO9367" s="3"/>
      <c r="GP9367" s="3"/>
      <c r="GQ9367" s="3"/>
      <c r="GR9367" s="3"/>
      <c r="GS9367" s="3"/>
      <c r="GT9367" s="3"/>
      <c r="GU9367" s="3"/>
      <c r="GV9367" s="3"/>
      <c r="GW9367" s="3"/>
      <c r="GX9367" s="3"/>
      <c r="GY9367" s="3"/>
      <c r="GZ9367" s="3"/>
      <c r="HA9367" s="3"/>
      <c r="HB9367" s="3"/>
      <c r="HC9367" s="3"/>
      <c r="HD9367" s="3"/>
      <c r="HE9367" s="3"/>
      <c r="HF9367" s="3"/>
      <c r="HG9367" s="3"/>
      <c r="HH9367" s="3"/>
      <c r="HI9367" s="3"/>
      <c r="HJ9367" s="3"/>
      <c r="HK9367" s="3"/>
      <c r="HL9367" s="3"/>
      <c r="HM9367" s="45"/>
      <c r="HN9367" s="3"/>
      <c r="HO9367" s="3"/>
      <c r="HP9367" s="3"/>
      <c r="HQ9367" s="3"/>
      <c r="HR9367" s="3"/>
      <c r="HS9367" s="3"/>
      <c r="HT9367" s="3"/>
      <c r="HU9367" s="3"/>
      <c r="HV9367" s="3"/>
      <c r="HW9367" s="3"/>
      <c r="HX9367" s="3"/>
      <c r="HY9367" s="3"/>
      <c r="HZ9367" s="3"/>
      <c r="IA9367" s="3"/>
      <c r="IB9367" s="3"/>
      <c r="IC9367" s="3"/>
      <c r="ID9367" s="3"/>
      <c r="IE9367" s="3"/>
      <c r="IF9367" s="3"/>
      <c r="IG9367" s="3"/>
      <c r="IH9367" s="3"/>
      <c r="II9367" s="3"/>
      <c r="IJ9367" s="3"/>
      <c r="IK9367" s="3"/>
      <c r="IL9367" s="3"/>
      <c r="IM9367" s="3"/>
      <c r="IN9367" s="3"/>
      <c r="IO9367" s="15"/>
    </row>
    <row r="9368" spans="171:249">
      <c r="FO9368" s="3"/>
      <c r="FP9368" s="3"/>
      <c r="FQ9368" s="3"/>
      <c r="FR9368" s="3"/>
      <c r="FS9368" s="3"/>
      <c r="FT9368" s="3"/>
      <c r="FU9368" s="3"/>
      <c r="FV9368" s="3"/>
      <c r="FW9368" s="3"/>
      <c r="FX9368" s="3"/>
      <c r="FY9368" s="3"/>
      <c r="FZ9368" s="3"/>
      <c r="GA9368" s="3"/>
      <c r="GB9368" s="3"/>
      <c r="GC9368" s="3"/>
      <c r="GD9368" s="3"/>
      <c r="GE9368" s="3"/>
      <c r="GF9368" s="3"/>
      <c r="GG9368" s="3"/>
      <c r="GH9368" s="3"/>
      <c r="GI9368" s="3"/>
      <c r="GJ9368" s="3"/>
      <c r="GK9368" s="3"/>
      <c r="GL9368" s="3"/>
      <c r="GM9368" s="3"/>
      <c r="GN9368" s="3"/>
      <c r="GO9368" s="3"/>
      <c r="GP9368" s="3"/>
      <c r="GQ9368" s="3"/>
      <c r="GR9368" s="3"/>
      <c r="GS9368" s="3"/>
      <c r="GT9368" s="3"/>
      <c r="GU9368" s="3"/>
      <c r="GV9368" s="3"/>
      <c r="GW9368" s="3"/>
      <c r="GX9368" s="3"/>
      <c r="GY9368" s="3"/>
      <c r="GZ9368" s="3"/>
      <c r="HA9368" s="3"/>
      <c r="HB9368" s="3"/>
      <c r="HC9368" s="3"/>
      <c r="HD9368" s="3"/>
      <c r="HE9368" s="3"/>
      <c r="HF9368" s="3"/>
      <c r="HG9368" s="3"/>
      <c r="HH9368" s="3"/>
      <c r="HI9368" s="3"/>
      <c r="HJ9368" s="3"/>
      <c r="HK9368" s="3"/>
      <c r="HL9368" s="3"/>
      <c r="HM9368" s="45"/>
      <c r="HN9368" s="3"/>
      <c r="HO9368" s="3"/>
      <c r="HP9368" s="3"/>
      <c r="HQ9368" s="3"/>
      <c r="HR9368" s="3"/>
      <c r="HS9368" s="3"/>
      <c r="HT9368" s="3"/>
      <c r="HU9368" s="3"/>
      <c r="HV9368" s="3"/>
      <c r="HW9368" s="3"/>
      <c r="HX9368" s="3"/>
      <c r="HY9368" s="3"/>
      <c r="HZ9368" s="3"/>
      <c r="IA9368" s="3"/>
      <c r="IB9368" s="3"/>
      <c r="IC9368" s="3"/>
      <c r="ID9368" s="3"/>
      <c r="IE9368" s="3"/>
      <c r="IF9368" s="3"/>
      <c r="IG9368" s="3"/>
      <c r="IH9368" s="3"/>
      <c r="II9368" s="3"/>
      <c r="IJ9368" s="3"/>
      <c r="IK9368" s="3"/>
      <c r="IL9368" s="3"/>
      <c r="IM9368" s="3"/>
      <c r="IN9368" s="3"/>
      <c r="IO9368" s="15"/>
    </row>
    <row r="9369" spans="171:249">
      <c r="FO9369" s="3"/>
      <c r="FP9369" s="3"/>
      <c r="FQ9369" s="3"/>
      <c r="FR9369" s="3"/>
      <c r="FS9369" s="3"/>
      <c r="FT9369" s="3"/>
      <c r="FU9369" s="3"/>
      <c r="FV9369" s="3"/>
      <c r="FW9369" s="3"/>
      <c r="FX9369" s="3"/>
      <c r="FY9369" s="3"/>
      <c r="FZ9369" s="3"/>
      <c r="GA9369" s="3"/>
      <c r="GB9369" s="3"/>
      <c r="GC9369" s="3"/>
      <c r="GD9369" s="3"/>
      <c r="GE9369" s="3"/>
      <c r="GF9369" s="3"/>
      <c r="GG9369" s="3"/>
      <c r="GH9369" s="3"/>
      <c r="GI9369" s="3"/>
      <c r="GJ9369" s="3"/>
      <c r="GK9369" s="3"/>
      <c r="GL9369" s="3"/>
      <c r="GM9369" s="3"/>
      <c r="GN9369" s="3"/>
      <c r="GO9369" s="3"/>
      <c r="GP9369" s="3"/>
      <c r="GQ9369" s="3"/>
      <c r="GR9369" s="3"/>
      <c r="GS9369" s="3"/>
      <c r="GT9369" s="3"/>
      <c r="GU9369" s="3"/>
      <c r="GV9369" s="3"/>
      <c r="GW9369" s="3"/>
      <c r="GX9369" s="3"/>
      <c r="GY9369" s="3"/>
      <c r="GZ9369" s="3"/>
      <c r="HA9369" s="3"/>
      <c r="HB9369" s="3"/>
      <c r="HC9369" s="3"/>
      <c r="HD9369" s="3"/>
      <c r="HE9369" s="3"/>
      <c r="HF9369" s="3"/>
      <c r="HG9369" s="3"/>
      <c r="HH9369" s="3"/>
      <c r="HI9369" s="3"/>
      <c r="HJ9369" s="3"/>
      <c r="HK9369" s="3"/>
      <c r="HL9369" s="3"/>
      <c r="HM9369" s="45"/>
      <c r="HN9369" s="3"/>
      <c r="HO9369" s="3"/>
      <c r="HP9369" s="3"/>
      <c r="HQ9369" s="3"/>
      <c r="HR9369" s="3"/>
      <c r="HS9369" s="3"/>
      <c r="HT9369" s="3"/>
      <c r="HU9369" s="3"/>
      <c r="HV9369" s="3"/>
      <c r="HW9369" s="3"/>
      <c r="HX9369" s="3"/>
      <c r="HY9369" s="3"/>
      <c r="HZ9369" s="3"/>
      <c r="IA9369" s="3"/>
      <c r="IB9369" s="3"/>
      <c r="IC9369" s="3"/>
      <c r="ID9369" s="3"/>
      <c r="IE9369" s="3"/>
      <c r="IF9369" s="3"/>
      <c r="IG9369" s="3"/>
      <c r="IH9369" s="3"/>
      <c r="II9369" s="3"/>
      <c r="IJ9369" s="3"/>
      <c r="IK9369" s="3"/>
      <c r="IL9369" s="3"/>
      <c r="IM9369" s="3"/>
      <c r="IN9369" s="3"/>
      <c r="IO9369" s="15"/>
    </row>
    <row r="9370" spans="171:249">
      <c r="FO9370" s="3"/>
      <c r="FP9370" s="3"/>
      <c r="FQ9370" s="3"/>
      <c r="FR9370" s="3"/>
      <c r="FS9370" s="3"/>
      <c r="FT9370" s="3"/>
      <c r="FU9370" s="3"/>
      <c r="FV9370" s="3"/>
      <c r="FW9370" s="3"/>
      <c r="FX9370" s="3"/>
      <c r="FY9370" s="3"/>
      <c r="FZ9370" s="3"/>
      <c r="GA9370" s="3"/>
      <c r="GB9370" s="3"/>
      <c r="GC9370" s="3"/>
      <c r="GD9370" s="3"/>
      <c r="GE9370" s="3"/>
      <c r="GF9370" s="3"/>
      <c r="GG9370" s="3"/>
      <c r="GH9370" s="3"/>
      <c r="GI9370" s="3"/>
      <c r="GJ9370" s="3"/>
      <c r="GK9370" s="3"/>
      <c r="GL9370" s="3"/>
      <c r="GM9370" s="3"/>
      <c r="GN9370" s="3"/>
      <c r="GO9370" s="3"/>
      <c r="GP9370" s="3"/>
      <c r="GQ9370" s="3"/>
      <c r="GR9370" s="3"/>
      <c r="GS9370" s="3"/>
      <c r="GT9370" s="3"/>
      <c r="GU9370" s="3"/>
      <c r="GV9370" s="3"/>
      <c r="GW9370" s="3"/>
      <c r="GX9370" s="3"/>
      <c r="GY9370" s="3"/>
      <c r="GZ9370" s="3"/>
      <c r="HA9370" s="3"/>
      <c r="HB9370" s="3"/>
      <c r="HC9370" s="3"/>
      <c r="HD9370" s="3"/>
      <c r="HE9370" s="3"/>
      <c r="HF9370" s="3"/>
      <c r="HG9370" s="3"/>
      <c r="HH9370" s="3"/>
      <c r="HI9370" s="3"/>
      <c r="HJ9370" s="3"/>
      <c r="HK9370" s="3"/>
      <c r="HL9370" s="3"/>
      <c r="HM9370" s="45"/>
      <c r="HN9370" s="3"/>
      <c r="HO9370" s="3"/>
      <c r="HP9370" s="3"/>
      <c r="HQ9370" s="3"/>
      <c r="HR9370" s="3"/>
      <c r="HS9370" s="3"/>
      <c r="HT9370" s="3"/>
      <c r="HU9370" s="3"/>
      <c r="HV9370" s="3"/>
      <c r="HW9370" s="3"/>
      <c r="HX9370" s="3"/>
      <c r="HY9370" s="3"/>
      <c r="HZ9370" s="3"/>
      <c r="IA9370" s="3"/>
      <c r="IB9370" s="3"/>
      <c r="IC9370" s="3"/>
      <c r="ID9370" s="3"/>
      <c r="IE9370" s="3"/>
      <c r="IF9370" s="3"/>
      <c r="IG9370" s="3"/>
      <c r="IH9370" s="3"/>
      <c r="II9370" s="3"/>
      <c r="IJ9370" s="3"/>
      <c r="IK9370" s="3"/>
      <c r="IL9370" s="3"/>
      <c r="IM9370" s="3"/>
      <c r="IN9370" s="3"/>
      <c r="IO9370" s="15"/>
    </row>
    <row r="9371" spans="171:249">
      <c r="FO9371" s="3"/>
      <c r="FP9371" s="3"/>
      <c r="FQ9371" s="3"/>
      <c r="FR9371" s="3"/>
      <c r="FS9371" s="3"/>
      <c r="FT9371" s="3"/>
      <c r="FU9371" s="3"/>
      <c r="FV9371" s="3"/>
      <c r="FW9371" s="3"/>
      <c r="FX9371" s="3"/>
      <c r="FY9371" s="3"/>
      <c r="FZ9371" s="3"/>
      <c r="GA9371" s="3"/>
      <c r="GB9371" s="3"/>
      <c r="GC9371" s="3"/>
      <c r="GD9371" s="3"/>
      <c r="GE9371" s="3"/>
      <c r="GF9371" s="3"/>
      <c r="GG9371" s="3"/>
      <c r="GH9371" s="3"/>
      <c r="GI9371" s="3"/>
      <c r="GJ9371" s="3"/>
      <c r="GK9371" s="3"/>
      <c r="GL9371" s="3"/>
      <c r="GM9371" s="3"/>
      <c r="GN9371" s="3"/>
      <c r="GO9371" s="3"/>
      <c r="GP9371" s="3"/>
      <c r="GQ9371" s="3"/>
      <c r="GR9371" s="3"/>
      <c r="GS9371" s="3"/>
      <c r="GT9371" s="3"/>
      <c r="GU9371" s="3"/>
      <c r="GV9371" s="3"/>
      <c r="GW9371" s="3"/>
      <c r="GX9371" s="3"/>
      <c r="GY9371" s="3"/>
      <c r="GZ9371" s="3"/>
      <c r="HA9371" s="3"/>
      <c r="HB9371" s="3"/>
      <c r="HC9371" s="3"/>
      <c r="HD9371" s="3"/>
      <c r="HE9371" s="3"/>
      <c r="HF9371" s="3"/>
      <c r="HG9371" s="3"/>
      <c r="HH9371" s="3"/>
      <c r="HI9371" s="3"/>
      <c r="HJ9371" s="3"/>
      <c r="HK9371" s="3"/>
      <c r="HL9371" s="3"/>
      <c r="HM9371" s="45"/>
      <c r="HN9371" s="3"/>
      <c r="HO9371" s="3"/>
      <c r="HP9371" s="3"/>
      <c r="HQ9371" s="3"/>
      <c r="HR9371" s="3"/>
      <c r="HS9371" s="3"/>
      <c r="HT9371" s="3"/>
      <c r="HU9371" s="3"/>
      <c r="HV9371" s="3"/>
      <c r="HW9371" s="3"/>
      <c r="HX9371" s="3"/>
      <c r="HY9371" s="3"/>
      <c r="HZ9371" s="3"/>
      <c r="IA9371" s="3"/>
      <c r="IB9371" s="3"/>
      <c r="IC9371" s="3"/>
      <c r="ID9371" s="3"/>
      <c r="IE9371" s="3"/>
      <c r="IF9371" s="3"/>
      <c r="IG9371" s="3"/>
      <c r="IH9371" s="3"/>
      <c r="II9371" s="3"/>
      <c r="IJ9371" s="3"/>
      <c r="IK9371" s="3"/>
      <c r="IL9371" s="3"/>
      <c r="IM9371" s="3"/>
      <c r="IN9371" s="3"/>
      <c r="IO9371" s="15"/>
    </row>
    <row r="9372" spans="171:249">
      <c r="FO9372" s="3"/>
      <c r="FP9372" s="3"/>
      <c r="FQ9372" s="3"/>
      <c r="FR9372" s="3"/>
      <c r="FS9372" s="3"/>
      <c r="FT9372" s="3"/>
      <c r="FU9372" s="3"/>
      <c r="FV9372" s="3"/>
      <c r="FW9372" s="3"/>
      <c r="FX9372" s="3"/>
      <c r="FY9372" s="3"/>
      <c r="FZ9372" s="3"/>
      <c r="GA9372" s="3"/>
      <c r="GB9372" s="3"/>
      <c r="GC9372" s="3"/>
      <c r="GD9372" s="3"/>
      <c r="GE9372" s="3"/>
      <c r="GF9372" s="3"/>
      <c r="GG9372" s="3"/>
      <c r="GH9372" s="3"/>
      <c r="GI9372" s="3"/>
      <c r="GJ9372" s="3"/>
      <c r="GK9372" s="3"/>
      <c r="GL9372" s="3"/>
      <c r="GM9372" s="3"/>
      <c r="GN9372" s="3"/>
      <c r="GO9372" s="3"/>
      <c r="GP9372" s="3"/>
      <c r="GQ9372" s="3"/>
      <c r="GR9372" s="3"/>
      <c r="GS9372" s="3"/>
      <c r="GT9372" s="3"/>
      <c r="GU9372" s="3"/>
      <c r="GV9372" s="3"/>
      <c r="GW9372" s="3"/>
      <c r="GX9372" s="3"/>
      <c r="GY9372" s="3"/>
      <c r="GZ9372" s="3"/>
      <c r="HA9372" s="3"/>
      <c r="HB9372" s="3"/>
      <c r="HC9372" s="3"/>
      <c r="HD9372" s="3"/>
      <c r="HE9372" s="3"/>
      <c r="HF9372" s="3"/>
      <c r="HG9372" s="3"/>
      <c r="HH9372" s="3"/>
      <c r="HI9372" s="3"/>
      <c r="HJ9372" s="3"/>
      <c r="HK9372" s="3"/>
      <c r="HL9372" s="3"/>
      <c r="HM9372" s="45"/>
      <c r="HN9372" s="3"/>
      <c r="HO9372" s="3"/>
      <c r="HP9372" s="3"/>
      <c r="HQ9372" s="3"/>
      <c r="HR9372" s="3"/>
      <c r="HS9372" s="3"/>
      <c r="HT9372" s="3"/>
      <c r="HU9372" s="3"/>
      <c r="HV9372" s="3"/>
      <c r="HW9372" s="3"/>
      <c r="HX9372" s="3"/>
      <c r="HY9372" s="3"/>
      <c r="HZ9372" s="3"/>
      <c r="IA9372" s="3"/>
      <c r="IB9372" s="3"/>
      <c r="IC9372" s="3"/>
      <c r="ID9372" s="3"/>
      <c r="IE9372" s="3"/>
      <c r="IF9372" s="3"/>
      <c r="IG9372" s="3"/>
      <c r="IH9372" s="3"/>
      <c r="II9372" s="3"/>
      <c r="IJ9372" s="3"/>
      <c r="IK9372" s="3"/>
      <c r="IL9372" s="3"/>
      <c r="IM9372" s="3"/>
      <c r="IN9372" s="3"/>
      <c r="IO9372" s="15"/>
    </row>
    <row r="9373" spans="171:249">
      <c r="FO9373" s="3"/>
      <c r="FP9373" s="3"/>
      <c r="FQ9373" s="3"/>
      <c r="FR9373" s="3"/>
      <c r="FS9373" s="3"/>
      <c r="FT9373" s="3"/>
      <c r="FU9373" s="3"/>
      <c r="FV9373" s="3"/>
      <c r="FW9373" s="3"/>
      <c r="FX9373" s="3"/>
      <c r="FY9373" s="3"/>
      <c r="FZ9373" s="3"/>
      <c r="GA9373" s="3"/>
      <c r="GB9373" s="3"/>
      <c r="GC9373" s="3"/>
      <c r="GD9373" s="3"/>
      <c r="GE9373" s="3"/>
      <c r="GF9373" s="3"/>
      <c r="GG9373" s="3"/>
      <c r="GH9373" s="3"/>
      <c r="GI9373" s="3"/>
      <c r="GJ9373" s="3"/>
      <c r="GK9373" s="3"/>
      <c r="GL9373" s="3"/>
      <c r="GM9373" s="3"/>
      <c r="GN9373" s="3"/>
      <c r="GO9373" s="3"/>
      <c r="GP9373" s="3"/>
      <c r="GQ9373" s="3"/>
      <c r="GR9373" s="3"/>
      <c r="GS9373" s="3"/>
      <c r="GT9373" s="3"/>
      <c r="GU9373" s="3"/>
      <c r="GV9373" s="3"/>
      <c r="GW9373" s="3"/>
      <c r="GX9373" s="3"/>
      <c r="GY9373" s="3"/>
      <c r="GZ9373" s="3"/>
      <c r="HA9373" s="3"/>
      <c r="HB9373" s="3"/>
      <c r="HC9373" s="3"/>
      <c r="HD9373" s="3"/>
      <c r="HE9373" s="3"/>
      <c r="HF9373" s="3"/>
      <c r="HG9373" s="3"/>
      <c r="HH9373" s="3"/>
      <c r="HI9373" s="3"/>
      <c r="HJ9373" s="3"/>
      <c r="HK9373" s="3"/>
      <c r="HL9373" s="3"/>
      <c r="HM9373" s="45"/>
      <c r="HN9373" s="3"/>
      <c r="HO9373" s="3"/>
      <c r="HP9373" s="3"/>
      <c r="HQ9373" s="3"/>
      <c r="HR9373" s="3"/>
      <c r="HS9373" s="3"/>
      <c r="HT9373" s="3"/>
      <c r="HU9373" s="3"/>
      <c r="HV9373" s="3"/>
      <c r="HW9373" s="3"/>
      <c r="HX9373" s="3"/>
      <c r="HY9373" s="3"/>
      <c r="HZ9373" s="3"/>
      <c r="IA9373" s="3"/>
      <c r="IB9373" s="3"/>
      <c r="IC9373" s="3"/>
      <c r="ID9373" s="3"/>
      <c r="IE9373" s="3"/>
      <c r="IF9373" s="3"/>
      <c r="IG9373" s="3"/>
      <c r="IH9373" s="3"/>
      <c r="II9373" s="3"/>
      <c r="IJ9373" s="3"/>
      <c r="IK9373" s="3"/>
      <c r="IL9373" s="3"/>
      <c r="IM9373" s="3"/>
      <c r="IN9373" s="3"/>
      <c r="IO9373" s="15"/>
    </row>
    <row r="9374" spans="171:249">
      <c r="FO9374" s="3"/>
      <c r="FP9374" s="3"/>
      <c r="FQ9374" s="3"/>
      <c r="FR9374" s="3"/>
      <c r="FS9374" s="3"/>
      <c r="FT9374" s="3"/>
      <c r="FU9374" s="3"/>
      <c r="FV9374" s="3"/>
      <c r="FW9374" s="3"/>
      <c r="FX9374" s="3"/>
      <c r="FY9374" s="3"/>
      <c r="FZ9374" s="3"/>
      <c r="GA9374" s="3"/>
      <c r="GB9374" s="3"/>
      <c r="GC9374" s="3"/>
      <c r="GD9374" s="3"/>
      <c r="GE9374" s="3"/>
      <c r="GF9374" s="3"/>
      <c r="GG9374" s="3"/>
      <c r="GH9374" s="3"/>
      <c r="GI9374" s="3"/>
      <c r="GJ9374" s="3"/>
      <c r="GK9374" s="3"/>
      <c r="GL9374" s="3"/>
      <c r="GM9374" s="3"/>
      <c r="GN9374" s="3"/>
      <c r="GO9374" s="3"/>
      <c r="GP9374" s="3"/>
      <c r="GQ9374" s="3"/>
      <c r="GR9374" s="3"/>
      <c r="GS9374" s="3"/>
      <c r="GT9374" s="3"/>
      <c r="GU9374" s="3"/>
      <c r="GV9374" s="3"/>
      <c r="GW9374" s="3"/>
      <c r="GX9374" s="3"/>
      <c r="GY9374" s="3"/>
      <c r="GZ9374" s="3"/>
      <c r="HA9374" s="3"/>
      <c r="HB9374" s="3"/>
      <c r="HC9374" s="3"/>
      <c r="HD9374" s="3"/>
      <c r="HE9374" s="3"/>
      <c r="HF9374" s="3"/>
      <c r="HG9374" s="3"/>
      <c r="HH9374" s="3"/>
      <c r="HI9374" s="3"/>
      <c r="HJ9374" s="3"/>
      <c r="HK9374" s="3"/>
      <c r="HL9374" s="3"/>
      <c r="HM9374" s="45"/>
      <c r="HN9374" s="3"/>
      <c r="HO9374" s="3"/>
      <c r="HP9374" s="3"/>
      <c r="HQ9374" s="3"/>
      <c r="HR9374" s="3"/>
      <c r="HS9374" s="3"/>
      <c r="HT9374" s="3"/>
      <c r="HU9374" s="3"/>
      <c r="HV9374" s="3"/>
      <c r="HW9374" s="3"/>
      <c r="HX9374" s="3"/>
      <c r="HY9374" s="3"/>
      <c r="HZ9374" s="3"/>
      <c r="IA9374" s="3"/>
      <c r="IB9374" s="3"/>
      <c r="IC9374" s="3"/>
      <c r="ID9374" s="3"/>
      <c r="IE9374" s="3"/>
      <c r="IF9374" s="3"/>
      <c r="IG9374" s="3"/>
      <c r="IH9374" s="3"/>
      <c r="II9374" s="3"/>
      <c r="IJ9374" s="3"/>
      <c r="IK9374" s="3"/>
      <c r="IL9374" s="3"/>
      <c r="IM9374" s="3"/>
      <c r="IN9374" s="3"/>
      <c r="IO9374" s="15"/>
    </row>
    <row r="9375" spans="171:249">
      <c r="FO9375" s="3"/>
      <c r="FP9375" s="3"/>
      <c r="FQ9375" s="3"/>
      <c r="FR9375" s="3"/>
      <c r="FS9375" s="3"/>
      <c r="FT9375" s="3"/>
      <c r="FU9375" s="3"/>
      <c r="FV9375" s="3"/>
      <c r="FW9375" s="3"/>
      <c r="FX9375" s="3"/>
      <c r="FY9375" s="3"/>
      <c r="FZ9375" s="3"/>
      <c r="GA9375" s="3"/>
      <c r="GB9375" s="3"/>
      <c r="GC9375" s="3"/>
      <c r="GD9375" s="3"/>
      <c r="GE9375" s="3"/>
      <c r="GF9375" s="3"/>
      <c r="GG9375" s="3"/>
      <c r="GH9375" s="3"/>
      <c r="GI9375" s="3"/>
      <c r="GJ9375" s="3"/>
      <c r="GK9375" s="3"/>
      <c r="GL9375" s="3"/>
      <c r="GM9375" s="3"/>
      <c r="GN9375" s="3"/>
      <c r="GO9375" s="3"/>
      <c r="GP9375" s="3"/>
      <c r="GQ9375" s="3"/>
      <c r="GR9375" s="3"/>
      <c r="GS9375" s="3"/>
      <c r="GT9375" s="3"/>
      <c r="GU9375" s="3"/>
      <c r="GV9375" s="3"/>
      <c r="GW9375" s="3"/>
      <c r="GX9375" s="3"/>
      <c r="GY9375" s="3"/>
      <c r="GZ9375" s="3"/>
      <c r="HA9375" s="3"/>
      <c r="HB9375" s="3"/>
      <c r="HC9375" s="3"/>
      <c r="HD9375" s="3"/>
      <c r="HE9375" s="3"/>
      <c r="HF9375" s="3"/>
      <c r="HG9375" s="3"/>
      <c r="HH9375" s="3"/>
      <c r="HI9375" s="3"/>
      <c r="HJ9375" s="3"/>
      <c r="HK9375" s="3"/>
      <c r="HL9375" s="3"/>
      <c r="HM9375" s="45"/>
      <c r="HN9375" s="3"/>
      <c r="HO9375" s="3"/>
      <c r="HP9375" s="3"/>
      <c r="HQ9375" s="3"/>
      <c r="HR9375" s="3"/>
      <c r="HS9375" s="3"/>
      <c r="HT9375" s="3"/>
      <c r="HU9375" s="3"/>
      <c r="HV9375" s="3"/>
      <c r="HW9375" s="3"/>
      <c r="HX9375" s="3"/>
      <c r="HY9375" s="3"/>
      <c r="HZ9375" s="3"/>
      <c r="IA9375" s="3"/>
      <c r="IB9375" s="3"/>
      <c r="IC9375" s="3"/>
      <c r="ID9375" s="3"/>
      <c r="IE9375" s="3"/>
      <c r="IF9375" s="3"/>
      <c r="IG9375" s="3"/>
      <c r="IH9375" s="3"/>
      <c r="II9375" s="3"/>
      <c r="IJ9375" s="3"/>
      <c r="IK9375" s="3"/>
      <c r="IL9375" s="3"/>
      <c r="IM9375" s="3"/>
      <c r="IN9375" s="3"/>
      <c r="IO9375" s="15"/>
    </row>
    <row r="9376" spans="171:249">
      <c r="FO9376" s="3"/>
      <c r="FP9376" s="3"/>
      <c r="FQ9376" s="3"/>
      <c r="FR9376" s="3"/>
      <c r="FS9376" s="3"/>
      <c r="FT9376" s="3"/>
      <c r="FU9376" s="3"/>
      <c r="FV9376" s="3"/>
      <c r="FW9376" s="3"/>
      <c r="FX9376" s="3"/>
      <c r="FY9376" s="3"/>
      <c r="FZ9376" s="3"/>
      <c r="GA9376" s="3"/>
      <c r="GB9376" s="3"/>
      <c r="GC9376" s="3"/>
      <c r="GD9376" s="3"/>
      <c r="GE9376" s="3"/>
      <c r="GF9376" s="3"/>
      <c r="GG9376" s="3"/>
      <c r="GH9376" s="3"/>
      <c r="GI9376" s="3"/>
      <c r="GJ9376" s="3"/>
      <c r="GK9376" s="3"/>
      <c r="GL9376" s="3"/>
      <c r="GM9376" s="3"/>
      <c r="GN9376" s="3"/>
      <c r="GO9376" s="3"/>
      <c r="GP9376" s="3"/>
      <c r="GQ9376" s="3"/>
      <c r="GR9376" s="3"/>
      <c r="GS9376" s="3"/>
      <c r="GT9376" s="3"/>
      <c r="GU9376" s="3"/>
      <c r="GV9376" s="3"/>
      <c r="GW9376" s="3"/>
      <c r="GX9376" s="3"/>
      <c r="GY9376" s="3"/>
      <c r="GZ9376" s="3"/>
      <c r="HA9376" s="3"/>
      <c r="HB9376" s="3"/>
      <c r="HC9376" s="3"/>
      <c r="HD9376" s="3"/>
      <c r="HE9376" s="3"/>
      <c r="HF9376" s="3"/>
      <c r="HG9376" s="3"/>
      <c r="HH9376" s="3"/>
      <c r="HI9376" s="3"/>
      <c r="HJ9376" s="3"/>
      <c r="HK9376" s="3"/>
      <c r="HL9376" s="3"/>
      <c r="HM9376" s="45"/>
      <c r="HN9376" s="3"/>
      <c r="HO9376" s="3"/>
      <c r="HP9376" s="3"/>
      <c r="HQ9376" s="3"/>
      <c r="HR9376" s="3"/>
      <c r="HS9376" s="3"/>
      <c r="HT9376" s="3"/>
      <c r="HU9376" s="3"/>
      <c r="HV9376" s="3"/>
      <c r="HW9376" s="3"/>
      <c r="HX9376" s="3"/>
      <c r="HY9376" s="3"/>
      <c r="HZ9376" s="3"/>
      <c r="IA9376" s="3"/>
      <c r="IB9376" s="3"/>
      <c r="IC9376" s="3"/>
      <c r="ID9376" s="3"/>
      <c r="IE9376" s="3"/>
      <c r="IF9376" s="3"/>
      <c r="IG9376" s="3"/>
      <c r="IH9376" s="3"/>
      <c r="II9376" s="3"/>
      <c r="IJ9376" s="3"/>
      <c r="IK9376" s="3"/>
      <c r="IL9376" s="3"/>
      <c r="IM9376" s="3"/>
      <c r="IN9376" s="3"/>
      <c r="IO9376" s="15"/>
    </row>
    <row r="9377" spans="171:249">
      <c r="FO9377" s="3"/>
      <c r="FP9377" s="3"/>
      <c r="FQ9377" s="3"/>
      <c r="FR9377" s="3"/>
      <c r="FS9377" s="3"/>
      <c r="FT9377" s="3"/>
      <c r="FU9377" s="3"/>
      <c r="FV9377" s="3"/>
      <c r="FW9377" s="3"/>
      <c r="FX9377" s="3"/>
      <c r="FY9377" s="3"/>
      <c r="FZ9377" s="3"/>
      <c r="GA9377" s="3"/>
      <c r="GB9377" s="3"/>
      <c r="GC9377" s="3"/>
      <c r="GD9377" s="3"/>
      <c r="GE9377" s="3"/>
      <c r="GF9377" s="3"/>
      <c r="GG9377" s="3"/>
      <c r="GH9377" s="3"/>
      <c r="GI9377" s="3"/>
      <c r="GJ9377" s="3"/>
      <c r="GK9377" s="3"/>
      <c r="GL9377" s="3"/>
      <c r="GM9377" s="3"/>
      <c r="GN9377" s="3"/>
      <c r="GO9377" s="3"/>
      <c r="GP9377" s="3"/>
      <c r="GQ9377" s="3"/>
      <c r="GR9377" s="3"/>
      <c r="GS9377" s="3"/>
      <c r="GT9377" s="3"/>
      <c r="GU9377" s="3"/>
      <c r="GV9377" s="3"/>
      <c r="GW9377" s="3"/>
      <c r="GX9377" s="3"/>
      <c r="GY9377" s="3"/>
      <c r="GZ9377" s="3"/>
      <c r="HA9377" s="3"/>
      <c r="HB9377" s="3"/>
      <c r="HC9377" s="3"/>
      <c r="HD9377" s="3"/>
      <c r="HE9377" s="3"/>
      <c r="HF9377" s="3"/>
      <c r="HG9377" s="3"/>
      <c r="HH9377" s="3"/>
      <c r="HI9377" s="3"/>
      <c r="HJ9377" s="3"/>
      <c r="HK9377" s="3"/>
      <c r="HL9377" s="3"/>
      <c r="HM9377" s="45"/>
      <c r="HN9377" s="3"/>
      <c r="HO9377" s="3"/>
      <c r="HP9377" s="3"/>
      <c r="HQ9377" s="3"/>
      <c r="HR9377" s="3"/>
      <c r="HS9377" s="3"/>
      <c r="HT9377" s="3"/>
      <c r="HU9377" s="3"/>
      <c r="HV9377" s="3"/>
      <c r="HW9377" s="3"/>
      <c r="HX9377" s="3"/>
      <c r="HY9377" s="3"/>
      <c r="HZ9377" s="3"/>
      <c r="IA9377" s="3"/>
      <c r="IB9377" s="3"/>
      <c r="IC9377" s="3"/>
      <c r="ID9377" s="3"/>
      <c r="IE9377" s="3"/>
      <c r="IF9377" s="3"/>
      <c r="IG9377" s="3"/>
      <c r="IH9377" s="3"/>
      <c r="II9377" s="3"/>
      <c r="IJ9377" s="3"/>
      <c r="IK9377" s="3"/>
      <c r="IL9377" s="3"/>
      <c r="IM9377" s="3"/>
      <c r="IN9377" s="3"/>
      <c r="IO9377" s="15"/>
    </row>
    <row r="9378" spans="171:249">
      <c r="FO9378" s="3"/>
      <c r="FP9378" s="3"/>
      <c r="FQ9378" s="3"/>
      <c r="FR9378" s="3"/>
      <c r="FS9378" s="3"/>
      <c r="FT9378" s="3"/>
      <c r="FU9378" s="3"/>
      <c r="FV9378" s="3"/>
      <c r="FW9378" s="3"/>
      <c r="FX9378" s="3"/>
      <c r="FY9378" s="3"/>
      <c r="FZ9378" s="3"/>
      <c r="GA9378" s="3"/>
      <c r="GB9378" s="3"/>
      <c r="GC9378" s="3"/>
      <c r="GD9378" s="3"/>
      <c r="GE9378" s="3"/>
      <c r="GF9378" s="3"/>
      <c r="GG9378" s="3"/>
      <c r="GH9378" s="3"/>
      <c r="GI9378" s="3"/>
      <c r="GJ9378" s="3"/>
      <c r="GK9378" s="3"/>
      <c r="GL9378" s="3"/>
      <c r="GM9378" s="3"/>
      <c r="GN9378" s="3"/>
      <c r="GO9378" s="3"/>
      <c r="GP9378" s="3"/>
      <c r="GQ9378" s="3"/>
      <c r="GR9378" s="3"/>
      <c r="GS9378" s="3"/>
      <c r="GT9378" s="3"/>
      <c r="GU9378" s="3"/>
      <c r="GV9378" s="3"/>
      <c r="GW9378" s="3"/>
      <c r="GX9378" s="3"/>
      <c r="GY9378" s="3"/>
      <c r="GZ9378" s="3"/>
      <c r="HA9378" s="3"/>
      <c r="HB9378" s="3"/>
      <c r="HC9378" s="3"/>
      <c r="HD9378" s="3"/>
      <c r="HE9378" s="3"/>
      <c r="HF9378" s="3"/>
      <c r="HG9378" s="3"/>
      <c r="HH9378" s="3"/>
      <c r="HI9378" s="3"/>
      <c r="HJ9378" s="3"/>
      <c r="HK9378" s="3"/>
      <c r="HL9378" s="3"/>
      <c r="HM9378" s="45"/>
      <c r="HN9378" s="3"/>
      <c r="HO9378" s="3"/>
      <c r="HP9378" s="3"/>
      <c r="HQ9378" s="3"/>
      <c r="HR9378" s="3"/>
      <c r="HS9378" s="3"/>
      <c r="HT9378" s="3"/>
      <c r="HU9378" s="3"/>
      <c r="HV9378" s="3"/>
      <c r="HW9378" s="3"/>
      <c r="HX9378" s="3"/>
      <c r="HY9378" s="3"/>
      <c r="HZ9378" s="3"/>
      <c r="IA9378" s="3"/>
      <c r="IB9378" s="3"/>
      <c r="IC9378" s="3"/>
      <c r="ID9378" s="3"/>
      <c r="IE9378" s="3"/>
      <c r="IF9378" s="3"/>
      <c r="IG9378" s="3"/>
      <c r="IH9378" s="3"/>
      <c r="II9378" s="3"/>
      <c r="IJ9378" s="3"/>
      <c r="IK9378" s="3"/>
      <c r="IL9378" s="3"/>
      <c r="IM9378" s="3"/>
      <c r="IN9378" s="3"/>
      <c r="IO9378" s="15"/>
    </row>
    <row r="9379" spans="171:249">
      <c r="FO9379" s="3"/>
      <c r="FP9379" s="3"/>
      <c r="FQ9379" s="3"/>
      <c r="FR9379" s="3"/>
      <c r="FS9379" s="3"/>
      <c r="FT9379" s="3"/>
      <c r="FU9379" s="3"/>
      <c r="FV9379" s="3"/>
      <c r="FW9379" s="3"/>
      <c r="FX9379" s="3"/>
      <c r="FY9379" s="3"/>
      <c r="FZ9379" s="3"/>
      <c r="GA9379" s="3"/>
      <c r="GB9379" s="3"/>
      <c r="GC9379" s="3"/>
      <c r="GD9379" s="3"/>
      <c r="GE9379" s="3"/>
      <c r="GF9379" s="3"/>
      <c r="GG9379" s="3"/>
      <c r="GH9379" s="3"/>
      <c r="GI9379" s="3"/>
      <c r="GJ9379" s="3"/>
      <c r="GK9379" s="3"/>
      <c r="GL9379" s="3"/>
      <c r="GM9379" s="3"/>
      <c r="GN9379" s="3"/>
      <c r="GO9379" s="3"/>
      <c r="GP9379" s="3"/>
      <c r="GQ9379" s="3"/>
      <c r="GR9379" s="3"/>
      <c r="GS9379" s="3"/>
      <c r="GT9379" s="3"/>
      <c r="GU9379" s="3"/>
      <c r="GV9379" s="3"/>
      <c r="GW9379" s="3"/>
      <c r="GX9379" s="3"/>
      <c r="GY9379" s="3"/>
      <c r="GZ9379" s="3"/>
      <c r="HA9379" s="3"/>
      <c r="HB9379" s="3"/>
      <c r="HC9379" s="3"/>
      <c r="HD9379" s="3"/>
      <c r="HE9379" s="3"/>
      <c r="HF9379" s="3"/>
      <c r="HG9379" s="3"/>
      <c r="HH9379" s="3"/>
      <c r="HI9379" s="3"/>
      <c r="HJ9379" s="3"/>
      <c r="HK9379" s="3"/>
      <c r="HL9379" s="3"/>
      <c r="HM9379" s="45"/>
      <c r="HN9379" s="3"/>
      <c r="HO9379" s="3"/>
      <c r="HP9379" s="3"/>
      <c r="HQ9379" s="3"/>
      <c r="HR9379" s="3"/>
      <c r="HS9379" s="3"/>
      <c r="HT9379" s="3"/>
      <c r="HU9379" s="3"/>
      <c r="HV9379" s="3"/>
      <c r="HW9379" s="3"/>
      <c r="HX9379" s="3"/>
      <c r="HY9379" s="3"/>
      <c r="HZ9379" s="3"/>
      <c r="IA9379" s="3"/>
      <c r="IB9379" s="3"/>
      <c r="IC9379" s="3"/>
      <c r="ID9379" s="3"/>
      <c r="IE9379" s="3"/>
      <c r="IF9379" s="3"/>
      <c r="IG9379" s="3"/>
      <c r="IH9379" s="3"/>
      <c r="II9379" s="3"/>
      <c r="IJ9379" s="3"/>
      <c r="IK9379" s="3"/>
      <c r="IL9379" s="3"/>
      <c r="IM9379" s="3"/>
      <c r="IN9379" s="3"/>
      <c r="IO9379" s="15"/>
    </row>
    <row r="9380" spans="171:249">
      <c r="FO9380" s="3"/>
      <c r="FP9380" s="3"/>
      <c r="FQ9380" s="3"/>
      <c r="FR9380" s="3"/>
      <c r="FS9380" s="3"/>
      <c r="FT9380" s="3"/>
      <c r="FU9380" s="3"/>
      <c r="FV9380" s="3"/>
      <c r="FW9380" s="3"/>
      <c r="FX9380" s="3"/>
      <c r="FY9380" s="3"/>
      <c r="FZ9380" s="3"/>
      <c r="GA9380" s="3"/>
      <c r="GB9380" s="3"/>
      <c r="GC9380" s="3"/>
      <c r="GD9380" s="3"/>
      <c r="GE9380" s="3"/>
      <c r="GF9380" s="3"/>
      <c r="GG9380" s="3"/>
      <c r="GH9380" s="3"/>
      <c r="GI9380" s="3"/>
      <c r="GJ9380" s="3"/>
      <c r="GK9380" s="3"/>
      <c r="GL9380" s="3"/>
      <c r="GM9380" s="3"/>
      <c r="GN9380" s="3"/>
      <c r="GO9380" s="3"/>
      <c r="GP9380" s="3"/>
      <c r="GQ9380" s="3"/>
      <c r="GR9380" s="3"/>
      <c r="GS9380" s="3"/>
      <c r="GT9380" s="3"/>
      <c r="GU9380" s="3"/>
      <c r="GV9380" s="3"/>
      <c r="GW9380" s="3"/>
      <c r="GX9380" s="3"/>
      <c r="GY9380" s="3"/>
      <c r="GZ9380" s="3"/>
      <c r="HA9380" s="3"/>
      <c r="HB9380" s="3"/>
      <c r="HC9380" s="3"/>
      <c r="HD9380" s="3"/>
      <c r="HE9380" s="3"/>
      <c r="HF9380" s="3"/>
      <c r="HG9380" s="3"/>
      <c r="HH9380" s="3"/>
      <c r="HI9380" s="3"/>
      <c r="HJ9380" s="3"/>
      <c r="HK9380" s="3"/>
      <c r="HL9380" s="3"/>
      <c r="HM9380" s="45"/>
      <c r="HN9380" s="3"/>
      <c r="HO9380" s="3"/>
      <c r="HP9380" s="3"/>
      <c r="HQ9380" s="3"/>
      <c r="HR9380" s="3"/>
      <c r="HS9380" s="3"/>
      <c r="HT9380" s="3"/>
      <c r="HU9380" s="3"/>
      <c r="HV9380" s="3"/>
      <c r="HW9380" s="3"/>
      <c r="HX9380" s="3"/>
      <c r="HY9380" s="3"/>
      <c r="HZ9380" s="3"/>
      <c r="IA9380" s="3"/>
      <c r="IB9380" s="3"/>
      <c r="IC9380" s="3"/>
      <c r="ID9380" s="3"/>
      <c r="IE9380" s="3"/>
      <c r="IF9380" s="3"/>
      <c r="IG9380" s="3"/>
      <c r="IH9380" s="3"/>
      <c r="II9380" s="3"/>
      <c r="IJ9380" s="3"/>
      <c r="IK9380" s="3"/>
      <c r="IL9380" s="3"/>
      <c r="IM9380" s="3"/>
      <c r="IN9380" s="3"/>
      <c r="IO9380" s="15"/>
    </row>
    <row r="9381" spans="171:249">
      <c r="FO9381" s="3"/>
      <c r="FP9381" s="3"/>
      <c r="FQ9381" s="3"/>
      <c r="FR9381" s="3"/>
      <c r="FS9381" s="3"/>
      <c r="FT9381" s="3"/>
      <c r="FU9381" s="3"/>
      <c r="FV9381" s="3"/>
      <c r="FW9381" s="3"/>
      <c r="FX9381" s="3"/>
      <c r="FY9381" s="3"/>
      <c r="FZ9381" s="3"/>
      <c r="GA9381" s="3"/>
      <c r="GB9381" s="3"/>
      <c r="GC9381" s="3"/>
      <c r="GD9381" s="3"/>
      <c r="GE9381" s="3"/>
      <c r="GF9381" s="3"/>
      <c r="GG9381" s="3"/>
      <c r="GH9381" s="3"/>
      <c r="GI9381" s="3"/>
      <c r="GJ9381" s="3"/>
      <c r="GK9381" s="3"/>
      <c r="GL9381" s="3"/>
      <c r="GM9381" s="3"/>
      <c r="GN9381" s="3"/>
      <c r="GO9381" s="3"/>
      <c r="GP9381" s="3"/>
      <c r="GQ9381" s="3"/>
      <c r="GR9381" s="3"/>
      <c r="GS9381" s="3"/>
      <c r="GT9381" s="3"/>
      <c r="GU9381" s="3"/>
      <c r="GV9381" s="3"/>
      <c r="GW9381" s="3"/>
      <c r="GX9381" s="3"/>
      <c r="GY9381" s="3"/>
      <c r="GZ9381" s="3"/>
      <c r="HA9381" s="3"/>
      <c r="HB9381" s="3"/>
      <c r="HC9381" s="3"/>
      <c r="HD9381" s="3"/>
      <c r="HE9381" s="3"/>
      <c r="HF9381" s="3"/>
      <c r="HG9381" s="3"/>
      <c r="HH9381" s="3"/>
      <c r="HI9381" s="3"/>
      <c r="HJ9381" s="3"/>
      <c r="HK9381" s="3"/>
      <c r="HL9381" s="3"/>
      <c r="HM9381" s="45"/>
      <c r="HN9381" s="3"/>
      <c r="HO9381" s="3"/>
      <c r="HP9381" s="3"/>
      <c r="HQ9381" s="3"/>
      <c r="HR9381" s="3"/>
      <c r="HS9381" s="3"/>
      <c r="HT9381" s="3"/>
      <c r="HU9381" s="3"/>
      <c r="HV9381" s="3"/>
      <c r="HW9381" s="3"/>
      <c r="HX9381" s="3"/>
      <c r="HY9381" s="3"/>
      <c r="HZ9381" s="3"/>
      <c r="IA9381" s="3"/>
      <c r="IB9381" s="3"/>
      <c r="IC9381" s="3"/>
      <c r="ID9381" s="3"/>
      <c r="IE9381" s="3"/>
      <c r="IF9381" s="3"/>
      <c r="IG9381" s="3"/>
      <c r="IH9381" s="3"/>
      <c r="II9381" s="3"/>
      <c r="IJ9381" s="3"/>
      <c r="IK9381" s="3"/>
      <c r="IL9381" s="3"/>
      <c r="IM9381" s="3"/>
      <c r="IN9381" s="3"/>
      <c r="IO9381" s="15"/>
    </row>
    <row r="9382" spans="171:249">
      <c r="FO9382" s="3"/>
      <c r="FP9382" s="3"/>
      <c r="FQ9382" s="3"/>
      <c r="FR9382" s="3"/>
      <c r="FS9382" s="3"/>
      <c r="FT9382" s="3"/>
      <c r="FU9382" s="3"/>
      <c r="FV9382" s="3"/>
      <c r="FW9382" s="3"/>
      <c r="FX9382" s="3"/>
      <c r="FY9382" s="3"/>
      <c r="FZ9382" s="3"/>
      <c r="GA9382" s="3"/>
      <c r="GB9382" s="3"/>
      <c r="GC9382" s="3"/>
      <c r="GD9382" s="3"/>
      <c r="GE9382" s="3"/>
      <c r="GF9382" s="3"/>
      <c r="GG9382" s="3"/>
      <c r="GH9382" s="3"/>
      <c r="GI9382" s="3"/>
      <c r="GJ9382" s="3"/>
      <c r="GK9382" s="3"/>
      <c r="GL9382" s="3"/>
      <c r="GM9382" s="3"/>
      <c r="GN9382" s="3"/>
      <c r="GO9382" s="3"/>
      <c r="GP9382" s="3"/>
      <c r="GQ9382" s="3"/>
      <c r="GR9382" s="3"/>
      <c r="GS9382" s="3"/>
      <c r="GT9382" s="3"/>
      <c r="GU9382" s="3"/>
      <c r="GV9382" s="3"/>
      <c r="GW9382" s="3"/>
      <c r="GX9382" s="3"/>
      <c r="GY9382" s="3"/>
      <c r="GZ9382" s="3"/>
      <c r="HA9382" s="3"/>
      <c r="HB9382" s="3"/>
      <c r="HC9382" s="3"/>
      <c r="HD9382" s="3"/>
      <c r="HE9382" s="3"/>
      <c r="HF9382" s="3"/>
      <c r="HG9382" s="3"/>
      <c r="HH9382" s="3"/>
      <c r="HI9382" s="3"/>
      <c r="HJ9382" s="3"/>
      <c r="HK9382" s="3"/>
      <c r="HL9382" s="3"/>
      <c r="HM9382" s="45"/>
      <c r="HN9382" s="3"/>
      <c r="HO9382" s="3"/>
      <c r="HP9382" s="3"/>
      <c r="HQ9382" s="3"/>
      <c r="HR9382" s="3"/>
      <c r="HS9382" s="3"/>
      <c r="HT9382" s="3"/>
      <c r="HU9382" s="3"/>
      <c r="HV9382" s="3"/>
      <c r="HW9382" s="3"/>
      <c r="HX9382" s="3"/>
      <c r="HY9382" s="3"/>
      <c r="HZ9382" s="3"/>
      <c r="IA9382" s="3"/>
      <c r="IB9382" s="3"/>
      <c r="IC9382" s="3"/>
      <c r="ID9382" s="3"/>
      <c r="IE9382" s="3"/>
      <c r="IF9382" s="3"/>
      <c r="IG9382" s="3"/>
      <c r="IH9382" s="3"/>
      <c r="II9382" s="3"/>
      <c r="IJ9382" s="3"/>
      <c r="IK9382" s="3"/>
      <c r="IL9382" s="3"/>
      <c r="IM9382" s="3"/>
      <c r="IN9382" s="3"/>
      <c r="IO9382" s="15"/>
    </row>
    <row r="9383" spans="171:249">
      <c r="FO9383" s="3"/>
      <c r="FP9383" s="3"/>
      <c r="FQ9383" s="3"/>
      <c r="FR9383" s="3"/>
      <c r="FS9383" s="3"/>
      <c r="FT9383" s="3"/>
      <c r="FU9383" s="3"/>
      <c r="FV9383" s="3"/>
      <c r="FW9383" s="3"/>
      <c r="FX9383" s="3"/>
      <c r="FY9383" s="3"/>
      <c r="FZ9383" s="3"/>
      <c r="GA9383" s="3"/>
      <c r="GB9383" s="3"/>
      <c r="GC9383" s="3"/>
      <c r="GD9383" s="3"/>
      <c r="GE9383" s="3"/>
      <c r="GF9383" s="3"/>
      <c r="GG9383" s="3"/>
      <c r="GH9383" s="3"/>
      <c r="GI9383" s="3"/>
      <c r="GJ9383" s="3"/>
      <c r="GK9383" s="3"/>
      <c r="GL9383" s="3"/>
      <c r="GM9383" s="3"/>
      <c r="GN9383" s="3"/>
      <c r="GO9383" s="3"/>
      <c r="GP9383" s="3"/>
      <c r="GQ9383" s="3"/>
      <c r="GR9383" s="3"/>
      <c r="GS9383" s="3"/>
      <c r="GT9383" s="3"/>
      <c r="GU9383" s="3"/>
      <c r="GV9383" s="3"/>
      <c r="GW9383" s="3"/>
      <c r="GX9383" s="3"/>
      <c r="GY9383" s="3"/>
      <c r="GZ9383" s="3"/>
      <c r="HA9383" s="3"/>
      <c r="HB9383" s="3"/>
      <c r="HC9383" s="3"/>
      <c r="HD9383" s="3"/>
      <c r="HE9383" s="3"/>
      <c r="HF9383" s="3"/>
      <c r="HG9383" s="3"/>
      <c r="HH9383" s="3"/>
      <c r="HI9383" s="3"/>
      <c r="HJ9383" s="3"/>
      <c r="HK9383" s="3"/>
      <c r="HL9383" s="3"/>
      <c r="HM9383" s="45"/>
      <c r="HN9383" s="3"/>
      <c r="HO9383" s="3"/>
      <c r="HP9383" s="3"/>
      <c r="HQ9383" s="3"/>
      <c r="HR9383" s="3"/>
      <c r="HS9383" s="3"/>
      <c r="HT9383" s="3"/>
      <c r="HU9383" s="3"/>
      <c r="HV9383" s="3"/>
      <c r="HW9383" s="3"/>
      <c r="HX9383" s="3"/>
      <c r="HY9383" s="3"/>
      <c r="HZ9383" s="3"/>
      <c r="IA9383" s="3"/>
      <c r="IB9383" s="3"/>
      <c r="IC9383" s="3"/>
      <c r="ID9383" s="3"/>
      <c r="IE9383" s="3"/>
      <c r="IF9383" s="3"/>
      <c r="IG9383" s="3"/>
      <c r="IH9383" s="3"/>
      <c r="II9383" s="3"/>
      <c r="IJ9383" s="3"/>
      <c r="IK9383" s="3"/>
      <c r="IL9383" s="3"/>
      <c r="IM9383" s="3"/>
      <c r="IN9383" s="3"/>
      <c r="IO9383" s="15"/>
    </row>
    <row r="9384" spans="171:249">
      <c r="FO9384" s="3"/>
      <c r="FP9384" s="3"/>
      <c r="FQ9384" s="3"/>
      <c r="FR9384" s="3"/>
      <c r="FS9384" s="3"/>
      <c r="FT9384" s="3"/>
      <c r="FU9384" s="3"/>
      <c r="FV9384" s="3"/>
      <c r="FW9384" s="3"/>
      <c r="FX9384" s="3"/>
      <c r="FY9384" s="3"/>
      <c r="FZ9384" s="3"/>
      <c r="GA9384" s="3"/>
      <c r="GB9384" s="3"/>
      <c r="GC9384" s="3"/>
      <c r="GD9384" s="3"/>
      <c r="GE9384" s="3"/>
      <c r="GF9384" s="3"/>
      <c r="GG9384" s="3"/>
      <c r="GH9384" s="3"/>
      <c r="GI9384" s="3"/>
      <c r="GJ9384" s="3"/>
      <c r="GK9384" s="3"/>
      <c r="GL9384" s="3"/>
      <c r="GM9384" s="3"/>
      <c r="GN9384" s="3"/>
      <c r="GO9384" s="3"/>
      <c r="GP9384" s="3"/>
      <c r="GQ9384" s="3"/>
      <c r="GR9384" s="3"/>
      <c r="GS9384" s="3"/>
      <c r="GT9384" s="3"/>
      <c r="GU9384" s="3"/>
      <c r="GV9384" s="3"/>
      <c r="GW9384" s="3"/>
      <c r="GX9384" s="3"/>
      <c r="GY9384" s="3"/>
      <c r="GZ9384" s="3"/>
      <c r="HA9384" s="3"/>
      <c r="HB9384" s="3"/>
      <c r="HC9384" s="3"/>
      <c r="HD9384" s="3"/>
      <c r="HE9384" s="3"/>
      <c r="HF9384" s="3"/>
      <c r="HG9384" s="3"/>
      <c r="HH9384" s="3"/>
      <c r="HI9384" s="3"/>
      <c r="HJ9384" s="3"/>
      <c r="HK9384" s="3"/>
      <c r="HL9384" s="3"/>
      <c r="HM9384" s="45"/>
      <c r="HN9384" s="3"/>
      <c r="HO9384" s="3"/>
      <c r="HP9384" s="3"/>
      <c r="HQ9384" s="3"/>
      <c r="HR9384" s="3"/>
      <c r="HS9384" s="3"/>
      <c r="HT9384" s="3"/>
      <c r="HU9384" s="3"/>
      <c r="HV9384" s="3"/>
      <c r="HW9384" s="3"/>
      <c r="HX9384" s="3"/>
      <c r="HY9384" s="3"/>
      <c r="HZ9384" s="3"/>
      <c r="IA9384" s="3"/>
      <c r="IB9384" s="3"/>
      <c r="IC9384" s="3"/>
      <c r="ID9384" s="3"/>
      <c r="IE9384" s="3"/>
      <c r="IF9384" s="3"/>
      <c r="IG9384" s="3"/>
      <c r="IH9384" s="3"/>
      <c r="II9384" s="3"/>
      <c r="IJ9384" s="3"/>
      <c r="IK9384" s="3"/>
      <c r="IL9384" s="3"/>
      <c r="IM9384" s="3"/>
      <c r="IN9384" s="3"/>
      <c r="IO9384" s="15"/>
    </row>
    <row r="9385" spans="171:249">
      <c r="FO9385" s="3"/>
      <c r="FP9385" s="3"/>
      <c r="FQ9385" s="3"/>
      <c r="FR9385" s="3"/>
      <c r="FS9385" s="3"/>
      <c r="FT9385" s="3"/>
      <c r="FU9385" s="3"/>
      <c r="FV9385" s="3"/>
      <c r="FW9385" s="3"/>
      <c r="FX9385" s="3"/>
      <c r="FY9385" s="3"/>
      <c r="FZ9385" s="3"/>
      <c r="GA9385" s="3"/>
      <c r="GB9385" s="3"/>
      <c r="GC9385" s="3"/>
      <c r="GD9385" s="3"/>
      <c r="GE9385" s="3"/>
      <c r="GF9385" s="3"/>
      <c r="GG9385" s="3"/>
      <c r="GH9385" s="3"/>
      <c r="GI9385" s="3"/>
      <c r="GJ9385" s="3"/>
      <c r="GK9385" s="3"/>
      <c r="GL9385" s="3"/>
      <c r="GM9385" s="3"/>
      <c r="GN9385" s="3"/>
      <c r="GO9385" s="3"/>
      <c r="GP9385" s="3"/>
      <c r="GQ9385" s="3"/>
      <c r="GR9385" s="3"/>
      <c r="GS9385" s="3"/>
      <c r="GT9385" s="3"/>
      <c r="GU9385" s="3"/>
      <c r="GV9385" s="3"/>
      <c r="GW9385" s="3"/>
      <c r="GX9385" s="3"/>
      <c r="GY9385" s="3"/>
      <c r="GZ9385" s="3"/>
      <c r="HA9385" s="3"/>
      <c r="HB9385" s="3"/>
      <c r="HC9385" s="3"/>
      <c r="HD9385" s="3"/>
      <c r="HE9385" s="3"/>
      <c r="HF9385" s="3"/>
      <c r="HG9385" s="3"/>
      <c r="HH9385" s="3"/>
      <c r="HI9385" s="3"/>
      <c r="HJ9385" s="3"/>
      <c r="HK9385" s="3"/>
      <c r="HL9385" s="3"/>
      <c r="HM9385" s="45"/>
      <c r="HN9385" s="3"/>
      <c r="HO9385" s="3"/>
      <c r="HP9385" s="3"/>
      <c r="HQ9385" s="3"/>
      <c r="HR9385" s="3"/>
      <c r="HS9385" s="3"/>
      <c r="HT9385" s="3"/>
      <c r="HU9385" s="3"/>
      <c r="HV9385" s="3"/>
      <c r="HW9385" s="3"/>
      <c r="HX9385" s="3"/>
      <c r="HY9385" s="3"/>
      <c r="HZ9385" s="3"/>
      <c r="IA9385" s="3"/>
      <c r="IB9385" s="3"/>
      <c r="IC9385" s="3"/>
      <c r="ID9385" s="3"/>
      <c r="IE9385" s="3"/>
      <c r="IF9385" s="3"/>
      <c r="IG9385" s="3"/>
      <c r="IH9385" s="3"/>
      <c r="II9385" s="3"/>
      <c r="IJ9385" s="3"/>
      <c r="IK9385" s="3"/>
      <c r="IL9385" s="3"/>
      <c r="IM9385" s="3"/>
      <c r="IN9385" s="3"/>
      <c r="IO9385" s="15"/>
    </row>
    <row r="9386" spans="171:249">
      <c r="FO9386" s="3"/>
      <c r="FP9386" s="3"/>
      <c r="FQ9386" s="3"/>
      <c r="FR9386" s="3"/>
      <c r="FS9386" s="3"/>
      <c r="FT9386" s="3"/>
      <c r="FU9386" s="3"/>
      <c r="FV9386" s="3"/>
      <c r="FW9386" s="3"/>
      <c r="FX9386" s="3"/>
      <c r="FY9386" s="3"/>
      <c r="FZ9386" s="3"/>
      <c r="GA9386" s="3"/>
      <c r="GB9386" s="3"/>
      <c r="GC9386" s="3"/>
      <c r="GD9386" s="3"/>
      <c r="GE9386" s="3"/>
      <c r="GF9386" s="3"/>
      <c r="GG9386" s="3"/>
      <c r="GH9386" s="3"/>
      <c r="GI9386" s="3"/>
      <c r="GJ9386" s="3"/>
      <c r="GK9386" s="3"/>
      <c r="GL9386" s="3"/>
      <c r="GM9386" s="3"/>
      <c r="GN9386" s="3"/>
      <c r="GO9386" s="3"/>
      <c r="GP9386" s="3"/>
      <c r="GQ9386" s="3"/>
      <c r="GR9386" s="3"/>
      <c r="GS9386" s="3"/>
      <c r="GT9386" s="3"/>
      <c r="GU9386" s="3"/>
      <c r="GV9386" s="3"/>
      <c r="GW9386" s="3"/>
      <c r="GX9386" s="3"/>
      <c r="GY9386" s="3"/>
      <c r="GZ9386" s="3"/>
      <c r="HA9386" s="3"/>
      <c r="HB9386" s="3"/>
      <c r="HC9386" s="3"/>
      <c r="HD9386" s="3"/>
      <c r="HE9386" s="3"/>
      <c r="HF9386" s="3"/>
      <c r="HG9386" s="3"/>
      <c r="HH9386" s="3"/>
      <c r="HI9386" s="3"/>
      <c r="HJ9386" s="3"/>
      <c r="HK9386" s="3"/>
      <c r="HL9386" s="3"/>
      <c r="HM9386" s="45"/>
      <c r="HN9386" s="3"/>
      <c r="HO9386" s="3"/>
      <c r="HP9386" s="3"/>
      <c r="HQ9386" s="3"/>
      <c r="HR9386" s="3"/>
      <c r="HS9386" s="3"/>
      <c r="HT9386" s="3"/>
      <c r="HU9386" s="3"/>
      <c r="HV9386" s="3"/>
      <c r="HW9386" s="3"/>
      <c r="HX9386" s="3"/>
      <c r="HY9386" s="3"/>
      <c r="HZ9386" s="3"/>
      <c r="IA9386" s="3"/>
      <c r="IB9386" s="3"/>
      <c r="IC9386" s="3"/>
      <c r="ID9386" s="3"/>
      <c r="IE9386" s="3"/>
      <c r="IF9386" s="3"/>
      <c r="IG9386" s="3"/>
      <c r="IH9386" s="3"/>
      <c r="II9386" s="3"/>
      <c r="IJ9386" s="3"/>
      <c r="IK9386" s="3"/>
      <c r="IL9386" s="3"/>
      <c r="IM9386" s="3"/>
      <c r="IN9386" s="3"/>
      <c r="IO9386" s="15"/>
    </row>
    <row r="9387" spans="171:249">
      <c r="FO9387" s="3"/>
      <c r="FP9387" s="3"/>
      <c r="FQ9387" s="3"/>
      <c r="FR9387" s="3"/>
      <c r="FS9387" s="3"/>
      <c r="FT9387" s="3"/>
      <c r="FU9387" s="3"/>
      <c r="FV9387" s="3"/>
      <c r="FW9387" s="3"/>
      <c r="FX9387" s="3"/>
      <c r="FY9387" s="3"/>
      <c r="FZ9387" s="3"/>
      <c r="GA9387" s="3"/>
      <c r="GB9387" s="3"/>
      <c r="GC9387" s="3"/>
      <c r="GD9387" s="3"/>
      <c r="GE9387" s="3"/>
      <c r="GF9387" s="3"/>
      <c r="GG9387" s="3"/>
      <c r="GH9387" s="3"/>
      <c r="GI9387" s="3"/>
      <c r="GJ9387" s="3"/>
      <c r="GK9387" s="3"/>
      <c r="GL9387" s="3"/>
      <c r="GM9387" s="3"/>
      <c r="GN9387" s="3"/>
      <c r="GO9387" s="3"/>
      <c r="GP9387" s="3"/>
      <c r="GQ9387" s="3"/>
      <c r="GR9387" s="3"/>
      <c r="GS9387" s="3"/>
      <c r="GT9387" s="3"/>
      <c r="GU9387" s="3"/>
      <c r="GV9387" s="3"/>
      <c r="GW9387" s="3"/>
      <c r="GX9387" s="3"/>
      <c r="GY9387" s="3"/>
      <c r="GZ9387" s="3"/>
      <c r="HA9387" s="3"/>
      <c r="HB9387" s="3"/>
      <c r="HC9387" s="3"/>
      <c r="HD9387" s="3"/>
      <c r="HE9387" s="3"/>
      <c r="HF9387" s="3"/>
      <c r="HG9387" s="3"/>
      <c r="HH9387" s="3"/>
      <c r="HI9387" s="3"/>
      <c r="HJ9387" s="3"/>
      <c r="HK9387" s="3"/>
      <c r="HL9387" s="3"/>
      <c r="HM9387" s="45"/>
      <c r="HN9387" s="3"/>
      <c r="HO9387" s="3"/>
      <c r="HP9387" s="3"/>
      <c r="HQ9387" s="3"/>
      <c r="HR9387" s="3"/>
      <c r="HS9387" s="3"/>
      <c r="HT9387" s="3"/>
      <c r="HU9387" s="3"/>
      <c r="HV9387" s="3"/>
      <c r="HW9387" s="3"/>
      <c r="HX9387" s="3"/>
      <c r="HY9387" s="3"/>
      <c r="HZ9387" s="3"/>
      <c r="IA9387" s="3"/>
      <c r="IB9387" s="3"/>
      <c r="IC9387" s="3"/>
      <c r="ID9387" s="3"/>
      <c r="IE9387" s="3"/>
      <c r="IF9387" s="3"/>
      <c r="IG9387" s="3"/>
      <c r="IH9387" s="3"/>
      <c r="II9387" s="3"/>
      <c r="IJ9387" s="3"/>
      <c r="IK9387" s="3"/>
      <c r="IL9387" s="3"/>
      <c r="IM9387" s="3"/>
      <c r="IN9387" s="3"/>
      <c r="IO9387" s="15"/>
    </row>
    <row r="9388" spans="171:249">
      <c r="FO9388" s="3"/>
      <c r="FP9388" s="3"/>
      <c r="FQ9388" s="3"/>
      <c r="FR9388" s="3"/>
      <c r="FS9388" s="3"/>
      <c r="FT9388" s="3"/>
      <c r="FU9388" s="3"/>
      <c r="FV9388" s="3"/>
      <c r="FW9388" s="3"/>
      <c r="FX9388" s="3"/>
      <c r="FY9388" s="3"/>
      <c r="FZ9388" s="3"/>
      <c r="GA9388" s="3"/>
      <c r="GB9388" s="3"/>
      <c r="GC9388" s="3"/>
      <c r="GD9388" s="3"/>
      <c r="GE9388" s="3"/>
      <c r="GF9388" s="3"/>
      <c r="GG9388" s="3"/>
      <c r="GH9388" s="3"/>
      <c r="GI9388" s="3"/>
      <c r="GJ9388" s="3"/>
      <c r="GK9388" s="3"/>
      <c r="GL9388" s="3"/>
      <c r="GM9388" s="3"/>
      <c r="GN9388" s="3"/>
      <c r="GO9388" s="3"/>
      <c r="GP9388" s="3"/>
      <c r="GQ9388" s="3"/>
      <c r="GR9388" s="3"/>
      <c r="GS9388" s="3"/>
      <c r="GT9388" s="3"/>
      <c r="GU9388" s="3"/>
      <c r="GV9388" s="3"/>
      <c r="GW9388" s="3"/>
      <c r="GX9388" s="3"/>
      <c r="GY9388" s="3"/>
      <c r="GZ9388" s="3"/>
      <c r="HA9388" s="3"/>
      <c r="HB9388" s="3"/>
      <c r="HC9388" s="3"/>
      <c r="HD9388" s="3"/>
      <c r="HE9388" s="3"/>
      <c r="HF9388" s="3"/>
      <c r="HG9388" s="3"/>
      <c r="HH9388" s="3"/>
      <c r="HI9388" s="3"/>
      <c r="HJ9388" s="3"/>
      <c r="HK9388" s="3"/>
      <c r="HL9388" s="3"/>
      <c r="HM9388" s="45"/>
      <c r="HN9388" s="3"/>
      <c r="HO9388" s="3"/>
      <c r="HP9388" s="3"/>
      <c r="HQ9388" s="3"/>
      <c r="HR9388" s="3"/>
      <c r="HS9388" s="3"/>
      <c r="HT9388" s="3"/>
      <c r="HU9388" s="3"/>
      <c r="HV9388" s="3"/>
      <c r="HW9388" s="3"/>
      <c r="HX9388" s="3"/>
      <c r="HY9388" s="3"/>
      <c r="HZ9388" s="3"/>
      <c r="IA9388" s="3"/>
      <c r="IB9388" s="3"/>
      <c r="IC9388" s="3"/>
      <c r="ID9388" s="3"/>
      <c r="IE9388" s="3"/>
      <c r="IF9388" s="3"/>
      <c r="IG9388" s="3"/>
      <c r="IH9388" s="3"/>
      <c r="II9388" s="3"/>
      <c r="IJ9388" s="3"/>
      <c r="IK9388" s="3"/>
      <c r="IL9388" s="3"/>
      <c r="IM9388" s="3"/>
      <c r="IN9388" s="3"/>
      <c r="IO9388" s="15"/>
    </row>
    <row r="9389" spans="171:249">
      <c r="FO9389" s="3"/>
      <c r="FP9389" s="3"/>
      <c r="FQ9389" s="3"/>
      <c r="FR9389" s="3"/>
      <c r="FS9389" s="3"/>
      <c r="FT9389" s="3"/>
      <c r="FU9389" s="3"/>
      <c r="FV9389" s="3"/>
      <c r="FW9389" s="3"/>
      <c r="FX9389" s="3"/>
      <c r="FY9389" s="3"/>
      <c r="FZ9389" s="3"/>
      <c r="GA9389" s="3"/>
      <c r="GB9389" s="3"/>
      <c r="GC9389" s="3"/>
      <c r="GD9389" s="3"/>
      <c r="GE9389" s="3"/>
      <c r="GF9389" s="3"/>
      <c r="GG9389" s="3"/>
      <c r="GH9389" s="3"/>
      <c r="GI9389" s="3"/>
      <c r="GJ9389" s="3"/>
      <c r="GK9389" s="3"/>
      <c r="GL9389" s="3"/>
      <c r="GM9389" s="3"/>
      <c r="GN9389" s="3"/>
      <c r="GO9389" s="3"/>
      <c r="GP9389" s="3"/>
      <c r="GQ9389" s="3"/>
      <c r="GR9389" s="3"/>
      <c r="GS9389" s="3"/>
      <c r="GT9389" s="3"/>
      <c r="GU9389" s="3"/>
      <c r="GV9389" s="3"/>
      <c r="GW9389" s="3"/>
      <c r="GX9389" s="3"/>
      <c r="GY9389" s="3"/>
      <c r="GZ9389" s="3"/>
      <c r="HA9389" s="3"/>
      <c r="HB9389" s="3"/>
      <c r="HC9389" s="3"/>
      <c r="HD9389" s="3"/>
      <c r="HE9389" s="3"/>
      <c r="HF9389" s="3"/>
      <c r="HG9389" s="3"/>
      <c r="HH9389" s="3"/>
      <c r="HI9389" s="3"/>
      <c r="HJ9389" s="3"/>
      <c r="HK9389" s="3"/>
      <c r="HL9389" s="3"/>
      <c r="HM9389" s="45"/>
      <c r="HN9389" s="3"/>
      <c r="HO9389" s="3"/>
      <c r="HP9389" s="3"/>
      <c r="HQ9389" s="3"/>
      <c r="HR9389" s="3"/>
      <c r="HS9389" s="3"/>
      <c r="HT9389" s="3"/>
      <c r="HU9389" s="3"/>
      <c r="HV9389" s="3"/>
      <c r="HW9389" s="3"/>
      <c r="HX9389" s="3"/>
      <c r="HY9389" s="3"/>
      <c r="HZ9389" s="3"/>
      <c r="IA9389" s="3"/>
      <c r="IB9389" s="3"/>
      <c r="IC9389" s="3"/>
      <c r="ID9389" s="3"/>
      <c r="IE9389" s="3"/>
      <c r="IF9389" s="3"/>
      <c r="IG9389" s="3"/>
      <c r="IH9389" s="3"/>
      <c r="II9389" s="3"/>
      <c r="IJ9389" s="3"/>
      <c r="IK9389" s="3"/>
      <c r="IL9389" s="3"/>
      <c r="IM9389" s="3"/>
      <c r="IN9389" s="3"/>
      <c r="IO9389" s="15"/>
    </row>
    <row r="9390" spans="171:249">
      <c r="FO9390" s="3"/>
      <c r="FP9390" s="3"/>
      <c r="FQ9390" s="3"/>
      <c r="FR9390" s="3"/>
      <c r="FS9390" s="3"/>
      <c r="FT9390" s="3"/>
      <c r="FU9390" s="3"/>
      <c r="FV9390" s="3"/>
      <c r="FW9390" s="3"/>
      <c r="FX9390" s="3"/>
      <c r="FY9390" s="3"/>
      <c r="FZ9390" s="3"/>
      <c r="GA9390" s="3"/>
      <c r="GB9390" s="3"/>
      <c r="GC9390" s="3"/>
      <c r="GD9390" s="3"/>
      <c r="GE9390" s="3"/>
      <c r="GF9390" s="3"/>
      <c r="GG9390" s="3"/>
      <c r="GH9390" s="3"/>
      <c r="GI9390" s="3"/>
      <c r="GJ9390" s="3"/>
      <c r="GK9390" s="3"/>
      <c r="GL9390" s="3"/>
      <c r="GM9390" s="3"/>
      <c r="GN9390" s="3"/>
      <c r="GO9390" s="3"/>
      <c r="GP9390" s="3"/>
      <c r="GQ9390" s="3"/>
      <c r="GR9390" s="3"/>
      <c r="GS9390" s="3"/>
      <c r="GT9390" s="3"/>
      <c r="GU9390" s="3"/>
      <c r="GV9390" s="3"/>
      <c r="GW9390" s="3"/>
      <c r="GX9390" s="3"/>
      <c r="GY9390" s="3"/>
      <c r="GZ9390" s="3"/>
      <c r="HA9390" s="3"/>
      <c r="HB9390" s="3"/>
      <c r="HC9390" s="3"/>
      <c r="HD9390" s="3"/>
      <c r="HE9390" s="3"/>
      <c r="HF9390" s="3"/>
      <c r="HG9390" s="3"/>
      <c r="HH9390" s="3"/>
      <c r="HI9390" s="3"/>
      <c r="HJ9390" s="3"/>
      <c r="HK9390" s="3"/>
      <c r="HL9390" s="3"/>
      <c r="HM9390" s="45"/>
      <c r="HN9390" s="3"/>
      <c r="HO9390" s="3"/>
      <c r="HP9390" s="3"/>
      <c r="HQ9390" s="3"/>
      <c r="HR9390" s="3"/>
      <c r="HS9390" s="3"/>
      <c r="HT9390" s="3"/>
      <c r="HU9390" s="3"/>
      <c r="HV9390" s="3"/>
      <c r="HW9390" s="3"/>
      <c r="HX9390" s="3"/>
      <c r="HY9390" s="3"/>
      <c r="HZ9390" s="3"/>
      <c r="IA9390" s="3"/>
      <c r="IB9390" s="3"/>
      <c r="IC9390" s="3"/>
      <c r="ID9390" s="3"/>
      <c r="IE9390" s="3"/>
      <c r="IF9390" s="3"/>
      <c r="IG9390" s="3"/>
      <c r="IH9390" s="3"/>
      <c r="II9390" s="3"/>
      <c r="IJ9390" s="3"/>
      <c r="IK9390" s="3"/>
      <c r="IL9390" s="3"/>
      <c r="IM9390" s="3"/>
      <c r="IN9390" s="3"/>
      <c r="IO9390" s="15"/>
    </row>
    <row r="9391" spans="171:249">
      <c r="FO9391" s="3"/>
      <c r="FP9391" s="3"/>
      <c r="FQ9391" s="3"/>
      <c r="FR9391" s="3"/>
      <c r="FS9391" s="3"/>
      <c r="FT9391" s="3"/>
      <c r="FU9391" s="3"/>
      <c r="FV9391" s="3"/>
      <c r="FW9391" s="3"/>
      <c r="FX9391" s="3"/>
      <c r="FY9391" s="3"/>
      <c r="FZ9391" s="3"/>
      <c r="GA9391" s="3"/>
      <c r="GB9391" s="3"/>
      <c r="GC9391" s="3"/>
      <c r="GD9391" s="3"/>
      <c r="GE9391" s="3"/>
      <c r="GF9391" s="3"/>
      <c r="GG9391" s="3"/>
      <c r="GH9391" s="3"/>
      <c r="GI9391" s="3"/>
      <c r="GJ9391" s="3"/>
      <c r="GK9391" s="3"/>
      <c r="GL9391" s="3"/>
      <c r="GM9391" s="3"/>
      <c r="GN9391" s="3"/>
      <c r="GO9391" s="3"/>
      <c r="GP9391" s="3"/>
      <c r="GQ9391" s="3"/>
      <c r="GR9391" s="3"/>
      <c r="GS9391" s="3"/>
      <c r="GT9391" s="3"/>
      <c r="GU9391" s="3"/>
      <c r="GV9391" s="3"/>
      <c r="GW9391" s="3"/>
      <c r="GX9391" s="3"/>
      <c r="GY9391" s="3"/>
      <c r="GZ9391" s="3"/>
      <c r="HA9391" s="3"/>
      <c r="HB9391" s="3"/>
      <c r="HC9391" s="3"/>
      <c r="HD9391" s="3"/>
      <c r="HE9391" s="3"/>
      <c r="HF9391" s="3"/>
      <c r="HG9391" s="3"/>
      <c r="HH9391" s="3"/>
      <c r="HI9391" s="3"/>
      <c r="HJ9391" s="3"/>
      <c r="HK9391" s="3"/>
      <c r="HL9391" s="3"/>
      <c r="HM9391" s="45"/>
      <c r="HN9391" s="3"/>
      <c r="HO9391" s="3"/>
      <c r="HP9391" s="3"/>
      <c r="HQ9391" s="3"/>
      <c r="HR9391" s="3"/>
      <c r="HS9391" s="3"/>
      <c r="HT9391" s="3"/>
      <c r="HU9391" s="3"/>
      <c r="HV9391" s="3"/>
      <c r="HW9391" s="3"/>
      <c r="HX9391" s="3"/>
      <c r="HY9391" s="3"/>
      <c r="HZ9391" s="3"/>
      <c r="IA9391" s="3"/>
      <c r="IB9391" s="3"/>
      <c r="IC9391" s="3"/>
      <c r="ID9391" s="3"/>
      <c r="IE9391" s="3"/>
      <c r="IF9391" s="3"/>
      <c r="IG9391" s="3"/>
      <c r="IH9391" s="3"/>
      <c r="II9391" s="3"/>
      <c r="IJ9391" s="3"/>
      <c r="IK9391" s="3"/>
      <c r="IL9391" s="3"/>
      <c r="IM9391" s="3"/>
      <c r="IN9391" s="3"/>
      <c r="IO9391" s="15"/>
    </row>
    <row r="9392" spans="171:249">
      <c r="FO9392" s="3"/>
      <c r="FP9392" s="3"/>
      <c r="FQ9392" s="3"/>
      <c r="FR9392" s="3"/>
      <c r="FS9392" s="3"/>
      <c r="FT9392" s="3"/>
      <c r="FU9392" s="3"/>
      <c r="FV9392" s="3"/>
      <c r="FW9392" s="3"/>
      <c r="FX9392" s="3"/>
      <c r="FY9392" s="3"/>
      <c r="FZ9392" s="3"/>
      <c r="GA9392" s="3"/>
      <c r="GB9392" s="3"/>
      <c r="GC9392" s="3"/>
      <c r="GD9392" s="3"/>
      <c r="GE9392" s="3"/>
      <c r="GF9392" s="3"/>
      <c r="GG9392" s="3"/>
      <c r="GH9392" s="3"/>
      <c r="GI9392" s="3"/>
      <c r="GJ9392" s="3"/>
      <c r="GK9392" s="3"/>
      <c r="GL9392" s="3"/>
      <c r="GM9392" s="3"/>
      <c r="GN9392" s="3"/>
      <c r="GO9392" s="3"/>
      <c r="GP9392" s="3"/>
      <c r="GQ9392" s="3"/>
      <c r="GR9392" s="3"/>
      <c r="GS9392" s="3"/>
      <c r="GT9392" s="3"/>
      <c r="GU9392" s="3"/>
      <c r="GV9392" s="3"/>
      <c r="GW9392" s="3"/>
      <c r="GX9392" s="3"/>
      <c r="GY9392" s="3"/>
      <c r="GZ9392" s="3"/>
      <c r="HA9392" s="3"/>
      <c r="HB9392" s="3"/>
      <c r="HC9392" s="3"/>
      <c r="HD9392" s="3"/>
      <c r="HE9392" s="3"/>
      <c r="HF9392" s="3"/>
      <c r="HG9392" s="3"/>
      <c r="HH9392" s="3"/>
      <c r="HI9392" s="3"/>
      <c r="HJ9392" s="3"/>
      <c r="HK9392" s="3"/>
      <c r="HL9392" s="3"/>
      <c r="HM9392" s="45"/>
      <c r="HN9392" s="3"/>
      <c r="HO9392" s="3"/>
      <c r="HP9392" s="3"/>
      <c r="HQ9392" s="3"/>
      <c r="HR9392" s="3"/>
      <c r="HS9392" s="3"/>
      <c r="HT9392" s="3"/>
      <c r="HU9392" s="3"/>
      <c r="HV9392" s="3"/>
      <c r="HW9392" s="3"/>
      <c r="HX9392" s="3"/>
      <c r="HY9392" s="3"/>
      <c r="HZ9392" s="3"/>
      <c r="IA9392" s="3"/>
      <c r="IB9392" s="3"/>
      <c r="IC9392" s="3"/>
      <c r="ID9392" s="3"/>
      <c r="IE9392" s="3"/>
      <c r="IF9392" s="3"/>
      <c r="IG9392" s="3"/>
      <c r="IH9392" s="3"/>
      <c r="II9392" s="3"/>
      <c r="IJ9392" s="3"/>
      <c r="IK9392" s="3"/>
      <c r="IL9392" s="3"/>
      <c r="IM9392" s="3"/>
      <c r="IN9392" s="3"/>
      <c r="IO9392" s="15"/>
    </row>
    <row r="9393" spans="171:249">
      <c r="FO9393" s="3"/>
      <c r="FP9393" s="3"/>
      <c r="FQ9393" s="3"/>
      <c r="FR9393" s="3"/>
      <c r="FS9393" s="3"/>
      <c r="FT9393" s="3"/>
      <c r="FU9393" s="3"/>
      <c r="FV9393" s="3"/>
      <c r="FW9393" s="3"/>
      <c r="FX9393" s="3"/>
      <c r="FY9393" s="3"/>
      <c r="FZ9393" s="3"/>
      <c r="GA9393" s="3"/>
      <c r="GB9393" s="3"/>
      <c r="GC9393" s="3"/>
      <c r="GD9393" s="3"/>
      <c r="GE9393" s="3"/>
      <c r="GF9393" s="3"/>
      <c r="GG9393" s="3"/>
      <c r="GH9393" s="3"/>
      <c r="GI9393" s="3"/>
      <c r="GJ9393" s="3"/>
      <c r="GK9393" s="3"/>
      <c r="GL9393" s="3"/>
      <c r="GM9393" s="3"/>
      <c r="GN9393" s="3"/>
      <c r="GO9393" s="3"/>
      <c r="GP9393" s="3"/>
      <c r="GQ9393" s="3"/>
      <c r="GR9393" s="3"/>
      <c r="GS9393" s="3"/>
      <c r="GT9393" s="3"/>
      <c r="GU9393" s="3"/>
      <c r="GV9393" s="3"/>
      <c r="GW9393" s="3"/>
      <c r="GX9393" s="3"/>
      <c r="GY9393" s="3"/>
      <c r="GZ9393" s="3"/>
      <c r="HA9393" s="3"/>
      <c r="HB9393" s="3"/>
      <c r="HC9393" s="3"/>
      <c r="HD9393" s="3"/>
      <c r="HE9393" s="3"/>
      <c r="HF9393" s="3"/>
      <c r="HG9393" s="3"/>
      <c r="HH9393" s="3"/>
      <c r="HI9393" s="3"/>
      <c r="HJ9393" s="3"/>
      <c r="HK9393" s="3"/>
      <c r="HL9393" s="3"/>
      <c r="HM9393" s="45"/>
      <c r="HN9393" s="3"/>
      <c r="HO9393" s="3"/>
      <c r="HP9393" s="3"/>
      <c r="HQ9393" s="3"/>
      <c r="HR9393" s="3"/>
      <c r="HS9393" s="3"/>
      <c r="HT9393" s="3"/>
      <c r="HU9393" s="3"/>
      <c r="HV9393" s="3"/>
      <c r="HW9393" s="3"/>
      <c r="HX9393" s="3"/>
      <c r="HY9393" s="3"/>
      <c r="HZ9393" s="3"/>
      <c r="IA9393" s="3"/>
      <c r="IB9393" s="3"/>
      <c r="IC9393" s="3"/>
      <c r="ID9393" s="3"/>
      <c r="IE9393" s="3"/>
      <c r="IF9393" s="3"/>
      <c r="IG9393" s="3"/>
      <c r="IH9393" s="3"/>
      <c r="II9393" s="3"/>
      <c r="IJ9393" s="3"/>
      <c r="IK9393" s="3"/>
      <c r="IL9393" s="3"/>
      <c r="IM9393" s="3"/>
      <c r="IN9393" s="3"/>
      <c r="IO9393" s="15"/>
    </row>
    <row r="9394" spans="171:249">
      <c r="FO9394" s="3"/>
      <c r="FP9394" s="3"/>
      <c r="FQ9394" s="3"/>
      <c r="FR9394" s="3"/>
      <c r="FS9394" s="3"/>
      <c r="FT9394" s="3"/>
      <c r="FU9394" s="3"/>
      <c r="FV9394" s="3"/>
      <c r="FW9394" s="3"/>
      <c r="FX9394" s="3"/>
      <c r="FY9394" s="3"/>
      <c r="FZ9394" s="3"/>
      <c r="GA9394" s="3"/>
      <c r="GB9394" s="3"/>
      <c r="GC9394" s="3"/>
      <c r="GD9394" s="3"/>
      <c r="GE9394" s="3"/>
      <c r="GF9394" s="3"/>
      <c r="GG9394" s="3"/>
      <c r="GH9394" s="3"/>
      <c r="GI9394" s="3"/>
      <c r="GJ9394" s="3"/>
      <c r="GK9394" s="3"/>
      <c r="GL9394" s="3"/>
      <c r="GM9394" s="3"/>
      <c r="GN9394" s="3"/>
      <c r="GO9394" s="3"/>
      <c r="GP9394" s="3"/>
      <c r="GQ9394" s="3"/>
      <c r="GR9394" s="3"/>
      <c r="GS9394" s="3"/>
      <c r="GT9394" s="3"/>
      <c r="GU9394" s="3"/>
      <c r="GV9394" s="3"/>
      <c r="GW9394" s="3"/>
      <c r="GX9394" s="3"/>
      <c r="GY9394" s="3"/>
      <c r="GZ9394" s="3"/>
      <c r="HA9394" s="3"/>
      <c r="HB9394" s="3"/>
      <c r="HC9394" s="3"/>
      <c r="HD9394" s="3"/>
      <c r="HE9394" s="3"/>
      <c r="HF9394" s="3"/>
      <c r="HG9394" s="3"/>
      <c r="HH9394" s="3"/>
      <c r="HI9394" s="3"/>
      <c r="HJ9394" s="3"/>
      <c r="HK9394" s="3"/>
      <c r="HL9394" s="3"/>
      <c r="HM9394" s="45"/>
      <c r="HN9394" s="3"/>
      <c r="HO9394" s="3"/>
      <c r="HP9394" s="3"/>
      <c r="HQ9394" s="3"/>
      <c r="HR9394" s="3"/>
      <c r="HS9394" s="3"/>
      <c r="HT9394" s="3"/>
      <c r="HU9394" s="3"/>
      <c r="HV9394" s="3"/>
      <c r="HW9394" s="3"/>
      <c r="HX9394" s="3"/>
      <c r="HY9394" s="3"/>
      <c r="HZ9394" s="3"/>
      <c r="IA9394" s="3"/>
      <c r="IB9394" s="3"/>
      <c r="IC9394" s="3"/>
      <c r="ID9394" s="3"/>
      <c r="IE9394" s="3"/>
      <c r="IF9394" s="3"/>
      <c r="IG9394" s="3"/>
      <c r="IH9394" s="3"/>
      <c r="II9394" s="3"/>
      <c r="IJ9394" s="3"/>
      <c r="IK9394" s="3"/>
      <c r="IL9394" s="3"/>
      <c r="IM9394" s="3"/>
      <c r="IN9394" s="3"/>
      <c r="IO9394" s="15"/>
    </row>
    <row r="9395" spans="171:249">
      <c r="FO9395" s="3"/>
      <c r="FP9395" s="3"/>
      <c r="FQ9395" s="3"/>
      <c r="FR9395" s="3"/>
      <c r="FS9395" s="3"/>
      <c r="FT9395" s="3"/>
      <c r="FU9395" s="3"/>
      <c r="FV9395" s="3"/>
      <c r="FW9395" s="3"/>
      <c r="FX9395" s="3"/>
      <c r="FY9395" s="3"/>
      <c r="FZ9395" s="3"/>
      <c r="GA9395" s="3"/>
      <c r="GB9395" s="3"/>
      <c r="GC9395" s="3"/>
      <c r="GD9395" s="3"/>
      <c r="GE9395" s="3"/>
      <c r="GF9395" s="3"/>
      <c r="GG9395" s="3"/>
      <c r="GH9395" s="3"/>
      <c r="GI9395" s="3"/>
      <c r="GJ9395" s="3"/>
      <c r="GK9395" s="3"/>
      <c r="GL9395" s="3"/>
      <c r="GM9395" s="3"/>
      <c r="GN9395" s="3"/>
      <c r="GO9395" s="3"/>
      <c r="GP9395" s="3"/>
      <c r="GQ9395" s="3"/>
      <c r="GR9395" s="3"/>
      <c r="GS9395" s="3"/>
      <c r="GT9395" s="3"/>
      <c r="GU9395" s="3"/>
      <c r="GV9395" s="3"/>
      <c r="GW9395" s="3"/>
      <c r="GX9395" s="3"/>
      <c r="GY9395" s="3"/>
      <c r="GZ9395" s="3"/>
      <c r="HA9395" s="3"/>
      <c r="HB9395" s="3"/>
      <c r="HC9395" s="3"/>
      <c r="HD9395" s="3"/>
      <c r="HE9395" s="3"/>
      <c r="HF9395" s="3"/>
      <c r="HG9395" s="3"/>
      <c r="HH9395" s="3"/>
      <c r="HI9395" s="3"/>
      <c r="HJ9395" s="3"/>
      <c r="HK9395" s="3"/>
      <c r="HL9395" s="3"/>
      <c r="HM9395" s="45"/>
      <c r="HN9395" s="3"/>
      <c r="HO9395" s="3"/>
      <c r="HP9395" s="3"/>
      <c r="HQ9395" s="3"/>
      <c r="HR9395" s="3"/>
      <c r="HS9395" s="3"/>
      <c r="HT9395" s="3"/>
      <c r="HU9395" s="3"/>
      <c r="HV9395" s="3"/>
      <c r="HW9395" s="3"/>
      <c r="HX9395" s="3"/>
      <c r="HY9395" s="3"/>
      <c r="HZ9395" s="3"/>
      <c r="IA9395" s="3"/>
      <c r="IB9395" s="3"/>
      <c r="IC9395" s="3"/>
      <c r="ID9395" s="3"/>
      <c r="IE9395" s="3"/>
      <c r="IF9395" s="3"/>
      <c r="IG9395" s="3"/>
      <c r="IH9395" s="3"/>
      <c r="II9395" s="3"/>
      <c r="IJ9395" s="3"/>
      <c r="IK9395" s="3"/>
      <c r="IL9395" s="3"/>
      <c r="IM9395" s="3"/>
      <c r="IN9395" s="3"/>
      <c r="IO9395" s="15"/>
    </row>
    <row r="9396" spans="171:249">
      <c r="FO9396" s="3"/>
      <c r="FP9396" s="3"/>
      <c r="FQ9396" s="3"/>
      <c r="FR9396" s="3"/>
      <c r="FS9396" s="3"/>
      <c r="FT9396" s="3"/>
      <c r="FU9396" s="3"/>
      <c r="FV9396" s="3"/>
      <c r="FW9396" s="3"/>
      <c r="FX9396" s="3"/>
      <c r="FY9396" s="3"/>
      <c r="FZ9396" s="3"/>
      <c r="GA9396" s="3"/>
      <c r="GB9396" s="3"/>
      <c r="GC9396" s="3"/>
      <c r="GD9396" s="3"/>
      <c r="GE9396" s="3"/>
      <c r="GF9396" s="3"/>
      <c r="GG9396" s="3"/>
      <c r="GH9396" s="3"/>
      <c r="GI9396" s="3"/>
      <c r="GJ9396" s="3"/>
      <c r="GK9396" s="3"/>
      <c r="GL9396" s="3"/>
      <c r="GM9396" s="3"/>
      <c r="GN9396" s="3"/>
      <c r="GO9396" s="3"/>
      <c r="GP9396" s="3"/>
      <c r="GQ9396" s="3"/>
      <c r="GR9396" s="3"/>
      <c r="GS9396" s="3"/>
      <c r="GT9396" s="3"/>
      <c r="GU9396" s="3"/>
      <c r="GV9396" s="3"/>
      <c r="GW9396" s="3"/>
      <c r="GX9396" s="3"/>
      <c r="GY9396" s="3"/>
      <c r="GZ9396" s="3"/>
      <c r="HA9396" s="3"/>
      <c r="HB9396" s="3"/>
      <c r="HC9396" s="3"/>
      <c r="HD9396" s="3"/>
      <c r="HE9396" s="3"/>
      <c r="HF9396" s="3"/>
      <c r="HG9396" s="3"/>
      <c r="HH9396" s="3"/>
      <c r="HI9396" s="3"/>
      <c r="HJ9396" s="3"/>
      <c r="HK9396" s="3"/>
      <c r="HL9396" s="3"/>
      <c r="HM9396" s="45"/>
      <c r="HN9396" s="3"/>
      <c r="HO9396" s="3"/>
      <c r="HP9396" s="3"/>
      <c r="HQ9396" s="3"/>
      <c r="HR9396" s="3"/>
      <c r="HS9396" s="3"/>
      <c r="HT9396" s="3"/>
      <c r="HU9396" s="3"/>
      <c r="HV9396" s="3"/>
      <c r="HW9396" s="3"/>
      <c r="HX9396" s="3"/>
      <c r="HY9396" s="3"/>
      <c r="HZ9396" s="3"/>
      <c r="IA9396" s="3"/>
      <c r="IB9396" s="3"/>
      <c r="IC9396" s="3"/>
      <c r="ID9396" s="3"/>
      <c r="IE9396" s="3"/>
      <c r="IF9396" s="3"/>
      <c r="IG9396" s="3"/>
      <c r="IH9396" s="3"/>
      <c r="II9396" s="3"/>
      <c r="IJ9396" s="3"/>
      <c r="IK9396" s="3"/>
      <c r="IL9396" s="3"/>
      <c r="IM9396" s="3"/>
      <c r="IN9396" s="3"/>
      <c r="IO9396" s="15"/>
    </row>
    <row r="9397" spans="171:249">
      <c r="FO9397" s="3"/>
      <c r="FP9397" s="3"/>
      <c r="FQ9397" s="3"/>
      <c r="FR9397" s="3"/>
      <c r="FS9397" s="3"/>
      <c r="FT9397" s="3"/>
      <c r="FU9397" s="3"/>
      <c r="FV9397" s="3"/>
      <c r="FW9397" s="3"/>
      <c r="FX9397" s="3"/>
      <c r="FY9397" s="3"/>
      <c r="FZ9397" s="3"/>
      <c r="GA9397" s="3"/>
      <c r="GB9397" s="3"/>
      <c r="GC9397" s="3"/>
      <c r="GD9397" s="3"/>
      <c r="GE9397" s="3"/>
      <c r="GF9397" s="3"/>
      <c r="GG9397" s="3"/>
      <c r="GH9397" s="3"/>
      <c r="GI9397" s="3"/>
      <c r="GJ9397" s="3"/>
      <c r="GK9397" s="3"/>
      <c r="GL9397" s="3"/>
      <c r="GM9397" s="3"/>
      <c r="GN9397" s="3"/>
      <c r="GO9397" s="3"/>
      <c r="GP9397" s="3"/>
      <c r="GQ9397" s="3"/>
      <c r="GR9397" s="3"/>
      <c r="GS9397" s="3"/>
      <c r="GT9397" s="3"/>
      <c r="GU9397" s="3"/>
      <c r="GV9397" s="3"/>
      <c r="GW9397" s="3"/>
      <c r="GX9397" s="3"/>
      <c r="GY9397" s="3"/>
      <c r="GZ9397" s="3"/>
      <c r="HA9397" s="3"/>
      <c r="HB9397" s="3"/>
      <c r="HC9397" s="3"/>
      <c r="HD9397" s="3"/>
      <c r="HE9397" s="3"/>
      <c r="HF9397" s="3"/>
      <c r="HG9397" s="3"/>
      <c r="HH9397" s="3"/>
      <c r="HI9397" s="3"/>
      <c r="HJ9397" s="3"/>
      <c r="HK9397" s="3"/>
      <c r="HL9397" s="3"/>
      <c r="HM9397" s="45"/>
      <c r="HN9397" s="3"/>
      <c r="HO9397" s="3"/>
      <c r="HP9397" s="3"/>
      <c r="HQ9397" s="3"/>
      <c r="HR9397" s="3"/>
      <c r="HS9397" s="3"/>
      <c r="HT9397" s="3"/>
      <c r="HU9397" s="3"/>
      <c r="HV9397" s="3"/>
      <c r="HW9397" s="3"/>
      <c r="HX9397" s="3"/>
      <c r="HY9397" s="3"/>
      <c r="HZ9397" s="3"/>
      <c r="IA9397" s="3"/>
      <c r="IB9397" s="3"/>
      <c r="IC9397" s="3"/>
      <c r="ID9397" s="3"/>
      <c r="IE9397" s="3"/>
      <c r="IF9397" s="3"/>
      <c r="IG9397" s="3"/>
      <c r="IH9397" s="3"/>
      <c r="II9397" s="3"/>
      <c r="IJ9397" s="3"/>
      <c r="IK9397" s="3"/>
      <c r="IL9397" s="3"/>
      <c r="IM9397" s="3"/>
      <c r="IN9397" s="3"/>
      <c r="IO9397" s="15"/>
    </row>
    <row r="9398" spans="171:249">
      <c r="FO9398" s="3"/>
      <c r="FP9398" s="3"/>
      <c r="FQ9398" s="3"/>
      <c r="FR9398" s="3"/>
      <c r="FS9398" s="3"/>
      <c r="FT9398" s="3"/>
      <c r="FU9398" s="3"/>
      <c r="FV9398" s="3"/>
      <c r="FW9398" s="3"/>
      <c r="FX9398" s="3"/>
      <c r="FY9398" s="3"/>
      <c r="FZ9398" s="3"/>
      <c r="GA9398" s="3"/>
      <c r="GB9398" s="3"/>
      <c r="GC9398" s="3"/>
      <c r="GD9398" s="3"/>
      <c r="GE9398" s="3"/>
      <c r="GF9398" s="3"/>
      <c r="GG9398" s="3"/>
      <c r="GH9398" s="3"/>
      <c r="GI9398" s="3"/>
      <c r="GJ9398" s="3"/>
      <c r="GK9398" s="3"/>
      <c r="GL9398" s="3"/>
      <c r="GM9398" s="3"/>
      <c r="GN9398" s="3"/>
      <c r="GO9398" s="3"/>
      <c r="GP9398" s="3"/>
      <c r="GQ9398" s="3"/>
      <c r="GR9398" s="3"/>
      <c r="GS9398" s="3"/>
      <c r="GT9398" s="3"/>
      <c r="GU9398" s="3"/>
      <c r="GV9398" s="3"/>
      <c r="GW9398" s="3"/>
      <c r="GX9398" s="3"/>
      <c r="GY9398" s="3"/>
      <c r="GZ9398" s="3"/>
      <c r="HA9398" s="3"/>
      <c r="HB9398" s="3"/>
      <c r="HC9398" s="3"/>
      <c r="HD9398" s="3"/>
      <c r="HE9398" s="3"/>
      <c r="HF9398" s="3"/>
      <c r="HG9398" s="3"/>
      <c r="HH9398" s="3"/>
      <c r="HI9398" s="3"/>
      <c r="HJ9398" s="3"/>
      <c r="HK9398" s="3"/>
      <c r="HL9398" s="3"/>
      <c r="HM9398" s="45"/>
      <c r="HN9398" s="3"/>
      <c r="HO9398" s="3"/>
      <c r="HP9398" s="3"/>
      <c r="HQ9398" s="3"/>
      <c r="HR9398" s="3"/>
      <c r="HS9398" s="3"/>
      <c r="HT9398" s="3"/>
      <c r="HU9398" s="3"/>
      <c r="HV9398" s="3"/>
      <c r="HW9398" s="3"/>
      <c r="HX9398" s="3"/>
      <c r="HY9398" s="3"/>
      <c r="HZ9398" s="3"/>
      <c r="IA9398" s="3"/>
      <c r="IB9398" s="3"/>
      <c r="IC9398" s="3"/>
      <c r="ID9398" s="3"/>
      <c r="IE9398" s="3"/>
      <c r="IF9398" s="3"/>
      <c r="IG9398" s="3"/>
      <c r="IH9398" s="3"/>
      <c r="II9398" s="3"/>
      <c r="IJ9398" s="3"/>
      <c r="IK9398" s="3"/>
      <c r="IL9398" s="3"/>
      <c r="IM9398" s="3"/>
      <c r="IN9398" s="3"/>
      <c r="IO9398" s="15"/>
    </row>
    <row r="9399" spans="171:249">
      <c r="FO9399" s="3"/>
      <c r="FP9399" s="3"/>
      <c r="FQ9399" s="3"/>
      <c r="FR9399" s="3"/>
      <c r="FS9399" s="3"/>
      <c r="FT9399" s="3"/>
      <c r="FU9399" s="3"/>
      <c r="FV9399" s="3"/>
      <c r="FW9399" s="3"/>
      <c r="FX9399" s="3"/>
      <c r="FY9399" s="3"/>
      <c r="FZ9399" s="3"/>
      <c r="GA9399" s="3"/>
      <c r="GB9399" s="3"/>
      <c r="GC9399" s="3"/>
      <c r="GD9399" s="3"/>
      <c r="GE9399" s="3"/>
      <c r="GF9399" s="3"/>
      <c r="GG9399" s="3"/>
      <c r="GH9399" s="3"/>
      <c r="GI9399" s="3"/>
      <c r="GJ9399" s="3"/>
      <c r="GK9399" s="3"/>
      <c r="GL9399" s="3"/>
      <c r="GM9399" s="3"/>
      <c r="GN9399" s="3"/>
      <c r="GO9399" s="3"/>
      <c r="GP9399" s="3"/>
      <c r="GQ9399" s="3"/>
      <c r="GR9399" s="3"/>
      <c r="GS9399" s="3"/>
      <c r="GT9399" s="3"/>
      <c r="GU9399" s="3"/>
      <c r="GV9399" s="3"/>
      <c r="GW9399" s="3"/>
      <c r="GX9399" s="3"/>
      <c r="GY9399" s="3"/>
      <c r="GZ9399" s="3"/>
      <c r="HA9399" s="3"/>
      <c r="HB9399" s="3"/>
      <c r="HC9399" s="3"/>
      <c r="HD9399" s="3"/>
      <c r="HE9399" s="3"/>
      <c r="HF9399" s="3"/>
      <c r="HG9399" s="3"/>
      <c r="HH9399" s="3"/>
      <c r="HI9399" s="3"/>
      <c r="HJ9399" s="3"/>
      <c r="HK9399" s="3"/>
      <c r="HL9399" s="3"/>
      <c r="HM9399" s="45"/>
      <c r="HN9399" s="3"/>
      <c r="HO9399" s="3"/>
      <c r="HP9399" s="3"/>
      <c r="HQ9399" s="3"/>
      <c r="HR9399" s="3"/>
      <c r="HS9399" s="3"/>
      <c r="HT9399" s="3"/>
      <c r="HU9399" s="3"/>
      <c r="HV9399" s="3"/>
      <c r="HW9399" s="3"/>
      <c r="HX9399" s="3"/>
      <c r="HY9399" s="3"/>
      <c r="HZ9399" s="3"/>
      <c r="IA9399" s="3"/>
      <c r="IB9399" s="3"/>
      <c r="IC9399" s="3"/>
      <c r="ID9399" s="3"/>
      <c r="IE9399" s="3"/>
      <c r="IF9399" s="3"/>
      <c r="IG9399" s="3"/>
      <c r="IH9399" s="3"/>
      <c r="II9399" s="3"/>
      <c r="IJ9399" s="3"/>
      <c r="IK9399" s="3"/>
      <c r="IL9399" s="3"/>
      <c r="IM9399" s="3"/>
      <c r="IN9399" s="3"/>
      <c r="IO9399" s="15"/>
    </row>
    <row r="9400" spans="171:249">
      <c r="FO9400" s="3"/>
      <c r="FP9400" s="3"/>
      <c r="FQ9400" s="3"/>
      <c r="FR9400" s="3"/>
      <c r="FS9400" s="3"/>
      <c r="FT9400" s="3"/>
      <c r="FU9400" s="3"/>
      <c r="FV9400" s="3"/>
      <c r="FW9400" s="3"/>
      <c r="FX9400" s="3"/>
      <c r="FY9400" s="3"/>
      <c r="FZ9400" s="3"/>
      <c r="GA9400" s="3"/>
      <c r="GB9400" s="3"/>
      <c r="GC9400" s="3"/>
      <c r="GD9400" s="3"/>
      <c r="GE9400" s="3"/>
      <c r="GF9400" s="3"/>
      <c r="GG9400" s="3"/>
      <c r="GH9400" s="3"/>
      <c r="GI9400" s="3"/>
      <c r="GJ9400" s="3"/>
      <c r="GK9400" s="3"/>
      <c r="GL9400" s="3"/>
      <c r="GM9400" s="3"/>
      <c r="GN9400" s="3"/>
      <c r="GO9400" s="3"/>
      <c r="GP9400" s="3"/>
      <c r="GQ9400" s="3"/>
      <c r="GR9400" s="3"/>
      <c r="GS9400" s="3"/>
      <c r="GT9400" s="3"/>
      <c r="GU9400" s="3"/>
      <c r="GV9400" s="3"/>
      <c r="GW9400" s="3"/>
      <c r="GX9400" s="3"/>
      <c r="GY9400" s="3"/>
      <c r="GZ9400" s="3"/>
      <c r="HA9400" s="3"/>
      <c r="HB9400" s="3"/>
      <c r="HC9400" s="3"/>
      <c r="HD9400" s="3"/>
      <c r="HE9400" s="3"/>
      <c r="HF9400" s="3"/>
      <c r="HG9400" s="3"/>
      <c r="HH9400" s="3"/>
      <c r="HI9400" s="3"/>
      <c r="HJ9400" s="3"/>
      <c r="HK9400" s="3"/>
      <c r="HL9400" s="3"/>
      <c r="HM9400" s="45"/>
      <c r="HN9400" s="3"/>
      <c r="HO9400" s="3"/>
      <c r="HP9400" s="3"/>
      <c r="HQ9400" s="3"/>
      <c r="HR9400" s="3"/>
      <c r="HS9400" s="3"/>
      <c r="HT9400" s="3"/>
      <c r="HU9400" s="3"/>
      <c r="HV9400" s="3"/>
      <c r="HW9400" s="3"/>
      <c r="HX9400" s="3"/>
      <c r="HY9400" s="3"/>
      <c r="HZ9400" s="3"/>
      <c r="IA9400" s="3"/>
      <c r="IB9400" s="3"/>
      <c r="IC9400" s="3"/>
      <c r="ID9400" s="3"/>
      <c r="IE9400" s="3"/>
      <c r="IF9400" s="3"/>
      <c r="IG9400" s="3"/>
      <c r="IH9400" s="3"/>
      <c r="II9400" s="3"/>
      <c r="IJ9400" s="3"/>
      <c r="IK9400" s="3"/>
      <c r="IL9400" s="3"/>
      <c r="IM9400" s="3"/>
      <c r="IN9400" s="3"/>
      <c r="IO9400" s="15"/>
    </row>
    <row r="9401" spans="171:249">
      <c r="FO9401" s="3"/>
      <c r="FP9401" s="3"/>
      <c r="FQ9401" s="3"/>
      <c r="FR9401" s="3"/>
      <c r="FS9401" s="3"/>
      <c r="FT9401" s="3"/>
      <c r="FU9401" s="3"/>
      <c r="FV9401" s="3"/>
      <c r="FW9401" s="3"/>
      <c r="FX9401" s="3"/>
      <c r="FY9401" s="3"/>
      <c r="FZ9401" s="3"/>
      <c r="GA9401" s="3"/>
      <c r="GB9401" s="3"/>
      <c r="GC9401" s="3"/>
      <c r="GD9401" s="3"/>
      <c r="GE9401" s="3"/>
      <c r="GF9401" s="3"/>
      <c r="GG9401" s="3"/>
      <c r="GH9401" s="3"/>
      <c r="GI9401" s="3"/>
      <c r="GJ9401" s="3"/>
      <c r="GK9401" s="3"/>
      <c r="GL9401" s="3"/>
      <c r="GM9401" s="3"/>
      <c r="GN9401" s="3"/>
      <c r="GO9401" s="3"/>
      <c r="GP9401" s="3"/>
      <c r="GQ9401" s="3"/>
      <c r="GR9401" s="3"/>
      <c r="GS9401" s="3"/>
      <c r="GT9401" s="3"/>
      <c r="GU9401" s="3"/>
      <c r="GV9401" s="3"/>
      <c r="GW9401" s="3"/>
      <c r="GX9401" s="3"/>
      <c r="GY9401" s="3"/>
      <c r="GZ9401" s="3"/>
      <c r="HA9401" s="3"/>
      <c r="HB9401" s="3"/>
      <c r="HC9401" s="3"/>
      <c r="HD9401" s="3"/>
      <c r="HE9401" s="3"/>
      <c r="HF9401" s="3"/>
      <c r="HG9401" s="3"/>
      <c r="HH9401" s="3"/>
      <c r="HI9401" s="3"/>
      <c r="HJ9401" s="3"/>
      <c r="HK9401" s="3"/>
      <c r="HL9401" s="3"/>
      <c r="HM9401" s="45"/>
      <c r="HN9401" s="3"/>
      <c r="HO9401" s="3"/>
      <c r="HP9401" s="3"/>
      <c r="HQ9401" s="3"/>
      <c r="HR9401" s="3"/>
      <c r="HS9401" s="3"/>
      <c r="HT9401" s="3"/>
      <c r="HU9401" s="3"/>
      <c r="HV9401" s="3"/>
      <c r="HW9401" s="3"/>
      <c r="HX9401" s="3"/>
      <c r="HY9401" s="3"/>
      <c r="HZ9401" s="3"/>
      <c r="IA9401" s="3"/>
      <c r="IB9401" s="3"/>
      <c r="IC9401" s="3"/>
      <c r="ID9401" s="3"/>
      <c r="IE9401" s="3"/>
      <c r="IF9401" s="3"/>
      <c r="IG9401" s="3"/>
      <c r="IH9401" s="3"/>
      <c r="II9401" s="3"/>
      <c r="IJ9401" s="3"/>
      <c r="IK9401" s="3"/>
      <c r="IL9401" s="3"/>
      <c r="IM9401" s="3"/>
      <c r="IN9401" s="3"/>
      <c r="IO9401" s="15"/>
    </row>
    <row r="9402" spans="171:249">
      <c r="FO9402" s="3"/>
      <c r="FP9402" s="3"/>
      <c r="FQ9402" s="3"/>
      <c r="FR9402" s="3"/>
      <c r="FS9402" s="3"/>
      <c r="FT9402" s="3"/>
      <c r="FU9402" s="3"/>
      <c r="FV9402" s="3"/>
      <c r="FW9402" s="3"/>
      <c r="FX9402" s="3"/>
      <c r="FY9402" s="3"/>
      <c r="FZ9402" s="3"/>
      <c r="GA9402" s="3"/>
      <c r="GB9402" s="3"/>
      <c r="GC9402" s="3"/>
      <c r="GD9402" s="3"/>
      <c r="GE9402" s="3"/>
      <c r="GF9402" s="3"/>
      <c r="GG9402" s="3"/>
      <c r="GH9402" s="3"/>
      <c r="GI9402" s="3"/>
      <c r="GJ9402" s="3"/>
      <c r="GK9402" s="3"/>
      <c r="GL9402" s="3"/>
      <c r="GM9402" s="3"/>
      <c r="GN9402" s="3"/>
      <c r="GO9402" s="3"/>
      <c r="GP9402" s="3"/>
      <c r="GQ9402" s="3"/>
      <c r="GR9402" s="3"/>
      <c r="GS9402" s="3"/>
      <c r="GT9402" s="3"/>
      <c r="GU9402" s="3"/>
      <c r="GV9402" s="3"/>
      <c r="GW9402" s="3"/>
      <c r="GX9402" s="3"/>
      <c r="GY9402" s="3"/>
      <c r="GZ9402" s="3"/>
      <c r="HA9402" s="3"/>
      <c r="HB9402" s="3"/>
      <c r="HC9402" s="3"/>
      <c r="HD9402" s="3"/>
      <c r="HE9402" s="3"/>
      <c r="HF9402" s="3"/>
      <c r="HG9402" s="3"/>
      <c r="HH9402" s="3"/>
      <c r="HI9402" s="3"/>
      <c r="HJ9402" s="3"/>
      <c r="HK9402" s="3"/>
      <c r="HL9402" s="3"/>
      <c r="HM9402" s="45"/>
      <c r="HN9402" s="3"/>
      <c r="HO9402" s="3"/>
      <c r="HP9402" s="3"/>
      <c r="HQ9402" s="3"/>
      <c r="HR9402" s="3"/>
      <c r="HS9402" s="3"/>
      <c r="HT9402" s="3"/>
      <c r="HU9402" s="3"/>
      <c r="HV9402" s="3"/>
      <c r="HW9402" s="3"/>
      <c r="HX9402" s="3"/>
      <c r="HY9402" s="3"/>
      <c r="HZ9402" s="3"/>
      <c r="IA9402" s="3"/>
      <c r="IB9402" s="3"/>
      <c r="IC9402" s="3"/>
      <c r="ID9402" s="3"/>
      <c r="IE9402" s="3"/>
      <c r="IF9402" s="3"/>
      <c r="IG9402" s="3"/>
      <c r="IH9402" s="3"/>
      <c r="II9402" s="3"/>
      <c r="IJ9402" s="3"/>
      <c r="IK9402" s="3"/>
      <c r="IL9402" s="3"/>
      <c r="IM9402" s="3"/>
      <c r="IN9402" s="3"/>
      <c r="IO9402" s="15"/>
    </row>
    <row r="9403" spans="171:249">
      <c r="FO9403" s="3"/>
      <c r="FP9403" s="3"/>
      <c r="FQ9403" s="3"/>
      <c r="FR9403" s="3"/>
      <c r="FS9403" s="3"/>
      <c r="FT9403" s="3"/>
      <c r="FU9403" s="3"/>
      <c r="FV9403" s="3"/>
      <c r="FW9403" s="3"/>
      <c r="FX9403" s="3"/>
      <c r="FY9403" s="3"/>
      <c r="FZ9403" s="3"/>
      <c r="GA9403" s="3"/>
      <c r="GB9403" s="3"/>
      <c r="GC9403" s="3"/>
      <c r="GD9403" s="3"/>
      <c r="GE9403" s="3"/>
      <c r="GF9403" s="3"/>
      <c r="GG9403" s="3"/>
      <c r="GH9403" s="3"/>
      <c r="GI9403" s="3"/>
      <c r="GJ9403" s="3"/>
      <c r="GK9403" s="3"/>
      <c r="GL9403" s="3"/>
      <c r="GM9403" s="3"/>
      <c r="GN9403" s="3"/>
      <c r="GO9403" s="3"/>
      <c r="GP9403" s="3"/>
      <c r="GQ9403" s="3"/>
      <c r="GR9403" s="3"/>
      <c r="GS9403" s="3"/>
      <c r="GT9403" s="3"/>
      <c r="GU9403" s="3"/>
      <c r="GV9403" s="3"/>
      <c r="GW9403" s="3"/>
      <c r="GX9403" s="3"/>
      <c r="GY9403" s="3"/>
      <c r="GZ9403" s="3"/>
      <c r="HA9403" s="3"/>
      <c r="HB9403" s="3"/>
      <c r="HC9403" s="3"/>
      <c r="HD9403" s="3"/>
      <c r="HE9403" s="3"/>
      <c r="HF9403" s="3"/>
      <c r="HG9403" s="3"/>
      <c r="HH9403" s="3"/>
      <c r="HI9403" s="3"/>
      <c r="HJ9403" s="3"/>
      <c r="HK9403" s="3"/>
      <c r="HL9403" s="3"/>
      <c r="HM9403" s="45"/>
      <c r="HN9403" s="3"/>
      <c r="HO9403" s="3"/>
      <c r="HP9403" s="3"/>
      <c r="HQ9403" s="3"/>
      <c r="HR9403" s="3"/>
      <c r="HS9403" s="3"/>
      <c r="HT9403" s="3"/>
      <c r="HU9403" s="3"/>
      <c r="HV9403" s="3"/>
      <c r="HW9403" s="3"/>
      <c r="HX9403" s="3"/>
      <c r="HY9403" s="3"/>
      <c r="HZ9403" s="3"/>
      <c r="IA9403" s="3"/>
      <c r="IB9403" s="3"/>
      <c r="IC9403" s="3"/>
      <c r="ID9403" s="3"/>
      <c r="IE9403" s="3"/>
      <c r="IF9403" s="3"/>
      <c r="IG9403" s="3"/>
      <c r="IH9403" s="3"/>
      <c r="II9403" s="3"/>
      <c r="IJ9403" s="3"/>
      <c r="IK9403" s="3"/>
      <c r="IL9403" s="3"/>
      <c r="IM9403" s="3"/>
      <c r="IN9403" s="3"/>
      <c r="IO9403" s="15"/>
    </row>
    <row r="9404" spans="171:249">
      <c r="FO9404" s="3"/>
      <c r="FP9404" s="3"/>
      <c r="FQ9404" s="3"/>
      <c r="FR9404" s="3"/>
      <c r="FS9404" s="3"/>
      <c r="FT9404" s="3"/>
      <c r="FU9404" s="3"/>
      <c r="FV9404" s="3"/>
      <c r="FW9404" s="3"/>
      <c r="FX9404" s="3"/>
      <c r="FY9404" s="3"/>
      <c r="FZ9404" s="3"/>
      <c r="GA9404" s="3"/>
      <c r="GB9404" s="3"/>
      <c r="GC9404" s="3"/>
      <c r="GD9404" s="3"/>
      <c r="GE9404" s="3"/>
      <c r="GF9404" s="3"/>
      <c r="GG9404" s="3"/>
      <c r="GH9404" s="3"/>
      <c r="GI9404" s="3"/>
      <c r="GJ9404" s="3"/>
      <c r="GK9404" s="3"/>
      <c r="GL9404" s="3"/>
      <c r="GM9404" s="3"/>
      <c r="GN9404" s="3"/>
      <c r="GO9404" s="3"/>
      <c r="GP9404" s="3"/>
      <c r="GQ9404" s="3"/>
      <c r="GR9404" s="3"/>
      <c r="GS9404" s="3"/>
      <c r="GT9404" s="3"/>
      <c r="GU9404" s="3"/>
      <c r="GV9404" s="3"/>
      <c r="GW9404" s="3"/>
      <c r="GX9404" s="3"/>
      <c r="GY9404" s="3"/>
      <c r="GZ9404" s="3"/>
      <c r="HA9404" s="3"/>
      <c r="HB9404" s="3"/>
      <c r="HC9404" s="3"/>
      <c r="HD9404" s="3"/>
      <c r="HE9404" s="3"/>
      <c r="HF9404" s="3"/>
      <c r="HG9404" s="3"/>
      <c r="HH9404" s="3"/>
      <c r="HI9404" s="3"/>
      <c r="HJ9404" s="3"/>
      <c r="HK9404" s="3"/>
      <c r="HL9404" s="3"/>
      <c r="HM9404" s="45"/>
      <c r="HN9404" s="3"/>
      <c r="HO9404" s="3"/>
      <c r="HP9404" s="3"/>
      <c r="HQ9404" s="3"/>
      <c r="HR9404" s="3"/>
      <c r="HS9404" s="3"/>
      <c r="HT9404" s="3"/>
      <c r="HU9404" s="3"/>
      <c r="HV9404" s="3"/>
      <c r="HW9404" s="3"/>
      <c r="HX9404" s="3"/>
      <c r="HY9404" s="3"/>
      <c r="HZ9404" s="3"/>
      <c r="IA9404" s="3"/>
      <c r="IB9404" s="3"/>
      <c r="IC9404" s="3"/>
      <c r="ID9404" s="3"/>
      <c r="IE9404" s="3"/>
      <c r="IF9404" s="3"/>
      <c r="IG9404" s="3"/>
      <c r="IH9404" s="3"/>
      <c r="II9404" s="3"/>
      <c r="IJ9404" s="3"/>
      <c r="IK9404" s="3"/>
      <c r="IL9404" s="3"/>
      <c r="IM9404" s="3"/>
      <c r="IN9404" s="3"/>
      <c r="IO9404" s="15"/>
    </row>
    <row r="9405" spans="171:249">
      <c r="FO9405" s="3"/>
      <c r="FP9405" s="3"/>
      <c r="FQ9405" s="3"/>
      <c r="FR9405" s="3"/>
      <c r="FS9405" s="3"/>
      <c r="FT9405" s="3"/>
      <c r="FU9405" s="3"/>
      <c r="FV9405" s="3"/>
      <c r="FW9405" s="3"/>
      <c r="FX9405" s="3"/>
      <c r="FY9405" s="3"/>
      <c r="FZ9405" s="3"/>
      <c r="GA9405" s="3"/>
      <c r="GB9405" s="3"/>
      <c r="GC9405" s="3"/>
      <c r="GD9405" s="3"/>
      <c r="GE9405" s="3"/>
      <c r="GF9405" s="3"/>
      <c r="GG9405" s="3"/>
      <c r="GH9405" s="3"/>
      <c r="GI9405" s="3"/>
      <c r="GJ9405" s="3"/>
      <c r="GK9405" s="3"/>
      <c r="GL9405" s="3"/>
      <c r="GM9405" s="3"/>
      <c r="GN9405" s="3"/>
      <c r="GO9405" s="3"/>
      <c r="GP9405" s="3"/>
      <c r="GQ9405" s="3"/>
      <c r="GR9405" s="3"/>
      <c r="GS9405" s="3"/>
      <c r="GT9405" s="3"/>
      <c r="GU9405" s="3"/>
      <c r="GV9405" s="3"/>
      <c r="GW9405" s="3"/>
      <c r="GX9405" s="3"/>
      <c r="GY9405" s="3"/>
      <c r="GZ9405" s="3"/>
      <c r="HA9405" s="3"/>
      <c r="HB9405" s="3"/>
      <c r="HC9405" s="3"/>
      <c r="HD9405" s="3"/>
      <c r="HE9405" s="3"/>
      <c r="HF9405" s="3"/>
      <c r="HG9405" s="3"/>
      <c r="HH9405" s="3"/>
      <c r="HI9405" s="3"/>
      <c r="HJ9405" s="3"/>
      <c r="HK9405" s="3"/>
      <c r="HL9405" s="3"/>
      <c r="HM9405" s="45"/>
      <c r="HN9405" s="3"/>
      <c r="HO9405" s="3"/>
      <c r="HP9405" s="3"/>
      <c r="HQ9405" s="3"/>
      <c r="HR9405" s="3"/>
      <c r="HS9405" s="3"/>
      <c r="HT9405" s="3"/>
      <c r="HU9405" s="3"/>
      <c r="HV9405" s="3"/>
      <c r="HW9405" s="3"/>
      <c r="HX9405" s="3"/>
      <c r="HY9405" s="3"/>
      <c r="HZ9405" s="3"/>
      <c r="IA9405" s="3"/>
      <c r="IB9405" s="3"/>
      <c r="IC9405" s="3"/>
      <c r="ID9405" s="3"/>
      <c r="IE9405" s="3"/>
      <c r="IF9405" s="3"/>
      <c r="IG9405" s="3"/>
      <c r="IH9405" s="3"/>
      <c r="II9405" s="3"/>
      <c r="IJ9405" s="3"/>
      <c r="IK9405" s="3"/>
      <c r="IL9405" s="3"/>
      <c r="IM9405" s="3"/>
      <c r="IN9405" s="3"/>
      <c r="IO9405" s="15"/>
    </row>
    <row r="9406" spans="171:249">
      <c r="FO9406" s="3"/>
      <c r="FP9406" s="3"/>
      <c r="FQ9406" s="3"/>
      <c r="FR9406" s="3"/>
      <c r="FS9406" s="3"/>
      <c r="FT9406" s="3"/>
      <c r="FU9406" s="3"/>
      <c r="FV9406" s="3"/>
      <c r="FW9406" s="3"/>
      <c r="FX9406" s="3"/>
      <c r="FY9406" s="3"/>
      <c r="FZ9406" s="3"/>
      <c r="GA9406" s="3"/>
      <c r="GB9406" s="3"/>
      <c r="GC9406" s="3"/>
      <c r="GD9406" s="3"/>
      <c r="GE9406" s="3"/>
      <c r="GF9406" s="3"/>
      <c r="GG9406" s="3"/>
      <c r="GH9406" s="3"/>
      <c r="GI9406" s="3"/>
      <c r="GJ9406" s="3"/>
      <c r="GK9406" s="3"/>
      <c r="GL9406" s="3"/>
      <c r="GM9406" s="3"/>
      <c r="GN9406" s="3"/>
      <c r="GO9406" s="3"/>
      <c r="GP9406" s="3"/>
      <c r="GQ9406" s="3"/>
      <c r="GR9406" s="3"/>
      <c r="GS9406" s="3"/>
      <c r="GT9406" s="3"/>
      <c r="GU9406" s="3"/>
      <c r="GV9406" s="3"/>
      <c r="GW9406" s="3"/>
      <c r="GX9406" s="3"/>
      <c r="GY9406" s="3"/>
      <c r="GZ9406" s="3"/>
      <c r="HA9406" s="3"/>
      <c r="HB9406" s="3"/>
      <c r="HC9406" s="3"/>
      <c r="HD9406" s="3"/>
      <c r="HE9406" s="3"/>
      <c r="HF9406" s="3"/>
      <c r="HG9406" s="3"/>
      <c r="HH9406" s="3"/>
      <c r="HI9406" s="3"/>
      <c r="HJ9406" s="3"/>
      <c r="HK9406" s="3"/>
      <c r="HL9406" s="3"/>
      <c r="HM9406" s="45"/>
      <c r="HN9406" s="3"/>
      <c r="HO9406" s="3"/>
      <c r="HP9406" s="3"/>
      <c r="HQ9406" s="3"/>
      <c r="HR9406" s="3"/>
      <c r="HS9406" s="3"/>
      <c r="HT9406" s="3"/>
      <c r="HU9406" s="3"/>
      <c r="HV9406" s="3"/>
      <c r="HW9406" s="3"/>
      <c r="HX9406" s="3"/>
      <c r="HY9406" s="3"/>
      <c r="HZ9406" s="3"/>
      <c r="IA9406" s="3"/>
      <c r="IB9406" s="3"/>
      <c r="IC9406" s="3"/>
      <c r="ID9406" s="3"/>
      <c r="IE9406" s="3"/>
      <c r="IF9406" s="3"/>
      <c r="IG9406" s="3"/>
      <c r="IH9406" s="3"/>
      <c r="II9406" s="3"/>
      <c r="IJ9406" s="3"/>
      <c r="IK9406" s="3"/>
      <c r="IL9406" s="3"/>
      <c r="IM9406" s="3"/>
      <c r="IN9406" s="3"/>
      <c r="IO9406" s="15"/>
    </row>
    <row r="9407" spans="171:249">
      <c r="FO9407" s="3"/>
      <c r="FP9407" s="3"/>
      <c r="FQ9407" s="3"/>
      <c r="FR9407" s="3"/>
      <c r="FS9407" s="3"/>
      <c r="FT9407" s="3"/>
      <c r="FU9407" s="3"/>
      <c r="FV9407" s="3"/>
      <c r="FW9407" s="3"/>
      <c r="FX9407" s="3"/>
      <c r="FY9407" s="3"/>
      <c r="FZ9407" s="3"/>
      <c r="GA9407" s="3"/>
      <c r="GB9407" s="3"/>
      <c r="GC9407" s="3"/>
      <c r="GD9407" s="3"/>
      <c r="GE9407" s="3"/>
      <c r="GF9407" s="3"/>
      <c r="GG9407" s="3"/>
      <c r="GH9407" s="3"/>
      <c r="GI9407" s="3"/>
      <c r="GJ9407" s="3"/>
      <c r="GK9407" s="3"/>
      <c r="GL9407" s="3"/>
      <c r="GM9407" s="3"/>
      <c r="GN9407" s="3"/>
      <c r="GO9407" s="3"/>
      <c r="GP9407" s="3"/>
      <c r="GQ9407" s="3"/>
      <c r="GR9407" s="3"/>
      <c r="GS9407" s="3"/>
      <c r="GT9407" s="3"/>
      <c r="GU9407" s="3"/>
      <c r="GV9407" s="3"/>
      <c r="GW9407" s="3"/>
      <c r="GX9407" s="3"/>
      <c r="GY9407" s="3"/>
      <c r="GZ9407" s="3"/>
      <c r="HA9407" s="3"/>
      <c r="HB9407" s="3"/>
      <c r="HC9407" s="3"/>
      <c r="HD9407" s="3"/>
      <c r="HE9407" s="3"/>
      <c r="HF9407" s="3"/>
      <c r="HG9407" s="3"/>
      <c r="HH9407" s="3"/>
      <c r="HI9407" s="3"/>
      <c r="HJ9407" s="3"/>
      <c r="HK9407" s="3"/>
      <c r="HL9407" s="3"/>
      <c r="HM9407" s="45"/>
      <c r="HN9407" s="3"/>
      <c r="HO9407" s="3"/>
      <c r="HP9407" s="3"/>
      <c r="HQ9407" s="3"/>
      <c r="HR9407" s="3"/>
      <c r="HS9407" s="3"/>
      <c r="HT9407" s="3"/>
      <c r="HU9407" s="3"/>
      <c r="HV9407" s="3"/>
      <c r="HW9407" s="3"/>
      <c r="HX9407" s="3"/>
      <c r="HY9407" s="3"/>
      <c r="HZ9407" s="3"/>
      <c r="IA9407" s="3"/>
      <c r="IB9407" s="3"/>
      <c r="IC9407" s="3"/>
      <c r="ID9407" s="3"/>
      <c r="IE9407" s="3"/>
      <c r="IF9407" s="3"/>
      <c r="IG9407" s="3"/>
      <c r="IH9407" s="3"/>
      <c r="II9407" s="3"/>
      <c r="IJ9407" s="3"/>
      <c r="IK9407" s="3"/>
      <c r="IL9407" s="3"/>
      <c r="IM9407" s="3"/>
      <c r="IN9407" s="3"/>
      <c r="IO9407" s="15"/>
    </row>
    <row r="9408" spans="171:249">
      <c r="FO9408" s="3"/>
      <c r="FP9408" s="3"/>
      <c r="FQ9408" s="3"/>
      <c r="FR9408" s="3"/>
      <c r="FS9408" s="3"/>
      <c r="FT9408" s="3"/>
      <c r="FU9408" s="3"/>
      <c r="FV9408" s="3"/>
      <c r="FW9408" s="3"/>
      <c r="FX9408" s="3"/>
      <c r="FY9408" s="3"/>
      <c r="FZ9408" s="3"/>
      <c r="GA9408" s="3"/>
      <c r="GB9408" s="3"/>
      <c r="GC9408" s="3"/>
      <c r="GD9408" s="3"/>
      <c r="GE9408" s="3"/>
      <c r="GF9408" s="3"/>
      <c r="GG9408" s="3"/>
      <c r="GH9408" s="3"/>
      <c r="GI9408" s="3"/>
      <c r="GJ9408" s="3"/>
      <c r="GK9408" s="3"/>
      <c r="GL9408" s="3"/>
      <c r="GM9408" s="3"/>
      <c r="GN9408" s="3"/>
      <c r="GO9408" s="3"/>
      <c r="GP9408" s="3"/>
      <c r="GQ9408" s="3"/>
      <c r="GR9408" s="3"/>
      <c r="GS9408" s="3"/>
      <c r="GT9408" s="3"/>
      <c r="GU9408" s="3"/>
      <c r="GV9408" s="3"/>
      <c r="GW9408" s="3"/>
      <c r="GX9408" s="3"/>
      <c r="GY9408" s="3"/>
      <c r="GZ9408" s="3"/>
      <c r="HA9408" s="3"/>
      <c r="HB9408" s="3"/>
      <c r="HC9408" s="3"/>
      <c r="HD9408" s="3"/>
      <c r="HE9408" s="3"/>
      <c r="HF9408" s="3"/>
      <c r="HG9408" s="3"/>
      <c r="HH9408" s="3"/>
      <c r="HI9408" s="3"/>
      <c r="HJ9408" s="3"/>
      <c r="HK9408" s="3"/>
      <c r="HL9408" s="3"/>
      <c r="HM9408" s="45"/>
      <c r="HN9408" s="3"/>
      <c r="HO9408" s="3"/>
      <c r="HP9408" s="3"/>
      <c r="HQ9408" s="3"/>
      <c r="HR9408" s="3"/>
      <c r="HS9408" s="3"/>
      <c r="HT9408" s="3"/>
      <c r="HU9408" s="3"/>
      <c r="HV9408" s="3"/>
      <c r="HW9408" s="3"/>
      <c r="HX9408" s="3"/>
      <c r="HY9408" s="3"/>
      <c r="HZ9408" s="3"/>
      <c r="IA9408" s="3"/>
      <c r="IB9408" s="3"/>
      <c r="IC9408" s="3"/>
      <c r="ID9408" s="3"/>
      <c r="IE9408" s="3"/>
      <c r="IF9408" s="3"/>
      <c r="IG9408" s="3"/>
      <c r="IH9408" s="3"/>
      <c r="II9408" s="3"/>
      <c r="IJ9408" s="3"/>
      <c r="IK9408" s="3"/>
      <c r="IL9408" s="3"/>
      <c r="IM9408" s="3"/>
      <c r="IN9408" s="3"/>
      <c r="IO9408" s="15"/>
    </row>
    <row r="9409" spans="171:249">
      <c r="FO9409" s="3"/>
      <c r="FP9409" s="3"/>
      <c r="FQ9409" s="3"/>
      <c r="FR9409" s="3"/>
      <c r="FS9409" s="3"/>
      <c r="FT9409" s="3"/>
      <c r="FU9409" s="3"/>
      <c r="FV9409" s="3"/>
      <c r="FW9409" s="3"/>
      <c r="FX9409" s="3"/>
      <c r="FY9409" s="3"/>
      <c r="FZ9409" s="3"/>
      <c r="GA9409" s="3"/>
      <c r="GB9409" s="3"/>
      <c r="GC9409" s="3"/>
      <c r="GD9409" s="3"/>
      <c r="GE9409" s="3"/>
      <c r="GF9409" s="3"/>
      <c r="GG9409" s="3"/>
      <c r="GH9409" s="3"/>
      <c r="GI9409" s="3"/>
      <c r="GJ9409" s="3"/>
      <c r="GK9409" s="3"/>
      <c r="GL9409" s="3"/>
      <c r="GM9409" s="3"/>
      <c r="GN9409" s="3"/>
      <c r="GO9409" s="3"/>
      <c r="GP9409" s="3"/>
      <c r="GQ9409" s="3"/>
      <c r="GR9409" s="3"/>
      <c r="GS9409" s="3"/>
      <c r="GT9409" s="3"/>
      <c r="GU9409" s="3"/>
      <c r="GV9409" s="3"/>
      <c r="GW9409" s="3"/>
      <c r="GX9409" s="3"/>
      <c r="GY9409" s="3"/>
      <c r="GZ9409" s="3"/>
      <c r="HA9409" s="3"/>
      <c r="HB9409" s="3"/>
      <c r="HC9409" s="3"/>
      <c r="HD9409" s="3"/>
      <c r="HE9409" s="3"/>
      <c r="HF9409" s="3"/>
      <c r="HG9409" s="3"/>
      <c r="HH9409" s="3"/>
      <c r="HI9409" s="3"/>
      <c r="HJ9409" s="3"/>
      <c r="HK9409" s="3"/>
      <c r="HL9409" s="3"/>
      <c r="HM9409" s="45"/>
      <c r="HN9409" s="3"/>
      <c r="HO9409" s="3"/>
      <c r="HP9409" s="3"/>
      <c r="HQ9409" s="3"/>
      <c r="HR9409" s="3"/>
      <c r="HS9409" s="3"/>
      <c r="HT9409" s="3"/>
      <c r="HU9409" s="3"/>
      <c r="HV9409" s="3"/>
      <c r="HW9409" s="3"/>
      <c r="HX9409" s="3"/>
      <c r="HY9409" s="3"/>
      <c r="HZ9409" s="3"/>
      <c r="IA9409" s="3"/>
      <c r="IB9409" s="3"/>
      <c r="IC9409" s="3"/>
      <c r="ID9409" s="3"/>
      <c r="IE9409" s="3"/>
      <c r="IF9409" s="3"/>
      <c r="IG9409" s="3"/>
      <c r="IH9409" s="3"/>
      <c r="II9409" s="3"/>
      <c r="IJ9409" s="3"/>
      <c r="IK9409" s="3"/>
      <c r="IL9409" s="3"/>
      <c r="IM9409" s="3"/>
      <c r="IN9409" s="3"/>
      <c r="IO9409" s="15"/>
    </row>
    <row r="9410" spans="171:249">
      <c r="FO9410" s="3"/>
      <c r="FP9410" s="3"/>
      <c r="FQ9410" s="3"/>
      <c r="FR9410" s="3"/>
      <c r="FS9410" s="3"/>
      <c r="FT9410" s="3"/>
      <c r="FU9410" s="3"/>
      <c r="FV9410" s="3"/>
      <c r="FW9410" s="3"/>
      <c r="FX9410" s="3"/>
      <c r="FY9410" s="3"/>
      <c r="FZ9410" s="3"/>
      <c r="GA9410" s="3"/>
      <c r="GB9410" s="3"/>
      <c r="GC9410" s="3"/>
      <c r="GD9410" s="3"/>
      <c r="GE9410" s="3"/>
      <c r="GF9410" s="3"/>
      <c r="GG9410" s="3"/>
      <c r="GH9410" s="3"/>
      <c r="GI9410" s="3"/>
      <c r="GJ9410" s="3"/>
      <c r="GK9410" s="3"/>
      <c r="GL9410" s="3"/>
      <c r="GM9410" s="3"/>
      <c r="GN9410" s="3"/>
      <c r="GO9410" s="3"/>
      <c r="GP9410" s="3"/>
      <c r="GQ9410" s="3"/>
      <c r="GR9410" s="3"/>
      <c r="GS9410" s="3"/>
      <c r="GT9410" s="3"/>
      <c r="GU9410" s="3"/>
      <c r="GV9410" s="3"/>
      <c r="GW9410" s="3"/>
      <c r="GX9410" s="3"/>
      <c r="GY9410" s="3"/>
      <c r="GZ9410" s="3"/>
      <c r="HA9410" s="3"/>
      <c r="HB9410" s="3"/>
      <c r="HC9410" s="3"/>
      <c r="HD9410" s="3"/>
      <c r="HE9410" s="3"/>
      <c r="HF9410" s="3"/>
      <c r="HG9410" s="3"/>
      <c r="HH9410" s="3"/>
      <c r="HI9410" s="3"/>
      <c r="HJ9410" s="3"/>
      <c r="HK9410" s="3"/>
      <c r="HL9410" s="3"/>
      <c r="HM9410" s="45"/>
      <c r="HN9410" s="3"/>
      <c r="HO9410" s="3"/>
      <c r="HP9410" s="3"/>
      <c r="HQ9410" s="3"/>
      <c r="HR9410" s="3"/>
      <c r="HS9410" s="3"/>
      <c r="HT9410" s="3"/>
      <c r="HU9410" s="3"/>
      <c r="HV9410" s="3"/>
      <c r="HW9410" s="3"/>
      <c r="HX9410" s="3"/>
      <c r="HY9410" s="3"/>
      <c r="HZ9410" s="3"/>
      <c r="IA9410" s="3"/>
      <c r="IB9410" s="3"/>
      <c r="IC9410" s="3"/>
      <c r="ID9410" s="3"/>
      <c r="IE9410" s="3"/>
      <c r="IF9410" s="3"/>
      <c r="IG9410" s="3"/>
      <c r="IH9410" s="3"/>
      <c r="II9410" s="3"/>
      <c r="IJ9410" s="3"/>
      <c r="IK9410" s="3"/>
      <c r="IL9410" s="3"/>
      <c r="IM9410" s="3"/>
      <c r="IN9410" s="3"/>
      <c r="IO9410" s="15"/>
    </row>
    <row r="9411" spans="171:249">
      <c r="FO9411" s="3"/>
      <c r="FP9411" s="3"/>
      <c r="FQ9411" s="3"/>
      <c r="FR9411" s="3"/>
      <c r="FS9411" s="3"/>
      <c r="FT9411" s="3"/>
      <c r="FU9411" s="3"/>
      <c r="FV9411" s="3"/>
      <c r="FW9411" s="3"/>
      <c r="FX9411" s="3"/>
      <c r="FY9411" s="3"/>
      <c r="FZ9411" s="3"/>
      <c r="GA9411" s="3"/>
      <c r="GB9411" s="3"/>
      <c r="GC9411" s="3"/>
      <c r="GD9411" s="3"/>
      <c r="GE9411" s="3"/>
      <c r="GF9411" s="3"/>
      <c r="GG9411" s="3"/>
      <c r="GH9411" s="3"/>
      <c r="GI9411" s="3"/>
      <c r="GJ9411" s="3"/>
      <c r="GK9411" s="3"/>
      <c r="GL9411" s="3"/>
      <c r="GM9411" s="3"/>
      <c r="GN9411" s="3"/>
      <c r="GO9411" s="3"/>
      <c r="GP9411" s="3"/>
      <c r="GQ9411" s="3"/>
      <c r="GR9411" s="3"/>
      <c r="GS9411" s="3"/>
      <c r="GT9411" s="3"/>
      <c r="GU9411" s="3"/>
      <c r="GV9411" s="3"/>
      <c r="GW9411" s="3"/>
      <c r="GX9411" s="3"/>
      <c r="GY9411" s="3"/>
      <c r="GZ9411" s="3"/>
      <c r="HA9411" s="3"/>
      <c r="HB9411" s="3"/>
      <c r="HC9411" s="3"/>
      <c r="HD9411" s="3"/>
      <c r="HE9411" s="3"/>
      <c r="HF9411" s="3"/>
      <c r="HG9411" s="3"/>
      <c r="HH9411" s="3"/>
      <c r="HI9411" s="3"/>
      <c r="HJ9411" s="3"/>
      <c r="HK9411" s="3"/>
      <c r="HL9411" s="3"/>
      <c r="HM9411" s="45"/>
      <c r="HN9411" s="3"/>
      <c r="HO9411" s="3"/>
      <c r="HP9411" s="3"/>
      <c r="HQ9411" s="3"/>
      <c r="HR9411" s="3"/>
      <c r="HS9411" s="3"/>
      <c r="HT9411" s="3"/>
      <c r="HU9411" s="3"/>
      <c r="HV9411" s="3"/>
      <c r="HW9411" s="3"/>
      <c r="HX9411" s="3"/>
      <c r="HY9411" s="3"/>
      <c r="HZ9411" s="3"/>
      <c r="IA9411" s="3"/>
      <c r="IB9411" s="3"/>
      <c r="IC9411" s="3"/>
      <c r="ID9411" s="3"/>
      <c r="IE9411" s="3"/>
      <c r="IF9411" s="3"/>
      <c r="IG9411" s="3"/>
      <c r="IH9411" s="3"/>
      <c r="II9411" s="3"/>
      <c r="IJ9411" s="3"/>
      <c r="IK9411" s="3"/>
      <c r="IL9411" s="3"/>
      <c r="IM9411" s="3"/>
      <c r="IN9411" s="3"/>
      <c r="IO9411" s="15"/>
    </row>
    <row r="9412" spans="171:249">
      <c r="FO9412" s="3"/>
      <c r="FP9412" s="3"/>
      <c r="FQ9412" s="3"/>
      <c r="FR9412" s="3"/>
      <c r="FS9412" s="3"/>
      <c r="FT9412" s="3"/>
      <c r="FU9412" s="3"/>
      <c r="FV9412" s="3"/>
      <c r="FW9412" s="3"/>
      <c r="FX9412" s="3"/>
      <c r="FY9412" s="3"/>
      <c r="FZ9412" s="3"/>
      <c r="GA9412" s="3"/>
      <c r="GB9412" s="3"/>
      <c r="GC9412" s="3"/>
      <c r="GD9412" s="3"/>
      <c r="GE9412" s="3"/>
      <c r="GF9412" s="3"/>
      <c r="GG9412" s="3"/>
      <c r="GH9412" s="3"/>
      <c r="GI9412" s="3"/>
      <c r="GJ9412" s="3"/>
      <c r="GK9412" s="3"/>
      <c r="GL9412" s="3"/>
      <c r="GM9412" s="3"/>
      <c r="GN9412" s="3"/>
      <c r="GO9412" s="3"/>
      <c r="GP9412" s="3"/>
      <c r="GQ9412" s="3"/>
      <c r="GR9412" s="3"/>
      <c r="GS9412" s="3"/>
      <c r="GT9412" s="3"/>
      <c r="GU9412" s="3"/>
      <c r="GV9412" s="3"/>
      <c r="GW9412" s="3"/>
      <c r="GX9412" s="3"/>
      <c r="GY9412" s="3"/>
      <c r="GZ9412" s="3"/>
      <c r="HA9412" s="3"/>
      <c r="HB9412" s="3"/>
      <c r="HC9412" s="3"/>
      <c r="HD9412" s="3"/>
      <c r="HE9412" s="3"/>
      <c r="HF9412" s="3"/>
      <c r="HG9412" s="3"/>
      <c r="HH9412" s="3"/>
      <c r="HI9412" s="3"/>
      <c r="HJ9412" s="3"/>
      <c r="HK9412" s="3"/>
      <c r="HL9412" s="3"/>
      <c r="HM9412" s="45"/>
      <c r="HN9412" s="3"/>
      <c r="HO9412" s="3"/>
      <c r="HP9412" s="3"/>
      <c r="HQ9412" s="3"/>
      <c r="HR9412" s="3"/>
      <c r="HS9412" s="3"/>
      <c r="HT9412" s="3"/>
      <c r="HU9412" s="3"/>
      <c r="HV9412" s="3"/>
      <c r="HW9412" s="3"/>
      <c r="HX9412" s="3"/>
      <c r="HY9412" s="3"/>
      <c r="HZ9412" s="3"/>
      <c r="IA9412" s="3"/>
      <c r="IB9412" s="3"/>
      <c r="IC9412" s="3"/>
      <c r="ID9412" s="3"/>
      <c r="IE9412" s="3"/>
      <c r="IF9412" s="3"/>
      <c r="IG9412" s="3"/>
      <c r="IH9412" s="3"/>
      <c r="II9412" s="3"/>
      <c r="IJ9412" s="3"/>
      <c r="IK9412" s="3"/>
      <c r="IL9412" s="3"/>
      <c r="IM9412" s="3"/>
      <c r="IN9412" s="3"/>
      <c r="IO9412" s="15"/>
    </row>
    <row r="9413" spans="171:249">
      <c r="FO9413" s="3"/>
      <c r="FP9413" s="3"/>
      <c r="FQ9413" s="3"/>
      <c r="FR9413" s="3"/>
      <c r="FS9413" s="3"/>
      <c r="FT9413" s="3"/>
      <c r="FU9413" s="3"/>
      <c r="FV9413" s="3"/>
      <c r="FW9413" s="3"/>
      <c r="FX9413" s="3"/>
      <c r="FY9413" s="3"/>
      <c r="FZ9413" s="3"/>
      <c r="GA9413" s="3"/>
      <c r="GB9413" s="3"/>
      <c r="GC9413" s="3"/>
      <c r="GD9413" s="3"/>
      <c r="GE9413" s="3"/>
      <c r="GF9413" s="3"/>
      <c r="GG9413" s="3"/>
      <c r="GH9413" s="3"/>
      <c r="GI9413" s="3"/>
      <c r="GJ9413" s="3"/>
      <c r="GK9413" s="3"/>
      <c r="GL9413" s="3"/>
      <c r="GM9413" s="3"/>
      <c r="GN9413" s="3"/>
      <c r="GO9413" s="3"/>
      <c r="GP9413" s="3"/>
      <c r="GQ9413" s="3"/>
      <c r="GR9413" s="3"/>
      <c r="GS9413" s="3"/>
      <c r="GT9413" s="3"/>
      <c r="GU9413" s="3"/>
      <c r="GV9413" s="3"/>
      <c r="GW9413" s="3"/>
      <c r="GX9413" s="3"/>
      <c r="GY9413" s="3"/>
      <c r="GZ9413" s="3"/>
      <c r="HA9413" s="3"/>
      <c r="HB9413" s="3"/>
      <c r="HC9413" s="3"/>
      <c r="HD9413" s="3"/>
      <c r="HE9413" s="3"/>
      <c r="HF9413" s="3"/>
      <c r="HG9413" s="3"/>
      <c r="HH9413" s="3"/>
      <c r="HI9413" s="3"/>
      <c r="HJ9413" s="3"/>
      <c r="HK9413" s="3"/>
      <c r="HL9413" s="3"/>
      <c r="HM9413" s="45"/>
      <c r="HN9413" s="3"/>
      <c r="HO9413" s="3"/>
      <c r="HP9413" s="3"/>
      <c r="HQ9413" s="3"/>
      <c r="HR9413" s="3"/>
      <c r="HS9413" s="3"/>
      <c r="HT9413" s="3"/>
      <c r="HU9413" s="3"/>
      <c r="HV9413" s="3"/>
      <c r="HW9413" s="3"/>
      <c r="HX9413" s="3"/>
      <c r="HY9413" s="3"/>
      <c r="HZ9413" s="3"/>
      <c r="IA9413" s="3"/>
      <c r="IB9413" s="3"/>
      <c r="IC9413" s="3"/>
      <c r="ID9413" s="3"/>
      <c r="IE9413" s="3"/>
      <c r="IF9413" s="3"/>
      <c r="IG9413" s="3"/>
      <c r="IH9413" s="3"/>
      <c r="II9413" s="3"/>
      <c r="IJ9413" s="3"/>
      <c r="IK9413" s="3"/>
      <c r="IL9413" s="3"/>
      <c r="IM9413" s="3"/>
      <c r="IN9413" s="3"/>
      <c r="IO9413" s="15"/>
    </row>
    <row r="9414" spans="171:249">
      <c r="FO9414" s="3"/>
      <c r="FP9414" s="3"/>
      <c r="FQ9414" s="3"/>
      <c r="FR9414" s="3"/>
      <c r="FS9414" s="3"/>
      <c r="FT9414" s="3"/>
      <c r="FU9414" s="3"/>
      <c r="FV9414" s="3"/>
      <c r="FW9414" s="3"/>
      <c r="FX9414" s="3"/>
      <c r="FY9414" s="3"/>
      <c r="FZ9414" s="3"/>
      <c r="GA9414" s="3"/>
      <c r="GB9414" s="3"/>
      <c r="GC9414" s="3"/>
      <c r="GD9414" s="3"/>
      <c r="GE9414" s="3"/>
      <c r="GF9414" s="3"/>
      <c r="GG9414" s="3"/>
      <c r="GH9414" s="3"/>
      <c r="GI9414" s="3"/>
      <c r="GJ9414" s="3"/>
      <c r="GK9414" s="3"/>
      <c r="GL9414" s="3"/>
      <c r="GM9414" s="3"/>
      <c r="GN9414" s="3"/>
      <c r="GO9414" s="3"/>
      <c r="GP9414" s="3"/>
      <c r="GQ9414" s="3"/>
      <c r="GR9414" s="3"/>
      <c r="GS9414" s="3"/>
      <c r="GT9414" s="3"/>
      <c r="GU9414" s="3"/>
      <c r="GV9414" s="3"/>
      <c r="GW9414" s="3"/>
      <c r="GX9414" s="3"/>
      <c r="GY9414" s="3"/>
      <c r="GZ9414" s="3"/>
      <c r="HA9414" s="3"/>
      <c r="HB9414" s="3"/>
      <c r="HC9414" s="3"/>
      <c r="HD9414" s="3"/>
      <c r="HE9414" s="3"/>
      <c r="HF9414" s="3"/>
      <c r="HG9414" s="3"/>
      <c r="HH9414" s="3"/>
      <c r="HI9414" s="3"/>
      <c r="HJ9414" s="3"/>
      <c r="HK9414" s="3"/>
      <c r="HL9414" s="3"/>
      <c r="HM9414" s="45"/>
      <c r="HN9414" s="3"/>
      <c r="HO9414" s="3"/>
      <c r="HP9414" s="3"/>
      <c r="HQ9414" s="3"/>
      <c r="HR9414" s="3"/>
      <c r="HS9414" s="3"/>
      <c r="HT9414" s="3"/>
      <c r="HU9414" s="3"/>
      <c r="HV9414" s="3"/>
      <c r="HW9414" s="3"/>
      <c r="HX9414" s="3"/>
      <c r="HY9414" s="3"/>
      <c r="HZ9414" s="3"/>
      <c r="IA9414" s="3"/>
      <c r="IB9414" s="3"/>
      <c r="IC9414" s="3"/>
      <c r="ID9414" s="3"/>
      <c r="IE9414" s="3"/>
      <c r="IF9414" s="3"/>
      <c r="IG9414" s="3"/>
      <c r="IH9414" s="3"/>
      <c r="II9414" s="3"/>
      <c r="IJ9414" s="3"/>
      <c r="IK9414" s="3"/>
      <c r="IL9414" s="3"/>
      <c r="IM9414" s="3"/>
      <c r="IN9414" s="3"/>
      <c r="IO9414" s="15"/>
    </row>
    <row r="9415" spans="171:249">
      <c r="FO9415" s="3"/>
      <c r="FP9415" s="3"/>
      <c r="FQ9415" s="3"/>
      <c r="FR9415" s="3"/>
      <c r="FS9415" s="3"/>
      <c r="FT9415" s="3"/>
      <c r="FU9415" s="3"/>
      <c r="FV9415" s="3"/>
      <c r="FW9415" s="3"/>
      <c r="FX9415" s="3"/>
      <c r="FY9415" s="3"/>
      <c r="FZ9415" s="3"/>
      <c r="GA9415" s="3"/>
      <c r="GB9415" s="3"/>
      <c r="GC9415" s="3"/>
      <c r="GD9415" s="3"/>
      <c r="GE9415" s="3"/>
      <c r="GF9415" s="3"/>
      <c r="GG9415" s="3"/>
      <c r="GH9415" s="3"/>
      <c r="GI9415" s="3"/>
      <c r="GJ9415" s="3"/>
      <c r="GK9415" s="3"/>
      <c r="GL9415" s="3"/>
      <c r="GM9415" s="3"/>
      <c r="GN9415" s="3"/>
      <c r="GO9415" s="3"/>
      <c r="GP9415" s="3"/>
      <c r="GQ9415" s="3"/>
      <c r="GR9415" s="3"/>
      <c r="GS9415" s="3"/>
      <c r="GT9415" s="3"/>
      <c r="GU9415" s="3"/>
      <c r="GV9415" s="3"/>
      <c r="GW9415" s="3"/>
      <c r="GX9415" s="3"/>
      <c r="GY9415" s="3"/>
      <c r="GZ9415" s="3"/>
      <c r="HA9415" s="3"/>
      <c r="HB9415" s="3"/>
      <c r="HC9415" s="3"/>
      <c r="HD9415" s="3"/>
      <c r="HE9415" s="3"/>
      <c r="HF9415" s="3"/>
      <c r="HG9415" s="3"/>
      <c r="HH9415" s="3"/>
      <c r="HI9415" s="3"/>
      <c r="HJ9415" s="3"/>
      <c r="HK9415" s="3"/>
      <c r="HL9415" s="3"/>
      <c r="HM9415" s="45"/>
      <c r="HN9415" s="3"/>
      <c r="HO9415" s="3"/>
      <c r="HP9415" s="3"/>
      <c r="HQ9415" s="3"/>
      <c r="HR9415" s="3"/>
      <c r="HS9415" s="3"/>
      <c r="HT9415" s="3"/>
      <c r="HU9415" s="3"/>
      <c r="HV9415" s="3"/>
      <c r="HW9415" s="3"/>
      <c r="HX9415" s="3"/>
      <c r="HY9415" s="3"/>
      <c r="HZ9415" s="3"/>
      <c r="IA9415" s="3"/>
      <c r="IB9415" s="3"/>
      <c r="IC9415" s="3"/>
      <c r="ID9415" s="3"/>
      <c r="IE9415" s="3"/>
      <c r="IF9415" s="3"/>
      <c r="IG9415" s="3"/>
      <c r="IH9415" s="3"/>
      <c r="II9415" s="3"/>
      <c r="IJ9415" s="3"/>
      <c r="IK9415" s="3"/>
      <c r="IL9415" s="3"/>
      <c r="IM9415" s="3"/>
      <c r="IN9415" s="3"/>
      <c r="IO9415" s="15"/>
    </row>
    <row r="9416" spans="171:249">
      <c r="FO9416" s="3"/>
      <c r="FP9416" s="3"/>
      <c r="FQ9416" s="3"/>
      <c r="FR9416" s="3"/>
      <c r="FS9416" s="3"/>
      <c r="FT9416" s="3"/>
      <c r="FU9416" s="3"/>
      <c r="FV9416" s="3"/>
      <c r="FW9416" s="3"/>
      <c r="FX9416" s="3"/>
      <c r="FY9416" s="3"/>
      <c r="FZ9416" s="3"/>
      <c r="GA9416" s="3"/>
      <c r="GB9416" s="3"/>
      <c r="GC9416" s="3"/>
      <c r="GD9416" s="3"/>
      <c r="GE9416" s="3"/>
      <c r="GF9416" s="3"/>
      <c r="GG9416" s="3"/>
      <c r="GH9416" s="3"/>
      <c r="GI9416" s="3"/>
      <c r="GJ9416" s="3"/>
      <c r="GK9416" s="3"/>
      <c r="GL9416" s="3"/>
      <c r="GM9416" s="3"/>
      <c r="GN9416" s="3"/>
      <c r="GO9416" s="3"/>
      <c r="GP9416" s="3"/>
      <c r="GQ9416" s="3"/>
      <c r="GR9416" s="3"/>
      <c r="GS9416" s="3"/>
      <c r="GT9416" s="3"/>
      <c r="GU9416" s="3"/>
      <c r="GV9416" s="3"/>
      <c r="GW9416" s="3"/>
      <c r="GX9416" s="3"/>
      <c r="GY9416" s="3"/>
      <c r="GZ9416" s="3"/>
      <c r="HA9416" s="3"/>
      <c r="HB9416" s="3"/>
      <c r="HC9416" s="3"/>
      <c r="HD9416" s="3"/>
      <c r="HE9416" s="3"/>
      <c r="HF9416" s="3"/>
      <c r="HG9416" s="3"/>
      <c r="HH9416" s="3"/>
      <c r="HI9416" s="3"/>
      <c r="HJ9416" s="3"/>
      <c r="HK9416" s="3"/>
      <c r="HL9416" s="3"/>
      <c r="HM9416" s="45"/>
      <c r="HN9416" s="3"/>
      <c r="HO9416" s="3"/>
      <c r="HP9416" s="3"/>
      <c r="HQ9416" s="3"/>
      <c r="HR9416" s="3"/>
      <c r="HS9416" s="3"/>
      <c r="HT9416" s="3"/>
      <c r="HU9416" s="3"/>
      <c r="HV9416" s="3"/>
      <c r="HW9416" s="3"/>
      <c r="HX9416" s="3"/>
      <c r="HY9416" s="3"/>
      <c r="HZ9416" s="3"/>
      <c r="IA9416" s="3"/>
      <c r="IB9416" s="3"/>
      <c r="IC9416" s="3"/>
      <c r="ID9416" s="3"/>
      <c r="IE9416" s="3"/>
      <c r="IF9416" s="3"/>
      <c r="IG9416" s="3"/>
      <c r="IH9416" s="3"/>
      <c r="II9416" s="3"/>
      <c r="IJ9416" s="3"/>
      <c r="IK9416" s="3"/>
      <c r="IL9416" s="3"/>
      <c r="IM9416" s="3"/>
      <c r="IN9416" s="3"/>
      <c r="IO9416" s="15"/>
    </row>
    <row r="9417" spans="171:249">
      <c r="FO9417" s="3"/>
      <c r="FP9417" s="3"/>
      <c r="FQ9417" s="3"/>
      <c r="FR9417" s="3"/>
      <c r="FS9417" s="3"/>
      <c r="FT9417" s="3"/>
      <c r="FU9417" s="3"/>
      <c r="FV9417" s="3"/>
      <c r="FW9417" s="3"/>
      <c r="FX9417" s="3"/>
      <c r="FY9417" s="3"/>
      <c r="FZ9417" s="3"/>
      <c r="GA9417" s="3"/>
      <c r="GB9417" s="3"/>
      <c r="GC9417" s="3"/>
      <c r="GD9417" s="3"/>
      <c r="GE9417" s="3"/>
      <c r="GF9417" s="3"/>
      <c r="GG9417" s="3"/>
      <c r="GH9417" s="3"/>
      <c r="GI9417" s="3"/>
      <c r="GJ9417" s="3"/>
      <c r="GK9417" s="3"/>
      <c r="GL9417" s="3"/>
      <c r="GM9417" s="3"/>
      <c r="GN9417" s="3"/>
      <c r="GO9417" s="3"/>
      <c r="GP9417" s="3"/>
      <c r="GQ9417" s="3"/>
      <c r="GR9417" s="3"/>
      <c r="GS9417" s="3"/>
      <c r="GT9417" s="3"/>
      <c r="GU9417" s="3"/>
      <c r="GV9417" s="3"/>
      <c r="GW9417" s="3"/>
      <c r="GX9417" s="3"/>
      <c r="GY9417" s="3"/>
      <c r="GZ9417" s="3"/>
      <c r="HA9417" s="3"/>
      <c r="HB9417" s="3"/>
      <c r="HC9417" s="3"/>
      <c r="HD9417" s="3"/>
      <c r="HE9417" s="3"/>
      <c r="HF9417" s="3"/>
      <c r="HG9417" s="3"/>
      <c r="HH9417" s="3"/>
      <c r="HI9417" s="3"/>
      <c r="HJ9417" s="3"/>
      <c r="HK9417" s="3"/>
      <c r="HL9417" s="3"/>
      <c r="HM9417" s="45"/>
      <c r="HN9417" s="3"/>
      <c r="HO9417" s="3"/>
      <c r="HP9417" s="3"/>
      <c r="HQ9417" s="3"/>
      <c r="HR9417" s="3"/>
      <c r="HS9417" s="3"/>
      <c r="HT9417" s="3"/>
      <c r="HU9417" s="3"/>
      <c r="HV9417" s="3"/>
      <c r="HW9417" s="3"/>
      <c r="HX9417" s="3"/>
      <c r="HY9417" s="3"/>
      <c r="HZ9417" s="3"/>
      <c r="IA9417" s="3"/>
      <c r="IB9417" s="3"/>
      <c r="IC9417" s="3"/>
      <c r="ID9417" s="3"/>
      <c r="IE9417" s="3"/>
      <c r="IF9417" s="3"/>
      <c r="IG9417" s="3"/>
      <c r="IH9417" s="3"/>
      <c r="II9417" s="3"/>
      <c r="IJ9417" s="3"/>
      <c r="IK9417" s="3"/>
      <c r="IL9417" s="3"/>
      <c r="IM9417" s="3"/>
      <c r="IN9417" s="3"/>
      <c r="IO9417" s="15"/>
    </row>
    <row r="9418" spans="171:249">
      <c r="FO9418" s="3"/>
      <c r="FP9418" s="3"/>
      <c r="FQ9418" s="3"/>
      <c r="FR9418" s="3"/>
      <c r="FS9418" s="3"/>
      <c r="FT9418" s="3"/>
      <c r="FU9418" s="3"/>
      <c r="FV9418" s="3"/>
      <c r="FW9418" s="3"/>
      <c r="FX9418" s="3"/>
      <c r="FY9418" s="3"/>
      <c r="FZ9418" s="3"/>
      <c r="GA9418" s="3"/>
      <c r="GB9418" s="3"/>
      <c r="GC9418" s="3"/>
      <c r="GD9418" s="3"/>
      <c r="GE9418" s="3"/>
      <c r="GF9418" s="3"/>
      <c r="GG9418" s="3"/>
      <c r="GH9418" s="3"/>
      <c r="GI9418" s="3"/>
      <c r="GJ9418" s="3"/>
      <c r="GK9418" s="3"/>
      <c r="GL9418" s="3"/>
      <c r="GM9418" s="3"/>
      <c r="GN9418" s="3"/>
      <c r="GO9418" s="3"/>
      <c r="GP9418" s="3"/>
      <c r="GQ9418" s="3"/>
      <c r="GR9418" s="3"/>
      <c r="GS9418" s="3"/>
      <c r="GT9418" s="3"/>
      <c r="GU9418" s="3"/>
      <c r="GV9418" s="3"/>
      <c r="GW9418" s="3"/>
      <c r="GX9418" s="3"/>
      <c r="GY9418" s="3"/>
      <c r="GZ9418" s="3"/>
      <c r="HA9418" s="3"/>
      <c r="HB9418" s="3"/>
      <c r="HC9418" s="3"/>
      <c r="HD9418" s="3"/>
      <c r="HE9418" s="3"/>
      <c r="HF9418" s="3"/>
      <c r="HG9418" s="3"/>
      <c r="HH9418" s="3"/>
      <c r="HI9418" s="3"/>
      <c r="HJ9418" s="3"/>
      <c r="HK9418" s="3"/>
      <c r="HL9418" s="3"/>
      <c r="HM9418" s="45"/>
      <c r="HN9418" s="3"/>
      <c r="HO9418" s="3"/>
      <c r="HP9418" s="3"/>
      <c r="HQ9418" s="3"/>
      <c r="HR9418" s="3"/>
      <c r="HS9418" s="3"/>
      <c r="HT9418" s="3"/>
      <c r="HU9418" s="3"/>
      <c r="HV9418" s="3"/>
      <c r="HW9418" s="3"/>
      <c r="HX9418" s="3"/>
      <c r="HY9418" s="3"/>
      <c r="HZ9418" s="3"/>
      <c r="IA9418" s="3"/>
      <c r="IB9418" s="3"/>
      <c r="IC9418" s="3"/>
      <c r="ID9418" s="3"/>
      <c r="IE9418" s="3"/>
      <c r="IF9418" s="3"/>
      <c r="IG9418" s="3"/>
      <c r="IH9418" s="3"/>
      <c r="II9418" s="3"/>
      <c r="IJ9418" s="3"/>
      <c r="IK9418" s="3"/>
      <c r="IL9418" s="3"/>
      <c r="IM9418" s="3"/>
      <c r="IN9418" s="3"/>
      <c r="IO9418" s="15"/>
    </row>
    <row r="9419" spans="171:249">
      <c r="FO9419" s="3"/>
      <c r="FP9419" s="3"/>
      <c r="FQ9419" s="3"/>
      <c r="FR9419" s="3"/>
      <c r="FS9419" s="3"/>
      <c r="FT9419" s="3"/>
      <c r="FU9419" s="3"/>
      <c r="FV9419" s="3"/>
      <c r="FW9419" s="3"/>
      <c r="FX9419" s="3"/>
      <c r="FY9419" s="3"/>
      <c r="FZ9419" s="3"/>
      <c r="GA9419" s="3"/>
      <c r="GB9419" s="3"/>
      <c r="GC9419" s="3"/>
      <c r="GD9419" s="3"/>
      <c r="GE9419" s="3"/>
      <c r="GF9419" s="3"/>
      <c r="GG9419" s="3"/>
      <c r="GH9419" s="3"/>
      <c r="GI9419" s="3"/>
      <c r="GJ9419" s="3"/>
      <c r="GK9419" s="3"/>
      <c r="GL9419" s="3"/>
      <c r="GM9419" s="3"/>
      <c r="GN9419" s="3"/>
      <c r="GO9419" s="3"/>
      <c r="GP9419" s="3"/>
      <c r="GQ9419" s="3"/>
      <c r="GR9419" s="3"/>
      <c r="GS9419" s="3"/>
      <c r="GT9419" s="3"/>
      <c r="GU9419" s="3"/>
      <c r="GV9419" s="3"/>
      <c r="GW9419" s="3"/>
      <c r="GX9419" s="3"/>
      <c r="GY9419" s="3"/>
      <c r="GZ9419" s="3"/>
      <c r="HA9419" s="3"/>
      <c r="HB9419" s="3"/>
      <c r="HC9419" s="3"/>
      <c r="HD9419" s="3"/>
      <c r="HE9419" s="3"/>
      <c r="HF9419" s="3"/>
      <c r="HG9419" s="3"/>
      <c r="HH9419" s="3"/>
      <c r="HI9419" s="3"/>
      <c r="HJ9419" s="3"/>
      <c r="HK9419" s="3"/>
      <c r="HL9419" s="3"/>
      <c r="HM9419" s="45"/>
      <c r="HN9419" s="3"/>
      <c r="HO9419" s="3"/>
      <c r="HP9419" s="3"/>
      <c r="HQ9419" s="3"/>
      <c r="HR9419" s="3"/>
      <c r="HS9419" s="3"/>
      <c r="HT9419" s="3"/>
      <c r="HU9419" s="3"/>
      <c r="HV9419" s="3"/>
      <c r="HW9419" s="3"/>
      <c r="HX9419" s="3"/>
      <c r="HY9419" s="3"/>
      <c r="HZ9419" s="3"/>
      <c r="IA9419" s="3"/>
      <c r="IB9419" s="3"/>
      <c r="IC9419" s="3"/>
      <c r="ID9419" s="3"/>
      <c r="IE9419" s="3"/>
      <c r="IF9419" s="3"/>
      <c r="IG9419" s="3"/>
      <c r="IH9419" s="3"/>
      <c r="II9419" s="3"/>
      <c r="IJ9419" s="3"/>
      <c r="IK9419" s="3"/>
      <c r="IL9419" s="3"/>
      <c r="IM9419" s="3"/>
      <c r="IN9419" s="3"/>
      <c r="IO9419" s="15"/>
    </row>
    <row r="9420" spans="171:249">
      <c r="FO9420" s="3"/>
      <c r="FP9420" s="3"/>
      <c r="FQ9420" s="3"/>
      <c r="FR9420" s="3"/>
      <c r="FS9420" s="3"/>
      <c r="FT9420" s="3"/>
      <c r="FU9420" s="3"/>
      <c r="FV9420" s="3"/>
      <c r="FW9420" s="3"/>
      <c r="FX9420" s="3"/>
      <c r="FY9420" s="3"/>
      <c r="FZ9420" s="3"/>
      <c r="GA9420" s="3"/>
      <c r="GB9420" s="3"/>
      <c r="GC9420" s="3"/>
      <c r="GD9420" s="3"/>
      <c r="GE9420" s="3"/>
      <c r="GF9420" s="3"/>
      <c r="GG9420" s="3"/>
      <c r="GH9420" s="3"/>
      <c r="GI9420" s="3"/>
      <c r="GJ9420" s="3"/>
      <c r="GK9420" s="3"/>
      <c r="GL9420" s="3"/>
      <c r="GM9420" s="3"/>
      <c r="GN9420" s="3"/>
      <c r="GO9420" s="3"/>
      <c r="GP9420" s="3"/>
      <c r="GQ9420" s="3"/>
      <c r="GR9420" s="3"/>
      <c r="GS9420" s="3"/>
      <c r="GT9420" s="3"/>
      <c r="GU9420" s="3"/>
      <c r="GV9420" s="3"/>
      <c r="GW9420" s="3"/>
      <c r="GX9420" s="3"/>
      <c r="GY9420" s="3"/>
      <c r="GZ9420" s="3"/>
      <c r="HA9420" s="3"/>
      <c r="HB9420" s="3"/>
      <c r="HC9420" s="3"/>
      <c r="HD9420" s="3"/>
      <c r="HE9420" s="3"/>
      <c r="HF9420" s="3"/>
      <c r="HG9420" s="3"/>
      <c r="HH9420" s="3"/>
      <c r="HI9420" s="3"/>
      <c r="HJ9420" s="3"/>
      <c r="HK9420" s="3"/>
      <c r="HL9420" s="3"/>
      <c r="HM9420" s="45"/>
      <c r="HN9420" s="3"/>
      <c r="HO9420" s="3"/>
      <c r="HP9420" s="3"/>
      <c r="HQ9420" s="3"/>
      <c r="HR9420" s="3"/>
      <c r="HS9420" s="3"/>
      <c r="HT9420" s="3"/>
      <c r="HU9420" s="3"/>
      <c r="HV9420" s="3"/>
      <c r="HW9420" s="3"/>
      <c r="HX9420" s="3"/>
      <c r="HY9420" s="3"/>
      <c r="HZ9420" s="3"/>
      <c r="IA9420" s="3"/>
      <c r="IB9420" s="3"/>
      <c r="IC9420" s="3"/>
      <c r="ID9420" s="3"/>
      <c r="IE9420" s="3"/>
      <c r="IF9420" s="3"/>
      <c r="IG9420" s="3"/>
      <c r="IH9420" s="3"/>
      <c r="II9420" s="3"/>
      <c r="IJ9420" s="3"/>
      <c r="IK9420" s="3"/>
      <c r="IL9420" s="3"/>
      <c r="IM9420" s="3"/>
      <c r="IN9420" s="3"/>
      <c r="IO9420" s="15"/>
    </row>
    <row r="9421" spans="171:249">
      <c r="FO9421" s="3"/>
      <c r="FP9421" s="3"/>
      <c r="FQ9421" s="3"/>
      <c r="FR9421" s="3"/>
      <c r="FS9421" s="3"/>
      <c r="FT9421" s="3"/>
      <c r="FU9421" s="3"/>
      <c r="FV9421" s="3"/>
      <c r="FW9421" s="3"/>
      <c r="FX9421" s="3"/>
      <c r="FY9421" s="3"/>
      <c r="FZ9421" s="3"/>
      <c r="GA9421" s="3"/>
      <c r="GB9421" s="3"/>
      <c r="GC9421" s="3"/>
      <c r="GD9421" s="3"/>
      <c r="GE9421" s="3"/>
      <c r="GF9421" s="3"/>
      <c r="GG9421" s="3"/>
      <c r="GH9421" s="3"/>
      <c r="GI9421" s="3"/>
      <c r="GJ9421" s="3"/>
      <c r="GK9421" s="3"/>
      <c r="GL9421" s="3"/>
      <c r="GM9421" s="3"/>
      <c r="GN9421" s="3"/>
      <c r="GO9421" s="3"/>
      <c r="GP9421" s="3"/>
      <c r="GQ9421" s="3"/>
      <c r="GR9421" s="3"/>
      <c r="GS9421" s="3"/>
      <c r="GT9421" s="3"/>
      <c r="GU9421" s="3"/>
      <c r="GV9421" s="3"/>
      <c r="GW9421" s="3"/>
      <c r="GX9421" s="3"/>
      <c r="GY9421" s="3"/>
      <c r="GZ9421" s="3"/>
      <c r="HA9421" s="3"/>
      <c r="HB9421" s="3"/>
      <c r="HC9421" s="3"/>
      <c r="HD9421" s="3"/>
      <c r="HE9421" s="3"/>
      <c r="HF9421" s="3"/>
      <c r="HG9421" s="3"/>
      <c r="HH9421" s="3"/>
      <c r="HI9421" s="3"/>
      <c r="HJ9421" s="3"/>
      <c r="HK9421" s="3"/>
      <c r="HL9421" s="3"/>
      <c r="HM9421" s="45"/>
      <c r="HN9421" s="3"/>
      <c r="HO9421" s="3"/>
      <c r="HP9421" s="3"/>
      <c r="HQ9421" s="3"/>
      <c r="HR9421" s="3"/>
      <c r="HS9421" s="3"/>
      <c r="HT9421" s="3"/>
      <c r="HU9421" s="3"/>
      <c r="HV9421" s="3"/>
      <c r="HW9421" s="3"/>
      <c r="HX9421" s="3"/>
      <c r="HY9421" s="3"/>
      <c r="HZ9421" s="3"/>
      <c r="IA9421" s="3"/>
      <c r="IB9421" s="3"/>
      <c r="IC9421" s="3"/>
      <c r="ID9421" s="3"/>
      <c r="IE9421" s="3"/>
      <c r="IF9421" s="3"/>
      <c r="IG9421" s="3"/>
      <c r="IH9421" s="3"/>
      <c r="II9421" s="3"/>
      <c r="IJ9421" s="3"/>
      <c r="IK9421" s="3"/>
      <c r="IL9421" s="3"/>
      <c r="IM9421" s="3"/>
      <c r="IN9421" s="3"/>
      <c r="IO9421" s="15"/>
    </row>
    <row r="9422" spans="171:249">
      <c r="FO9422" s="3"/>
      <c r="FP9422" s="3"/>
      <c r="FQ9422" s="3"/>
      <c r="FR9422" s="3"/>
      <c r="FS9422" s="3"/>
      <c r="FT9422" s="3"/>
      <c r="FU9422" s="3"/>
      <c r="FV9422" s="3"/>
      <c r="FW9422" s="3"/>
      <c r="FX9422" s="3"/>
      <c r="FY9422" s="3"/>
      <c r="FZ9422" s="3"/>
      <c r="GA9422" s="3"/>
      <c r="GB9422" s="3"/>
      <c r="GC9422" s="3"/>
      <c r="GD9422" s="3"/>
      <c r="GE9422" s="3"/>
      <c r="GF9422" s="3"/>
      <c r="GG9422" s="3"/>
      <c r="GH9422" s="3"/>
      <c r="GI9422" s="3"/>
      <c r="GJ9422" s="3"/>
      <c r="GK9422" s="3"/>
      <c r="GL9422" s="3"/>
      <c r="GM9422" s="3"/>
      <c r="GN9422" s="3"/>
      <c r="GO9422" s="3"/>
      <c r="GP9422" s="3"/>
      <c r="GQ9422" s="3"/>
      <c r="GR9422" s="3"/>
      <c r="GS9422" s="3"/>
      <c r="GT9422" s="3"/>
      <c r="GU9422" s="3"/>
      <c r="GV9422" s="3"/>
      <c r="GW9422" s="3"/>
      <c r="GX9422" s="3"/>
      <c r="GY9422" s="3"/>
      <c r="GZ9422" s="3"/>
      <c r="HA9422" s="3"/>
      <c r="HB9422" s="3"/>
      <c r="HC9422" s="3"/>
      <c r="HD9422" s="3"/>
      <c r="HE9422" s="3"/>
      <c r="HF9422" s="3"/>
      <c r="HG9422" s="3"/>
      <c r="HH9422" s="3"/>
      <c r="HI9422" s="3"/>
      <c r="HJ9422" s="3"/>
      <c r="HK9422" s="3"/>
      <c r="HL9422" s="3"/>
      <c r="HM9422" s="45"/>
      <c r="HN9422" s="3"/>
      <c r="HO9422" s="3"/>
      <c r="HP9422" s="3"/>
      <c r="HQ9422" s="3"/>
      <c r="HR9422" s="3"/>
      <c r="HS9422" s="3"/>
      <c r="HT9422" s="3"/>
      <c r="HU9422" s="3"/>
      <c r="HV9422" s="3"/>
      <c r="HW9422" s="3"/>
      <c r="HX9422" s="3"/>
      <c r="HY9422" s="3"/>
      <c r="HZ9422" s="3"/>
      <c r="IA9422" s="3"/>
      <c r="IB9422" s="3"/>
      <c r="IC9422" s="3"/>
      <c r="ID9422" s="3"/>
      <c r="IE9422" s="3"/>
      <c r="IF9422" s="3"/>
      <c r="IG9422" s="3"/>
      <c r="IH9422" s="3"/>
      <c r="II9422" s="3"/>
      <c r="IJ9422" s="3"/>
      <c r="IK9422" s="3"/>
      <c r="IL9422" s="3"/>
      <c r="IM9422" s="3"/>
      <c r="IN9422" s="3"/>
      <c r="IO9422" s="15"/>
    </row>
    <row r="9423" spans="171:249">
      <c r="FO9423" s="3"/>
      <c r="FP9423" s="3"/>
      <c r="FQ9423" s="3"/>
      <c r="FR9423" s="3"/>
      <c r="FS9423" s="3"/>
      <c r="FT9423" s="3"/>
      <c r="FU9423" s="3"/>
      <c r="FV9423" s="3"/>
      <c r="FW9423" s="3"/>
      <c r="FX9423" s="3"/>
      <c r="FY9423" s="3"/>
      <c r="FZ9423" s="3"/>
      <c r="GA9423" s="3"/>
      <c r="GB9423" s="3"/>
      <c r="GC9423" s="3"/>
      <c r="GD9423" s="3"/>
      <c r="GE9423" s="3"/>
      <c r="GF9423" s="3"/>
      <c r="GG9423" s="3"/>
      <c r="GH9423" s="3"/>
      <c r="GI9423" s="3"/>
      <c r="GJ9423" s="3"/>
      <c r="GK9423" s="3"/>
      <c r="GL9423" s="3"/>
      <c r="GM9423" s="3"/>
      <c r="GN9423" s="3"/>
      <c r="GO9423" s="3"/>
      <c r="GP9423" s="3"/>
      <c r="GQ9423" s="3"/>
      <c r="GR9423" s="3"/>
      <c r="GS9423" s="3"/>
      <c r="GT9423" s="3"/>
      <c r="GU9423" s="3"/>
      <c r="GV9423" s="3"/>
      <c r="GW9423" s="3"/>
      <c r="GX9423" s="3"/>
      <c r="GY9423" s="3"/>
      <c r="GZ9423" s="3"/>
      <c r="HA9423" s="3"/>
      <c r="HB9423" s="3"/>
      <c r="HC9423" s="3"/>
      <c r="HD9423" s="3"/>
      <c r="HE9423" s="3"/>
      <c r="HF9423" s="3"/>
      <c r="HG9423" s="3"/>
      <c r="HH9423" s="3"/>
      <c r="HI9423" s="3"/>
      <c r="HJ9423" s="3"/>
      <c r="HK9423" s="3"/>
      <c r="HL9423" s="3"/>
      <c r="HM9423" s="45"/>
      <c r="HN9423" s="3"/>
      <c r="HO9423" s="3"/>
      <c r="HP9423" s="3"/>
      <c r="HQ9423" s="3"/>
      <c r="HR9423" s="3"/>
      <c r="HS9423" s="3"/>
      <c r="HT9423" s="3"/>
      <c r="HU9423" s="3"/>
      <c r="HV9423" s="3"/>
      <c r="HW9423" s="3"/>
      <c r="HX9423" s="3"/>
      <c r="HY9423" s="3"/>
      <c r="HZ9423" s="3"/>
      <c r="IA9423" s="3"/>
      <c r="IB9423" s="3"/>
      <c r="IC9423" s="3"/>
      <c r="ID9423" s="3"/>
      <c r="IE9423" s="3"/>
      <c r="IF9423" s="3"/>
      <c r="IG9423" s="3"/>
      <c r="IH9423" s="3"/>
      <c r="II9423" s="3"/>
      <c r="IJ9423" s="3"/>
      <c r="IK9423" s="3"/>
      <c r="IL9423" s="3"/>
      <c r="IM9423" s="3"/>
      <c r="IN9423" s="3"/>
      <c r="IO9423" s="15"/>
    </row>
    <row r="9424" spans="171:249">
      <c r="FO9424" s="3"/>
      <c r="FP9424" s="3"/>
      <c r="FQ9424" s="3"/>
      <c r="FR9424" s="3"/>
      <c r="FS9424" s="3"/>
      <c r="FT9424" s="3"/>
      <c r="FU9424" s="3"/>
      <c r="FV9424" s="3"/>
      <c r="FW9424" s="3"/>
      <c r="FX9424" s="3"/>
      <c r="FY9424" s="3"/>
      <c r="FZ9424" s="3"/>
      <c r="GA9424" s="3"/>
      <c r="GB9424" s="3"/>
      <c r="GC9424" s="3"/>
      <c r="GD9424" s="3"/>
      <c r="GE9424" s="3"/>
      <c r="GF9424" s="3"/>
      <c r="GG9424" s="3"/>
      <c r="GH9424" s="3"/>
      <c r="GI9424" s="3"/>
      <c r="GJ9424" s="3"/>
      <c r="GK9424" s="3"/>
      <c r="GL9424" s="3"/>
      <c r="GM9424" s="3"/>
      <c r="GN9424" s="3"/>
      <c r="GO9424" s="3"/>
      <c r="GP9424" s="3"/>
      <c r="GQ9424" s="3"/>
      <c r="GR9424" s="3"/>
      <c r="GS9424" s="3"/>
      <c r="GT9424" s="3"/>
      <c r="GU9424" s="3"/>
      <c r="GV9424" s="3"/>
      <c r="GW9424" s="3"/>
      <c r="GX9424" s="3"/>
      <c r="GY9424" s="3"/>
      <c r="GZ9424" s="3"/>
      <c r="HA9424" s="3"/>
      <c r="HB9424" s="3"/>
      <c r="HC9424" s="3"/>
      <c r="HD9424" s="3"/>
      <c r="HE9424" s="3"/>
      <c r="HF9424" s="3"/>
      <c r="HG9424" s="3"/>
      <c r="HH9424" s="3"/>
      <c r="HI9424" s="3"/>
      <c r="HJ9424" s="3"/>
      <c r="HK9424" s="3"/>
      <c r="HL9424" s="3"/>
      <c r="HM9424" s="45"/>
      <c r="HN9424" s="3"/>
      <c r="HO9424" s="3"/>
      <c r="HP9424" s="3"/>
      <c r="HQ9424" s="3"/>
      <c r="HR9424" s="3"/>
      <c r="HS9424" s="3"/>
      <c r="HT9424" s="3"/>
      <c r="HU9424" s="3"/>
      <c r="HV9424" s="3"/>
      <c r="HW9424" s="3"/>
      <c r="HX9424" s="3"/>
      <c r="HY9424" s="3"/>
      <c r="HZ9424" s="3"/>
      <c r="IA9424" s="3"/>
      <c r="IB9424" s="3"/>
      <c r="IC9424" s="3"/>
      <c r="ID9424" s="3"/>
      <c r="IE9424" s="3"/>
      <c r="IF9424" s="3"/>
      <c r="IG9424" s="3"/>
      <c r="IH9424" s="3"/>
      <c r="II9424" s="3"/>
      <c r="IJ9424" s="3"/>
      <c r="IK9424" s="3"/>
      <c r="IL9424" s="3"/>
      <c r="IM9424" s="3"/>
      <c r="IN9424" s="3"/>
      <c r="IO9424" s="15"/>
    </row>
    <row r="9425" spans="171:249">
      <c r="FO9425" s="3"/>
      <c r="FP9425" s="3"/>
      <c r="FQ9425" s="3"/>
      <c r="FR9425" s="3"/>
      <c r="FS9425" s="3"/>
      <c r="FT9425" s="3"/>
      <c r="FU9425" s="3"/>
      <c r="FV9425" s="3"/>
      <c r="FW9425" s="3"/>
      <c r="FX9425" s="3"/>
      <c r="FY9425" s="3"/>
      <c r="FZ9425" s="3"/>
      <c r="GA9425" s="3"/>
      <c r="GB9425" s="3"/>
      <c r="GC9425" s="3"/>
      <c r="GD9425" s="3"/>
      <c r="GE9425" s="3"/>
      <c r="GF9425" s="3"/>
      <c r="GG9425" s="3"/>
      <c r="GH9425" s="3"/>
      <c r="GI9425" s="3"/>
      <c r="GJ9425" s="3"/>
      <c r="GK9425" s="3"/>
      <c r="GL9425" s="3"/>
      <c r="GM9425" s="3"/>
      <c r="GN9425" s="3"/>
      <c r="GO9425" s="3"/>
      <c r="GP9425" s="3"/>
      <c r="GQ9425" s="3"/>
      <c r="GR9425" s="3"/>
      <c r="GS9425" s="3"/>
      <c r="GT9425" s="3"/>
      <c r="GU9425" s="3"/>
      <c r="GV9425" s="3"/>
      <c r="GW9425" s="3"/>
      <c r="GX9425" s="3"/>
      <c r="GY9425" s="3"/>
      <c r="GZ9425" s="3"/>
      <c r="HA9425" s="3"/>
      <c r="HB9425" s="3"/>
      <c r="HC9425" s="3"/>
      <c r="HD9425" s="3"/>
      <c r="HE9425" s="3"/>
      <c r="HF9425" s="3"/>
      <c r="HG9425" s="3"/>
      <c r="HH9425" s="3"/>
      <c r="HI9425" s="3"/>
      <c r="HJ9425" s="3"/>
      <c r="HK9425" s="3"/>
      <c r="HL9425" s="3"/>
      <c r="HM9425" s="45"/>
      <c r="HN9425" s="3"/>
      <c r="HO9425" s="3"/>
      <c r="HP9425" s="3"/>
      <c r="HQ9425" s="3"/>
      <c r="HR9425" s="3"/>
      <c r="HS9425" s="3"/>
      <c r="HT9425" s="3"/>
      <c r="HU9425" s="3"/>
      <c r="HV9425" s="3"/>
      <c r="HW9425" s="3"/>
      <c r="HX9425" s="3"/>
      <c r="HY9425" s="3"/>
      <c r="HZ9425" s="3"/>
      <c r="IA9425" s="3"/>
      <c r="IB9425" s="3"/>
      <c r="IC9425" s="3"/>
      <c r="ID9425" s="3"/>
      <c r="IE9425" s="3"/>
      <c r="IF9425" s="3"/>
      <c r="IG9425" s="3"/>
      <c r="IH9425" s="3"/>
      <c r="II9425" s="3"/>
      <c r="IJ9425" s="3"/>
      <c r="IK9425" s="3"/>
      <c r="IL9425" s="3"/>
      <c r="IM9425" s="3"/>
      <c r="IN9425" s="3"/>
      <c r="IO9425" s="15"/>
    </row>
    <row r="9426" spans="171:249">
      <c r="FO9426" s="3"/>
      <c r="FP9426" s="3"/>
      <c r="FQ9426" s="3"/>
      <c r="FR9426" s="3"/>
      <c r="FS9426" s="3"/>
      <c r="FT9426" s="3"/>
      <c r="FU9426" s="3"/>
      <c r="FV9426" s="3"/>
      <c r="FW9426" s="3"/>
      <c r="FX9426" s="3"/>
      <c r="FY9426" s="3"/>
      <c r="FZ9426" s="3"/>
      <c r="GA9426" s="3"/>
      <c r="GB9426" s="3"/>
      <c r="GC9426" s="3"/>
      <c r="GD9426" s="3"/>
      <c r="GE9426" s="3"/>
      <c r="GF9426" s="3"/>
      <c r="GG9426" s="3"/>
      <c r="GH9426" s="3"/>
      <c r="GI9426" s="3"/>
      <c r="GJ9426" s="3"/>
      <c r="GK9426" s="3"/>
      <c r="GL9426" s="3"/>
      <c r="GM9426" s="3"/>
      <c r="GN9426" s="3"/>
      <c r="GO9426" s="3"/>
      <c r="GP9426" s="3"/>
      <c r="GQ9426" s="3"/>
      <c r="GR9426" s="3"/>
      <c r="GS9426" s="3"/>
      <c r="GT9426" s="3"/>
      <c r="GU9426" s="3"/>
      <c r="GV9426" s="3"/>
      <c r="GW9426" s="3"/>
      <c r="GX9426" s="3"/>
      <c r="GY9426" s="3"/>
      <c r="GZ9426" s="3"/>
      <c r="HA9426" s="3"/>
      <c r="HB9426" s="3"/>
      <c r="HC9426" s="3"/>
      <c r="HD9426" s="3"/>
      <c r="HE9426" s="3"/>
      <c r="HF9426" s="3"/>
      <c r="HG9426" s="3"/>
      <c r="HH9426" s="3"/>
      <c r="HI9426" s="3"/>
      <c r="HJ9426" s="3"/>
      <c r="HK9426" s="3"/>
      <c r="HL9426" s="3"/>
      <c r="HM9426" s="45"/>
      <c r="HN9426" s="3"/>
      <c r="HO9426" s="3"/>
      <c r="HP9426" s="3"/>
      <c r="HQ9426" s="3"/>
      <c r="HR9426" s="3"/>
      <c r="HS9426" s="3"/>
      <c r="HT9426" s="3"/>
      <c r="HU9426" s="3"/>
      <c r="HV9426" s="3"/>
      <c r="HW9426" s="3"/>
      <c r="HX9426" s="3"/>
      <c r="HY9426" s="3"/>
      <c r="HZ9426" s="3"/>
      <c r="IA9426" s="3"/>
      <c r="IB9426" s="3"/>
      <c r="IC9426" s="3"/>
      <c r="ID9426" s="3"/>
      <c r="IE9426" s="3"/>
      <c r="IF9426" s="3"/>
      <c r="IG9426" s="3"/>
      <c r="IH9426" s="3"/>
      <c r="II9426" s="3"/>
      <c r="IJ9426" s="3"/>
      <c r="IK9426" s="3"/>
      <c r="IL9426" s="3"/>
      <c r="IM9426" s="3"/>
      <c r="IN9426" s="3"/>
      <c r="IO9426" s="15"/>
    </row>
    <row r="9427" spans="171:249">
      <c r="FO9427" s="3"/>
      <c r="FP9427" s="3"/>
      <c r="FQ9427" s="3"/>
      <c r="FR9427" s="3"/>
      <c r="FS9427" s="3"/>
      <c r="FT9427" s="3"/>
      <c r="FU9427" s="3"/>
      <c r="FV9427" s="3"/>
      <c r="FW9427" s="3"/>
      <c r="FX9427" s="3"/>
      <c r="FY9427" s="3"/>
      <c r="FZ9427" s="3"/>
      <c r="GA9427" s="3"/>
      <c r="GB9427" s="3"/>
      <c r="GC9427" s="3"/>
      <c r="GD9427" s="3"/>
      <c r="GE9427" s="3"/>
      <c r="GF9427" s="3"/>
      <c r="GG9427" s="3"/>
      <c r="GH9427" s="3"/>
      <c r="GI9427" s="3"/>
      <c r="GJ9427" s="3"/>
      <c r="GK9427" s="3"/>
      <c r="GL9427" s="3"/>
      <c r="GM9427" s="3"/>
      <c r="GN9427" s="3"/>
      <c r="GO9427" s="3"/>
      <c r="GP9427" s="3"/>
      <c r="GQ9427" s="3"/>
      <c r="GR9427" s="3"/>
      <c r="GS9427" s="3"/>
      <c r="GT9427" s="3"/>
      <c r="GU9427" s="3"/>
      <c r="GV9427" s="3"/>
      <c r="GW9427" s="3"/>
      <c r="GX9427" s="3"/>
      <c r="GY9427" s="3"/>
      <c r="GZ9427" s="3"/>
      <c r="HA9427" s="3"/>
      <c r="HB9427" s="3"/>
      <c r="HC9427" s="3"/>
      <c r="HD9427" s="3"/>
      <c r="HE9427" s="3"/>
      <c r="HF9427" s="3"/>
      <c r="HG9427" s="3"/>
      <c r="HH9427" s="3"/>
      <c r="HI9427" s="3"/>
      <c r="HJ9427" s="3"/>
      <c r="HK9427" s="3"/>
      <c r="HL9427" s="3"/>
      <c r="HM9427" s="45"/>
      <c r="HN9427" s="3"/>
      <c r="HO9427" s="3"/>
      <c r="HP9427" s="3"/>
      <c r="HQ9427" s="3"/>
      <c r="HR9427" s="3"/>
      <c r="HS9427" s="3"/>
      <c r="HT9427" s="3"/>
      <c r="HU9427" s="3"/>
      <c r="HV9427" s="3"/>
      <c r="HW9427" s="3"/>
      <c r="HX9427" s="3"/>
      <c r="HY9427" s="3"/>
      <c r="HZ9427" s="3"/>
      <c r="IA9427" s="3"/>
      <c r="IB9427" s="3"/>
      <c r="IC9427" s="3"/>
      <c r="ID9427" s="3"/>
      <c r="IE9427" s="3"/>
      <c r="IF9427" s="3"/>
      <c r="IG9427" s="3"/>
      <c r="IH9427" s="3"/>
      <c r="II9427" s="3"/>
      <c r="IJ9427" s="3"/>
      <c r="IK9427" s="3"/>
      <c r="IL9427" s="3"/>
      <c r="IM9427" s="3"/>
      <c r="IN9427" s="3"/>
      <c r="IO9427" s="15"/>
    </row>
    <row r="9428" spans="171:249">
      <c r="FO9428" s="3"/>
      <c r="FP9428" s="3"/>
      <c r="FQ9428" s="3"/>
      <c r="FR9428" s="3"/>
      <c r="FS9428" s="3"/>
      <c r="FT9428" s="3"/>
      <c r="FU9428" s="3"/>
      <c r="FV9428" s="3"/>
      <c r="FW9428" s="3"/>
      <c r="FX9428" s="3"/>
      <c r="FY9428" s="3"/>
      <c r="FZ9428" s="3"/>
      <c r="GA9428" s="3"/>
      <c r="GB9428" s="3"/>
      <c r="GC9428" s="3"/>
      <c r="GD9428" s="3"/>
      <c r="GE9428" s="3"/>
      <c r="GF9428" s="3"/>
      <c r="GG9428" s="3"/>
      <c r="GH9428" s="3"/>
      <c r="GI9428" s="3"/>
      <c r="GJ9428" s="3"/>
      <c r="GK9428" s="3"/>
      <c r="GL9428" s="3"/>
      <c r="GM9428" s="3"/>
      <c r="GN9428" s="3"/>
      <c r="GO9428" s="3"/>
      <c r="GP9428" s="3"/>
      <c r="GQ9428" s="3"/>
      <c r="GR9428" s="3"/>
      <c r="GS9428" s="3"/>
      <c r="GT9428" s="3"/>
      <c r="GU9428" s="3"/>
      <c r="GV9428" s="3"/>
      <c r="GW9428" s="3"/>
      <c r="GX9428" s="3"/>
      <c r="GY9428" s="3"/>
      <c r="GZ9428" s="3"/>
      <c r="HA9428" s="3"/>
      <c r="HB9428" s="3"/>
      <c r="HC9428" s="3"/>
      <c r="HD9428" s="3"/>
      <c r="HE9428" s="3"/>
      <c r="HF9428" s="3"/>
      <c r="HG9428" s="3"/>
      <c r="HH9428" s="3"/>
      <c r="HI9428" s="3"/>
      <c r="HJ9428" s="3"/>
      <c r="HK9428" s="3"/>
      <c r="HL9428" s="3"/>
      <c r="HM9428" s="45"/>
      <c r="HN9428" s="3"/>
      <c r="HO9428" s="3"/>
      <c r="HP9428" s="3"/>
      <c r="HQ9428" s="3"/>
      <c r="HR9428" s="3"/>
      <c r="HS9428" s="3"/>
      <c r="HT9428" s="3"/>
      <c r="HU9428" s="3"/>
      <c r="HV9428" s="3"/>
      <c r="HW9428" s="3"/>
      <c r="HX9428" s="3"/>
      <c r="HY9428" s="3"/>
      <c r="HZ9428" s="3"/>
      <c r="IA9428" s="3"/>
      <c r="IB9428" s="3"/>
      <c r="IC9428" s="3"/>
      <c r="ID9428" s="3"/>
      <c r="IE9428" s="3"/>
      <c r="IF9428" s="3"/>
      <c r="IG9428" s="3"/>
      <c r="IH9428" s="3"/>
      <c r="II9428" s="3"/>
      <c r="IJ9428" s="3"/>
      <c r="IK9428" s="3"/>
      <c r="IL9428" s="3"/>
      <c r="IM9428" s="3"/>
      <c r="IN9428" s="3"/>
      <c r="IO9428" s="15"/>
    </row>
    <row r="9429" spans="171:249">
      <c r="FO9429" s="3"/>
      <c r="FP9429" s="3"/>
      <c r="FQ9429" s="3"/>
      <c r="FR9429" s="3"/>
      <c r="FS9429" s="3"/>
      <c r="FT9429" s="3"/>
      <c r="FU9429" s="3"/>
      <c r="FV9429" s="3"/>
      <c r="FW9429" s="3"/>
      <c r="FX9429" s="3"/>
      <c r="FY9429" s="3"/>
      <c r="FZ9429" s="3"/>
      <c r="GA9429" s="3"/>
      <c r="GB9429" s="3"/>
      <c r="GC9429" s="3"/>
      <c r="GD9429" s="3"/>
      <c r="GE9429" s="3"/>
      <c r="GF9429" s="3"/>
      <c r="GG9429" s="3"/>
      <c r="GH9429" s="3"/>
      <c r="GI9429" s="3"/>
      <c r="GJ9429" s="3"/>
      <c r="GK9429" s="3"/>
      <c r="GL9429" s="3"/>
      <c r="GM9429" s="3"/>
      <c r="GN9429" s="3"/>
      <c r="GO9429" s="3"/>
      <c r="GP9429" s="3"/>
      <c r="GQ9429" s="3"/>
      <c r="GR9429" s="3"/>
      <c r="GS9429" s="3"/>
      <c r="GT9429" s="3"/>
      <c r="GU9429" s="3"/>
      <c r="GV9429" s="3"/>
      <c r="GW9429" s="3"/>
      <c r="GX9429" s="3"/>
      <c r="GY9429" s="3"/>
      <c r="GZ9429" s="3"/>
      <c r="HA9429" s="3"/>
      <c r="HB9429" s="3"/>
      <c r="HC9429" s="3"/>
      <c r="HD9429" s="3"/>
      <c r="HE9429" s="3"/>
      <c r="HF9429" s="3"/>
      <c r="HG9429" s="3"/>
      <c r="HH9429" s="3"/>
      <c r="HI9429" s="3"/>
      <c r="HJ9429" s="3"/>
      <c r="HK9429" s="3"/>
      <c r="HL9429" s="3"/>
      <c r="HM9429" s="45"/>
      <c r="HN9429" s="3"/>
      <c r="HO9429" s="3"/>
      <c r="HP9429" s="3"/>
      <c r="HQ9429" s="3"/>
      <c r="HR9429" s="3"/>
      <c r="HS9429" s="3"/>
      <c r="HT9429" s="3"/>
      <c r="HU9429" s="3"/>
      <c r="HV9429" s="3"/>
      <c r="HW9429" s="3"/>
      <c r="HX9429" s="3"/>
      <c r="HY9429" s="3"/>
      <c r="HZ9429" s="3"/>
      <c r="IA9429" s="3"/>
      <c r="IB9429" s="3"/>
      <c r="IC9429" s="3"/>
      <c r="ID9429" s="3"/>
      <c r="IE9429" s="3"/>
      <c r="IF9429" s="3"/>
      <c r="IG9429" s="3"/>
      <c r="IH9429" s="3"/>
      <c r="II9429" s="3"/>
      <c r="IJ9429" s="3"/>
      <c r="IK9429" s="3"/>
      <c r="IL9429" s="3"/>
      <c r="IM9429" s="3"/>
      <c r="IN9429" s="3"/>
      <c r="IO9429" s="15"/>
    </row>
    <row r="9430" spans="171:249">
      <c r="FO9430" s="3"/>
      <c r="FP9430" s="3"/>
      <c r="FQ9430" s="3"/>
      <c r="FR9430" s="3"/>
      <c r="FS9430" s="3"/>
      <c r="FT9430" s="3"/>
      <c r="FU9430" s="3"/>
      <c r="FV9430" s="3"/>
      <c r="FW9430" s="3"/>
      <c r="FX9430" s="3"/>
      <c r="FY9430" s="3"/>
      <c r="FZ9430" s="3"/>
      <c r="GA9430" s="3"/>
      <c r="GB9430" s="3"/>
      <c r="GC9430" s="3"/>
      <c r="GD9430" s="3"/>
      <c r="GE9430" s="3"/>
      <c r="GF9430" s="3"/>
      <c r="GG9430" s="3"/>
      <c r="GH9430" s="3"/>
      <c r="GI9430" s="3"/>
      <c r="GJ9430" s="3"/>
      <c r="GK9430" s="3"/>
      <c r="GL9430" s="3"/>
      <c r="GM9430" s="3"/>
      <c r="GN9430" s="3"/>
      <c r="GO9430" s="3"/>
      <c r="GP9430" s="3"/>
      <c r="GQ9430" s="3"/>
      <c r="GR9430" s="3"/>
      <c r="GS9430" s="3"/>
      <c r="GT9430" s="3"/>
      <c r="GU9430" s="3"/>
      <c r="GV9430" s="3"/>
      <c r="GW9430" s="3"/>
      <c r="GX9430" s="3"/>
      <c r="GY9430" s="3"/>
      <c r="GZ9430" s="3"/>
      <c r="HA9430" s="3"/>
      <c r="HB9430" s="3"/>
      <c r="HC9430" s="3"/>
      <c r="HD9430" s="3"/>
      <c r="HE9430" s="3"/>
      <c r="HF9430" s="3"/>
      <c r="HG9430" s="3"/>
      <c r="HH9430" s="3"/>
      <c r="HI9430" s="3"/>
      <c r="HJ9430" s="3"/>
      <c r="HK9430" s="3"/>
      <c r="HL9430" s="3"/>
      <c r="HM9430" s="45"/>
      <c r="HN9430" s="3"/>
      <c r="HO9430" s="3"/>
      <c r="HP9430" s="3"/>
      <c r="HQ9430" s="3"/>
      <c r="HR9430" s="3"/>
      <c r="HS9430" s="3"/>
      <c r="HT9430" s="3"/>
      <c r="HU9430" s="3"/>
      <c r="HV9430" s="3"/>
      <c r="HW9430" s="3"/>
      <c r="HX9430" s="3"/>
      <c r="HY9430" s="3"/>
      <c r="HZ9430" s="3"/>
      <c r="IA9430" s="3"/>
      <c r="IB9430" s="3"/>
      <c r="IC9430" s="3"/>
      <c r="ID9430" s="3"/>
      <c r="IE9430" s="3"/>
      <c r="IF9430" s="3"/>
      <c r="IG9430" s="3"/>
      <c r="IH9430" s="3"/>
      <c r="II9430" s="3"/>
      <c r="IJ9430" s="3"/>
      <c r="IK9430" s="3"/>
      <c r="IL9430" s="3"/>
      <c r="IM9430" s="3"/>
      <c r="IN9430" s="3"/>
      <c r="IO9430" s="15"/>
    </row>
    <row r="9431" spans="171:249">
      <c r="FO9431" s="3"/>
      <c r="FP9431" s="3"/>
      <c r="FQ9431" s="3"/>
      <c r="FR9431" s="3"/>
      <c r="FS9431" s="3"/>
      <c r="FT9431" s="3"/>
      <c r="FU9431" s="3"/>
      <c r="FV9431" s="3"/>
      <c r="FW9431" s="3"/>
      <c r="FX9431" s="3"/>
      <c r="FY9431" s="3"/>
      <c r="FZ9431" s="3"/>
      <c r="GA9431" s="3"/>
      <c r="GB9431" s="3"/>
      <c r="GC9431" s="3"/>
      <c r="GD9431" s="3"/>
      <c r="GE9431" s="3"/>
      <c r="GF9431" s="3"/>
      <c r="GG9431" s="3"/>
      <c r="GH9431" s="3"/>
      <c r="GI9431" s="3"/>
      <c r="GJ9431" s="3"/>
      <c r="GK9431" s="3"/>
      <c r="GL9431" s="3"/>
      <c r="GM9431" s="3"/>
      <c r="GN9431" s="3"/>
      <c r="GO9431" s="3"/>
      <c r="GP9431" s="3"/>
      <c r="GQ9431" s="3"/>
      <c r="GR9431" s="3"/>
      <c r="GS9431" s="3"/>
      <c r="GT9431" s="3"/>
      <c r="GU9431" s="3"/>
      <c r="GV9431" s="3"/>
      <c r="GW9431" s="3"/>
      <c r="GX9431" s="3"/>
      <c r="GY9431" s="3"/>
      <c r="GZ9431" s="3"/>
      <c r="HA9431" s="3"/>
      <c r="HB9431" s="3"/>
      <c r="HC9431" s="3"/>
      <c r="HD9431" s="3"/>
      <c r="HE9431" s="3"/>
      <c r="HF9431" s="3"/>
      <c r="HG9431" s="3"/>
      <c r="HH9431" s="3"/>
      <c r="HI9431" s="3"/>
      <c r="HJ9431" s="3"/>
      <c r="HK9431" s="3"/>
      <c r="HL9431" s="3"/>
      <c r="HM9431" s="45"/>
      <c r="HN9431" s="3"/>
      <c r="HO9431" s="3"/>
      <c r="HP9431" s="3"/>
      <c r="HQ9431" s="3"/>
      <c r="HR9431" s="3"/>
      <c r="HS9431" s="3"/>
      <c r="HT9431" s="3"/>
      <c r="HU9431" s="3"/>
      <c r="HV9431" s="3"/>
      <c r="HW9431" s="3"/>
      <c r="HX9431" s="3"/>
      <c r="HY9431" s="3"/>
      <c r="HZ9431" s="3"/>
      <c r="IA9431" s="3"/>
      <c r="IB9431" s="3"/>
      <c r="IC9431" s="3"/>
      <c r="ID9431" s="3"/>
      <c r="IE9431" s="3"/>
      <c r="IF9431" s="3"/>
      <c r="IG9431" s="3"/>
      <c r="IH9431" s="3"/>
      <c r="II9431" s="3"/>
      <c r="IJ9431" s="3"/>
      <c r="IK9431" s="3"/>
      <c r="IL9431" s="3"/>
      <c r="IM9431" s="3"/>
      <c r="IN9431" s="3"/>
      <c r="IO9431" s="15"/>
    </row>
    <row r="9432" spans="171:249">
      <c r="FO9432" s="3"/>
      <c r="FP9432" s="3"/>
      <c r="FQ9432" s="3"/>
      <c r="FR9432" s="3"/>
      <c r="FS9432" s="3"/>
      <c r="FT9432" s="3"/>
      <c r="FU9432" s="3"/>
      <c r="FV9432" s="3"/>
      <c r="FW9432" s="3"/>
      <c r="FX9432" s="3"/>
      <c r="FY9432" s="3"/>
      <c r="FZ9432" s="3"/>
      <c r="GA9432" s="3"/>
      <c r="GB9432" s="3"/>
      <c r="GC9432" s="3"/>
      <c r="GD9432" s="3"/>
      <c r="GE9432" s="3"/>
      <c r="GF9432" s="3"/>
      <c r="GG9432" s="3"/>
      <c r="GH9432" s="3"/>
      <c r="GI9432" s="3"/>
      <c r="GJ9432" s="3"/>
      <c r="GK9432" s="3"/>
      <c r="GL9432" s="3"/>
      <c r="GM9432" s="3"/>
      <c r="GN9432" s="3"/>
      <c r="GO9432" s="3"/>
      <c r="GP9432" s="3"/>
      <c r="GQ9432" s="3"/>
      <c r="GR9432" s="3"/>
      <c r="GS9432" s="3"/>
      <c r="GT9432" s="3"/>
      <c r="GU9432" s="3"/>
      <c r="GV9432" s="3"/>
      <c r="GW9432" s="3"/>
      <c r="GX9432" s="3"/>
      <c r="GY9432" s="3"/>
      <c r="GZ9432" s="3"/>
      <c r="HA9432" s="3"/>
      <c r="HB9432" s="3"/>
      <c r="HC9432" s="3"/>
      <c r="HD9432" s="3"/>
      <c r="HE9432" s="3"/>
      <c r="HF9432" s="3"/>
      <c r="HG9432" s="3"/>
      <c r="HH9432" s="3"/>
      <c r="HI9432" s="3"/>
      <c r="HJ9432" s="3"/>
      <c r="HK9432" s="3"/>
      <c r="HL9432" s="3"/>
      <c r="HM9432" s="45"/>
      <c r="HN9432" s="3"/>
      <c r="HO9432" s="3"/>
      <c r="HP9432" s="3"/>
      <c r="HQ9432" s="3"/>
      <c r="HR9432" s="3"/>
      <c r="HS9432" s="3"/>
      <c r="HT9432" s="3"/>
      <c r="HU9432" s="3"/>
      <c r="HV9432" s="3"/>
      <c r="HW9432" s="3"/>
      <c r="HX9432" s="3"/>
      <c r="HY9432" s="3"/>
      <c r="HZ9432" s="3"/>
      <c r="IA9432" s="3"/>
      <c r="IB9432" s="3"/>
      <c r="IC9432" s="3"/>
      <c r="ID9432" s="3"/>
      <c r="IE9432" s="3"/>
      <c r="IF9432" s="3"/>
      <c r="IG9432" s="3"/>
      <c r="IH9432" s="3"/>
      <c r="II9432" s="3"/>
      <c r="IJ9432" s="3"/>
      <c r="IK9432" s="3"/>
      <c r="IL9432" s="3"/>
      <c r="IM9432" s="3"/>
      <c r="IN9432" s="3"/>
      <c r="IO9432" s="15"/>
    </row>
    <row r="9433" spans="171:249">
      <c r="FO9433" s="3"/>
      <c r="FP9433" s="3"/>
      <c r="FQ9433" s="3"/>
      <c r="FR9433" s="3"/>
      <c r="FS9433" s="3"/>
      <c r="FT9433" s="3"/>
      <c r="FU9433" s="3"/>
      <c r="FV9433" s="3"/>
      <c r="FW9433" s="3"/>
      <c r="FX9433" s="3"/>
      <c r="FY9433" s="3"/>
      <c r="FZ9433" s="3"/>
      <c r="GA9433" s="3"/>
      <c r="GB9433" s="3"/>
      <c r="GC9433" s="3"/>
      <c r="GD9433" s="3"/>
      <c r="GE9433" s="3"/>
      <c r="GF9433" s="3"/>
      <c r="GG9433" s="3"/>
      <c r="GH9433" s="3"/>
      <c r="GI9433" s="3"/>
      <c r="GJ9433" s="3"/>
      <c r="GK9433" s="3"/>
      <c r="GL9433" s="3"/>
      <c r="GM9433" s="3"/>
      <c r="GN9433" s="3"/>
      <c r="GO9433" s="3"/>
      <c r="GP9433" s="3"/>
      <c r="GQ9433" s="3"/>
      <c r="GR9433" s="3"/>
      <c r="GS9433" s="3"/>
      <c r="GT9433" s="3"/>
      <c r="GU9433" s="3"/>
      <c r="GV9433" s="3"/>
      <c r="GW9433" s="3"/>
      <c r="GX9433" s="3"/>
      <c r="GY9433" s="3"/>
      <c r="GZ9433" s="3"/>
      <c r="HA9433" s="3"/>
      <c r="HB9433" s="3"/>
      <c r="HC9433" s="3"/>
      <c r="HD9433" s="3"/>
      <c r="HE9433" s="3"/>
      <c r="HF9433" s="3"/>
      <c r="HG9433" s="3"/>
      <c r="HH9433" s="3"/>
      <c r="HI9433" s="3"/>
      <c r="HJ9433" s="3"/>
      <c r="HK9433" s="3"/>
      <c r="HL9433" s="3"/>
      <c r="HM9433" s="45"/>
      <c r="HN9433" s="3"/>
      <c r="HO9433" s="3"/>
      <c r="HP9433" s="3"/>
      <c r="HQ9433" s="3"/>
      <c r="HR9433" s="3"/>
      <c r="HS9433" s="3"/>
      <c r="HT9433" s="3"/>
      <c r="HU9433" s="3"/>
      <c r="HV9433" s="3"/>
      <c r="HW9433" s="3"/>
      <c r="HX9433" s="3"/>
      <c r="HY9433" s="3"/>
      <c r="HZ9433" s="3"/>
      <c r="IA9433" s="3"/>
      <c r="IB9433" s="3"/>
      <c r="IC9433" s="3"/>
      <c r="ID9433" s="3"/>
      <c r="IE9433" s="3"/>
      <c r="IF9433" s="3"/>
      <c r="IG9433" s="3"/>
      <c r="IH9433" s="3"/>
      <c r="II9433" s="3"/>
      <c r="IJ9433" s="3"/>
      <c r="IK9433" s="3"/>
      <c r="IL9433" s="3"/>
      <c r="IM9433" s="3"/>
      <c r="IN9433" s="3"/>
      <c r="IO9433" s="15"/>
    </row>
    <row r="9434" spans="171:249">
      <c r="FO9434" s="3"/>
      <c r="FP9434" s="3"/>
      <c r="FQ9434" s="3"/>
      <c r="FR9434" s="3"/>
      <c r="FS9434" s="3"/>
      <c r="FT9434" s="3"/>
      <c r="FU9434" s="3"/>
      <c r="FV9434" s="3"/>
      <c r="FW9434" s="3"/>
      <c r="FX9434" s="3"/>
      <c r="FY9434" s="3"/>
      <c r="FZ9434" s="3"/>
      <c r="GA9434" s="3"/>
      <c r="GB9434" s="3"/>
      <c r="GC9434" s="3"/>
      <c r="GD9434" s="3"/>
      <c r="GE9434" s="3"/>
      <c r="GF9434" s="3"/>
      <c r="GG9434" s="3"/>
      <c r="GH9434" s="3"/>
      <c r="GI9434" s="3"/>
      <c r="GJ9434" s="3"/>
      <c r="GK9434" s="3"/>
      <c r="GL9434" s="3"/>
      <c r="GM9434" s="3"/>
      <c r="GN9434" s="3"/>
      <c r="GO9434" s="3"/>
      <c r="GP9434" s="3"/>
      <c r="GQ9434" s="3"/>
      <c r="GR9434" s="3"/>
      <c r="GS9434" s="3"/>
      <c r="GT9434" s="3"/>
      <c r="GU9434" s="3"/>
      <c r="GV9434" s="3"/>
      <c r="GW9434" s="3"/>
      <c r="GX9434" s="3"/>
      <c r="GY9434" s="3"/>
      <c r="GZ9434" s="3"/>
      <c r="HA9434" s="3"/>
      <c r="HB9434" s="3"/>
      <c r="HC9434" s="3"/>
      <c r="HD9434" s="3"/>
      <c r="HE9434" s="3"/>
      <c r="HF9434" s="3"/>
      <c r="HG9434" s="3"/>
      <c r="HH9434" s="3"/>
      <c r="HI9434" s="3"/>
      <c r="HJ9434" s="3"/>
      <c r="HK9434" s="3"/>
      <c r="HL9434" s="3"/>
      <c r="HM9434" s="45"/>
      <c r="HN9434" s="3"/>
      <c r="HO9434" s="3"/>
      <c r="HP9434" s="3"/>
      <c r="HQ9434" s="3"/>
      <c r="HR9434" s="3"/>
      <c r="HS9434" s="3"/>
      <c r="HT9434" s="3"/>
      <c r="HU9434" s="3"/>
      <c r="HV9434" s="3"/>
      <c r="HW9434" s="3"/>
      <c r="HX9434" s="3"/>
      <c r="HY9434" s="3"/>
      <c r="HZ9434" s="3"/>
      <c r="IA9434" s="3"/>
      <c r="IB9434" s="3"/>
      <c r="IC9434" s="3"/>
      <c r="ID9434" s="3"/>
      <c r="IE9434" s="3"/>
      <c r="IF9434" s="3"/>
      <c r="IG9434" s="3"/>
      <c r="IH9434" s="3"/>
      <c r="II9434" s="3"/>
      <c r="IJ9434" s="3"/>
      <c r="IK9434" s="3"/>
      <c r="IL9434" s="3"/>
      <c r="IM9434" s="3"/>
      <c r="IN9434" s="3"/>
      <c r="IO9434" s="15"/>
    </row>
    <row r="9435" spans="171:249">
      <c r="FO9435" s="3"/>
      <c r="FP9435" s="3"/>
      <c r="FQ9435" s="3"/>
      <c r="FR9435" s="3"/>
      <c r="FS9435" s="3"/>
      <c r="FT9435" s="3"/>
      <c r="FU9435" s="3"/>
      <c r="FV9435" s="3"/>
      <c r="FW9435" s="3"/>
      <c r="FX9435" s="3"/>
      <c r="FY9435" s="3"/>
      <c r="FZ9435" s="3"/>
      <c r="GA9435" s="3"/>
      <c r="GB9435" s="3"/>
      <c r="GC9435" s="3"/>
      <c r="GD9435" s="3"/>
      <c r="GE9435" s="3"/>
      <c r="GF9435" s="3"/>
      <c r="GG9435" s="3"/>
      <c r="GH9435" s="3"/>
      <c r="GI9435" s="3"/>
      <c r="GJ9435" s="3"/>
      <c r="GK9435" s="3"/>
      <c r="GL9435" s="3"/>
      <c r="GM9435" s="3"/>
      <c r="GN9435" s="3"/>
      <c r="GO9435" s="3"/>
      <c r="GP9435" s="3"/>
      <c r="GQ9435" s="3"/>
      <c r="GR9435" s="3"/>
      <c r="GS9435" s="3"/>
      <c r="GT9435" s="3"/>
      <c r="GU9435" s="3"/>
      <c r="GV9435" s="3"/>
      <c r="GW9435" s="3"/>
      <c r="GX9435" s="3"/>
      <c r="GY9435" s="3"/>
      <c r="GZ9435" s="3"/>
      <c r="HA9435" s="3"/>
      <c r="HB9435" s="3"/>
      <c r="HC9435" s="3"/>
      <c r="HD9435" s="3"/>
      <c r="HE9435" s="3"/>
      <c r="HF9435" s="3"/>
      <c r="HG9435" s="3"/>
      <c r="HH9435" s="3"/>
      <c r="HI9435" s="3"/>
      <c r="HJ9435" s="3"/>
      <c r="HK9435" s="3"/>
      <c r="HL9435" s="3"/>
      <c r="HM9435" s="45"/>
      <c r="HN9435" s="3"/>
      <c r="HO9435" s="3"/>
      <c r="HP9435" s="3"/>
      <c r="HQ9435" s="3"/>
      <c r="HR9435" s="3"/>
      <c r="HS9435" s="3"/>
      <c r="HT9435" s="3"/>
      <c r="HU9435" s="3"/>
      <c r="HV9435" s="3"/>
      <c r="HW9435" s="3"/>
      <c r="HX9435" s="3"/>
      <c r="HY9435" s="3"/>
      <c r="HZ9435" s="3"/>
      <c r="IA9435" s="3"/>
      <c r="IB9435" s="3"/>
      <c r="IC9435" s="3"/>
      <c r="ID9435" s="3"/>
      <c r="IE9435" s="3"/>
      <c r="IF9435" s="3"/>
      <c r="IG9435" s="3"/>
      <c r="IH9435" s="3"/>
      <c r="II9435" s="3"/>
      <c r="IJ9435" s="3"/>
      <c r="IK9435" s="3"/>
      <c r="IL9435" s="3"/>
      <c r="IM9435" s="3"/>
      <c r="IN9435" s="3"/>
      <c r="IO9435" s="15"/>
    </row>
    <row r="9436" spans="171:249">
      <c r="FO9436" s="3"/>
      <c r="FP9436" s="3"/>
      <c r="FQ9436" s="3"/>
      <c r="FR9436" s="3"/>
      <c r="FS9436" s="3"/>
      <c r="FT9436" s="3"/>
      <c r="FU9436" s="3"/>
      <c r="FV9436" s="3"/>
      <c r="FW9436" s="3"/>
      <c r="FX9436" s="3"/>
      <c r="FY9436" s="3"/>
      <c r="FZ9436" s="3"/>
      <c r="GA9436" s="3"/>
      <c r="GB9436" s="3"/>
      <c r="GC9436" s="3"/>
      <c r="GD9436" s="3"/>
      <c r="GE9436" s="3"/>
      <c r="GF9436" s="3"/>
      <c r="GG9436" s="3"/>
      <c r="GH9436" s="3"/>
      <c r="GI9436" s="3"/>
      <c r="GJ9436" s="3"/>
      <c r="GK9436" s="3"/>
      <c r="GL9436" s="3"/>
      <c r="GM9436" s="3"/>
      <c r="GN9436" s="3"/>
      <c r="GO9436" s="3"/>
      <c r="GP9436" s="3"/>
      <c r="GQ9436" s="3"/>
      <c r="GR9436" s="3"/>
      <c r="GS9436" s="3"/>
      <c r="GT9436" s="3"/>
      <c r="GU9436" s="3"/>
      <c r="GV9436" s="3"/>
      <c r="GW9436" s="3"/>
      <c r="GX9436" s="3"/>
      <c r="GY9436" s="3"/>
      <c r="GZ9436" s="3"/>
      <c r="HA9436" s="3"/>
      <c r="HB9436" s="3"/>
      <c r="HC9436" s="3"/>
      <c r="HD9436" s="3"/>
      <c r="HE9436" s="3"/>
      <c r="HF9436" s="3"/>
      <c r="HG9436" s="3"/>
      <c r="HH9436" s="3"/>
      <c r="HI9436" s="3"/>
      <c r="HJ9436" s="3"/>
      <c r="HK9436" s="3"/>
      <c r="HL9436" s="3"/>
      <c r="HM9436" s="45"/>
      <c r="HN9436" s="3"/>
      <c r="HO9436" s="3"/>
      <c r="HP9436" s="3"/>
      <c r="HQ9436" s="3"/>
      <c r="HR9436" s="3"/>
      <c r="HS9436" s="3"/>
      <c r="HT9436" s="3"/>
      <c r="HU9436" s="3"/>
      <c r="HV9436" s="3"/>
      <c r="HW9436" s="3"/>
      <c r="HX9436" s="3"/>
      <c r="HY9436" s="3"/>
      <c r="HZ9436" s="3"/>
      <c r="IA9436" s="3"/>
      <c r="IB9436" s="3"/>
      <c r="IC9436" s="3"/>
      <c r="ID9436" s="3"/>
      <c r="IE9436" s="3"/>
      <c r="IF9436" s="3"/>
      <c r="IG9436" s="3"/>
      <c r="IH9436" s="3"/>
      <c r="II9436" s="3"/>
      <c r="IJ9436" s="3"/>
      <c r="IK9436" s="3"/>
      <c r="IL9436" s="3"/>
      <c r="IM9436" s="3"/>
      <c r="IN9436" s="3"/>
      <c r="IO9436" s="15"/>
    </row>
    <row r="9437" spans="171:249">
      <c r="FO9437" s="3"/>
      <c r="FP9437" s="3"/>
      <c r="FQ9437" s="3"/>
      <c r="FR9437" s="3"/>
      <c r="FS9437" s="3"/>
      <c r="FT9437" s="3"/>
      <c r="FU9437" s="3"/>
      <c r="FV9437" s="3"/>
      <c r="FW9437" s="3"/>
      <c r="FX9437" s="3"/>
      <c r="FY9437" s="3"/>
      <c r="FZ9437" s="3"/>
      <c r="GA9437" s="3"/>
      <c r="GB9437" s="3"/>
      <c r="GC9437" s="3"/>
      <c r="GD9437" s="3"/>
      <c r="GE9437" s="3"/>
      <c r="GF9437" s="3"/>
      <c r="GG9437" s="3"/>
      <c r="GH9437" s="3"/>
      <c r="GI9437" s="3"/>
      <c r="GJ9437" s="3"/>
      <c r="GK9437" s="3"/>
      <c r="GL9437" s="3"/>
      <c r="GM9437" s="3"/>
      <c r="GN9437" s="3"/>
      <c r="GO9437" s="3"/>
      <c r="GP9437" s="3"/>
      <c r="GQ9437" s="3"/>
      <c r="GR9437" s="3"/>
      <c r="GS9437" s="3"/>
      <c r="GT9437" s="3"/>
      <c r="GU9437" s="3"/>
      <c r="GV9437" s="3"/>
      <c r="GW9437" s="3"/>
      <c r="GX9437" s="3"/>
      <c r="GY9437" s="3"/>
      <c r="GZ9437" s="3"/>
      <c r="HA9437" s="3"/>
      <c r="HB9437" s="3"/>
      <c r="HC9437" s="3"/>
      <c r="HD9437" s="3"/>
      <c r="HE9437" s="3"/>
      <c r="HF9437" s="3"/>
      <c r="HG9437" s="3"/>
      <c r="HH9437" s="3"/>
      <c r="HI9437" s="3"/>
      <c r="HJ9437" s="3"/>
      <c r="HK9437" s="3"/>
      <c r="HL9437" s="3"/>
      <c r="HM9437" s="45"/>
      <c r="HN9437" s="3"/>
      <c r="HO9437" s="3"/>
      <c r="HP9437" s="3"/>
      <c r="HQ9437" s="3"/>
      <c r="HR9437" s="3"/>
      <c r="HS9437" s="3"/>
      <c r="HT9437" s="3"/>
      <c r="HU9437" s="3"/>
      <c r="HV9437" s="3"/>
      <c r="HW9437" s="3"/>
      <c r="HX9437" s="3"/>
      <c r="HY9437" s="3"/>
      <c r="HZ9437" s="3"/>
      <c r="IA9437" s="3"/>
      <c r="IB9437" s="3"/>
      <c r="IC9437" s="3"/>
      <c r="ID9437" s="3"/>
      <c r="IE9437" s="3"/>
      <c r="IF9437" s="3"/>
      <c r="IG9437" s="3"/>
      <c r="IH9437" s="3"/>
      <c r="II9437" s="3"/>
      <c r="IJ9437" s="3"/>
      <c r="IK9437" s="3"/>
      <c r="IL9437" s="3"/>
      <c r="IM9437" s="3"/>
      <c r="IN9437" s="3"/>
      <c r="IO9437" s="15"/>
    </row>
    <row r="9438" spans="171:249">
      <c r="FO9438" s="3"/>
      <c r="FP9438" s="3"/>
      <c r="FQ9438" s="3"/>
      <c r="FR9438" s="3"/>
      <c r="FS9438" s="3"/>
      <c r="FT9438" s="3"/>
      <c r="FU9438" s="3"/>
      <c r="FV9438" s="3"/>
      <c r="FW9438" s="3"/>
      <c r="FX9438" s="3"/>
      <c r="FY9438" s="3"/>
      <c r="FZ9438" s="3"/>
      <c r="GA9438" s="3"/>
      <c r="GB9438" s="3"/>
      <c r="GC9438" s="3"/>
      <c r="GD9438" s="3"/>
      <c r="GE9438" s="3"/>
      <c r="GF9438" s="3"/>
      <c r="GG9438" s="3"/>
      <c r="GH9438" s="3"/>
      <c r="GI9438" s="3"/>
      <c r="GJ9438" s="3"/>
      <c r="GK9438" s="3"/>
      <c r="GL9438" s="3"/>
      <c r="GM9438" s="3"/>
      <c r="GN9438" s="3"/>
      <c r="GO9438" s="3"/>
      <c r="GP9438" s="3"/>
      <c r="GQ9438" s="3"/>
      <c r="GR9438" s="3"/>
      <c r="GS9438" s="3"/>
      <c r="GT9438" s="3"/>
      <c r="GU9438" s="3"/>
      <c r="GV9438" s="3"/>
      <c r="GW9438" s="3"/>
      <c r="GX9438" s="3"/>
      <c r="GY9438" s="3"/>
      <c r="GZ9438" s="3"/>
      <c r="HA9438" s="3"/>
      <c r="HB9438" s="3"/>
      <c r="HC9438" s="3"/>
      <c r="HD9438" s="3"/>
      <c r="HE9438" s="3"/>
      <c r="HF9438" s="3"/>
      <c r="HG9438" s="3"/>
      <c r="HH9438" s="3"/>
      <c r="HI9438" s="3"/>
      <c r="HJ9438" s="3"/>
      <c r="HK9438" s="3"/>
      <c r="HL9438" s="3"/>
      <c r="HM9438" s="45"/>
      <c r="HN9438" s="3"/>
      <c r="HO9438" s="3"/>
      <c r="HP9438" s="3"/>
      <c r="HQ9438" s="3"/>
      <c r="HR9438" s="3"/>
      <c r="HS9438" s="3"/>
      <c r="HT9438" s="3"/>
      <c r="HU9438" s="3"/>
      <c r="HV9438" s="3"/>
      <c r="HW9438" s="3"/>
      <c r="HX9438" s="3"/>
      <c r="HY9438" s="3"/>
      <c r="HZ9438" s="3"/>
      <c r="IA9438" s="3"/>
      <c r="IB9438" s="3"/>
      <c r="IC9438" s="3"/>
      <c r="ID9438" s="3"/>
      <c r="IE9438" s="3"/>
      <c r="IF9438" s="3"/>
      <c r="IG9438" s="3"/>
      <c r="IH9438" s="3"/>
      <c r="II9438" s="3"/>
      <c r="IJ9438" s="3"/>
      <c r="IK9438" s="3"/>
      <c r="IL9438" s="3"/>
      <c r="IM9438" s="3"/>
      <c r="IN9438" s="3"/>
      <c r="IO9438" s="15"/>
    </row>
    <row r="9439" spans="171:249">
      <c r="FO9439" s="3"/>
      <c r="FP9439" s="3"/>
      <c r="FQ9439" s="3"/>
      <c r="FR9439" s="3"/>
      <c r="FS9439" s="3"/>
      <c r="FT9439" s="3"/>
      <c r="FU9439" s="3"/>
      <c r="FV9439" s="3"/>
      <c r="FW9439" s="3"/>
      <c r="FX9439" s="3"/>
      <c r="FY9439" s="3"/>
      <c r="FZ9439" s="3"/>
      <c r="GA9439" s="3"/>
      <c r="GB9439" s="3"/>
      <c r="GC9439" s="3"/>
      <c r="GD9439" s="3"/>
      <c r="GE9439" s="3"/>
      <c r="GF9439" s="3"/>
      <c r="GG9439" s="3"/>
      <c r="GH9439" s="3"/>
      <c r="GI9439" s="3"/>
      <c r="GJ9439" s="3"/>
      <c r="GK9439" s="3"/>
      <c r="GL9439" s="3"/>
      <c r="GM9439" s="3"/>
      <c r="GN9439" s="3"/>
      <c r="GO9439" s="3"/>
      <c r="GP9439" s="3"/>
      <c r="GQ9439" s="3"/>
      <c r="GR9439" s="3"/>
      <c r="GS9439" s="3"/>
      <c r="GT9439" s="3"/>
      <c r="GU9439" s="3"/>
      <c r="GV9439" s="3"/>
      <c r="GW9439" s="3"/>
      <c r="GX9439" s="3"/>
      <c r="GY9439" s="3"/>
      <c r="GZ9439" s="3"/>
      <c r="HA9439" s="3"/>
      <c r="HB9439" s="3"/>
      <c r="HC9439" s="3"/>
      <c r="HD9439" s="3"/>
      <c r="HE9439" s="3"/>
      <c r="HF9439" s="3"/>
      <c r="HG9439" s="3"/>
      <c r="HH9439" s="3"/>
      <c r="HI9439" s="3"/>
      <c r="HJ9439" s="3"/>
      <c r="HK9439" s="3"/>
      <c r="HL9439" s="3"/>
      <c r="HM9439" s="45"/>
      <c r="HN9439" s="3"/>
      <c r="HO9439" s="3"/>
      <c r="HP9439" s="3"/>
      <c r="HQ9439" s="3"/>
      <c r="HR9439" s="3"/>
      <c r="HS9439" s="3"/>
      <c r="HT9439" s="3"/>
      <c r="HU9439" s="3"/>
      <c r="HV9439" s="3"/>
      <c r="HW9439" s="3"/>
      <c r="HX9439" s="3"/>
      <c r="HY9439" s="3"/>
      <c r="HZ9439" s="3"/>
      <c r="IA9439" s="3"/>
      <c r="IB9439" s="3"/>
      <c r="IC9439" s="3"/>
      <c r="ID9439" s="3"/>
      <c r="IE9439" s="3"/>
      <c r="IF9439" s="3"/>
      <c r="IG9439" s="3"/>
      <c r="IH9439" s="3"/>
      <c r="II9439" s="3"/>
      <c r="IJ9439" s="3"/>
      <c r="IK9439" s="3"/>
      <c r="IL9439" s="3"/>
      <c r="IM9439" s="3"/>
      <c r="IN9439" s="3"/>
      <c r="IO9439" s="15"/>
    </row>
    <row r="9440" spans="171:249">
      <c r="FO9440" s="3"/>
      <c r="FP9440" s="3"/>
      <c r="FQ9440" s="3"/>
      <c r="FR9440" s="3"/>
      <c r="FS9440" s="3"/>
      <c r="FT9440" s="3"/>
      <c r="FU9440" s="3"/>
      <c r="FV9440" s="3"/>
      <c r="FW9440" s="3"/>
      <c r="FX9440" s="3"/>
      <c r="FY9440" s="3"/>
      <c r="FZ9440" s="3"/>
      <c r="GA9440" s="3"/>
      <c r="GB9440" s="3"/>
      <c r="GC9440" s="3"/>
      <c r="GD9440" s="3"/>
      <c r="GE9440" s="3"/>
      <c r="GF9440" s="3"/>
      <c r="GG9440" s="3"/>
      <c r="GH9440" s="3"/>
      <c r="GI9440" s="3"/>
      <c r="GJ9440" s="3"/>
      <c r="GK9440" s="3"/>
      <c r="GL9440" s="3"/>
      <c r="GM9440" s="3"/>
      <c r="GN9440" s="3"/>
      <c r="GO9440" s="3"/>
      <c r="GP9440" s="3"/>
      <c r="GQ9440" s="3"/>
      <c r="GR9440" s="3"/>
      <c r="GS9440" s="3"/>
      <c r="GT9440" s="3"/>
      <c r="GU9440" s="3"/>
      <c r="GV9440" s="3"/>
      <c r="GW9440" s="3"/>
      <c r="GX9440" s="3"/>
      <c r="GY9440" s="3"/>
      <c r="GZ9440" s="3"/>
      <c r="HA9440" s="3"/>
      <c r="HB9440" s="3"/>
      <c r="HC9440" s="3"/>
      <c r="HD9440" s="3"/>
      <c r="HE9440" s="3"/>
      <c r="HF9440" s="3"/>
      <c r="HG9440" s="3"/>
      <c r="HH9440" s="3"/>
      <c r="HI9440" s="3"/>
      <c r="HJ9440" s="3"/>
      <c r="HK9440" s="3"/>
      <c r="HL9440" s="3"/>
      <c r="HM9440" s="45"/>
      <c r="HN9440" s="3"/>
      <c r="HO9440" s="3"/>
      <c r="HP9440" s="3"/>
      <c r="HQ9440" s="3"/>
      <c r="HR9440" s="3"/>
      <c r="HS9440" s="3"/>
      <c r="HT9440" s="3"/>
      <c r="HU9440" s="3"/>
      <c r="HV9440" s="3"/>
      <c r="HW9440" s="3"/>
      <c r="HX9440" s="3"/>
      <c r="HY9440" s="3"/>
      <c r="HZ9440" s="3"/>
      <c r="IA9440" s="3"/>
      <c r="IB9440" s="3"/>
      <c r="IC9440" s="3"/>
      <c r="ID9440" s="3"/>
      <c r="IE9440" s="3"/>
      <c r="IF9440" s="3"/>
      <c r="IG9440" s="3"/>
      <c r="IH9440" s="3"/>
      <c r="II9440" s="3"/>
      <c r="IJ9440" s="3"/>
      <c r="IK9440" s="3"/>
      <c r="IL9440" s="3"/>
      <c r="IM9440" s="3"/>
      <c r="IN9440" s="3"/>
      <c r="IO9440" s="15"/>
    </row>
    <row r="9441" spans="171:249">
      <c r="FO9441" s="3"/>
      <c r="FP9441" s="3"/>
      <c r="FQ9441" s="3"/>
      <c r="FR9441" s="3"/>
      <c r="FS9441" s="3"/>
      <c r="FT9441" s="3"/>
      <c r="FU9441" s="3"/>
      <c r="FV9441" s="3"/>
      <c r="FW9441" s="3"/>
      <c r="FX9441" s="3"/>
      <c r="FY9441" s="3"/>
      <c r="FZ9441" s="3"/>
      <c r="GA9441" s="3"/>
      <c r="GB9441" s="3"/>
      <c r="GC9441" s="3"/>
      <c r="GD9441" s="3"/>
      <c r="GE9441" s="3"/>
      <c r="GF9441" s="3"/>
      <c r="GG9441" s="3"/>
      <c r="GH9441" s="3"/>
      <c r="GI9441" s="3"/>
      <c r="GJ9441" s="3"/>
      <c r="GK9441" s="3"/>
      <c r="GL9441" s="3"/>
      <c r="GM9441" s="3"/>
      <c r="GN9441" s="3"/>
      <c r="GO9441" s="3"/>
      <c r="GP9441" s="3"/>
      <c r="GQ9441" s="3"/>
      <c r="GR9441" s="3"/>
      <c r="GS9441" s="3"/>
      <c r="GT9441" s="3"/>
      <c r="GU9441" s="3"/>
      <c r="GV9441" s="3"/>
      <c r="GW9441" s="3"/>
      <c r="GX9441" s="3"/>
      <c r="GY9441" s="3"/>
      <c r="GZ9441" s="3"/>
      <c r="HA9441" s="3"/>
      <c r="HB9441" s="3"/>
      <c r="HC9441" s="3"/>
      <c r="HD9441" s="3"/>
      <c r="HE9441" s="3"/>
      <c r="HF9441" s="3"/>
      <c r="HG9441" s="3"/>
      <c r="HH9441" s="3"/>
      <c r="HI9441" s="3"/>
      <c r="HJ9441" s="3"/>
      <c r="HK9441" s="3"/>
      <c r="HL9441" s="3"/>
      <c r="HM9441" s="45"/>
      <c r="HN9441" s="3"/>
      <c r="HO9441" s="3"/>
      <c r="HP9441" s="3"/>
      <c r="HQ9441" s="3"/>
      <c r="HR9441" s="3"/>
      <c r="HS9441" s="3"/>
      <c r="HT9441" s="3"/>
      <c r="HU9441" s="3"/>
      <c r="HV9441" s="3"/>
      <c r="HW9441" s="3"/>
      <c r="HX9441" s="3"/>
      <c r="HY9441" s="3"/>
      <c r="HZ9441" s="3"/>
      <c r="IA9441" s="3"/>
      <c r="IB9441" s="3"/>
      <c r="IC9441" s="3"/>
      <c r="ID9441" s="3"/>
      <c r="IE9441" s="3"/>
      <c r="IF9441" s="3"/>
      <c r="IG9441" s="3"/>
      <c r="IH9441" s="3"/>
      <c r="II9441" s="3"/>
      <c r="IJ9441" s="3"/>
      <c r="IK9441" s="3"/>
      <c r="IL9441" s="3"/>
      <c r="IM9441" s="3"/>
      <c r="IN9441" s="3"/>
      <c r="IO9441" s="15"/>
    </row>
    <row r="9442" spans="171:249">
      <c r="FO9442" s="3"/>
      <c r="FP9442" s="3"/>
      <c r="FQ9442" s="3"/>
      <c r="FR9442" s="3"/>
      <c r="FS9442" s="3"/>
      <c r="FT9442" s="3"/>
      <c r="FU9442" s="3"/>
      <c r="FV9442" s="3"/>
      <c r="FW9442" s="3"/>
      <c r="FX9442" s="3"/>
      <c r="FY9442" s="3"/>
      <c r="FZ9442" s="3"/>
      <c r="GA9442" s="3"/>
      <c r="GB9442" s="3"/>
      <c r="GC9442" s="3"/>
      <c r="GD9442" s="3"/>
      <c r="GE9442" s="3"/>
      <c r="GF9442" s="3"/>
      <c r="GG9442" s="3"/>
      <c r="GH9442" s="3"/>
      <c r="GI9442" s="3"/>
      <c r="GJ9442" s="3"/>
      <c r="GK9442" s="3"/>
      <c r="GL9442" s="3"/>
      <c r="GM9442" s="3"/>
      <c r="GN9442" s="3"/>
      <c r="GO9442" s="3"/>
      <c r="GP9442" s="3"/>
      <c r="GQ9442" s="3"/>
      <c r="GR9442" s="3"/>
      <c r="GS9442" s="3"/>
      <c r="GT9442" s="3"/>
      <c r="GU9442" s="3"/>
      <c r="GV9442" s="3"/>
      <c r="GW9442" s="3"/>
      <c r="GX9442" s="3"/>
      <c r="GY9442" s="3"/>
      <c r="GZ9442" s="3"/>
      <c r="HA9442" s="3"/>
      <c r="HB9442" s="3"/>
      <c r="HC9442" s="3"/>
      <c r="HD9442" s="3"/>
      <c r="HE9442" s="3"/>
      <c r="HF9442" s="3"/>
      <c r="HG9442" s="3"/>
      <c r="HH9442" s="3"/>
      <c r="HI9442" s="3"/>
      <c r="HJ9442" s="3"/>
      <c r="HK9442" s="3"/>
      <c r="HL9442" s="3"/>
      <c r="HM9442" s="45"/>
      <c r="HN9442" s="3"/>
      <c r="HO9442" s="3"/>
      <c r="HP9442" s="3"/>
      <c r="HQ9442" s="3"/>
      <c r="HR9442" s="3"/>
      <c r="HS9442" s="3"/>
      <c r="HT9442" s="3"/>
      <c r="HU9442" s="3"/>
      <c r="HV9442" s="3"/>
      <c r="HW9442" s="3"/>
      <c r="HX9442" s="3"/>
      <c r="HY9442" s="3"/>
      <c r="HZ9442" s="3"/>
      <c r="IA9442" s="3"/>
      <c r="IB9442" s="3"/>
      <c r="IC9442" s="3"/>
      <c r="ID9442" s="3"/>
      <c r="IE9442" s="3"/>
      <c r="IF9442" s="3"/>
      <c r="IG9442" s="3"/>
      <c r="IH9442" s="3"/>
      <c r="II9442" s="3"/>
      <c r="IJ9442" s="3"/>
      <c r="IK9442" s="3"/>
      <c r="IL9442" s="3"/>
      <c r="IM9442" s="3"/>
      <c r="IN9442" s="3"/>
      <c r="IO9442" s="15"/>
    </row>
    <row r="9443" spans="171:249">
      <c r="FO9443" s="3"/>
      <c r="FP9443" s="3"/>
      <c r="FQ9443" s="3"/>
      <c r="FR9443" s="3"/>
      <c r="FS9443" s="3"/>
      <c r="FT9443" s="3"/>
      <c r="FU9443" s="3"/>
      <c r="FV9443" s="3"/>
      <c r="FW9443" s="3"/>
      <c r="FX9443" s="3"/>
      <c r="FY9443" s="3"/>
      <c r="FZ9443" s="3"/>
      <c r="GA9443" s="3"/>
      <c r="GB9443" s="3"/>
      <c r="GC9443" s="3"/>
      <c r="GD9443" s="3"/>
      <c r="GE9443" s="3"/>
      <c r="GF9443" s="3"/>
      <c r="GG9443" s="3"/>
      <c r="GH9443" s="3"/>
      <c r="GI9443" s="3"/>
      <c r="GJ9443" s="3"/>
      <c r="GK9443" s="3"/>
      <c r="GL9443" s="3"/>
      <c r="GM9443" s="3"/>
      <c r="GN9443" s="3"/>
      <c r="GO9443" s="3"/>
      <c r="GP9443" s="3"/>
      <c r="GQ9443" s="3"/>
      <c r="GR9443" s="3"/>
      <c r="GS9443" s="3"/>
      <c r="GT9443" s="3"/>
      <c r="GU9443" s="3"/>
      <c r="GV9443" s="3"/>
      <c r="GW9443" s="3"/>
      <c r="GX9443" s="3"/>
      <c r="GY9443" s="3"/>
      <c r="GZ9443" s="3"/>
      <c r="HA9443" s="3"/>
      <c r="HB9443" s="3"/>
      <c r="HC9443" s="3"/>
      <c r="HD9443" s="3"/>
      <c r="HE9443" s="3"/>
      <c r="HF9443" s="3"/>
      <c r="HG9443" s="3"/>
      <c r="HH9443" s="3"/>
      <c r="HI9443" s="3"/>
      <c r="HJ9443" s="3"/>
      <c r="HK9443" s="3"/>
      <c r="HL9443" s="3"/>
      <c r="HM9443" s="45"/>
      <c r="HN9443" s="3"/>
      <c r="HO9443" s="3"/>
      <c r="HP9443" s="3"/>
      <c r="HQ9443" s="3"/>
      <c r="HR9443" s="3"/>
      <c r="HS9443" s="3"/>
      <c r="HT9443" s="3"/>
      <c r="HU9443" s="3"/>
      <c r="HV9443" s="3"/>
      <c r="HW9443" s="3"/>
      <c r="HX9443" s="3"/>
      <c r="HY9443" s="3"/>
      <c r="HZ9443" s="3"/>
      <c r="IA9443" s="3"/>
      <c r="IB9443" s="3"/>
      <c r="IC9443" s="3"/>
      <c r="ID9443" s="3"/>
      <c r="IE9443" s="3"/>
      <c r="IF9443" s="3"/>
      <c r="IG9443" s="3"/>
      <c r="IH9443" s="3"/>
      <c r="II9443" s="3"/>
      <c r="IJ9443" s="3"/>
      <c r="IK9443" s="3"/>
      <c r="IL9443" s="3"/>
      <c r="IM9443" s="3"/>
      <c r="IN9443" s="3"/>
      <c r="IO9443" s="15"/>
    </row>
    <row r="9444" spans="171:249">
      <c r="FO9444" s="3"/>
      <c r="FP9444" s="3"/>
      <c r="FQ9444" s="3"/>
      <c r="FR9444" s="3"/>
      <c r="FS9444" s="3"/>
      <c r="FT9444" s="3"/>
      <c r="FU9444" s="3"/>
      <c r="FV9444" s="3"/>
      <c r="FW9444" s="3"/>
      <c r="FX9444" s="3"/>
      <c r="FY9444" s="3"/>
      <c r="FZ9444" s="3"/>
      <c r="GA9444" s="3"/>
      <c r="GB9444" s="3"/>
      <c r="GC9444" s="3"/>
      <c r="GD9444" s="3"/>
      <c r="GE9444" s="3"/>
      <c r="GF9444" s="3"/>
      <c r="GG9444" s="3"/>
      <c r="GH9444" s="3"/>
      <c r="GI9444" s="3"/>
      <c r="GJ9444" s="3"/>
      <c r="GK9444" s="3"/>
      <c r="GL9444" s="3"/>
      <c r="GM9444" s="3"/>
      <c r="GN9444" s="3"/>
      <c r="GO9444" s="3"/>
      <c r="GP9444" s="3"/>
      <c r="GQ9444" s="3"/>
      <c r="GR9444" s="3"/>
      <c r="GS9444" s="3"/>
      <c r="GT9444" s="3"/>
      <c r="GU9444" s="3"/>
      <c r="GV9444" s="3"/>
      <c r="GW9444" s="3"/>
      <c r="GX9444" s="3"/>
      <c r="GY9444" s="3"/>
      <c r="GZ9444" s="3"/>
      <c r="HA9444" s="3"/>
      <c r="HB9444" s="3"/>
      <c r="HC9444" s="3"/>
      <c r="HD9444" s="3"/>
      <c r="HE9444" s="3"/>
      <c r="HF9444" s="3"/>
      <c r="HG9444" s="3"/>
      <c r="HH9444" s="3"/>
      <c r="HI9444" s="3"/>
      <c r="HJ9444" s="3"/>
      <c r="HK9444" s="3"/>
      <c r="HL9444" s="3"/>
      <c r="HM9444" s="45"/>
      <c r="HN9444" s="3"/>
      <c r="HO9444" s="3"/>
      <c r="HP9444" s="3"/>
      <c r="HQ9444" s="3"/>
      <c r="HR9444" s="3"/>
      <c r="HS9444" s="3"/>
      <c r="HT9444" s="3"/>
      <c r="HU9444" s="3"/>
      <c r="HV9444" s="3"/>
      <c r="HW9444" s="3"/>
      <c r="HX9444" s="3"/>
      <c r="HY9444" s="3"/>
      <c r="HZ9444" s="3"/>
      <c r="IA9444" s="3"/>
      <c r="IB9444" s="3"/>
      <c r="IC9444" s="3"/>
      <c r="ID9444" s="3"/>
      <c r="IE9444" s="3"/>
      <c r="IF9444" s="3"/>
      <c r="IG9444" s="3"/>
      <c r="IH9444" s="3"/>
      <c r="II9444" s="3"/>
      <c r="IJ9444" s="3"/>
      <c r="IK9444" s="3"/>
      <c r="IL9444" s="3"/>
      <c r="IM9444" s="3"/>
      <c r="IN9444" s="3"/>
      <c r="IO9444" s="15"/>
    </row>
    <row r="9445" spans="171:249">
      <c r="FO9445" s="3"/>
      <c r="FP9445" s="3"/>
      <c r="FQ9445" s="3"/>
      <c r="FR9445" s="3"/>
      <c r="FS9445" s="3"/>
      <c r="FT9445" s="3"/>
      <c r="FU9445" s="3"/>
      <c r="FV9445" s="3"/>
      <c r="FW9445" s="3"/>
      <c r="FX9445" s="3"/>
      <c r="FY9445" s="3"/>
      <c r="FZ9445" s="3"/>
      <c r="GA9445" s="3"/>
      <c r="GB9445" s="3"/>
      <c r="GC9445" s="3"/>
      <c r="GD9445" s="3"/>
      <c r="GE9445" s="3"/>
      <c r="GF9445" s="3"/>
      <c r="GG9445" s="3"/>
      <c r="GH9445" s="3"/>
      <c r="GI9445" s="3"/>
      <c r="GJ9445" s="3"/>
      <c r="GK9445" s="3"/>
      <c r="GL9445" s="3"/>
      <c r="GM9445" s="3"/>
      <c r="GN9445" s="3"/>
      <c r="GO9445" s="3"/>
      <c r="GP9445" s="3"/>
      <c r="GQ9445" s="3"/>
      <c r="GR9445" s="3"/>
      <c r="GS9445" s="3"/>
      <c r="GT9445" s="3"/>
      <c r="GU9445" s="3"/>
      <c r="GV9445" s="3"/>
      <c r="GW9445" s="3"/>
      <c r="GX9445" s="3"/>
      <c r="GY9445" s="3"/>
      <c r="GZ9445" s="3"/>
      <c r="HA9445" s="3"/>
      <c r="HB9445" s="3"/>
      <c r="HC9445" s="3"/>
      <c r="HD9445" s="3"/>
      <c r="HE9445" s="3"/>
      <c r="HF9445" s="3"/>
      <c r="HG9445" s="3"/>
      <c r="HH9445" s="3"/>
      <c r="HI9445" s="3"/>
      <c r="HJ9445" s="3"/>
      <c r="HK9445" s="3"/>
      <c r="HL9445" s="3"/>
      <c r="HM9445" s="45"/>
      <c r="HN9445" s="3"/>
      <c r="HO9445" s="3"/>
      <c r="HP9445" s="3"/>
      <c r="HQ9445" s="3"/>
      <c r="HR9445" s="3"/>
      <c r="HS9445" s="3"/>
      <c r="HT9445" s="3"/>
      <c r="HU9445" s="3"/>
      <c r="HV9445" s="3"/>
      <c r="HW9445" s="3"/>
      <c r="HX9445" s="3"/>
      <c r="HY9445" s="3"/>
      <c r="HZ9445" s="3"/>
      <c r="IA9445" s="3"/>
      <c r="IB9445" s="3"/>
      <c r="IC9445" s="3"/>
      <c r="ID9445" s="3"/>
      <c r="IE9445" s="3"/>
      <c r="IF9445" s="3"/>
      <c r="IG9445" s="3"/>
      <c r="IH9445" s="3"/>
      <c r="II9445" s="3"/>
      <c r="IJ9445" s="3"/>
      <c r="IK9445" s="3"/>
      <c r="IL9445" s="3"/>
      <c r="IM9445" s="3"/>
      <c r="IN9445" s="3"/>
      <c r="IO9445" s="15"/>
    </row>
    <row r="9446" spans="171:249">
      <c r="FO9446" s="3"/>
      <c r="FP9446" s="3"/>
      <c r="FQ9446" s="3"/>
      <c r="FR9446" s="3"/>
      <c r="FS9446" s="3"/>
      <c r="FT9446" s="3"/>
      <c r="FU9446" s="3"/>
      <c r="FV9446" s="3"/>
      <c r="FW9446" s="3"/>
      <c r="FX9446" s="3"/>
      <c r="FY9446" s="3"/>
      <c r="FZ9446" s="3"/>
      <c r="GA9446" s="3"/>
      <c r="GB9446" s="3"/>
      <c r="GC9446" s="3"/>
      <c r="GD9446" s="3"/>
      <c r="GE9446" s="3"/>
      <c r="GF9446" s="3"/>
      <c r="GG9446" s="3"/>
      <c r="GH9446" s="3"/>
      <c r="GI9446" s="3"/>
      <c r="GJ9446" s="3"/>
      <c r="GK9446" s="3"/>
      <c r="GL9446" s="3"/>
      <c r="GM9446" s="3"/>
      <c r="GN9446" s="3"/>
      <c r="GO9446" s="3"/>
      <c r="GP9446" s="3"/>
      <c r="GQ9446" s="3"/>
      <c r="GR9446" s="3"/>
      <c r="GS9446" s="3"/>
      <c r="GT9446" s="3"/>
      <c r="GU9446" s="3"/>
      <c r="GV9446" s="3"/>
      <c r="GW9446" s="3"/>
      <c r="GX9446" s="3"/>
      <c r="GY9446" s="3"/>
      <c r="GZ9446" s="3"/>
      <c r="HA9446" s="3"/>
      <c r="HB9446" s="3"/>
      <c r="HC9446" s="3"/>
      <c r="HD9446" s="3"/>
      <c r="HE9446" s="3"/>
      <c r="HF9446" s="3"/>
      <c r="HG9446" s="3"/>
      <c r="HH9446" s="3"/>
      <c r="HI9446" s="3"/>
      <c r="HJ9446" s="3"/>
      <c r="HK9446" s="3"/>
      <c r="HL9446" s="3"/>
      <c r="HM9446" s="45"/>
      <c r="HN9446" s="3"/>
      <c r="HO9446" s="3"/>
      <c r="HP9446" s="3"/>
      <c r="HQ9446" s="3"/>
      <c r="HR9446" s="3"/>
      <c r="HS9446" s="3"/>
      <c r="HT9446" s="3"/>
      <c r="HU9446" s="3"/>
      <c r="HV9446" s="3"/>
      <c r="HW9446" s="3"/>
      <c r="HX9446" s="3"/>
      <c r="HY9446" s="3"/>
      <c r="HZ9446" s="3"/>
      <c r="IA9446" s="3"/>
      <c r="IB9446" s="3"/>
      <c r="IC9446" s="3"/>
      <c r="ID9446" s="3"/>
      <c r="IE9446" s="3"/>
      <c r="IF9446" s="3"/>
      <c r="IG9446" s="3"/>
      <c r="IH9446" s="3"/>
      <c r="II9446" s="3"/>
      <c r="IJ9446" s="3"/>
      <c r="IK9446" s="3"/>
      <c r="IL9446" s="3"/>
      <c r="IM9446" s="3"/>
      <c r="IN9446" s="3"/>
      <c r="IO9446" s="15"/>
    </row>
    <row r="9447" spans="171:249">
      <c r="FO9447" s="3"/>
      <c r="FP9447" s="3"/>
      <c r="FQ9447" s="3"/>
      <c r="FR9447" s="3"/>
      <c r="FS9447" s="3"/>
      <c r="FT9447" s="3"/>
      <c r="FU9447" s="3"/>
      <c r="FV9447" s="3"/>
      <c r="FW9447" s="3"/>
      <c r="FX9447" s="3"/>
      <c r="FY9447" s="3"/>
      <c r="FZ9447" s="3"/>
      <c r="GA9447" s="3"/>
      <c r="GB9447" s="3"/>
      <c r="GC9447" s="3"/>
      <c r="GD9447" s="3"/>
      <c r="GE9447" s="3"/>
      <c r="GF9447" s="3"/>
      <c r="GG9447" s="3"/>
      <c r="GH9447" s="3"/>
      <c r="GI9447" s="3"/>
      <c r="GJ9447" s="3"/>
      <c r="GK9447" s="3"/>
      <c r="GL9447" s="3"/>
      <c r="GM9447" s="3"/>
      <c r="GN9447" s="3"/>
      <c r="GO9447" s="3"/>
      <c r="GP9447" s="3"/>
      <c r="GQ9447" s="3"/>
      <c r="GR9447" s="3"/>
      <c r="GS9447" s="3"/>
      <c r="GT9447" s="3"/>
      <c r="GU9447" s="3"/>
      <c r="GV9447" s="3"/>
      <c r="GW9447" s="3"/>
      <c r="GX9447" s="3"/>
      <c r="GY9447" s="3"/>
      <c r="GZ9447" s="3"/>
      <c r="HA9447" s="3"/>
      <c r="HB9447" s="3"/>
      <c r="HC9447" s="3"/>
      <c r="HD9447" s="3"/>
      <c r="HE9447" s="3"/>
      <c r="HF9447" s="3"/>
      <c r="HG9447" s="3"/>
      <c r="HH9447" s="3"/>
      <c r="HI9447" s="3"/>
      <c r="HJ9447" s="3"/>
      <c r="HK9447" s="3"/>
      <c r="HL9447" s="3"/>
      <c r="HM9447" s="45"/>
      <c r="HN9447" s="3"/>
      <c r="HO9447" s="3"/>
      <c r="HP9447" s="3"/>
      <c r="HQ9447" s="3"/>
      <c r="HR9447" s="3"/>
      <c r="HS9447" s="3"/>
      <c r="HT9447" s="3"/>
      <c r="HU9447" s="3"/>
      <c r="HV9447" s="3"/>
      <c r="HW9447" s="3"/>
      <c r="HX9447" s="3"/>
      <c r="HY9447" s="3"/>
      <c r="HZ9447" s="3"/>
      <c r="IA9447" s="3"/>
      <c r="IB9447" s="3"/>
      <c r="IC9447" s="3"/>
      <c r="ID9447" s="3"/>
      <c r="IE9447" s="3"/>
      <c r="IF9447" s="3"/>
      <c r="IG9447" s="3"/>
      <c r="IH9447" s="3"/>
      <c r="II9447" s="3"/>
      <c r="IJ9447" s="3"/>
      <c r="IK9447" s="3"/>
      <c r="IL9447" s="3"/>
      <c r="IM9447" s="3"/>
      <c r="IN9447" s="3"/>
      <c r="IO9447" s="15"/>
    </row>
    <row r="9448" spans="171:249">
      <c r="FO9448" s="3"/>
      <c r="FP9448" s="3"/>
      <c r="FQ9448" s="3"/>
      <c r="FR9448" s="3"/>
      <c r="FS9448" s="3"/>
      <c r="FT9448" s="3"/>
      <c r="FU9448" s="3"/>
      <c r="FV9448" s="3"/>
      <c r="FW9448" s="3"/>
      <c r="FX9448" s="3"/>
      <c r="FY9448" s="3"/>
      <c r="FZ9448" s="3"/>
      <c r="GA9448" s="3"/>
      <c r="GB9448" s="3"/>
      <c r="GC9448" s="3"/>
      <c r="GD9448" s="3"/>
      <c r="GE9448" s="3"/>
      <c r="GF9448" s="3"/>
      <c r="GG9448" s="3"/>
      <c r="GH9448" s="3"/>
      <c r="GI9448" s="3"/>
      <c r="GJ9448" s="3"/>
      <c r="GK9448" s="3"/>
      <c r="GL9448" s="3"/>
      <c r="GM9448" s="3"/>
      <c r="GN9448" s="3"/>
      <c r="GO9448" s="3"/>
      <c r="GP9448" s="3"/>
      <c r="GQ9448" s="3"/>
      <c r="GR9448" s="3"/>
      <c r="GS9448" s="3"/>
      <c r="GT9448" s="3"/>
      <c r="GU9448" s="3"/>
      <c r="GV9448" s="3"/>
      <c r="GW9448" s="3"/>
      <c r="GX9448" s="3"/>
      <c r="GY9448" s="3"/>
      <c r="GZ9448" s="3"/>
      <c r="HA9448" s="3"/>
      <c r="HB9448" s="3"/>
      <c r="HC9448" s="3"/>
      <c r="HD9448" s="3"/>
      <c r="HE9448" s="3"/>
      <c r="HF9448" s="3"/>
      <c r="HG9448" s="3"/>
      <c r="HH9448" s="3"/>
      <c r="HI9448" s="3"/>
      <c r="HJ9448" s="3"/>
      <c r="HK9448" s="3"/>
      <c r="HL9448" s="3"/>
      <c r="HM9448" s="45"/>
      <c r="HN9448" s="3"/>
      <c r="HO9448" s="3"/>
      <c r="HP9448" s="3"/>
      <c r="HQ9448" s="3"/>
      <c r="HR9448" s="3"/>
      <c r="HS9448" s="3"/>
      <c r="HT9448" s="3"/>
      <c r="HU9448" s="3"/>
      <c r="HV9448" s="3"/>
      <c r="HW9448" s="3"/>
      <c r="HX9448" s="3"/>
      <c r="HY9448" s="3"/>
      <c r="HZ9448" s="3"/>
      <c r="IA9448" s="3"/>
      <c r="IB9448" s="3"/>
      <c r="IC9448" s="3"/>
      <c r="ID9448" s="3"/>
      <c r="IE9448" s="3"/>
      <c r="IF9448" s="3"/>
      <c r="IG9448" s="3"/>
      <c r="IH9448" s="3"/>
      <c r="II9448" s="3"/>
      <c r="IJ9448" s="3"/>
      <c r="IK9448" s="3"/>
      <c r="IL9448" s="3"/>
      <c r="IM9448" s="3"/>
      <c r="IN9448" s="3"/>
      <c r="IO9448" s="15"/>
    </row>
    <row r="9449" spans="171:249">
      <c r="FO9449" s="3"/>
      <c r="FP9449" s="3"/>
      <c r="FQ9449" s="3"/>
      <c r="FR9449" s="3"/>
      <c r="FS9449" s="3"/>
      <c r="FT9449" s="3"/>
      <c r="FU9449" s="3"/>
      <c r="FV9449" s="3"/>
      <c r="FW9449" s="3"/>
      <c r="FX9449" s="3"/>
      <c r="FY9449" s="3"/>
      <c r="FZ9449" s="3"/>
      <c r="GA9449" s="3"/>
      <c r="GB9449" s="3"/>
      <c r="GC9449" s="3"/>
      <c r="GD9449" s="3"/>
      <c r="GE9449" s="3"/>
      <c r="GF9449" s="3"/>
      <c r="GG9449" s="3"/>
      <c r="GH9449" s="3"/>
      <c r="GI9449" s="3"/>
      <c r="GJ9449" s="3"/>
      <c r="GK9449" s="3"/>
      <c r="GL9449" s="3"/>
      <c r="GM9449" s="3"/>
      <c r="GN9449" s="3"/>
      <c r="GO9449" s="3"/>
      <c r="GP9449" s="3"/>
      <c r="GQ9449" s="3"/>
      <c r="GR9449" s="3"/>
      <c r="GS9449" s="3"/>
      <c r="GT9449" s="3"/>
      <c r="GU9449" s="3"/>
      <c r="GV9449" s="3"/>
      <c r="GW9449" s="3"/>
      <c r="GX9449" s="3"/>
      <c r="GY9449" s="3"/>
      <c r="GZ9449" s="3"/>
      <c r="HA9449" s="3"/>
      <c r="HB9449" s="3"/>
      <c r="HC9449" s="3"/>
      <c r="HD9449" s="3"/>
      <c r="HE9449" s="3"/>
      <c r="HF9449" s="3"/>
      <c r="HG9449" s="3"/>
      <c r="HH9449" s="3"/>
      <c r="HI9449" s="3"/>
      <c r="HJ9449" s="3"/>
      <c r="HK9449" s="3"/>
      <c r="HL9449" s="3"/>
      <c r="HM9449" s="45"/>
      <c r="HN9449" s="3"/>
      <c r="HO9449" s="3"/>
      <c r="HP9449" s="3"/>
      <c r="HQ9449" s="3"/>
      <c r="HR9449" s="3"/>
      <c r="HS9449" s="3"/>
      <c r="HT9449" s="3"/>
      <c r="HU9449" s="3"/>
      <c r="HV9449" s="3"/>
      <c r="HW9449" s="3"/>
      <c r="HX9449" s="3"/>
      <c r="HY9449" s="3"/>
      <c r="HZ9449" s="3"/>
      <c r="IA9449" s="3"/>
      <c r="IB9449" s="3"/>
      <c r="IC9449" s="3"/>
      <c r="ID9449" s="3"/>
      <c r="IE9449" s="3"/>
      <c r="IF9449" s="3"/>
      <c r="IG9449" s="3"/>
      <c r="IH9449" s="3"/>
      <c r="II9449" s="3"/>
      <c r="IJ9449" s="3"/>
      <c r="IK9449" s="3"/>
      <c r="IL9449" s="3"/>
      <c r="IM9449" s="3"/>
      <c r="IN9449" s="3"/>
      <c r="IO9449" s="15"/>
    </row>
    <row r="9450" spans="171:249">
      <c r="FO9450" s="3"/>
      <c r="FP9450" s="3"/>
      <c r="FQ9450" s="3"/>
      <c r="FR9450" s="3"/>
      <c r="FS9450" s="3"/>
      <c r="FT9450" s="3"/>
      <c r="FU9450" s="3"/>
      <c r="FV9450" s="3"/>
      <c r="FW9450" s="3"/>
      <c r="FX9450" s="3"/>
      <c r="FY9450" s="3"/>
      <c r="FZ9450" s="3"/>
      <c r="GA9450" s="3"/>
      <c r="GB9450" s="3"/>
      <c r="GC9450" s="3"/>
      <c r="GD9450" s="3"/>
      <c r="GE9450" s="3"/>
      <c r="GF9450" s="3"/>
      <c r="GG9450" s="3"/>
      <c r="GH9450" s="3"/>
      <c r="GI9450" s="3"/>
      <c r="GJ9450" s="3"/>
      <c r="GK9450" s="3"/>
      <c r="GL9450" s="3"/>
      <c r="GM9450" s="3"/>
      <c r="GN9450" s="3"/>
      <c r="GO9450" s="3"/>
      <c r="GP9450" s="3"/>
      <c r="GQ9450" s="3"/>
      <c r="GR9450" s="3"/>
      <c r="GS9450" s="3"/>
      <c r="GT9450" s="3"/>
      <c r="GU9450" s="3"/>
      <c r="GV9450" s="3"/>
      <c r="GW9450" s="3"/>
      <c r="GX9450" s="3"/>
      <c r="GY9450" s="3"/>
      <c r="GZ9450" s="3"/>
      <c r="HA9450" s="3"/>
      <c r="HB9450" s="3"/>
      <c r="HC9450" s="3"/>
      <c r="HD9450" s="3"/>
      <c r="HE9450" s="3"/>
      <c r="HF9450" s="3"/>
      <c r="HG9450" s="3"/>
      <c r="HH9450" s="3"/>
      <c r="HI9450" s="3"/>
      <c r="HJ9450" s="3"/>
      <c r="HK9450" s="3"/>
      <c r="HL9450" s="3"/>
      <c r="HM9450" s="45"/>
      <c r="HN9450" s="3"/>
      <c r="HO9450" s="3"/>
      <c r="HP9450" s="3"/>
      <c r="HQ9450" s="3"/>
      <c r="HR9450" s="3"/>
      <c r="HS9450" s="3"/>
      <c r="HT9450" s="3"/>
      <c r="HU9450" s="3"/>
      <c r="HV9450" s="3"/>
      <c r="HW9450" s="3"/>
      <c r="HX9450" s="3"/>
      <c r="HY9450" s="3"/>
      <c r="HZ9450" s="3"/>
      <c r="IA9450" s="3"/>
      <c r="IB9450" s="3"/>
      <c r="IC9450" s="3"/>
      <c r="ID9450" s="3"/>
      <c r="IE9450" s="3"/>
      <c r="IF9450" s="3"/>
      <c r="IG9450" s="3"/>
      <c r="IH9450" s="3"/>
      <c r="II9450" s="3"/>
      <c r="IJ9450" s="3"/>
      <c r="IK9450" s="3"/>
      <c r="IL9450" s="3"/>
      <c r="IM9450" s="3"/>
      <c r="IN9450" s="3"/>
      <c r="IO9450" s="15"/>
    </row>
    <row r="9451" spans="171:249">
      <c r="FO9451" s="3"/>
      <c r="FP9451" s="3"/>
      <c r="FQ9451" s="3"/>
      <c r="FR9451" s="3"/>
      <c r="FS9451" s="3"/>
      <c r="FT9451" s="3"/>
      <c r="FU9451" s="3"/>
      <c r="FV9451" s="3"/>
      <c r="FW9451" s="3"/>
      <c r="FX9451" s="3"/>
      <c r="FY9451" s="3"/>
      <c r="FZ9451" s="3"/>
      <c r="GA9451" s="3"/>
      <c r="GB9451" s="3"/>
      <c r="GC9451" s="3"/>
      <c r="GD9451" s="3"/>
      <c r="GE9451" s="3"/>
      <c r="GF9451" s="3"/>
      <c r="GG9451" s="3"/>
      <c r="GH9451" s="3"/>
      <c r="GI9451" s="3"/>
      <c r="GJ9451" s="3"/>
      <c r="GK9451" s="3"/>
      <c r="GL9451" s="3"/>
      <c r="GM9451" s="3"/>
      <c r="GN9451" s="3"/>
      <c r="GO9451" s="3"/>
      <c r="GP9451" s="3"/>
      <c r="GQ9451" s="3"/>
      <c r="GR9451" s="3"/>
      <c r="GS9451" s="3"/>
      <c r="GT9451" s="3"/>
      <c r="GU9451" s="3"/>
      <c r="GV9451" s="3"/>
      <c r="GW9451" s="3"/>
      <c r="GX9451" s="3"/>
      <c r="GY9451" s="3"/>
      <c r="GZ9451" s="3"/>
      <c r="HA9451" s="3"/>
      <c r="HB9451" s="3"/>
      <c r="HC9451" s="3"/>
      <c r="HD9451" s="3"/>
      <c r="HE9451" s="3"/>
      <c r="HF9451" s="3"/>
      <c r="HG9451" s="3"/>
      <c r="HH9451" s="3"/>
      <c r="HI9451" s="3"/>
      <c r="HJ9451" s="3"/>
      <c r="HK9451" s="3"/>
      <c r="HL9451" s="3"/>
      <c r="HM9451" s="45"/>
      <c r="HN9451" s="3"/>
      <c r="HO9451" s="3"/>
      <c r="HP9451" s="3"/>
      <c r="HQ9451" s="3"/>
      <c r="HR9451" s="3"/>
      <c r="HS9451" s="3"/>
      <c r="HT9451" s="3"/>
      <c r="HU9451" s="3"/>
      <c r="HV9451" s="3"/>
      <c r="HW9451" s="3"/>
      <c r="HX9451" s="3"/>
      <c r="HY9451" s="3"/>
      <c r="HZ9451" s="3"/>
      <c r="IA9451" s="3"/>
      <c r="IB9451" s="3"/>
      <c r="IC9451" s="3"/>
      <c r="ID9451" s="3"/>
      <c r="IE9451" s="3"/>
      <c r="IF9451" s="3"/>
      <c r="IG9451" s="3"/>
      <c r="IH9451" s="3"/>
      <c r="II9451" s="3"/>
      <c r="IJ9451" s="3"/>
      <c r="IK9451" s="3"/>
      <c r="IL9451" s="3"/>
      <c r="IM9451" s="3"/>
      <c r="IN9451" s="3"/>
      <c r="IO9451" s="15"/>
    </row>
    <row r="9452" spans="171:249">
      <c r="FO9452" s="3"/>
      <c r="FP9452" s="3"/>
      <c r="FQ9452" s="3"/>
      <c r="FR9452" s="3"/>
      <c r="FS9452" s="3"/>
      <c r="FT9452" s="3"/>
      <c r="FU9452" s="3"/>
      <c r="FV9452" s="3"/>
      <c r="FW9452" s="3"/>
      <c r="FX9452" s="3"/>
      <c r="FY9452" s="3"/>
      <c r="FZ9452" s="3"/>
      <c r="GA9452" s="3"/>
      <c r="GB9452" s="3"/>
      <c r="GC9452" s="3"/>
      <c r="GD9452" s="3"/>
      <c r="GE9452" s="3"/>
      <c r="GF9452" s="3"/>
      <c r="GG9452" s="3"/>
      <c r="GH9452" s="3"/>
      <c r="GI9452" s="3"/>
      <c r="GJ9452" s="3"/>
      <c r="GK9452" s="3"/>
      <c r="GL9452" s="3"/>
      <c r="GM9452" s="3"/>
      <c r="GN9452" s="3"/>
      <c r="GO9452" s="3"/>
      <c r="GP9452" s="3"/>
      <c r="GQ9452" s="3"/>
      <c r="GR9452" s="3"/>
      <c r="GS9452" s="3"/>
      <c r="GT9452" s="3"/>
      <c r="GU9452" s="3"/>
      <c r="GV9452" s="3"/>
      <c r="GW9452" s="3"/>
      <c r="GX9452" s="3"/>
      <c r="GY9452" s="3"/>
      <c r="GZ9452" s="3"/>
      <c r="HA9452" s="3"/>
      <c r="HB9452" s="3"/>
      <c r="HC9452" s="3"/>
      <c r="HD9452" s="3"/>
      <c r="HE9452" s="3"/>
      <c r="HF9452" s="3"/>
      <c r="HG9452" s="3"/>
      <c r="HH9452" s="3"/>
      <c r="HI9452" s="3"/>
      <c r="HJ9452" s="3"/>
      <c r="HK9452" s="3"/>
      <c r="HL9452" s="3"/>
      <c r="HM9452" s="45"/>
      <c r="HN9452" s="3"/>
      <c r="HO9452" s="3"/>
      <c r="HP9452" s="3"/>
      <c r="HQ9452" s="3"/>
      <c r="HR9452" s="3"/>
      <c r="HS9452" s="3"/>
      <c r="HT9452" s="3"/>
      <c r="HU9452" s="3"/>
      <c r="HV9452" s="3"/>
      <c r="HW9452" s="3"/>
      <c r="HX9452" s="3"/>
      <c r="HY9452" s="3"/>
      <c r="HZ9452" s="3"/>
      <c r="IA9452" s="3"/>
      <c r="IB9452" s="3"/>
      <c r="IC9452" s="3"/>
      <c r="ID9452" s="3"/>
      <c r="IE9452" s="3"/>
      <c r="IF9452" s="3"/>
      <c r="IG9452" s="3"/>
      <c r="IH9452" s="3"/>
      <c r="II9452" s="3"/>
      <c r="IJ9452" s="3"/>
      <c r="IK9452" s="3"/>
      <c r="IL9452" s="3"/>
      <c r="IM9452" s="3"/>
      <c r="IN9452" s="3"/>
      <c r="IO9452" s="15"/>
    </row>
    <row r="9453" spans="171:249">
      <c r="FO9453" s="3"/>
      <c r="FP9453" s="3"/>
      <c r="FQ9453" s="3"/>
      <c r="FR9453" s="3"/>
      <c r="FS9453" s="3"/>
      <c r="FT9453" s="3"/>
      <c r="FU9453" s="3"/>
      <c r="FV9453" s="3"/>
      <c r="FW9453" s="3"/>
      <c r="FX9453" s="3"/>
      <c r="FY9453" s="3"/>
      <c r="FZ9453" s="3"/>
      <c r="GA9453" s="3"/>
      <c r="GB9453" s="3"/>
      <c r="GC9453" s="3"/>
      <c r="GD9453" s="3"/>
      <c r="GE9453" s="3"/>
      <c r="GF9453" s="3"/>
      <c r="GG9453" s="3"/>
      <c r="GH9453" s="3"/>
      <c r="GI9453" s="3"/>
      <c r="GJ9453" s="3"/>
      <c r="GK9453" s="3"/>
      <c r="GL9453" s="3"/>
      <c r="GM9453" s="3"/>
      <c r="GN9453" s="3"/>
      <c r="GO9453" s="3"/>
      <c r="GP9453" s="3"/>
      <c r="GQ9453" s="3"/>
      <c r="GR9453" s="3"/>
      <c r="GS9453" s="3"/>
      <c r="GT9453" s="3"/>
      <c r="GU9453" s="3"/>
      <c r="GV9453" s="3"/>
      <c r="GW9453" s="3"/>
      <c r="GX9453" s="3"/>
      <c r="GY9453" s="3"/>
      <c r="GZ9453" s="3"/>
      <c r="HA9453" s="3"/>
      <c r="HB9453" s="3"/>
      <c r="HC9453" s="3"/>
      <c r="HD9453" s="3"/>
      <c r="HE9453" s="3"/>
      <c r="HF9453" s="3"/>
      <c r="HG9453" s="3"/>
      <c r="HH9453" s="3"/>
      <c r="HI9453" s="3"/>
      <c r="HJ9453" s="3"/>
      <c r="HK9453" s="3"/>
      <c r="HL9453" s="3"/>
      <c r="HM9453" s="45"/>
      <c r="HN9453" s="3"/>
      <c r="HO9453" s="3"/>
      <c r="HP9453" s="3"/>
      <c r="HQ9453" s="3"/>
      <c r="HR9453" s="3"/>
      <c r="HS9453" s="3"/>
      <c r="HT9453" s="3"/>
      <c r="HU9453" s="3"/>
      <c r="HV9453" s="3"/>
      <c r="HW9453" s="3"/>
      <c r="HX9453" s="3"/>
      <c r="HY9453" s="3"/>
      <c r="HZ9453" s="3"/>
      <c r="IA9453" s="3"/>
      <c r="IB9453" s="3"/>
      <c r="IC9453" s="3"/>
      <c r="ID9453" s="3"/>
      <c r="IE9453" s="3"/>
      <c r="IF9453" s="3"/>
      <c r="IG9453" s="3"/>
      <c r="IH9453" s="3"/>
      <c r="II9453" s="3"/>
      <c r="IJ9453" s="3"/>
      <c r="IK9453" s="3"/>
      <c r="IL9453" s="3"/>
      <c r="IM9453" s="3"/>
      <c r="IN9453" s="3"/>
      <c r="IO9453" s="15"/>
    </row>
    <row r="9454" spans="171:249">
      <c r="FO9454" s="3"/>
      <c r="FP9454" s="3"/>
      <c r="FQ9454" s="3"/>
      <c r="FR9454" s="3"/>
      <c r="FS9454" s="3"/>
      <c r="FT9454" s="3"/>
      <c r="FU9454" s="3"/>
      <c r="FV9454" s="3"/>
      <c r="FW9454" s="3"/>
      <c r="FX9454" s="3"/>
      <c r="FY9454" s="3"/>
      <c r="FZ9454" s="3"/>
      <c r="GA9454" s="3"/>
      <c r="GB9454" s="3"/>
      <c r="GC9454" s="3"/>
      <c r="GD9454" s="3"/>
      <c r="GE9454" s="3"/>
      <c r="GF9454" s="3"/>
      <c r="GG9454" s="3"/>
      <c r="GH9454" s="3"/>
      <c r="GI9454" s="3"/>
      <c r="GJ9454" s="3"/>
      <c r="GK9454" s="3"/>
      <c r="GL9454" s="3"/>
      <c r="GM9454" s="3"/>
      <c r="GN9454" s="3"/>
      <c r="GO9454" s="3"/>
      <c r="GP9454" s="3"/>
      <c r="GQ9454" s="3"/>
      <c r="GR9454" s="3"/>
      <c r="GS9454" s="3"/>
      <c r="GT9454" s="3"/>
      <c r="GU9454" s="3"/>
      <c r="GV9454" s="3"/>
      <c r="GW9454" s="3"/>
      <c r="GX9454" s="3"/>
      <c r="GY9454" s="3"/>
      <c r="GZ9454" s="3"/>
      <c r="HA9454" s="3"/>
      <c r="HB9454" s="3"/>
      <c r="HC9454" s="3"/>
      <c r="HD9454" s="3"/>
      <c r="HE9454" s="3"/>
      <c r="HF9454" s="3"/>
      <c r="HG9454" s="3"/>
      <c r="HH9454" s="3"/>
      <c r="HI9454" s="3"/>
      <c r="HJ9454" s="3"/>
      <c r="HK9454" s="3"/>
      <c r="HL9454" s="3"/>
      <c r="HM9454" s="45"/>
      <c r="HN9454" s="3"/>
      <c r="HO9454" s="3"/>
      <c r="HP9454" s="3"/>
      <c r="HQ9454" s="3"/>
      <c r="HR9454" s="3"/>
      <c r="HS9454" s="3"/>
      <c r="HT9454" s="3"/>
      <c r="HU9454" s="3"/>
      <c r="HV9454" s="3"/>
      <c r="HW9454" s="3"/>
      <c r="HX9454" s="3"/>
      <c r="HY9454" s="3"/>
      <c r="HZ9454" s="3"/>
      <c r="IA9454" s="3"/>
      <c r="IB9454" s="3"/>
      <c r="IC9454" s="3"/>
      <c r="ID9454" s="3"/>
      <c r="IE9454" s="3"/>
      <c r="IF9454" s="3"/>
      <c r="IG9454" s="3"/>
      <c r="IH9454" s="3"/>
      <c r="II9454" s="3"/>
      <c r="IJ9454" s="3"/>
      <c r="IK9454" s="3"/>
      <c r="IL9454" s="3"/>
      <c r="IM9454" s="3"/>
      <c r="IN9454" s="3"/>
      <c r="IO9454" s="15"/>
    </row>
    <row r="9455" spans="171:249">
      <c r="FO9455" s="3"/>
      <c r="FP9455" s="3"/>
      <c r="FQ9455" s="3"/>
      <c r="FR9455" s="3"/>
      <c r="FS9455" s="3"/>
      <c r="FT9455" s="3"/>
      <c r="FU9455" s="3"/>
      <c r="FV9455" s="3"/>
      <c r="FW9455" s="3"/>
      <c r="FX9455" s="3"/>
      <c r="FY9455" s="3"/>
      <c r="FZ9455" s="3"/>
      <c r="GA9455" s="3"/>
      <c r="GB9455" s="3"/>
      <c r="GC9455" s="3"/>
      <c r="GD9455" s="3"/>
      <c r="GE9455" s="3"/>
      <c r="GF9455" s="3"/>
      <c r="GG9455" s="3"/>
      <c r="GH9455" s="3"/>
      <c r="GI9455" s="3"/>
      <c r="GJ9455" s="3"/>
      <c r="GK9455" s="3"/>
      <c r="GL9455" s="3"/>
      <c r="GM9455" s="3"/>
      <c r="GN9455" s="3"/>
      <c r="GO9455" s="3"/>
      <c r="GP9455" s="3"/>
      <c r="GQ9455" s="3"/>
      <c r="GR9455" s="3"/>
      <c r="GS9455" s="3"/>
      <c r="GT9455" s="3"/>
      <c r="GU9455" s="3"/>
      <c r="GV9455" s="3"/>
      <c r="GW9455" s="3"/>
      <c r="GX9455" s="3"/>
      <c r="GY9455" s="3"/>
      <c r="GZ9455" s="3"/>
      <c r="HA9455" s="3"/>
      <c r="HB9455" s="3"/>
      <c r="HC9455" s="3"/>
      <c r="HD9455" s="3"/>
      <c r="HE9455" s="3"/>
      <c r="HF9455" s="3"/>
      <c r="HG9455" s="3"/>
      <c r="HH9455" s="3"/>
      <c r="HI9455" s="3"/>
      <c r="HJ9455" s="3"/>
      <c r="HK9455" s="3"/>
      <c r="HL9455" s="3"/>
      <c r="HM9455" s="45"/>
      <c r="HN9455" s="3"/>
      <c r="HO9455" s="3"/>
      <c r="HP9455" s="3"/>
      <c r="HQ9455" s="3"/>
      <c r="HR9455" s="3"/>
      <c r="HS9455" s="3"/>
      <c r="HT9455" s="3"/>
      <c r="HU9455" s="3"/>
      <c r="HV9455" s="3"/>
      <c r="HW9455" s="3"/>
      <c r="HX9455" s="3"/>
      <c r="HY9455" s="3"/>
      <c r="HZ9455" s="3"/>
      <c r="IA9455" s="3"/>
      <c r="IB9455" s="3"/>
      <c r="IC9455" s="3"/>
      <c r="ID9455" s="3"/>
      <c r="IE9455" s="3"/>
      <c r="IF9455" s="3"/>
      <c r="IG9455" s="3"/>
      <c r="IH9455" s="3"/>
      <c r="II9455" s="3"/>
      <c r="IJ9455" s="3"/>
      <c r="IK9455" s="3"/>
      <c r="IL9455" s="3"/>
      <c r="IM9455" s="3"/>
      <c r="IN9455" s="3"/>
      <c r="IO9455" s="15"/>
    </row>
    <row r="9456" spans="171:249">
      <c r="FO9456" s="3"/>
      <c r="FP9456" s="3"/>
      <c r="FQ9456" s="3"/>
      <c r="FR9456" s="3"/>
      <c r="FS9456" s="3"/>
      <c r="FT9456" s="3"/>
      <c r="FU9456" s="3"/>
      <c r="FV9456" s="3"/>
      <c r="FW9456" s="3"/>
      <c r="FX9456" s="3"/>
      <c r="FY9456" s="3"/>
      <c r="FZ9456" s="3"/>
      <c r="GA9456" s="3"/>
      <c r="GB9456" s="3"/>
      <c r="GC9456" s="3"/>
      <c r="GD9456" s="3"/>
      <c r="GE9456" s="3"/>
      <c r="GF9456" s="3"/>
      <c r="GG9456" s="3"/>
      <c r="GH9456" s="3"/>
      <c r="GI9456" s="3"/>
      <c r="GJ9456" s="3"/>
      <c r="GK9456" s="3"/>
      <c r="GL9456" s="3"/>
      <c r="GM9456" s="3"/>
      <c r="GN9456" s="3"/>
      <c r="GO9456" s="3"/>
      <c r="GP9456" s="3"/>
      <c r="GQ9456" s="3"/>
      <c r="GR9456" s="3"/>
      <c r="GS9456" s="3"/>
      <c r="GT9456" s="3"/>
      <c r="GU9456" s="3"/>
      <c r="GV9456" s="3"/>
      <c r="GW9456" s="3"/>
      <c r="GX9456" s="3"/>
      <c r="GY9456" s="3"/>
      <c r="GZ9456" s="3"/>
      <c r="HA9456" s="3"/>
      <c r="HB9456" s="3"/>
      <c r="HC9456" s="3"/>
      <c r="HD9456" s="3"/>
      <c r="HE9456" s="3"/>
      <c r="HF9456" s="3"/>
      <c r="HG9456" s="3"/>
      <c r="HH9456" s="3"/>
      <c r="HI9456" s="3"/>
      <c r="HJ9456" s="3"/>
      <c r="HK9456" s="3"/>
      <c r="HL9456" s="3"/>
      <c r="HM9456" s="45"/>
      <c r="HN9456" s="3"/>
      <c r="HO9456" s="3"/>
      <c r="HP9456" s="3"/>
      <c r="HQ9456" s="3"/>
      <c r="HR9456" s="3"/>
      <c r="HS9456" s="3"/>
      <c r="HT9456" s="3"/>
      <c r="HU9456" s="3"/>
      <c r="HV9456" s="3"/>
      <c r="HW9456" s="3"/>
      <c r="HX9456" s="3"/>
      <c r="HY9456" s="3"/>
      <c r="HZ9456" s="3"/>
      <c r="IA9456" s="3"/>
      <c r="IB9456" s="3"/>
      <c r="IC9456" s="3"/>
      <c r="ID9456" s="3"/>
      <c r="IE9456" s="3"/>
      <c r="IF9456" s="3"/>
      <c r="IG9456" s="3"/>
      <c r="IH9456" s="3"/>
      <c r="II9456" s="3"/>
      <c r="IJ9456" s="3"/>
      <c r="IK9456" s="3"/>
      <c r="IL9456" s="3"/>
      <c r="IM9456" s="3"/>
      <c r="IN9456" s="3"/>
      <c r="IO9456" s="15"/>
    </row>
    <row r="9457" spans="171:249">
      <c r="FO9457" s="3"/>
      <c r="FP9457" s="3"/>
      <c r="FQ9457" s="3"/>
      <c r="FR9457" s="3"/>
      <c r="FS9457" s="3"/>
      <c r="FT9457" s="3"/>
      <c r="FU9457" s="3"/>
      <c r="FV9457" s="3"/>
      <c r="FW9457" s="3"/>
      <c r="FX9457" s="3"/>
      <c r="FY9457" s="3"/>
      <c r="FZ9457" s="3"/>
      <c r="GA9457" s="3"/>
      <c r="GB9457" s="3"/>
      <c r="GC9457" s="3"/>
      <c r="GD9457" s="3"/>
      <c r="GE9457" s="3"/>
      <c r="GF9457" s="3"/>
      <c r="GG9457" s="3"/>
      <c r="GH9457" s="3"/>
      <c r="GI9457" s="3"/>
      <c r="GJ9457" s="3"/>
      <c r="GK9457" s="3"/>
      <c r="GL9457" s="3"/>
      <c r="GM9457" s="3"/>
      <c r="GN9457" s="3"/>
      <c r="GO9457" s="3"/>
      <c r="GP9457" s="3"/>
      <c r="GQ9457" s="3"/>
      <c r="GR9457" s="3"/>
      <c r="GS9457" s="3"/>
      <c r="GT9457" s="3"/>
      <c r="GU9457" s="3"/>
      <c r="GV9457" s="3"/>
      <c r="GW9457" s="3"/>
      <c r="GX9457" s="3"/>
      <c r="GY9457" s="3"/>
      <c r="GZ9457" s="3"/>
      <c r="HA9457" s="3"/>
      <c r="HB9457" s="3"/>
      <c r="HC9457" s="3"/>
      <c r="HD9457" s="3"/>
      <c r="HE9457" s="3"/>
      <c r="HF9457" s="3"/>
      <c r="HG9457" s="3"/>
      <c r="HH9457" s="3"/>
      <c r="HI9457" s="3"/>
      <c r="HJ9457" s="3"/>
      <c r="HK9457" s="3"/>
      <c r="HL9457" s="3"/>
      <c r="HM9457" s="45"/>
      <c r="HN9457" s="3"/>
      <c r="HO9457" s="3"/>
      <c r="HP9457" s="3"/>
      <c r="HQ9457" s="3"/>
      <c r="HR9457" s="3"/>
      <c r="HS9457" s="3"/>
      <c r="HT9457" s="3"/>
      <c r="HU9457" s="3"/>
      <c r="HV9457" s="3"/>
      <c r="HW9457" s="3"/>
      <c r="HX9457" s="3"/>
      <c r="HY9457" s="3"/>
      <c r="HZ9457" s="3"/>
      <c r="IA9457" s="3"/>
      <c r="IB9457" s="3"/>
      <c r="IC9457" s="3"/>
      <c r="ID9457" s="3"/>
      <c r="IE9457" s="3"/>
      <c r="IF9457" s="3"/>
      <c r="IG9457" s="3"/>
      <c r="IH9457" s="3"/>
      <c r="II9457" s="3"/>
      <c r="IJ9457" s="3"/>
      <c r="IK9457" s="3"/>
      <c r="IL9457" s="3"/>
      <c r="IM9457" s="3"/>
      <c r="IN9457" s="3"/>
      <c r="IO9457" s="15"/>
    </row>
    <row r="9458" spans="171:249">
      <c r="FO9458" s="3"/>
      <c r="FP9458" s="3"/>
      <c r="FQ9458" s="3"/>
      <c r="FR9458" s="3"/>
      <c r="FS9458" s="3"/>
      <c r="FT9458" s="3"/>
      <c r="FU9458" s="3"/>
      <c r="FV9458" s="3"/>
      <c r="FW9458" s="3"/>
      <c r="FX9458" s="3"/>
      <c r="FY9458" s="3"/>
      <c r="FZ9458" s="3"/>
      <c r="GA9458" s="3"/>
      <c r="GB9458" s="3"/>
      <c r="GC9458" s="3"/>
      <c r="GD9458" s="3"/>
      <c r="GE9458" s="3"/>
      <c r="GF9458" s="3"/>
      <c r="GG9458" s="3"/>
      <c r="GH9458" s="3"/>
      <c r="GI9458" s="3"/>
      <c r="GJ9458" s="3"/>
      <c r="GK9458" s="3"/>
      <c r="GL9458" s="3"/>
      <c r="GM9458" s="3"/>
      <c r="GN9458" s="3"/>
      <c r="GO9458" s="3"/>
      <c r="GP9458" s="3"/>
      <c r="GQ9458" s="3"/>
      <c r="GR9458" s="3"/>
      <c r="GS9458" s="3"/>
      <c r="GT9458" s="3"/>
      <c r="GU9458" s="3"/>
      <c r="GV9458" s="3"/>
      <c r="GW9458" s="3"/>
      <c r="GX9458" s="3"/>
      <c r="GY9458" s="3"/>
      <c r="GZ9458" s="3"/>
      <c r="HA9458" s="3"/>
      <c r="HB9458" s="3"/>
      <c r="HC9458" s="3"/>
      <c r="HD9458" s="3"/>
      <c r="HE9458" s="3"/>
      <c r="HF9458" s="3"/>
      <c r="HG9458" s="3"/>
      <c r="HH9458" s="3"/>
      <c r="HI9458" s="3"/>
      <c r="HJ9458" s="3"/>
      <c r="HK9458" s="3"/>
      <c r="HL9458" s="3"/>
      <c r="HM9458" s="45"/>
      <c r="HN9458" s="3"/>
      <c r="HO9458" s="3"/>
      <c r="HP9458" s="3"/>
      <c r="HQ9458" s="3"/>
      <c r="HR9458" s="3"/>
      <c r="HS9458" s="3"/>
      <c r="HT9458" s="3"/>
      <c r="HU9458" s="3"/>
      <c r="HV9458" s="3"/>
      <c r="HW9458" s="3"/>
      <c r="HX9458" s="3"/>
      <c r="HY9458" s="3"/>
      <c r="HZ9458" s="3"/>
      <c r="IA9458" s="3"/>
      <c r="IB9458" s="3"/>
      <c r="IC9458" s="3"/>
      <c r="ID9458" s="3"/>
      <c r="IE9458" s="3"/>
      <c r="IF9458" s="3"/>
      <c r="IG9458" s="3"/>
      <c r="IH9458" s="3"/>
      <c r="II9458" s="3"/>
      <c r="IJ9458" s="3"/>
      <c r="IK9458" s="3"/>
      <c r="IL9458" s="3"/>
      <c r="IM9458" s="3"/>
      <c r="IN9458" s="3"/>
      <c r="IO9458" s="15"/>
    </row>
    <row r="9459" spans="171:249">
      <c r="FO9459" s="3"/>
      <c r="FP9459" s="3"/>
      <c r="FQ9459" s="3"/>
      <c r="FR9459" s="3"/>
      <c r="FS9459" s="3"/>
      <c r="FT9459" s="3"/>
      <c r="FU9459" s="3"/>
      <c r="FV9459" s="3"/>
      <c r="FW9459" s="3"/>
      <c r="FX9459" s="3"/>
      <c r="FY9459" s="3"/>
      <c r="FZ9459" s="3"/>
      <c r="GA9459" s="3"/>
      <c r="GB9459" s="3"/>
      <c r="GC9459" s="3"/>
      <c r="GD9459" s="3"/>
      <c r="GE9459" s="3"/>
      <c r="GF9459" s="3"/>
      <c r="GG9459" s="3"/>
      <c r="GH9459" s="3"/>
      <c r="GI9459" s="3"/>
      <c r="GJ9459" s="3"/>
      <c r="GK9459" s="3"/>
      <c r="GL9459" s="3"/>
      <c r="GM9459" s="3"/>
      <c r="GN9459" s="3"/>
      <c r="GO9459" s="3"/>
      <c r="GP9459" s="3"/>
      <c r="GQ9459" s="3"/>
      <c r="GR9459" s="3"/>
      <c r="GS9459" s="3"/>
      <c r="GT9459" s="3"/>
      <c r="GU9459" s="3"/>
      <c r="GV9459" s="3"/>
      <c r="GW9459" s="3"/>
      <c r="GX9459" s="3"/>
      <c r="GY9459" s="3"/>
      <c r="GZ9459" s="3"/>
      <c r="HA9459" s="3"/>
      <c r="HB9459" s="3"/>
      <c r="HC9459" s="3"/>
      <c r="HD9459" s="3"/>
      <c r="HE9459" s="3"/>
      <c r="HF9459" s="3"/>
      <c r="HG9459" s="3"/>
      <c r="HH9459" s="3"/>
      <c r="HI9459" s="3"/>
      <c r="HJ9459" s="3"/>
      <c r="HK9459" s="3"/>
      <c r="HL9459" s="3"/>
      <c r="HM9459" s="45"/>
      <c r="HN9459" s="3"/>
      <c r="HO9459" s="3"/>
      <c r="HP9459" s="3"/>
      <c r="HQ9459" s="3"/>
      <c r="HR9459" s="3"/>
      <c r="HS9459" s="3"/>
      <c r="HT9459" s="3"/>
      <c r="HU9459" s="3"/>
      <c r="HV9459" s="3"/>
      <c r="HW9459" s="3"/>
      <c r="HX9459" s="3"/>
      <c r="HY9459" s="3"/>
      <c r="HZ9459" s="3"/>
      <c r="IA9459" s="3"/>
      <c r="IB9459" s="3"/>
      <c r="IC9459" s="3"/>
      <c r="ID9459" s="3"/>
      <c r="IE9459" s="3"/>
      <c r="IF9459" s="3"/>
      <c r="IG9459" s="3"/>
      <c r="IH9459" s="3"/>
      <c r="II9459" s="3"/>
      <c r="IJ9459" s="3"/>
      <c r="IK9459" s="3"/>
      <c r="IL9459" s="3"/>
      <c r="IM9459" s="3"/>
      <c r="IN9459" s="3"/>
      <c r="IO9459" s="15"/>
    </row>
    <row r="9460" spans="171:249">
      <c r="FO9460" s="3"/>
      <c r="FP9460" s="3"/>
      <c r="FQ9460" s="3"/>
      <c r="FR9460" s="3"/>
      <c r="FS9460" s="3"/>
      <c r="FT9460" s="3"/>
      <c r="FU9460" s="3"/>
      <c r="FV9460" s="3"/>
      <c r="FW9460" s="3"/>
      <c r="FX9460" s="3"/>
      <c r="FY9460" s="3"/>
      <c r="FZ9460" s="3"/>
      <c r="GA9460" s="3"/>
      <c r="GB9460" s="3"/>
      <c r="GC9460" s="3"/>
      <c r="GD9460" s="3"/>
      <c r="GE9460" s="3"/>
      <c r="GF9460" s="3"/>
      <c r="GG9460" s="3"/>
      <c r="GH9460" s="3"/>
      <c r="GI9460" s="3"/>
      <c r="GJ9460" s="3"/>
      <c r="GK9460" s="3"/>
      <c r="GL9460" s="3"/>
      <c r="GM9460" s="3"/>
      <c r="GN9460" s="3"/>
      <c r="GO9460" s="3"/>
      <c r="GP9460" s="3"/>
      <c r="GQ9460" s="3"/>
      <c r="GR9460" s="3"/>
      <c r="GS9460" s="3"/>
      <c r="GT9460" s="3"/>
      <c r="GU9460" s="3"/>
      <c r="GV9460" s="3"/>
      <c r="GW9460" s="3"/>
      <c r="GX9460" s="3"/>
      <c r="GY9460" s="3"/>
      <c r="GZ9460" s="3"/>
      <c r="HA9460" s="3"/>
      <c r="HB9460" s="3"/>
      <c r="HC9460" s="3"/>
      <c r="HD9460" s="3"/>
      <c r="HE9460" s="3"/>
      <c r="HF9460" s="3"/>
      <c r="HG9460" s="3"/>
      <c r="HH9460" s="3"/>
      <c r="HI9460" s="3"/>
      <c r="HJ9460" s="3"/>
      <c r="HK9460" s="3"/>
      <c r="HL9460" s="3"/>
      <c r="HM9460" s="45"/>
      <c r="HN9460" s="3"/>
      <c r="HO9460" s="3"/>
      <c r="HP9460" s="3"/>
      <c r="HQ9460" s="3"/>
      <c r="HR9460" s="3"/>
      <c r="HS9460" s="3"/>
      <c r="HT9460" s="3"/>
      <c r="HU9460" s="3"/>
      <c r="HV9460" s="3"/>
      <c r="HW9460" s="3"/>
      <c r="HX9460" s="3"/>
      <c r="HY9460" s="3"/>
      <c r="HZ9460" s="3"/>
      <c r="IA9460" s="3"/>
      <c r="IB9460" s="3"/>
      <c r="IC9460" s="3"/>
      <c r="ID9460" s="3"/>
      <c r="IE9460" s="3"/>
      <c r="IF9460" s="3"/>
      <c r="IG9460" s="3"/>
      <c r="IH9460" s="3"/>
      <c r="II9460" s="3"/>
      <c r="IJ9460" s="3"/>
      <c r="IK9460" s="3"/>
      <c r="IL9460" s="3"/>
      <c r="IM9460" s="3"/>
      <c r="IN9460" s="3"/>
      <c r="IO9460" s="15"/>
    </row>
    <row r="9461" spans="171:249">
      <c r="FO9461" s="3"/>
      <c r="FP9461" s="3"/>
      <c r="FQ9461" s="3"/>
      <c r="FR9461" s="3"/>
      <c r="FS9461" s="3"/>
      <c r="FT9461" s="3"/>
      <c r="FU9461" s="3"/>
      <c r="FV9461" s="3"/>
      <c r="FW9461" s="3"/>
      <c r="FX9461" s="3"/>
      <c r="FY9461" s="3"/>
      <c r="FZ9461" s="3"/>
      <c r="GA9461" s="3"/>
      <c r="GB9461" s="3"/>
      <c r="GC9461" s="3"/>
      <c r="GD9461" s="3"/>
      <c r="GE9461" s="3"/>
      <c r="GF9461" s="3"/>
      <c r="GG9461" s="3"/>
      <c r="GH9461" s="3"/>
      <c r="GI9461" s="3"/>
      <c r="GJ9461" s="3"/>
      <c r="GK9461" s="3"/>
      <c r="GL9461" s="3"/>
      <c r="GM9461" s="3"/>
      <c r="GN9461" s="3"/>
      <c r="GO9461" s="3"/>
      <c r="GP9461" s="3"/>
      <c r="GQ9461" s="3"/>
      <c r="GR9461" s="3"/>
      <c r="GS9461" s="3"/>
      <c r="GT9461" s="3"/>
      <c r="GU9461" s="3"/>
      <c r="GV9461" s="3"/>
      <c r="GW9461" s="3"/>
      <c r="GX9461" s="3"/>
      <c r="GY9461" s="3"/>
      <c r="GZ9461" s="3"/>
      <c r="HA9461" s="3"/>
      <c r="HB9461" s="3"/>
      <c r="HC9461" s="3"/>
      <c r="HD9461" s="3"/>
      <c r="HE9461" s="3"/>
      <c r="HF9461" s="3"/>
      <c r="HG9461" s="3"/>
      <c r="HH9461" s="3"/>
      <c r="HI9461" s="3"/>
      <c r="HJ9461" s="3"/>
      <c r="HK9461" s="3"/>
      <c r="HL9461" s="3"/>
      <c r="HM9461" s="45"/>
      <c r="HN9461" s="3"/>
      <c r="HO9461" s="3"/>
      <c r="HP9461" s="3"/>
      <c r="HQ9461" s="3"/>
      <c r="HR9461" s="3"/>
      <c r="HS9461" s="3"/>
      <c r="HT9461" s="3"/>
      <c r="HU9461" s="3"/>
      <c r="HV9461" s="3"/>
      <c r="HW9461" s="3"/>
      <c r="HX9461" s="3"/>
      <c r="HY9461" s="3"/>
      <c r="HZ9461" s="3"/>
      <c r="IA9461" s="3"/>
      <c r="IB9461" s="3"/>
      <c r="IC9461" s="3"/>
      <c r="ID9461" s="3"/>
      <c r="IE9461" s="3"/>
      <c r="IF9461" s="3"/>
      <c r="IG9461" s="3"/>
      <c r="IH9461" s="3"/>
      <c r="II9461" s="3"/>
      <c r="IJ9461" s="3"/>
      <c r="IK9461" s="3"/>
      <c r="IL9461" s="3"/>
      <c r="IM9461" s="3"/>
      <c r="IN9461" s="3"/>
      <c r="IO9461" s="15"/>
    </row>
    <row r="9462" spans="171:249">
      <c r="FO9462" s="3"/>
      <c r="FP9462" s="3"/>
      <c r="FQ9462" s="3"/>
      <c r="FR9462" s="3"/>
      <c r="FS9462" s="3"/>
      <c r="FT9462" s="3"/>
      <c r="FU9462" s="3"/>
      <c r="FV9462" s="3"/>
      <c r="FW9462" s="3"/>
      <c r="FX9462" s="3"/>
      <c r="FY9462" s="3"/>
      <c r="FZ9462" s="3"/>
      <c r="GA9462" s="3"/>
      <c r="GB9462" s="3"/>
      <c r="GC9462" s="3"/>
      <c r="GD9462" s="3"/>
      <c r="GE9462" s="3"/>
      <c r="GF9462" s="3"/>
      <c r="GG9462" s="3"/>
      <c r="GH9462" s="3"/>
      <c r="GI9462" s="3"/>
      <c r="GJ9462" s="3"/>
      <c r="GK9462" s="3"/>
      <c r="GL9462" s="3"/>
      <c r="GM9462" s="3"/>
      <c r="GN9462" s="3"/>
      <c r="GO9462" s="3"/>
      <c r="GP9462" s="3"/>
      <c r="GQ9462" s="3"/>
      <c r="GR9462" s="3"/>
      <c r="GS9462" s="3"/>
      <c r="GT9462" s="3"/>
      <c r="GU9462" s="3"/>
      <c r="GV9462" s="3"/>
      <c r="GW9462" s="3"/>
      <c r="GX9462" s="3"/>
      <c r="GY9462" s="3"/>
      <c r="GZ9462" s="3"/>
      <c r="HA9462" s="3"/>
      <c r="HB9462" s="3"/>
      <c r="HC9462" s="3"/>
      <c r="HD9462" s="3"/>
      <c r="HE9462" s="3"/>
      <c r="HF9462" s="3"/>
      <c r="HG9462" s="3"/>
      <c r="HH9462" s="3"/>
      <c r="HI9462" s="3"/>
      <c r="HJ9462" s="3"/>
      <c r="HK9462" s="3"/>
      <c r="HL9462" s="3"/>
      <c r="HM9462" s="45"/>
      <c r="HN9462" s="3"/>
      <c r="HO9462" s="3"/>
      <c r="HP9462" s="3"/>
      <c r="HQ9462" s="3"/>
      <c r="HR9462" s="3"/>
      <c r="HS9462" s="3"/>
      <c r="HT9462" s="3"/>
      <c r="HU9462" s="3"/>
      <c r="HV9462" s="3"/>
      <c r="HW9462" s="3"/>
      <c r="HX9462" s="3"/>
      <c r="HY9462" s="3"/>
      <c r="HZ9462" s="3"/>
      <c r="IA9462" s="3"/>
      <c r="IB9462" s="3"/>
      <c r="IC9462" s="3"/>
      <c r="ID9462" s="3"/>
      <c r="IE9462" s="3"/>
      <c r="IF9462" s="3"/>
      <c r="IG9462" s="3"/>
      <c r="IH9462" s="3"/>
      <c r="II9462" s="3"/>
      <c r="IJ9462" s="3"/>
      <c r="IK9462" s="3"/>
      <c r="IL9462" s="3"/>
      <c r="IM9462" s="3"/>
      <c r="IN9462" s="3"/>
      <c r="IO9462" s="15"/>
    </row>
    <row r="9463" spans="171:249">
      <c r="FO9463" s="3"/>
      <c r="FP9463" s="3"/>
      <c r="FQ9463" s="3"/>
      <c r="FR9463" s="3"/>
      <c r="FS9463" s="3"/>
      <c r="FT9463" s="3"/>
      <c r="FU9463" s="3"/>
      <c r="FV9463" s="3"/>
      <c r="FW9463" s="3"/>
      <c r="FX9463" s="3"/>
      <c r="FY9463" s="3"/>
      <c r="FZ9463" s="3"/>
      <c r="GA9463" s="3"/>
      <c r="GB9463" s="3"/>
      <c r="GC9463" s="3"/>
      <c r="GD9463" s="3"/>
      <c r="GE9463" s="3"/>
      <c r="GF9463" s="3"/>
      <c r="GG9463" s="3"/>
      <c r="GH9463" s="3"/>
      <c r="GI9463" s="3"/>
      <c r="GJ9463" s="3"/>
      <c r="GK9463" s="3"/>
      <c r="GL9463" s="3"/>
      <c r="GM9463" s="3"/>
      <c r="GN9463" s="3"/>
      <c r="GO9463" s="3"/>
      <c r="GP9463" s="3"/>
      <c r="GQ9463" s="3"/>
      <c r="GR9463" s="3"/>
      <c r="GS9463" s="3"/>
      <c r="GT9463" s="3"/>
      <c r="GU9463" s="3"/>
      <c r="GV9463" s="3"/>
      <c r="GW9463" s="3"/>
      <c r="GX9463" s="3"/>
      <c r="GY9463" s="3"/>
      <c r="GZ9463" s="3"/>
      <c r="HA9463" s="3"/>
      <c r="HB9463" s="3"/>
      <c r="HC9463" s="3"/>
      <c r="HD9463" s="3"/>
      <c r="HE9463" s="3"/>
      <c r="HF9463" s="3"/>
      <c r="HG9463" s="3"/>
      <c r="HH9463" s="3"/>
      <c r="HI9463" s="3"/>
      <c r="HJ9463" s="3"/>
      <c r="HK9463" s="3"/>
      <c r="HL9463" s="3"/>
      <c r="HM9463" s="45"/>
      <c r="HN9463" s="3"/>
      <c r="HO9463" s="3"/>
      <c r="HP9463" s="3"/>
      <c r="HQ9463" s="3"/>
      <c r="HR9463" s="3"/>
      <c r="HS9463" s="3"/>
      <c r="HT9463" s="3"/>
      <c r="HU9463" s="3"/>
      <c r="HV9463" s="3"/>
      <c r="HW9463" s="3"/>
      <c r="HX9463" s="3"/>
      <c r="HY9463" s="3"/>
      <c r="HZ9463" s="3"/>
      <c r="IA9463" s="3"/>
      <c r="IB9463" s="3"/>
      <c r="IC9463" s="3"/>
      <c r="ID9463" s="3"/>
      <c r="IE9463" s="3"/>
      <c r="IF9463" s="3"/>
      <c r="IG9463" s="3"/>
      <c r="IH9463" s="3"/>
      <c r="II9463" s="3"/>
      <c r="IJ9463" s="3"/>
      <c r="IK9463" s="3"/>
      <c r="IL9463" s="3"/>
      <c r="IM9463" s="3"/>
      <c r="IN9463" s="3"/>
      <c r="IO9463" s="15"/>
    </row>
    <row r="9464" spans="171:249">
      <c r="FO9464" s="3"/>
      <c r="FP9464" s="3"/>
      <c r="FQ9464" s="3"/>
      <c r="FR9464" s="3"/>
      <c r="FS9464" s="3"/>
      <c r="FT9464" s="3"/>
      <c r="FU9464" s="3"/>
      <c r="FV9464" s="3"/>
      <c r="FW9464" s="3"/>
      <c r="FX9464" s="3"/>
      <c r="FY9464" s="3"/>
      <c r="FZ9464" s="3"/>
      <c r="GA9464" s="3"/>
      <c r="GB9464" s="3"/>
      <c r="GC9464" s="3"/>
      <c r="GD9464" s="3"/>
      <c r="GE9464" s="3"/>
      <c r="GF9464" s="3"/>
      <c r="GG9464" s="3"/>
      <c r="GH9464" s="3"/>
      <c r="GI9464" s="3"/>
      <c r="GJ9464" s="3"/>
      <c r="GK9464" s="3"/>
      <c r="GL9464" s="3"/>
      <c r="GM9464" s="3"/>
      <c r="GN9464" s="3"/>
      <c r="GO9464" s="3"/>
      <c r="GP9464" s="3"/>
      <c r="GQ9464" s="3"/>
      <c r="GR9464" s="3"/>
      <c r="GS9464" s="3"/>
      <c r="GT9464" s="3"/>
      <c r="GU9464" s="3"/>
      <c r="GV9464" s="3"/>
      <c r="GW9464" s="3"/>
      <c r="GX9464" s="3"/>
      <c r="GY9464" s="3"/>
      <c r="GZ9464" s="3"/>
      <c r="HA9464" s="3"/>
      <c r="HB9464" s="3"/>
      <c r="HC9464" s="3"/>
      <c r="HD9464" s="3"/>
      <c r="HE9464" s="3"/>
      <c r="HF9464" s="3"/>
      <c r="HG9464" s="3"/>
      <c r="HH9464" s="3"/>
      <c r="HI9464" s="3"/>
      <c r="HJ9464" s="3"/>
      <c r="HK9464" s="3"/>
      <c r="HL9464" s="3"/>
      <c r="HM9464" s="45"/>
      <c r="HN9464" s="3"/>
      <c r="HO9464" s="3"/>
      <c r="HP9464" s="3"/>
      <c r="HQ9464" s="3"/>
      <c r="HR9464" s="3"/>
      <c r="HS9464" s="3"/>
      <c r="HT9464" s="3"/>
      <c r="HU9464" s="3"/>
      <c r="HV9464" s="3"/>
      <c r="HW9464" s="3"/>
      <c r="HX9464" s="3"/>
      <c r="HY9464" s="3"/>
      <c r="HZ9464" s="3"/>
      <c r="IA9464" s="3"/>
      <c r="IB9464" s="3"/>
      <c r="IC9464" s="3"/>
      <c r="ID9464" s="3"/>
      <c r="IE9464" s="3"/>
      <c r="IF9464" s="3"/>
      <c r="IG9464" s="3"/>
      <c r="IH9464" s="3"/>
      <c r="II9464" s="3"/>
      <c r="IJ9464" s="3"/>
      <c r="IK9464" s="3"/>
      <c r="IL9464" s="3"/>
      <c r="IM9464" s="3"/>
      <c r="IN9464" s="3"/>
      <c r="IO9464" s="15"/>
    </row>
    <row r="9465" spans="171:249">
      <c r="FO9465" s="3"/>
      <c r="FP9465" s="3"/>
      <c r="FQ9465" s="3"/>
      <c r="FR9465" s="3"/>
      <c r="FS9465" s="3"/>
      <c r="FT9465" s="3"/>
      <c r="FU9465" s="3"/>
      <c r="FV9465" s="3"/>
      <c r="FW9465" s="3"/>
      <c r="FX9465" s="3"/>
      <c r="FY9465" s="3"/>
      <c r="FZ9465" s="3"/>
      <c r="GA9465" s="3"/>
      <c r="GB9465" s="3"/>
      <c r="GC9465" s="3"/>
      <c r="GD9465" s="3"/>
      <c r="GE9465" s="3"/>
      <c r="GF9465" s="3"/>
      <c r="GG9465" s="3"/>
      <c r="GH9465" s="3"/>
      <c r="GI9465" s="3"/>
      <c r="GJ9465" s="3"/>
      <c r="GK9465" s="3"/>
      <c r="GL9465" s="3"/>
      <c r="GM9465" s="3"/>
      <c r="GN9465" s="3"/>
      <c r="GO9465" s="3"/>
      <c r="GP9465" s="3"/>
      <c r="GQ9465" s="3"/>
      <c r="GR9465" s="3"/>
      <c r="GS9465" s="3"/>
      <c r="GT9465" s="3"/>
      <c r="GU9465" s="3"/>
      <c r="GV9465" s="3"/>
      <c r="GW9465" s="3"/>
      <c r="GX9465" s="3"/>
      <c r="GY9465" s="3"/>
      <c r="GZ9465" s="3"/>
      <c r="HA9465" s="3"/>
      <c r="HB9465" s="3"/>
      <c r="HC9465" s="3"/>
      <c r="HD9465" s="3"/>
      <c r="HE9465" s="3"/>
      <c r="HF9465" s="3"/>
      <c r="HG9465" s="3"/>
      <c r="HH9465" s="3"/>
      <c r="HI9465" s="3"/>
      <c r="HJ9465" s="3"/>
      <c r="HK9465" s="3"/>
      <c r="HL9465" s="3"/>
      <c r="HM9465" s="45"/>
      <c r="HN9465" s="3"/>
      <c r="HO9465" s="3"/>
      <c r="HP9465" s="3"/>
      <c r="HQ9465" s="3"/>
      <c r="HR9465" s="3"/>
      <c r="HS9465" s="3"/>
      <c r="HT9465" s="3"/>
      <c r="HU9465" s="3"/>
      <c r="HV9465" s="3"/>
      <c r="HW9465" s="3"/>
      <c r="HX9465" s="3"/>
      <c r="HY9465" s="3"/>
      <c r="HZ9465" s="3"/>
      <c r="IA9465" s="3"/>
      <c r="IB9465" s="3"/>
      <c r="IC9465" s="3"/>
      <c r="ID9465" s="3"/>
      <c r="IE9465" s="3"/>
      <c r="IF9465" s="3"/>
      <c r="IG9465" s="3"/>
      <c r="IH9465" s="3"/>
      <c r="II9465" s="3"/>
      <c r="IJ9465" s="3"/>
      <c r="IK9465" s="3"/>
      <c r="IL9465" s="3"/>
      <c r="IM9465" s="3"/>
      <c r="IN9465" s="3"/>
      <c r="IO9465" s="15"/>
    </row>
    <row r="9466" spans="171:249">
      <c r="FO9466" s="3"/>
      <c r="FP9466" s="3"/>
      <c r="FQ9466" s="3"/>
      <c r="FR9466" s="3"/>
      <c r="FS9466" s="3"/>
      <c r="FT9466" s="3"/>
      <c r="FU9466" s="3"/>
      <c r="FV9466" s="3"/>
      <c r="FW9466" s="3"/>
      <c r="FX9466" s="3"/>
      <c r="FY9466" s="3"/>
      <c r="FZ9466" s="3"/>
      <c r="GA9466" s="3"/>
      <c r="GB9466" s="3"/>
      <c r="GC9466" s="3"/>
      <c r="GD9466" s="3"/>
      <c r="GE9466" s="3"/>
      <c r="GF9466" s="3"/>
      <c r="GG9466" s="3"/>
      <c r="GH9466" s="3"/>
      <c r="GI9466" s="3"/>
      <c r="GJ9466" s="3"/>
      <c r="GK9466" s="3"/>
      <c r="GL9466" s="3"/>
      <c r="GM9466" s="3"/>
      <c r="GN9466" s="3"/>
      <c r="GO9466" s="3"/>
      <c r="GP9466" s="3"/>
      <c r="GQ9466" s="3"/>
      <c r="GR9466" s="3"/>
      <c r="GS9466" s="3"/>
      <c r="GT9466" s="3"/>
      <c r="GU9466" s="3"/>
      <c r="GV9466" s="3"/>
      <c r="GW9466" s="3"/>
      <c r="GX9466" s="3"/>
      <c r="GY9466" s="3"/>
      <c r="GZ9466" s="3"/>
      <c r="HA9466" s="3"/>
      <c r="HB9466" s="3"/>
      <c r="HC9466" s="3"/>
      <c r="HD9466" s="3"/>
      <c r="HE9466" s="3"/>
      <c r="HF9466" s="3"/>
      <c r="HG9466" s="3"/>
      <c r="HH9466" s="3"/>
      <c r="HI9466" s="3"/>
      <c r="HJ9466" s="3"/>
      <c r="HK9466" s="3"/>
      <c r="HL9466" s="3"/>
      <c r="HM9466" s="45"/>
      <c r="HN9466" s="3"/>
      <c r="HO9466" s="3"/>
      <c r="HP9466" s="3"/>
      <c r="HQ9466" s="3"/>
      <c r="HR9466" s="3"/>
      <c r="HS9466" s="3"/>
      <c r="HT9466" s="3"/>
      <c r="HU9466" s="3"/>
      <c r="HV9466" s="3"/>
      <c r="HW9466" s="3"/>
      <c r="HX9466" s="3"/>
      <c r="HY9466" s="3"/>
      <c r="HZ9466" s="3"/>
      <c r="IA9466" s="3"/>
      <c r="IB9466" s="3"/>
      <c r="IC9466" s="3"/>
      <c r="ID9466" s="3"/>
      <c r="IE9466" s="3"/>
      <c r="IF9466" s="3"/>
      <c r="IG9466" s="3"/>
      <c r="IH9466" s="3"/>
      <c r="II9466" s="3"/>
      <c r="IJ9466" s="3"/>
      <c r="IK9466" s="3"/>
      <c r="IL9466" s="3"/>
      <c r="IM9466" s="3"/>
      <c r="IN9466" s="3"/>
      <c r="IO9466" s="15"/>
    </row>
    <row r="9467" spans="171:249">
      <c r="FO9467" s="3"/>
      <c r="FP9467" s="3"/>
      <c r="FQ9467" s="3"/>
      <c r="FR9467" s="3"/>
      <c r="FS9467" s="3"/>
      <c r="FT9467" s="3"/>
      <c r="FU9467" s="3"/>
      <c r="FV9467" s="3"/>
      <c r="FW9467" s="3"/>
      <c r="FX9467" s="3"/>
      <c r="FY9467" s="3"/>
      <c r="FZ9467" s="3"/>
      <c r="GA9467" s="3"/>
      <c r="GB9467" s="3"/>
      <c r="GC9467" s="3"/>
      <c r="GD9467" s="3"/>
      <c r="GE9467" s="3"/>
      <c r="GF9467" s="3"/>
      <c r="GG9467" s="3"/>
      <c r="GH9467" s="3"/>
      <c r="GI9467" s="3"/>
      <c r="GJ9467" s="3"/>
      <c r="GK9467" s="3"/>
      <c r="GL9467" s="3"/>
      <c r="GM9467" s="3"/>
      <c r="GN9467" s="3"/>
      <c r="GO9467" s="3"/>
      <c r="GP9467" s="3"/>
      <c r="GQ9467" s="3"/>
      <c r="GR9467" s="3"/>
      <c r="GS9467" s="3"/>
      <c r="GT9467" s="3"/>
      <c r="GU9467" s="3"/>
      <c r="GV9467" s="3"/>
      <c r="GW9467" s="3"/>
      <c r="GX9467" s="3"/>
      <c r="GY9467" s="3"/>
      <c r="GZ9467" s="3"/>
      <c r="HA9467" s="3"/>
      <c r="HB9467" s="3"/>
      <c r="HC9467" s="3"/>
      <c r="HD9467" s="3"/>
      <c r="HE9467" s="3"/>
      <c r="HF9467" s="3"/>
      <c r="HG9467" s="3"/>
      <c r="HH9467" s="3"/>
      <c r="HI9467" s="3"/>
      <c r="HJ9467" s="3"/>
      <c r="HK9467" s="3"/>
      <c r="HL9467" s="3"/>
      <c r="HM9467" s="45"/>
      <c r="HN9467" s="3"/>
      <c r="HO9467" s="3"/>
      <c r="HP9467" s="3"/>
      <c r="HQ9467" s="3"/>
      <c r="HR9467" s="3"/>
      <c r="HS9467" s="3"/>
      <c r="HT9467" s="3"/>
      <c r="HU9467" s="3"/>
      <c r="HV9467" s="3"/>
      <c r="HW9467" s="3"/>
      <c r="HX9467" s="3"/>
      <c r="HY9467" s="3"/>
      <c r="HZ9467" s="3"/>
      <c r="IA9467" s="3"/>
      <c r="IB9467" s="3"/>
      <c r="IC9467" s="3"/>
      <c r="ID9467" s="3"/>
      <c r="IE9467" s="3"/>
      <c r="IF9467" s="3"/>
      <c r="IG9467" s="3"/>
      <c r="IH9467" s="3"/>
      <c r="II9467" s="3"/>
      <c r="IJ9467" s="3"/>
      <c r="IK9467" s="3"/>
      <c r="IL9467" s="3"/>
      <c r="IM9467" s="3"/>
      <c r="IN9467" s="3"/>
      <c r="IO9467" s="15"/>
    </row>
    <row r="9468" spans="171:249">
      <c r="FO9468" s="3"/>
      <c r="FP9468" s="3"/>
      <c r="FQ9468" s="3"/>
      <c r="FR9468" s="3"/>
      <c r="FS9468" s="3"/>
      <c r="FT9468" s="3"/>
      <c r="FU9468" s="3"/>
      <c r="FV9468" s="3"/>
      <c r="FW9468" s="3"/>
      <c r="FX9468" s="3"/>
      <c r="FY9468" s="3"/>
      <c r="FZ9468" s="3"/>
      <c r="GA9468" s="3"/>
      <c r="GB9468" s="3"/>
      <c r="GC9468" s="3"/>
      <c r="GD9468" s="3"/>
      <c r="GE9468" s="3"/>
      <c r="GF9468" s="3"/>
      <c r="GG9468" s="3"/>
      <c r="GH9468" s="3"/>
      <c r="GI9468" s="3"/>
      <c r="GJ9468" s="3"/>
      <c r="GK9468" s="3"/>
      <c r="GL9468" s="3"/>
      <c r="GM9468" s="3"/>
      <c r="GN9468" s="3"/>
      <c r="GO9468" s="3"/>
      <c r="GP9468" s="3"/>
      <c r="GQ9468" s="3"/>
      <c r="GR9468" s="3"/>
      <c r="GS9468" s="3"/>
      <c r="GT9468" s="3"/>
      <c r="GU9468" s="3"/>
      <c r="GV9468" s="3"/>
      <c r="GW9468" s="3"/>
      <c r="GX9468" s="3"/>
      <c r="GY9468" s="3"/>
      <c r="GZ9468" s="3"/>
      <c r="HA9468" s="3"/>
      <c r="HB9468" s="3"/>
      <c r="HC9468" s="3"/>
      <c r="HD9468" s="3"/>
      <c r="HE9468" s="3"/>
      <c r="HF9468" s="3"/>
      <c r="HG9468" s="3"/>
      <c r="HH9468" s="3"/>
      <c r="HI9468" s="3"/>
      <c r="HJ9468" s="3"/>
      <c r="HK9468" s="3"/>
      <c r="HL9468" s="3"/>
      <c r="HM9468" s="45"/>
      <c r="HN9468" s="3"/>
      <c r="HO9468" s="3"/>
      <c r="HP9468" s="3"/>
      <c r="HQ9468" s="3"/>
      <c r="HR9468" s="3"/>
      <c r="HS9468" s="3"/>
      <c r="HT9468" s="3"/>
      <c r="HU9468" s="3"/>
      <c r="HV9468" s="3"/>
      <c r="HW9468" s="3"/>
      <c r="HX9468" s="3"/>
      <c r="HY9468" s="3"/>
      <c r="HZ9468" s="3"/>
      <c r="IA9468" s="3"/>
      <c r="IB9468" s="3"/>
      <c r="IC9468" s="3"/>
      <c r="ID9468" s="3"/>
      <c r="IE9468" s="3"/>
      <c r="IF9468" s="3"/>
      <c r="IG9468" s="3"/>
      <c r="IH9468" s="3"/>
      <c r="II9468" s="3"/>
      <c r="IJ9468" s="3"/>
      <c r="IK9468" s="3"/>
      <c r="IL9468" s="3"/>
      <c r="IM9468" s="3"/>
      <c r="IN9468" s="3"/>
      <c r="IO9468" s="15"/>
    </row>
    <row r="9469" spans="171:249">
      <c r="FO9469" s="3"/>
      <c r="FP9469" s="3"/>
      <c r="FQ9469" s="3"/>
      <c r="FR9469" s="3"/>
      <c r="FS9469" s="3"/>
      <c r="FT9469" s="3"/>
      <c r="FU9469" s="3"/>
      <c r="FV9469" s="3"/>
      <c r="FW9469" s="3"/>
      <c r="FX9469" s="3"/>
      <c r="FY9469" s="3"/>
      <c r="FZ9469" s="3"/>
      <c r="GA9469" s="3"/>
      <c r="GB9469" s="3"/>
      <c r="GC9469" s="3"/>
      <c r="GD9469" s="3"/>
      <c r="GE9469" s="3"/>
      <c r="GF9469" s="3"/>
      <c r="GG9469" s="3"/>
      <c r="GH9469" s="3"/>
      <c r="GI9469" s="3"/>
      <c r="GJ9469" s="3"/>
      <c r="GK9469" s="3"/>
      <c r="GL9469" s="3"/>
      <c r="GM9469" s="3"/>
      <c r="GN9469" s="3"/>
      <c r="GO9469" s="3"/>
      <c r="GP9469" s="3"/>
      <c r="GQ9469" s="3"/>
      <c r="GR9469" s="3"/>
      <c r="GS9469" s="3"/>
      <c r="GT9469" s="3"/>
      <c r="GU9469" s="3"/>
      <c r="GV9469" s="3"/>
      <c r="GW9469" s="3"/>
      <c r="GX9469" s="3"/>
      <c r="GY9469" s="3"/>
      <c r="GZ9469" s="3"/>
      <c r="HA9469" s="3"/>
      <c r="HB9469" s="3"/>
      <c r="HC9469" s="3"/>
      <c r="HD9469" s="3"/>
      <c r="HE9469" s="3"/>
      <c r="HF9469" s="3"/>
      <c r="HG9469" s="3"/>
      <c r="HH9469" s="3"/>
      <c r="HI9469" s="3"/>
      <c r="HJ9469" s="3"/>
      <c r="HK9469" s="3"/>
      <c r="HL9469" s="3"/>
      <c r="HM9469" s="45"/>
      <c r="HN9469" s="3"/>
      <c r="HO9469" s="3"/>
      <c r="HP9469" s="3"/>
      <c r="HQ9469" s="3"/>
      <c r="HR9469" s="3"/>
      <c r="HS9469" s="3"/>
      <c r="HT9469" s="3"/>
      <c r="HU9469" s="3"/>
      <c r="HV9469" s="3"/>
      <c r="HW9469" s="3"/>
      <c r="HX9469" s="3"/>
      <c r="HY9469" s="3"/>
      <c r="HZ9469" s="3"/>
      <c r="IA9469" s="3"/>
      <c r="IB9469" s="3"/>
      <c r="IC9469" s="3"/>
      <c r="ID9469" s="3"/>
      <c r="IE9469" s="3"/>
      <c r="IF9469" s="3"/>
      <c r="IG9469" s="3"/>
      <c r="IH9469" s="3"/>
      <c r="II9469" s="3"/>
      <c r="IJ9469" s="3"/>
      <c r="IK9469" s="3"/>
      <c r="IL9469" s="3"/>
      <c r="IM9469" s="3"/>
      <c r="IN9469" s="3"/>
      <c r="IO9469" s="15"/>
    </row>
    <row r="9470" spans="171:249">
      <c r="FO9470" s="3"/>
      <c r="FP9470" s="3"/>
      <c r="FQ9470" s="3"/>
      <c r="FR9470" s="3"/>
      <c r="FS9470" s="3"/>
      <c r="FT9470" s="3"/>
      <c r="FU9470" s="3"/>
      <c r="FV9470" s="3"/>
      <c r="FW9470" s="3"/>
      <c r="FX9470" s="3"/>
      <c r="FY9470" s="3"/>
      <c r="FZ9470" s="3"/>
      <c r="GA9470" s="3"/>
      <c r="GB9470" s="3"/>
      <c r="GC9470" s="3"/>
      <c r="GD9470" s="3"/>
      <c r="GE9470" s="3"/>
      <c r="GF9470" s="3"/>
      <c r="GG9470" s="3"/>
      <c r="GH9470" s="3"/>
      <c r="GI9470" s="3"/>
      <c r="GJ9470" s="3"/>
      <c r="GK9470" s="3"/>
      <c r="GL9470" s="3"/>
      <c r="GM9470" s="3"/>
      <c r="GN9470" s="3"/>
      <c r="GO9470" s="3"/>
      <c r="GP9470" s="3"/>
      <c r="GQ9470" s="3"/>
      <c r="GR9470" s="3"/>
      <c r="GS9470" s="3"/>
      <c r="GT9470" s="3"/>
      <c r="GU9470" s="3"/>
      <c r="GV9470" s="3"/>
      <c r="GW9470" s="3"/>
      <c r="GX9470" s="3"/>
      <c r="GY9470" s="3"/>
      <c r="GZ9470" s="3"/>
      <c r="HA9470" s="3"/>
      <c r="HB9470" s="3"/>
      <c r="HC9470" s="3"/>
      <c r="HD9470" s="3"/>
      <c r="HE9470" s="3"/>
      <c r="HF9470" s="3"/>
      <c r="HG9470" s="3"/>
      <c r="HH9470" s="3"/>
      <c r="HI9470" s="3"/>
      <c r="HJ9470" s="3"/>
      <c r="HK9470" s="3"/>
      <c r="HL9470" s="3"/>
      <c r="HM9470" s="45"/>
      <c r="HN9470" s="3"/>
      <c r="HO9470" s="3"/>
      <c r="HP9470" s="3"/>
      <c r="HQ9470" s="3"/>
      <c r="HR9470" s="3"/>
      <c r="HS9470" s="3"/>
      <c r="HT9470" s="3"/>
      <c r="HU9470" s="3"/>
      <c r="HV9470" s="3"/>
      <c r="HW9470" s="3"/>
      <c r="HX9470" s="3"/>
      <c r="HY9470" s="3"/>
      <c r="HZ9470" s="3"/>
      <c r="IA9470" s="3"/>
      <c r="IB9470" s="3"/>
      <c r="IC9470" s="3"/>
      <c r="ID9470" s="3"/>
      <c r="IE9470" s="3"/>
      <c r="IF9470" s="3"/>
      <c r="IG9470" s="3"/>
      <c r="IH9470" s="3"/>
      <c r="II9470" s="3"/>
      <c r="IJ9470" s="3"/>
      <c r="IK9470" s="3"/>
      <c r="IL9470" s="3"/>
      <c r="IM9470" s="3"/>
      <c r="IN9470" s="3"/>
      <c r="IO9470" s="15"/>
    </row>
    <row r="9471" spans="171:249">
      <c r="FO9471" s="3"/>
      <c r="FP9471" s="3"/>
      <c r="FQ9471" s="3"/>
      <c r="FR9471" s="3"/>
      <c r="FS9471" s="3"/>
      <c r="FT9471" s="3"/>
      <c r="FU9471" s="3"/>
      <c r="FV9471" s="3"/>
      <c r="FW9471" s="3"/>
      <c r="FX9471" s="3"/>
      <c r="FY9471" s="3"/>
      <c r="FZ9471" s="3"/>
      <c r="GA9471" s="3"/>
      <c r="GB9471" s="3"/>
      <c r="GC9471" s="3"/>
      <c r="GD9471" s="3"/>
      <c r="GE9471" s="3"/>
      <c r="GF9471" s="3"/>
      <c r="GG9471" s="3"/>
      <c r="GH9471" s="3"/>
      <c r="GI9471" s="3"/>
      <c r="GJ9471" s="3"/>
      <c r="GK9471" s="3"/>
      <c r="GL9471" s="3"/>
      <c r="GM9471" s="3"/>
      <c r="GN9471" s="3"/>
      <c r="GO9471" s="3"/>
      <c r="GP9471" s="3"/>
      <c r="GQ9471" s="3"/>
      <c r="GR9471" s="3"/>
      <c r="GS9471" s="3"/>
      <c r="GT9471" s="3"/>
      <c r="GU9471" s="3"/>
      <c r="GV9471" s="3"/>
      <c r="GW9471" s="3"/>
      <c r="GX9471" s="3"/>
      <c r="GY9471" s="3"/>
      <c r="GZ9471" s="3"/>
      <c r="HA9471" s="3"/>
      <c r="HB9471" s="3"/>
      <c r="HC9471" s="3"/>
      <c r="HD9471" s="3"/>
      <c r="HE9471" s="3"/>
      <c r="HF9471" s="3"/>
      <c r="HG9471" s="3"/>
      <c r="HH9471" s="3"/>
      <c r="HI9471" s="3"/>
      <c r="HJ9471" s="3"/>
      <c r="HK9471" s="3"/>
      <c r="HL9471" s="3"/>
      <c r="HM9471" s="45"/>
      <c r="HN9471" s="3"/>
      <c r="HO9471" s="3"/>
      <c r="HP9471" s="3"/>
      <c r="HQ9471" s="3"/>
      <c r="HR9471" s="3"/>
      <c r="HS9471" s="3"/>
      <c r="HT9471" s="3"/>
      <c r="HU9471" s="3"/>
      <c r="HV9471" s="3"/>
      <c r="HW9471" s="3"/>
      <c r="HX9471" s="3"/>
      <c r="HY9471" s="3"/>
      <c r="HZ9471" s="3"/>
      <c r="IA9471" s="3"/>
      <c r="IB9471" s="3"/>
      <c r="IC9471" s="3"/>
      <c r="ID9471" s="3"/>
      <c r="IE9471" s="3"/>
      <c r="IF9471" s="3"/>
      <c r="IG9471" s="3"/>
      <c r="IH9471" s="3"/>
      <c r="II9471" s="3"/>
      <c r="IJ9471" s="3"/>
      <c r="IK9471" s="3"/>
      <c r="IL9471" s="3"/>
      <c r="IM9471" s="3"/>
      <c r="IN9471" s="3"/>
      <c r="IO9471" s="15"/>
    </row>
    <row r="9472" spans="171:249">
      <c r="FO9472" s="3"/>
      <c r="FP9472" s="3"/>
      <c r="FQ9472" s="3"/>
      <c r="FR9472" s="3"/>
      <c r="FS9472" s="3"/>
      <c r="FT9472" s="3"/>
      <c r="FU9472" s="3"/>
      <c r="FV9472" s="3"/>
      <c r="FW9472" s="3"/>
      <c r="FX9472" s="3"/>
      <c r="FY9472" s="3"/>
      <c r="FZ9472" s="3"/>
      <c r="GA9472" s="3"/>
      <c r="GB9472" s="3"/>
      <c r="GC9472" s="3"/>
      <c r="GD9472" s="3"/>
      <c r="GE9472" s="3"/>
      <c r="GF9472" s="3"/>
      <c r="GG9472" s="3"/>
      <c r="GH9472" s="3"/>
      <c r="GI9472" s="3"/>
      <c r="GJ9472" s="3"/>
      <c r="GK9472" s="3"/>
      <c r="GL9472" s="3"/>
      <c r="GM9472" s="3"/>
      <c r="GN9472" s="3"/>
      <c r="GO9472" s="3"/>
      <c r="GP9472" s="3"/>
      <c r="GQ9472" s="3"/>
      <c r="GR9472" s="3"/>
      <c r="GS9472" s="3"/>
      <c r="GT9472" s="3"/>
      <c r="GU9472" s="3"/>
      <c r="GV9472" s="3"/>
      <c r="GW9472" s="3"/>
      <c r="GX9472" s="3"/>
      <c r="GY9472" s="3"/>
      <c r="GZ9472" s="3"/>
      <c r="HA9472" s="3"/>
      <c r="HB9472" s="3"/>
      <c r="HC9472" s="3"/>
      <c r="HD9472" s="3"/>
      <c r="HE9472" s="3"/>
      <c r="HF9472" s="3"/>
      <c r="HG9472" s="3"/>
      <c r="HH9472" s="3"/>
      <c r="HI9472" s="3"/>
      <c r="HJ9472" s="3"/>
      <c r="HK9472" s="3"/>
      <c r="HL9472" s="3"/>
      <c r="HM9472" s="45"/>
      <c r="HN9472" s="3"/>
      <c r="HO9472" s="3"/>
      <c r="HP9472" s="3"/>
      <c r="HQ9472" s="3"/>
      <c r="HR9472" s="3"/>
      <c r="HS9472" s="3"/>
      <c r="HT9472" s="3"/>
      <c r="HU9472" s="3"/>
      <c r="HV9472" s="3"/>
      <c r="HW9472" s="3"/>
      <c r="HX9472" s="3"/>
      <c r="HY9472" s="3"/>
      <c r="HZ9472" s="3"/>
      <c r="IA9472" s="3"/>
      <c r="IB9472" s="3"/>
      <c r="IC9472" s="3"/>
      <c r="ID9472" s="3"/>
      <c r="IE9472" s="3"/>
      <c r="IF9472" s="3"/>
      <c r="IG9472" s="3"/>
      <c r="IH9472" s="3"/>
      <c r="II9472" s="3"/>
      <c r="IJ9472" s="3"/>
      <c r="IK9472" s="3"/>
      <c r="IL9472" s="3"/>
      <c r="IM9472" s="3"/>
      <c r="IN9472" s="3"/>
      <c r="IO9472" s="15"/>
    </row>
    <row r="9473" spans="171:249">
      <c r="FO9473" s="3"/>
      <c r="FP9473" s="3"/>
      <c r="FQ9473" s="3"/>
      <c r="FR9473" s="3"/>
      <c r="FS9473" s="3"/>
      <c r="FT9473" s="3"/>
      <c r="FU9473" s="3"/>
      <c r="FV9473" s="3"/>
      <c r="FW9473" s="3"/>
      <c r="FX9473" s="3"/>
      <c r="FY9473" s="3"/>
      <c r="FZ9473" s="3"/>
      <c r="GA9473" s="3"/>
      <c r="GB9473" s="3"/>
      <c r="GC9473" s="3"/>
      <c r="GD9473" s="3"/>
      <c r="GE9473" s="3"/>
      <c r="GF9473" s="3"/>
      <c r="GG9473" s="3"/>
      <c r="GH9473" s="3"/>
      <c r="GI9473" s="3"/>
      <c r="GJ9473" s="3"/>
      <c r="GK9473" s="3"/>
      <c r="GL9473" s="3"/>
      <c r="GM9473" s="3"/>
      <c r="GN9473" s="3"/>
      <c r="GO9473" s="3"/>
      <c r="GP9473" s="3"/>
      <c r="GQ9473" s="3"/>
      <c r="GR9473" s="3"/>
      <c r="GS9473" s="3"/>
      <c r="GT9473" s="3"/>
      <c r="GU9473" s="3"/>
      <c r="GV9473" s="3"/>
      <c r="GW9473" s="3"/>
      <c r="GX9473" s="3"/>
      <c r="GY9473" s="3"/>
      <c r="GZ9473" s="3"/>
      <c r="HA9473" s="3"/>
      <c r="HB9473" s="3"/>
      <c r="HC9473" s="3"/>
      <c r="HD9473" s="3"/>
      <c r="HE9473" s="3"/>
      <c r="HF9473" s="3"/>
      <c r="HG9473" s="3"/>
      <c r="HH9473" s="3"/>
      <c r="HI9473" s="3"/>
      <c r="HJ9473" s="3"/>
      <c r="HK9473" s="3"/>
      <c r="HL9473" s="3"/>
      <c r="HM9473" s="45"/>
      <c r="HN9473" s="3"/>
      <c r="HO9473" s="3"/>
      <c r="HP9473" s="3"/>
      <c r="HQ9473" s="3"/>
      <c r="HR9473" s="3"/>
      <c r="HS9473" s="3"/>
      <c r="HT9473" s="3"/>
      <c r="HU9473" s="3"/>
      <c r="HV9473" s="3"/>
      <c r="HW9473" s="3"/>
      <c r="HX9473" s="3"/>
      <c r="HY9473" s="3"/>
      <c r="HZ9473" s="3"/>
      <c r="IA9473" s="3"/>
      <c r="IB9473" s="3"/>
      <c r="IC9473" s="3"/>
      <c r="ID9473" s="3"/>
      <c r="IE9473" s="3"/>
      <c r="IF9473" s="3"/>
      <c r="IG9473" s="3"/>
      <c r="IH9473" s="3"/>
      <c r="II9473" s="3"/>
      <c r="IJ9473" s="3"/>
      <c r="IK9473" s="3"/>
      <c r="IL9473" s="3"/>
      <c r="IM9473" s="3"/>
      <c r="IN9473" s="3"/>
      <c r="IO9473" s="15"/>
    </row>
    <row r="9474" spans="171:249">
      <c r="FO9474" s="3"/>
      <c r="FP9474" s="3"/>
      <c r="FQ9474" s="3"/>
      <c r="FR9474" s="3"/>
      <c r="FS9474" s="3"/>
      <c r="FT9474" s="3"/>
      <c r="FU9474" s="3"/>
      <c r="FV9474" s="3"/>
      <c r="FW9474" s="3"/>
      <c r="FX9474" s="3"/>
      <c r="FY9474" s="3"/>
      <c r="FZ9474" s="3"/>
      <c r="GA9474" s="3"/>
      <c r="GB9474" s="3"/>
      <c r="GC9474" s="3"/>
      <c r="GD9474" s="3"/>
      <c r="GE9474" s="3"/>
      <c r="GF9474" s="3"/>
      <c r="GG9474" s="3"/>
      <c r="GH9474" s="3"/>
      <c r="GI9474" s="3"/>
      <c r="GJ9474" s="3"/>
      <c r="GK9474" s="3"/>
      <c r="GL9474" s="3"/>
      <c r="GM9474" s="3"/>
      <c r="GN9474" s="3"/>
      <c r="GO9474" s="3"/>
      <c r="GP9474" s="3"/>
      <c r="GQ9474" s="3"/>
      <c r="GR9474" s="3"/>
      <c r="GS9474" s="3"/>
      <c r="GT9474" s="3"/>
      <c r="GU9474" s="3"/>
      <c r="GV9474" s="3"/>
      <c r="GW9474" s="3"/>
      <c r="GX9474" s="3"/>
      <c r="GY9474" s="3"/>
      <c r="GZ9474" s="3"/>
      <c r="HA9474" s="3"/>
      <c r="HB9474" s="3"/>
      <c r="HC9474" s="3"/>
      <c r="HD9474" s="3"/>
      <c r="HE9474" s="3"/>
      <c r="HF9474" s="3"/>
      <c r="HG9474" s="3"/>
      <c r="HH9474" s="3"/>
      <c r="HI9474" s="3"/>
      <c r="HJ9474" s="3"/>
      <c r="HK9474" s="3"/>
      <c r="HL9474" s="3"/>
      <c r="HM9474" s="45"/>
      <c r="HN9474" s="3"/>
      <c r="HO9474" s="3"/>
      <c r="HP9474" s="3"/>
      <c r="HQ9474" s="3"/>
      <c r="HR9474" s="3"/>
      <c r="HS9474" s="3"/>
      <c r="HT9474" s="3"/>
      <c r="HU9474" s="3"/>
      <c r="HV9474" s="3"/>
      <c r="HW9474" s="3"/>
      <c r="HX9474" s="3"/>
      <c r="HY9474" s="3"/>
      <c r="HZ9474" s="3"/>
      <c r="IA9474" s="3"/>
      <c r="IB9474" s="3"/>
      <c r="IC9474" s="3"/>
      <c r="ID9474" s="3"/>
      <c r="IE9474" s="3"/>
      <c r="IF9474" s="3"/>
      <c r="IG9474" s="3"/>
      <c r="IH9474" s="3"/>
      <c r="II9474" s="3"/>
      <c r="IJ9474" s="3"/>
      <c r="IK9474" s="3"/>
      <c r="IL9474" s="3"/>
      <c r="IM9474" s="3"/>
      <c r="IN9474" s="3"/>
      <c r="IO9474" s="15"/>
    </row>
    <row r="9475" spans="171:249">
      <c r="FO9475" s="3"/>
      <c r="FP9475" s="3"/>
      <c r="FQ9475" s="3"/>
      <c r="FR9475" s="3"/>
      <c r="FS9475" s="3"/>
      <c r="FT9475" s="3"/>
      <c r="FU9475" s="3"/>
      <c r="FV9475" s="3"/>
      <c r="FW9475" s="3"/>
      <c r="FX9475" s="3"/>
      <c r="FY9475" s="3"/>
      <c r="FZ9475" s="3"/>
      <c r="GA9475" s="3"/>
      <c r="GB9475" s="3"/>
      <c r="GC9475" s="3"/>
      <c r="GD9475" s="3"/>
      <c r="GE9475" s="3"/>
      <c r="GF9475" s="3"/>
      <c r="GG9475" s="3"/>
      <c r="GH9475" s="3"/>
      <c r="GI9475" s="3"/>
      <c r="GJ9475" s="3"/>
      <c r="GK9475" s="3"/>
      <c r="GL9475" s="3"/>
      <c r="GM9475" s="3"/>
      <c r="GN9475" s="3"/>
      <c r="GO9475" s="3"/>
      <c r="GP9475" s="3"/>
      <c r="GQ9475" s="3"/>
      <c r="GR9475" s="3"/>
      <c r="GS9475" s="3"/>
      <c r="GT9475" s="3"/>
      <c r="GU9475" s="3"/>
      <c r="GV9475" s="3"/>
      <c r="GW9475" s="3"/>
      <c r="GX9475" s="3"/>
      <c r="GY9475" s="3"/>
      <c r="GZ9475" s="3"/>
      <c r="HA9475" s="3"/>
      <c r="HB9475" s="3"/>
      <c r="HC9475" s="3"/>
      <c r="HD9475" s="3"/>
      <c r="HE9475" s="3"/>
      <c r="HF9475" s="3"/>
      <c r="HG9475" s="3"/>
      <c r="HH9475" s="3"/>
      <c r="HI9475" s="3"/>
      <c r="HJ9475" s="3"/>
      <c r="HK9475" s="3"/>
      <c r="HL9475" s="3"/>
      <c r="HM9475" s="45"/>
      <c r="HN9475" s="3"/>
      <c r="HO9475" s="3"/>
      <c r="HP9475" s="3"/>
      <c r="HQ9475" s="3"/>
      <c r="HR9475" s="3"/>
      <c r="HS9475" s="3"/>
      <c r="HT9475" s="3"/>
      <c r="HU9475" s="3"/>
      <c r="HV9475" s="3"/>
      <c r="HW9475" s="3"/>
      <c r="HX9475" s="3"/>
      <c r="HY9475" s="3"/>
      <c r="HZ9475" s="3"/>
      <c r="IA9475" s="3"/>
      <c r="IB9475" s="3"/>
      <c r="IC9475" s="3"/>
      <c r="ID9475" s="3"/>
      <c r="IE9475" s="3"/>
      <c r="IF9475" s="3"/>
      <c r="IG9475" s="3"/>
      <c r="IH9475" s="3"/>
      <c r="II9475" s="3"/>
      <c r="IJ9475" s="3"/>
      <c r="IK9475" s="3"/>
      <c r="IL9475" s="3"/>
      <c r="IM9475" s="3"/>
      <c r="IN9475" s="3"/>
      <c r="IO9475" s="15"/>
    </row>
    <row r="9476" spans="171:249">
      <c r="FO9476" s="3"/>
      <c r="FP9476" s="3"/>
      <c r="FQ9476" s="3"/>
      <c r="FR9476" s="3"/>
      <c r="FS9476" s="3"/>
      <c r="FT9476" s="3"/>
      <c r="FU9476" s="3"/>
      <c r="FV9476" s="3"/>
      <c r="FW9476" s="3"/>
      <c r="FX9476" s="3"/>
      <c r="FY9476" s="3"/>
      <c r="FZ9476" s="3"/>
      <c r="GA9476" s="3"/>
      <c r="GB9476" s="3"/>
      <c r="GC9476" s="3"/>
      <c r="GD9476" s="3"/>
      <c r="GE9476" s="3"/>
      <c r="GF9476" s="3"/>
      <c r="GG9476" s="3"/>
      <c r="GH9476" s="3"/>
      <c r="GI9476" s="3"/>
      <c r="GJ9476" s="3"/>
      <c r="GK9476" s="3"/>
      <c r="GL9476" s="3"/>
      <c r="GM9476" s="3"/>
      <c r="GN9476" s="3"/>
      <c r="GO9476" s="3"/>
      <c r="GP9476" s="3"/>
      <c r="GQ9476" s="3"/>
      <c r="GR9476" s="3"/>
      <c r="GS9476" s="3"/>
      <c r="GT9476" s="3"/>
      <c r="GU9476" s="3"/>
      <c r="GV9476" s="3"/>
      <c r="GW9476" s="3"/>
      <c r="GX9476" s="3"/>
      <c r="GY9476" s="3"/>
      <c r="GZ9476" s="3"/>
      <c r="HA9476" s="3"/>
      <c r="HB9476" s="3"/>
      <c r="HC9476" s="3"/>
      <c r="HD9476" s="3"/>
      <c r="HE9476" s="3"/>
      <c r="HF9476" s="3"/>
      <c r="HG9476" s="3"/>
      <c r="HH9476" s="3"/>
      <c r="HI9476" s="3"/>
      <c r="HJ9476" s="3"/>
      <c r="HK9476" s="3"/>
      <c r="HL9476" s="3"/>
      <c r="HM9476" s="45"/>
      <c r="HN9476" s="3"/>
      <c r="HO9476" s="3"/>
      <c r="HP9476" s="3"/>
      <c r="HQ9476" s="3"/>
      <c r="HR9476" s="3"/>
      <c r="HS9476" s="3"/>
      <c r="HT9476" s="3"/>
      <c r="HU9476" s="3"/>
      <c r="HV9476" s="3"/>
      <c r="HW9476" s="3"/>
      <c r="HX9476" s="3"/>
      <c r="HY9476" s="3"/>
      <c r="HZ9476" s="3"/>
      <c r="IA9476" s="3"/>
      <c r="IB9476" s="3"/>
      <c r="IC9476" s="3"/>
      <c r="ID9476" s="3"/>
      <c r="IE9476" s="3"/>
      <c r="IF9476" s="3"/>
      <c r="IG9476" s="3"/>
      <c r="IH9476" s="3"/>
      <c r="II9476" s="3"/>
      <c r="IJ9476" s="3"/>
      <c r="IK9476" s="3"/>
      <c r="IL9476" s="3"/>
      <c r="IM9476" s="3"/>
      <c r="IN9476" s="3"/>
      <c r="IO9476" s="15"/>
    </row>
    <row r="9477" spans="171:249">
      <c r="FO9477" s="3"/>
      <c r="FP9477" s="3"/>
      <c r="FQ9477" s="3"/>
      <c r="FR9477" s="3"/>
      <c r="FS9477" s="3"/>
      <c r="FT9477" s="3"/>
      <c r="FU9477" s="3"/>
      <c r="FV9477" s="3"/>
      <c r="FW9477" s="3"/>
      <c r="FX9477" s="3"/>
      <c r="FY9477" s="3"/>
      <c r="FZ9477" s="3"/>
      <c r="GA9477" s="3"/>
      <c r="GB9477" s="3"/>
      <c r="GC9477" s="3"/>
      <c r="GD9477" s="3"/>
      <c r="GE9477" s="3"/>
      <c r="GF9477" s="3"/>
      <c r="GG9477" s="3"/>
      <c r="GH9477" s="3"/>
      <c r="GI9477" s="3"/>
      <c r="GJ9477" s="3"/>
      <c r="GK9477" s="3"/>
      <c r="GL9477" s="3"/>
      <c r="GM9477" s="3"/>
      <c r="GN9477" s="3"/>
      <c r="GO9477" s="3"/>
      <c r="GP9477" s="3"/>
      <c r="GQ9477" s="3"/>
      <c r="GR9477" s="3"/>
      <c r="GS9477" s="3"/>
      <c r="GT9477" s="3"/>
      <c r="GU9477" s="3"/>
      <c r="GV9477" s="3"/>
      <c r="GW9477" s="3"/>
      <c r="GX9477" s="3"/>
      <c r="GY9477" s="3"/>
      <c r="GZ9477" s="3"/>
      <c r="HA9477" s="3"/>
      <c r="HB9477" s="3"/>
      <c r="HC9477" s="3"/>
      <c r="HD9477" s="3"/>
      <c r="HE9477" s="3"/>
      <c r="HF9477" s="3"/>
      <c r="HG9477" s="3"/>
      <c r="HH9477" s="3"/>
      <c r="HI9477" s="3"/>
      <c r="HJ9477" s="3"/>
      <c r="HK9477" s="3"/>
      <c r="HL9477" s="3"/>
      <c r="HM9477" s="45"/>
      <c r="HN9477" s="3"/>
      <c r="HO9477" s="3"/>
      <c r="HP9477" s="3"/>
      <c r="HQ9477" s="3"/>
      <c r="HR9477" s="3"/>
      <c r="HS9477" s="3"/>
      <c r="HT9477" s="3"/>
      <c r="HU9477" s="3"/>
      <c r="HV9477" s="3"/>
      <c r="HW9477" s="3"/>
      <c r="HX9477" s="3"/>
      <c r="HY9477" s="3"/>
      <c r="HZ9477" s="3"/>
      <c r="IA9477" s="3"/>
      <c r="IB9477" s="3"/>
      <c r="IC9477" s="3"/>
      <c r="ID9477" s="3"/>
      <c r="IE9477" s="3"/>
      <c r="IF9477" s="3"/>
      <c r="IG9477" s="3"/>
      <c r="IH9477" s="3"/>
      <c r="II9477" s="3"/>
      <c r="IJ9477" s="3"/>
      <c r="IK9477" s="3"/>
      <c r="IL9477" s="3"/>
      <c r="IM9477" s="3"/>
      <c r="IN9477" s="3"/>
      <c r="IO9477" s="15"/>
    </row>
    <row r="9478" spans="171:249">
      <c r="FO9478" s="3"/>
      <c r="FP9478" s="3"/>
      <c r="FQ9478" s="3"/>
      <c r="FR9478" s="3"/>
      <c r="FS9478" s="3"/>
      <c r="FT9478" s="3"/>
      <c r="FU9478" s="3"/>
      <c r="FV9478" s="3"/>
      <c r="FW9478" s="3"/>
      <c r="FX9478" s="3"/>
      <c r="FY9478" s="3"/>
      <c r="FZ9478" s="3"/>
      <c r="GA9478" s="3"/>
      <c r="GB9478" s="3"/>
      <c r="GC9478" s="3"/>
      <c r="GD9478" s="3"/>
      <c r="GE9478" s="3"/>
      <c r="GF9478" s="3"/>
      <c r="GG9478" s="3"/>
      <c r="GH9478" s="3"/>
      <c r="GI9478" s="3"/>
      <c r="GJ9478" s="3"/>
      <c r="GK9478" s="3"/>
      <c r="GL9478" s="3"/>
      <c r="GM9478" s="3"/>
      <c r="GN9478" s="3"/>
      <c r="GO9478" s="3"/>
      <c r="GP9478" s="3"/>
      <c r="GQ9478" s="3"/>
      <c r="GR9478" s="3"/>
      <c r="GS9478" s="3"/>
      <c r="GT9478" s="3"/>
      <c r="GU9478" s="3"/>
      <c r="GV9478" s="3"/>
      <c r="GW9478" s="3"/>
      <c r="GX9478" s="3"/>
      <c r="GY9478" s="3"/>
      <c r="GZ9478" s="3"/>
      <c r="HA9478" s="3"/>
      <c r="HB9478" s="3"/>
      <c r="HC9478" s="3"/>
      <c r="HD9478" s="3"/>
      <c r="HE9478" s="3"/>
      <c r="HF9478" s="3"/>
      <c r="HG9478" s="3"/>
      <c r="HH9478" s="3"/>
      <c r="HI9478" s="3"/>
      <c r="HJ9478" s="3"/>
      <c r="HK9478" s="3"/>
      <c r="HL9478" s="3"/>
      <c r="HM9478" s="45"/>
      <c r="HN9478" s="3"/>
      <c r="HO9478" s="3"/>
      <c r="HP9478" s="3"/>
      <c r="HQ9478" s="3"/>
      <c r="HR9478" s="3"/>
      <c r="HS9478" s="3"/>
      <c r="HT9478" s="3"/>
      <c r="HU9478" s="3"/>
      <c r="HV9478" s="3"/>
      <c r="HW9478" s="3"/>
      <c r="HX9478" s="3"/>
      <c r="HY9478" s="3"/>
      <c r="HZ9478" s="3"/>
      <c r="IA9478" s="3"/>
      <c r="IB9478" s="3"/>
      <c r="IC9478" s="3"/>
      <c r="ID9478" s="3"/>
      <c r="IE9478" s="3"/>
      <c r="IF9478" s="3"/>
      <c r="IG9478" s="3"/>
      <c r="IH9478" s="3"/>
      <c r="II9478" s="3"/>
      <c r="IJ9478" s="3"/>
      <c r="IK9478" s="3"/>
      <c r="IL9478" s="3"/>
      <c r="IM9478" s="3"/>
      <c r="IN9478" s="3"/>
      <c r="IO9478" s="15"/>
    </row>
    <row r="9479" spans="171:249">
      <c r="FO9479" s="3"/>
      <c r="FP9479" s="3"/>
      <c r="FQ9479" s="3"/>
      <c r="FR9479" s="3"/>
      <c r="FS9479" s="3"/>
      <c r="FT9479" s="3"/>
      <c r="FU9479" s="3"/>
      <c r="FV9479" s="3"/>
      <c r="FW9479" s="3"/>
      <c r="FX9479" s="3"/>
      <c r="FY9479" s="3"/>
      <c r="FZ9479" s="3"/>
      <c r="GA9479" s="3"/>
      <c r="GB9479" s="3"/>
      <c r="GC9479" s="3"/>
      <c r="GD9479" s="3"/>
      <c r="GE9479" s="3"/>
      <c r="GF9479" s="3"/>
      <c r="GG9479" s="3"/>
      <c r="GH9479" s="3"/>
      <c r="GI9479" s="3"/>
      <c r="GJ9479" s="3"/>
      <c r="GK9479" s="3"/>
      <c r="GL9479" s="3"/>
      <c r="GM9479" s="3"/>
      <c r="GN9479" s="3"/>
      <c r="GO9479" s="3"/>
      <c r="GP9479" s="3"/>
      <c r="GQ9479" s="3"/>
      <c r="GR9479" s="3"/>
      <c r="GS9479" s="3"/>
      <c r="GT9479" s="3"/>
      <c r="GU9479" s="3"/>
      <c r="GV9479" s="3"/>
      <c r="GW9479" s="3"/>
      <c r="GX9479" s="3"/>
      <c r="GY9479" s="3"/>
      <c r="GZ9479" s="3"/>
      <c r="HA9479" s="3"/>
      <c r="HB9479" s="3"/>
      <c r="HC9479" s="3"/>
      <c r="HD9479" s="3"/>
      <c r="HE9479" s="3"/>
      <c r="HF9479" s="3"/>
      <c r="HG9479" s="3"/>
      <c r="HH9479" s="3"/>
      <c r="HI9479" s="3"/>
      <c r="HJ9479" s="3"/>
      <c r="HK9479" s="3"/>
      <c r="HL9479" s="3"/>
      <c r="HM9479" s="45"/>
      <c r="HN9479" s="3"/>
      <c r="HO9479" s="3"/>
      <c r="HP9479" s="3"/>
      <c r="HQ9479" s="3"/>
      <c r="HR9479" s="3"/>
      <c r="HS9479" s="3"/>
      <c r="HT9479" s="3"/>
      <c r="HU9479" s="3"/>
      <c r="HV9479" s="3"/>
      <c r="HW9479" s="3"/>
      <c r="HX9479" s="3"/>
      <c r="HY9479" s="3"/>
      <c r="HZ9479" s="3"/>
      <c r="IA9479" s="3"/>
      <c r="IB9479" s="3"/>
      <c r="IC9479" s="3"/>
      <c r="ID9479" s="3"/>
      <c r="IE9479" s="3"/>
      <c r="IF9479" s="3"/>
      <c r="IG9479" s="3"/>
      <c r="IH9479" s="3"/>
      <c r="II9479" s="3"/>
      <c r="IJ9479" s="3"/>
      <c r="IK9479" s="3"/>
      <c r="IL9479" s="3"/>
      <c r="IM9479" s="3"/>
      <c r="IN9479" s="3"/>
      <c r="IO9479" s="15"/>
    </row>
    <row r="9480" spans="171:249">
      <c r="FO9480" s="3"/>
      <c r="FP9480" s="3"/>
      <c r="FQ9480" s="3"/>
      <c r="FR9480" s="3"/>
      <c r="FS9480" s="3"/>
      <c r="FT9480" s="3"/>
      <c r="FU9480" s="3"/>
      <c r="FV9480" s="3"/>
      <c r="FW9480" s="3"/>
      <c r="FX9480" s="3"/>
      <c r="FY9480" s="3"/>
      <c r="FZ9480" s="3"/>
      <c r="GA9480" s="3"/>
      <c r="GB9480" s="3"/>
      <c r="GC9480" s="3"/>
      <c r="GD9480" s="3"/>
      <c r="GE9480" s="3"/>
      <c r="GF9480" s="3"/>
      <c r="GG9480" s="3"/>
      <c r="GH9480" s="3"/>
      <c r="GI9480" s="3"/>
      <c r="GJ9480" s="3"/>
      <c r="GK9480" s="3"/>
      <c r="GL9480" s="3"/>
      <c r="GM9480" s="3"/>
      <c r="GN9480" s="3"/>
      <c r="GO9480" s="3"/>
      <c r="GP9480" s="3"/>
      <c r="GQ9480" s="3"/>
      <c r="GR9480" s="3"/>
      <c r="GS9480" s="3"/>
      <c r="GT9480" s="3"/>
      <c r="GU9480" s="3"/>
      <c r="GV9480" s="3"/>
      <c r="GW9480" s="3"/>
      <c r="GX9480" s="3"/>
      <c r="GY9480" s="3"/>
      <c r="GZ9480" s="3"/>
      <c r="HA9480" s="3"/>
      <c r="HB9480" s="3"/>
      <c r="HC9480" s="3"/>
      <c r="HD9480" s="3"/>
      <c r="HE9480" s="3"/>
      <c r="HF9480" s="3"/>
      <c r="HG9480" s="3"/>
      <c r="HH9480" s="3"/>
      <c r="HI9480" s="3"/>
      <c r="HJ9480" s="3"/>
      <c r="HK9480" s="3"/>
      <c r="HL9480" s="3"/>
      <c r="HM9480" s="45"/>
      <c r="HN9480" s="3"/>
      <c r="HO9480" s="3"/>
      <c r="HP9480" s="3"/>
      <c r="HQ9480" s="3"/>
      <c r="HR9480" s="3"/>
      <c r="HS9480" s="3"/>
      <c r="HT9480" s="3"/>
      <c r="HU9480" s="3"/>
      <c r="HV9480" s="3"/>
      <c r="HW9480" s="3"/>
      <c r="HX9480" s="3"/>
      <c r="HY9480" s="3"/>
      <c r="HZ9480" s="3"/>
      <c r="IA9480" s="3"/>
      <c r="IB9480" s="3"/>
      <c r="IC9480" s="3"/>
      <c r="ID9480" s="3"/>
      <c r="IE9480" s="3"/>
      <c r="IF9480" s="3"/>
      <c r="IG9480" s="3"/>
      <c r="IH9480" s="3"/>
      <c r="II9480" s="3"/>
      <c r="IJ9480" s="3"/>
      <c r="IK9480" s="3"/>
      <c r="IL9480" s="3"/>
      <c r="IM9480" s="3"/>
      <c r="IN9480" s="3"/>
      <c r="IO9480" s="15"/>
    </row>
    <row r="9481" spans="171:249">
      <c r="FO9481" s="3"/>
      <c r="FP9481" s="3"/>
      <c r="FQ9481" s="3"/>
      <c r="FR9481" s="3"/>
      <c r="FS9481" s="3"/>
      <c r="FT9481" s="3"/>
      <c r="FU9481" s="3"/>
      <c r="FV9481" s="3"/>
      <c r="FW9481" s="3"/>
      <c r="FX9481" s="3"/>
      <c r="FY9481" s="3"/>
      <c r="FZ9481" s="3"/>
      <c r="GA9481" s="3"/>
      <c r="GB9481" s="3"/>
      <c r="GC9481" s="3"/>
      <c r="GD9481" s="3"/>
      <c r="GE9481" s="3"/>
      <c r="GF9481" s="3"/>
      <c r="GG9481" s="3"/>
      <c r="GH9481" s="3"/>
      <c r="GI9481" s="3"/>
      <c r="GJ9481" s="3"/>
      <c r="GK9481" s="3"/>
      <c r="GL9481" s="3"/>
      <c r="GM9481" s="3"/>
      <c r="GN9481" s="3"/>
      <c r="GO9481" s="3"/>
      <c r="GP9481" s="3"/>
      <c r="GQ9481" s="3"/>
      <c r="GR9481" s="3"/>
      <c r="GS9481" s="3"/>
      <c r="GT9481" s="3"/>
      <c r="GU9481" s="3"/>
      <c r="GV9481" s="3"/>
      <c r="GW9481" s="3"/>
      <c r="GX9481" s="3"/>
      <c r="GY9481" s="3"/>
      <c r="GZ9481" s="3"/>
      <c r="HA9481" s="3"/>
      <c r="HB9481" s="3"/>
      <c r="HC9481" s="3"/>
      <c r="HD9481" s="3"/>
      <c r="HE9481" s="3"/>
      <c r="HF9481" s="3"/>
      <c r="HG9481" s="3"/>
      <c r="HH9481" s="3"/>
      <c r="HI9481" s="3"/>
      <c r="HJ9481" s="3"/>
      <c r="HK9481" s="3"/>
      <c r="HL9481" s="3"/>
      <c r="HM9481" s="45"/>
      <c r="HN9481" s="3"/>
      <c r="HO9481" s="3"/>
      <c r="HP9481" s="3"/>
      <c r="HQ9481" s="3"/>
      <c r="HR9481" s="3"/>
      <c r="HS9481" s="3"/>
      <c r="HT9481" s="3"/>
      <c r="HU9481" s="3"/>
      <c r="HV9481" s="3"/>
      <c r="HW9481" s="3"/>
      <c r="HX9481" s="3"/>
      <c r="HY9481" s="3"/>
      <c r="HZ9481" s="3"/>
      <c r="IA9481" s="3"/>
      <c r="IB9481" s="3"/>
      <c r="IC9481" s="3"/>
      <c r="ID9481" s="3"/>
      <c r="IE9481" s="3"/>
      <c r="IF9481" s="3"/>
      <c r="IG9481" s="3"/>
      <c r="IH9481" s="3"/>
      <c r="II9481" s="3"/>
      <c r="IJ9481" s="3"/>
      <c r="IK9481" s="3"/>
      <c r="IL9481" s="3"/>
      <c r="IM9481" s="3"/>
      <c r="IN9481" s="3"/>
      <c r="IO9481" s="15"/>
    </row>
    <row r="9482" spans="171:249">
      <c r="FO9482" s="3"/>
      <c r="FP9482" s="3"/>
      <c r="FQ9482" s="3"/>
      <c r="FR9482" s="3"/>
      <c r="FS9482" s="3"/>
      <c r="FT9482" s="3"/>
      <c r="FU9482" s="3"/>
      <c r="FV9482" s="3"/>
      <c r="FW9482" s="3"/>
      <c r="FX9482" s="3"/>
      <c r="FY9482" s="3"/>
      <c r="FZ9482" s="3"/>
      <c r="GA9482" s="3"/>
      <c r="GB9482" s="3"/>
      <c r="GC9482" s="3"/>
      <c r="GD9482" s="3"/>
      <c r="GE9482" s="3"/>
      <c r="GF9482" s="3"/>
      <c r="GG9482" s="3"/>
      <c r="GH9482" s="3"/>
      <c r="GI9482" s="3"/>
      <c r="GJ9482" s="3"/>
      <c r="GK9482" s="3"/>
      <c r="GL9482" s="3"/>
      <c r="GM9482" s="3"/>
      <c r="GN9482" s="3"/>
      <c r="GO9482" s="3"/>
      <c r="GP9482" s="3"/>
      <c r="GQ9482" s="3"/>
      <c r="GR9482" s="3"/>
      <c r="GS9482" s="3"/>
      <c r="GT9482" s="3"/>
      <c r="GU9482" s="3"/>
      <c r="GV9482" s="3"/>
      <c r="GW9482" s="3"/>
      <c r="GX9482" s="3"/>
      <c r="GY9482" s="3"/>
      <c r="GZ9482" s="3"/>
      <c r="HA9482" s="3"/>
      <c r="HB9482" s="3"/>
      <c r="HC9482" s="3"/>
      <c r="HD9482" s="3"/>
      <c r="HE9482" s="3"/>
      <c r="HF9482" s="3"/>
      <c r="HG9482" s="3"/>
      <c r="HH9482" s="3"/>
      <c r="HI9482" s="3"/>
      <c r="HJ9482" s="3"/>
      <c r="HK9482" s="3"/>
      <c r="HL9482" s="3"/>
      <c r="HM9482" s="45"/>
      <c r="HN9482" s="3"/>
      <c r="HO9482" s="3"/>
      <c r="HP9482" s="3"/>
      <c r="HQ9482" s="3"/>
      <c r="HR9482" s="3"/>
      <c r="HS9482" s="3"/>
      <c r="HT9482" s="3"/>
      <c r="HU9482" s="3"/>
      <c r="HV9482" s="3"/>
      <c r="HW9482" s="3"/>
      <c r="HX9482" s="3"/>
      <c r="HY9482" s="3"/>
      <c r="HZ9482" s="3"/>
      <c r="IA9482" s="3"/>
      <c r="IB9482" s="3"/>
      <c r="IC9482" s="3"/>
      <c r="ID9482" s="3"/>
      <c r="IE9482" s="3"/>
      <c r="IF9482" s="3"/>
      <c r="IG9482" s="3"/>
      <c r="IH9482" s="3"/>
      <c r="II9482" s="3"/>
      <c r="IJ9482" s="3"/>
      <c r="IK9482" s="3"/>
      <c r="IL9482" s="3"/>
      <c r="IM9482" s="3"/>
      <c r="IN9482" s="3"/>
      <c r="IO9482" s="15"/>
    </row>
    <row r="9483" spans="171:249">
      <c r="FO9483" s="3"/>
      <c r="FP9483" s="3"/>
      <c r="FQ9483" s="3"/>
      <c r="FR9483" s="3"/>
      <c r="FS9483" s="3"/>
      <c r="FT9483" s="3"/>
      <c r="FU9483" s="3"/>
      <c r="FV9483" s="3"/>
      <c r="FW9483" s="3"/>
      <c r="FX9483" s="3"/>
      <c r="FY9483" s="3"/>
      <c r="FZ9483" s="3"/>
      <c r="GA9483" s="3"/>
      <c r="GB9483" s="3"/>
      <c r="GC9483" s="3"/>
      <c r="GD9483" s="3"/>
      <c r="GE9483" s="3"/>
      <c r="GF9483" s="3"/>
      <c r="GG9483" s="3"/>
      <c r="GH9483" s="3"/>
      <c r="GI9483" s="3"/>
      <c r="GJ9483" s="3"/>
      <c r="GK9483" s="3"/>
      <c r="GL9483" s="3"/>
      <c r="GM9483" s="3"/>
      <c r="GN9483" s="3"/>
      <c r="GO9483" s="3"/>
      <c r="GP9483" s="3"/>
      <c r="GQ9483" s="3"/>
      <c r="GR9483" s="3"/>
      <c r="GS9483" s="3"/>
      <c r="GT9483" s="3"/>
      <c r="GU9483" s="3"/>
      <c r="GV9483" s="3"/>
      <c r="GW9483" s="3"/>
      <c r="GX9483" s="3"/>
      <c r="GY9483" s="3"/>
      <c r="GZ9483" s="3"/>
      <c r="HA9483" s="3"/>
      <c r="HB9483" s="3"/>
      <c r="HC9483" s="3"/>
      <c r="HD9483" s="3"/>
      <c r="HE9483" s="3"/>
      <c r="HF9483" s="3"/>
      <c r="HG9483" s="3"/>
      <c r="HH9483" s="3"/>
      <c r="HI9483" s="3"/>
      <c r="HJ9483" s="3"/>
      <c r="HK9483" s="3"/>
      <c r="HL9483" s="3"/>
      <c r="HM9483" s="45"/>
      <c r="HN9483" s="3"/>
      <c r="HO9483" s="3"/>
      <c r="HP9483" s="3"/>
      <c r="HQ9483" s="3"/>
      <c r="HR9483" s="3"/>
      <c r="HS9483" s="3"/>
      <c r="HT9483" s="3"/>
      <c r="HU9483" s="3"/>
      <c r="HV9483" s="3"/>
      <c r="HW9483" s="3"/>
      <c r="HX9483" s="3"/>
      <c r="HY9483" s="3"/>
      <c r="HZ9483" s="3"/>
      <c r="IA9483" s="3"/>
      <c r="IB9483" s="3"/>
      <c r="IC9483" s="3"/>
      <c r="ID9483" s="3"/>
      <c r="IE9483" s="3"/>
      <c r="IF9483" s="3"/>
      <c r="IG9483" s="3"/>
      <c r="IH9483" s="3"/>
      <c r="II9483" s="3"/>
      <c r="IJ9483" s="3"/>
      <c r="IK9483" s="3"/>
      <c r="IL9483" s="3"/>
      <c r="IM9483" s="3"/>
      <c r="IN9483" s="3"/>
      <c r="IO9483" s="15"/>
    </row>
    <row r="9484" spans="171:249">
      <c r="FO9484" s="3"/>
      <c r="FP9484" s="3"/>
      <c r="FQ9484" s="3"/>
      <c r="FR9484" s="3"/>
      <c r="FS9484" s="3"/>
      <c r="FT9484" s="3"/>
      <c r="FU9484" s="3"/>
      <c r="FV9484" s="3"/>
      <c r="FW9484" s="3"/>
      <c r="FX9484" s="3"/>
      <c r="FY9484" s="3"/>
      <c r="FZ9484" s="3"/>
      <c r="GA9484" s="3"/>
      <c r="GB9484" s="3"/>
      <c r="GC9484" s="3"/>
      <c r="GD9484" s="3"/>
      <c r="GE9484" s="3"/>
      <c r="GF9484" s="3"/>
      <c r="GG9484" s="3"/>
      <c r="GH9484" s="3"/>
      <c r="GI9484" s="3"/>
      <c r="GJ9484" s="3"/>
      <c r="GK9484" s="3"/>
      <c r="GL9484" s="3"/>
      <c r="GM9484" s="3"/>
      <c r="GN9484" s="3"/>
      <c r="GO9484" s="3"/>
      <c r="GP9484" s="3"/>
      <c r="GQ9484" s="3"/>
      <c r="GR9484" s="3"/>
      <c r="GS9484" s="3"/>
      <c r="GT9484" s="3"/>
      <c r="GU9484" s="3"/>
      <c r="GV9484" s="3"/>
      <c r="GW9484" s="3"/>
      <c r="GX9484" s="3"/>
      <c r="GY9484" s="3"/>
      <c r="GZ9484" s="3"/>
      <c r="HA9484" s="3"/>
      <c r="HB9484" s="3"/>
      <c r="HC9484" s="3"/>
      <c r="HD9484" s="3"/>
      <c r="HE9484" s="3"/>
      <c r="HF9484" s="3"/>
      <c r="HG9484" s="3"/>
      <c r="HH9484" s="3"/>
      <c r="HI9484" s="3"/>
      <c r="HJ9484" s="3"/>
      <c r="HK9484" s="3"/>
      <c r="HL9484" s="3"/>
      <c r="HM9484" s="45"/>
      <c r="HN9484" s="3"/>
      <c r="HO9484" s="3"/>
      <c r="HP9484" s="3"/>
      <c r="HQ9484" s="3"/>
      <c r="HR9484" s="3"/>
      <c r="HS9484" s="3"/>
      <c r="HT9484" s="3"/>
      <c r="HU9484" s="3"/>
      <c r="HV9484" s="3"/>
      <c r="HW9484" s="3"/>
      <c r="HX9484" s="3"/>
      <c r="HY9484" s="3"/>
      <c r="HZ9484" s="3"/>
      <c r="IA9484" s="3"/>
      <c r="IB9484" s="3"/>
      <c r="IC9484" s="3"/>
      <c r="ID9484" s="3"/>
      <c r="IE9484" s="3"/>
      <c r="IF9484" s="3"/>
      <c r="IG9484" s="3"/>
      <c r="IH9484" s="3"/>
      <c r="II9484" s="3"/>
      <c r="IJ9484" s="3"/>
      <c r="IK9484" s="3"/>
      <c r="IL9484" s="3"/>
      <c r="IM9484" s="3"/>
      <c r="IN9484" s="3"/>
      <c r="IO9484" s="15"/>
    </row>
    <row r="9485" spans="171:249">
      <c r="FO9485" s="3"/>
      <c r="FP9485" s="3"/>
      <c r="FQ9485" s="3"/>
      <c r="FR9485" s="3"/>
      <c r="FS9485" s="3"/>
      <c r="FT9485" s="3"/>
      <c r="FU9485" s="3"/>
      <c r="FV9485" s="3"/>
      <c r="FW9485" s="3"/>
      <c r="FX9485" s="3"/>
      <c r="FY9485" s="3"/>
      <c r="FZ9485" s="3"/>
      <c r="GA9485" s="3"/>
      <c r="GB9485" s="3"/>
      <c r="GC9485" s="3"/>
      <c r="GD9485" s="3"/>
      <c r="GE9485" s="3"/>
      <c r="GF9485" s="3"/>
      <c r="GG9485" s="3"/>
      <c r="GH9485" s="3"/>
      <c r="GI9485" s="3"/>
      <c r="GJ9485" s="3"/>
      <c r="GK9485" s="3"/>
      <c r="GL9485" s="3"/>
      <c r="GM9485" s="3"/>
      <c r="GN9485" s="3"/>
      <c r="GO9485" s="3"/>
      <c r="GP9485" s="3"/>
      <c r="GQ9485" s="3"/>
      <c r="GR9485" s="3"/>
      <c r="GS9485" s="3"/>
      <c r="GT9485" s="3"/>
      <c r="GU9485" s="3"/>
      <c r="GV9485" s="3"/>
      <c r="GW9485" s="3"/>
      <c r="GX9485" s="3"/>
      <c r="GY9485" s="3"/>
      <c r="GZ9485" s="3"/>
      <c r="HA9485" s="3"/>
      <c r="HB9485" s="3"/>
      <c r="HC9485" s="3"/>
      <c r="HD9485" s="3"/>
      <c r="HE9485" s="3"/>
      <c r="HF9485" s="3"/>
      <c r="HG9485" s="3"/>
      <c r="HH9485" s="3"/>
      <c r="HI9485" s="3"/>
      <c r="HJ9485" s="3"/>
      <c r="HK9485" s="3"/>
      <c r="HL9485" s="3"/>
      <c r="HM9485" s="45"/>
      <c r="HN9485" s="3"/>
      <c r="HO9485" s="3"/>
      <c r="HP9485" s="3"/>
      <c r="HQ9485" s="3"/>
      <c r="HR9485" s="3"/>
      <c r="HS9485" s="3"/>
      <c r="HT9485" s="3"/>
      <c r="HU9485" s="3"/>
      <c r="HV9485" s="3"/>
      <c r="HW9485" s="3"/>
      <c r="HX9485" s="3"/>
      <c r="HY9485" s="3"/>
      <c r="HZ9485" s="3"/>
      <c r="IA9485" s="3"/>
      <c r="IB9485" s="3"/>
      <c r="IC9485" s="3"/>
      <c r="ID9485" s="3"/>
      <c r="IE9485" s="3"/>
      <c r="IF9485" s="3"/>
      <c r="IG9485" s="3"/>
      <c r="IH9485" s="3"/>
      <c r="II9485" s="3"/>
      <c r="IJ9485" s="3"/>
      <c r="IK9485" s="3"/>
      <c r="IL9485" s="3"/>
      <c r="IM9485" s="3"/>
      <c r="IN9485" s="3"/>
      <c r="IO9485" s="15"/>
    </row>
    <row r="9486" spans="171:249">
      <c r="FO9486" s="3"/>
      <c r="FP9486" s="3"/>
      <c r="FQ9486" s="3"/>
      <c r="FR9486" s="3"/>
      <c r="FS9486" s="3"/>
      <c r="FT9486" s="3"/>
      <c r="FU9486" s="3"/>
      <c r="FV9486" s="3"/>
      <c r="FW9486" s="3"/>
      <c r="FX9486" s="3"/>
      <c r="FY9486" s="3"/>
      <c r="FZ9486" s="3"/>
      <c r="GA9486" s="3"/>
      <c r="GB9486" s="3"/>
      <c r="GC9486" s="3"/>
      <c r="GD9486" s="3"/>
      <c r="GE9486" s="3"/>
      <c r="GF9486" s="3"/>
      <c r="GG9486" s="3"/>
      <c r="GH9486" s="3"/>
      <c r="GI9486" s="3"/>
      <c r="GJ9486" s="3"/>
      <c r="GK9486" s="3"/>
      <c r="GL9486" s="3"/>
      <c r="GM9486" s="3"/>
      <c r="GN9486" s="3"/>
      <c r="GO9486" s="3"/>
      <c r="GP9486" s="3"/>
      <c r="GQ9486" s="3"/>
      <c r="GR9486" s="3"/>
      <c r="GS9486" s="3"/>
      <c r="GT9486" s="3"/>
      <c r="GU9486" s="3"/>
      <c r="GV9486" s="3"/>
      <c r="GW9486" s="3"/>
      <c r="GX9486" s="3"/>
      <c r="GY9486" s="3"/>
      <c r="GZ9486" s="3"/>
      <c r="HA9486" s="3"/>
      <c r="HB9486" s="3"/>
      <c r="HC9486" s="3"/>
      <c r="HD9486" s="3"/>
      <c r="HE9486" s="3"/>
      <c r="HF9486" s="3"/>
      <c r="HG9486" s="3"/>
      <c r="HH9486" s="3"/>
      <c r="HI9486" s="3"/>
      <c r="HJ9486" s="3"/>
      <c r="HK9486" s="3"/>
      <c r="HL9486" s="3"/>
      <c r="HM9486" s="45"/>
      <c r="HN9486" s="3"/>
      <c r="HO9486" s="3"/>
      <c r="HP9486" s="3"/>
      <c r="HQ9486" s="3"/>
      <c r="HR9486" s="3"/>
      <c r="HS9486" s="3"/>
      <c r="HT9486" s="3"/>
      <c r="HU9486" s="3"/>
      <c r="HV9486" s="3"/>
      <c r="HW9486" s="3"/>
      <c r="HX9486" s="3"/>
      <c r="HY9486" s="3"/>
      <c r="HZ9486" s="3"/>
      <c r="IA9486" s="3"/>
      <c r="IB9486" s="3"/>
      <c r="IC9486" s="3"/>
      <c r="ID9486" s="3"/>
      <c r="IE9486" s="3"/>
      <c r="IF9486" s="3"/>
      <c r="IG9486" s="3"/>
      <c r="IH9486" s="3"/>
      <c r="II9486" s="3"/>
      <c r="IJ9486" s="3"/>
      <c r="IK9486" s="3"/>
      <c r="IL9486" s="3"/>
      <c r="IM9486" s="3"/>
      <c r="IN9486" s="3"/>
      <c r="IO9486" s="15"/>
    </row>
    <row r="9487" spans="171:249">
      <c r="FO9487" s="3"/>
      <c r="FP9487" s="3"/>
      <c r="FQ9487" s="3"/>
      <c r="FR9487" s="3"/>
      <c r="FS9487" s="3"/>
      <c r="FT9487" s="3"/>
      <c r="FU9487" s="3"/>
      <c r="FV9487" s="3"/>
      <c r="FW9487" s="3"/>
      <c r="FX9487" s="3"/>
      <c r="FY9487" s="3"/>
      <c r="FZ9487" s="3"/>
      <c r="GA9487" s="3"/>
      <c r="GB9487" s="3"/>
      <c r="GC9487" s="3"/>
      <c r="GD9487" s="3"/>
      <c r="GE9487" s="3"/>
      <c r="GF9487" s="3"/>
      <c r="GG9487" s="3"/>
      <c r="GH9487" s="3"/>
      <c r="GI9487" s="3"/>
      <c r="GJ9487" s="3"/>
      <c r="GK9487" s="3"/>
      <c r="GL9487" s="3"/>
      <c r="GM9487" s="3"/>
      <c r="GN9487" s="3"/>
      <c r="GO9487" s="3"/>
      <c r="GP9487" s="3"/>
      <c r="GQ9487" s="3"/>
      <c r="GR9487" s="3"/>
      <c r="GS9487" s="3"/>
      <c r="GT9487" s="3"/>
      <c r="GU9487" s="3"/>
      <c r="GV9487" s="3"/>
      <c r="GW9487" s="3"/>
      <c r="GX9487" s="3"/>
      <c r="GY9487" s="3"/>
      <c r="GZ9487" s="3"/>
      <c r="HA9487" s="3"/>
      <c r="HB9487" s="3"/>
      <c r="HC9487" s="3"/>
      <c r="HD9487" s="3"/>
      <c r="HE9487" s="3"/>
      <c r="HF9487" s="3"/>
      <c r="HG9487" s="3"/>
      <c r="HH9487" s="3"/>
      <c r="HI9487" s="3"/>
      <c r="HJ9487" s="3"/>
      <c r="HK9487" s="3"/>
      <c r="HL9487" s="3"/>
      <c r="HM9487" s="45"/>
      <c r="HN9487" s="3"/>
      <c r="HO9487" s="3"/>
      <c r="HP9487" s="3"/>
      <c r="HQ9487" s="3"/>
      <c r="HR9487" s="3"/>
      <c r="HS9487" s="3"/>
      <c r="HT9487" s="3"/>
      <c r="HU9487" s="3"/>
      <c r="HV9487" s="3"/>
      <c r="HW9487" s="3"/>
      <c r="HX9487" s="3"/>
      <c r="HY9487" s="3"/>
      <c r="HZ9487" s="3"/>
      <c r="IA9487" s="3"/>
      <c r="IB9487" s="3"/>
      <c r="IC9487" s="3"/>
      <c r="ID9487" s="3"/>
      <c r="IE9487" s="3"/>
      <c r="IF9487" s="3"/>
      <c r="IG9487" s="3"/>
      <c r="IH9487" s="3"/>
      <c r="II9487" s="3"/>
      <c r="IJ9487" s="3"/>
      <c r="IK9487" s="3"/>
      <c r="IL9487" s="3"/>
      <c r="IM9487" s="3"/>
      <c r="IN9487" s="3"/>
      <c r="IO9487" s="15"/>
    </row>
    <row r="9488" spans="171:249">
      <c r="FO9488" s="3"/>
      <c r="FP9488" s="3"/>
      <c r="FQ9488" s="3"/>
      <c r="FR9488" s="3"/>
      <c r="FS9488" s="3"/>
      <c r="FT9488" s="3"/>
      <c r="FU9488" s="3"/>
      <c r="FV9488" s="3"/>
      <c r="FW9488" s="3"/>
      <c r="FX9488" s="3"/>
      <c r="FY9488" s="3"/>
      <c r="FZ9488" s="3"/>
      <c r="GA9488" s="3"/>
      <c r="GB9488" s="3"/>
      <c r="GC9488" s="3"/>
      <c r="GD9488" s="3"/>
      <c r="GE9488" s="3"/>
      <c r="GF9488" s="3"/>
      <c r="GG9488" s="3"/>
      <c r="GH9488" s="3"/>
      <c r="GI9488" s="3"/>
      <c r="GJ9488" s="3"/>
      <c r="GK9488" s="3"/>
      <c r="GL9488" s="3"/>
      <c r="GM9488" s="3"/>
      <c r="GN9488" s="3"/>
      <c r="GO9488" s="3"/>
      <c r="GP9488" s="3"/>
      <c r="GQ9488" s="3"/>
      <c r="GR9488" s="3"/>
      <c r="GS9488" s="3"/>
      <c r="GT9488" s="3"/>
      <c r="GU9488" s="3"/>
      <c r="GV9488" s="3"/>
      <c r="GW9488" s="3"/>
      <c r="GX9488" s="3"/>
      <c r="GY9488" s="3"/>
      <c r="GZ9488" s="3"/>
      <c r="HA9488" s="3"/>
      <c r="HB9488" s="3"/>
      <c r="HC9488" s="3"/>
      <c r="HD9488" s="3"/>
      <c r="HE9488" s="3"/>
      <c r="HF9488" s="3"/>
      <c r="HG9488" s="3"/>
      <c r="HH9488" s="3"/>
      <c r="HI9488" s="3"/>
      <c r="HJ9488" s="3"/>
      <c r="HK9488" s="3"/>
      <c r="HL9488" s="3"/>
      <c r="HM9488" s="45"/>
      <c r="HN9488" s="3"/>
      <c r="HO9488" s="3"/>
      <c r="HP9488" s="3"/>
      <c r="HQ9488" s="3"/>
      <c r="HR9488" s="3"/>
      <c r="HS9488" s="3"/>
      <c r="HT9488" s="3"/>
      <c r="HU9488" s="3"/>
      <c r="HV9488" s="3"/>
      <c r="HW9488" s="3"/>
      <c r="HX9488" s="3"/>
      <c r="HY9488" s="3"/>
      <c r="HZ9488" s="3"/>
      <c r="IA9488" s="3"/>
      <c r="IB9488" s="3"/>
      <c r="IC9488" s="3"/>
      <c r="ID9488" s="3"/>
      <c r="IE9488" s="3"/>
      <c r="IF9488" s="3"/>
      <c r="IG9488" s="3"/>
      <c r="IH9488" s="3"/>
      <c r="II9488" s="3"/>
      <c r="IJ9488" s="3"/>
      <c r="IK9488" s="3"/>
      <c r="IL9488" s="3"/>
      <c r="IM9488" s="3"/>
      <c r="IN9488" s="3"/>
      <c r="IO9488" s="15"/>
    </row>
    <row r="9489" spans="171:249">
      <c r="FO9489" s="3"/>
      <c r="FP9489" s="3"/>
      <c r="FQ9489" s="3"/>
      <c r="FR9489" s="3"/>
      <c r="FS9489" s="3"/>
      <c r="FT9489" s="3"/>
      <c r="FU9489" s="3"/>
      <c r="FV9489" s="3"/>
      <c r="FW9489" s="3"/>
      <c r="FX9489" s="3"/>
      <c r="FY9489" s="3"/>
      <c r="FZ9489" s="3"/>
      <c r="GA9489" s="3"/>
      <c r="GB9489" s="3"/>
      <c r="GC9489" s="3"/>
      <c r="GD9489" s="3"/>
      <c r="GE9489" s="3"/>
      <c r="GF9489" s="3"/>
      <c r="GG9489" s="3"/>
      <c r="GH9489" s="3"/>
      <c r="GI9489" s="3"/>
      <c r="GJ9489" s="3"/>
      <c r="GK9489" s="3"/>
      <c r="GL9489" s="3"/>
      <c r="GM9489" s="3"/>
      <c r="GN9489" s="3"/>
      <c r="GO9489" s="3"/>
      <c r="GP9489" s="3"/>
      <c r="GQ9489" s="3"/>
      <c r="GR9489" s="3"/>
      <c r="GS9489" s="3"/>
      <c r="GT9489" s="3"/>
      <c r="GU9489" s="3"/>
      <c r="GV9489" s="3"/>
      <c r="GW9489" s="3"/>
      <c r="GX9489" s="3"/>
      <c r="GY9489" s="3"/>
      <c r="GZ9489" s="3"/>
      <c r="HA9489" s="3"/>
      <c r="HB9489" s="3"/>
      <c r="HC9489" s="3"/>
      <c r="HD9489" s="3"/>
      <c r="HE9489" s="3"/>
      <c r="HF9489" s="3"/>
      <c r="HG9489" s="3"/>
      <c r="HH9489" s="3"/>
      <c r="HI9489" s="3"/>
      <c r="HJ9489" s="3"/>
      <c r="HK9489" s="3"/>
      <c r="HL9489" s="3"/>
      <c r="HM9489" s="45"/>
      <c r="HN9489" s="3"/>
      <c r="HO9489" s="3"/>
      <c r="HP9489" s="3"/>
      <c r="HQ9489" s="3"/>
      <c r="HR9489" s="3"/>
      <c r="HS9489" s="3"/>
      <c r="HT9489" s="3"/>
      <c r="HU9489" s="3"/>
      <c r="HV9489" s="3"/>
      <c r="HW9489" s="3"/>
      <c r="HX9489" s="3"/>
      <c r="HY9489" s="3"/>
      <c r="HZ9489" s="3"/>
      <c r="IA9489" s="3"/>
      <c r="IB9489" s="3"/>
      <c r="IC9489" s="3"/>
      <c r="ID9489" s="3"/>
      <c r="IE9489" s="3"/>
      <c r="IF9489" s="3"/>
      <c r="IG9489" s="3"/>
      <c r="IH9489" s="3"/>
      <c r="II9489" s="3"/>
      <c r="IJ9489" s="3"/>
      <c r="IK9489" s="3"/>
      <c r="IL9489" s="3"/>
      <c r="IM9489" s="3"/>
      <c r="IN9489" s="3"/>
      <c r="IO9489" s="15"/>
    </row>
    <row r="9490" spans="171:249">
      <c r="FO9490" s="3"/>
      <c r="FP9490" s="3"/>
      <c r="FQ9490" s="3"/>
      <c r="FR9490" s="3"/>
      <c r="FS9490" s="3"/>
      <c r="FT9490" s="3"/>
      <c r="FU9490" s="3"/>
      <c r="FV9490" s="3"/>
      <c r="FW9490" s="3"/>
      <c r="FX9490" s="3"/>
      <c r="FY9490" s="3"/>
      <c r="FZ9490" s="3"/>
      <c r="GA9490" s="3"/>
      <c r="GB9490" s="3"/>
      <c r="GC9490" s="3"/>
      <c r="GD9490" s="3"/>
      <c r="GE9490" s="3"/>
      <c r="GF9490" s="3"/>
      <c r="GG9490" s="3"/>
      <c r="GH9490" s="3"/>
      <c r="GI9490" s="3"/>
      <c r="GJ9490" s="3"/>
      <c r="GK9490" s="3"/>
      <c r="GL9490" s="3"/>
      <c r="GM9490" s="3"/>
      <c r="GN9490" s="3"/>
      <c r="GO9490" s="3"/>
      <c r="GP9490" s="3"/>
      <c r="GQ9490" s="3"/>
      <c r="GR9490" s="3"/>
      <c r="GS9490" s="3"/>
      <c r="GT9490" s="3"/>
      <c r="GU9490" s="3"/>
      <c r="GV9490" s="3"/>
      <c r="GW9490" s="3"/>
      <c r="GX9490" s="3"/>
      <c r="GY9490" s="3"/>
      <c r="GZ9490" s="3"/>
      <c r="HA9490" s="3"/>
      <c r="HB9490" s="3"/>
      <c r="HC9490" s="3"/>
      <c r="HD9490" s="3"/>
      <c r="HE9490" s="3"/>
      <c r="HF9490" s="3"/>
      <c r="HG9490" s="3"/>
      <c r="HH9490" s="3"/>
      <c r="HI9490" s="3"/>
      <c r="HJ9490" s="3"/>
      <c r="HK9490" s="3"/>
      <c r="HL9490" s="3"/>
      <c r="HM9490" s="45"/>
      <c r="HN9490" s="3"/>
      <c r="HO9490" s="3"/>
      <c r="HP9490" s="3"/>
      <c r="HQ9490" s="3"/>
      <c r="HR9490" s="3"/>
      <c r="HS9490" s="3"/>
      <c r="HT9490" s="3"/>
      <c r="HU9490" s="3"/>
      <c r="HV9490" s="3"/>
      <c r="HW9490" s="3"/>
      <c r="HX9490" s="3"/>
      <c r="HY9490" s="3"/>
      <c r="HZ9490" s="3"/>
      <c r="IA9490" s="3"/>
      <c r="IB9490" s="3"/>
      <c r="IC9490" s="3"/>
      <c r="ID9490" s="3"/>
      <c r="IE9490" s="3"/>
      <c r="IF9490" s="3"/>
      <c r="IG9490" s="3"/>
      <c r="IH9490" s="3"/>
      <c r="II9490" s="3"/>
      <c r="IJ9490" s="3"/>
      <c r="IK9490" s="3"/>
      <c r="IL9490" s="3"/>
      <c r="IM9490" s="3"/>
      <c r="IN9490" s="3"/>
      <c r="IO9490" s="15"/>
    </row>
    <row r="9491" spans="171:249">
      <c r="FO9491" s="3"/>
      <c r="FP9491" s="3"/>
      <c r="FQ9491" s="3"/>
      <c r="FR9491" s="3"/>
      <c r="FS9491" s="3"/>
      <c r="FT9491" s="3"/>
      <c r="FU9491" s="3"/>
      <c r="FV9491" s="3"/>
      <c r="FW9491" s="3"/>
      <c r="FX9491" s="3"/>
      <c r="FY9491" s="3"/>
      <c r="FZ9491" s="3"/>
      <c r="GA9491" s="3"/>
      <c r="GB9491" s="3"/>
      <c r="GC9491" s="3"/>
      <c r="GD9491" s="3"/>
      <c r="GE9491" s="3"/>
      <c r="GF9491" s="3"/>
      <c r="GG9491" s="3"/>
      <c r="GH9491" s="3"/>
      <c r="GI9491" s="3"/>
      <c r="GJ9491" s="3"/>
      <c r="GK9491" s="3"/>
      <c r="GL9491" s="3"/>
      <c r="GM9491" s="3"/>
      <c r="GN9491" s="3"/>
      <c r="GO9491" s="3"/>
      <c r="GP9491" s="3"/>
      <c r="GQ9491" s="3"/>
      <c r="GR9491" s="3"/>
      <c r="GS9491" s="3"/>
      <c r="GT9491" s="3"/>
      <c r="GU9491" s="3"/>
      <c r="GV9491" s="3"/>
      <c r="GW9491" s="3"/>
      <c r="GX9491" s="3"/>
      <c r="GY9491" s="3"/>
      <c r="GZ9491" s="3"/>
      <c r="HA9491" s="3"/>
      <c r="HB9491" s="3"/>
      <c r="HC9491" s="3"/>
      <c r="HD9491" s="3"/>
      <c r="HE9491" s="3"/>
      <c r="HF9491" s="3"/>
      <c r="HG9491" s="3"/>
      <c r="HH9491" s="3"/>
      <c r="HI9491" s="3"/>
      <c r="HJ9491" s="3"/>
      <c r="HK9491" s="3"/>
      <c r="HL9491" s="3"/>
      <c r="HM9491" s="45"/>
      <c r="HN9491" s="3"/>
      <c r="HO9491" s="3"/>
      <c r="HP9491" s="3"/>
      <c r="HQ9491" s="3"/>
      <c r="HR9491" s="3"/>
      <c r="HS9491" s="3"/>
      <c r="HT9491" s="3"/>
      <c r="HU9491" s="3"/>
      <c r="HV9491" s="3"/>
      <c r="HW9491" s="3"/>
      <c r="HX9491" s="3"/>
      <c r="HY9491" s="3"/>
      <c r="HZ9491" s="3"/>
      <c r="IA9491" s="3"/>
      <c r="IB9491" s="3"/>
      <c r="IC9491" s="3"/>
      <c r="ID9491" s="3"/>
      <c r="IE9491" s="3"/>
      <c r="IF9491" s="3"/>
      <c r="IG9491" s="3"/>
      <c r="IH9491" s="3"/>
      <c r="II9491" s="3"/>
      <c r="IJ9491" s="3"/>
      <c r="IK9491" s="3"/>
      <c r="IL9491" s="3"/>
      <c r="IM9491" s="3"/>
      <c r="IN9491" s="3"/>
      <c r="IO9491" s="15"/>
    </row>
    <row r="9492" spans="171:249">
      <c r="FO9492" s="3"/>
      <c r="FP9492" s="3"/>
      <c r="FQ9492" s="3"/>
      <c r="FR9492" s="3"/>
      <c r="FS9492" s="3"/>
      <c r="FT9492" s="3"/>
      <c r="FU9492" s="3"/>
      <c r="FV9492" s="3"/>
      <c r="FW9492" s="3"/>
      <c r="FX9492" s="3"/>
      <c r="FY9492" s="3"/>
      <c r="FZ9492" s="3"/>
      <c r="GA9492" s="3"/>
      <c r="GB9492" s="3"/>
      <c r="GC9492" s="3"/>
      <c r="GD9492" s="3"/>
      <c r="GE9492" s="3"/>
      <c r="GF9492" s="3"/>
      <c r="GG9492" s="3"/>
      <c r="GH9492" s="3"/>
      <c r="GI9492" s="3"/>
      <c r="GJ9492" s="3"/>
      <c r="GK9492" s="3"/>
      <c r="GL9492" s="3"/>
      <c r="GM9492" s="3"/>
      <c r="GN9492" s="3"/>
      <c r="GO9492" s="3"/>
      <c r="GP9492" s="3"/>
      <c r="GQ9492" s="3"/>
      <c r="GR9492" s="3"/>
      <c r="GS9492" s="3"/>
      <c r="GT9492" s="3"/>
      <c r="GU9492" s="3"/>
      <c r="GV9492" s="3"/>
      <c r="GW9492" s="3"/>
      <c r="GX9492" s="3"/>
      <c r="GY9492" s="3"/>
      <c r="GZ9492" s="3"/>
      <c r="HA9492" s="3"/>
      <c r="HB9492" s="3"/>
      <c r="HC9492" s="3"/>
      <c r="HD9492" s="3"/>
      <c r="HE9492" s="3"/>
      <c r="HF9492" s="3"/>
      <c r="HG9492" s="3"/>
      <c r="HH9492" s="3"/>
      <c r="HI9492" s="3"/>
      <c r="HJ9492" s="3"/>
      <c r="HK9492" s="3"/>
      <c r="HL9492" s="3"/>
      <c r="HM9492" s="45"/>
      <c r="HN9492" s="3"/>
      <c r="HO9492" s="3"/>
      <c r="HP9492" s="3"/>
      <c r="HQ9492" s="3"/>
      <c r="HR9492" s="3"/>
      <c r="HS9492" s="3"/>
      <c r="HT9492" s="3"/>
      <c r="HU9492" s="3"/>
      <c r="HV9492" s="3"/>
      <c r="HW9492" s="3"/>
      <c r="HX9492" s="3"/>
      <c r="HY9492" s="3"/>
      <c r="HZ9492" s="3"/>
      <c r="IA9492" s="3"/>
      <c r="IB9492" s="3"/>
      <c r="IC9492" s="3"/>
      <c r="ID9492" s="3"/>
      <c r="IE9492" s="3"/>
      <c r="IF9492" s="3"/>
      <c r="IG9492" s="3"/>
      <c r="IH9492" s="3"/>
      <c r="II9492" s="3"/>
      <c r="IJ9492" s="3"/>
      <c r="IK9492" s="3"/>
      <c r="IL9492" s="3"/>
      <c r="IM9492" s="3"/>
      <c r="IN9492" s="3"/>
      <c r="IO9492" s="15"/>
    </row>
    <row r="9493" spans="171:249">
      <c r="FO9493" s="3"/>
      <c r="FP9493" s="3"/>
      <c r="FQ9493" s="3"/>
      <c r="FR9493" s="3"/>
      <c r="FS9493" s="3"/>
      <c r="FT9493" s="3"/>
      <c r="FU9493" s="3"/>
      <c r="FV9493" s="3"/>
      <c r="FW9493" s="3"/>
      <c r="FX9493" s="3"/>
      <c r="FY9493" s="3"/>
      <c r="FZ9493" s="3"/>
      <c r="GA9493" s="3"/>
      <c r="GB9493" s="3"/>
      <c r="GC9493" s="3"/>
      <c r="GD9493" s="3"/>
      <c r="GE9493" s="3"/>
      <c r="GF9493" s="3"/>
      <c r="GG9493" s="3"/>
      <c r="GH9493" s="3"/>
      <c r="GI9493" s="3"/>
      <c r="GJ9493" s="3"/>
      <c r="GK9493" s="3"/>
      <c r="GL9493" s="3"/>
      <c r="GM9493" s="3"/>
      <c r="GN9493" s="3"/>
      <c r="GO9493" s="3"/>
      <c r="GP9493" s="3"/>
      <c r="GQ9493" s="3"/>
      <c r="GR9493" s="3"/>
      <c r="GS9493" s="3"/>
      <c r="GT9493" s="3"/>
      <c r="GU9493" s="3"/>
      <c r="GV9493" s="3"/>
      <c r="GW9493" s="3"/>
      <c r="GX9493" s="3"/>
      <c r="GY9493" s="3"/>
      <c r="GZ9493" s="3"/>
      <c r="HA9493" s="3"/>
      <c r="HB9493" s="3"/>
      <c r="HC9493" s="3"/>
      <c r="HD9493" s="3"/>
      <c r="HE9493" s="3"/>
      <c r="HF9493" s="3"/>
      <c r="HG9493" s="3"/>
      <c r="HH9493" s="3"/>
      <c r="HI9493" s="3"/>
      <c r="HJ9493" s="3"/>
      <c r="HK9493" s="3"/>
      <c r="HL9493" s="3"/>
      <c r="HM9493" s="45"/>
      <c r="HN9493" s="3"/>
      <c r="HO9493" s="3"/>
      <c r="HP9493" s="3"/>
      <c r="HQ9493" s="3"/>
      <c r="HR9493" s="3"/>
      <c r="HS9493" s="3"/>
      <c r="HT9493" s="3"/>
      <c r="HU9493" s="3"/>
      <c r="HV9493" s="3"/>
      <c r="HW9493" s="3"/>
      <c r="HX9493" s="3"/>
      <c r="HY9493" s="3"/>
      <c r="HZ9493" s="3"/>
      <c r="IA9493" s="3"/>
      <c r="IB9493" s="3"/>
      <c r="IC9493" s="3"/>
      <c r="ID9493" s="3"/>
      <c r="IE9493" s="3"/>
      <c r="IF9493" s="3"/>
      <c r="IG9493" s="3"/>
      <c r="IH9493" s="3"/>
      <c r="II9493" s="3"/>
      <c r="IJ9493" s="3"/>
      <c r="IK9493" s="3"/>
      <c r="IL9493" s="3"/>
      <c r="IM9493" s="3"/>
      <c r="IN9493" s="3"/>
      <c r="IO9493" s="15"/>
    </row>
    <row r="9494" spans="171:249">
      <c r="FO9494" s="3"/>
      <c r="FP9494" s="3"/>
      <c r="FQ9494" s="3"/>
      <c r="FR9494" s="3"/>
      <c r="FS9494" s="3"/>
      <c r="FT9494" s="3"/>
      <c r="FU9494" s="3"/>
      <c r="FV9494" s="3"/>
      <c r="FW9494" s="3"/>
      <c r="FX9494" s="3"/>
      <c r="FY9494" s="3"/>
      <c r="FZ9494" s="3"/>
      <c r="GA9494" s="3"/>
      <c r="GB9494" s="3"/>
      <c r="GC9494" s="3"/>
      <c r="GD9494" s="3"/>
      <c r="GE9494" s="3"/>
      <c r="GF9494" s="3"/>
      <c r="GG9494" s="3"/>
      <c r="GH9494" s="3"/>
      <c r="GI9494" s="3"/>
      <c r="GJ9494" s="3"/>
      <c r="GK9494" s="3"/>
      <c r="GL9494" s="3"/>
      <c r="GM9494" s="3"/>
      <c r="GN9494" s="3"/>
      <c r="GO9494" s="3"/>
      <c r="GP9494" s="3"/>
      <c r="GQ9494" s="3"/>
      <c r="GR9494" s="3"/>
      <c r="GS9494" s="3"/>
      <c r="GT9494" s="3"/>
      <c r="GU9494" s="3"/>
      <c r="GV9494" s="3"/>
      <c r="GW9494" s="3"/>
      <c r="GX9494" s="3"/>
      <c r="GY9494" s="3"/>
      <c r="GZ9494" s="3"/>
      <c r="HA9494" s="3"/>
      <c r="HB9494" s="3"/>
      <c r="HC9494" s="3"/>
      <c r="HD9494" s="3"/>
      <c r="HE9494" s="3"/>
      <c r="HF9494" s="3"/>
      <c r="HG9494" s="3"/>
      <c r="HH9494" s="3"/>
      <c r="HI9494" s="3"/>
      <c r="HJ9494" s="3"/>
      <c r="HK9494" s="3"/>
      <c r="HL9494" s="3"/>
      <c r="HM9494" s="45"/>
      <c r="HN9494" s="3"/>
      <c r="HO9494" s="3"/>
      <c r="HP9494" s="3"/>
      <c r="HQ9494" s="3"/>
      <c r="HR9494" s="3"/>
      <c r="HS9494" s="3"/>
      <c r="HT9494" s="3"/>
      <c r="HU9494" s="3"/>
      <c r="HV9494" s="3"/>
      <c r="HW9494" s="3"/>
      <c r="HX9494" s="3"/>
      <c r="HY9494" s="3"/>
      <c r="HZ9494" s="3"/>
      <c r="IA9494" s="3"/>
      <c r="IB9494" s="3"/>
      <c r="IC9494" s="3"/>
      <c r="ID9494" s="3"/>
      <c r="IE9494" s="3"/>
      <c r="IF9494" s="3"/>
      <c r="IG9494" s="3"/>
      <c r="IH9494" s="3"/>
      <c r="II9494" s="3"/>
      <c r="IJ9494" s="3"/>
      <c r="IK9494" s="3"/>
      <c r="IL9494" s="3"/>
      <c r="IM9494" s="3"/>
      <c r="IN9494" s="3"/>
      <c r="IO9494" s="15"/>
    </row>
    <row r="9495" spans="171:249">
      <c r="FO9495" s="3"/>
      <c r="FP9495" s="3"/>
      <c r="FQ9495" s="3"/>
      <c r="FR9495" s="3"/>
      <c r="FS9495" s="3"/>
      <c r="FT9495" s="3"/>
      <c r="FU9495" s="3"/>
      <c r="FV9495" s="3"/>
      <c r="FW9495" s="3"/>
      <c r="FX9495" s="3"/>
      <c r="FY9495" s="3"/>
      <c r="FZ9495" s="3"/>
      <c r="GA9495" s="3"/>
      <c r="GB9495" s="3"/>
      <c r="GC9495" s="3"/>
      <c r="GD9495" s="3"/>
      <c r="GE9495" s="3"/>
      <c r="GF9495" s="3"/>
      <c r="GG9495" s="3"/>
      <c r="GH9495" s="3"/>
      <c r="GI9495" s="3"/>
      <c r="GJ9495" s="3"/>
      <c r="GK9495" s="3"/>
      <c r="GL9495" s="3"/>
      <c r="GM9495" s="3"/>
      <c r="GN9495" s="3"/>
      <c r="GO9495" s="3"/>
      <c r="GP9495" s="3"/>
      <c r="GQ9495" s="3"/>
      <c r="GR9495" s="3"/>
      <c r="GS9495" s="3"/>
      <c r="GT9495" s="3"/>
      <c r="GU9495" s="3"/>
      <c r="GV9495" s="3"/>
      <c r="GW9495" s="3"/>
      <c r="GX9495" s="3"/>
      <c r="GY9495" s="3"/>
      <c r="GZ9495" s="3"/>
      <c r="HA9495" s="3"/>
      <c r="HB9495" s="3"/>
      <c r="HC9495" s="3"/>
      <c r="HD9495" s="3"/>
      <c r="HE9495" s="3"/>
      <c r="HF9495" s="3"/>
      <c r="HG9495" s="3"/>
      <c r="HH9495" s="3"/>
      <c r="HI9495" s="3"/>
      <c r="HJ9495" s="3"/>
      <c r="HK9495" s="3"/>
      <c r="HL9495" s="3"/>
      <c r="HM9495" s="45"/>
      <c r="HN9495" s="3"/>
      <c r="HO9495" s="3"/>
      <c r="HP9495" s="3"/>
      <c r="HQ9495" s="3"/>
      <c r="HR9495" s="3"/>
      <c r="HS9495" s="3"/>
      <c r="HT9495" s="3"/>
      <c r="HU9495" s="3"/>
      <c r="HV9495" s="3"/>
      <c r="HW9495" s="3"/>
      <c r="HX9495" s="3"/>
      <c r="HY9495" s="3"/>
      <c r="HZ9495" s="3"/>
      <c r="IA9495" s="3"/>
      <c r="IB9495" s="3"/>
      <c r="IC9495" s="3"/>
      <c r="ID9495" s="3"/>
      <c r="IE9495" s="3"/>
      <c r="IF9495" s="3"/>
      <c r="IG9495" s="3"/>
      <c r="IH9495" s="3"/>
      <c r="II9495" s="3"/>
      <c r="IJ9495" s="3"/>
      <c r="IK9495" s="3"/>
      <c r="IL9495" s="3"/>
      <c r="IM9495" s="3"/>
      <c r="IN9495" s="3"/>
      <c r="IO9495" s="15"/>
    </row>
    <row r="9496" spans="171:249">
      <c r="FO9496" s="3"/>
      <c r="FP9496" s="3"/>
      <c r="FQ9496" s="3"/>
      <c r="FR9496" s="3"/>
      <c r="FS9496" s="3"/>
      <c r="FT9496" s="3"/>
      <c r="FU9496" s="3"/>
      <c r="FV9496" s="3"/>
      <c r="FW9496" s="3"/>
      <c r="FX9496" s="3"/>
      <c r="FY9496" s="3"/>
      <c r="FZ9496" s="3"/>
      <c r="GA9496" s="3"/>
      <c r="GB9496" s="3"/>
      <c r="GC9496" s="3"/>
      <c r="GD9496" s="3"/>
      <c r="GE9496" s="3"/>
      <c r="GF9496" s="3"/>
      <c r="GG9496" s="3"/>
      <c r="GH9496" s="3"/>
      <c r="GI9496" s="3"/>
      <c r="GJ9496" s="3"/>
      <c r="GK9496" s="3"/>
      <c r="GL9496" s="3"/>
      <c r="GM9496" s="3"/>
      <c r="GN9496" s="3"/>
      <c r="GO9496" s="3"/>
      <c r="GP9496" s="3"/>
      <c r="GQ9496" s="3"/>
      <c r="GR9496" s="3"/>
      <c r="GS9496" s="3"/>
      <c r="GT9496" s="3"/>
      <c r="GU9496" s="3"/>
      <c r="GV9496" s="3"/>
      <c r="GW9496" s="3"/>
      <c r="GX9496" s="3"/>
      <c r="GY9496" s="3"/>
      <c r="GZ9496" s="3"/>
      <c r="HA9496" s="3"/>
      <c r="HB9496" s="3"/>
      <c r="HC9496" s="3"/>
      <c r="HD9496" s="3"/>
      <c r="HE9496" s="3"/>
      <c r="HF9496" s="3"/>
      <c r="HG9496" s="3"/>
      <c r="HH9496" s="3"/>
      <c r="HI9496" s="3"/>
      <c r="HJ9496" s="3"/>
      <c r="HK9496" s="3"/>
      <c r="HL9496" s="3"/>
      <c r="HM9496" s="45"/>
      <c r="HN9496" s="3"/>
      <c r="HO9496" s="3"/>
      <c r="HP9496" s="3"/>
      <c r="HQ9496" s="3"/>
      <c r="HR9496" s="3"/>
      <c r="HS9496" s="3"/>
      <c r="HT9496" s="3"/>
      <c r="HU9496" s="3"/>
      <c r="HV9496" s="3"/>
      <c r="HW9496" s="3"/>
      <c r="HX9496" s="3"/>
      <c r="HY9496" s="3"/>
      <c r="HZ9496" s="3"/>
      <c r="IA9496" s="3"/>
      <c r="IB9496" s="3"/>
      <c r="IC9496" s="3"/>
      <c r="ID9496" s="3"/>
      <c r="IE9496" s="3"/>
      <c r="IF9496" s="3"/>
      <c r="IG9496" s="3"/>
      <c r="IH9496" s="3"/>
      <c r="II9496" s="3"/>
      <c r="IJ9496" s="3"/>
      <c r="IK9496" s="3"/>
      <c r="IL9496" s="3"/>
      <c r="IM9496" s="3"/>
      <c r="IN9496" s="3"/>
      <c r="IO9496" s="15"/>
    </row>
    <row r="9497" spans="171:249">
      <c r="FO9497" s="3"/>
      <c r="FP9497" s="3"/>
      <c r="FQ9497" s="3"/>
      <c r="FR9497" s="3"/>
      <c r="FS9497" s="3"/>
      <c r="FT9497" s="3"/>
      <c r="FU9497" s="3"/>
      <c r="FV9497" s="3"/>
      <c r="FW9497" s="3"/>
      <c r="FX9497" s="3"/>
      <c r="FY9497" s="3"/>
      <c r="FZ9497" s="3"/>
      <c r="GA9497" s="3"/>
      <c r="GB9497" s="3"/>
      <c r="GC9497" s="3"/>
      <c r="GD9497" s="3"/>
      <c r="GE9497" s="3"/>
      <c r="GF9497" s="3"/>
      <c r="GG9497" s="3"/>
      <c r="GH9497" s="3"/>
      <c r="GI9497" s="3"/>
      <c r="GJ9497" s="3"/>
      <c r="GK9497" s="3"/>
      <c r="GL9497" s="3"/>
      <c r="GM9497" s="3"/>
      <c r="GN9497" s="3"/>
      <c r="GO9497" s="3"/>
      <c r="GP9497" s="3"/>
      <c r="GQ9497" s="3"/>
      <c r="GR9497" s="3"/>
      <c r="GS9497" s="3"/>
      <c r="GT9497" s="3"/>
      <c r="GU9497" s="3"/>
      <c r="GV9497" s="3"/>
      <c r="GW9497" s="3"/>
      <c r="GX9497" s="3"/>
      <c r="GY9497" s="3"/>
      <c r="GZ9497" s="3"/>
      <c r="HA9497" s="3"/>
      <c r="HB9497" s="3"/>
      <c r="HC9497" s="3"/>
      <c r="HD9497" s="3"/>
      <c r="HE9497" s="3"/>
      <c r="HF9497" s="3"/>
      <c r="HG9497" s="3"/>
      <c r="HH9497" s="3"/>
      <c r="HI9497" s="3"/>
      <c r="HJ9497" s="3"/>
      <c r="HK9497" s="3"/>
      <c r="HL9497" s="3"/>
      <c r="HM9497" s="45"/>
      <c r="HN9497" s="3"/>
      <c r="HO9497" s="3"/>
      <c r="HP9497" s="3"/>
      <c r="HQ9497" s="3"/>
      <c r="HR9497" s="3"/>
      <c r="HS9497" s="3"/>
      <c r="HT9497" s="3"/>
      <c r="HU9497" s="3"/>
      <c r="HV9497" s="3"/>
      <c r="HW9497" s="3"/>
      <c r="HX9497" s="3"/>
      <c r="HY9497" s="3"/>
      <c r="HZ9497" s="3"/>
      <c r="IA9497" s="3"/>
      <c r="IB9497" s="3"/>
      <c r="IC9497" s="3"/>
      <c r="ID9497" s="3"/>
      <c r="IE9497" s="3"/>
      <c r="IF9497" s="3"/>
      <c r="IG9497" s="3"/>
      <c r="IH9497" s="3"/>
      <c r="II9497" s="3"/>
      <c r="IJ9497" s="3"/>
      <c r="IK9497" s="3"/>
      <c r="IL9497" s="3"/>
      <c r="IM9497" s="3"/>
      <c r="IN9497" s="3"/>
      <c r="IO9497" s="15"/>
    </row>
    <row r="9498" spans="171:249">
      <c r="FO9498" s="3"/>
      <c r="FP9498" s="3"/>
      <c r="FQ9498" s="3"/>
      <c r="FR9498" s="3"/>
      <c r="FS9498" s="3"/>
      <c r="FT9498" s="3"/>
      <c r="FU9498" s="3"/>
      <c r="FV9498" s="3"/>
      <c r="FW9498" s="3"/>
      <c r="FX9498" s="3"/>
      <c r="FY9498" s="3"/>
      <c r="FZ9498" s="3"/>
      <c r="GA9498" s="3"/>
      <c r="GB9498" s="3"/>
      <c r="GC9498" s="3"/>
      <c r="GD9498" s="3"/>
      <c r="GE9498" s="3"/>
      <c r="GF9498" s="3"/>
      <c r="GG9498" s="3"/>
      <c r="GH9498" s="3"/>
      <c r="GI9498" s="3"/>
      <c r="GJ9498" s="3"/>
      <c r="GK9498" s="3"/>
      <c r="GL9498" s="3"/>
      <c r="GM9498" s="3"/>
      <c r="GN9498" s="3"/>
      <c r="GO9498" s="3"/>
      <c r="GP9498" s="3"/>
      <c r="GQ9498" s="3"/>
      <c r="GR9498" s="3"/>
      <c r="GS9498" s="3"/>
      <c r="GT9498" s="3"/>
      <c r="GU9498" s="3"/>
      <c r="GV9498" s="3"/>
      <c r="GW9498" s="3"/>
      <c r="GX9498" s="3"/>
      <c r="GY9498" s="3"/>
      <c r="GZ9498" s="3"/>
      <c r="HA9498" s="3"/>
      <c r="HB9498" s="3"/>
      <c r="HC9498" s="3"/>
      <c r="HD9498" s="3"/>
      <c r="HE9498" s="3"/>
      <c r="HF9498" s="3"/>
      <c r="HG9498" s="3"/>
      <c r="HH9498" s="3"/>
      <c r="HI9498" s="3"/>
      <c r="HJ9498" s="3"/>
      <c r="HK9498" s="3"/>
      <c r="HL9498" s="3"/>
      <c r="HM9498" s="45"/>
      <c r="HN9498" s="3"/>
      <c r="HO9498" s="3"/>
      <c r="HP9498" s="3"/>
      <c r="HQ9498" s="3"/>
      <c r="HR9498" s="3"/>
      <c r="HS9498" s="3"/>
      <c r="HT9498" s="3"/>
      <c r="HU9498" s="3"/>
      <c r="HV9498" s="3"/>
      <c r="HW9498" s="3"/>
      <c r="HX9498" s="3"/>
      <c r="HY9498" s="3"/>
      <c r="HZ9498" s="3"/>
      <c r="IA9498" s="3"/>
      <c r="IB9498" s="3"/>
      <c r="IC9498" s="3"/>
      <c r="ID9498" s="3"/>
      <c r="IE9498" s="3"/>
      <c r="IF9498" s="3"/>
      <c r="IG9498" s="3"/>
      <c r="IH9498" s="3"/>
      <c r="II9498" s="3"/>
      <c r="IJ9498" s="3"/>
      <c r="IK9498" s="3"/>
      <c r="IL9498" s="3"/>
      <c r="IM9498" s="3"/>
      <c r="IN9498" s="3"/>
      <c r="IO9498" s="15"/>
    </row>
    <row r="9499" spans="171:249">
      <c r="FO9499" s="3"/>
      <c r="FP9499" s="3"/>
      <c r="FQ9499" s="3"/>
      <c r="FR9499" s="3"/>
      <c r="FS9499" s="3"/>
      <c r="FT9499" s="3"/>
      <c r="FU9499" s="3"/>
      <c r="FV9499" s="3"/>
      <c r="FW9499" s="3"/>
      <c r="FX9499" s="3"/>
      <c r="FY9499" s="3"/>
      <c r="FZ9499" s="3"/>
      <c r="GA9499" s="3"/>
      <c r="GB9499" s="3"/>
      <c r="GC9499" s="3"/>
      <c r="GD9499" s="3"/>
      <c r="GE9499" s="3"/>
      <c r="GF9499" s="3"/>
      <c r="GG9499" s="3"/>
      <c r="GH9499" s="3"/>
      <c r="GI9499" s="3"/>
      <c r="GJ9499" s="3"/>
      <c r="GK9499" s="3"/>
      <c r="GL9499" s="3"/>
      <c r="GM9499" s="3"/>
      <c r="GN9499" s="3"/>
      <c r="GO9499" s="3"/>
      <c r="GP9499" s="3"/>
      <c r="GQ9499" s="3"/>
      <c r="GR9499" s="3"/>
      <c r="GS9499" s="3"/>
      <c r="GT9499" s="3"/>
      <c r="GU9499" s="3"/>
      <c r="GV9499" s="3"/>
      <c r="GW9499" s="3"/>
      <c r="GX9499" s="3"/>
      <c r="GY9499" s="3"/>
      <c r="GZ9499" s="3"/>
      <c r="HA9499" s="3"/>
      <c r="HB9499" s="3"/>
      <c r="HC9499" s="3"/>
      <c r="HD9499" s="3"/>
      <c r="HE9499" s="3"/>
      <c r="HF9499" s="3"/>
      <c r="HG9499" s="3"/>
      <c r="HH9499" s="3"/>
      <c r="HI9499" s="3"/>
      <c r="HJ9499" s="3"/>
      <c r="HK9499" s="3"/>
      <c r="HL9499" s="3"/>
      <c r="HM9499" s="45"/>
      <c r="HN9499" s="3"/>
      <c r="HO9499" s="3"/>
      <c r="HP9499" s="3"/>
      <c r="HQ9499" s="3"/>
      <c r="HR9499" s="3"/>
      <c r="HS9499" s="3"/>
      <c r="HT9499" s="3"/>
      <c r="HU9499" s="3"/>
      <c r="HV9499" s="3"/>
      <c r="HW9499" s="3"/>
      <c r="HX9499" s="3"/>
      <c r="HY9499" s="3"/>
      <c r="HZ9499" s="3"/>
      <c r="IA9499" s="3"/>
      <c r="IB9499" s="3"/>
      <c r="IC9499" s="3"/>
      <c r="ID9499" s="3"/>
      <c r="IE9499" s="3"/>
      <c r="IF9499" s="3"/>
      <c r="IG9499" s="3"/>
      <c r="IH9499" s="3"/>
      <c r="II9499" s="3"/>
      <c r="IJ9499" s="3"/>
      <c r="IK9499" s="3"/>
      <c r="IL9499" s="3"/>
      <c r="IM9499" s="3"/>
      <c r="IN9499" s="3"/>
      <c r="IO9499" s="15"/>
    </row>
    <row r="9500" spans="171:249">
      <c r="FO9500" s="3"/>
      <c r="FP9500" s="3"/>
      <c r="FQ9500" s="3"/>
      <c r="FR9500" s="3"/>
      <c r="FS9500" s="3"/>
      <c r="FT9500" s="3"/>
      <c r="FU9500" s="3"/>
      <c r="FV9500" s="3"/>
      <c r="FW9500" s="3"/>
      <c r="FX9500" s="3"/>
      <c r="FY9500" s="3"/>
      <c r="FZ9500" s="3"/>
      <c r="GA9500" s="3"/>
      <c r="GB9500" s="3"/>
      <c r="GC9500" s="3"/>
      <c r="GD9500" s="3"/>
      <c r="GE9500" s="3"/>
      <c r="GF9500" s="3"/>
      <c r="GG9500" s="3"/>
      <c r="GH9500" s="3"/>
      <c r="GI9500" s="3"/>
      <c r="GJ9500" s="3"/>
      <c r="GK9500" s="3"/>
      <c r="GL9500" s="3"/>
      <c r="GM9500" s="3"/>
      <c r="GN9500" s="3"/>
      <c r="GO9500" s="3"/>
      <c r="GP9500" s="3"/>
      <c r="GQ9500" s="3"/>
      <c r="GR9500" s="3"/>
      <c r="GS9500" s="3"/>
      <c r="GT9500" s="3"/>
      <c r="GU9500" s="3"/>
      <c r="GV9500" s="3"/>
      <c r="GW9500" s="3"/>
      <c r="GX9500" s="3"/>
      <c r="GY9500" s="3"/>
      <c r="GZ9500" s="3"/>
      <c r="HA9500" s="3"/>
      <c r="HB9500" s="3"/>
      <c r="HC9500" s="3"/>
      <c r="HD9500" s="3"/>
      <c r="HE9500" s="3"/>
      <c r="HF9500" s="3"/>
      <c r="HG9500" s="3"/>
      <c r="HH9500" s="3"/>
      <c r="HI9500" s="3"/>
      <c r="HJ9500" s="3"/>
      <c r="HK9500" s="3"/>
      <c r="HL9500" s="3"/>
      <c r="HM9500" s="45"/>
      <c r="HN9500" s="3"/>
      <c r="HO9500" s="3"/>
      <c r="HP9500" s="3"/>
      <c r="HQ9500" s="3"/>
      <c r="HR9500" s="3"/>
      <c r="HS9500" s="3"/>
      <c r="HT9500" s="3"/>
      <c r="HU9500" s="3"/>
      <c r="HV9500" s="3"/>
      <c r="HW9500" s="3"/>
      <c r="HX9500" s="3"/>
      <c r="HY9500" s="3"/>
      <c r="HZ9500" s="3"/>
      <c r="IA9500" s="3"/>
      <c r="IB9500" s="3"/>
      <c r="IC9500" s="3"/>
      <c r="ID9500" s="3"/>
      <c r="IE9500" s="3"/>
      <c r="IF9500" s="3"/>
      <c r="IG9500" s="3"/>
      <c r="IH9500" s="3"/>
      <c r="II9500" s="3"/>
      <c r="IJ9500" s="3"/>
      <c r="IK9500" s="3"/>
      <c r="IL9500" s="3"/>
      <c r="IM9500" s="3"/>
      <c r="IN9500" s="3"/>
      <c r="IO9500" s="15"/>
    </row>
    <row r="9501" spans="171:249">
      <c r="FO9501" s="3"/>
      <c r="FP9501" s="3"/>
      <c r="FQ9501" s="3"/>
      <c r="FR9501" s="3"/>
      <c r="FS9501" s="3"/>
      <c r="FT9501" s="3"/>
      <c r="FU9501" s="3"/>
      <c r="FV9501" s="3"/>
      <c r="FW9501" s="3"/>
      <c r="FX9501" s="3"/>
      <c r="FY9501" s="3"/>
      <c r="FZ9501" s="3"/>
      <c r="GA9501" s="3"/>
      <c r="GB9501" s="3"/>
      <c r="GC9501" s="3"/>
      <c r="GD9501" s="3"/>
      <c r="GE9501" s="3"/>
      <c r="GF9501" s="3"/>
      <c r="GG9501" s="3"/>
      <c r="GH9501" s="3"/>
      <c r="GI9501" s="3"/>
      <c r="GJ9501" s="3"/>
      <c r="GK9501" s="3"/>
      <c r="GL9501" s="3"/>
      <c r="GM9501" s="3"/>
      <c r="GN9501" s="3"/>
      <c r="GO9501" s="3"/>
      <c r="GP9501" s="3"/>
      <c r="GQ9501" s="3"/>
      <c r="GR9501" s="3"/>
      <c r="GS9501" s="3"/>
      <c r="GT9501" s="3"/>
      <c r="GU9501" s="3"/>
      <c r="GV9501" s="3"/>
      <c r="GW9501" s="3"/>
      <c r="GX9501" s="3"/>
      <c r="GY9501" s="3"/>
      <c r="GZ9501" s="3"/>
      <c r="HA9501" s="3"/>
      <c r="HB9501" s="3"/>
      <c r="HC9501" s="3"/>
      <c r="HD9501" s="3"/>
      <c r="HE9501" s="3"/>
      <c r="HF9501" s="3"/>
      <c r="HG9501" s="3"/>
      <c r="HH9501" s="3"/>
      <c r="HI9501" s="3"/>
      <c r="HJ9501" s="3"/>
      <c r="HK9501" s="3"/>
      <c r="HL9501" s="3"/>
      <c r="HM9501" s="45"/>
      <c r="HN9501" s="3"/>
      <c r="HO9501" s="3"/>
      <c r="HP9501" s="3"/>
      <c r="HQ9501" s="3"/>
      <c r="HR9501" s="3"/>
      <c r="HS9501" s="3"/>
      <c r="HT9501" s="3"/>
      <c r="HU9501" s="3"/>
      <c r="HV9501" s="3"/>
      <c r="HW9501" s="3"/>
      <c r="HX9501" s="3"/>
      <c r="HY9501" s="3"/>
      <c r="HZ9501" s="3"/>
      <c r="IA9501" s="3"/>
      <c r="IB9501" s="3"/>
      <c r="IC9501" s="3"/>
      <c r="ID9501" s="3"/>
      <c r="IE9501" s="3"/>
      <c r="IF9501" s="3"/>
      <c r="IG9501" s="3"/>
      <c r="IH9501" s="3"/>
      <c r="II9501" s="3"/>
      <c r="IJ9501" s="3"/>
      <c r="IK9501" s="3"/>
      <c r="IL9501" s="3"/>
      <c r="IM9501" s="3"/>
      <c r="IN9501" s="3"/>
      <c r="IO9501" s="15"/>
    </row>
    <row r="9502" spans="171:249">
      <c r="FO9502" s="3"/>
      <c r="FP9502" s="3"/>
      <c r="FQ9502" s="3"/>
      <c r="FR9502" s="3"/>
      <c r="FS9502" s="3"/>
      <c r="FT9502" s="3"/>
      <c r="FU9502" s="3"/>
      <c r="FV9502" s="3"/>
      <c r="FW9502" s="3"/>
      <c r="FX9502" s="3"/>
      <c r="FY9502" s="3"/>
      <c r="FZ9502" s="3"/>
      <c r="GA9502" s="3"/>
      <c r="GB9502" s="3"/>
      <c r="GC9502" s="3"/>
      <c r="GD9502" s="3"/>
      <c r="GE9502" s="3"/>
      <c r="GF9502" s="3"/>
      <c r="GG9502" s="3"/>
      <c r="GH9502" s="3"/>
      <c r="GI9502" s="3"/>
      <c r="GJ9502" s="3"/>
      <c r="GK9502" s="3"/>
      <c r="GL9502" s="3"/>
      <c r="GM9502" s="3"/>
      <c r="GN9502" s="3"/>
      <c r="GO9502" s="3"/>
      <c r="GP9502" s="3"/>
      <c r="GQ9502" s="3"/>
      <c r="GR9502" s="3"/>
      <c r="GS9502" s="3"/>
      <c r="GT9502" s="3"/>
      <c r="GU9502" s="3"/>
      <c r="GV9502" s="3"/>
      <c r="GW9502" s="3"/>
      <c r="GX9502" s="3"/>
      <c r="GY9502" s="3"/>
      <c r="GZ9502" s="3"/>
      <c r="HA9502" s="3"/>
      <c r="HB9502" s="3"/>
      <c r="HC9502" s="3"/>
      <c r="HD9502" s="3"/>
      <c r="HE9502" s="3"/>
      <c r="HF9502" s="3"/>
      <c r="HG9502" s="3"/>
      <c r="HH9502" s="3"/>
      <c r="HI9502" s="3"/>
      <c r="HJ9502" s="3"/>
      <c r="HK9502" s="3"/>
      <c r="HL9502" s="3"/>
      <c r="HM9502" s="45"/>
      <c r="HN9502" s="3"/>
      <c r="HO9502" s="3"/>
      <c r="HP9502" s="3"/>
      <c r="HQ9502" s="3"/>
      <c r="HR9502" s="3"/>
      <c r="HS9502" s="3"/>
      <c r="HT9502" s="3"/>
      <c r="HU9502" s="3"/>
      <c r="HV9502" s="3"/>
      <c r="HW9502" s="3"/>
      <c r="HX9502" s="3"/>
      <c r="HY9502" s="3"/>
      <c r="HZ9502" s="3"/>
      <c r="IA9502" s="3"/>
      <c r="IB9502" s="3"/>
      <c r="IC9502" s="3"/>
      <c r="ID9502" s="3"/>
      <c r="IE9502" s="3"/>
      <c r="IF9502" s="3"/>
      <c r="IG9502" s="3"/>
      <c r="IH9502" s="3"/>
      <c r="II9502" s="3"/>
      <c r="IJ9502" s="3"/>
      <c r="IK9502" s="3"/>
      <c r="IL9502" s="3"/>
      <c r="IM9502" s="3"/>
      <c r="IN9502" s="3"/>
      <c r="IO9502" s="15"/>
    </row>
    <row r="9503" spans="171:249">
      <c r="FO9503" s="3"/>
      <c r="FP9503" s="3"/>
      <c r="FQ9503" s="3"/>
      <c r="FR9503" s="3"/>
      <c r="FS9503" s="3"/>
      <c r="FT9503" s="3"/>
      <c r="FU9503" s="3"/>
      <c r="FV9503" s="3"/>
      <c r="FW9503" s="3"/>
      <c r="FX9503" s="3"/>
      <c r="FY9503" s="3"/>
      <c r="FZ9503" s="3"/>
      <c r="GA9503" s="3"/>
      <c r="GB9503" s="3"/>
      <c r="GC9503" s="3"/>
      <c r="GD9503" s="3"/>
      <c r="GE9503" s="3"/>
      <c r="GF9503" s="3"/>
      <c r="GG9503" s="3"/>
      <c r="GH9503" s="3"/>
      <c r="GI9503" s="3"/>
      <c r="GJ9503" s="3"/>
      <c r="GK9503" s="3"/>
      <c r="GL9503" s="3"/>
      <c r="GM9503" s="3"/>
      <c r="GN9503" s="3"/>
      <c r="GO9503" s="3"/>
      <c r="GP9503" s="3"/>
      <c r="GQ9503" s="3"/>
      <c r="GR9503" s="3"/>
      <c r="GS9503" s="3"/>
      <c r="GT9503" s="3"/>
      <c r="GU9503" s="3"/>
      <c r="GV9503" s="3"/>
      <c r="GW9503" s="3"/>
      <c r="GX9503" s="3"/>
      <c r="GY9503" s="3"/>
      <c r="GZ9503" s="3"/>
      <c r="HA9503" s="3"/>
      <c r="HB9503" s="3"/>
      <c r="HC9503" s="3"/>
      <c r="HD9503" s="3"/>
      <c r="HE9503" s="3"/>
      <c r="HF9503" s="3"/>
      <c r="HG9503" s="3"/>
      <c r="HH9503" s="3"/>
      <c r="HI9503" s="3"/>
      <c r="HJ9503" s="3"/>
      <c r="HK9503" s="3"/>
      <c r="HL9503" s="3"/>
      <c r="HM9503" s="45"/>
      <c r="HN9503" s="3"/>
      <c r="HO9503" s="3"/>
      <c r="HP9503" s="3"/>
      <c r="HQ9503" s="3"/>
      <c r="HR9503" s="3"/>
      <c r="HS9503" s="3"/>
      <c r="HT9503" s="3"/>
      <c r="HU9503" s="3"/>
      <c r="HV9503" s="3"/>
      <c r="HW9503" s="3"/>
      <c r="HX9503" s="3"/>
      <c r="HY9503" s="3"/>
      <c r="HZ9503" s="3"/>
      <c r="IA9503" s="3"/>
      <c r="IB9503" s="3"/>
      <c r="IC9503" s="3"/>
      <c r="ID9503" s="3"/>
      <c r="IE9503" s="3"/>
      <c r="IF9503" s="3"/>
      <c r="IG9503" s="3"/>
      <c r="IH9503" s="3"/>
      <c r="II9503" s="3"/>
      <c r="IJ9503" s="3"/>
      <c r="IK9503" s="3"/>
      <c r="IL9503" s="3"/>
      <c r="IM9503" s="3"/>
      <c r="IN9503" s="3"/>
      <c r="IO9503" s="15"/>
    </row>
    <row r="9504" spans="171:249">
      <c r="FO9504" s="3"/>
      <c r="FP9504" s="3"/>
      <c r="FQ9504" s="3"/>
      <c r="FR9504" s="3"/>
      <c r="FS9504" s="3"/>
      <c r="FT9504" s="3"/>
      <c r="FU9504" s="3"/>
      <c r="FV9504" s="3"/>
      <c r="FW9504" s="3"/>
      <c r="FX9504" s="3"/>
      <c r="FY9504" s="3"/>
      <c r="FZ9504" s="3"/>
      <c r="GA9504" s="3"/>
      <c r="GB9504" s="3"/>
      <c r="GC9504" s="3"/>
      <c r="GD9504" s="3"/>
      <c r="GE9504" s="3"/>
      <c r="GF9504" s="3"/>
      <c r="GG9504" s="3"/>
      <c r="GH9504" s="3"/>
      <c r="GI9504" s="3"/>
      <c r="GJ9504" s="3"/>
      <c r="GK9504" s="3"/>
      <c r="GL9504" s="3"/>
      <c r="GM9504" s="3"/>
      <c r="GN9504" s="3"/>
      <c r="GO9504" s="3"/>
      <c r="GP9504" s="3"/>
      <c r="GQ9504" s="3"/>
      <c r="GR9504" s="3"/>
      <c r="GS9504" s="3"/>
      <c r="GT9504" s="3"/>
      <c r="GU9504" s="3"/>
      <c r="GV9504" s="3"/>
      <c r="GW9504" s="3"/>
      <c r="GX9504" s="3"/>
      <c r="GY9504" s="3"/>
      <c r="GZ9504" s="3"/>
      <c r="HA9504" s="3"/>
      <c r="HB9504" s="3"/>
      <c r="HC9504" s="3"/>
      <c r="HD9504" s="3"/>
      <c r="HE9504" s="3"/>
      <c r="HF9504" s="3"/>
      <c r="HG9504" s="3"/>
      <c r="HH9504" s="3"/>
      <c r="HI9504" s="3"/>
      <c r="HJ9504" s="3"/>
      <c r="HK9504" s="3"/>
      <c r="HL9504" s="3"/>
      <c r="HM9504" s="45"/>
      <c r="HN9504" s="3"/>
      <c r="HO9504" s="3"/>
      <c r="HP9504" s="3"/>
      <c r="HQ9504" s="3"/>
      <c r="HR9504" s="3"/>
      <c r="HS9504" s="3"/>
      <c r="HT9504" s="3"/>
      <c r="HU9504" s="3"/>
      <c r="HV9504" s="3"/>
      <c r="HW9504" s="3"/>
      <c r="HX9504" s="3"/>
      <c r="HY9504" s="3"/>
      <c r="HZ9504" s="3"/>
      <c r="IA9504" s="3"/>
      <c r="IB9504" s="3"/>
      <c r="IC9504" s="3"/>
      <c r="ID9504" s="3"/>
      <c r="IE9504" s="3"/>
      <c r="IF9504" s="3"/>
      <c r="IG9504" s="3"/>
      <c r="IH9504" s="3"/>
      <c r="II9504" s="3"/>
      <c r="IJ9504" s="3"/>
      <c r="IK9504" s="3"/>
      <c r="IL9504" s="3"/>
      <c r="IM9504" s="3"/>
      <c r="IN9504" s="3"/>
      <c r="IO9504" s="15"/>
    </row>
    <row r="9505" spans="171:249">
      <c r="FO9505" s="3"/>
      <c r="FP9505" s="3"/>
      <c r="FQ9505" s="3"/>
      <c r="FR9505" s="3"/>
      <c r="FS9505" s="3"/>
      <c r="FT9505" s="3"/>
      <c r="FU9505" s="3"/>
      <c r="FV9505" s="3"/>
      <c r="FW9505" s="3"/>
      <c r="FX9505" s="3"/>
      <c r="FY9505" s="3"/>
      <c r="FZ9505" s="3"/>
      <c r="GA9505" s="3"/>
      <c r="GB9505" s="3"/>
      <c r="GC9505" s="3"/>
      <c r="GD9505" s="3"/>
      <c r="GE9505" s="3"/>
      <c r="GF9505" s="3"/>
      <c r="GG9505" s="3"/>
      <c r="GH9505" s="3"/>
      <c r="GI9505" s="3"/>
      <c r="GJ9505" s="3"/>
      <c r="GK9505" s="3"/>
      <c r="GL9505" s="3"/>
      <c r="GM9505" s="3"/>
      <c r="GN9505" s="3"/>
      <c r="GO9505" s="3"/>
      <c r="GP9505" s="3"/>
      <c r="GQ9505" s="3"/>
      <c r="GR9505" s="3"/>
      <c r="GS9505" s="3"/>
      <c r="GT9505" s="3"/>
      <c r="GU9505" s="3"/>
      <c r="GV9505" s="3"/>
      <c r="GW9505" s="3"/>
      <c r="GX9505" s="3"/>
      <c r="GY9505" s="3"/>
      <c r="GZ9505" s="3"/>
      <c r="HA9505" s="3"/>
      <c r="HB9505" s="3"/>
      <c r="HC9505" s="3"/>
      <c r="HD9505" s="3"/>
      <c r="HE9505" s="3"/>
      <c r="HF9505" s="3"/>
      <c r="HG9505" s="3"/>
      <c r="HH9505" s="3"/>
      <c r="HI9505" s="3"/>
      <c r="HJ9505" s="3"/>
      <c r="HK9505" s="3"/>
      <c r="HL9505" s="3"/>
      <c r="HM9505" s="45"/>
      <c r="HN9505" s="3"/>
      <c r="HO9505" s="3"/>
      <c r="HP9505" s="3"/>
      <c r="HQ9505" s="3"/>
      <c r="HR9505" s="3"/>
      <c r="HS9505" s="3"/>
      <c r="HT9505" s="3"/>
      <c r="HU9505" s="3"/>
      <c r="HV9505" s="3"/>
      <c r="HW9505" s="3"/>
      <c r="HX9505" s="3"/>
      <c r="HY9505" s="3"/>
      <c r="HZ9505" s="3"/>
      <c r="IA9505" s="3"/>
      <c r="IB9505" s="3"/>
      <c r="IC9505" s="3"/>
      <c r="ID9505" s="3"/>
      <c r="IE9505" s="3"/>
      <c r="IF9505" s="3"/>
      <c r="IG9505" s="3"/>
      <c r="IH9505" s="3"/>
      <c r="II9505" s="3"/>
      <c r="IJ9505" s="3"/>
      <c r="IK9505" s="3"/>
      <c r="IL9505" s="3"/>
      <c r="IM9505" s="3"/>
      <c r="IN9505" s="3"/>
      <c r="IO9505" s="15"/>
    </row>
    <row r="9506" spans="171:249">
      <c r="FO9506" s="3"/>
      <c r="FP9506" s="3"/>
      <c r="FQ9506" s="3"/>
      <c r="FR9506" s="3"/>
      <c r="FS9506" s="3"/>
      <c r="FT9506" s="3"/>
      <c r="FU9506" s="3"/>
      <c r="FV9506" s="3"/>
      <c r="FW9506" s="3"/>
      <c r="FX9506" s="3"/>
      <c r="FY9506" s="3"/>
      <c r="FZ9506" s="3"/>
      <c r="GA9506" s="3"/>
      <c r="GB9506" s="3"/>
      <c r="GC9506" s="3"/>
      <c r="GD9506" s="3"/>
      <c r="GE9506" s="3"/>
      <c r="GF9506" s="3"/>
      <c r="GG9506" s="3"/>
      <c r="GH9506" s="3"/>
      <c r="GI9506" s="3"/>
      <c r="GJ9506" s="3"/>
      <c r="GK9506" s="3"/>
      <c r="GL9506" s="3"/>
      <c r="GM9506" s="3"/>
      <c r="GN9506" s="3"/>
      <c r="GO9506" s="3"/>
      <c r="GP9506" s="3"/>
      <c r="GQ9506" s="3"/>
      <c r="GR9506" s="3"/>
      <c r="GS9506" s="3"/>
      <c r="GT9506" s="3"/>
      <c r="GU9506" s="3"/>
      <c r="GV9506" s="3"/>
      <c r="GW9506" s="3"/>
      <c r="GX9506" s="3"/>
      <c r="GY9506" s="3"/>
      <c r="GZ9506" s="3"/>
      <c r="HA9506" s="3"/>
      <c r="HB9506" s="3"/>
      <c r="HC9506" s="3"/>
      <c r="HD9506" s="3"/>
      <c r="HE9506" s="3"/>
      <c r="HF9506" s="3"/>
      <c r="HG9506" s="3"/>
      <c r="HH9506" s="3"/>
      <c r="HI9506" s="3"/>
      <c r="HJ9506" s="3"/>
      <c r="HK9506" s="3"/>
      <c r="HL9506" s="3"/>
      <c r="HM9506" s="45"/>
      <c r="HN9506" s="3"/>
      <c r="HO9506" s="3"/>
      <c r="HP9506" s="3"/>
      <c r="HQ9506" s="3"/>
      <c r="HR9506" s="3"/>
      <c r="HS9506" s="3"/>
      <c r="HT9506" s="3"/>
      <c r="HU9506" s="3"/>
      <c r="HV9506" s="3"/>
      <c r="HW9506" s="3"/>
      <c r="HX9506" s="3"/>
      <c r="HY9506" s="3"/>
      <c r="HZ9506" s="3"/>
      <c r="IA9506" s="3"/>
      <c r="IB9506" s="3"/>
      <c r="IC9506" s="3"/>
      <c r="ID9506" s="3"/>
      <c r="IE9506" s="3"/>
      <c r="IF9506" s="3"/>
      <c r="IG9506" s="3"/>
      <c r="IH9506" s="3"/>
      <c r="II9506" s="3"/>
      <c r="IJ9506" s="3"/>
      <c r="IK9506" s="3"/>
      <c r="IL9506" s="3"/>
      <c r="IM9506" s="3"/>
      <c r="IN9506" s="3"/>
      <c r="IO9506" s="15"/>
    </row>
    <row r="9507" spans="171:249">
      <c r="FO9507" s="3"/>
      <c r="FP9507" s="3"/>
      <c r="FQ9507" s="3"/>
      <c r="FR9507" s="3"/>
      <c r="FS9507" s="3"/>
      <c r="FT9507" s="3"/>
      <c r="FU9507" s="3"/>
      <c r="FV9507" s="3"/>
      <c r="FW9507" s="3"/>
      <c r="FX9507" s="3"/>
      <c r="FY9507" s="3"/>
      <c r="FZ9507" s="3"/>
      <c r="GA9507" s="3"/>
      <c r="GB9507" s="3"/>
      <c r="GC9507" s="3"/>
      <c r="GD9507" s="3"/>
      <c r="GE9507" s="3"/>
      <c r="GF9507" s="3"/>
      <c r="GG9507" s="3"/>
      <c r="GH9507" s="3"/>
      <c r="GI9507" s="3"/>
      <c r="GJ9507" s="3"/>
      <c r="GK9507" s="3"/>
      <c r="GL9507" s="3"/>
      <c r="GM9507" s="3"/>
      <c r="GN9507" s="3"/>
      <c r="GO9507" s="3"/>
      <c r="GP9507" s="3"/>
      <c r="GQ9507" s="3"/>
      <c r="GR9507" s="3"/>
      <c r="GS9507" s="3"/>
      <c r="GT9507" s="3"/>
      <c r="GU9507" s="3"/>
      <c r="GV9507" s="3"/>
      <c r="GW9507" s="3"/>
      <c r="GX9507" s="3"/>
      <c r="GY9507" s="3"/>
      <c r="GZ9507" s="3"/>
      <c r="HA9507" s="3"/>
      <c r="HB9507" s="3"/>
      <c r="HC9507" s="3"/>
      <c r="HD9507" s="3"/>
      <c r="HE9507" s="3"/>
      <c r="HF9507" s="3"/>
      <c r="HG9507" s="3"/>
      <c r="HH9507" s="3"/>
      <c r="HI9507" s="3"/>
      <c r="HJ9507" s="3"/>
      <c r="HK9507" s="3"/>
      <c r="HL9507" s="3"/>
      <c r="HM9507" s="45"/>
      <c r="HN9507" s="3"/>
      <c r="HO9507" s="3"/>
      <c r="HP9507" s="3"/>
      <c r="HQ9507" s="3"/>
      <c r="HR9507" s="3"/>
      <c r="HS9507" s="3"/>
      <c r="HT9507" s="3"/>
      <c r="HU9507" s="3"/>
      <c r="HV9507" s="3"/>
      <c r="HW9507" s="3"/>
      <c r="HX9507" s="3"/>
      <c r="HY9507" s="3"/>
      <c r="HZ9507" s="3"/>
      <c r="IA9507" s="3"/>
      <c r="IB9507" s="3"/>
      <c r="IC9507" s="3"/>
      <c r="ID9507" s="3"/>
      <c r="IE9507" s="3"/>
      <c r="IF9507" s="3"/>
      <c r="IG9507" s="3"/>
      <c r="IH9507" s="3"/>
      <c r="II9507" s="3"/>
      <c r="IJ9507" s="3"/>
      <c r="IK9507" s="3"/>
      <c r="IL9507" s="3"/>
      <c r="IM9507" s="3"/>
      <c r="IN9507" s="3"/>
      <c r="IO9507" s="15"/>
    </row>
    <row r="9508" spans="171:249">
      <c r="FO9508" s="3"/>
      <c r="FP9508" s="3"/>
      <c r="FQ9508" s="3"/>
      <c r="FR9508" s="3"/>
      <c r="FS9508" s="3"/>
      <c r="FT9508" s="3"/>
      <c r="FU9508" s="3"/>
      <c r="FV9508" s="3"/>
      <c r="FW9508" s="3"/>
      <c r="FX9508" s="3"/>
      <c r="FY9508" s="3"/>
      <c r="FZ9508" s="3"/>
      <c r="GA9508" s="3"/>
      <c r="GB9508" s="3"/>
      <c r="GC9508" s="3"/>
      <c r="GD9508" s="3"/>
      <c r="GE9508" s="3"/>
      <c r="GF9508" s="3"/>
      <c r="GG9508" s="3"/>
      <c r="GH9508" s="3"/>
      <c r="GI9508" s="3"/>
      <c r="GJ9508" s="3"/>
      <c r="GK9508" s="3"/>
      <c r="GL9508" s="3"/>
      <c r="GM9508" s="3"/>
      <c r="GN9508" s="3"/>
      <c r="GO9508" s="3"/>
      <c r="GP9508" s="3"/>
      <c r="GQ9508" s="3"/>
      <c r="GR9508" s="3"/>
      <c r="GS9508" s="3"/>
      <c r="GT9508" s="3"/>
      <c r="GU9508" s="3"/>
      <c r="GV9508" s="3"/>
      <c r="GW9508" s="3"/>
      <c r="GX9508" s="3"/>
      <c r="GY9508" s="3"/>
      <c r="GZ9508" s="3"/>
      <c r="HA9508" s="3"/>
      <c r="HB9508" s="3"/>
      <c r="HC9508" s="3"/>
      <c r="HD9508" s="3"/>
      <c r="HE9508" s="3"/>
      <c r="HF9508" s="3"/>
      <c r="HG9508" s="3"/>
      <c r="HH9508" s="3"/>
      <c r="HI9508" s="3"/>
      <c r="HJ9508" s="3"/>
      <c r="HK9508" s="3"/>
      <c r="HL9508" s="3"/>
      <c r="HM9508" s="45"/>
      <c r="HN9508" s="3"/>
      <c r="HO9508" s="3"/>
      <c r="HP9508" s="3"/>
      <c r="HQ9508" s="3"/>
      <c r="HR9508" s="3"/>
      <c r="HS9508" s="3"/>
      <c r="HT9508" s="3"/>
      <c r="HU9508" s="3"/>
      <c r="HV9508" s="3"/>
      <c r="HW9508" s="3"/>
      <c r="HX9508" s="3"/>
      <c r="HY9508" s="3"/>
      <c r="HZ9508" s="3"/>
      <c r="IA9508" s="3"/>
      <c r="IB9508" s="3"/>
      <c r="IC9508" s="3"/>
      <c r="ID9508" s="3"/>
      <c r="IE9508" s="3"/>
      <c r="IF9508" s="3"/>
      <c r="IG9508" s="3"/>
      <c r="IH9508" s="3"/>
      <c r="II9508" s="3"/>
      <c r="IJ9508" s="3"/>
      <c r="IK9508" s="3"/>
      <c r="IL9508" s="3"/>
      <c r="IM9508" s="3"/>
      <c r="IN9508" s="3"/>
      <c r="IO9508" s="15"/>
    </row>
    <row r="9509" spans="171:249">
      <c r="FO9509" s="3"/>
      <c r="FP9509" s="3"/>
      <c r="FQ9509" s="3"/>
      <c r="FR9509" s="3"/>
      <c r="FS9509" s="3"/>
      <c r="FT9509" s="3"/>
      <c r="FU9509" s="3"/>
      <c r="FV9509" s="3"/>
      <c r="FW9509" s="3"/>
      <c r="FX9509" s="3"/>
      <c r="FY9509" s="3"/>
      <c r="FZ9509" s="3"/>
      <c r="GA9509" s="3"/>
      <c r="GB9509" s="3"/>
      <c r="GC9509" s="3"/>
      <c r="GD9509" s="3"/>
      <c r="GE9509" s="3"/>
      <c r="GF9509" s="3"/>
      <c r="GG9509" s="3"/>
      <c r="GH9509" s="3"/>
      <c r="GI9509" s="3"/>
      <c r="GJ9509" s="3"/>
      <c r="GK9509" s="3"/>
      <c r="GL9509" s="3"/>
      <c r="GM9509" s="3"/>
      <c r="GN9509" s="3"/>
      <c r="GO9509" s="3"/>
      <c r="GP9509" s="3"/>
      <c r="GQ9509" s="3"/>
      <c r="GR9509" s="3"/>
      <c r="GS9509" s="3"/>
      <c r="GT9509" s="3"/>
      <c r="GU9509" s="3"/>
      <c r="GV9509" s="3"/>
      <c r="GW9509" s="3"/>
      <c r="GX9509" s="3"/>
      <c r="GY9509" s="3"/>
      <c r="GZ9509" s="3"/>
      <c r="HA9509" s="3"/>
      <c r="HB9509" s="3"/>
      <c r="HC9509" s="3"/>
      <c r="HD9509" s="3"/>
      <c r="HE9509" s="3"/>
      <c r="HF9509" s="3"/>
      <c r="HG9509" s="3"/>
      <c r="HH9509" s="3"/>
      <c r="HI9509" s="3"/>
      <c r="HJ9509" s="3"/>
      <c r="HK9509" s="3"/>
      <c r="HL9509" s="3"/>
      <c r="HM9509" s="45"/>
      <c r="HN9509" s="3"/>
      <c r="HO9509" s="3"/>
      <c r="HP9509" s="3"/>
      <c r="HQ9509" s="3"/>
      <c r="HR9509" s="3"/>
      <c r="HS9509" s="3"/>
      <c r="HT9509" s="3"/>
      <c r="HU9509" s="3"/>
      <c r="HV9509" s="3"/>
      <c r="HW9509" s="3"/>
      <c r="HX9509" s="3"/>
      <c r="HY9509" s="3"/>
      <c r="HZ9509" s="3"/>
      <c r="IA9509" s="3"/>
      <c r="IB9509" s="3"/>
      <c r="IC9509" s="3"/>
      <c r="ID9509" s="3"/>
      <c r="IE9509" s="3"/>
      <c r="IF9509" s="3"/>
      <c r="IG9509" s="3"/>
      <c r="IH9509" s="3"/>
      <c r="II9509" s="3"/>
      <c r="IJ9509" s="3"/>
      <c r="IK9509" s="3"/>
      <c r="IL9509" s="3"/>
      <c r="IM9509" s="3"/>
      <c r="IN9509" s="3"/>
      <c r="IO9509" s="15"/>
    </row>
    <row r="9510" spans="171:249">
      <c r="FO9510" s="3"/>
      <c r="FP9510" s="3"/>
      <c r="FQ9510" s="3"/>
      <c r="FR9510" s="3"/>
      <c r="FS9510" s="3"/>
      <c r="FT9510" s="3"/>
      <c r="FU9510" s="3"/>
      <c r="FV9510" s="3"/>
      <c r="FW9510" s="3"/>
      <c r="FX9510" s="3"/>
      <c r="FY9510" s="3"/>
      <c r="FZ9510" s="3"/>
      <c r="GA9510" s="3"/>
      <c r="GB9510" s="3"/>
      <c r="GC9510" s="3"/>
      <c r="GD9510" s="3"/>
      <c r="GE9510" s="3"/>
      <c r="GF9510" s="3"/>
      <c r="GG9510" s="3"/>
      <c r="GH9510" s="3"/>
      <c r="GI9510" s="3"/>
      <c r="GJ9510" s="3"/>
      <c r="GK9510" s="3"/>
      <c r="GL9510" s="3"/>
      <c r="GM9510" s="3"/>
      <c r="GN9510" s="3"/>
      <c r="GO9510" s="3"/>
      <c r="GP9510" s="3"/>
      <c r="GQ9510" s="3"/>
      <c r="GR9510" s="3"/>
      <c r="GS9510" s="3"/>
      <c r="GT9510" s="3"/>
      <c r="GU9510" s="3"/>
      <c r="GV9510" s="3"/>
      <c r="GW9510" s="3"/>
      <c r="GX9510" s="3"/>
      <c r="GY9510" s="3"/>
      <c r="GZ9510" s="3"/>
      <c r="HA9510" s="3"/>
      <c r="HB9510" s="3"/>
      <c r="HC9510" s="3"/>
      <c r="HD9510" s="3"/>
      <c r="HE9510" s="3"/>
      <c r="HF9510" s="3"/>
      <c r="HG9510" s="3"/>
      <c r="HH9510" s="3"/>
      <c r="HI9510" s="3"/>
      <c r="HJ9510" s="3"/>
      <c r="HK9510" s="3"/>
      <c r="HL9510" s="3"/>
      <c r="HM9510" s="45"/>
      <c r="HN9510" s="3"/>
      <c r="HO9510" s="3"/>
      <c r="HP9510" s="3"/>
      <c r="HQ9510" s="3"/>
      <c r="HR9510" s="3"/>
      <c r="HS9510" s="3"/>
      <c r="HT9510" s="3"/>
      <c r="HU9510" s="3"/>
      <c r="HV9510" s="3"/>
      <c r="HW9510" s="3"/>
      <c r="HX9510" s="3"/>
      <c r="HY9510" s="3"/>
      <c r="HZ9510" s="3"/>
      <c r="IA9510" s="3"/>
      <c r="IB9510" s="3"/>
      <c r="IC9510" s="3"/>
      <c r="ID9510" s="3"/>
      <c r="IE9510" s="3"/>
      <c r="IF9510" s="3"/>
      <c r="IG9510" s="3"/>
      <c r="IH9510" s="3"/>
      <c r="II9510" s="3"/>
      <c r="IJ9510" s="3"/>
      <c r="IK9510" s="3"/>
      <c r="IL9510" s="3"/>
      <c r="IM9510" s="3"/>
      <c r="IN9510" s="3"/>
      <c r="IO9510" s="15"/>
    </row>
    <row r="9511" spans="171:249">
      <c r="FO9511" s="3"/>
      <c r="FP9511" s="3"/>
      <c r="FQ9511" s="3"/>
      <c r="FR9511" s="3"/>
      <c r="FS9511" s="3"/>
      <c r="FT9511" s="3"/>
      <c r="FU9511" s="3"/>
      <c r="FV9511" s="3"/>
      <c r="FW9511" s="3"/>
      <c r="FX9511" s="3"/>
      <c r="FY9511" s="3"/>
      <c r="FZ9511" s="3"/>
      <c r="GA9511" s="3"/>
      <c r="GB9511" s="3"/>
      <c r="GC9511" s="3"/>
      <c r="GD9511" s="3"/>
      <c r="GE9511" s="3"/>
      <c r="GF9511" s="3"/>
      <c r="GG9511" s="3"/>
      <c r="GH9511" s="3"/>
      <c r="GI9511" s="3"/>
      <c r="GJ9511" s="3"/>
      <c r="GK9511" s="3"/>
      <c r="GL9511" s="3"/>
      <c r="GM9511" s="3"/>
      <c r="GN9511" s="3"/>
      <c r="GO9511" s="3"/>
      <c r="GP9511" s="3"/>
      <c r="GQ9511" s="3"/>
      <c r="GR9511" s="3"/>
      <c r="GS9511" s="3"/>
      <c r="GT9511" s="3"/>
      <c r="GU9511" s="3"/>
      <c r="GV9511" s="3"/>
      <c r="GW9511" s="3"/>
      <c r="GX9511" s="3"/>
      <c r="GY9511" s="3"/>
      <c r="GZ9511" s="3"/>
      <c r="HA9511" s="3"/>
      <c r="HB9511" s="3"/>
      <c r="HC9511" s="3"/>
      <c r="HD9511" s="3"/>
      <c r="HE9511" s="3"/>
      <c r="HF9511" s="3"/>
      <c r="HG9511" s="3"/>
      <c r="HH9511" s="3"/>
      <c r="HI9511" s="3"/>
      <c r="HJ9511" s="3"/>
      <c r="HK9511" s="3"/>
      <c r="HL9511" s="3"/>
      <c r="HM9511" s="45"/>
      <c r="HN9511" s="3"/>
      <c r="HO9511" s="3"/>
      <c r="HP9511" s="3"/>
      <c r="HQ9511" s="3"/>
      <c r="HR9511" s="3"/>
      <c r="HS9511" s="3"/>
      <c r="HT9511" s="3"/>
      <c r="HU9511" s="3"/>
      <c r="HV9511" s="3"/>
      <c r="HW9511" s="3"/>
      <c r="HX9511" s="3"/>
      <c r="HY9511" s="3"/>
      <c r="HZ9511" s="3"/>
      <c r="IA9511" s="3"/>
      <c r="IB9511" s="3"/>
      <c r="IC9511" s="3"/>
      <c r="ID9511" s="3"/>
      <c r="IE9511" s="3"/>
      <c r="IF9511" s="3"/>
      <c r="IG9511" s="3"/>
      <c r="IH9511" s="3"/>
      <c r="II9511" s="3"/>
      <c r="IJ9511" s="3"/>
      <c r="IK9511" s="3"/>
      <c r="IL9511" s="3"/>
      <c r="IM9511" s="3"/>
      <c r="IN9511" s="3"/>
      <c r="IO9511" s="15"/>
    </row>
    <row r="9512" spans="171:249">
      <c r="FO9512" s="3"/>
      <c r="FP9512" s="3"/>
      <c r="FQ9512" s="3"/>
      <c r="FR9512" s="3"/>
      <c r="FS9512" s="3"/>
      <c r="FT9512" s="3"/>
      <c r="FU9512" s="3"/>
      <c r="FV9512" s="3"/>
      <c r="FW9512" s="3"/>
      <c r="FX9512" s="3"/>
      <c r="FY9512" s="3"/>
      <c r="FZ9512" s="3"/>
      <c r="GA9512" s="3"/>
      <c r="GB9512" s="3"/>
      <c r="GC9512" s="3"/>
      <c r="GD9512" s="3"/>
      <c r="GE9512" s="3"/>
      <c r="GF9512" s="3"/>
      <c r="GG9512" s="3"/>
      <c r="GH9512" s="3"/>
      <c r="GI9512" s="3"/>
      <c r="GJ9512" s="3"/>
      <c r="GK9512" s="3"/>
      <c r="GL9512" s="3"/>
      <c r="GM9512" s="3"/>
      <c r="GN9512" s="3"/>
      <c r="GO9512" s="3"/>
      <c r="GP9512" s="3"/>
      <c r="GQ9512" s="3"/>
      <c r="GR9512" s="3"/>
      <c r="GS9512" s="3"/>
      <c r="GT9512" s="3"/>
      <c r="GU9512" s="3"/>
      <c r="GV9512" s="3"/>
      <c r="GW9512" s="3"/>
      <c r="GX9512" s="3"/>
      <c r="GY9512" s="3"/>
      <c r="GZ9512" s="3"/>
      <c r="HA9512" s="3"/>
      <c r="HB9512" s="3"/>
      <c r="HC9512" s="3"/>
      <c r="HD9512" s="3"/>
      <c r="HE9512" s="3"/>
      <c r="HF9512" s="3"/>
      <c r="HG9512" s="3"/>
      <c r="HH9512" s="3"/>
      <c r="HI9512" s="3"/>
      <c r="HJ9512" s="3"/>
      <c r="HK9512" s="3"/>
      <c r="HL9512" s="3"/>
      <c r="HM9512" s="45"/>
      <c r="HN9512" s="3"/>
      <c r="HO9512" s="3"/>
      <c r="HP9512" s="3"/>
      <c r="HQ9512" s="3"/>
      <c r="HR9512" s="3"/>
      <c r="HS9512" s="3"/>
      <c r="HT9512" s="3"/>
      <c r="HU9512" s="3"/>
      <c r="HV9512" s="3"/>
      <c r="HW9512" s="3"/>
      <c r="HX9512" s="3"/>
      <c r="HY9512" s="3"/>
      <c r="HZ9512" s="3"/>
      <c r="IA9512" s="3"/>
      <c r="IB9512" s="3"/>
      <c r="IC9512" s="3"/>
      <c r="ID9512" s="3"/>
      <c r="IE9512" s="3"/>
      <c r="IF9512" s="3"/>
      <c r="IG9512" s="3"/>
      <c r="IH9512" s="3"/>
      <c r="II9512" s="3"/>
      <c r="IJ9512" s="3"/>
      <c r="IK9512" s="3"/>
      <c r="IL9512" s="3"/>
      <c r="IM9512" s="3"/>
      <c r="IN9512" s="3"/>
      <c r="IO9512" s="15"/>
    </row>
    <row r="9513" spans="171:249">
      <c r="FO9513" s="3"/>
      <c r="FP9513" s="3"/>
      <c r="FQ9513" s="3"/>
      <c r="FR9513" s="3"/>
      <c r="FS9513" s="3"/>
      <c r="FT9513" s="3"/>
      <c r="FU9513" s="3"/>
      <c r="FV9513" s="3"/>
      <c r="FW9513" s="3"/>
      <c r="FX9513" s="3"/>
      <c r="FY9513" s="3"/>
      <c r="FZ9513" s="3"/>
      <c r="GA9513" s="3"/>
      <c r="GB9513" s="3"/>
      <c r="GC9513" s="3"/>
      <c r="GD9513" s="3"/>
      <c r="GE9513" s="3"/>
      <c r="GF9513" s="3"/>
      <c r="GG9513" s="3"/>
      <c r="GH9513" s="3"/>
      <c r="GI9513" s="3"/>
      <c r="GJ9513" s="3"/>
      <c r="GK9513" s="3"/>
      <c r="GL9513" s="3"/>
      <c r="GM9513" s="3"/>
      <c r="GN9513" s="3"/>
      <c r="GO9513" s="3"/>
      <c r="GP9513" s="3"/>
      <c r="GQ9513" s="3"/>
      <c r="GR9513" s="3"/>
      <c r="GS9513" s="3"/>
      <c r="GT9513" s="3"/>
      <c r="GU9513" s="3"/>
      <c r="GV9513" s="3"/>
      <c r="GW9513" s="3"/>
      <c r="GX9513" s="3"/>
      <c r="GY9513" s="3"/>
      <c r="GZ9513" s="3"/>
      <c r="HA9513" s="3"/>
      <c r="HB9513" s="3"/>
      <c r="HC9513" s="3"/>
      <c r="HD9513" s="3"/>
      <c r="HE9513" s="3"/>
      <c r="HF9513" s="3"/>
      <c r="HG9513" s="3"/>
      <c r="HH9513" s="3"/>
      <c r="HI9513" s="3"/>
      <c r="HJ9513" s="3"/>
      <c r="HK9513" s="3"/>
      <c r="HL9513" s="3"/>
      <c r="HM9513" s="45"/>
      <c r="HN9513" s="3"/>
      <c r="HO9513" s="3"/>
      <c r="HP9513" s="3"/>
      <c r="HQ9513" s="3"/>
      <c r="HR9513" s="3"/>
      <c r="HS9513" s="3"/>
      <c r="HT9513" s="3"/>
      <c r="HU9513" s="3"/>
      <c r="HV9513" s="3"/>
      <c r="HW9513" s="3"/>
      <c r="HX9513" s="3"/>
      <c r="HY9513" s="3"/>
      <c r="HZ9513" s="3"/>
      <c r="IA9513" s="3"/>
      <c r="IB9513" s="3"/>
      <c r="IC9513" s="3"/>
      <c r="ID9513" s="3"/>
      <c r="IE9513" s="3"/>
      <c r="IF9513" s="3"/>
      <c r="IG9513" s="3"/>
      <c r="IH9513" s="3"/>
      <c r="II9513" s="3"/>
      <c r="IJ9513" s="3"/>
      <c r="IK9513" s="3"/>
      <c r="IL9513" s="3"/>
      <c r="IM9513" s="3"/>
      <c r="IN9513" s="3"/>
      <c r="IO9513" s="15"/>
    </row>
    <row r="9514" spans="171:249">
      <c r="FO9514" s="3"/>
      <c r="FP9514" s="3"/>
      <c r="FQ9514" s="3"/>
      <c r="FR9514" s="3"/>
      <c r="FS9514" s="3"/>
      <c r="FT9514" s="3"/>
      <c r="FU9514" s="3"/>
      <c r="FV9514" s="3"/>
      <c r="FW9514" s="3"/>
      <c r="FX9514" s="3"/>
      <c r="FY9514" s="3"/>
      <c r="FZ9514" s="3"/>
      <c r="GA9514" s="3"/>
      <c r="GB9514" s="3"/>
      <c r="GC9514" s="3"/>
      <c r="GD9514" s="3"/>
      <c r="GE9514" s="3"/>
      <c r="GF9514" s="3"/>
      <c r="GG9514" s="3"/>
      <c r="GH9514" s="3"/>
      <c r="GI9514" s="3"/>
      <c r="GJ9514" s="3"/>
      <c r="GK9514" s="3"/>
      <c r="GL9514" s="3"/>
      <c r="GM9514" s="3"/>
      <c r="GN9514" s="3"/>
      <c r="GO9514" s="3"/>
      <c r="GP9514" s="3"/>
      <c r="GQ9514" s="3"/>
      <c r="GR9514" s="3"/>
      <c r="GS9514" s="3"/>
      <c r="GT9514" s="3"/>
      <c r="GU9514" s="3"/>
      <c r="GV9514" s="3"/>
      <c r="GW9514" s="3"/>
      <c r="GX9514" s="3"/>
      <c r="GY9514" s="3"/>
      <c r="GZ9514" s="3"/>
      <c r="HA9514" s="3"/>
      <c r="HB9514" s="3"/>
      <c r="HC9514" s="3"/>
      <c r="HD9514" s="3"/>
      <c r="HE9514" s="3"/>
      <c r="HF9514" s="3"/>
      <c r="HG9514" s="3"/>
      <c r="HH9514" s="3"/>
      <c r="HI9514" s="3"/>
      <c r="HJ9514" s="3"/>
      <c r="HK9514" s="3"/>
      <c r="HL9514" s="3"/>
      <c r="HM9514" s="45"/>
      <c r="HN9514" s="3"/>
      <c r="HO9514" s="3"/>
      <c r="HP9514" s="3"/>
      <c r="HQ9514" s="3"/>
      <c r="HR9514" s="3"/>
      <c r="HS9514" s="3"/>
      <c r="HT9514" s="3"/>
      <c r="HU9514" s="3"/>
      <c r="HV9514" s="3"/>
      <c r="HW9514" s="3"/>
      <c r="HX9514" s="3"/>
      <c r="HY9514" s="3"/>
      <c r="HZ9514" s="3"/>
      <c r="IA9514" s="3"/>
      <c r="IB9514" s="3"/>
      <c r="IC9514" s="3"/>
      <c r="ID9514" s="3"/>
      <c r="IE9514" s="3"/>
      <c r="IF9514" s="3"/>
      <c r="IG9514" s="3"/>
      <c r="IH9514" s="3"/>
      <c r="II9514" s="3"/>
      <c r="IJ9514" s="3"/>
      <c r="IK9514" s="3"/>
      <c r="IL9514" s="3"/>
      <c r="IM9514" s="3"/>
      <c r="IN9514" s="3"/>
      <c r="IO9514" s="15"/>
    </row>
    <row r="9515" spans="171:249">
      <c r="FO9515" s="3"/>
      <c r="FP9515" s="3"/>
      <c r="FQ9515" s="3"/>
      <c r="FR9515" s="3"/>
      <c r="FS9515" s="3"/>
      <c r="FT9515" s="3"/>
      <c r="FU9515" s="3"/>
      <c r="FV9515" s="3"/>
      <c r="FW9515" s="3"/>
      <c r="FX9515" s="3"/>
      <c r="FY9515" s="3"/>
      <c r="FZ9515" s="3"/>
      <c r="GA9515" s="3"/>
      <c r="GB9515" s="3"/>
      <c r="GC9515" s="3"/>
      <c r="GD9515" s="3"/>
      <c r="GE9515" s="3"/>
      <c r="GF9515" s="3"/>
      <c r="GG9515" s="3"/>
      <c r="GH9515" s="3"/>
      <c r="GI9515" s="3"/>
      <c r="GJ9515" s="3"/>
      <c r="GK9515" s="3"/>
      <c r="GL9515" s="3"/>
      <c r="GM9515" s="3"/>
      <c r="GN9515" s="3"/>
      <c r="GO9515" s="3"/>
      <c r="GP9515" s="3"/>
      <c r="GQ9515" s="3"/>
      <c r="GR9515" s="3"/>
      <c r="GS9515" s="3"/>
      <c r="GT9515" s="3"/>
      <c r="GU9515" s="3"/>
      <c r="GV9515" s="3"/>
      <c r="GW9515" s="3"/>
      <c r="GX9515" s="3"/>
      <c r="GY9515" s="3"/>
      <c r="GZ9515" s="3"/>
      <c r="HA9515" s="3"/>
      <c r="HB9515" s="3"/>
      <c r="HC9515" s="3"/>
      <c r="HD9515" s="3"/>
      <c r="HE9515" s="3"/>
      <c r="HF9515" s="3"/>
      <c r="HG9515" s="3"/>
      <c r="HH9515" s="3"/>
      <c r="HI9515" s="3"/>
      <c r="HJ9515" s="3"/>
      <c r="HK9515" s="3"/>
      <c r="HL9515" s="3"/>
      <c r="HM9515" s="45"/>
      <c r="HN9515" s="3"/>
      <c r="HO9515" s="3"/>
      <c r="HP9515" s="3"/>
      <c r="HQ9515" s="3"/>
      <c r="HR9515" s="3"/>
      <c r="HS9515" s="3"/>
      <c r="HT9515" s="3"/>
      <c r="HU9515" s="3"/>
      <c r="HV9515" s="3"/>
      <c r="HW9515" s="3"/>
      <c r="HX9515" s="3"/>
      <c r="HY9515" s="3"/>
      <c r="HZ9515" s="3"/>
      <c r="IA9515" s="3"/>
      <c r="IB9515" s="3"/>
      <c r="IC9515" s="3"/>
      <c r="ID9515" s="3"/>
      <c r="IE9515" s="3"/>
      <c r="IF9515" s="3"/>
      <c r="IG9515" s="3"/>
      <c r="IH9515" s="3"/>
      <c r="II9515" s="3"/>
      <c r="IJ9515" s="3"/>
      <c r="IK9515" s="3"/>
      <c r="IL9515" s="3"/>
      <c r="IM9515" s="3"/>
      <c r="IN9515" s="3"/>
      <c r="IO9515" s="15"/>
    </row>
    <row r="9516" spans="171:249">
      <c r="FO9516" s="3"/>
      <c r="FP9516" s="3"/>
      <c r="FQ9516" s="3"/>
      <c r="FR9516" s="3"/>
      <c r="FS9516" s="3"/>
      <c r="FT9516" s="3"/>
      <c r="FU9516" s="3"/>
      <c r="FV9516" s="3"/>
      <c r="FW9516" s="3"/>
      <c r="FX9516" s="3"/>
      <c r="FY9516" s="3"/>
      <c r="FZ9516" s="3"/>
      <c r="GA9516" s="3"/>
      <c r="GB9516" s="3"/>
      <c r="GC9516" s="3"/>
      <c r="GD9516" s="3"/>
      <c r="GE9516" s="3"/>
      <c r="GF9516" s="3"/>
      <c r="GG9516" s="3"/>
      <c r="GH9516" s="3"/>
      <c r="GI9516" s="3"/>
      <c r="GJ9516" s="3"/>
      <c r="GK9516" s="3"/>
      <c r="GL9516" s="3"/>
      <c r="GM9516" s="3"/>
      <c r="GN9516" s="3"/>
      <c r="GO9516" s="3"/>
      <c r="GP9516" s="3"/>
      <c r="GQ9516" s="3"/>
      <c r="GR9516" s="3"/>
      <c r="GS9516" s="3"/>
      <c r="GT9516" s="3"/>
      <c r="GU9516" s="3"/>
      <c r="GV9516" s="3"/>
      <c r="GW9516" s="3"/>
      <c r="GX9516" s="3"/>
      <c r="GY9516" s="3"/>
      <c r="GZ9516" s="3"/>
      <c r="HA9516" s="3"/>
      <c r="HB9516" s="3"/>
      <c r="HC9516" s="3"/>
      <c r="HD9516" s="3"/>
      <c r="HE9516" s="3"/>
      <c r="HF9516" s="3"/>
      <c r="HG9516" s="3"/>
      <c r="HH9516" s="3"/>
      <c r="HI9516" s="3"/>
      <c r="HJ9516" s="3"/>
      <c r="HK9516" s="3"/>
      <c r="HL9516" s="3"/>
      <c r="HM9516" s="45"/>
      <c r="HN9516" s="3"/>
      <c r="HO9516" s="3"/>
      <c r="HP9516" s="3"/>
      <c r="HQ9516" s="3"/>
      <c r="HR9516" s="3"/>
      <c r="HS9516" s="3"/>
      <c r="HT9516" s="3"/>
      <c r="HU9516" s="3"/>
      <c r="HV9516" s="3"/>
      <c r="HW9516" s="3"/>
      <c r="HX9516" s="3"/>
      <c r="HY9516" s="3"/>
      <c r="HZ9516" s="3"/>
      <c r="IA9516" s="3"/>
      <c r="IB9516" s="3"/>
      <c r="IC9516" s="3"/>
      <c r="ID9516" s="3"/>
      <c r="IE9516" s="3"/>
      <c r="IF9516" s="3"/>
      <c r="IG9516" s="3"/>
      <c r="IH9516" s="3"/>
      <c r="II9516" s="3"/>
      <c r="IJ9516" s="3"/>
      <c r="IK9516" s="3"/>
      <c r="IL9516" s="3"/>
      <c r="IM9516" s="3"/>
      <c r="IN9516" s="3"/>
      <c r="IO9516" s="15"/>
    </row>
    <row r="9517" spans="171:249">
      <c r="FO9517" s="3"/>
      <c r="FP9517" s="3"/>
      <c r="FQ9517" s="3"/>
      <c r="FR9517" s="3"/>
      <c r="FS9517" s="3"/>
      <c r="FT9517" s="3"/>
      <c r="FU9517" s="3"/>
      <c r="FV9517" s="3"/>
      <c r="FW9517" s="3"/>
      <c r="FX9517" s="3"/>
      <c r="FY9517" s="3"/>
      <c r="FZ9517" s="3"/>
      <c r="GA9517" s="3"/>
      <c r="GB9517" s="3"/>
      <c r="GC9517" s="3"/>
      <c r="GD9517" s="3"/>
      <c r="GE9517" s="3"/>
      <c r="GF9517" s="3"/>
      <c r="GG9517" s="3"/>
      <c r="GH9517" s="3"/>
      <c r="GI9517" s="3"/>
      <c r="GJ9517" s="3"/>
      <c r="GK9517" s="3"/>
      <c r="GL9517" s="3"/>
      <c r="GM9517" s="3"/>
      <c r="GN9517" s="3"/>
      <c r="GO9517" s="3"/>
      <c r="GP9517" s="3"/>
      <c r="GQ9517" s="3"/>
      <c r="GR9517" s="3"/>
      <c r="GS9517" s="3"/>
      <c r="GT9517" s="3"/>
      <c r="GU9517" s="3"/>
      <c r="GV9517" s="3"/>
      <c r="GW9517" s="3"/>
      <c r="GX9517" s="3"/>
      <c r="GY9517" s="3"/>
      <c r="GZ9517" s="3"/>
      <c r="HA9517" s="3"/>
      <c r="HB9517" s="3"/>
      <c r="HC9517" s="3"/>
      <c r="HD9517" s="3"/>
      <c r="HE9517" s="3"/>
      <c r="HF9517" s="3"/>
      <c r="HG9517" s="3"/>
      <c r="HH9517" s="3"/>
      <c r="HI9517" s="3"/>
      <c r="HJ9517" s="3"/>
      <c r="HK9517" s="3"/>
      <c r="HL9517" s="3"/>
      <c r="HM9517" s="45"/>
      <c r="HN9517" s="3"/>
      <c r="HO9517" s="3"/>
      <c r="HP9517" s="3"/>
      <c r="HQ9517" s="3"/>
      <c r="HR9517" s="3"/>
      <c r="HS9517" s="3"/>
      <c r="HT9517" s="3"/>
      <c r="HU9517" s="3"/>
      <c r="HV9517" s="3"/>
      <c r="HW9517" s="3"/>
      <c r="HX9517" s="3"/>
      <c r="HY9517" s="3"/>
      <c r="HZ9517" s="3"/>
      <c r="IA9517" s="3"/>
      <c r="IB9517" s="3"/>
      <c r="IC9517" s="3"/>
      <c r="ID9517" s="3"/>
      <c r="IE9517" s="3"/>
      <c r="IF9517" s="3"/>
      <c r="IG9517" s="3"/>
      <c r="IH9517" s="3"/>
      <c r="II9517" s="3"/>
      <c r="IJ9517" s="3"/>
      <c r="IK9517" s="3"/>
      <c r="IL9517" s="3"/>
      <c r="IM9517" s="3"/>
      <c r="IN9517" s="3"/>
      <c r="IO9517" s="15"/>
    </row>
    <row r="9518" spans="171:249">
      <c r="FO9518" s="3"/>
      <c r="FP9518" s="3"/>
      <c r="FQ9518" s="3"/>
      <c r="FR9518" s="3"/>
      <c r="FS9518" s="3"/>
      <c r="FT9518" s="3"/>
      <c r="FU9518" s="3"/>
      <c r="FV9518" s="3"/>
      <c r="FW9518" s="3"/>
      <c r="FX9518" s="3"/>
      <c r="FY9518" s="3"/>
      <c r="FZ9518" s="3"/>
      <c r="GA9518" s="3"/>
      <c r="GB9518" s="3"/>
      <c r="GC9518" s="3"/>
      <c r="GD9518" s="3"/>
      <c r="GE9518" s="3"/>
      <c r="GF9518" s="3"/>
      <c r="GG9518" s="3"/>
      <c r="GH9518" s="3"/>
      <c r="GI9518" s="3"/>
      <c r="GJ9518" s="3"/>
      <c r="GK9518" s="3"/>
      <c r="GL9518" s="3"/>
      <c r="GM9518" s="3"/>
      <c r="GN9518" s="3"/>
      <c r="GO9518" s="3"/>
      <c r="GP9518" s="3"/>
      <c r="GQ9518" s="3"/>
      <c r="GR9518" s="3"/>
      <c r="GS9518" s="3"/>
      <c r="GT9518" s="3"/>
      <c r="GU9518" s="3"/>
      <c r="GV9518" s="3"/>
      <c r="GW9518" s="3"/>
      <c r="GX9518" s="3"/>
      <c r="GY9518" s="3"/>
      <c r="GZ9518" s="3"/>
      <c r="HA9518" s="3"/>
      <c r="HB9518" s="3"/>
      <c r="HC9518" s="3"/>
      <c r="HD9518" s="3"/>
      <c r="HE9518" s="3"/>
      <c r="HF9518" s="3"/>
      <c r="HG9518" s="3"/>
      <c r="HH9518" s="3"/>
      <c r="HI9518" s="3"/>
      <c r="HJ9518" s="3"/>
      <c r="HK9518" s="3"/>
      <c r="HL9518" s="3"/>
      <c r="HM9518" s="45"/>
      <c r="HN9518" s="3"/>
      <c r="HO9518" s="3"/>
      <c r="HP9518" s="3"/>
      <c r="HQ9518" s="3"/>
      <c r="HR9518" s="3"/>
      <c r="HS9518" s="3"/>
      <c r="HT9518" s="3"/>
      <c r="HU9518" s="3"/>
      <c r="HV9518" s="3"/>
      <c r="HW9518" s="3"/>
      <c r="HX9518" s="3"/>
      <c r="HY9518" s="3"/>
      <c r="HZ9518" s="3"/>
      <c r="IA9518" s="3"/>
      <c r="IB9518" s="3"/>
      <c r="IC9518" s="3"/>
      <c r="ID9518" s="3"/>
      <c r="IE9518" s="3"/>
      <c r="IF9518" s="3"/>
      <c r="IG9518" s="3"/>
      <c r="IH9518" s="3"/>
      <c r="II9518" s="3"/>
      <c r="IJ9518" s="3"/>
      <c r="IK9518" s="3"/>
      <c r="IL9518" s="3"/>
      <c r="IM9518" s="3"/>
      <c r="IN9518" s="3"/>
      <c r="IO9518" s="15"/>
    </row>
    <row r="9519" spans="171:249">
      <c r="FO9519" s="3"/>
      <c r="FP9519" s="3"/>
      <c r="FQ9519" s="3"/>
      <c r="FR9519" s="3"/>
      <c r="FS9519" s="3"/>
      <c r="FT9519" s="3"/>
      <c r="FU9519" s="3"/>
      <c r="FV9519" s="3"/>
      <c r="FW9519" s="3"/>
      <c r="FX9519" s="3"/>
      <c r="FY9519" s="3"/>
      <c r="FZ9519" s="3"/>
      <c r="GA9519" s="3"/>
      <c r="GB9519" s="3"/>
      <c r="GC9519" s="3"/>
      <c r="GD9519" s="3"/>
      <c r="GE9519" s="3"/>
      <c r="GF9519" s="3"/>
      <c r="GG9519" s="3"/>
      <c r="GH9519" s="3"/>
      <c r="GI9519" s="3"/>
      <c r="GJ9519" s="3"/>
      <c r="GK9519" s="3"/>
      <c r="GL9519" s="3"/>
      <c r="GM9519" s="3"/>
      <c r="GN9519" s="3"/>
      <c r="GO9519" s="3"/>
      <c r="GP9519" s="3"/>
      <c r="GQ9519" s="3"/>
      <c r="GR9519" s="3"/>
      <c r="GS9519" s="3"/>
      <c r="GT9519" s="3"/>
      <c r="GU9519" s="3"/>
      <c r="GV9519" s="3"/>
      <c r="GW9519" s="3"/>
      <c r="GX9519" s="3"/>
      <c r="GY9519" s="3"/>
      <c r="GZ9519" s="3"/>
      <c r="HA9519" s="3"/>
      <c r="HB9519" s="3"/>
      <c r="HC9519" s="3"/>
      <c r="HD9519" s="3"/>
      <c r="HE9519" s="3"/>
      <c r="HF9519" s="3"/>
      <c r="HG9519" s="3"/>
      <c r="HH9519" s="3"/>
      <c r="HI9519" s="3"/>
      <c r="HJ9519" s="3"/>
      <c r="HK9519" s="3"/>
      <c r="HL9519" s="3"/>
      <c r="HM9519" s="45"/>
      <c r="HN9519" s="3"/>
      <c r="HO9519" s="3"/>
      <c r="HP9519" s="3"/>
      <c r="HQ9519" s="3"/>
      <c r="HR9519" s="3"/>
      <c r="HS9519" s="3"/>
      <c r="HT9519" s="3"/>
      <c r="HU9519" s="3"/>
      <c r="HV9519" s="3"/>
      <c r="HW9519" s="3"/>
      <c r="HX9519" s="3"/>
      <c r="HY9519" s="3"/>
      <c r="HZ9519" s="3"/>
      <c r="IA9519" s="3"/>
      <c r="IB9519" s="3"/>
      <c r="IC9519" s="3"/>
      <c r="ID9519" s="3"/>
      <c r="IE9519" s="3"/>
      <c r="IF9519" s="3"/>
      <c r="IG9519" s="3"/>
      <c r="IH9519" s="3"/>
      <c r="II9519" s="3"/>
      <c r="IJ9519" s="3"/>
      <c r="IK9519" s="3"/>
      <c r="IL9519" s="3"/>
      <c r="IM9519" s="3"/>
      <c r="IN9519" s="3"/>
      <c r="IO9519" s="15"/>
    </row>
    <row r="9520" spans="171:249">
      <c r="FO9520" s="3"/>
      <c r="FP9520" s="3"/>
      <c r="FQ9520" s="3"/>
      <c r="FR9520" s="3"/>
      <c r="FS9520" s="3"/>
      <c r="FT9520" s="3"/>
      <c r="FU9520" s="3"/>
      <c r="FV9520" s="3"/>
      <c r="FW9520" s="3"/>
      <c r="FX9520" s="3"/>
      <c r="FY9520" s="3"/>
      <c r="FZ9520" s="3"/>
      <c r="GA9520" s="3"/>
      <c r="GB9520" s="3"/>
      <c r="GC9520" s="3"/>
      <c r="GD9520" s="3"/>
      <c r="GE9520" s="3"/>
      <c r="GF9520" s="3"/>
      <c r="GG9520" s="3"/>
      <c r="GH9520" s="3"/>
      <c r="GI9520" s="3"/>
      <c r="GJ9520" s="3"/>
      <c r="GK9520" s="3"/>
      <c r="GL9520" s="3"/>
      <c r="GM9520" s="3"/>
      <c r="GN9520" s="3"/>
      <c r="GO9520" s="3"/>
      <c r="GP9520" s="3"/>
      <c r="GQ9520" s="3"/>
      <c r="GR9520" s="3"/>
      <c r="GS9520" s="3"/>
      <c r="GT9520" s="3"/>
      <c r="GU9520" s="3"/>
      <c r="GV9520" s="3"/>
      <c r="GW9520" s="3"/>
      <c r="GX9520" s="3"/>
      <c r="GY9520" s="3"/>
      <c r="GZ9520" s="3"/>
      <c r="HA9520" s="3"/>
      <c r="HB9520" s="3"/>
      <c r="HC9520" s="3"/>
      <c r="HD9520" s="3"/>
      <c r="HE9520" s="3"/>
      <c r="HF9520" s="3"/>
      <c r="HG9520" s="3"/>
      <c r="HH9520" s="3"/>
      <c r="HI9520" s="3"/>
      <c r="HJ9520" s="3"/>
      <c r="HK9520" s="3"/>
      <c r="HL9520" s="3"/>
      <c r="HM9520" s="45"/>
      <c r="HN9520" s="3"/>
      <c r="HO9520" s="3"/>
      <c r="HP9520" s="3"/>
      <c r="HQ9520" s="3"/>
      <c r="HR9520" s="3"/>
      <c r="HS9520" s="3"/>
      <c r="HT9520" s="3"/>
      <c r="HU9520" s="3"/>
      <c r="HV9520" s="3"/>
      <c r="HW9520" s="3"/>
      <c r="HX9520" s="3"/>
      <c r="HY9520" s="3"/>
      <c r="HZ9520" s="3"/>
      <c r="IA9520" s="3"/>
      <c r="IB9520" s="3"/>
      <c r="IC9520" s="3"/>
      <c r="ID9520" s="3"/>
      <c r="IE9520" s="3"/>
      <c r="IF9520" s="3"/>
      <c r="IG9520" s="3"/>
      <c r="IH9520" s="3"/>
      <c r="II9520" s="3"/>
      <c r="IJ9520" s="3"/>
      <c r="IK9520" s="3"/>
      <c r="IL9520" s="3"/>
      <c r="IM9520" s="3"/>
      <c r="IN9520" s="3"/>
      <c r="IO9520" s="15"/>
    </row>
    <row r="9521" spans="171:249">
      <c r="FO9521" s="3"/>
      <c r="FP9521" s="3"/>
      <c r="FQ9521" s="3"/>
      <c r="FR9521" s="3"/>
      <c r="FS9521" s="3"/>
      <c r="FT9521" s="3"/>
      <c r="FU9521" s="3"/>
      <c r="FV9521" s="3"/>
      <c r="FW9521" s="3"/>
      <c r="FX9521" s="3"/>
      <c r="FY9521" s="3"/>
      <c r="FZ9521" s="3"/>
      <c r="GA9521" s="3"/>
      <c r="GB9521" s="3"/>
      <c r="GC9521" s="3"/>
      <c r="GD9521" s="3"/>
      <c r="GE9521" s="3"/>
      <c r="GF9521" s="3"/>
      <c r="GG9521" s="3"/>
      <c r="GH9521" s="3"/>
      <c r="GI9521" s="3"/>
      <c r="GJ9521" s="3"/>
      <c r="GK9521" s="3"/>
      <c r="GL9521" s="3"/>
      <c r="GM9521" s="3"/>
      <c r="GN9521" s="3"/>
      <c r="GO9521" s="3"/>
      <c r="GP9521" s="3"/>
      <c r="GQ9521" s="3"/>
      <c r="GR9521" s="3"/>
      <c r="GS9521" s="3"/>
      <c r="GT9521" s="3"/>
      <c r="GU9521" s="3"/>
      <c r="GV9521" s="3"/>
      <c r="GW9521" s="3"/>
      <c r="GX9521" s="3"/>
      <c r="GY9521" s="3"/>
      <c r="GZ9521" s="3"/>
      <c r="HA9521" s="3"/>
      <c r="HB9521" s="3"/>
      <c r="HC9521" s="3"/>
      <c r="HD9521" s="3"/>
      <c r="HE9521" s="3"/>
      <c r="HF9521" s="3"/>
      <c r="HG9521" s="3"/>
      <c r="HH9521" s="3"/>
      <c r="HI9521" s="3"/>
      <c r="HJ9521" s="3"/>
      <c r="HK9521" s="3"/>
      <c r="HL9521" s="3"/>
      <c r="HM9521" s="45"/>
      <c r="HN9521" s="3"/>
      <c r="HO9521" s="3"/>
      <c r="HP9521" s="3"/>
      <c r="HQ9521" s="3"/>
      <c r="HR9521" s="3"/>
      <c r="HS9521" s="3"/>
      <c r="HT9521" s="3"/>
      <c r="HU9521" s="3"/>
      <c r="HV9521" s="3"/>
      <c r="HW9521" s="3"/>
      <c r="HX9521" s="3"/>
      <c r="HY9521" s="3"/>
      <c r="HZ9521" s="3"/>
      <c r="IA9521" s="3"/>
      <c r="IB9521" s="3"/>
      <c r="IC9521" s="3"/>
      <c r="ID9521" s="3"/>
      <c r="IE9521" s="3"/>
      <c r="IF9521" s="3"/>
      <c r="IG9521" s="3"/>
      <c r="IH9521" s="3"/>
      <c r="II9521" s="3"/>
      <c r="IJ9521" s="3"/>
      <c r="IK9521" s="3"/>
      <c r="IL9521" s="3"/>
      <c r="IM9521" s="3"/>
      <c r="IN9521" s="3"/>
      <c r="IO9521" s="15"/>
    </row>
    <row r="9522" spans="171:249">
      <c r="FO9522" s="3"/>
      <c r="FP9522" s="3"/>
      <c r="FQ9522" s="3"/>
      <c r="FR9522" s="3"/>
      <c r="FS9522" s="3"/>
      <c r="FT9522" s="3"/>
      <c r="FU9522" s="3"/>
      <c r="FV9522" s="3"/>
      <c r="FW9522" s="3"/>
      <c r="FX9522" s="3"/>
      <c r="FY9522" s="3"/>
      <c r="FZ9522" s="3"/>
      <c r="GA9522" s="3"/>
      <c r="GB9522" s="3"/>
      <c r="GC9522" s="3"/>
      <c r="GD9522" s="3"/>
      <c r="GE9522" s="3"/>
      <c r="GF9522" s="3"/>
      <c r="GG9522" s="3"/>
      <c r="GH9522" s="3"/>
      <c r="GI9522" s="3"/>
      <c r="GJ9522" s="3"/>
      <c r="GK9522" s="3"/>
      <c r="GL9522" s="3"/>
      <c r="GM9522" s="3"/>
      <c r="GN9522" s="3"/>
      <c r="GO9522" s="3"/>
      <c r="GP9522" s="3"/>
      <c r="GQ9522" s="3"/>
      <c r="GR9522" s="3"/>
      <c r="GS9522" s="3"/>
      <c r="GT9522" s="3"/>
      <c r="GU9522" s="3"/>
      <c r="GV9522" s="3"/>
      <c r="GW9522" s="3"/>
      <c r="GX9522" s="3"/>
      <c r="GY9522" s="3"/>
      <c r="GZ9522" s="3"/>
      <c r="HA9522" s="3"/>
      <c r="HB9522" s="3"/>
      <c r="HC9522" s="3"/>
      <c r="HD9522" s="3"/>
      <c r="HE9522" s="3"/>
      <c r="HF9522" s="3"/>
      <c r="HG9522" s="3"/>
      <c r="HH9522" s="3"/>
      <c r="HI9522" s="3"/>
      <c r="HJ9522" s="3"/>
      <c r="HK9522" s="3"/>
      <c r="HL9522" s="3"/>
      <c r="HM9522" s="45"/>
      <c r="HN9522" s="3"/>
      <c r="HO9522" s="3"/>
      <c r="HP9522" s="3"/>
      <c r="HQ9522" s="3"/>
      <c r="HR9522" s="3"/>
      <c r="HS9522" s="3"/>
      <c r="HT9522" s="3"/>
      <c r="HU9522" s="3"/>
      <c r="HV9522" s="3"/>
      <c r="HW9522" s="3"/>
      <c r="HX9522" s="3"/>
      <c r="HY9522" s="3"/>
      <c r="HZ9522" s="3"/>
      <c r="IA9522" s="3"/>
      <c r="IB9522" s="3"/>
      <c r="IC9522" s="3"/>
      <c r="ID9522" s="3"/>
      <c r="IE9522" s="3"/>
      <c r="IF9522" s="3"/>
      <c r="IG9522" s="3"/>
      <c r="IH9522" s="3"/>
      <c r="II9522" s="3"/>
      <c r="IJ9522" s="3"/>
      <c r="IK9522" s="3"/>
      <c r="IL9522" s="3"/>
      <c r="IM9522" s="3"/>
      <c r="IN9522" s="3"/>
      <c r="IO9522" s="15"/>
    </row>
    <row r="9523" spans="171:249">
      <c r="FO9523" s="3"/>
      <c r="FP9523" s="3"/>
      <c r="FQ9523" s="3"/>
      <c r="FR9523" s="3"/>
      <c r="FS9523" s="3"/>
      <c r="FT9523" s="3"/>
      <c r="FU9523" s="3"/>
      <c r="FV9523" s="3"/>
      <c r="FW9523" s="3"/>
      <c r="FX9523" s="3"/>
      <c r="FY9523" s="3"/>
      <c r="FZ9523" s="3"/>
      <c r="GA9523" s="3"/>
      <c r="GB9523" s="3"/>
      <c r="GC9523" s="3"/>
      <c r="GD9523" s="3"/>
      <c r="GE9523" s="3"/>
      <c r="GF9523" s="3"/>
      <c r="GG9523" s="3"/>
      <c r="GH9523" s="3"/>
      <c r="GI9523" s="3"/>
      <c r="GJ9523" s="3"/>
      <c r="GK9523" s="3"/>
      <c r="GL9523" s="3"/>
      <c r="GM9523" s="3"/>
      <c r="GN9523" s="3"/>
      <c r="GO9523" s="3"/>
      <c r="GP9523" s="3"/>
      <c r="GQ9523" s="3"/>
      <c r="GR9523" s="3"/>
      <c r="GS9523" s="3"/>
      <c r="GT9523" s="3"/>
      <c r="GU9523" s="3"/>
      <c r="GV9523" s="3"/>
      <c r="GW9523" s="3"/>
      <c r="GX9523" s="3"/>
      <c r="GY9523" s="3"/>
      <c r="GZ9523" s="3"/>
      <c r="HA9523" s="3"/>
      <c r="HB9523" s="3"/>
      <c r="HC9523" s="3"/>
      <c r="HD9523" s="3"/>
      <c r="HE9523" s="3"/>
      <c r="HF9523" s="3"/>
      <c r="HG9523" s="3"/>
      <c r="HH9523" s="3"/>
      <c r="HI9523" s="3"/>
      <c r="HJ9523" s="3"/>
      <c r="HK9523" s="3"/>
      <c r="HL9523" s="3"/>
      <c r="HM9523" s="45"/>
      <c r="HN9523" s="3"/>
      <c r="HO9523" s="3"/>
      <c r="HP9523" s="3"/>
      <c r="HQ9523" s="3"/>
      <c r="HR9523" s="3"/>
      <c r="HS9523" s="3"/>
      <c r="HT9523" s="3"/>
      <c r="HU9523" s="3"/>
      <c r="HV9523" s="3"/>
      <c r="HW9523" s="3"/>
      <c r="HX9523" s="3"/>
      <c r="HY9523" s="3"/>
      <c r="HZ9523" s="3"/>
      <c r="IA9523" s="3"/>
      <c r="IB9523" s="3"/>
      <c r="IC9523" s="3"/>
      <c r="ID9523" s="3"/>
      <c r="IE9523" s="3"/>
      <c r="IF9523" s="3"/>
      <c r="IG9523" s="3"/>
      <c r="IH9523" s="3"/>
      <c r="II9523" s="3"/>
      <c r="IJ9523" s="3"/>
      <c r="IK9523" s="3"/>
      <c r="IL9523" s="3"/>
      <c r="IM9523" s="3"/>
      <c r="IN9523" s="3"/>
      <c r="IO9523" s="15"/>
    </row>
    <row r="9524" spans="171:249">
      <c r="FO9524" s="3"/>
      <c r="FP9524" s="3"/>
      <c r="FQ9524" s="3"/>
      <c r="FR9524" s="3"/>
      <c r="FS9524" s="3"/>
      <c r="FT9524" s="3"/>
      <c r="FU9524" s="3"/>
      <c r="FV9524" s="3"/>
      <c r="FW9524" s="3"/>
      <c r="FX9524" s="3"/>
      <c r="FY9524" s="3"/>
      <c r="FZ9524" s="3"/>
      <c r="GA9524" s="3"/>
      <c r="GB9524" s="3"/>
      <c r="GC9524" s="3"/>
      <c r="GD9524" s="3"/>
      <c r="GE9524" s="3"/>
      <c r="GF9524" s="3"/>
      <c r="GG9524" s="3"/>
      <c r="GH9524" s="3"/>
      <c r="GI9524" s="3"/>
      <c r="GJ9524" s="3"/>
      <c r="GK9524" s="3"/>
      <c r="GL9524" s="3"/>
      <c r="GM9524" s="3"/>
      <c r="GN9524" s="3"/>
      <c r="GO9524" s="3"/>
      <c r="GP9524" s="3"/>
      <c r="GQ9524" s="3"/>
      <c r="GR9524" s="3"/>
      <c r="GS9524" s="3"/>
      <c r="GT9524" s="3"/>
      <c r="GU9524" s="3"/>
      <c r="GV9524" s="3"/>
      <c r="GW9524" s="3"/>
      <c r="GX9524" s="3"/>
      <c r="GY9524" s="3"/>
      <c r="GZ9524" s="3"/>
      <c r="HA9524" s="3"/>
      <c r="HB9524" s="3"/>
      <c r="HC9524" s="3"/>
      <c r="HD9524" s="3"/>
      <c r="HE9524" s="3"/>
      <c r="HF9524" s="3"/>
      <c r="HG9524" s="3"/>
      <c r="HH9524" s="3"/>
      <c r="HI9524" s="3"/>
      <c r="HJ9524" s="3"/>
      <c r="HK9524" s="3"/>
      <c r="HL9524" s="3"/>
      <c r="HM9524" s="45"/>
      <c r="HN9524" s="3"/>
      <c r="HO9524" s="3"/>
      <c r="HP9524" s="3"/>
      <c r="HQ9524" s="3"/>
      <c r="HR9524" s="3"/>
      <c r="HS9524" s="3"/>
      <c r="HT9524" s="3"/>
      <c r="HU9524" s="3"/>
      <c r="HV9524" s="3"/>
      <c r="HW9524" s="3"/>
      <c r="HX9524" s="3"/>
      <c r="HY9524" s="3"/>
      <c r="HZ9524" s="3"/>
      <c r="IA9524" s="3"/>
      <c r="IB9524" s="3"/>
      <c r="IC9524" s="3"/>
      <c r="ID9524" s="3"/>
      <c r="IE9524" s="3"/>
      <c r="IF9524" s="3"/>
      <c r="IG9524" s="3"/>
      <c r="IH9524" s="3"/>
      <c r="II9524" s="3"/>
      <c r="IJ9524" s="3"/>
      <c r="IK9524" s="3"/>
      <c r="IL9524" s="3"/>
      <c r="IM9524" s="3"/>
      <c r="IN9524" s="3"/>
      <c r="IO9524" s="15"/>
    </row>
    <row r="9525" spans="171:249">
      <c r="FO9525" s="3"/>
      <c r="FP9525" s="3"/>
      <c r="FQ9525" s="3"/>
      <c r="FR9525" s="3"/>
      <c r="FS9525" s="3"/>
      <c r="FT9525" s="3"/>
      <c r="FU9525" s="3"/>
      <c r="FV9525" s="3"/>
      <c r="FW9525" s="3"/>
      <c r="FX9525" s="3"/>
      <c r="FY9525" s="3"/>
      <c r="FZ9525" s="3"/>
      <c r="GA9525" s="3"/>
      <c r="GB9525" s="3"/>
      <c r="GC9525" s="3"/>
      <c r="GD9525" s="3"/>
      <c r="GE9525" s="3"/>
      <c r="GF9525" s="3"/>
      <c r="GG9525" s="3"/>
      <c r="GH9525" s="3"/>
      <c r="GI9525" s="3"/>
      <c r="GJ9525" s="3"/>
      <c r="GK9525" s="3"/>
      <c r="GL9525" s="3"/>
      <c r="GM9525" s="3"/>
      <c r="GN9525" s="3"/>
      <c r="GO9525" s="3"/>
      <c r="GP9525" s="3"/>
      <c r="GQ9525" s="3"/>
      <c r="GR9525" s="3"/>
      <c r="GS9525" s="3"/>
      <c r="GT9525" s="3"/>
      <c r="GU9525" s="3"/>
      <c r="GV9525" s="3"/>
      <c r="GW9525" s="3"/>
      <c r="GX9525" s="3"/>
      <c r="GY9525" s="3"/>
      <c r="GZ9525" s="3"/>
      <c r="HA9525" s="3"/>
      <c r="HB9525" s="3"/>
      <c r="HC9525" s="3"/>
      <c r="HD9525" s="3"/>
      <c r="HE9525" s="3"/>
      <c r="HF9525" s="3"/>
      <c r="HG9525" s="3"/>
      <c r="HH9525" s="3"/>
      <c r="HI9525" s="3"/>
      <c r="HJ9525" s="3"/>
      <c r="HK9525" s="3"/>
      <c r="HL9525" s="3"/>
      <c r="HM9525" s="45"/>
      <c r="HN9525" s="3"/>
      <c r="HO9525" s="3"/>
      <c r="HP9525" s="3"/>
      <c r="HQ9525" s="3"/>
      <c r="HR9525" s="3"/>
      <c r="HS9525" s="3"/>
      <c r="HT9525" s="3"/>
      <c r="HU9525" s="3"/>
      <c r="HV9525" s="3"/>
      <c r="HW9525" s="3"/>
      <c r="HX9525" s="3"/>
      <c r="HY9525" s="3"/>
      <c r="HZ9525" s="3"/>
      <c r="IA9525" s="3"/>
      <c r="IB9525" s="3"/>
      <c r="IC9525" s="3"/>
      <c r="ID9525" s="3"/>
      <c r="IE9525" s="3"/>
      <c r="IF9525" s="3"/>
      <c r="IG9525" s="3"/>
      <c r="IH9525" s="3"/>
      <c r="II9525" s="3"/>
      <c r="IJ9525" s="3"/>
      <c r="IK9525" s="3"/>
      <c r="IL9525" s="3"/>
      <c r="IM9525" s="3"/>
      <c r="IN9525" s="3"/>
      <c r="IO9525" s="15"/>
    </row>
    <row r="9526" spans="171:249">
      <c r="FO9526" s="3"/>
      <c r="FP9526" s="3"/>
      <c r="FQ9526" s="3"/>
      <c r="FR9526" s="3"/>
      <c r="FS9526" s="3"/>
      <c r="FT9526" s="3"/>
      <c r="FU9526" s="3"/>
      <c r="FV9526" s="3"/>
      <c r="FW9526" s="3"/>
      <c r="FX9526" s="3"/>
      <c r="FY9526" s="3"/>
      <c r="FZ9526" s="3"/>
      <c r="GA9526" s="3"/>
      <c r="GB9526" s="3"/>
      <c r="GC9526" s="3"/>
      <c r="GD9526" s="3"/>
      <c r="GE9526" s="3"/>
      <c r="GF9526" s="3"/>
      <c r="GG9526" s="3"/>
      <c r="GH9526" s="3"/>
      <c r="GI9526" s="3"/>
      <c r="GJ9526" s="3"/>
      <c r="GK9526" s="3"/>
      <c r="GL9526" s="3"/>
      <c r="GM9526" s="3"/>
      <c r="GN9526" s="3"/>
      <c r="GO9526" s="3"/>
      <c r="GP9526" s="3"/>
      <c r="GQ9526" s="3"/>
      <c r="GR9526" s="3"/>
      <c r="GS9526" s="3"/>
      <c r="GT9526" s="3"/>
      <c r="GU9526" s="3"/>
      <c r="GV9526" s="3"/>
      <c r="GW9526" s="3"/>
      <c r="GX9526" s="3"/>
      <c r="GY9526" s="3"/>
      <c r="GZ9526" s="3"/>
      <c r="HA9526" s="3"/>
      <c r="HB9526" s="3"/>
      <c r="HC9526" s="3"/>
      <c r="HD9526" s="3"/>
      <c r="HE9526" s="3"/>
      <c r="HF9526" s="3"/>
      <c r="HG9526" s="3"/>
      <c r="HH9526" s="3"/>
      <c r="HI9526" s="3"/>
      <c r="HJ9526" s="3"/>
      <c r="HK9526" s="3"/>
      <c r="HL9526" s="3"/>
      <c r="HM9526" s="45"/>
      <c r="HN9526" s="3"/>
      <c r="HO9526" s="3"/>
      <c r="HP9526" s="3"/>
      <c r="HQ9526" s="3"/>
      <c r="HR9526" s="3"/>
      <c r="HS9526" s="3"/>
      <c r="HT9526" s="3"/>
      <c r="HU9526" s="3"/>
      <c r="HV9526" s="3"/>
      <c r="HW9526" s="3"/>
      <c r="HX9526" s="3"/>
      <c r="HY9526" s="3"/>
      <c r="HZ9526" s="3"/>
      <c r="IA9526" s="3"/>
      <c r="IB9526" s="3"/>
      <c r="IC9526" s="3"/>
      <c r="ID9526" s="3"/>
      <c r="IE9526" s="3"/>
      <c r="IF9526" s="3"/>
      <c r="IG9526" s="3"/>
      <c r="IH9526" s="3"/>
      <c r="II9526" s="3"/>
      <c r="IJ9526" s="3"/>
      <c r="IK9526" s="3"/>
      <c r="IL9526" s="3"/>
      <c r="IM9526" s="3"/>
      <c r="IN9526" s="3"/>
      <c r="IO9526" s="15"/>
    </row>
    <row r="9527" spans="171:249">
      <c r="FO9527" s="3"/>
      <c r="FP9527" s="3"/>
      <c r="FQ9527" s="3"/>
      <c r="FR9527" s="3"/>
      <c r="FS9527" s="3"/>
      <c r="FT9527" s="3"/>
      <c r="FU9527" s="3"/>
      <c r="FV9527" s="3"/>
      <c r="FW9527" s="3"/>
      <c r="FX9527" s="3"/>
      <c r="FY9527" s="3"/>
      <c r="FZ9527" s="3"/>
      <c r="GA9527" s="3"/>
      <c r="GB9527" s="3"/>
      <c r="GC9527" s="3"/>
      <c r="GD9527" s="3"/>
      <c r="GE9527" s="3"/>
      <c r="GF9527" s="3"/>
      <c r="GG9527" s="3"/>
      <c r="GH9527" s="3"/>
      <c r="GI9527" s="3"/>
      <c r="GJ9527" s="3"/>
      <c r="GK9527" s="3"/>
      <c r="GL9527" s="3"/>
      <c r="GM9527" s="3"/>
      <c r="GN9527" s="3"/>
      <c r="GO9527" s="3"/>
      <c r="GP9527" s="3"/>
      <c r="GQ9527" s="3"/>
      <c r="GR9527" s="3"/>
      <c r="GS9527" s="3"/>
      <c r="GT9527" s="3"/>
      <c r="GU9527" s="3"/>
      <c r="GV9527" s="3"/>
      <c r="GW9527" s="3"/>
      <c r="GX9527" s="3"/>
      <c r="GY9527" s="3"/>
      <c r="GZ9527" s="3"/>
      <c r="HA9527" s="3"/>
      <c r="HB9527" s="3"/>
      <c r="HC9527" s="3"/>
      <c r="HD9527" s="3"/>
      <c r="HE9527" s="3"/>
      <c r="HF9527" s="3"/>
      <c r="HG9527" s="3"/>
      <c r="HH9527" s="3"/>
      <c r="HI9527" s="3"/>
      <c r="HJ9527" s="3"/>
      <c r="HK9527" s="3"/>
      <c r="HL9527" s="3"/>
      <c r="HM9527" s="45"/>
      <c r="HN9527" s="3"/>
      <c r="HO9527" s="3"/>
      <c r="HP9527" s="3"/>
      <c r="HQ9527" s="3"/>
      <c r="HR9527" s="3"/>
      <c r="HS9527" s="3"/>
      <c r="HT9527" s="3"/>
      <c r="HU9527" s="3"/>
      <c r="HV9527" s="3"/>
      <c r="HW9527" s="3"/>
      <c r="HX9527" s="3"/>
      <c r="HY9527" s="3"/>
      <c r="HZ9527" s="3"/>
      <c r="IA9527" s="3"/>
      <c r="IB9527" s="3"/>
      <c r="IC9527" s="3"/>
      <c r="ID9527" s="3"/>
      <c r="IE9527" s="3"/>
      <c r="IF9527" s="3"/>
      <c r="IG9527" s="3"/>
      <c r="IH9527" s="3"/>
      <c r="II9527" s="3"/>
      <c r="IJ9527" s="3"/>
      <c r="IK9527" s="3"/>
      <c r="IL9527" s="3"/>
      <c r="IM9527" s="3"/>
      <c r="IN9527" s="3"/>
      <c r="IO9527" s="15"/>
    </row>
    <row r="9528" spans="171:249">
      <c r="FO9528" s="3"/>
      <c r="FP9528" s="3"/>
      <c r="FQ9528" s="3"/>
      <c r="FR9528" s="3"/>
      <c r="FS9528" s="3"/>
      <c r="FT9528" s="3"/>
      <c r="FU9528" s="3"/>
      <c r="FV9528" s="3"/>
      <c r="FW9528" s="3"/>
      <c r="FX9528" s="3"/>
      <c r="FY9528" s="3"/>
      <c r="FZ9528" s="3"/>
      <c r="GA9528" s="3"/>
      <c r="GB9528" s="3"/>
      <c r="GC9528" s="3"/>
      <c r="GD9528" s="3"/>
      <c r="GE9528" s="3"/>
      <c r="GF9528" s="3"/>
      <c r="GG9528" s="3"/>
      <c r="GH9528" s="3"/>
      <c r="GI9528" s="3"/>
      <c r="GJ9528" s="3"/>
      <c r="GK9528" s="3"/>
      <c r="GL9528" s="3"/>
      <c r="GM9528" s="3"/>
      <c r="GN9528" s="3"/>
      <c r="GO9528" s="3"/>
      <c r="GP9528" s="3"/>
      <c r="GQ9528" s="3"/>
      <c r="GR9528" s="3"/>
      <c r="GS9528" s="3"/>
      <c r="GT9528" s="3"/>
      <c r="GU9528" s="3"/>
      <c r="GV9528" s="3"/>
      <c r="GW9528" s="3"/>
      <c r="GX9528" s="3"/>
      <c r="GY9528" s="3"/>
      <c r="GZ9528" s="3"/>
      <c r="HA9528" s="3"/>
      <c r="HB9528" s="3"/>
      <c r="HC9528" s="3"/>
      <c r="HD9528" s="3"/>
      <c r="HE9528" s="3"/>
      <c r="HF9528" s="3"/>
      <c r="HG9528" s="3"/>
      <c r="HH9528" s="3"/>
      <c r="HI9528" s="3"/>
      <c r="HJ9528" s="3"/>
      <c r="HK9528" s="3"/>
      <c r="HL9528" s="3"/>
      <c r="HM9528" s="45"/>
      <c r="HN9528" s="3"/>
      <c r="HO9528" s="3"/>
      <c r="HP9528" s="3"/>
      <c r="HQ9528" s="3"/>
      <c r="HR9528" s="3"/>
      <c r="HS9528" s="3"/>
      <c r="HT9528" s="3"/>
      <c r="HU9528" s="3"/>
      <c r="HV9528" s="3"/>
      <c r="HW9528" s="3"/>
      <c r="HX9528" s="3"/>
      <c r="HY9528" s="3"/>
      <c r="HZ9528" s="3"/>
      <c r="IA9528" s="3"/>
      <c r="IB9528" s="3"/>
      <c r="IC9528" s="3"/>
      <c r="ID9528" s="3"/>
      <c r="IE9528" s="3"/>
      <c r="IF9528" s="3"/>
      <c r="IG9528" s="3"/>
      <c r="IH9528" s="3"/>
      <c r="II9528" s="3"/>
      <c r="IJ9528" s="3"/>
      <c r="IK9528" s="3"/>
      <c r="IL9528" s="3"/>
      <c r="IM9528" s="3"/>
      <c r="IN9528" s="3"/>
      <c r="IO9528" s="15"/>
    </row>
    <row r="9529" spans="171:249">
      <c r="FO9529" s="3"/>
      <c r="FP9529" s="3"/>
      <c r="FQ9529" s="3"/>
      <c r="FR9529" s="3"/>
      <c r="FS9529" s="3"/>
      <c r="FT9529" s="3"/>
      <c r="FU9529" s="3"/>
      <c r="FV9529" s="3"/>
      <c r="FW9529" s="3"/>
      <c r="FX9529" s="3"/>
      <c r="FY9529" s="3"/>
      <c r="FZ9529" s="3"/>
      <c r="GA9529" s="3"/>
      <c r="GB9529" s="3"/>
      <c r="GC9529" s="3"/>
      <c r="GD9529" s="3"/>
      <c r="GE9529" s="3"/>
      <c r="GF9529" s="3"/>
      <c r="GG9529" s="3"/>
      <c r="GH9529" s="3"/>
      <c r="GI9529" s="3"/>
      <c r="GJ9529" s="3"/>
      <c r="GK9529" s="3"/>
      <c r="GL9529" s="3"/>
      <c r="GM9529" s="3"/>
      <c r="GN9529" s="3"/>
      <c r="GO9529" s="3"/>
      <c r="GP9529" s="3"/>
      <c r="GQ9529" s="3"/>
      <c r="GR9529" s="3"/>
      <c r="GS9529" s="3"/>
      <c r="GT9529" s="3"/>
      <c r="GU9529" s="3"/>
      <c r="GV9529" s="3"/>
      <c r="GW9529" s="3"/>
      <c r="GX9529" s="3"/>
      <c r="GY9529" s="3"/>
      <c r="GZ9529" s="3"/>
      <c r="HA9529" s="3"/>
      <c r="HB9529" s="3"/>
      <c r="HC9529" s="3"/>
      <c r="HD9529" s="3"/>
      <c r="HE9529" s="3"/>
      <c r="HF9529" s="3"/>
      <c r="HG9529" s="3"/>
      <c r="HH9529" s="3"/>
      <c r="HI9529" s="3"/>
      <c r="HJ9529" s="3"/>
      <c r="HK9529" s="3"/>
      <c r="HL9529" s="3"/>
      <c r="HM9529" s="45"/>
      <c r="HN9529" s="3"/>
      <c r="HO9529" s="3"/>
      <c r="HP9529" s="3"/>
      <c r="HQ9529" s="3"/>
      <c r="HR9529" s="3"/>
      <c r="HS9529" s="3"/>
      <c r="HT9529" s="3"/>
      <c r="HU9529" s="3"/>
      <c r="HV9529" s="3"/>
      <c r="HW9529" s="3"/>
      <c r="HX9529" s="3"/>
      <c r="HY9529" s="3"/>
      <c r="HZ9529" s="3"/>
      <c r="IA9529" s="3"/>
      <c r="IB9529" s="3"/>
      <c r="IC9529" s="3"/>
      <c r="ID9529" s="3"/>
      <c r="IE9529" s="3"/>
      <c r="IF9529" s="3"/>
      <c r="IG9529" s="3"/>
      <c r="IH9529" s="3"/>
      <c r="II9529" s="3"/>
      <c r="IJ9529" s="3"/>
      <c r="IK9529" s="3"/>
      <c r="IL9529" s="3"/>
      <c r="IM9529" s="3"/>
      <c r="IN9529" s="3"/>
      <c r="IO9529" s="15"/>
    </row>
    <row r="9530" spans="171:249">
      <c r="FO9530" s="3"/>
      <c r="FP9530" s="3"/>
      <c r="FQ9530" s="3"/>
      <c r="FR9530" s="3"/>
      <c r="FS9530" s="3"/>
      <c r="FT9530" s="3"/>
      <c r="FU9530" s="3"/>
      <c r="FV9530" s="3"/>
      <c r="FW9530" s="3"/>
      <c r="FX9530" s="3"/>
      <c r="FY9530" s="3"/>
      <c r="FZ9530" s="3"/>
      <c r="GA9530" s="3"/>
      <c r="GB9530" s="3"/>
      <c r="GC9530" s="3"/>
      <c r="GD9530" s="3"/>
      <c r="GE9530" s="3"/>
      <c r="GF9530" s="3"/>
      <c r="GG9530" s="3"/>
      <c r="GH9530" s="3"/>
      <c r="GI9530" s="3"/>
      <c r="GJ9530" s="3"/>
      <c r="GK9530" s="3"/>
      <c r="GL9530" s="3"/>
      <c r="GM9530" s="3"/>
      <c r="GN9530" s="3"/>
      <c r="GO9530" s="3"/>
      <c r="GP9530" s="3"/>
      <c r="GQ9530" s="3"/>
      <c r="GR9530" s="3"/>
      <c r="GS9530" s="3"/>
      <c r="GT9530" s="3"/>
      <c r="GU9530" s="3"/>
      <c r="GV9530" s="3"/>
      <c r="GW9530" s="3"/>
      <c r="GX9530" s="3"/>
      <c r="GY9530" s="3"/>
      <c r="GZ9530" s="3"/>
      <c r="HA9530" s="3"/>
      <c r="HB9530" s="3"/>
      <c r="HC9530" s="3"/>
      <c r="HD9530" s="3"/>
      <c r="HE9530" s="3"/>
      <c r="HF9530" s="3"/>
      <c r="HG9530" s="3"/>
      <c r="HH9530" s="3"/>
      <c r="HI9530" s="3"/>
      <c r="HJ9530" s="3"/>
      <c r="HK9530" s="3"/>
      <c r="HL9530" s="3"/>
      <c r="HM9530" s="45"/>
      <c r="HN9530" s="3"/>
      <c r="HO9530" s="3"/>
      <c r="HP9530" s="3"/>
      <c r="HQ9530" s="3"/>
      <c r="HR9530" s="3"/>
      <c r="HS9530" s="3"/>
      <c r="HT9530" s="3"/>
      <c r="HU9530" s="3"/>
      <c r="HV9530" s="3"/>
      <c r="HW9530" s="3"/>
      <c r="HX9530" s="3"/>
      <c r="HY9530" s="3"/>
      <c r="HZ9530" s="3"/>
      <c r="IA9530" s="3"/>
      <c r="IB9530" s="3"/>
      <c r="IC9530" s="3"/>
      <c r="ID9530" s="3"/>
      <c r="IE9530" s="3"/>
      <c r="IF9530" s="3"/>
      <c r="IG9530" s="3"/>
      <c r="IH9530" s="3"/>
      <c r="II9530" s="3"/>
      <c r="IJ9530" s="3"/>
      <c r="IK9530" s="3"/>
      <c r="IL9530" s="3"/>
      <c r="IM9530" s="3"/>
      <c r="IN9530" s="3"/>
      <c r="IO9530" s="15"/>
    </row>
    <row r="9531" spans="171:249">
      <c r="FO9531" s="3"/>
      <c r="FP9531" s="3"/>
      <c r="FQ9531" s="3"/>
      <c r="FR9531" s="3"/>
      <c r="FS9531" s="3"/>
      <c r="FT9531" s="3"/>
      <c r="FU9531" s="3"/>
      <c r="FV9531" s="3"/>
      <c r="FW9531" s="3"/>
      <c r="FX9531" s="3"/>
      <c r="FY9531" s="3"/>
      <c r="FZ9531" s="3"/>
      <c r="GA9531" s="3"/>
      <c r="GB9531" s="3"/>
      <c r="GC9531" s="3"/>
      <c r="GD9531" s="3"/>
      <c r="GE9531" s="3"/>
      <c r="GF9531" s="3"/>
      <c r="GG9531" s="3"/>
      <c r="GH9531" s="3"/>
      <c r="GI9531" s="3"/>
      <c r="GJ9531" s="3"/>
      <c r="GK9531" s="3"/>
      <c r="GL9531" s="3"/>
      <c r="GM9531" s="3"/>
      <c r="GN9531" s="3"/>
      <c r="GO9531" s="3"/>
      <c r="GP9531" s="3"/>
      <c r="GQ9531" s="3"/>
      <c r="GR9531" s="3"/>
      <c r="GS9531" s="3"/>
      <c r="GT9531" s="3"/>
      <c r="GU9531" s="3"/>
      <c r="GV9531" s="3"/>
      <c r="GW9531" s="3"/>
      <c r="GX9531" s="3"/>
      <c r="GY9531" s="3"/>
      <c r="GZ9531" s="3"/>
      <c r="HA9531" s="3"/>
      <c r="HB9531" s="3"/>
      <c r="HC9531" s="3"/>
      <c r="HD9531" s="3"/>
      <c r="HE9531" s="3"/>
      <c r="HF9531" s="3"/>
      <c r="HG9531" s="3"/>
      <c r="HH9531" s="3"/>
      <c r="HI9531" s="3"/>
      <c r="HJ9531" s="3"/>
      <c r="HK9531" s="3"/>
      <c r="HL9531" s="3"/>
      <c r="HM9531" s="45"/>
      <c r="HN9531" s="3"/>
      <c r="HO9531" s="3"/>
      <c r="HP9531" s="3"/>
      <c r="HQ9531" s="3"/>
      <c r="HR9531" s="3"/>
      <c r="HS9531" s="3"/>
      <c r="HT9531" s="3"/>
      <c r="HU9531" s="3"/>
      <c r="HV9531" s="3"/>
      <c r="HW9531" s="3"/>
      <c r="HX9531" s="3"/>
      <c r="HY9531" s="3"/>
      <c r="HZ9531" s="3"/>
      <c r="IA9531" s="3"/>
      <c r="IB9531" s="3"/>
      <c r="IC9531" s="3"/>
      <c r="ID9531" s="3"/>
      <c r="IE9531" s="3"/>
      <c r="IF9531" s="3"/>
      <c r="IG9531" s="3"/>
      <c r="IH9531" s="3"/>
      <c r="II9531" s="3"/>
      <c r="IJ9531" s="3"/>
      <c r="IK9531" s="3"/>
      <c r="IL9531" s="3"/>
      <c r="IM9531" s="3"/>
      <c r="IN9531" s="3"/>
      <c r="IO9531" s="15"/>
    </row>
    <row r="9532" spans="171:249">
      <c r="FO9532" s="3"/>
      <c r="FP9532" s="3"/>
      <c r="FQ9532" s="3"/>
      <c r="FR9532" s="3"/>
      <c r="FS9532" s="3"/>
      <c r="FT9532" s="3"/>
      <c r="FU9532" s="3"/>
      <c r="FV9532" s="3"/>
      <c r="FW9532" s="3"/>
      <c r="FX9532" s="3"/>
      <c r="FY9532" s="3"/>
      <c r="FZ9532" s="3"/>
      <c r="GA9532" s="3"/>
      <c r="GB9532" s="3"/>
      <c r="GC9532" s="3"/>
      <c r="GD9532" s="3"/>
      <c r="GE9532" s="3"/>
      <c r="GF9532" s="3"/>
      <c r="GG9532" s="3"/>
      <c r="GH9532" s="3"/>
      <c r="GI9532" s="3"/>
      <c r="GJ9532" s="3"/>
      <c r="GK9532" s="3"/>
      <c r="GL9532" s="3"/>
      <c r="GM9532" s="3"/>
      <c r="GN9532" s="3"/>
      <c r="GO9532" s="3"/>
      <c r="GP9532" s="3"/>
      <c r="GQ9532" s="3"/>
      <c r="GR9532" s="3"/>
      <c r="GS9532" s="3"/>
      <c r="GT9532" s="3"/>
      <c r="GU9532" s="3"/>
      <c r="GV9532" s="3"/>
      <c r="GW9532" s="3"/>
      <c r="GX9532" s="3"/>
      <c r="GY9532" s="3"/>
      <c r="GZ9532" s="3"/>
      <c r="HA9532" s="3"/>
      <c r="HB9532" s="3"/>
      <c r="HC9532" s="3"/>
      <c r="HD9532" s="3"/>
      <c r="HE9532" s="3"/>
      <c r="HF9532" s="3"/>
      <c r="HG9532" s="3"/>
      <c r="HH9532" s="3"/>
      <c r="HI9532" s="3"/>
      <c r="HJ9532" s="3"/>
      <c r="HK9532" s="3"/>
      <c r="HL9532" s="3"/>
      <c r="HM9532" s="45"/>
      <c r="HN9532" s="3"/>
      <c r="HO9532" s="3"/>
      <c r="HP9532" s="3"/>
      <c r="HQ9532" s="3"/>
      <c r="HR9532" s="3"/>
      <c r="HS9532" s="3"/>
      <c r="HT9532" s="3"/>
      <c r="HU9532" s="3"/>
      <c r="HV9532" s="3"/>
      <c r="HW9532" s="3"/>
      <c r="HX9532" s="3"/>
      <c r="HY9532" s="3"/>
      <c r="HZ9532" s="3"/>
      <c r="IA9532" s="3"/>
      <c r="IB9532" s="3"/>
      <c r="IC9532" s="3"/>
      <c r="ID9532" s="3"/>
      <c r="IE9532" s="3"/>
      <c r="IF9532" s="3"/>
      <c r="IG9532" s="3"/>
      <c r="IH9532" s="3"/>
      <c r="II9532" s="3"/>
      <c r="IJ9532" s="3"/>
      <c r="IK9532" s="3"/>
      <c r="IL9532" s="3"/>
      <c r="IM9532" s="3"/>
      <c r="IN9532" s="3"/>
      <c r="IO9532" s="15"/>
    </row>
    <row r="9533" spans="171:249">
      <c r="FO9533" s="3"/>
      <c r="FP9533" s="3"/>
      <c r="FQ9533" s="3"/>
      <c r="FR9533" s="3"/>
      <c r="FS9533" s="3"/>
      <c r="FT9533" s="3"/>
      <c r="FU9533" s="3"/>
      <c r="FV9533" s="3"/>
      <c r="FW9533" s="3"/>
      <c r="FX9533" s="3"/>
      <c r="FY9533" s="3"/>
      <c r="FZ9533" s="3"/>
      <c r="GA9533" s="3"/>
      <c r="GB9533" s="3"/>
      <c r="GC9533" s="3"/>
      <c r="GD9533" s="3"/>
      <c r="GE9533" s="3"/>
      <c r="GF9533" s="3"/>
      <c r="GG9533" s="3"/>
      <c r="GH9533" s="3"/>
      <c r="GI9533" s="3"/>
      <c r="GJ9533" s="3"/>
      <c r="GK9533" s="3"/>
      <c r="GL9533" s="3"/>
      <c r="GM9533" s="3"/>
      <c r="GN9533" s="3"/>
      <c r="GO9533" s="3"/>
      <c r="GP9533" s="3"/>
      <c r="GQ9533" s="3"/>
      <c r="GR9533" s="3"/>
      <c r="GS9533" s="3"/>
      <c r="GT9533" s="3"/>
      <c r="GU9533" s="3"/>
      <c r="GV9533" s="3"/>
      <c r="GW9533" s="3"/>
      <c r="GX9533" s="3"/>
      <c r="GY9533" s="3"/>
      <c r="GZ9533" s="3"/>
      <c r="HA9533" s="3"/>
      <c r="HB9533" s="3"/>
      <c r="HC9533" s="3"/>
      <c r="HD9533" s="3"/>
      <c r="HE9533" s="3"/>
      <c r="HF9533" s="3"/>
      <c r="HG9533" s="3"/>
      <c r="HH9533" s="3"/>
      <c r="HI9533" s="3"/>
      <c r="HJ9533" s="3"/>
      <c r="HK9533" s="3"/>
      <c r="HL9533" s="3"/>
      <c r="HM9533" s="45"/>
      <c r="HN9533" s="3"/>
      <c r="HO9533" s="3"/>
      <c r="HP9533" s="3"/>
      <c r="HQ9533" s="3"/>
      <c r="HR9533" s="3"/>
      <c r="HS9533" s="3"/>
      <c r="HT9533" s="3"/>
      <c r="HU9533" s="3"/>
      <c r="HV9533" s="3"/>
      <c r="HW9533" s="3"/>
      <c r="HX9533" s="3"/>
      <c r="HY9533" s="3"/>
      <c r="HZ9533" s="3"/>
      <c r="IA9533" s="3"/>
      <c r="IB9533" s="3"/>
      <c r="IC9533" s="3"/>
      <c r="ID9533" s="3"/>
      <c r="IE9533" s="3"/>
      <c r="IF9533" s="3"/>
      <c r="IG9533" s="3"/>
      <c r="IH9533" s="3"/>
      <c r="II9533" s="3"/>
      <c r="IJ9533" s="3"/>
      <c r="IK9533" s="3"/>
      <c r="IL9533" s="3"/>
      <c r="IM9533" s="3"/>
      <c r="IN9533" s="3"/>
      <c r="IO9533" s="15"/>
    </row>
    <row r="9534" spans="171:249">
      <c r="FO9534" s="3"/>
      <c r="FP9534" s="3"/>
      <c r="FQ9534" s="3"/>
      <c r="FR9534" s="3"/>
      <c r="FS9534" s="3"/>
      <c r="FT9534" s="3"/>
      <c r="FU9534" s="3"/>
      <c r="FV9534" s="3"/>
      <c r="FW9534" s="3"/>
      <c r="FX9534" s="3"/>
      <c r="FY9534" s="3"/>
      <c r="FZ9534" s="3"/>
      <c r="GA9534" s="3"/>
      <c r="GB9534" s="3"/>
      <c r="GC9534" s="3"/>
      <c r="GD9534" s="3"/>
      <c r="GE9534" s="3"/>
      <c r="GF9534" s="3"/>
      <c r="GG9534" s="3"/>
      <c r="GH9534" s="3"/>
      <c r="GI9534" s="3"/>
      <c r="GJ9534" s="3"/>
      <c r="GK9534" s="3"/>
      <c r="GL9534" s="3"/>
      <c r="GM9534" s="3"/>
      <c r="GN9534" s="3"/>
      <c r="GO9534" s="3"/>
      <c r="GP9534" s="3"/>
      <c r="GQ9534" s="3"/>
      <c r="GR9534" s="3"/>
      <c r="GS9534" s="3"/>
      <c r="GT9534" s="3"/>
      <c r="GU9534" s="3"/>
      <c r="GV9534" s="3"/>
      <c r="GW9534" s="3"/>
      <c r="GX9534" s="3"/>
      <c r="GY9534" s="3"/>
      <c r="GZ9534" s="3"/>
      <c r="HA9534" s="3"/>
      <c r="HB9534" s="3"/>
      <c r="HC9534" s="3"/>
      <c r="HD9534" s="3"/>
      <c r="HE9534" s="3"/>
      <c r="HF9534" s="3"/>
      <c r="HG9534" s="3"/>
      <c r="HH9534" s="3"/>
      <c r="HI9534" s="3"/>
      <c r="HJ9534" s="3"/>
      <c r="HK9534" s="3"/>
      <c r="HL9534" s="3"/>
      <c r="HM9534" s="45"/>
      <c r="HN9534" s="3"/>
      <c r="HO9534" s="3"/>
      <c r="HP9534" s="3"/>
      <c r="HQ9534" s="3"/>
      <c r="HR9534" s="3"/>
      <c r="HS9534" s="3"/>
      <c r="HT9534" s="3"/>
      <c r="HU9534" s="3"/>
      <c r="HV9534" s="3"/>
      <c r="HW9534" s="3"/>
      <c r="HX9534" s="3"/>
      <c r="HY9534" s="3"/>
      <c r="HZ9534" s="3"/>
      <c r="IA9534" s="3"/>
      <c r="IB9534" s="3"/>
      <c r="IC9534" s="3"/>
      <c r="ID9534" s="3"/>
      <c r="IE9534" s="3"/>
      <c r="IF9534" s="3"/>
      <c r="IG9534" s="3"/>
      <c r="IH9534" s="3"/>
      <c r="II9534" s="3"/>
      <c r="IJ9534" s="3"/>
      <c r="IK9534" s="3"/>
      <c r="IL9534" s="3"/>
      <c r="IM9534" s="3"/>
      <c r="IN9534" s="3"/>
      <c r="IO9534" s="15"/>
    </row>
    <row r="9535" spans="171:249">
      <c r="FO9535" s="3"/>
      <c r="FP9535" s="3"/>
      <c r="FQ9535" s="3"/>
      <c r="FR9535" s="3"/>
      <c r="FS9535" s="3"/>
      <c r="FT9535" s="3"/>
      <c r="FU9535" s="3"/>
      <c r="FV9535" s="3"/>
      <c r="FW9535" s="3"/>
      <c r="FX9535" s="3"/>
      <c r="FY9535" s="3"/>
      <c r="FZ9535" s="3"/>
      <c r="GA9535" s="3"/>
      <c r="GB9535" s="3"/>
      <c r="GC9535" s="3"/>
      <c r="GD9535" s="3"/>
      <c r="GE9535" s="3"/>
      <c r="GF9535" s="3"/>
      <c r="GG9535" s="3"/>
      <c r="GH9535" s="3"/>
      <c r="GI9535" s="3"/>
      <c r="GJ9535" s="3"/>
      <c r="GK9535" s="3"/>
      <c r="GL9535" s="3"/>
      <c r="GM9535" s="3"/>
      <c r="GN9535" s="3"/>
      <c r="GO9535" s="3"/>
      <c r="GP9535" s="3"/>
      <c r="GQ9535" s="3"/>
      <c r="GR9535" s="3"/>
      <c r="GS9535" s="3"/>
      <c r="GT9535" s="3"/>
      <c r="GU9535" s="3"/>
      <c r="GV9535" s="3"/>
      <c r="GW9535" s="3"/>
      <c r="GX9535" s="3"/>
      <c r="GY9535" s="3"/>
      <c r="GZ9535" s="3"/>
      <c r="HA9535" s="3"/>
      <c r="HB9535" s="3"/>
      <c r="HC9535" s="3"/>
      <c r="HD9535" s="3"/>
      <c r="HE9535" s="3"/>
      <c r="HF9535" s="3"/>
      <c r="HG9535" s="3"/>
      <c r="HH9535" s="3"/>
      <c r="HI9535" s="3"/>
      <c r="HJ9535" s="3"/>
      <c r="HK9535" s="3"/>
      <c r="HL9535" s="3"/>
      <c r="HM9535" s="45"/>
      <c r="HN9535" s="3"/>
      <c r="HO9535" s="3"/>
      <c r="HP9535" s="3"/>
      <c r="HQ9535" s="3"/>
      <c r="HR9535" s="3"/>
      <c r="HS9535" s="3"/>
      <c r="HT9535" s="3"/>
      <c r="HU9535" s="3"/>
      <c r="HV9535" s="3"/>
      <c r="HW9535" s="3"/>
      <c r="HX9535" s="3"/>
      <c r="HY9535" s="3"/>
      <c r="HZ9535" s="3"/>
      <c r="IA9535" s="3"/>
      <c r="IB9535" s="3"/>
      <c r="IC9535" s="3"/>
      <c r="ID9535" s="3"/>
      <c r="IE9535" s="3"/>
      <c r="IF9535" s="3"/>
      <c r="IG9535" s="3"/>
      <c r="IH9535" s="3"/>
      <c r="II9535" s="3"/>
      <c r="IJ9535" s="3"/>
      <c r="IK9535" s="3"/>
      <c r="IL9535" s="3"/>
      <c r="IM9535" s="3"/>
      <c r="IN9535" s="3"/>
      <c r="IO9535" s="15"/>
    </row>
    <row r="9536" spans="171:249">
      <c r="FO9536" s="3"/>
      <c r="FP9536" s="3"/>
      <c r="FQ9536" s="3"/>
      <c r="FR9536" s="3"/>
      <c r="FS9536" s="3"/>
      <c r="FT9536" s="3"/>
      <c r="FU9536" s="3"/>
      <c r="FV9536" s="3"/>
      <c r="FW9536" s="3"/>
      <c r="FX9536" s="3"/>
      <c r="FY9536" s="3"/>
      <c r="FZ9536" s="3"/>
      <c r="GA9536" s="3"/>
      <c r="GB9536" s="3"/>
      <c r="GC9536" s="3"/>
      <c r="GD9536" s="3"/>
      <c r="GE9536" s="3"/>
      <c r="GF9536" s="3"/>
      <c r="GG9536" s="3"/>
      <c r="GH9536" s="3"/>
      <c r="GI9536" s="3"/>
      <c r="GJ9536" s="3"/>
      <c r="GK9536" s="3"/>
      <c r="GL9536" s="3"/>
      <c r="GM9536" s="3"/>
      <c r="GN9536" s="3"/>
      <c r="GO9536" s="3"/>
      <c r="GP9536" s="3"/>
      <c r="GQ9536" s="3"/>
      <c r="GR9536" s="3"/>
      <c r="GS9536" s="3"/>
      <c r="GT9536" s="3"/>
      <c r="GU9536" s="3"/>
      <c r="GV9536" s="3"/>
      <c r="GW9536" s="3"/>
      <c r="GX9536" s="3"/>
      <c r="GY9536" s="3"/>
      <c r="GZ9536" s="3"/>
      <c r="HA9536" s="3"/>
      <c r="HB9536" s="3"/>
      <c r="HC9536" s="3"/>
      <c r="HD9536" s="3"/>
      <c r="HE9536" s="3"/>
      <c r="HF9536" s="3"/>
      <c r="HG9536" s="3"/>
      <c r="HH9536" s="3"/>
      <c r="HI9536" s="3"/>
      <c r="HJ9536" s="3"/>
      <c r="HK9536" s="3"/>
      <c r="HL9536" s="3"/>
      <c r="HM9536" s="45"/>
      <c r="HN9536" s="3"/>
      <c r="HO9536" s="3"/>
      <c r="HP9536" s="3"/>
      <c r="HQ9536" s="3"/>
      <c r="HR9536" s="3"/>
      <c r="HS9536" s="3"/>
      <c r="HT9536" s="3"/>
      <c r="HU9536" s="3"/>
      <c r="HV9536" s="3"/>
      <c r="HW9536" s="3"/>
      <c r="HX9536" s="3"/>
      <c r="HY9536" s="3"/>
      <c r="HZ9536" s="3"/>
      <c r="IA9536" s="3"/>
      <c r="IB9536" s="3"/>
      <c r="IC9536" s="3"/>
      <c r="ID9536" s="3"/>
      <c r="IE9536" s="3"/>
      <c r="IF9536" s="3"/>
      <c r="IG9536" s="3"/>
      <c r="IH9536" s="3"/>
      <c r="II9536" s="3"/>
      <c r="IJ9536" s="3"/>
      <c r="IK9536" s="3"/>
      <c r="IL9536" s="3"/>
      <c r="IM9536" s="3"/>
      <c r="IN9536" s="3"/>
      <c r="IO9536" s="15"/>
    </row>
    <row r="9537" spans="171:249">
      <c r="FO9537" s="3"/>
      <c r="FP9537" s="3"/>
      <c r="FQ9537" s="3"/>
      <c r="FR9537" s="3"/>
      <c r="FS9537" s="3"/>
      <c r="FT9537" s="3"/>
      <c r="FU9537" s="3"/>
      <c r="FV9537" s="3"/>
      <c r="FW9537" s="3"/>
      <c r="FX9537" s="3"/>
      <c r="FY9537" s="3"/>
      <c r="FZ9537" s="3"/>
      <c r="GA9537" s="3"/>
      <c r="GB9537" s="3"/>
      <c r="GC9537" s="3"/>
      <c r="GD9537" s="3"/>
      <c r="GE9537" s="3"/>
      <c r="GF9537" s="3"/>
      <c r="GG9537" s="3"/>
      <c r="GH9537" s="3"/>
      <c r="GI9537" s="3"/>
      <c r="GJ9537" s="3"/>
      <c r="GK9537" s="3"/>
      <c r="GL9537" s="3"/>
      <c r="GM9537" s="3"/>
      <c r="GN9537" s="3"/>
      <c r="GO9537" s="3"/>
      <c r="GP9537" s="3"/>
      <c r="GQ9537" s="3"/>
      <c r="GR9537" s="3"/>
      <c r="GS9537" s="3"/>
      <c r="GT9537" s="3"/>
      <c r="GU9537" s="3"/>
      <c r="GV9537" s="3"/>
      <c r="GW9537" s="3"/>
      <c r="GX9537" s="3"/>
      <c r="GY9537" s="3"/>
      <c r="GZ9537" s="3"/>
      <c r="HA9537" s="3"/>
      <c r="HB9537" s="3"/>
      <c r="HC9537" s="3"/>
      <c r="HD9537" s="3"/>
      <c r="HE9537" s="3"/>
      <c r="HF9537" s="3"/>
      <c r="HG9537" s="3"/>
      <c r="HH9537" s="3"/>
      <c r="HI9537" s="3"/>
      <c r="HJ9537" s="3"/>
      <c r="HK9537" s="3"/>
      <c r="HL9537" s="3"/>
      <c r="HM9537" s="45"/>
      <c r="HN9537" s="3"/>
      <c r="HO9537" s="3"/>
      <c r="HP9537" s="3"/>
      <c r="HQ9537" s="3"/>
      <c r="HR9537" s="3"/>
      <c r="HS9537" s="3"/>
      <c r="HT9537" s="3"/>
      <c r="HU9537" s="3"/>
      <c r="HV9537" s="3"/>
      <c r="HW9537" s="3"/>
      <c r="HX9537" s="3"/>
      <c r="HY9537" s="3"/>
      <c r="HZ9537" s="3"/>
      <c r="IA9537" s="3"/>
      <c r="IB9537" s="3"/>
      <c r="IC9537" s="3"/>
      <c r="ID9537" s="3"/>
      <c r="IE9537" s="3"/>
      <c r="IF9537" s="3"/>
      <c r="IG9537" s="3"/>
      <c r="IH9537" s="3"/>
      <c r="II9537" s="3"/>
      <c r="IJ9537" s="3"/>
      <c r="IK9537" s="3"/>
      <c r="IL9537" s="3"/>
      <c r="IM9537" s="3"/>
      <c r="IN9537" s="3"/>
      <c r="IO9537" s="15"/>
    </row>
    <row r="9538" spans="171:249">
      <c r="FO9538" s="3"/>
      <c r="FP9538" s="3"/>
      <c r="FQ9538" s="3"/>
      <c r="FR9538" s="3"/>
      <c r="FS9538" s="3"/>
      <c r="FT9538" s="3"/>
      <c r="FU9538" s="3"/>
      <c r="FV9538" s="3"/>
      <c r="FW9538" s="3"/>
      <c r="FX9538" s="3"/>
      <c r="FY9538" s="3"/>
      <c r="FZ9538" s="3"/>
      <c r="GA9538" s="3"/>
      <c r="GB9538" s="3"/>
      <c r="GC9538" s="3"/>
      <c r="GD9538" s="3"/>
      <c r="GE9538" s="3"/>
      <c r="GF9538" s="3"/>
      <c r="GG9538" s="3"/>
      <c r="GH9538" s="3"/>
      <c r="GI9538" s="3"/>
      <c r="GJ9538" s="3"/>
      <c r="GK9538" s="3"/>
      <c r="GL9538" s="3"/>
      <c r="GM9538" s="3"/>
      <c r="GN9538" s="3"/>
      <c r="GO9538" s="3"/>
      <c r="GP9538" s="3"/>
      <c r="GQ9538" s="3"/>
      <c r="GR9538" s="3"/>
      <c r="GS9538" s="3"/>
      <c r="GT9538" s="3"/>
      <c r="GU9538" s="3"/>
      <c r="GV9538" s="3"/>
      <c r="GW9538" s="3"/>
      <c r="GX9538" s="3"/>
      <c r="GY9538" s="3"/>
      <c r="GZ9538" s="3"/>
      <c r="HA9538" s="3"/>
      <c r="HB9538" s="3"/>
      <c r="HC9538" s="3"/>
      <c r="HD9538" s="3"/>
      <c r="HE9538" s="3"/>
      <c r="HF9538" s="3"/>
      <c r="HG9538" s="3"/>
      <c r="HH9538" s="3"/>
      <c r="HI9538" s="3"/>
      <c r="HJ9538" s="3"/>
      <c r="HK9538" s="3"/>
      <c r="HL9538" s="3"/>
      <c r="HM9538" s="45"/>
      <c r="HN9538" s="3"/>
      <c r="HO9538" s="3"/>
      <c r="HP9538" s="3"/>
      <c r="HQ9538" s="3"/>
      <c r="HR9538" s="3"/>
      <c r="HS9538" s="3"/>
      <c r="HT9538" s="3"/>
      <c r="HU9538" s="3"/>
      <c r="HV9538" s="3"/>
      <c r="HW9538" s="3"/>
      <c r="HX9538" s="3"/>
      <c r="HY9538" s="3"/>
      <c r="HZ9538" s="3"/>
      <c r="IA9538" s="3"/>
      <c r="IB9538" s="3"/>
      <c r="IC9538" s="3"/>
      <c r="ID9538" s="3"/>
      <c r="IE9538" s="3"/>
      <c r="IF9538" s="3"/>
      <c r="IG9538" s="3"/>
      <c r="IH9538" s="3"/>
      <c r="II9538" s="3"/>
      <c r="IJ9538" s="3"/>
      <c r="IK9538" s="3"/>
      <c r="IL9538" s="3"/>
      <c r="IM9538" s="3"/>
      <c r="IN9538" s="3"/>
      <c r="IO9538" s="15"/>
    </row>
    <row r="9539" spans="171:249">
      <c r="FO9539" s="3"/>
      <c r="FP9539" s="3"/>
      <c r="FQ9539" s="3"/>
      <c r="FR9539" s="3"/>
      <c r="FS9539" s="3"/>
      <c r="FT9539" s="3"/>
      <c r="FU9539" s="3"/>
      <c r="FV9539" s="3"/>
      <c r="FW9539" s="3"/>
      <c r="FX9539" s="3"/>
      <c r="FY9539" s="3"/>
      <c r="FZ9539" s="3"/>
      <c r="GA9539" s="3"/>
      <c r="GB9539" s="3"/>
      <c r="GC9539" s="3"/>
      <c r="GD9539" s="3"/>
      <c r="GE9539" s="3"/>
      <c r="GF9539" s="3"/>
      <c r="GG9539" s="3"/>
      <c r="GH9539" s="3"/>
      <c r="GI9539" s="3"/>
      <c r="GJ9539" s="3"/>
      <c r="GK9539" s="3"/>
      <c r="GL9539" s="3"/>
      <c r="GM9539" s="3"/>
      <c r="GN9539" s="3"/>
      <c r="GO9539" s="3"/>
      <c r="GP9539" s="3"/>
      <c r="GQ9539" s="3"/>
      <c r="GR9539" s="3"/>
      <c r="GS9539" s="3"/>
      <c r="GT9539" s="3"/>
      <c r="GU9539" s="3"/>
      <c r="GV9539" s="3"/>
      <c r="GW9539" s="3"/>
      <c r="GX9539" s="3"/>
      <c r="GY9539" s="3"/>
      <c r="GZ9539" s="3"/>
      <c r="HA9539" s="3"/>
      <c r="HB9539" s="3"/>
      <c r="HC9539" s="3"/>
      <c r="HD9539" s="3"/>
      <c r="HE9539" s="3"/>
      <c r="HF9539" s="3"/>
      <c r="HG9539" s="3"/>
      <c r="HH9539" s="3"/>
      <c r="HI9539" s="3"/>
      <c r="HJ9539" s="3"/>
      <c r="HK9539" s="3"/>
      <c r="HL9539" s="3"/>
      <c r="HM9539" s="45"/>
      <c r="HN9539" s="3"/>
      <c r="HO9539" s="3"/>
      <c r="HP9539" s="3"/>
      <c r="HQ9539" s="3"/>
      <c r="HR9539" s="3"/>
      <c r="HS9539" s="3"/>
      <c r="HT9539" s="3"/>
      <c r="HU9539" s="3"/>
      <c r="HV9539" s="3"/>
      <c r="HW9539" s="3"/>
      <c r="HX9539" s="3"/>
      <c r="HY9539" s="3"/>
      <c r="HZ9539" s="3"/>
      <c r="IA9539" s="3"/>
      <c r="IB9539" s="3"/>
      <c r="IC9539" s="3"/>
      <c r="ID9539" s="3"/>
      <c r="IE9539" s="3"/>
      <c r="IF9539" s="3"/>
      <c r="IG9539" s="3"/>
      <c r="IH9539" s="3"/>
      <c r="II9539" s="3"/>
      <c r="IJ9539" s="3"/>
      <c r="IK9539" s="3"/>
      <c r="IL9539" s="3"/>
      <c r="IM9539" s="3"/>
      <c r="IN9539" s="3"/>
      <c r="IO9539" s="15"/>
    </row>
    <row r="9540" spans="171:249">
      <c r="FO9540" s="3"/>
      <c r="FP9540" s="3"/>
      <c r="FQ9540" s="3"/>
      <c r="FR9540" s="3"/>
      <c r="FS9540" s="3"/>
      <c r="FT9540" s="3"/>
      <c r="FU9540" s="3"/>
      <c r="FV9540" s="3"/>
      <c r="FW9540" s="3"/>
      <c r="FX9540" s="3"/>
      <c r="FY9540" s="3"/>
      <c r="FZ9540" s="3"/>
      <c r="GA9540" s="3"/>
      <c r="GB9540" s="3"/>
      <c r="GC9540" s="3"/>
      <c r="GD9540" s="3"/>
      <c r="GE9540" s="3"/>
      <c r="GF9540" s="3"/>
      <c r="GG9540" s="3"/>
      <c r="GH9540" s="3"/>
      <c r="GI9540" s="3"/>
      <c r="GJ9540" s="3"/>
      <c r="GK9540" s="3"/>
      <c r="GL9540" s="3"/>
      <c r="GM9540" s="3"/>
      <c r="GN9540" s="3"/>
      <c r="GO9540" s="3"/>
      <c r="GP9540" s="3"/>
      <c r="GQ9540" s="3"/>
      <c r="GR9540" s="3"/>
      <c r="GS9540" s="3"/>
      <c r="GT9540" s="3"/>
      <c r="GU9540" s="3"/>
      <c r="GV9540" s="3"/>
      <c r="GW9540" s="3"/>
      <c r="GX9540" s="3"/>
      <c r="GY9540" s="3"/>
      <c r="GZ9540" s="3"/>
      <c r="HA9540" s="3"/>
      <c r="HB9540" s="3"/>
      <c r="HC9540" s="3"/>
      <c r="HD9540" s="3"/>
      <c r="HE9540" s="3"/>
      <c r="HF9540" s="3"/>
      <c r="HG9540" s="3"/>
      <c r="HH9540" s="3"/>
      <c r="HI9540" s="3"/>
      <c r="HJ9540" s="3"/>
      <c r="HK9540" s="3"/>
      <c r="HL9540" s="3"/>
      <c r="HM9540" s="45"/>
      <c r="HN9540" s="3"/>
      <c r="HO9540" s="3"/>
      <c r="HP9540" s="3"/>
      <c r="HQ9540" s="3"/>
      <c r="HR9540" s="3"/>
      <c r="HS9540" s="3"/>
      <c r="HT9540" s="3"/>
      <c r="HU9540" s="3"/>
      <c r="HV9540" s="3"/>
      <c r="HW9540" s="3"/>
      <c r="HX9540" s="3"/>
      <c r="HY9540" s="3"/>
      <c r="HZ9540" s="3"/>
      <c r="IA9540" s="3"/>
      <c r="IB9540" s="3"/>
      <c r="IC9540" s="3"/>
      <c r="ID9540" s="3"/>
      <c r="IE9540" s="3"/>
      <c r="IF9540" s="3"/>
      <c r="IG9540" s="3"/>
      <c r="IH9540" s="3"/>
      <c r="II9540" s="3"/>
      <c r="IJ9540" s="3"/>
      <c r="IK9540" s="3"/>
      <c r="IL9540" s="3"/>
      <c r="IM9540" s="3"/>
      <c r="IN9540" s="3"/>
      <c r="IO9540" s="15"/>
    </row>
    <row r="9541" spans="171:249">
      <c r="FO9541" s="3"/>
      <c r="FP9541" s="3"/>
      <c r="FQ9541" s="3"/>
      <c r="FR9541" s="3"/>
      <c r="FS9541" s="3"/>
      <c r="FT9541" s="3"/>
      <c r="FU9541" s="3"/>
      <c r="FV9541" s="3"/>
      <c r="FW9541" s="3"/>
      <c r="FX9541" s="3"/>
      <c r="FY9541" s="3"/>
      <c r="FZ9541" s="3"/>
      <c r="GA9541" s="3"/>
      <c r="GB9541" s="3"/>
      <c r="GC9541" s="3"/>
      <c r="GD9541" s="3"/>
      <c r="GE9541" s="3"/>
      <c r="GF9541" s="3"/>
      <c r="GG9541" s="3"/>
      <c r="GH9541" s="3"/>
      <c r="GI9541" s="3"/>
      <c r="GJ9541" s="3"/>
      <c r="GK9541" s="3"/>
      <c r="GL9541" s="3"/>
      <c r="GM9541" s="3"/>
      <c r="GN9541" s="3"/>
      <c r="GO9541" s="3"/>
      <c r="GP9541" s="3"/>
      <c r="GQ9541" s="3"/>
      <c r="GR9541" s="3"/>
      <c r="GS9541" s="3"/>
      <c r="GT9541" s="3"/>
      <c r="GU9541" s="3"/>
      <c r="GV9541" s="3"/>
      <c r="GW9541" s="3"/>
      <c r="GX9541" s="3"/>
      <c r="GY9541" s="3"/>
      <c r="GZ9541" s="3"/>
      <c r="HA9541" s="3"/>
      <c r="HB9541" s="3"/>
      <c r="HC9541" s="3"/>
      <c r="HD9541" s="3"/>
      <c r="HE9541" s="3"/>
      <c r="HF9541" s="3"/>
      <c r="HG9541" s="3"/>
      <c r="HH9541" s="3"/>
      <c r="HI9541" s="3"/>
      <c r="HJ9541" s="3"/>
      <c r="HK9541" s="3"/>
      <c r="HL9541" s="3"/>
      <c r="HM9541" s="45"/>
      <c r="HN9541" s="3"/>
      <c r="HO9541" s="3"/>
      <c r="HP9541" s="3"/>
      <c r="HQ9541" s="3"/>
      <c r="HR9541" s="3"/>
      <c r="HS9541" s="3"/>
      <c r="HT9541" s="3"/>
      <c r="HU9541" s="3"/>
      <c r="HV9541" s="3"/>
      <c r="HW9541" s="3"/>
      <c r="HX9541" s="3"/>
      <c r="HY9541" s="3"/>
      <c r="HZ9541" s="3"/>
      <c r="IA9541" s="3"/>
      <c r="IB9541" s="3"/>
      <c r="IC9541" s="3"/>
      <c r="ID9541" s="3"/>
      <c r="IE9541" s="3"/>
      <c r="IF9541" s="3"/>
      <c r="IG9541" s="3"/>
      <c r="IH9541" s="3"/>
      <c r="II9541" s="3"/>
      <c r="IJ9541" s="3"/>
      <c r="IK9541" s="3"/>
      <c r="IL9541" s="3"/>
      <c r="IM9541" s="3"/>
      <c r="IN9541" s="3"/>
      <c r="IO9541" s="15"/>
    </row>
    <row r="9542" spans="171:249">
      <c r="FO9542" s="3"/>
      <c r="FP9542" s="3"/>
      <c r="FQ9542" s="3"/>
      <c r="FR9542" s="3"/>
      <c r="FS9542" s="3"/>
      <c r="FT9542" s="3"/>
      <c r="FU9542" s="3"/>
      <c r="FV9542" s="3"/>
      <c r="FW9542" s="3"/>
      <c r="FX9542" s="3"/>
      <c r="FY9542" s="3"/>
      <c r="FZ9542" s="3"/>
      <c r="GA9542" s="3"/>
      <c r="GB9542" s="3"/>
      <c r="GC9542" s="3"/>
      <c r="GD9542" s="3"/>
      <c r="GE9542" s="3"/>
      <c r="GF9542" s="3"/>
      <c r="GG9542" s="3"/>
      <c r="GH9542" s="3"/>
      <c r="GI9542" s="3"/>
      <c r="GJ9542" s="3"/>
      <c r="GK9542" s="3"/>
      <c r="GL9542" s="3"/>
      <c r="GM9542" s="3"/>
      <c r="GN9542" s="3"/>
      <c r="GO9542" s="3"/>
      <c r="GP9542" s="3"/>
      <c r="GQ9542" s="3"/>
      <c r="GR9542" s="3"/>
      <c r="GS9542" s="3"/>
      <c r="GT9542" s="3"/>
      <c r="GU9542" s="3"/>
      <c r="GV9542" s="3"/>
      <c r="GW9542" s="3"/>
      <c r="GX9542" s="3"/>
      <c r="GY9542" s="3"/>
      <c r="GZ9542" s="3"/>
      <c r="HA9542" s="3"/>
      <c r="HB9542" s="3"/>
      <c r="HC9542" s="3"/>
      <c r="HD9542" s="3"/>
      <c r="HE9542" s="3"/>
      <c r="HF9542" s="3"/>
      <c r="HG9542" s="3"/>
      <c r="HH9542" s="3"/>
      <c r="HI9542" s="3"/>
      <c r="HJ9542" s="3"/>
      <c r="HK9542" s="3"/>
      <c r="HL9542" s="3"/>
      <c r="HM9542" s="45"/>
      <c r="HN9542" s="3"/>
      <c r="HO9542" s="3"/>
      <c r="HP9542" s="3"/>
      <c r="HQ9542" s="3"/>
      <c r="HR9542" s="3"/>
      <c r="HS9542" s="3"/>
      <c r="HT9542" s="3"/>
      <c r="HU9542" s="3"/>
      <c r="HV9542" s="3"/>
      <c r="HW9542" s="3"/>
      <c r="HX9542" s="3"/>
      <c r="HY9542" s="3"/>
      <c r="HZ9542" s="3"/>
      <c r="IA9542" s="3"/>
      <c r="IB9542" s="3"/>
      <c r="IC9542" s="3"/>
      <c r="ID9542" s="3"/>
      <c r="IE9542" s="3"/>
      <c r="IF9542" s="3"/>
      <c r="IG9542" s="3"/>
      <c r="IH9542" s="3"/>
      <c r="II9542" s="3"/>
      <c r="IJ9542" s="3"/>
      <c r="IK9542" s="3"/>
      <c r="IL9542" s="3"/>
      <c r="IM9542" s="3"/>
      <c r="IN9542" s="3"/>
      <c r="IO9542" s="15"/>
    </row>
    <row r="9543" spans="171:249">
      <c r="FO9543" s="3"/>
      <c r="FP9543" s="3"/>
      <c r="FQ9543" s="3"/>
      <c r="FR9543" s="3"/>
      <c r="FS9543" s="3"/>
      <c r="FT9543" s="3"/>
      <c r="FU9543" s="3"/>
      <c r="FV9543" s="3"/>
      <c r="FW9543" s="3"/>
      <c r="FX9543" s="3"/>
      <c r="FY9543" s="3"/>
      <c r="FZ9543" s="3"/>
      <c r="GA9543" s="3"/>
      <c r="GB9543" s="3"/>
      <c r="GC9543" s="3"/>
      <c r="GD9543" s="3"/>
      <c r="GE9543" s="3"/>
      <c r="GF9543" s="3"/>
      <c r="GG9543" s="3"/>
      <c r="GH9543" s="3"/>
      <c r="GI9543" s="3"/>
      <c r="GJ9543" s="3"/>
      <c r="GK9543" s="3"/>
      <c r="GL9543" s="3"/>
      <c r="GM9543" s="3"/>
      <c r="GN9543" s="3"/>
      <c r="GO9543" s="3"/>
      <c r="GP9543" s="3"/>
      <c r="GQ9543" s="3"/>
      <c r="GR9543" s="3"/>
      <c r="GS9543" s="3"/>
      <c r="GT9543" s="3"/>
      <c r="GU9543" s="3"/>
      <c r="GV9543" s="3"/>
      <c r="GW9543" s="3"/>
      <c r="GX9543" s="3"/>
      <c r="GY9543" s="3"/>
      <c r="GZ9543" s="3"/>
      <c r="HA9543" s="3"/>
      <c r="HB9543" s="3"/>
      <c r="HC9543" s="3"/>
      <c r="HD9543" s="3"/>
      <c r="HE9543" s="3"/>
      <c r="HF9543" s="3"/>
      <c r="HG9543" s="3"/>
      <c r="HH9543" s="3"/>
      <c r="HI9543" s="3"/>
      <c r="HJ9543" s="3"/>
      <c r="HK9543" s="3"/>
      <c r="HL9543" s="3"/>
      <c r="HM9543" s="45"/>
      <c r="HN9543" s="3"/>
      <c r="HO9543" s="3"/>
      <c r="HP9543" s="3"/>
      <c r="HQ9543" s="3"/>
      <c r="HR9543" s="3"/>
      <c r="HS9543" s="3"/>
      <c r="HT9543" s="3"/>
      <c r="HU9543" s="3"/>
      <c r="HV9543" s="3"/>
      <c r="HW9543" s="3"/>
      <c r="HX9543" s="3"/>
      <c r="HY9543" s="3"/>
      <c r="HZ9543" s="3"/>
      <c r="IA9543" s="3"/>
      <c r="IB9543" s="3"/>
      <c r="IC9543" s="3"/>
      <c r="ID9543" s="3"/>
      <c r="IE9543" s="3"/>
      <c r="IF9543" s="3"/>
      <c r="IG9543" s="3"/>
      <c r="IH9543" s="3"/>
      <c r="II9543" s="3"/>
      <c r="IJ9543" s="3"/>
      <c r="IK9543" s="3"/>
      <c r="IL9543" s="3"/>
      <c r="IM9543" s="3"/>
      <c r="IN9543" s="3"/>
      <c r="IO9543" s="15"/>
    </row>
    <row r="9544" spans="171:249">
      <c r="FO9544" s="3"/>
      <c r="FP9544" s="3"/>
      <c r="FQ9544" s="3"/>
      <c r="FR9544" s="3"/>
      <c r="FS9544" s="3"/>
      <c r="FT9544" s="3"/>
      <c r="FU9544" s="3"/>
      <c r="FV9544" s="3"/>
      <c r="FW9544" s="3"/>
      <c r="FX9544" s="3"/>
      <c r="FY9544" s="3"/>
      <c r="FZ9544" s="3"/>
      <c r="GA9544" s="3"/>
      <c r="GB9544" s="3"/>
      <c r="GC9544" s="3"/>
      <c r="GD9544" s="3"/>
      <c r="GE9544" s="3"/>
      <c r="GF9544" s="3"/>
      <c r="GG9544" s="3"/>
      <c r="GH9544" s="3"/>
      <c r="GI9544" s="3"/>
      <c r="GJ9544" s="3"/>
      <c r="GK9544" s="3"/>
      <c r="GL9544" s="3"/>
      <c r="GM9544" s="3"/>
      <c r="GN9544" s="3"/>
      <c r="GO9544" s="3"/>
      <c r="GP9544" s="3"/>
      <c r="GQ9544" s="3"/>
      <c r="GR9544" s="3"/>
      <c r="GS9544" s="3"/>
      <c r="GT9544" s="3"/>
      <c r="GU9544" s="3"/>
      <c r="GV9544" s="3"/>
      <c r="GW9544" s="3"/>
      <c r="GX9544" s="3"/>
      <c r="GY9544" s="3"/>
      <c r="GZ9544" s="3"/>
      <c r="HA9544" s="3"/>
      <c r="HB9544" s="3"/>
      <c r="HC9544" s="3"/>
      <c r="HD9544" s="3"/>
      <c r="HE9544" s="3"/>
      <c r="HF9544" s="3"/>
      <c r="HG9544" s="3"/>
      <c r="HH9544" s="3"/>
      <c r="HI9544" s="3"/>
      <c r="HJ9544" s="3"/>
      <c r="HK9544" s="3"/>
      <c r="HL9544" s="3"/>
      <c r="HM9544" s="45"/>
      <c r="HN9544" s="3"/>
      <c r="HO9544" s="3"/>
      <c r="HP9544" s="3"/>
      <c r="HQ9544" s="3"/>
      <c r="HR9544" s="3"/>
      <c r="HS9544" s="3"/>
      <c r="HT9544" s="3"/>
      <c r="HU9544" s="3"/>
      <c r="HV9544" s="3"/>
      <c r="HW9544" s="3"/>
      <c r="HX9544" s="3"/>
      <c r="HY9544" s="3"/>
      <c r="HZ9544" s="3"/>
      <c r="IA9544" s="3"/>
      <c r="IB9544" s="3"/>
      <c r="IC9544" s="3"/>
      <c r="ID9544" s="3"/>
      <c r="IE9544" s="3"/>
      <c r="IF9544" s="3"/>
      <c r="IG9544" s="3"/>
      <c r="IH9544" s="3"/>
      <c r="II9544" s="3"/>
      <c r="IJ9544" s="3"/>
      <c r="IK9544" s="3"/>
      <c r="IL9544" s="3"/>
      <c r="IM9544" s="3"/>
      <c r="IN9544" s="3"/>
      <c r="IO9544" s="15"/>
    </row>
    <row r="9545" spans="171:249">
      <c r="FO9545" s="3"/>
      <c r="FP9545" s="3"/>
      <c r="FQ9545" s="3"/>
      <c r="FR9545" s="3"/>
      <c r="FS9545" s="3"/>
      <c r="FT9545" s="3"/>
      <c r="FU9545" s="3"/>
      <c r="FV9545" s="3"/>
      <c r="FW9545" s="3"/>
      <c r="FX9545" s="3"/>
      <c r="FY9545" s="3"/>
      <c r="FZ9545" s="3"/>
      <c r="GA9545" s="3"/>
      <c r="GB9545" s="3"/>
      <c r="GC9545" s="3"/>
      <c r="GD9545" s="3"/>
      <c r="GE9545" s="3"/>
      <c r="GF9545" s="3"/>
      <c r="GG9545" s="3"/>
      <c r="GH9545" s="3"/>
      <c r="GI9545" s="3"/>
      <c r="GJ9545" s="3"/>
      <c r="GK9545" s="3"/>
      <c r="GL9545" s="3"/>
      <c r="GM9545" s="3"/>
      <c r="GN9545" s="3"/>
      <c r="GO9545" s="3"/>
      <c r="GP9545" s="3"/>
      <c r="GQ9545" s="3"/>
      <c r="GR9545" s="3"/>
      <c r="GS9545" s="3"/>
      <c r="GT9545" s="3"/>
      <c r="GU9545" s="3"/>
      <c r="GV9545" s="3"/>
      <c r="GW9545" s="3"/>
      <c r="GX9545" s="3"/>
      <c r="GY9545" s="3"/>
      <c r="GZ9545" s="3"/>
      <c r="HA9545" s="3"/>
      <c r="HB9545" s="3"/>
      <c r="HC9545" s="3"/>
      <c r="HD9545" s="3"/>
      <c r="HE9545" s="3"/>
      <c r="HF9545" s="3"/>
      <c r="HG9545" s="3"/>
      <c r="HH9545" s="3"/>
      <c r="HI9545" s="3"/>
      <c r="HJ9545" s="3"/>
      <c r="HK9545" s="3"/>
      <c r="HL9545" s="3"/>
      <c r="HM9545" s="45"/>
      <c r="HN9545" s="3"/>
      <c r="HO9545" s="3"/>
      <c r="HP9545" s="3"/>
      <c r="HQ9545" s="3"/>
      <c r="HR9545" s="3"/>
      <c r="HS9545" s="3"/>
      <c r="HT9545" s="3"/>
      <c r="HU9545" s="3"/>
      <c r="HV9545" s="3"/>
      <c r="HW9545" s="3"/>
      <c r="HX9545" s="3"/>
      <c r="HY9545" s="3"/>
      <c r="HZ9545" s="3"/>
      <c r="IA9545" s="3"/>
      <c r="IB9545" s="3"/>
      <c r="IC9545" s="3"/>
      <c r="ID9545" s="3"/>
      <c r="IE9545" s="3"/>
      <c r="IF9545" s="3"/>
      <c r="IG9545" s="3"/>
      <c r="IH9545" s="3"/>
      <c r="II9545" s="3"/>
      <c r="IJ9545" s="3"/>
      <c r="IK9545" s="3"/>
      <c r="IL9545" s="3"/>
      <c r="IM9545" s="3"/>
      <c r="IN9545" s="3"/>
      <c r="IO9545" s="15"/>
    </row>
    <row r="9546" spans="171:249">
      <c r="FO9546" s="3"/>
      <c r="FP9546" s="3"/>
      <c r="FQ9546" s="3"/>
      <c r="FR9546" s="3"/>
      <c r="FS9546" s="3"/>
      <c r="FT9546" s="3"/>
      <c r="FU9546" s="3"/>
      <c r="FV9546" s="3"/>
      <c r="FW9546" s="3"/>
      <c r="FX9546" s="3"/>
      <c r="FY9546" s="3"/>
      <c r="FZ9546" s="3"/>
      <c r="GA9546" s="3"/>
      <c r="GB9546" s="3"/>
      <c r="GC9546" s="3"/>
      <c r="GD9546" s="3"/>
      <c r="GE9546" s="3"/>
      <c r="GF9546" s="3"/>
      <c r="GG9546" s="3"/>
      <c r="GH9546" s="3"/>
      <c r="GI9546" s="3"/>
      <c r="GJ9546" s="3"/>
      <c r="GK9546" s="3"/>
      <c r="GL9546" s="3"/>
      <c r="GM9546" s="3"/>
      <c r="GN9546" s="3"/>
      <c r="GO9546" s="3"/>
      <c r="GP9546" s="3"/>
      <c r="GQ9546" s="3"/>
      <c r="GR9546" s="3"/>
      <c r="GS9546" s="3"/>
      <c r="GT9546" s="3"/>
      <c r="GU9546" s="3"/>
      <c r="GV9546" s="3"/>
      <c r="GW9546" s="3"/>
      <c r="GX9546" s="3"/>
      <c r="GY9546" s="3"/>
      <c r="GZ9546" s="3"/>
      <c r="HA9546" s="3"/>
      <c r="HB9546" s="3"/>
      <c r="HC9546" s="3"/>
      <c r="HD9546" s="3"/>
      <c r="HE9546" s="3"/>
      <c r="HF9546" s="3"/>
      <c r="HG9546" s="3"/>
      <c r="HH9546" s="3"/>
      <c r="HI9546" s="3"/>
      <c r="HJ9546" s="3"/>
      <c r="HK9546" s="3"/>
      <c r="HL9546" s="3"/>
      <c r="HM9546" s="45"/>
      <c r="HN9546" s="3"/>
      <c r="HO9546" s="3"/>
      <c r="HP9546" s="3"/>
      <c r="HQ9546" s="3"/>
      <c r="HR9546" s="3"/>
      <c r="HS9546" s="3"/>
      <c r="HT9546" s="3"/>
      <c r="HU9546" s="3"/>
      <c r="HV9546" s="3"/>
      <c r="HW9546" s="3"/>
      <c r="HX9546" s="3"/>
      <c r="HY9546" s="3"/>
      <c r="HZ9546" s="3"/>
      <c r="IA9546" s="3"/>
      <c r="IB9546" s="3"/>
      <c r="IC9546" s="3"/>
      <c r="ID9546" s="3"/>
      <c r="IE9546" s="3"/>
      <c r="IF9546" s="3"/>
      <c r="IG9546" s="3"/>
      <c r="IH9546" s="3"/>
      <c r="II9546" s="3"/>
      <c r="IJ9546" s="3"/>
      <c r="IK9546" s="3"/>
      <c r="IL9546" s="3"/>
      <c r="IM9546" s="3"/>
      <c r="IN9546" s="3"/>
      <c r="IO9546" s="15"/>
    </row>
    <row r="9547" spans="171:249">
      <c r="FO9547" s="3"/>
      <c r="FP9547" s="3"/>
      <c r="FQ9547" s="3"/>
      <c r="FR9547" s="3"/>
      <c r="FS9547" s="3"/>
      <c r="FT9547" s="3"/>
      <c r="FU9547" s="3"/>
      <c r="FV9547" s="3"/>
      <c r="FW9547" s="3"/>
      <c r="FX9547" s="3"/>
      <c r="FY9547" s="3"/>
      <c r="FZ9547" s="3"/>
      <c r="GA9547" s="3"/>
      <c r="GB9547" s="3"/>
      <c r="GC9547" s="3"/>
      <c r="GD9547" s="3"/>
      <c r="GE9547" s="3"/>
      <c r="GF9547" s="3"/>
      <c r="GG9547" s="3"/>
      <c r="GH9547" s="3"/>
      <c r="GI9547" s="3"/>
      <c r="GJ9547" s="3"/>
      <c r="GK9547" s="3"/>
      <c r="GL9547" s="3"/>
      <c r="GM9547" s="3"/>
      <c r="GN9547" s="3"/>
      <c r="GO9547" s="3"/>
      <c r="GP9547" s="3"/>
      <c r="GQ9547" s="3"/>
      <c r="GR9547" s="3"/>
      <c r="GS9547" s="3"/>
      <c r="GT9547" s="3"/>
      <c r="GU9547" s="3"/>
      <c r="GV9547" s="3"/>
      <c r="GW9547" s="3"/>
      <c r="GX9547" s="3"/>
      <c r="GY9547" s="3"/>
      <c r="GZ9547" s="3"/>
      <c r="HA9547" s="3"/>
      <c r="HB9547" s="3"/>
      <c r="HC9547" s="3"/>
      <c r="HD9547" s="3"/>
      <c r="HE9547" s="3"/>
      <c r="HF9547" s="3"/>
      <c r="HG9547" s="3"/>
      <c r="HH9547" s="3"/>
      <c r="HI9547" s="3"/>
      <c r="HJ9547" s="3"/>
      <c r="HK9547" s="3"/>
      <c r="HL9547" s="3"/>
      <c r="HM9547" s="45"/>
      <c r="HN9547" s="3"/>
      <c r="HO9547" s="3"/>
      <c r="HP9547" s="3"/>
      <c r="HQ9547" s="3"/>
      <c r="HR9547" s="3"/>
      <c r="HS9547" s="3"/>
      <c r="HT9547" s="3"/>
      <c r="HU9547" s="3"/>
      <c r="HV9547" s="3"/>
      <c r="HW9547" s="3"/>
      <c r="HX9547" s="3"/>
      <c r="HY9547" s="3"/>
      <c r="HZ9547" s="3"/>
      <c r="IA9547" s="3"/>
      <c r="IB9547" s="3"/>
      <c r="IC9547" s="3"/>
      <c r="ID9547" s="3"/>
      <c r="IE9547" s="3"/>
      <c r="IF9547" s="3"/>
      <c r="IG9547" s="3"/>
      <c r="IH9547" s="3"/>
      <c r="II9547" s="3"/>
      <c r="IJ9547" s="3"/>
      <c r="IK9547" s="3"/>
      <c r="IL9547" s="3"/>
      <c r="IM9547" s="3"/>
      <c r="IN9547" s="3"/>
      <c r="IO9547" s="15"/>
    </row>
    <row r="9548" spans="171:249">
      <c r="FO9548" s="3"/>
      <c r="FP9548" s="3"/>
      <c r="FQ9548" s="3"/>
      <c r="FR9548" s="3"/>
      <c r="FS9548" s="3"/>
      <c r="FT9548" s="3"/>
      <c r="FU9548" s="3"/>
      <c r="FV9548" s="3"/>
      <c r="FW9548" s="3"/>
      <c r="FX9548" s="3"/>
      <c r="FY9548" s="3"/>
      <c r="FZ9548" s="3"/>
      <c r="GA9548" s="3"/>
      <c r="GB9548" s="3"/>
      <c r="GC9548" s="3"/>
      <c r="GD9548" s="3"/>
      <c r="GE9548" s="3"/>
      <c r="GF9548" s="3"/>
      <c r="GG9548" s="3"/>
      <c r="GH9548" s="3"/>
      <c r="GI9548" s="3"/>
      <c r="GJ9548" s="3"/>
      <c r="GK9548" s="3"/>
      <c r="GL9548" s="3"/>
      <c r="GM9548" s="3"/>
      <c r="GN9548" s="3"/>
      <c r="GO9548" s="3"/>
      <c r="GP9548" s="3"/>
      <c r="GQ9548" s="3"/>
      <c r="GR9548" s="3"/>
      <c r="GS9548" s="3"/>
      <c r="GT9548" s="3"/>
      <c r="GU9548" s="3"/>
      <c r="GV9548" s="3"/>
      <c r="GW9548" s="3"/>
      <c r="GX9548" s="3"/>
      <c r="GY9548" s="3"/>
      <c r="GZ9548" s="3"/>
      <c r="HA9548" s="3"/>
      <c r="HB9548" s="3"/>
      <c r="HC9548" s="3"/>
      <c r="HD9548" s="3"/>
      <c r="HE9548" s="3"/>
      <c r="HF9548" s="3"/>
      <c r="HG9548" s="3"/>
      <c r="HH9548" s="3"/>
      <c r="HI9548" s="3"/>
      <c r="HJ9548" s="3"/>
      <c r="HK9548" s="3"/>
      <c r="HL9548" s="3"/>
      <c r="HM9548" s="45"/>
      <c r="HN9548" s="3"/>
      <c r="HO9548" s="3"/>
      <c r="HP9548" s="3"/>
      <c r="HQ9548" s="3"/>
      <c r="HR9548" s="3"/>
      <c r="HS9548" s="3"/>
      <c r="HT9548" s="3"/>
      <c r="HU9548" s="3"/>
      <c r="HV9548" s="3"/>
      <c r="HW9548" s="3"/>
      <c r="HX9548" s="3"/>
      <c r="HY9548" s="3"/>
      <c r="HZ9548" s="3"/>
      <c r="IA9548" s="3"/>
      <c r="IB9548" s="3"/>
      <c r="IC9548" s="3"/>
      <c r="ID9548" s="3"/>
      <c r="IE9548" s="3"/>
      <c r="IF9548" s="3"/>
      <c r="IG9548" s="3"/>
      <c r="IH9548" s="3"/>
      <c r="II9548" s="3"/>
      <c r="IJ9548" s="3"/>
      <c r="IK9548" s="3"/>
      <c r="IL9548" s="3"/>
      <c r="IM9548" s="3"/>
      <c r="IN9548" s="3"/>
      <c r="IO9548" s="15"/>
    </row>
    <row r="9549" spans="171:249">
      <c r="FO9549" s="3"/>
      <c r="FP9549" s="3"/>
      <c r="FQ9549" s="3"/>
      <c r="FR9549" s="3"/>
      <c r="FS9549" s="3"/>
      <c r="FT9549" s="3"/>
      <c r="FU9549" s="3"/>
      <c r="FV9549" s="3"/>
      <c r="FW9549" s="3"/>
      <c r="FX9549" s="3"/>
      <c r="FY9549" s="3"/>
      <c r="FZ9549" s="3"/>
      <c r="GA9549" s="3"/>
      <c r="GB9549" s="3"/>
      <c r="GC9549" s="3"/>
      <c r="GD9549" s="3"/>
      <c r="GE9549" s="3"/>
      <c r="GF9549" s="3"/>
      <c r="GG9549" s="3"/>
      <c r="GH9549" s="3"/>
      <c r="GI9549" s="3"/>
      <c r="GJ9549" s="3"/>
      <c r="GK9549" s="3"/>
      <c r="GL9549" s="3"/>
      <c r="GM9549" s="3"/>
      <c r="GN9549" s="3"/>
      <c r="GO9549" s="3"/>
      <c r="GP9549" s="3"/>
      <c r="GQ9549" s="3"/>
      <c r="GR9549" s="3"/>
      <c r="GS9549" s="3"/>
      <c r="GT9549" s="3"/>
      <c r="GU9549" s="3"/>
      <c r="GV9549" s="3"/>
      <c r="GW9549" s="3"/>
      <c r="GX9549" s="3"/>
      <c r="GY9549" s="3"/>
      <c r="GZ9549" s="3"/>
      <c r="HA9549" s="3"/>
      <c r="HB9549" s="3"/>
      <c r="HC9549" s="3"/>
      <c r="HD9549" s="3"/>
      <c r="HE9549" s="3"/>
      <c r="HF9549" s="3"/>
      <c r="HG9549" s="3"/>
      <c r="HH9549" s="3"/>
      <c r="HI9549" s="3"/>
      <c r="HJ9549" s="3"/>
      <c r="HK9549" s="3"/>
      <c r="HL9549" s="3"/>
      <c r="HM9549" s="45"/>
      <c r="HN9549" s="3"/>
      <c r="HO9549" s="3"/>
      <c r="HP9549" s="3"/>
      <c r="HQ9549" s="3"/>
      <c r="HR9549" s="3"/>
      <c r="HS9549" s="3"/>
      <c r="HT9549" s="3"/>
      <c r="HU9549" s="3"/>
      <c r="HV9549" s="3"/>
      <c r="HW9549" s="3"/>
      <c r="HX9549" s="3"/>
      <c r="HY9549" s="3"/>
      <c r="HZ9549" s="3"/>
      <c r="IA9549" s="3"/>
      <c r="IB9549" s="3"/>
      <c r="IC9549" s="3"/>
      <c r="ID9549" s="3"/>
      <c r="IE9549" s="3"/>
      <c r="IF9549" s="3"/>
      <c r="IG9549" s="3"/>
      <c r="IH9549" s="3"/>
      <c r="II9549" s="3"/>
      <c r="IJ9549" s="3"/>
      <c r="IK9549" s="3"/>
      <c r="IL9549" s="3"/>
      <c r="IM9549" s="3"/>
      <c r="IN9549" s="3"/>
      <c r="IO9549" s="15"/>
    </row>
    <row r="9550" spans="171:249">
      <c r="FO9550" s="3"/>
      <c r="FP9550" s="3"/>
      <c r="FQ9550" s="3"/>
      <c r="FR9550" s="3"/>
      <c r="FS9550" s="3"/>
      <c r="FT9550" s="3"/>
      <c r="FU9550" s="3"/>
      <c r="FV9550" s="3"/>
      <c r="FW9550" s="3"/>
      <c r="FX9550" s="3"/>
      <c r="FY9550" s="3"/>
      <c r="FZ9550" s="3"/>
      <c r="GA9550" s="3"/>
      <c r="GB9550" s="3"/>
      <c r="GC9550" s="3"/>
      <c r="GD9550" s="3"/>
      <c r="GE9550" s="3"/>
      <c r="GF9550" s="3"/>
      <c r="GG9550" s="3"/>
      <c r="GH9550" s="3"/>
      <c r="GI9550" s="3"/>
      <c r="GJ9550" s="3"/>
      <c r="GK9550" s="3"/>
      <c r="GL9550" s="3"/>
      <c r="GM9550" s="3"/>
      <c r="GN9550" s="3"/>
      <c r="GO9550" s="3"/>
      <c r="GP9550" s="3"/>
      <c r="GQ9550" s="3"/>
      <c r="GR9550" s="3"/>
      <c r="GS9550" s="3"/>
      <c r="GT9550" s="3"/>
      <c r="GU9550" s="3"/>
      <c r="GV9550" s="3"/>
      <c r="GW9550" s="3"/>
      <c r="GX9550" s="3"/>
      <c r="GY9550" s="3"/>
      <c r="GZ9550" s="3"/>
      <c r="HA9550" s="3"/>
      <c r="HB9550" s="3"/>
      <c r="HC9550" s="3"/>
      <c r="HD9550" s="3"/>
      <c r="HE9550" s="3"/>
      <c r="HF9550" s="3"/>
      <c r="HG9550" s="3"/>
      <c r="HH9550" s="3"/>
      <c r="HI9550" s="3"/>
      <c r="HJ9550" s="3"/>
      <c r="HK9550" s="3"/>
      <c r="HL9550" s="3"/>
      <c r="HM9550" s="45"/>
      <c r="HN9550" s="3"/>
      <c r="HO9550" s="3"/>
      <c r="HP9550" s="3"/>
      <c r="HQ9550" s="3"/>
      <c r="HR9550" s="3"/>
      <c r="HS9550" s="3"/>
      <c r="HT9550" s="3"/>
      <c r="HU9550" s="3"/>
      <c r="HV9550" s="3"/>
      <c r="HW9550" s="3"/>
      <c r="HX9550" s="3"/>
      <c r="HY9550" s="3"/>
      <c r="HZ9550" s="3"/>
      <c r="IA9550" s="3"/>
      <c r="IB9550" s="3"/>
      <c r="IC9550" s="3"/>
      <c r="ID9550" s="3"/>
      <c r="IE9550" s="3"/>
      <c r="IF9550" s="3"/>
      <c r="IG9550" s="3"/>
      <c r="IH9550" s="3"/>
      <c r="II9550" s="3"/>
      <c r="IJ9550" s="3"/>
      <c r="IK9550" s="3"/>
      <c r="IL9550" s="3"/>
      <c r="IM9550" s="3"/>
      <c r="IN9550" s="3"/>
      <c r="IO9550" s="15"/>
    </row>
    <row r="9551" spans="171:249">
      <c r="FO9551" s="3"/>
      <c r="FP9551" s="3"/>
      <c r="FQ9551" s="3"/>
      <c r="FR9551" s="3"/>
      <c r="FS9551" s="3"/>
      <c r="FT9551" s="3"/>
      <c r="FU9551" s="3"/>
      <c r="FV9551" s="3"/>
      <c r="FW9551" s="3"/>
      <c r="FX9551" s="3"/>
      <c r="FY9551" s="3"/>
      <c r="FZ9551" s="3"/>
      <c r="GA9551" s="3"/>
      <c r="GB9551" s="3"/>
      <c r="GC9551" s="3"/>
      <c r="GD9551" s="3"/>
      <c r="GE9551" s="3"/>
      <c r="GF9551" s="3"/>
      <c r="GG9551" s="3"/>
      <c r="GH9551" s="3"/>
      <c r="GI9551" s="3"/>
      <c r="GJ9551" s="3"/>
      <c r="GK9551" s="3"/>
      <c r="GL9551" s="3"/>
      <c r="GM9551" s="3"/>
      <c r="GN9551" s="3"/>
      <c r="GO9551" s="3"/>
      <c r="GP9551" s="3"/>
      <c r="GQ9551" s="3"/>
      <c r="GR9551" s="3"/>
      <c r="GS9551" s="3"/>
      <c r="GT9551" s="3"/>
      <c r="GU9551" s="3"/>
      <c r="GV9551" s="3"/>
      <c r="GW9551" s="3"/>
      <c r="GX9551" s="3"/>
      <c r="GY9551" s="3"/>
      <c r="GZ9551" s="3"/>
      <c r="HA9551" s="3"/>
      <c r="HB9551" s="3"/>
      <c r="HC9551" s="3"/>
      <c r="HD9551" s="3"/>
      <c r="HE9551" s="3"/>
      <c r="HF9551" s="3"/>
      <c r="HG9551" s="3"/>
      <c r="HH9551" s="3"/>
      <c r="HI9551" s="3"/>
      <c r="HJ9551" s="3"/>
      <c r="HK9551" s="3"/>
      <c r="HL9551" s="3"/>
      <c r="HM9551" s="45"/>
      <c r="HN9551" s="3"/>
      <c r="HO9551" s="3"/>
      <c r="HP9551" s="3"/>
      <c r="HQ9551" s="3"/>
      <c r="HR9551" s="3"/>
      <c r="HS9551" s="3"/>
      <c r="HT9551" s="3"/>
      <c r="HU9551" s="3"/>
      <c r="HV9551" s="3"/>
      <c r="HW9551" s="3"/>
      <c r="HX9551" s="3"/>
      <c r="HY9551" s="3"/>
      <c r="HZ9551" s="3"/>
      <c r="IA9551" s="3"/>
      <c r="IB9551" s="3"/>
      <c r="IC9551" s="3"/>
      <c r="ID9551" s="3"/>
      <c r="IE9551" s="3"/>
      <c r="IF9551" s="3"/>
      <c r="IG9551" s="3"/>
      <c r="IH9551" s="3"/>
      <c r="II9551" s="3"/>
      <c r="IJ9551" s="3"/>
      <c r="IK9551" s="3"/>
      <c r="IL9551" s="3"/>
      <c r="IM9551" s="3"/>
      <c r="IN9551" s="3"/>
      <c r="IO9551" s="15"/>
    </row>
    <row r="9552" spans="171:249">
      <c r="FO9552" s="3"/>
      <c r="FP9552" s="3"/>
      <c r="FQ9552" s="3"/>
      <c r="FR9552" s="3"/>
      <c r="FS9552" s="3"/>
      <c r="FT9552" s="3"/>
      <c r="FU9552" s="3"/>
      <c r="FV9552" s="3"/>
      <c r="FW9552" s="3"/>
      <c r="FX9552" s="3"/>
      <c r="FY9552" s="3"/>
      <c r="FZ9552" s="3"/>
      <c r="GA9552" s="3"/>
      <c r="GB9552" s="3"/>
      <c r="GC9552" s="3"/>
      <c r="GD9552" s="3"/>
      <c r="GE9552" s="3"/>
      <c r="GF9552" s="3"/>
      <c r="GG9552" s="3"/>
      <c r="GH9552" s="3"/>
      <c r="GI9552" s="3"/>
      <c r="GJ9552" s="3"/>
      <c r="GK9552" s="3"/>
      <c r="GL9552" s="3"/>
      <c r="GM9552" s="3"/>
      <c r="GN9552" s="3"/>
      <c r="GO9552" s="3"/>
      <c r="GP9552" s="3"/>
      <c r="GQ9552" s="3"/>
      <c r="GR9552" s="3"/>
      <c r="GS9552" s="3"/>
      <c r="GT9552" s="3"/>
      <c r="GU9552" s="3"/>
      <c r="GV9552" s="3"/>
      <c r="GW9552" s="3"/>
      <c r="GX9552" s="3"/>
      <c r="GY9552" s="3"/>
      <c r="GZ9552" s="3"/>
      <c r="HA9552" s="3"/>
      <c r="HB9552" s="3"/>
      <c r="HC9552" s="3"/>
      <c r="HD9552" s="3"/>
      <c r="HE9552" s="3"/>
      <c r="HF9552" s="3"/>
      <c r="HG9552" s="3"/>
      <c r="HH9552" s="3"/>
      <c r="HI9552" s="3"/>
      <c r="HJ9552" s="3"/>
      <c r="HK9552" s="3"/>
      <c r="HL9552" s="3"/>
      <c r="HM9552" s="45"/>
      <c r="HN9552" s="3"/>
      <c r="HO9552" s="3"/>
      <c r="HP9552" s="3"/>
      <c r="HQ9552" s="3"/>
      <c r="HR9552" s="3"/>
      <c r="HS9552" s="3"/>
      <c r="HT9552" s="3"/>
      <c r="HU9552" s="3"/>
      <c r="HV9552" s="3"/>
      <c r="HW9552" s="3"/>
      <c r="HX9552" s="3"/>
      <c r="HY9552" s="3"/>
      <c r="HZ9552" s="3"/>
      <c r="IA9552" s="3"/>
      <c r="IB9552" s="3"/>
      <c r="IC9552" s="3"/>
      <c r="ID9552" s="3"/>
      <c r="IE9552" s="3"/>
      <c r="IF9552" s="3"/>
      <c r="IG9552" s="3"/>
      <c r="IH9552" s="3"/>
      <c r="II9552" s="3"/>
      <c r="IJ9552" s="3"/>
      <c r="IK9552" s="3"/>
      <c r="IL9552" s="3"/>
      <c r="IM9552" s="3"/>
      <c r="IN9552" s="3"/>
      <c r="IO9552" s="15"/>
    </row>
    <row r="9553" spans="171:249">
      <c r="FO9553" s="3"/>
      <c r="FP9553" s="3"/>
      <c r="FQ9553" s="3"/>
      <c r="FR9553" s="3"/>
      <c r="FS9553" s="3"/>
      <c r="FT9553" s="3"/>
      <c r="FU9553" s="3"/>
      <c r="FV9553" s="3"/>
      <c r="FW9553" s="3"/>
      <c r="FX9553" s="3"/>
      <c r="FY9553" s="3"/>
      <c r="FZ9553" s="3"/>
      <c r="GA9553" s="3"/>
      <c r="GB9553" s="3"/>
      <c r="GC9553" s="3"/>
      <c r="GD9553" s="3"/>
      <c r="GE9553" s="3"/>
      <c r="GF9553" s="3"/>
      <c r="GG9553" s="3"/>
      <c r="GH9553" s="3"/>
      <c r="GI9553" s="3"/>
      <c r="GJ9553" s="3"/>
      <c r="GK9553" s="3"/>
      <c r="GL9553" s="3"/>
      <c r="GM9553" s="3"/>
      <c r="GN9553" s="3"/>
      <c r="GO9553" s="3"/>
      <c r="GP9553" s="3"/>
      <c r="GQ9553" s="3"/>
      <c r="GR9553" s="3"/>
      <c r="GS9553" s="3"/>
      <c r="GT9553" s="3"/>
      <c r="GU9553" s="3"/>
      <c r="GV9553" s="3"/>
      <c r="GW9553" s="3"/>
      <c r="GX9553" s="3"/>
      <c r="GY9553" s="3"/>
      <c r="GZ9553" s="3"/>
      <c r="HA9553" s="3"/>
      <c r="HB9553" s="3"/>
      <c r="HC9553" s="3"/>
      <c r="HD9553" s="3"/>
      <c r="HE9553" s="3"/>
      <c r="HF9553" s="3"/>
      <c r="HG9553" s="3"/>
      <c r="HH9553" s="3"/>
      <c r="HI9553" s="3"/>
      <c r="HJ9553" s="3"/>
      <c r="HK9553" s="3"/>
      <c r="HL9553" s="3"/>
      <c r="HM9553" s="45"/>
      <c r="HN9553" s="3"/>
      <c r="HO9553" s="3"/>
      <c r="HP9553" s="3"/>
      <c r="HQ9553" s="3"/>
      <c r="HR9553" s="3"/>
      <c r="HS9553" s="3"/>
      <c r="HT9553" s="3"/>
      <c r="HU9553" s="3"/>
      <c r="HV9553" s="3"/>
      <c r="HW9553" s="3"/>
      <c r="HX9553" s="3"/>
      <c r="HY9553" s="3"/>
      <c r="HZ9553" s="3"/>
      <c r="IA9553" s="3"/>
      <c r="IB9553" s="3"/>
      <c r="IC9553" s="3"/>
      <c r="ID9553" s="3"/>
      <c r="IE9553" s="3"/>
      <c r="IF9553" s="3"/>
      <c r="IG9553" s="3"/>
      <c r="IH9553" s="3"/>
      <c r="II9553" s="3"/>
      <c r="IJ9553" s="3"/>
      <c r="IK9553" s="3"/>
      <c r="IL9553" s="3"/>
      <c r="IM9553" s="3"/>
      <c r="IN9553" s="3"/>
      <c r="IO9553" s="15"/>
    </row>
    <row r="9554" spans="171:249">
      <c r="FO9554" s="3"/>
      <c r="FP9554" s="3"/>
      <c r="FQ9554" s="3"/>
      <c r="FR9554" s="3"/>
      <c r="FS9554" s="3"/>
      <c r="FT9554" s="3"/>
      <c r="FU9554" s="3"/>
      <c r="FV9554" s="3"/>
      <c r="FW9554" s="3"/>
      <c r="FX9554" s="3"/>
      <c r="FY9554" s="3"/>
      <c r="FZ9554" s="3"/>
      <c r="GA9554" s="3"/>
      <c r="GB9554" s="3"/>
      <c r="GC9554" s="3"/>
      <c r="GD9554" s="3"/>
      <c r="GE9554" s="3"/>
      <c r="GF9554" s="3"/>
      <c r="GG9554" s="3"/>
      <c r="GH9554" s="3"/>
      <c r="GI9554" s="3"/>
      <c r="GJ9554" s="3"/>
      <c r="GK9554" s="3"/>
      <c r="GL9554" s="3"/>
      <c r="GM9554" s="3"/>
      <c r="GN9554" s="3"/>
      <c r="GO9554" s="3"/>
      <c r="GP9554" s="3"/>
      <c r="GQ9554" s="3"/>
      <c r="GR9554" s="3"/>
      <c r="GS9554" s="3"/>
      <c r="GT9554" s="3"/>
      <c r="GU9554" s="3"/>
      <c r="GV9554" s="3"/>
      <c r="GW9554" s="3"/>
      <c r="GX9554" s="3"/>
      <c r="GY9554" s="3"/>
      <c r="GZ9554" s="3"/>
      <c r="HA9554" s="3"/>
      <c r="HB9554" s="3"/>
      <c r="HC9554" s="3"/>
      <c r="HD9554" s="3"/>
      <c r="HE9554" s="3"/>
      <c r="HF9554" s="3"/>
      <c r="HG9554" s="3"/>
      <c r="HH9554" s="3"/>
      <c r="HI9554" s="3"/>
      <c r="HJ9554" s="3"/>
      <c r="HK9554" s="3"/>
      <c r="HL9554" s="3"/>
      <c r="HM9554" s="45"/>
      <c r="HN9554" s="3"/>
      <c r="HO9554" s="3"/>
      <c r="HP9554" s="3"/>
      <c r="HQ9554" s="3"/>
      <c r="HR9554" s="3"/>
      <c r="HS9554" s="3"/>
      <c r="HT9554" s="3"/>
      <c r="HU9554" s="3"/>
      <c r="HV9554" s="3"/>
      <c r="HW9554" s="3"/>
      <c r="HX9554" s="3"/>
      <c r="HY9554" s="3"/>
      <c r="HZ9554" s="3"/>
      <c r="IA9554" s="3"/>
      <c r="IB9554" s="3"/>
      <c r="IC9554" s="3"/>
      <c r="ID9554" s="3"/>
      <c r="IE9554" s="3"/>
      <c r="IF9554" s="3"/>
      <c r="IG9554" s="3"/>
      <c r="IH9554" s="3"/>
      <c r="II9554" s="3"/>
      <c r="IJ9554" s="3"/>
      <c r="IK9554" s="3"/>
      <c r="IL9554" s="3"/>
      <c r="IM9554" s="3"/>
      <c r="IN9554" s="3"/>
      <c r="IO9554" s="15"/>
    </row>
    <row r="9555" spans="171:249">
      <c r="FO9555" s="3"/>
      <c r="FP9555" s="3"/>
      <c r="FQ9555" s="3"/>
      <c r="FR9555" s="3"/>
      <c r="FS9555" s="3"/>
      <c r="FT9555" s="3"/>
      <c r="FU9555" s="3"/>
      <c r="FV9555" s="3"/>
      <c r="FW9555" s="3"/>
      <c r="FX9555" s="3"/>
      <c r="FY9555" s="3"/>
      <c r="FZ9555" s="3"/>
      <c r="GA9555" s="3"/>
      <c r="GB9555" s="3"/>
      <c r="GC9555" s="3"/>
      <c r="GD9555" s="3"/>
      <c r="GE9555" s="3"/>
      <c r="GF9555" s="3"/>
      <c r="GG9555" s="3"/>
      <c r="GH9555" s="3"/>
      <c r="GI9555" s="3"/>
      <c r="GJ9555" s="3"/>
      <c r="GK9555" s="3"/>
      <c r="GL9555" s="3"/>
      <c r="GM9555" s="3"/>
      <c r="GN9555" s="3"/>
      <c r="GO9555" s="3"/>
      <c r="GP9555" s="3"/>
      <c r="GQ9555" s="3"/>
      <c r="GR9555" s="3"/>
      <c r="GS9555" s="3"/>
      <c r="GT9555" s="3"/>
      <c r="GU9555" s="3"/>
      <c r="GV9555" s="3"/>
      <c r="GW9555" s="3"/>
      <c r="GX9555" s="3"/>
      <c r="GY9555" s="3"/>
      <c r="GZ9555" s="3"/>
      <c r="HA9555" s="3"/>
      <c r="HB9555" s="3"/>
      <c r="HC9555" s="3"/>
      <c r="HD9555" s="3"/>
      <c r="HE9555" s="3"/>
      <c r="HF9555" s="3"/>
      <c r="HG9555" s="3"/>
      <c r="HH9555" s="3"/>
      <c r="HI9555" s="3"/>
      <c r="HJ9555" s="3"/>
      <c r="HK9555" s="3"/>
      <c r="HL9555" s="3"/>
      <c r="HM9555" s="45"/>
      <c r="HN9555" s="3"/>
      <c r="HO9555" s="3"/>
      <c r="HP9555" s="3"/>
      <c r="HQ9555" s="3"/>
      <c r="HR9555" s="3"/>
      <c r="HS9555" s="3"/>
      <c r="HT9555" s="3"/>
      <c r="HU9555" s="3"/>
      <c r="HV9555" s="3"/>
      <c r="HW9555" s="3"/>
      <c r="HX9555" s="3"/>
      <c r="HY9555" s="3"/>
      <c r="HZ9555" s="3"/>
      <c r="IA9555" s="3"/>
      <c r="IB9555" s="3"/>
      <c r="IC9555" s="3"/>
      <c r="ID9555" s="3"/>
      <c r="IE9555" s="3"/>
      <c r="IF9555" s="3"/>
      <c r="IG9555" s="3"/>
      <c r="IH9555" s="3"/>
      <c r="II9555" s="3"/>
      <c r="IJ9555" s="3"/>
      <c r="IK9555" s="3"/>
      <c r="IL9555" s="3"/>
      <c r="IM9555" s="3"/>
      <c r="IN9555" s="3"/>
      <c r="IO9555" s="15"/>
    </row>
    <row r="9556" spans="171:249">
      <c r="FO9556" s="3"/>
      <c r="FP9556" s="3"/>
      <c r="FQ9556" s="3"/>
      <c r="FR9556" s="3"/>
      <c r="FS9556" s="3"/>
      <c r="FT9556" s="3"/>
      <c r="FU9556" s="3"/>
      <c r="FV9556" s="3"/>
      <c r="FW9556" s="3"/>
      <c r="FX9556" s="3"/>
      <c r="FY9556" s="3"/>
      <c r="FZ9556" s="3"/>
      <c r="GA9556" s="3"/>
      <c r="GB9556" s="3"/>
      <c r="GC9556" s="3"/>
      <c r="GD9556" s="3"/>
      <c r="GE9556" s="3"/>
      <c r="GF9556" s="3"/>
      <c r="GG9556" s="3"/>
      <c r="GH9556" s="3"/>
      <c r="GI9556" s="3"/>
      <c r="GJ9556" s="3"/>
      <c r="GK9556" s="3"/>
      <c r="GL9556" s="3"/>
      <c r="GM9556" s="3"/>
      <c r="GN9556" s="3"/>
      <c r="GO9556" s="3"/>
      <c r="GP9556" s="3"/>
      <c r="GQ9556" s="3"/>
      <c r="GR9556" s="3"/>
      <c r="GS9556" s="3"/>
      <c r="GT9556" s="3"/>
      <c r="GU9556" s="3"/>
      <c r="GV9556" s="3"/>
      <c r="GW9556" s="3"/>
      <c r="GX9556" s="3"/>
      <c r="GY9556" s="3"/>
      <c r="GZ9556" s="3"/>
      <c r="HA9556" s="3"/>
      <c r="HB9556" s="3"/>
      <c r="HC9556" s="3"/>
      <c r="HD9556" s="3"/>
      <c r="HE9556" s="3"/>
      <c r="HF9556" s="3"/>
      <c r="HG9556" s="3"/>
      <c r="HH9556" s="3"/>
      <c r="HI9556" s="3"/>
      <c r="HJ9556" s="3"/>
      <c r="HK9556" s="3"/>
      <c r="HL9556" s="3"/>
      <c r="HM9556" s="45"/>
      <c r="HN9556" s="3"/>
      <c r="HO9556" s="3"/>
      <c r="HP9556" s="3"/>
      <c r="HQ9556" s="3"/>
      <c r="HR9556" s="3"/>
      <c r="HS9556" s="3"/>
      <c r="HT9556" s="3"/>
      <c r="HU9556" s="3"/>
      <c r="HV9556" s="3"/>
      <c r="HW9556" s="3"/>
      <c r="HX9556" s="3"/>
      <c r="HY9556" s="3"/>
      <c r="HZ9556" s="3"/>
      <c r="IA9556" s="3"/>
      <c r="IB9556" s="3"/>
      <c r="IC9556" s="3"/>
      <c r="ID9556" s="3"/>
      <c r="IE9556" s="3"/>
      <c r="IF9556" s="3"/>
      <c r="IG9556" s="3"/>
      <c r="IH9556" s="3"/>
      <c r="II9556" s="3"/>
      <c r="IJ9556" s="3"/>
      <c r="IK9556" s="3"/>
      <c r="IL9556" s="3"/>
      <c r="IM9556" s="3"/>
      <c r="IN9556" s="3"/>
      <c r="IO9556" s="15"/>
    </row>
    <row r="9557" spans="171:249">
      <c r="FO9557" s="3"/>
      <c r="FP9557" s="3"/>
      <c r="FQ9557" s="3"/>
      <c r="FR9557" s="3"/>
      <c r="FS9557" s="3"/>
      <c r="FT9557" s="3"/>
      <c r="FU9557" s="3"/>
      <c r="FV9557" s="3"/>
      <c r="FW9557" s="3"/>
      <c r="FX9557" s="3"/>
      <c r="FY9557" s="3"/>
      <c r="FZ9557" s="3"/>
      <c r="GA9557" s="3"/>
      <c r="GB9557" s="3"/>
      <c r="GC9557" s="3"/>
      <c r="GD9557" s="3"/>
      <c r="GE9557" s="3"/>
      <c r="GF9557" s="3"/>
      <c r="GG9557" s="3"/>
      <c r="GH9557" s="3"/>
      <c r="GI9557" s="3"/>
      <c r="GJ9557" s="3"/>
      <c r="GK9557" s="3"/>
      <c r="GL9557" s="3"/>
      <c r="GM9557" s="3"/>
      <c r="GN9557" s="3"/>
      <c r="GO9557" s="3"/>
      <c r="GP9557" s="3"/>
      <c r="GQ9557" s="3"/>
      <c r="GR9557" s="3"/>
      <c r="GS9557" s="3"/>
      <c r="GT9557" s="3"/>
      <c r="GU9557" s="3"/>
      <c r="GV9557" s="3"/>
      <c r="GW9557" s="3"/>
      <c r="GX9557" s="3"/>
      <c r="GY9557" s="3"/>
      <c r="GZ9557" s="3"/>
      <c r="HA9557" s="3"/>
      <c r="HB9557" s="3"/>
      <c r="HC9557" s="3"/>
      <c r="HD9557" s="3"/>
      <c r="HE9557" s="3"/>
      <c r="HF9557" s="3"/>
      <c r="HG9557" s="3"/>
      <c r="HH9557" s="3"/>
      <c r="HI9557" s="3"/>
      <c r="HJ9557" s="3"/>
      <c r="HK9557" s="3"/>
      <c r="HL9557" s="3"/>
      <c r="HM9557" s="45"/>
      <c r="HN9557" s="3"/>
      <c r="HO9557" s="3"/>
      <c r="HP9557" s="3"/>
      <c r="HQ9557" s="3"/>
      <c r="HR9557" s="3"/>
      <c r="HS9557" s="3"/>
      <c r="HT9557" s="3"/>
      <c r="HU9557" s="3"/>
      <c r="HV9557" s="3"/>
      <c r="HW9557" s="3"/>
      <c r="HX9557" s="3"/>
      <c r="HY9557" s="3"/>
      <c r="HZ9557" s="3"/>
      <c r="IA9557" s="3"/>
      <c r="IB9557" s="3"/>
      <c r="IC9557" s="3"/>
      <c r="ID9557" s="3"/>
      <c r="IE9557" s="3"/>
      <c r="IF9557" s="3"/>
      <c r="IG9557" s="3"/>
      <c r="IH9557" s="3"/>
      <c r="II9557" s="3"/>
      <c r="IJ9557" s="3"/>
      <c r="IK9557" s="3"/>
      <c r="IL9557" s="3"/>
      <c r="IM9557" s="3"/>
      <c r="IN9557" s="3"/>
      <c r="IO9557" s="15"/>
    </row>
    <row r="9558" spans="171:249">
      <c r="FO9558" s="3"/>
      <c r="FP9558" s="3"/>
      <c r="FQ9558" s="3"/>
      <c r="FR9558" s="3"/>
      <c r="FS9558" s="3"/>
      <c r="FT9558" s="3"/>
      <c r="FU9558" s="3"/>
      <c r="FV9558" s="3"/>
      <c r="FW9558" s="3"/>
      <c r="FX9558" s="3"/>
      <c r="FY9558" s="3"/>
      <c r="FZ9558" s="3"/>
      <c r="GA9558" s="3"/>
      <c r="GB9558" s="3"/>
      <c r="GC9558" s="3"/>
      <c r="GD9558" s="3"/>
      <c r="GE9558" s="3"/>
      <c r="GF9558" s="3"/>
      <c r="GG9558" s="3"/>
      <c r="GH9558" s="3"/>
      <c r="GI9558" s="3"/>
      <c r="GJ9558" s="3"/>
      <c r="GK9558" s="3"/>
      <c r="GL9558" s="3"/>
      <c r="GM9558" s="3"/>
      <c r="GN9558" s="3"/>
      <c r="GO9558" s="3"/>
      <c r="GP9558" s="3"/>
      <c r="GQ9558" s="3"/>
      <c r="GR9558" s="3"/>
      <c r="GS9558" s="3"/>
      <c r="GT9558" s="3"/>
      <c r="GU9558" s="3"/>
      <c r="GV9558" s="3"/>
      <c r="GW9558" s="3"/>
      <c r="GX9558" s="3"/>
      <c r="GY9558" s="3"/>
      <c r="GZ9558" s="3"/>
      <c r="HA9558" s="3"/>
      <c r="HB9558" s="3"/>
      <c r="HC9558" s="3"/>
      <c r="HD9558" s="3"/>
      <c r="HE9558" s="3"/>
      <c r="HF9558" s="3"/>
      <c r="HG9558" s="3"/>
      <c r="HH9558" s="3"/>
      <c r="HI9558" s="3"/>
      <c r="HJ9558" s="3"/>
      <c r="HK9558" s="3"/>
      <c r="HL9558" s="3"/>
      <c r="HM9558" s="45"/>
      <c r="HN9558" s="3"/>
      <c r="HO9558" s="3"/>
      <c r="HP9558" s="3"/>
      <c r="HQ9558" s="3"/>
      <c r="HR9558" s="3"/>
      <c r="HS9558" s="3"/>
      <c r="HT9558" s="3"/>
      <c r="HU9558" s="3"/>
      <c r="HV9558" s="3"/>
      <c r="HW9558" s="3"/>
      <c r="HX9558" s="3"/>
      <c r="HY9558" s="3"/>
      <c r="HZ9558" s="3"/>
      <c r="IA9558" s="3"/>
      <c r="IB9558" s="3"/>
      <c r="IC9558" s="3"/>
      <c r="ID9558" s="3"/>
      <c r="IE9558" s="3"/>
      <c r="IF9558" s="3"/>
      <c r="IG9558" s="3"/>
      <c r="IH9558" s="3"/>
      <c r="II9558" s="3"/>
      <c r="IJ9558" s="3"/>
      <c r="IK9558" s="3"/>
      <c r="IL9558" s="3"/>
      <c r="IM9558" s="3"/>
      <c r="IN9558" s="3"/>
      <c r="IO9558" s="15"/>
    </row>
    <row r="9559" spans="171:249">
      <c r="FO9559" s="3"/>
      <c r="FP9559" s="3"/>
      <c r="FQ9559" s="3"/>
      <c r="FR9559" s="3"/>
      <c r="FS9559" s="3"/>
      <c r="FT9559" s="3"/>
      <c r="FU9559" s="3"/>
      <c r="FV9559" s="3"/>
      <c r="FW9559" s="3"/>
      <c r="FX9559" s="3"/>
      <c r="FY9559" s="3"/>
      <c r="FZ9559" s="3"/>
      <c r="GA9559" s="3"/>
      <c r="GB9559" s="3"/>
      <c r="GC9559" s="3"/>
      <c r="GD9559" s="3"/>
      <c r="GE9559" s="3"/>
      <c r="GF9559" s="3"/>
      <c r="GG9559" s="3"/>
      <c r="GH9559" s="3"/>
      <c r="GI9559" s="3"/>
      <c r="GJ9559" s="3"/>
      <c r="GK9559" s="3"/>
      <c r="GL9559" s="3"/>
      <c r="GM9559" s="3"/>
      <c r="GN9559" s="3"/>
      <c r="GO9559" s="3"/>
      <c r="GP9559" s="3"/>
      <c r="GQ9559" s="3"/>
      <c r="GR9559" s="3"/>
      <c r="GS9559" s="3"/>
      <c r="GT9559" s="3"/>
      <c r="GU9559" s="3"/>
      <c r="GV9559" s="3"/>
      <c r="GW9559" s="3"/>
      <c r="GX9559" s="3"/>
      <c r="GY9559" s="3"/>
      <c r="GZ9559" s="3"/>
      <c r="HA9559" s="3"/>
      <c r="HB9559" s="3"/>
      <c r="HC9559" s="3"/>
      <c r="HD9559" s="3"/>
      <c r="HE9559" s="3"/>
      <c r="HF9559" s="3"/>
      <c r="HG9559" s="3"/>
      <c r="HH9559" s="3"/>
      <c r="HI9559" s="3"/>
      <c r="HJ9559" s="3"/>
      <c r="HK9559" s="3"/>
      <c r="HL9559" s="3"/>
      <c r="HM9559" s="45"/>
      <c r="HN9559" s="3"/>
      <c r="HO9559" s="3"/>
      <c r="HP9559" s="3"/>
      <c r="HQ9559" s="3"/>
      <c r="HR9559" s="3"/>
      <c r="HS9559" s="3"/>
      <c r="HT9559" s="3"/>
      <c r="HU9559" s="3"/>
      <c r="HV9559" s="3"/>
      <c r="HW9559" s="3"/>
      <c r="HX9559" s="3"/>
      <c r="HY9559" s="3"/>
      <c r="HZ9559" s="3"/>
      <c r="IA9559" s="3"/>
      <c r="IB9559" s="3"/>
      <c r="IC9559" s="3"/>
      <c r="ID9559" s="3"/>
      <c r="IE9559" s="3"/>
      <c r="IF9559" s="3"/>
      <c r="IG9559" s="3"/>
      <c r="IH9559" s="3"/>
      <c r="II9559" s="3"/>
      <c r="IJ9559" s="3"/>
      <c r="IK9559" s="3"/>
      <c r="IL9559" s="3"/>
      <c r="IM9559" s="3"/>
      <c r="IN9559" s="3"/>
      <c r="IO9559" s="15"/>
    </row>
    <row r="9560" spans="171:249">
      <c r="FO9560" s="3"/>
      <c r="FP9560" s="3"/>
      <c r="FQ9560" s="3"/>
      <c r="FR9560" s="3"/>
      <c r="FS9560" s="3"/>
      <c r="FT9560" s="3"/>
      <c r="FU9560" s="3"/>
      <c r="FV9560" s="3"/>
      <c r="FW9560" s="3"/>
      <c r="FX9560" s="3"/>
      <c r="FY9560" s="3"/>
      <c r="FZ9560" s="3"/>
      <c r="GA9560" s="3"/>
      <c r="GB9560" s="3"/>
      <c r="GC9560" s="3"/>
      <c r="GD9560" s="3"/>
      <c r="GE9560" s="3"/>
      <c r="GF9560" s="3"/>
      <c r="GG9560" s="3"/>
      <c r="GH9560" s="3"/>
      <c r="GI9560" s="3"/>
      <c r="GJ9560" s="3"/>
      <c r="GK9560" s="3"/>
      <c r="GL9560" s="3"/>
      <c r="GM9560" s="3"/>
      <c r="GN9560" s="3"/>
      <c r="GO9560" s="3"/>
      <c r="GP9560" s="3"/>
      <c r="GQ9560" s="3"/>
      <c r="GR9560" s="3"/>
      <c r="GS9560" s="3"/>
      <c r="GT9560" s="3"/>
      <c r="GU9560" s="3"/>
      <c r="GV9560" s="3"/>
      <c r="GW9560" s="3"/>
      <c r="GX9560" s="3"/>
      <c r="GY9560" s="3"/>
      <c r="GZ9560" s="3"/>
      <c r="HA9560" s="3"/>
      <c r="HB9560" s="3"/>
      <c r="HC9560" s="3"/>
      <c r="HD9560" s="3"/>
      <c r="HE9560" s="3"/>
      <c r="HF9560" s="3"/>
      <c r="HG9560" s="3"/>
      <c r="HH9560" s="3"/>
      <c r="HI9560" s="3"/>
      <c r="HJ9560" s="3"/>
      <c r="HK9560" s="3"/>
      <c r="HL9560" s="3"/>
      <c r="HM9560" s="45"/>
      <c r="HN9560" s="3"/>
      <c r="HO9560" s="3"/>
      <c r="HP9560" s="3"/>
      <c r="HQ9560" s="3"/>
      <c r="HR9560" s="3"/>
      <c r="HS9560" s="3"/>
      <c r="HT9560" s="3"/>
      <c r="HU9560" s="3"/>
      <c r="HV9560" s="3"/>
      <c r="HW9560" s="3"/>
      <c r="HX9560" s="3"/>
      <c r="HY9560" s="3"/>
      <c r="HZ9560" s="3"/>
      <c r="IA9560" s="3"/>
      <c r="IB9560" s="3"/>
      <c r="IC9560" s="3"/>
      <c r="ID9560" s="3"/>
      <c r="IE9560" s="3"/>
      <c r="IF9560" s="3"/>
      <c r="IG9560" s="3"/>
      <c r="IH9560" s="3"/>
      <c r="II9560" s="3"/>
      <c r="IJ9560" s="3"/>
      <c r="IK9560" s="3"/>
      <c r="IL9560" s="3"/>
      <c r="IM9560" s="3"/>
      <c r="IN9560" s="3"/>
      <c r="IO9560" s="15"/>
    </row>
    <row r="9561" spans="171:249">
      <c r="FO9561" s="3"/>
      <c r="FP9561" s="3"/>
      <c r="FQ9561" s="3"/>
      <c r="FR9561" s="3"/>
      <c r="FS9561" s="3"/>
      <c r="FT9561" s="3"/>
      <c r="FU9561" s="3"/>
      <c r="FV9561" s="3"/>
      <c r="FW9561" s="3"/>
      <c r="FX9561" s="3"/>
      <c r="FY9561" s="3"/>
      <c r="FZ9561" s="3"/>
      <c r="GA9561" s="3"/>
      <c r="GB9561" s="3"/>
      <c r="GC9561" s="3"/>
      <c r="GD9561" s="3"/>
      <c r="GE9561" s="3"/>
      <c r="GF9561" s="3"/>
      <c r="GG9561" s="3"/>
      <c r="GH9561" s="3"/>
      <c r="GI9561" s="3"/>
      <c r="GJ9561" s="3"/>
      <c r="GK9561" s="3"/>
      <c r="GL9561" s="3"/>
      <c r="GM9561" s="3"/>
      <c r="GN9561" s="3"/>
      <c r="GO9561" s="3"/>
      <c r="GP9561" s="3"/>
      <c r="GQ9561" s="3"/>
      <c r="GR9561" s="3"/>
      <c r="GS9561" s="3"/>
      <c r="GT9561" s="3"/>
      <c r="GU9561" s="3"/>
      <c r="GV9561" s="3"/>
      <c r="GW9561" s="3"/>
      <c r="GX9561" s="3"/>
      <c r="GY9561" s="3"/>
      <c r="GZ9561" s="3"/>
      <c r="HA9561" s="3"/>
      <c r="HB9561" s="3"/>
      <c r="HC9561" s="3"/>
      <c r="HD9561" s="3"/>
      <c r="HE9561" s="3"/>
      <c r="HF9561" s="3"/>
      <c r="HG9561" s="3"/>
      <c r="HH9561" s="3"/>
      <c r="HI9561" s="3"/>
      <c r="HJ9561" s="3"/>
      <c r="HK9561" s="3"/>
      <c r="HL9561" s="3"/>
      <c r="HM9561" s="45"/>
      <c r="HN9561" s="3"/>
      <c r="HO9561" s="3"/>
      <c r="HP9561" s="3"/>
      <c r="HQ9561" s="3"/>
      <c r="HR9561" s="3"/>
      <c r="HS9561" s="3"/>
      <c r="HT9561" s="3"/>
      <c r="HU9561" s="3"/>
      <c r="HV9561" s="3"/>
      <c r="HW9561" s="3"/>
      <c r="HX9561" s="3"/>
      <c r="HY9561" s="3"/>
      <c r="HZ9561" s="3"/>
      <c r="IA9561" s="3"/>
      <c r="IB9561" s="3"/>
      <c r="IC9561" s="3"/>
      <c r="ID9561" s="3"/>
      <c r="IE9561" s="3"/>
      <c r="IF9561" s="3"/>
      <c r="IG9561" s="3"/>
      <c r="IH9561" s="3"/>
      <c r="II9561" s="3"/>
      <c r="IJ9561" s="3"/>
      <c r="IK9561" s="3"/>
      <c r="IL9561" s="3"/>
      <c r="IM9561" s="3"/>
      <c r="IN9561" s="3"/>
      <c r="IO9561" s="15"/>
    </row>
    <row r="9562" spans="171:249">
      <c r="FO9562" s="3"/>
      <c r="FP9562" s="3"/>
      <c r="FQ9562" s="3"/>
      <c r="FR9562" s="3"/>
      <c r="FS9562" s="3"/>
      <c r="FT9562" s="3"/>
      <c r="FU9562" s="3"/>
      <c r="FV9562" s="3"/>
      <c r="FW9562" s="3"/>
      <c r="FX9562" s="3"/>
      <c r="FY9562" s="3"/>
      <c r="FZ9562" s="3"/>
      <c r="GA9562" s="3"/>
      <c r="GB9562" s="3"/>
      <c r="GC9562" s="3"/>
      <c r="GD9562" s="3"/>
      <c r="GE9562" s="3"/>
      <c r="GF9562" s="3"/>
      <c r="GG9562" s="3"/>
      <c r="GH9562" s="3"/>
      <c r="GI9562" s="3"/>
      <c r="GJ9562" s="3"/>
      <c r="GK9562" s="3"/>
      <c r="GL9562" s="3"/>
      <c r="GM9562" s="3"/>
      <c r="GN9562" s="3"/>
      <c r="GO9562" s="3"/>
      <c r="GP9562" s="3"/>
      <c r="GQ9562" s="3"/>
      <c r="GR9562" s="3"/>
      <c r="GS9562" s="3"/>
      <c r="GT9562" s="3"/>
      <c r="GU9562" s="3"/>
      <c r="GV9562" s="3"/>
      <c r="GW9562" s="3"/>
      <c r="GX9562" s="3"/>
      <c r="GY9562" s="3"/>
      <c r="GZ9562" s="3"/>
      <c r="HA9562" s="3"/>
      <c r="HB9562" s="3"/>
      <c r="HC9562" s="3"/>
      <c r="HD9562" s="3"/>
      <c r="HE9562" s="3"/>
      <c r="HF9562" s="3"/>
      <c r="HG9562" s="3"/>
      <c r="HH9562" s="3"/>
      <c r="HI9562" s="3"/>
      <c r="HJ9562" s="3"/>
      <c r="HK9562" s="3"/>
      <c r="HL9562" s="3"/>
      <c r="HM9562" s="45"/>
      <c r="HN9562" s="3"/>
      <c r="HO9562" s="3"/>
      <c r="HP9562" s="3"/>
      <c r="HQ9562" s="3"/>
      <c r="HR9562" s="3"/>
      <c r="HS9562" s="3"/>
      <c r="HT9562" s="3"/>
      <c r="HU9562" s="3"/>
      <c r="HV9562" s="3"/>
      <c r="HW9562" s="3"/>
      <c r="HX9562" s="3"/>
      <c r="HY9562" s="3"/>
      <c r="HZ9562" s="3"/>
      <c r="IA9562" s="3"/>
      <c r="IB9562" s="3"/>
      <c r="IC9562" s="3"/>
      <c r="ID9562" s="3"/>
      <c r="IE9562" s="3"/>
      <c r="IF9562" s="3"/>
      <c r="IG9562" s="3"/>
      <c r="IH9562" s="3"/>
      <c r="II9562" s="3"/>
      <c r="IJ9562" s="3"/>
      <c r="IK9562" s="3"/>
      <c r="IL9562" s="3"/>
      <c r="IM9562" s="3"/>
      <c r="IN9562" s="3"/>
      <c r="IO9562" s="15"/>
    </row>
    <row r="9563" spans="171:249">
      <c r="FO9563" s="3"/>
      <c r="FP9563" s="3"/>
      <c r="FQ9563" s="3"/>
      <c r="FR9563" s="3"/>
      <c r="FS9563" s="3"/>
      <c r="FT9563" s="3"/>
      <c r="FU9563" s="3"/>
      <c r="FV9563" s="3"/>
      <c r="FW9563" s="3"/>
      <c r="FX9563" s="3"/>
      <c r="FY9563" s="3"/>
      <c r="FZ9563" s="3"/>
      <c r="GA9563" s="3"/>
      <c r="GB9563" s="3"/>
      <c r="GC9563" s="3"/>
      <c r="GD9563" s="3"/>
      <c r="GE9563" s="3"/>
      <c r="GF9563" s="3"/>
      <c r="GG9563" s="3"/>
      <c r="GH9563" s="3"/>
      <c r="GI9563" s="3"/>
      <c r="GJ9563" s="3"/>
      <c r="GK9563" s="3"/>
      <c r="GL9563" s="3"/>
      <c r="GM9563" s="3"/>
      <c r="GN9563" s="3"/>
      <c r="GO9563" s="3"/>
      <c r="GP9563" s="3"/>
      <c r="GQ9563" s="3"/>
      <c r="GR9563" s="3"/>
      <c r="GS9563" s="3"/>
      <c r="GT9563" s="3"/>
      <c r="GU9563" s="3"/>
      <c r="GV9563" s="3"/>
      <c r="GW9563" s="3"/>
      <c r="GX9563" s="3"/>
      <c r="GY9563" s="3"/>
      <c r="GZ9563" s="3"/>
      <c r="HA9563" s="3"/>
      <c r="HB9563" s="3"/>
      <c r="HC9563" s="3"/>
      <c r="HD9563" s="3"/>
      <c r="HE9563" s="3"/>
      <c r="HF9563" s="3"/>
      <c r="HG9563" s="3"/>
      <c r="HH9563" s="3"/>
      <c r="HI9563" s="3"/>
      <c r="HJ9563" s="3"/>
      <c r="HK9563" s="3"/>
      <c r="HL9563" s="3"/>
      <c r="HM9563" s="45"/>
      <c r="HN9563" s="3"/>
      <c r="HO9563" s="3"/>
      <c r="HP9563" s="3"/>
      <c r="HQ9563" s="3"/>
      <c r="HR9563" s="3"/>
      <c r="HS9563" s="3"/>
      <c r="HT9563" s="3"/>
      <c r="HU9563" s="3"/>
      <c r="HV9563" s="3"/>
      <c r="HW9563" s="3"/>
      <c r="HX9563" s="3"/>
      <c r="HY9563" s="3"/>
      <c r="HZ9563" s="3"/>
      <c r="IA9563" s="3"/>
      <c r="IB9563" s="3"/>
      <c r="IC9563" s="3"/>
      <c r="ID9563" s="3"/>
      <c r="IE9563" s="3"/>
      <c r="IF9563" s="3"/>
      <c r="IG9563" s="3"/>
      <c r="IH9563" s="3"/>
      <c r="II9563" s="3"/>
      <c r="IJ9563" s="3"/>
      <c r="IK9563" s="3"/>
      <c r="IL9563" s="3"/>
      <c r="IM9563" s="3"/>
      <c r="IN9563" s="3"/>
      <c r="IO9563" s="15"/>
    </row>
    <row r="9564" spans="171:249">
      <c r="FO9564" s="3"/>
      <c r="FP9564" s="3"/>
      <c r="FQ9564" s="3"/>
      <c r="FR9564" s="3"/>
      <c r="FS9564" s="3"/>
      <c r="FT9564" s="3"/>
      <c r="FU9564" s="3"/>
      <c r="FV9564" s="3"/>
      <c r="FW9564" s="3"/>
      <c r="FX9564" s="3"/>
      <c r="FY9564" s="3"/>
      <c r="FZ9564" s="3"/>
      <c r="GA9564" s="3"/>
      <c r="GB9564" s="3"/>
      <c r="GC9564" s="3"/>
      <c r="GD9564" s="3"/>
      <c r="GE9564" s="3"/>
      <c r="GF9564" s="3"/>
      <c r="GG9564" s="3"/>
      <c r="GH9564" s="3"/>
      <c r="GI9564" s="3"/>
      <c r="GJ9564" s="3"/>
      <c r="GK9564" s="3"/>
      <c r="GL9564" s="3"/>
      <c r="GM9564" s="3"/>
      <c r="GN9564" s="3"/>
      <c r="GO9564" s="3"/>
      <c r="GP9564" s="3"/>
      <c r="GQ9564" s="3"/>
      <c r="GR9564" s="3"/>
      <c r="GS9564" s="3"/>
      <c r="GT9564" s="3"/>
      <c r="GU9564" s="3"/>
      <c r="GV9564" s="3"/>
      <c r="GW9564" s="3"/>
      <c r="GX9564" s="3"/>
      <c r="GY9564" s="3"/>
      <c r="GZ9564" s="3"/>
      <c r="HA9564" s="3"/>
      <c r="HB9564" s="3"/>
      <c r="HC9564" s="3"/>
      <c r="HD9564" s="3"/>
      <c r="HE9564" s="3"/>
      <c r="HF9564" s="3"/>
      <c r="HG9564" s="3"/>
      <c r="HH9564" s="3"/>
      <c r="HI9564" s="3"/>
      <c r="HJ9564" s="3"/>
      <c r="HK9564" s="3"/>
      <c r="HL9564" s="3"/>
      <c r="HM9564" s="45"/>
      <c r="HN9564" s="3"/>
      <c r="HO9564" s="3"/>
      <c r="HP9564" s="3"/>
      <c r="HQ9564" s="3"/>
      <c r="HR9564" s="3"/>
      <c r="HS9564" s="3"/>
      <c r="HT9564" s="3"/>
      <c r="HU9564" s="3"/>
      <c r="HV9564" s="3"/>
      <c r="HW9564" s="3"/>
      <c r="HX9564" s="3"/>
      <c r="HY9564" s="3"/>
      <c r="HZ9564" s="3"/>
      <c r="IA9564" s="3"/>
      <c r="IB9564" s="3"/>
      <c r="IC9564" s="3"/>
      <c r="ID9564" s="3"/>
      <c r="IE9564" s="3"/>
      <c r="IF9564" s="3"/>
      <c r="IG9564" s="3"/>
      <c r="IH9564" s="3"/>
      <c r="II9564" s="3"/>
      <c r="IJ9564" s="3"/>
      <c r="IK9564" s="3"/>
      <c r="IL9564" s="3"/>
      <c r="IM9564" s="3"/>
      <c r="IN9564" s="3"/>
      <c r="IO9564" s="15"/>
    </row>
    <row r="9565" spans="171:249">
      <c r="FO9565" s="3"/>
      <c r="FP9565" s="3"/>
      <c r="FQ9565" s="3"/>
      <c r="FR9565" s="3"/>
      <c r="FS9565" s="3"/>
      <c r="FT9565" s="3"/>
      <c r="FU9565" s="3"/>
      <c r="FV9565" s="3"/>
      <c r="FW9565" s="3"/>
      <c r="FX9565" s="3"/>
      <c r="FY9565" s="3"/>
      <c r="FZ9565" s="3"/>
      <c r="GA9565" s="3"/>
      <c r="GB9565" s="3"/>
      <c r="GC9565" s="3"/>
      <c r="GD9565" s="3"/>
      <c r="GE9565" s="3"/>
      <c r="GF9565" s="3"/>
      <c r="GG9565" s="3"/>
      <c r="GH9565" s="3"/>
      <c r="GI9565" s="3"/>
      <c r="GJ9565" s="3"/>
      <c r="GK9565" s="3"/>
      <c r="GL9565" s="3"/>
      <c r="GM9565" s="3"/>
      <c r="GN9565" s="3"/>
      <c r="GO9565" s="3"/>
      <c r="GP9565" s="3"/>
      <c r="GQ9565" s="3"/>
      <c r="GR9565" s="3"/>
      <c r="GS9565" s="3"/>
      <c r="GT9565" s="3"/>
      <c r="GU9565" s="3"/>
      <c r="GV9565" s="3"/>
      <c r="GW9565" s="3"/>
      <c r="GX9565" s="3"/>
      <c r="GY9565" s="3"/>
      <c r="GZ9565" s="3"/>
      <c r="HA9565" s="3"/>
      <c r="HB9565" s="3"/>
      <c r="HC9565" s="3"/>
      <c r="HD9565" s="3"/>
      <c r="HE9565" s="3"/>
      <c r="HF9565" s="3"/>
      <c r="HG9565" s="3"/>
      <c r="HH9565" s="3"/>
      <c r="HI9565" s="3"/>
      <c r="HJ9565" s="3"/>
      <c r="HK9565" s="3"/>
      <c r="HL9565" s="3"/>
      <c r="HM9565" s="45"/>
      <c r="HN9565" s="3"/>
      <c r="HO9565" s="3"/>
      <c r="HP9565" s="3"/>
      <c r="HQ9565" s="3"/>
      <c r="HR9565" s="3"/>
      <c r="HS9565" s="3"/>
      <c r="HT9565" s="3"/>
      <c r="HU9565" s="3"/>
      <c r="HV9565" s="3"/>
      <c r="HW9565" s="3"/>
      <c r="HX9565" s="3"/>
      <c r="HY9565" s="3"/>
      <c r="HZ9565" s="3"/>
      <c r="IA9565" s="3"/>
      <c r="IB9565" s="3"/>
      <c r="IC9565" s="3"/>
      <c r="ID9565" s="3"/>
      <c r="IE9565" s="3"/>
      <c r="IF9565" s="3"/>
      <c r="IG9565" s="3"/>
      <c r="IH9565" s="3"/>
      <c r="II9565" s="3"/>
      <c r="IJ9565" s="3"/>
      <c r="IK9565" s="3"/>
      <c r="IL9565" s="3"/>
      <c r="IM9565" s="3"/>
      <c r="IN9565" s="3"/>
      <c r="IO9565" s="15"/>
    </row>
    <row r="9566" spans="171:249">
      <c r="FO9566" s="3"/>
      <c r="FP9566" s="3"/>
      <c r="FQ9566" s="3"/>
      <c r="FR9566" s="3"/>
      <c r="FS9566" s="3"/>
      <c r="FT9566" s="3"/>
      <c r="FU9566" s="3"/>
      <c r="FV9566" s="3"/>
      <c r="FW9566" s="3"/>
      <c r="FX9566" s="3"/>
      <c r="FY9566" s="3"/>
      <c r="FZ9566" s="3"/>
      <c r="GA9566" s="3"/>
      <c r="GB9566" s="3"/>
      <c r="GC9566" s="3"/>
      <c r="GD9566" s="3"/>
      <c r="GE9566" s="3"/>
      <c r="GF9566" s="3"/>
      <c r="GG9566" s="3"/>
      <c r="GH9566" s="3"/>
      <c r="GI9566" s="3"/>
      <c r="GJ9566" s="3"/>
      <c r="GK9566" s="3"/>
      <c r="GL9566" s="3"/>
      <c r="GM9566" s="3"/>
      <c r="GN9566" s="3"/>
      <c r="GO9566" s="3"/>
      <c r="GP9566" s="3"/>
      <c r="GQ9566" s="3"/>
      <c r="GR9566" s="3"/>
      <c r="GS9566" s="3"/>
      <c r="GT9566" s="3"/>
      <c r="GU9566" s="3"/>
      <c r="GV9566" s="3"/>
      <c r="GW9566" s="3"/>
      <c r="GX9566" s="3"/>
      <c r="GY9566" s="3"/>
      <c r="GZ9566" s="3"/>
      <c r="HA9566" s="3"/>
      <c r="HB9566" s="3"/>
      <c r="HC9566" s="3"/>
      <c r="HD9566" s="3"/>
      <c r="HE9566" s="3"/>
      <c r="HF9566" s="3"/>
      <c r="HG9566" s="3"/>
      <c r="HH9566" s="3"/>
      <c r="HI9566" s="3"/>
      <c r="HJ9566" s="3"/>
      <c r="HK9566" s="3"/>
      <c r="HL9566" s="3"/>
      <c r="HM9566" s="45"/>
      <c r="HN9566" s="3"/>
      <c r="HO9566" s="3"/>
      <c r="HP9566" s="3"/>
      <c r="HQ9566" s="3"/>
      <c r="HR9566" s="3"/>
      <c r="HS9566" s="3"/>
      <c r="HT9566" s="3"/>
      <c r="HU9566" s="3"/>
      <c r="HV9566" s="3"/>
      <c r="HW9566" s="3"/>
      <c r="HX9566" s="3"/>
      <c r="HY9566" s="3"/>
      <c r="HZ9566" s="3"/>
      <c r="IA9566" s="3"/>
      <c r="IB9566" s="3"/>
      <c r="IC9566" s="3"/>
      <c r="ID9566" s="3"/>
      <c r="IE9566" s="3"/>
      <c r="IF9566" s="3"/>
      <c r="IG9566" s="3"/>
      <c r="IH9566" s="3"/>
      <c r="II9566" s="3"/>
      <c r="IJ9566" s="3"/>
      <c r="IK9566" s="3"/>
      <c r="IL9566" s="3"/>
      <c r="IM9566" s="3"/>
      <c r="IN9566" s="3"/>
      <c r="IO9566" s="15"/>
    </row>
    <row r="9567" spans="171:249">
      <c r="FO9567" s="3"/>
      <c r="FP9567" s="3"/>
      <c r="FQ9567" s="3"/>
      <c r="FR9567" s="3"/>
      <c r="FS9567" s="3"/>
      <c r="FT9567" s="3"/>
      <c r="FU9567" s="3"/>
      <c r="FV9567" s="3"/>
      <c r="FW9567" s="3"/>
      <c r="FX9567" s="3"/>
      <c r="FY9567" s="3"/>
      <c r="FZ9567" s="3"/>
      <c r="GA9567" s="3"/>
      <c r="GB9567" s="3"/>
      <c r="GC9567" s="3"/>
      <c r="GD9567" s="3"/>
      <c r="GE9567" s="3"/>
      <c r="GF9567" s="3"/>
      <c r="GG9567" s="3"/>
      <c r="GH9567" s="3"/>
      <c r="GI9567" s="3"/>
      <c r="GJ9567" s="3"/>
      <c r="GK9567" s="3"/>
      <c r="GL9567" s="3"/>
      <c r="GM9567" s="3"/>
      <c r="GN9567" s="3"/>
      <c r="GO9567" s="3"/>
      <c r="GP9567" s="3"/>
      <c r="GQ9567" s="3"/>
      <c r="GR9567" s="3"/>
      <c r="GS9567" s="3"/>
      <c r="GT9567" s="3"/>
      <c r="GU9567" s="3"/>
      <c r="GV9567" s="3"/>
      <c r="GW9567" s="3"/>
      <c r="GX9567" s="3"/>
      <c r="GY9567" s="3"/>
      <c r="GZ9567" s="3"/>
      <c r="HA9567" s="3"/>
      <c r="HB9567" s="3"/>
      <c r="HC9567" s="3"/>
      <c r="HD9567" s="3"/>
      <c r="HE9567" s="3"/>
      <c r="HF9567" s="3"/>
      <c r="HG9567" s="3"/>
      <c r="HH9567" s="3"/>
      <c r="HI9567" s="3"/>
      <c r="HJ9567" s="3"/>
      <c r="HK9567" s="3"/>
      <c r="HL9567" s="3"/>
      <c r="HM9567" s="45"/>
      <c r="HN9567" s="3"/>
      <c r="HO9567" s="3"/>
      <c r="HP9567" s="3"/>
      <c r="HQ9567" s="3"/>
      <c r="HR9567" s="3"/>
      <c r="HS9567" s="3"/>
      <c r="HT9567" s="3"/>
      <c r="HU9567" s="3"/>
      <c r="HV9567" s="3"/>
      <c r="HW9567" s="3"/>
      <c r="HX9567" s="3"/>
      <c r="HY9567" s="3"/>
      <c r="HZ9567" s="3"/>
      <c r="IA9567" s="3"/>
      <c r="IB9567" s="3"/>
      <c r="IC9567" s="3"/>
      <c r="ID9567" s="3"/>
      <c r="IE9567" s="3"/>
      <c r="IF9567" s="3"/>
      <c r="IG9567" s="3"/>
      <c r="IH9567" s="3"/>
      <c r="II9567" s="3"/>
      <c r="IJ9567" s="3"/>
      <c r="IK9567" s="3"/>
      <c r="IL9567" s="3"/>
      <c r="IM9567" s="3"/>
      <c r="IN9567" s="3"/>
      <c r="IO9567" s="15"/>
    </row>
    <row r="9568" spans="171:249">
      <c r="FO9568" s="3"/>
      <c r="FP9568" s="3"/>
      <c r="FQ9568" s="3"/>
      <c r="FR9568" s="3"/>
      <c r="FS9568" s="3"/>
      <c r="FT9568" s="3"/>
      <c r="FU9568" s="3"/>
      <c r="FV9568" s="3"/>
      <c r="FW9568" s="3"/>
      <c r="FX9568" s="3"/>
      <c r="FY9568" s="3"/>
      <c r="FZ9568" s="3"/>
      <c r="GA9568" s="3"/>
      <c r="GB9568" s="3"/>
      <c r="GC9568" s="3"/>
      <c r="GD9568" s="3"/>
      <c r="GE9568" s="3"/>
      <c r="GF9568" s="3"/>
      <c r="GG9568" s="3"/>
      <c r="GH9568" s="3"/>
      <c r="GI9568" s="3"/>
      <c r="GJ9568" s="3"/>
      <c r="GK9568" s="3"/>
      <c r="GL9568" s="3"/>
      <c r="GM9568" s="3"/>
      <c r="GN9568" s="3"/>
      <c r="GO9568" s="3"/>
      <c r="GP9568" s="3"/>
      <c r="GQ9568" s="3"/>
      <c r="GR9568" s="3"/>
      <c r="GS9568" s="3"/>
      <c r="GT9568" s="3"/>
      <c r="GU9568" s="3"/>
      <c r="GV9568" s="3"/>
      <c r="GW9568" s="3"/>
      <c r="GX9568" s="3"/>
      <c r="GY9568" s="3"/>
      <c r="GZ9568" s="3"/>
      <c r="HA9568" s="3"/>
      <c r="HB9568" s="3"/>
      <c r="HC9568" s="3"/>
      <c r="HD9568" s="3"/>
      <c r="HE9568" s="3"/>
      <c r="HF9568" s="3"/>
      <c r="HG9568" s="3"/>
      <c r="HH9568" s="3"/>
      <c r="HI9568" s="3"/>
      <c r="HJ9568" s="3"/>
      <c r="HK9568" s="3"/>
      <c r="HL9568" s="3"/>
      <c r="HM9568" s="45"/>
      <c r="HN9568" s="3"/>
      <c r="HO9568" s="3"/>
      <c r="HP9568" s="3"/>
      <c r="HQ9568" s="3"/>
      <c r="HR9568" s="3"/>
      <c r="HS9568" s="3"/>
      <c r="HT9568" s="3"/>
      <c r="HU9568" s="3"/>
      <c r="HV9568" s="3"/>
      <c r="HW9568" s="3"/>
      <c r="HX9568" s="3"/>
      <c r="HY9568" s="3"/>
      <c r="HZ9568" s="3"/>
      <c r="IA9568" s="3"/>
      <c r="IB9568" s="3"/>
      <c r="IC9568" s="3"/>
      <c r="ID9568" s="3"/>
      <c r="IE9568" s="3"/>
      <c r="IF9568" s="3"/>
      <c r="IG9568" s="3"/>
      <c r="IH9568" s="3"/>
      <c r="II9568" s="3"/>
      <c r="IJ9568" s="3"/>
      <c r="IK9568" s="3"/>
      <c r="IL9568" s="3"/>
      <c r="IM9568" s="3"/>
      <c r="IN9568" s="3"/>
      <c r="IO9568" s="15"/>
    </row>
    <row r="9569" spans="171:249">
      <c r="FO9569" s="3"/>
      <c r="FP9569" s="3"/>
      <c r="FQ9569" s="3"/>
      <c r="FR9569" s="3"/>
      <c r="FS9569" s="3"/>
      <c r="FT9569" s="3"/>
      <c r="FU9569" s="3"/>
      <c r="FV9569" s="3"/>
      <c r="FW9569" s="3"/>
      <c r="FX9569" s="3"/>
      <c r="FY9569" s="3"/>
      <c r="FZ9569" s="3"/>
      <c r="GA9569" s="3"/>
      <c r="GB9569" s="3"/>
      <c r="GC9569" s="3"/>
      <c r="GD9569" s="3"/>
      <c r="GE9569" s="3"/>
      <c r="GF9569" s="3"/>
      <c r="GG9569" s="3"/>
      <c r="GH9569" s="3"/>
      <c r="GI9569" s="3"/>
      <c r="GJ9569" s="3"/>
      <c r="GK9569" s="3"/>
      <c r="GL9569" s="3"/>
      <c r="GM9569" s="3"/>
      <c r="GN9569" s="3"/>
      <c r="GO9569" s="3"/>
      <c r="GP9569" s="3"/>
      <c r="GQ9569" s="3"/>
      <c r="GR9569" s="3"/>
      <c r="GS9569" s="3"/>
      <c r="GT9569" s="3"/>
      <c r="GU9569" s="3"/>
      <c r="GV9569" s="3"/>
      <c r="GW9569" s="3"/>
      <c r="GX9569" s="3"/>
      <c r="GY9569" s="3"/>
      <c r="GZ9569" s="3"/>
      <c r="HA9569" s="3"/>
      <c r="HB9569" s="3"/>
      <c r="HC9569" s="3"/>
      <c r="HD9569" s="3"/>
      <c r="HE9569" s="3"/>
      <c r="HF9569" s="3"/>
      <c r="HG9569" s="3"/>
      <c r="HH9569" s="3"/>
      <c r="HI9569" s="3"/>
      <c r="HJ9569" s="3"/>
      <c r="HK9569" s="3"/>
      <c r="HL9569" s="3"/>
      <c r="HM9569" s="45"/>
      <c r="HN9569" s="3"/>
      <c r="HO9569" s="3"/>
      <c r="HP9569" s="3"/>
      <c r="HQ9569" s="3"/>
      <c r="HR9569" s="3"/>
      <c r="HS9569" s="3"/>
      <c r="HT9569" s="3"/>
      <c r="HU9569" s="3"/>
      <c r="HV9569" s="3"/>
      <c r="HW9569" s="3"/>
      <c r="HX9569" s="3"/>
      <c r="HY9569" s="3"/>
      <c r="HZ9569" s="3"/>
      <c r="IA9569" s="3"/>
      <c r="IB9569" s="3"/>
      <c r="IC9569" s="3"/>
      <c r="ID9569" s="3"/>
      <c r="IE9569" s="3"/>
      <c r="IF9569" s="3"/>
      <c r="IG9569" s="3"/>
      <c r="IH9569" s="3"/>
      <c r="II9569" s="3"/>
      <c r="IJ9569" s="3"/>
      <c r="IK9569" s="3"/>
      <c r="IL9569" s="3"/>
      <c r="IM9569" s="3"/>
      <c r="IN9569" s="3"/>
      <c r="IO9569" s="15"/>
    </row>
    <row r="9570" spans="171:249">
      <c r="FO9570" s="3"/>
      <c r="FP9570" s="3"/>
      <c r="FQ9570" s="3"/>
      <c r="FR9570" s="3"/>
      <c r="FS9570" s="3"/>
      <c r="FT9570" s="3"/>
      <c r="FU9570" s="3"/>
      <c r="FV9570" s="3"/>
      <c r="FW9570" s="3"/>
      <c r="FX9570" s="3"/>
      <c r="FY9570" s="3"/>
      <c r="FZ9570" s="3"/>
      <c r="GA9570" s="3"/>
      <c r="GB9570" s="3"/>
      <c r="GC9570" s="3"/>
      <c r="GD9570" s="3"/>
      <c r="GE9570" s="3"/>
      <c r="GF9570" s="3"/>
      <c r="GG9570" s="3"/>
      <c r="GH9570" s="3"/>
      <c r="GI9570" s="3"/>
      <c r="GJ9570" s="3"/>
      <c r="GK9570" s="3"/>
      <c r="GL9570" s="3"/>
      <c r="GM9570" s="3"/>
      <c r="GN9570" s="3"/>
      <c r="GO9570" s="3"/>
      <c r="GP9570" s="3"/>
      <c r="GQ9570" s="3"/>
      <c r="GR9570" s="3"/>
      <c r="GS9570" s="3"/>
      <c r="GT9570" s="3"/>
      <c r="GU9570" s="3"/>
      <c r="GV9570" s="3"/>
      <c r="GW9570" s="3"/>
      <c r="GX9570" s="3"/>
      <c r="GY9570" s="3"/>
      <c r="GZ9570" s="3"/>
      <c r="HA9570" s="3"/>
      <c r="HB9570" s="3"/>
      <c r="HC9570" s="3"/>
      <c r="HD9570" s="3"/>
      <c r="HE9570" s="3"/>
      <c r="HF9570" s="3"/>
      <c r="HG9570" s="3"/>
      <c r="HH9570" s="3"/>
      <c r="HI9570" s="3"/>
      <c r="HJ9570" s="3"/>
      <c r="HK9570" s="3"/>
      <c r="HL9570" s="3"/>
      <c r="HM9570" s="45"/>
      <c r="HN9570" s="3"/>
      <c r="HO9570" s="3"/>
      <c r="HP9570" s="3"/>
      <c r="HQ9570" s="3"/>
      <c r="HR9570" s="3"/>
      <c r="HS9570" s="3"/>
      <c r="HT9570" s="3"/>
      <c r="HU9570" s="3"/>
      <c r="HV9570" s="3"/>
      <c r="HW9570" s="3"/>
      <c r="HX9570" s="3"/>
      <c r="HY9570" s="3"/>
      <c r="HZ9570" s="3"/>
      <c r="IA9570" s="3"/>
      <c r="IB9570" s="3"/>
      <c r="IC9570" s="3"/>
      <c r="ID9570" s="3"/>
      <c r="IE9570" s="3"/>
      <c r="IF9570" s="3"/>
      <c r="IG9570" s="3"/>
      <c r="IH9570" s="3"/>
      <c r="II9570" s="3"/>
      <c r="IJ9570" s="3"/>
      <c r="IK9570" s="3"/>
      <c r="IL9570" s="3"/>
      <c r="IM9570" s="3"/>
      <c r="IN9570" s="3"/>
      <c r="IO9570" s="15"/>
    </row>
    <row r="9571" spans="171:249">
      <c r="FO9571" s="3"/>
      <c r="FP9571" s="3"/>
      <c r="FQ9571" s="3"/>
      <c r="FR9571" s="3"/>
      <c r="FS9571" s="3"/>
      <c r="FT9571" s="3"/>
      <c r="FU9571" s="3"/>
      <c r="FV9571" s="3"/>
      <c r="FW9571" s="3"/>
      <c r="FX9571" s="3"/>
      <c r="FY9571" s="3"/>
      <c r="FZ9571" s="3"/>
      <c r="GA9571" s="3"/>
      <c r="GB9571" s="3"/>
      <c r="GC9571" s="3"/>
      <c r="GD9571" s="3"/>
      <c r="GE9571" s="3"/>
      <c r="GF9571" s="3"/>
      <c r="GG9571" s="3"/>
      <c r="GH9571" s="3"/>
      <c r="GI9571" s="3"/>
      <c r="GJ9571" s="3"/>
      <c r="GK9571" s="3"/>
      <c r="GL9571" s="3"/>
      <c r="GM9571" s="3"/>
      <c r="GN9571" s="3"/>
      <c r="GO9571" s="3"/>
      <c r="GP9571" s="3"/>
      <c r="GQ9571" s="3"/>
      <c r="GR9571" s="3"/>
      <c r="GS9571" s="3"/>
      <c r="GT9571" s="3"/>
      <c r="GU9571" s="3"/>
      <c r="GV9571" s="3"/>
      <c r="GW9571" s="3"/>
      <c r="GX9571" s="3"/>
      <c r="GY9571" s="3"/>
      <c r="GZ9571" s="3"/>
      <c r="HA9571" s="3"/>
      <c r="HB9571" s="3"/>
      <c r="HC9571" s="3"/>
      <c r="HD9571" s="3"/>
      <c r="HE9571" s="3"/>
      <c r="HF9571" s="3"/>
      <c r="HG9571" s="3"/>
      <c r="HH9571" s="3"/>
      <c r="HI9571" s="3"/>
      <c r="HJ9571" s="3"/>
      <c r="HK9571" s="3"/>
      <c r="HL9571" s="3"/>
      <c r="HM9571" s="45"/>
      <c r="HN9571" s="3"/>
      <c r="HO9571" s="3"/>
      <c r="HP9571" s="3"/>
      <c r="HQ9571" s="3"/>
      <c r="HR9571" s="3"/>
      <c r="HS9571" s="3"/>
      <c r="HT9571" s="3"/>
      <c r="HU9571" s="3"/>
      <c r="HV9571" s="3"/>
      <c r="HW9571" s="3"/>
      <c r="HX9571" s="3"/>
      <c r="HY9571" s="3"/>
      <c r="HZ9571" s="3"/>
      <c r="IA9571" s="3"/>
      <c r="IB9571" s="3"/>
      <c r="IC9571" s="3"/>
      <c r="ID9571" s="3"/>
      <c r="IE9571" s="3"/>
      <c r="IF9571" s="3"/>
      <c r="IG9571" s="3"/>
      <c r="IH9571" s="3"/>
      <c r="II9571" s="3"/>
      <c r="IJ9571" s="3"/>
      <c r="IK9571" s="3"/>
      <c r="IL9571" s="3"/>
      <c r="IM9571" s="3"/>
      <c r="IN9571" s="3"/>
      <c r="IO9571" s="15"/>
    </row>
    <row r="9572" spans="171:249">
      <c r="FO9572" s="3"/>
      <c r="FP9572" s="3"/>
      <c r="FQ9572" s="3"/>
      <c r="FR9572" s="3"/>
      <c r="FS9572" s="3"/>
      <c r="FT9572" s="3"/>
      <c r="FU9572" s="3"/>
      <c r="FV9572" s="3"/>
      <c r="FW9572" s="3"/>
      <c r="FX9572" s="3"/>
      <c r="FY9572" s="3"/>
      <c r="FZ9572" s="3"/>
      <c r="GA9572" s="3"/>
      <c r="GB9572" s="3"/>
      <c r="GC9572" s="3"/>
      <c r="GD9572" s="3"/>
      <c r="GE9572" s="3"/>
      <c r="GF9572" s="3"/>
      <c r="GG9572" s="3"/>
      <c r="GH9572" s="3"/>
      <c r="GI9572" s="3"/>
      <c r="GJ9572" s="3"/>
      <c r="GK9572" s="3"/>
      <c r="GL9572" s="3"/>
      <c r="GM9572" s="3"/>
      <c r="GN9572" s="3"/>
      <c r="GO9572" s="3"/>
      <c r="GP9572" s="3"/>
      <c r="GQ9572" s="3"/>
      <c r="GR9572" s="3"/>
      <c r="GS9572" s="3"/>
      <c r="GT9572" s="3"/>
      <c r="GU9572" s="3"/>
      <c r="GV9572" s="3"/>
      <c r="GW9572" s="3"/>
      <c r="GX9572" s="3"/>
      <c r="GY9572" s="3"/>
      <c r="GZ9572" s="3"/>
      <c r="HA9572" s="3"/>
      <c r="HB9572" s="3"/>
      <c r="HC9572" s="3"/>
      <c r="HD9572" s="3"/>
      <c r="HE9572" s="3"/>
      <c r="HF9572" s="3"/>
      <c r="HG9572" s="3"/>
      <c r="HH9572" s="3"/>
      <c r="HI9572" s="3"/>
      <c r="HJ9572" s="3"/>
      <c r="HK9572" s="3"/>
      <c r="HL9572" s="3"/>
      <c r="HM9572" s="45"/>
      <c r="HN9572" s="3"/>
      <c r="HO9572" s="3"/>
      <c r="HP9572" s="3"/>
      <c r="HQ9572" s="3"/>
      <c r="HR9572" s="3"/>
      <c r="HS9572" s="3"/>
      <c r="HT9572" s="3"/>
      <c r="HU9572" s="3"/>
      <c r="HV9572" s="3"/>
      <c r="HW9572" s="3"/>
      <c r="HX9572" s="3"/>
      <c r="HY9572" s="3"/>
      <c r="HZ9572" s="3"/>
      <c r="IA9572" s="3"/>
      <c r="IB9572" s="3"/>
      <c r="IC9572" s="3"/>
      <c r="ID9572" s="3"/>
      <c r="IE9572" s="3"/>
      <c r="IF9572" s="3"/>
      <c r="IG9572" s="3"/>
      <c r="IH9572" s="3"/>
      <c r="II9572" s="3"/>
      <c r="IJ9572" s="3"/>
      <c r="IK9572" s="3"/>
      <c r="IL9572" s="3"/>
      <c r="IM9572" s="3"/>
      <c r="IN9572" s="3"/>
      <c r="IO9572" s="15"/>
    </row>
    <row r="9573" spans="171:249">
      <c r="FO9573" s="3"/>
      <c r="FP9573" s="3"/>
      <c r="FQ9573" s="3"/>
      <c r="FR9573" s="3"/>
      <c r="FS9573" s="3"/>
      <c r="FT9573" s="3"/>
      <c r="FU9573" s="3"/>
      <c r="FV9573" s="3"/>
      <c r="FW9573" s="3"/>
      <c r="FX9573" s="3"/>
      <c r="FY9573" s="3"/>
      <c r="FZ9573" s="3"/>
      <c r="GA9573" s="3"/>
      <c r="GB9573" s="3"/>
      <c r="GC9573" s="3"/>
      <c r="GD9573" s="3"/>
      <c r="GE9573" s="3"/>
      <c r="GF9573" s="3"/>
      <c r="GG9573" s="3"/>
      <c r="GH9573" s="3"/>
      <c r="GI9573" s="3"/>
      <c r="GJ9573" s="3"/>
      <c r="GK9573" s="3"/>
      <c r="GL9573" s="3"/>
      <c r="GM9573" s="3"/>
      <c r="GN9573" s="3"/>
      <c r="GO9573" s="3"/>
      <c r="GP9573" s="3"/>
      <c r="GQ9573" s="3"/>
      <c r="GR9573" s="3"/>
      <c r="GS9573" s="3"/>
      <c r="GT9573" s="3"/>
      <c r="GU9573" s="3"/>
      <c r="GV9573" s="3"/>
      <c r="GW9573" s="3"/>
      <c r="GX9573" s="3"/>
      <c r="GY9573" s="3"/>
      <c r="GZ9573" s="3"/>
      <c r="HA9573" s="3"/>
      <c r="HB9573" s="3"/>
      <c r="HC9573" s="3"/>
      <c r="HD9573" s="3"/>
      <c r="HE9573" s="3"/>
      <c r="HF9573" s="3"/>
      <c r="HG9573" s="3"/>
      <c r="HH9573" s="3"/>
      <c r="HI9573" s="3"/>
      <c r="HJ9573" s="3"/>
      <c r="HK9573" s="3"/>
      <c r="HL9573" s="3"/>
      <c r="HM9573" s="45"/>
      <c r="HN9573" s="3"/>
      <c r="HO9573" s="3"/>
      <c r="HP9573" s="3"/>
      <c r="HQ9573" s="3"/>
      <c r="HR9573" s="3"/>
      <c r="HS9573" s="3"/>
      <c r="HT9573" s="3"/>
      <c r="HU9573" s="3"/>
      <c r="HV9573" s="3"/>
      <c r="HW9573" s="3"/>
      <c r="HX9573" s="3"/>
      <c r="HY9573" s="3"/>
      <c r="HZ9573" s="3"/>
      <c r="IA9573" s="3"/>
      <c r="IB9573" s="3"/>
      <c r="IC9573" s="3"/>
      <c r="ID9573" s="3"/>
      <c r="IE9573" s="3"/>
      <c r="IF9573" s="3"/>
      <c r="IG9573" s="3"/>
      <c r="IH9573" s="3"/>
      <c r="II9573" s="3"/>
      <c r="IJ9573" s="3"/>
      <c r="IK9573" s="3"/>
      <c r="IL9573" s="3"/>
      <c r="IM9573" s="3"/>
      <c r="IN9573" s="3"/>
      <c r="IO9573" s="15"/>
    </row>
    <row r="9574" spans="171:249">
      <c r="FO9574" s="3"/>
      <c r="FP9574" s="3"/>
      <c r="FQ9574" s="3"/>
      <c r="FR9574" s="3"/>
      <c r="FS9574" s="3"/>
      <c r="FT9574" s="3"/>
      <c r="FU9574" s="3"/>
      <c r="FV9574" s="3"/>
      <c r="FW9574" s="3"/>
      <c r="FX9574" s="3"/>
      <c r="FY9574" s="3"/>
      <c r="FZ9574" s="3"/>
      <c r="GA9574" s="3"/>
      <c r="GB9574" s="3"/>
      <c r="GC9574" s="3"/>
      <c r="GD9574" s="3"/>
      <c r="GE9574" s="3"/>
      <c r="GF9574" s="3"/>
      <c r="GG9574" s="3"/>
      <c r="GH9574" s="3"/>
      <c r="GI9574" s="3"/>
      <c r="GJ9574" s="3"/>
      <c r="GK9574" s="3"/>
      <c r="GL9574" s="3"/>
      <c r="GM9574" s="3"/>
      <c r="GN9574" s="3"/>
      <c r="GO9574" s="3"/>
      <c r="GP9574" s="3"/>
      <c r="GQ9574" s="3"/>
      <c r="GR9574" s="3"/>
      <c r="GS9574" s="3"/>
      <c r="GT9574" s="3"/>
      <c r="GU9574" s="3"/>
      <c r="GV9574" s="3"/>
      <c r="GW9574" s="3"/>
      <c r="GX9574" s="3"/>
      <c r="GY9574" s="3"/>
      <c r="GZ9574" s="3"/>
      <c r="HA9574" s="3"/>
      <c r="HB9574" s="3"/>
      <c r="HC9574" s="3"/>
      <c r="HD9574" s="3"/>
      <c r="HE9574" s="3"/>
      <c r="HF9574" s="3"/>
      <c r="HG9574" s="3"/>
      <c r="HH9574" s="3"/>
      <c r="HI9574" s="3"/>
      <c r="HJ9574" s="3"/>
      <c r="HK9574" s="3"/>
      <c r="HL9574" s="3"/>
      <c r="HM9574" s="45"/>
      <c r="HN9574" s="3"/>
      <c r="HO9574" s="3"/>
      <c r="HP9574" s="3"/>
      <c r="HQ9574" s="3"/>
      <c r="HR9574" s="3"/>
      <c r="HS9574" s="3"/>
      <c r="HT9574" s="3"/>
      <c r="HU9574" s="3"/>
      <c r="HV9574" s="3"/>
      <c r="HW9574" s="3"/>
      <c r="HX9574" s="3"/>
      <c r="HY9574" s="3"/>
      <c r="HZ9574" s="3"/>
      <c r="IA9574" s="3"/>
      <c r="IB9574" s="3"/>
      <c r="IC9574" s="3"/>
      <c r="ID9574" s="3"/>
      <c r="IE9574" s="3"/>
      <c r="IF9574" s="3"/>
      <c r="IG9574" s="3"/>
      <c r="IH9574" s="3"/>
      <c r="II9574" s="3"/>
      <c r="IJ9574" s="3"/>
      <c r="IK9574" s="3"/>
      <c r="IL9574" s="3"/>
      <c r="IM9574" s="3"/>
      <c r="IN9574" s="3"/>
      <c r="IO9574" s="15"/>
    </row>
    <row r="9575" spans="171:249">
      <c r="FO9575" s="3"/>
      <c r="FP9575" s="3"/>
      <c r="FQ9575" s="3"/>
      <c r="FR9575" s="3"/>
      <c r="FS9575" s="3"/>
      <c r="FT9575" s="3"/>
      <c r="FU9575" s="3"/>
      <c r="FV9575" s="3"/>
      <c r="FW9575" s="3"/>
      <c r="FX9575" s="3"/>
      <c r="FY9575" s="3"/>
      <c r="FZ9575" s="3"/>
      <c r="GA9575" s="3"/>
      <c r="GB9575" s="3"/>
      <c r="GC9575" s="3"/>
      <c r="GD9575" s="3"/>
      <c r="GE9575" s="3"/>
      <c r="GF9575" s="3"/>
      <c r="GG9575" s="3"/>
      <c r="GH9575" s="3"/>
      <c r="GI9575" s="3"/>
      <c r="GJ9575" s="3"/>
      <c r="GK9575" s="3"/>
      <c r="GL9575" s="3"/>
      <c r="GM9575" s="3"/>
      <c r="GN9575" s="3"/>
      <c r="GO9575" s="3"/>
      <c r="GP9575" s="3"/>
      <c r="GQ9575" s="3"/>
      <c r="GR9575" s="3"/>
      <c r="GS9575" s="3"/>
      <c r="GT9575" s="3"/>
      <c r="GU9575" s="3"/>
      <c r="GV9575" s="3"/>
      <c r="GW9575" s="3"/>
      <c r="GX9575" s="3"/>
      <c r="GY9575" s="3"/>
      <c r="GZ9575" s="3"/>
      <c r="HA9575" s="3"/>
      <c r="HB9575" s="3"/>
      <c r="HC9575" s="3"/>
      <c r="HD9575" s="3"/>
      <c r="HE9575" s="3"/>
      <c r="HF9575" s="3"/>
      <c r="HG9575" s="3"/>
      <c r="HH9575" s="3"/>
      <c r="HI9575" s="3"/>
      <c r="HJ9575" s="3"/>
      <c r="HK9575" s="3"/>
      <c r="HL9575" s="3"/>
      <c r="HM9575" s="45"/>
      <c r="HN9575" s="3"/>
      <c r="HO9575" s="3"/>
      <c r="HP9575" s="3"/>
      <c r="HQ9575" s="3"/>
      <c r="HR9575" s="3"/>
      <c r="HS9575" s="3"/>
      <c r="HT9575" s="3"/>
      <c r="HU9575" s="3"/>
      <c r="HV9575" s="3"/>
      <c r="HW9575" s="3"/>
      <c r="HX9575" s="3"/>
      <c r="HY9575" s="3"/>
      <c r="HZ9575" s="3"/>
      <c r="IA9575" s="3"/>
      <c r="IB9575" s="3"/>
      <c r="IC9575" s="3"/>
      <c r="ID9575" s="3"/>
      <c r="IE9575" s="3"/>
      <c r="IF9575" s="3"/>
      <c r="IG9575" s="3"/>
      <c r="IH9575" s="3"/>
      <c r="II9575" s="3"/>
      <c r="IJ9575" s="3"/>
      <c r="IK9575" s="3"/>
      <c r="IL9575" s="3"/>
      <c r="IM9575" s="3"/>
      <c r="IN9575" s="3"/>
      <c r="IO9575" s="15"/>
    </row>
    <row r="9576" spans="171:249">
      <c r="FO9576" s="3"/>
      <c r="FP9576" s="3"/>
      <c r="FQ9576" s="3"/>
      <c r="FR9576" s="3"/>
      <c r="FS9576" s="3"/>
      <c r="FT9576" s="3"/>
      <c r="FU9576" s="3"/>
      <c r="FV9576" s="3"/>
      <c r="FW9576" s="3"/>
      <c r="FX9576" s="3"/>
      <c r="FY9576" s="3"/>
      <c r="FZ9576" s="3"/>
      <c r="GA9576" s="3"/>
      <c r="GB9576" s="3"/>
      <c r="GC9576" s="3"/>
      <c r="GD9576" s="3"/>
      <c r="GE9576" s="3"/>
      <c r="GF9576" s="3"/>
      <c r="GG9576" s="3"/>
      <c r="GH9576" s="3"/>
      <c r="GI9576" s="3"/>
      <c r="GJ9576" s="3"/>
      <c r="GK9576" s="3"/>
      <c r="GL9576" s="3"/>
      <c r="GM9576" s="3"/>
      <c r="GN9576" s="3"/>
      <c r="GO9576" s="3"/>
      <c r="GP9576" s="3"/>
      <c r="GQ9576" s="3"/>
      <c r="GR9576" s="3"/>
      <c r="GS9576" s="3"/>
      <c r="GT9576" s="3"/>
      <c r="GU9576" s="3"/>
      <c r="GV9576" s="3"/>
      <c r="GW9576" s="3"/>
      <c r="GX9576" s="3"/>
      <c r="GY9576" s="3"/>
      <c r="GZ9576" s="3"/>
      <c r="HA9576" s="3"/>
      <c r="HB9576" s="3"/>
      <c r="HC9576" s="3"/>
      <c r="HD9576" s="3"/>
      <c r="HE9576" s="3"/>
      <c r="HF9576" s="3"/>
      <c r="HG9576" s="3"/>
      <c r="HH9576" s="3"/>
      <c r="HI9576" s="3"/>
      <c r="HJ9576" s="3"/>
      <c r="HK9576" s="3"/>
      <c r="HL9576" s="3"/>
      <c r="HM9576" s="45"/>
      <c r="HN9576" s="3"/>
      <c r="HO9576" s="3"/>
      <c r="HP9576" s="3"/>
      <c r="HQ9576" s="3"/>
      <c r="HR9576" s="3"/>
      <c r="HS9576" s="3"/>
      <c r="HT9576" s="3"/>
      <c r="HU9576" s="3"/>
      <c r="HV9576" s="3"/>
      <c r="HW9576" s="3"/>
      <c r="HX9576" s="3"/>
      <c r="HY9576" s="3"/>
      <c r="HZ9576" s="3"/>
      <c r="IA9576" s="3"/>
      <c r="IB9576" s="3"/>
      <c r="IC9576" s="3"/>
      <c r="ID9576" s="3"/>
      <c r="IE9576" s="3"/>
      <c r="IF9576" s="3"/>
      <c r="IG9576" s="3"/>
      <c r="IH9576" s="3"/>
      <c r="II9576" s="3"/>
      <c r="IJ9576" s="3"/>
      <c r="IK9576" s="3"/>
      <c r="IL9576" s="3"/>
      <c r="IM9576" s="3"/>
      <c r="IN9576" s="3"/>
      <c r="IO9576" s="15"/>
    </row>
    <row r="9577" spans="171:249">
      <c r="FO9577" s="3"/>
      <c r="FP9577" s="3"/>
      <c r="FQ9577" s="3"/>
      <c r="FR9577" s="3"/>
      <c r="FS9577" s="3"/>
      <c r="FT9577" s="3"/>
      <c r="FU9577" s="3"/>
      <c r="FV9577" s="3"/>
      <c r="FW9577" s="3"/>
      <c r="FX9577" s="3"/>
      <c r="FY9577" s="3"/>
      <c r="FZ9577" s="3"/>
      <c r="GA9577" s="3"/>
      <c r="GB9577" s="3"/>
      <c r="GC9577" s="3"/>
      <c r="GD9577" s="3"/>
      <c r="GE9577" s="3"/>
      <c r="GF9577" s="3"/>
      <c r="GG9577" s="3"/>
      <c r="GH9577" s="3"/>
      <c r="GI9577" s="3"/>
      <c r="GJ9577" s="3"/>
      <c r="GK9577" s="3"/>
      <c r="GL9577" s="3"/>
      <c r="GM9577" s="3"/>
      <c r="GN9577" s="3"/>
      <c r="GO9577" s="3"/>
      <c r="GP9577" s="3"/>
      <c r="GQ9577" s="3"/>
      <c r="GR9577" s="3"/>
      <c r="GS9577" s="3"/>
      <c r="GT9577" s="3"/>
      <c r="GU9577" s="3"/>
      <c r="GV9577" s="3"/>
      <c r="GW9577" s="3"/>
      <c r="GX9577" s="3"/>
      <c r="GY9577" s="3"/>
      <c r="GZ9577" s="3"/>
      <c r="HA9577" s="3"/>
      <c r="HB9577" s="3"/>
      <c r="HC9577" s="3"/>
      <c r="HD9577" s="3"/>
      <c r="HE9577" s="3"/>
      <c r="HF9577" s="3"/>
      <c r="HG9577" s="3"/>
      <c r="HH9577" s="3"/>
      <c r="HI9577" s="3"/>
      <c r="HJ9577" s="3"/>
      <c r="HK9577" s="3"/>
      <c r="HL9577" s="3"/>
      <c r="HM9577" s="45"/>
      <c r="HN9577" s="3"/>
      <c r="HO9577" s="3"/>
      <c r="HP9577" s="3"/>
      <c r="HQ9577" s="3"/>
      <c r="HR9577" s="3"/>
      <c r="HS9577" s="3"/>
      <c r="HT9577" s="3"/>
      <c r="HU9577" s="3"/>
      <c r="HV9577" s="3"/>
      <c r="HW9577" s="3"/>
      <c r="HX9577" s="3"/>
      <c r="HY9577" s="3"/>
      <c r="HZ9577" s="3"/>
      <c r="IA9577" s="3"/>
      <c r="IB9577" s="3"/>
      <c r="IC9577" s="3"/>
      <c r="ID9577" s="3"/>
      <c r="IE9577" s="3"/>
      <c r="IF9577" s="3"/>
      <c r="IG9577" s="3"/>
      <c r="IH9577" s="3"/>
      <c r="II9577" s="3"/>
      <c r="IJ9577" s="3"/>
      <c r="IK9577" s="3"/>
      <c r="IL9577" s="3"/>
      <c r="IM9577" s="3"/>
      <c r="IN9577" s="3"/>
      <c r="IO9577" s="15"/>
    </row>
    <row r="9578" spans="171:249">
      <c r="FO9578" s="3"/>
      <c r="FP9578" s="3"/>
      <c r="FQ9578" s="3"/>
      <c r="FR9578" s="3"/>
      <c r="FS9578" s="3"/>
      <c r="FT9578" s="3"/>
      <c r="FU9578" s="3"/>
      <c r="FV9578" s="3"/>
      <c r="FW9578" s="3"/>
      <c r="FX9578" s="3"/>
      <c r="FY9578" s="3"/>
      <c r="FZ9578" s="3"/>
      <c r="GA9578" s="3"/>
      <c r="GB9578" s="3"/>
      <c r="GC9578" s="3"/>
      <c r="GD9578" s="3"/>
      <c r="GE9578" s="3"/>
      <c r="GF9578" s="3"/>
      <c r="GG9578" s="3"/>
      <c r="GH9578" s="3"/>
      <c r="GI9578" s="3"/>
      <c r="GJ9578" s="3"/>
      <c r="GK9578" s="3"/>
      <c r="GL9578" s="3"/>
      <c r="GM9578" s="3"/>
      <c r="GN9578" s="3"/>
      <c r="GO9578" s="3"/>
      <c r="GP9578" s="3"/>
      <c r="GQ9578" s="3"/>
      <c r="GR9578" s="3"/>
      <c r="GS9578" s="3"/>
      <c r="GT9578" s="3"/>
      <c r="GU9578" s="3"/>
      <c r="GV9578" s="3"/>
      <c r="GW9578" s="3"/>
      <c r="GX9578" s="3"/>
      <c r="GY9578" s="3"/>
      <c r="GZ9578" s="3"/>
      <c r="HA9578" s="3"/>
      <c r="HB9578" s="3"/>
      <c r="HC9578" s="3"/>
      <c r="HD9578" s="3"/>
      <c r="HE9578" s="3"/>
      <c r="HF9578" s="3"/>
      <c r="HG9578" s="3"/>
      <c r="HH9578" s="3"/>
      <c r="HI9578" s="3"/>
      <c r="HJ9578" s="3"/>
      <c r="HK9578" s="3"/>
      <c r="HL9578" s="3"/>
      <c r="HM9578" s="45"/>
      <c r="HN9578" s="3"/>
      <c r="HO9578" s="3"/>
      <c r="HP9578" s="3"/>
      <c r="HQ9578" s="3"/>
      <c r="HR9578" s="3"/>
      <c r="HS9578" s="3"/>
      <c r="HT9578" s="3"/>
      <c r="HU9578" s="3"/>
      <c r="HV9578" s="3"/>
      <c r="HW9578" s="3"/>
      <c r="HX9578" s="3"/>
      <c r="HY9578" s="3"/>
      <c r="HZ9578" s="3"/>
      <c r="IA9578" s="3"/>
      <c r="IB9578" s="3"/>
      <c r="IC9578" s="3"/>
      <c r="ID9578" s="3"/>
      <c r="IE9578" s="3"/>
      <c r="IF9578" s="3"/>
      <c r="IG9578" s="3"/>
      <c r="IH9578" s="3"/>
      <c r="II9578" s="3"/>
      <c r="IJ9578" s="3"/>
      <c r="IK9578" s="3"/>
      <c r="IL9578" s="3"/>
      <c r="IM9578" s="3"/>
      <c r="IN9578" s="3"/>
      <c r="IO9578" s="15"/>
    </row>
    <row r="9579" spans="171:249">
      <c r="FO9579" s="3"/>
      <c r="FP9579" s="3"/>
      <c r="FQ9579" s="3"/>
      <c r="FR9579" s="3"/>
      <c r="FS9579" s="3"/>
      <c r="FT9579" s="3"/>
      <c r="FU9579" s="3"/>
      <c r="FV9579" s="3"/>
      <c r="FW9579" s="3"/>
      <c r="FX9579" s="3"/>
      <c r="FY9579" s="3"/>
      <c r="FZ9579" s="3"/>
      <c r="GA9579" s="3"/>
      <c r="GB9579" s="3"/>
      <c r="GC9579" s="3"/>
      <c r="GD9579" s="3"/>
      <c r="GE9579" s="3"/>
      <c r="GF9579" s="3"/>
      <c r="GG9579" s="3"/>
      <c r="GH9579" s="3"/>
      <c r="GI9579" s="3"/>
      <c r="GJ9579" s="3"/>
      <c r="GK9579" s="3"/>
      <c r="GL9579" s="3"/>
      <c r="GM9579" s="3"/>
      <c r="GN9579" s="3"/>
      <c r="GO9579" s="3"/>
      <c r="GP9579" s="3"/>
      <c r="GQ9579" s="3"/>
      <c r="GR9579" s="3"/>
      <c r="GS9579" s="3"/>
      <c r="GT9579" s="3"/>
      <c r="GU9579" s="3"/>
      <c r="GV9579" s="3"/>
      <c r="GW9579" s="3"/>
      <c r="GX9579" s="3"/>
      <c r="GY9579" s="3"/>
      <c r="GZ9579" s="3"/>
      <c r="HA9579" s="3"/>
      <c r="HB9579" s="3"/>
      <c r="HC9579" s="3"/>
      <c r="HD9579" s="3"/>
      <c r="HE9579" s="3"/>
      <c r="HF9579" s="3"/>
      <c r="HG9579" s="3"/>
      <c r="HH9579" s="3"/>
      <c r="HI9579" s="3"/>
      <c r="HJ9579" s="3"/>
      <c r="HK9579" s="3"/>
      <c r="HL9579" s="3"/>
      <c r="HM9579" s="45"/>
      <c r="HN9579" s="3"/>
      <c r="HO9579" s="3"/>
      <c r="HP9579" s="3"/>
      <c r="HQ9579" s="3"/>
      <c r="HR9579" s="3"/>
      <c r="HS9579" s="3"/>
      <c r="HT9579" s="3"/>
      <c r="HU9579" s="3"/>
      <c r="HV9579" s="3"/>
      <c r="HW9579" s="3"/>
      <c r="HX9579" s="3"/>
      <c r="HY9579" s="3"/>
      <c r="HZ9579" s="3"/>
      <c r="IA9579" s="3"/>
      <c r="IB9579" s="3"/>
      <c r="IC9579" s="3"/>
      <c r="ID9579" s="3"/>
      <c r="IE9579" s="3"/>
      <c r="IF9579" s="3"/>
      <c r="IG9579" s="3"/>
      <c r="IH9579" s="3"/>
      <c r="II9579" s="3"/>
      <c r="IJ9579" s="3"/>
      <c r="IK9579" s="3"/>
      <c r="IL9579" s="3"/>
      <c r="IM9579" s="3"/>
      <c r="IN9579" s="3"/>
      <c r="IO9579" s="15"/>
    </row>
    <row r="9580" spans="171:249">
      <c r="FO9580" s="3"/>
      <c r="FP9580" s="3"/>
      <c r="FQ9580" s="3"/>
      <c r="FR9580" s="3"/>
      <c r="FS9580" s="3"/>
      <c r="FT9580" s="3"/>
      <c r="FU9580" s="3"/>
      <c r="FV9580" s="3"/>
      <c r="FW9580" s="3"/>
      <c r="FX9580" s="3"/>
      <c r="FY9580" s="3"/>
      <c r="FZ9580" s="3"/>
      <c r="GA9580" s="3"/>
      <c r="GB9580" s="3"/>
      <c r="GC9580" s="3"/>
      <c r="GD9580" s="3"/>
      <c r="GE9580" s="3"/>
      <c r="GF9580" s="3"/>
      <c r="GG9580" s="3"/>
      <c r="GH9580" s="3"/>
      <c r="GI9580" s="3"/>
      <c r="GJ9580" s="3"/>
      <c r="GK9580" s="3"/>
      <c r="GL9580" s="3"/>
      <c r="GM9580" s="3"/>
      <c r="GN9580" s="3"/>
      <c r="GO9580" s="3"/>
      <c r="GP9580" s="3"/>
      <c r="GQ9580" s="3"/>
      <c r="GR9580" s="3"/>
      <c r="GS9580" s="3"/>
      <c r="GT9580" s="3"/>
      <c r="GU9580" s="3"/>
      <c r="GV9580" s="3"/>
      <c r="GW9580" s="3"/>
      <c r="GX9580" s="3"/>
      <c r="GY9580" s="3"/>
      <c r="GZ9580" s="3"/>
      <c r="HA9580" s="3"/>
      <c r="HB9580" s="3"/>
      <c r="HC9580" s="3"/>
      <c r="HD9580" s="3"/>
      <c r="HE9580" s="3"/>
      <c r="HF9580" s="3"/>
      <c r="HG9580" s="3"/>
      <c r="HH9580" s="3"/>
      <c r="HI9580" s="3"/>
      <c r="HJ9580" s="3"/>
      <c r="HK9580" s="3"/>
      <c r="HL9580" s="3"/>
      <c r="HM9580" s="45"/>
      <c r="HN9580" s="3"/>
      <c r="HO9580" s="3"/>
      <c r="HP9580" s="3"/>
      <c r="HQ9580" s="3"/>
      <c r="HR9580" s="3"/>
      <c r="HS9580" s="3"/>
      <c r="HT9580" s="3"/>
      <c r="HU9580" s="3"/>
      <c r="HV9580" s="3"/>
      <c r="HW9580" s="3"/>
      <c r="HX9580" s="3"/>
      <c r="HY9580" s="3"/>
      <c r="HZ9580" s="3"/>
      <c r="IA9580" s="3"/>
      <c r="IB9580" s="3"/>
      <c r="IC9580" s="3"/>
      <c r="ID9580" s="3"/>
      <c r="IE9580" s="3"/>
      <c r="IF9580" s="3"/>
      <c r="IG9580" s="3"/>
      <c r="IH9580" s="3"/>
      <c r="II9580" s="3"/>
      <c r="IJ9580" s="3"/>
      <c r="IK9580" s="3"/>
      <c r="IL9580" s="3"/>
      <c r="IM9580" s="3"/>
      <c r="IN9580" s="3"/>
      <c r="IO9580" s="15"/>
    </row>
    <row r="9581" spans="171:249">
      <c r="FO9581" s="3"/>
      <c r="FP9581" s="3"/>
      <c r="FQ9581" s="3"/>
      <c r="FR9581" s="3"/>
      <c r="FS9581" s="3"/>
      <c r="FT9581" s="3"/>
      <c r="FU9581" s="3"/>
      <c r="FV9581" s="3"/>
      <c r="FW9581" s="3"/>
      <c r="FX9581" s="3"/>
      <c r="FY9581" s="3"/>
      <c r="FZ9581" s="3"/>
      <c r="GA9581" s="3"/>
      <c r="GB9581" s="3"/>
      <c r="GC9581" s="3"/>
      <c r="GD9581" s="3"/>
      <c r="GE9581" s="3"/>
      <c r="GF9581" s="3"/>
      <c r="GG9581" s="3"/>
      <c r="GH9581" s="3"/>
      <c r="GI9581" s="3"/>
      <c r="GJ9581" s="3"/>
      <c r="GK9581" s="3"/>
      <c r="GL9581" s="3"/>
      <c r="GM9581" s="3"/>
      <c r="GN9581" s="3"/>
      <c r="GO9581" s="3"/>
      <c r="GP9581" s="3"/>
      <c r="GQ9581" s="3"/>
      <c r="GR9581" s="3"/>
      <c r="GS9581" s="3"/>
      <c r="GT9581" s="3"/>
      <c r="GU9581" s="3"/>
      <c r="GV9581" s="3"/>
      <c r="GW9581" s="3"/>
      <c r="GX9581" s="3"/>
      <c r="GY9581" s="3"/>
      <c r="GZ9581" s="3"/>
      <c r="HA9581" s="3"/>
      <c r="HB9581" s="3"/>
      <c r="HC9581" s="3"/>
      <c r="HD9581" s="3"/>
      <c r="HE9581" s="3"/>
      <c r="HF9581" s="3"/>
      <c r="HG9581" s="3"/>
      <c r="HH9581" s="3"/>
      <c r="HI9581" s="3"/>
      <c r="HJ9581" s="3"/>
      <c r="HK9581" s="3"/>
      <c r="HL9581" s="3"/>
      <c r="HM9581" s="45"/>
      <c r="HN9581" s="3"/>
      <c r="HO9581" s="3"/>
      <c r="HP9581" s="3"/>
      <c r="HQ9581" s="3"/>
      <c r="HR9581" s="3"/>
      <c r="HS9581" s="3"/>
      <c r="HT9581" s="3"/>
      <c r="HU9581" s="3"/>
      <c r="HV9581" s="3"/>
      <c r="HW9581" s="3"/>
      <c r="HX9581" s="3"/>
      <c r="HY9581" s="3"/>
      <c r="HZ9581" s="3"/>
      <c r="IA9581" s="3"/>
      <c r="IB9581" s="3"/>
      <c r="IC9581" s="3"/>
      <c r="ID9581" s="3"/>
      <c r="IE9581" s="3"/>
      <c r="IF9581" s="3"/>
      <c r="IG9581" s="3"/>
      <c r="IH9581" s="3"/>
      <c r="II9581" s="3"/>
      <c r="IJ9581" s="3"/>
      <c r="IK9581" s="3"/>
      <c r="IL9581" s="3"/>
      <c r="IM9581" s="3"/>
      <c r="IN9581" s="3"/>
      <c r="IO9581" s="15"/>
    </row>
    <row r="9582" spans="171:249">
      <c r="FO9582" s="3"/>
      <c r="FP9582" s="3"/>
      <c r="FQ9582" s="3"/>
      <c r="FR9582" s="3"/>
      <c r="FS9582" s="3"/>
      <c r="FT9582" s="3"/>
      <c r="FU9582" s="3"/>
      <c r="FV9582" s="3"/>
      <c r="FW9582" s="3"/>
      <c r="FX9582" s="3"/>
      <c r="FY9582" s="3"/>
      <c r="FZ9582" s="3"/>
      <c r="GA9582" s="3"/>
      <c r="GB9582" s="3"/>
      <c r="GC9582" s="3"/>
      <c r="GD9582" s="3"/>
      <c r="GE9582" s="3"/>
      <c r="GF9582" s="3"/>
      <c r="GG9582" s="3"/>
      <c r="GH9582" s="3"/>
      <c r="GI9582" s="3"/>
      <c r="GJ9582" s="3"/>
      <c r="GK9582" s="3"/>
      <c r="GL9582" s="3"/>
      <c r="GM9582" s="3"/>
      <c r="GN9582" s="3"/>
      <c r="GO9582" s="3"/>
      <c r="GP9582" s="3"/>
      <c r="GQ9582" s="3"/>
      <c r="GR9582" s="3"/>
      <c r="GS9582" s="3"/>
      <c r="GT9582" s="3"/>
      <c r="GU9582" s="3"/>
      <c r="GV9582" s="3"/>
      <c r="GW9582" s="3"/>
      <c r="GX9582" s="3"/>
      <c r="GY9582" s="3"/>
      <c r="GZ9582" s="3"/>
      <c r="HA9582" s="3"/>
      <c r="HB9582" s="3"/>
      <c r="HC9582" s="3"/>
      <c r="HD9582" s="3"/>
      <c r="HE9582" s="3"/>
      <c r="HF9582" s="3"/>
      <c r="HG9582" s="3"/>
      <c r="HH9582" s="3"/>
      <c r="HI9582" s="3"/>
      <c r="HJ9582" s="3"/>
      <c r="HK9582" s="3"/>
      <c r="HL9582" s="3"/>
      <c r="HM9582" s="45"/>
      <c r="HN9582" s="3"/>
      <c r="HO9582" s="3"/>
      <c r="HP9582" s="3"/>
      <c r="HQ9582" s="3"/>
      <c r="HR9582" s="3"/>
      <c r="HS9582" s="3"/>
      <c r="HT9582" s="3"/>
      <c r="HU9582" s="3"/>
      <c r="HV9582" s="3"/>
      <c r="HW9582" s="3"/>
      <c r="HX9582" s="3"/>
      <c r="HY9582" s="3"/>
      <c r="HZ9582" s="3"/>
      <c r="IA9582" s="3"/>
      <c r="IB9582" s="3"/>
      <c r="IC9582" s="3"/>
      <c r="ID9582" s="3"/>
      <c r="IE9582" s="3"/>
      <c r="IF9582" s="3"/>
      <c r="IG9582" s="3"/>
      <c r="IH9582" s="3"/>
      <c r="II9582" s="3"/>
      <c r="IJ9582" s="3"/>
      <c r="IK9582" s="3"/>
      <c r="IL9582" s="3"/>
      <c r="IM9582" s="3"/>
      <c r="IN9582" s="3"/>
      <c r="IO9582" s="15"/>
    </row>
    <row r="9583" spans="171:249">
      <c r="FO9583" s="3"/>
      <c r="FP9583" s="3"/>
      <c r="FQ9583" s="3"/>
      <c r="FR9583" s="3"/>
      <c r="FS9583" s="3"/>
      <c r="FT9583" s="3"/>
      <c r="FU9583" s="3"/>
      <c r="FV9583" s="3"/>
      <c r="FW9583" s="3"/>
      <c r="FX9583" s="3"/>
      <c r="FY9583" s="3"/>
      <c r="FZ9583" s="3"/>
      <c r="GA9583" s="3"/>
      <c r="GB9583" s="3"/>
      <c r="GC9583" s="3"/>
      <c r="GD9583" s="3"/>
      <c r="GE9583" s="3"/>
      <c r="GF9583" s="3"/>
      <c r="GG9583" s="3"/>
      <c r="GH9583" s="3"/>
      <c r="GI9583" s="3"/>
      <c r="GJ9583" s="3"/>
      <c r="GK9583" s="3"/>
      <c r="GL9583" s="3"/>
      <c r="GM9583" s="3"/>
      <c r="GN9583" s="3"/>
      <c r="GO9583" s="3"/>
      <c r="GP9583" s="3"/>
      <c r="GQ9583" s="3"/>
      <c r="GR9583" s="3"/>
      <c r="GS9583" s="3"/>
      <c r="GT9583" s="3"/>
      <c r="GU9583" s="3"/>
      <c r="GV9583" s="3"/>
      <c r="GW9583" s="3"/>
      <c r="GX9583" s="3"/>
      <c r="GY9583" s="3"/>
      <c r="GZ9583" s="3"/>
      <c r="HA9583" s="3"/>
      <c r="HB9583" s="3"/>
      <c r="HC9583" s="3"/>
      <c r="HD9583" s="3"/>
      <c r="HE9583" s="3"/>
      <c r="HF9583" s="3"/>
      <c r="HG9583" s="3"/>
      <c r="HH9583" s="3"/>
      <c r="HI9583" s="3"/>
      <c r="HJ9583" s="3"/>
      <c r="HK9583" s="3"/>
      <c r="HL9583" s="3"/>
      <c r="HM9583" s="45"/>
      <c r="HN9583" s="3"/>
      <c r="HO9583" s="3"/>
      <c r="HP9583" s="3"/>
      <c r="HQ9583" s="3"/>
      <c r="HR9583" s="3"/>
      <c r="HS9583" s="3"/>
      <c r="HT9583" s="3"/>
      <c r="HU9583" s="3"/>
      <c r="HV9583" s="3"/>
      <c r="HW9583" s="3"/>
      <c r="HX9583" s="3"/>
      <c r="HY9583" s="3"/>
      <c r="HZ9583" s="3"/>
      <c r="IA9583" s="3"/>
      <c r="IB9583" s="3"/>
      <c r="IC9583" s="3"/>
      <c r="ID9583" s="3"/>
      <c r="IE9583" s="3"/>
      <c r="IF9583" s="3"/>
      <c r="IG9583" s="3"/>
      <c r="IH9583" s="3"/>
      <c r="II9583" s="3"/>
      <c r="IJ9583" s="3"/>
      <c r="IK9583" s="3"/>
      <c r="IL9583" s="3"/>
      <c r="IM9583" s="3"/>
      <c r="IN9583" s="3"/>
      <c r="IO9583" s="15"/>
    </row>
    <row r="9584" spans="171:249">
      <c r="FO9584" s="3"/>
      <c r="FP9584" s="3"/>
      <c r="FQ9584" s="3"/>
      <c r="FR9584" s="3"/>
      <c r="FS9584" s="3"/>
      <c r="FT9584" s="3"/>
      <c r="FU9584" s="3"/>
      <c r="FV9584" s="3"/>
      <c r="FW9584" s="3"/>
      <c r="FX9584" s="3"/>
      <c r="FY9584" s="3"/>
      <c r="FZ9584" s="3"/>
      <c r="GA9584" s="3"/>
      <c r="GB9584" s="3"/>
      <c r="GC9584" s="3"/>
      <c r="GD9584" s="3"/>
      <c r="GE9584" s="3"/>
      <c r="GF9584" s="3"/>
      <c r="GG9584" s="3"/>
      <c r="GH9584" s="3"/>
      <c r="GI9584" s="3"/>
      <c r="GJ9584" s="3"/>
      <c r="GK9584" s="3"/>
      <c r="GL9584" s="3"/>
      <c r="GM9584" s="3"/>
      <c r="GN9584" s="3"/>
      <c r="GO9584" s="3"/>
      <c r="GP9584" s="3"/>
      <c r="GQ9584" s="3"/>
      <c r="GR9584" s="3"/>
      <c r="GS9584" s="3"/>
      <c r="GT9584" s="3"/>
      <c r="GU9584" s="3"/>
      <c r="GV9584" s="3"/>
      <c r="GW9584" s="3"/>
      <c r="GX9584" s="3"/>
      <c r="GY9584" s="3"/>
      <c r="GZ9584" s="3"/>
      <c r="HA9584" s="3"/>
      <c r="HB9584" s="3"/>
      <c r="HC9584" s="3"/>
      <c r="HD9584" s="3"/>
      <c r="HE9584" s="3"/>
      <c r="HF9584" s="3"/>
      <c r="HG9584" s="3"/>
      <c r="HH9584" s="3"/>
      <c r="HI9584" s="3"/>
      <c r="HJ9584" s="3"/>
      <c r="HK9584" s="3"/>
      <c r="HL9584" s="3"/>
      <c r="HM9584" s="45"/>
      <c r="HN9584" s="3"/>
      <c r="HO9584" s="3"/>
      <c r="HP9584" s="3"/>
      <c r="HQ9584" s="3"/>
      <c r="HR9584" s="3"/>
      <c r="HS9584" s="3"/>
      <c r="HT9584" s="3"/>
      <c r="HU9584" s="3"/>
      <c r="HV9584" s="3"/>
      <c r="HW9584" s="3"/>
      <c r="HX9584" s="3"/>
      <c r="HY9584" s="3"/>
      <c r="HZ9584" s="3"/>
      <c r="IA9584" s="3"/>
      <c r="IB9584" s="3"/>
      <c r="IC9584" s="3"/>
      <c r="ID9584" s="3"/>
      <c r="IE9584" s="3"/>
      <c r="IF9584" s="3"/>
      <c r="IG9584" s="3"/>
      <c r="IH9584" s="3"/>
      <c r="II9584" s="3"/>
      <c r="IJ9584" s="3"/>
      <c r="IK9584" s="3"/>
      <c r="IL9584" s="3"/>
      <c r="IM9584" s="3"/>
      <c r="IN9584" s="3"/>
      <c r="IO9584" s="15"/>
    </row>
    <row r="9585" spans="171:249">
      <c r="FO9585" s="3"/>
      <c r="FP9585" s="3"/>
      <c r="FQ9585" s="3"/>
      <c r="FR9585" s="3"/>
      <c r="FS9585" s="3"/>
      <c r="FT9585" s="3"/>
      <c r="FU9585" s="3"/>
      <c r="FV9585" s="3"/>
      <c r="FW9585" s="3"/>
      <c r="FX9585" s="3"/>
      <c r="FY9585" s="3"/>
      <c r="FZ9585" s="3"/>
      <c r="GA9585" s="3"/>
      <c r="GB9585" s="3"/>
      <c r="GC9585" s="3"/>
      <c r="GD9585" s="3"/>
      <c r="GE9585" s="3"/>
      <c r="GF9585" s="3"/>
      <c r="GG9585" s="3"/>
      <c r="GH9585" s="3"/>
      <c r="GI9585" s="3"/>
      <c r="GJ9585" s="3"/>
      <c r="GK9585" s="3"/>
      <c r="GL9585" s="3"/>
      <c r="GM9585" s="3"/>
      <c r="GN9585" s="3"/>
      <c r="GO9585" s="3"/>
      <c r="GP9585" s="3"/>
      <c r="GQ9585" s="3"/>
      <c r="GR9585" s="3"/>
      <c r="GS9585" s="3"/>
      <c r="GT9585" s="3"/>
      <c r="GU9585" s="3"/>
      <c r="GV9585" s="3"/>
      <c r="GW9585" s="3"/>
      <c r="GX9585" s="3"/>
      <c r="GY9585" s="3"/>
      <c r="GZ9585" s="3"/>
      <c r="HA9585" s="3"/>
      <c r="HB9585" s="3"/>
      <c r="HC9585" s="3"/>
      <c r="HD9585" s="3"/>
      <c r="HE9585" s="3"/>
      <c r="HF9585" s="3"/>
      <c r="HG9585" s="3"/>
      <c r="HH9585" s="3"/>
      <c r="HI9585" s="3"/>
      <c r="HJ9585" s="3"/>
      <c r="HK9585" s="3"/>
      <c r="HL9585" s="3"/>
      <c r="HM9585" s="45"/>
      <c r="HN9585" s="3"/>
      <c r="HO9585" s="3"/>
      <c r="HP9585" s="3"/>
      <c r="HQ9585" s="3"/>
      <c r="HR9585" s="3"/>
      <c r="HS9585" s="3"/>
      <c r="HT9585" s="3"/>
      <c r="HU9585" s="3"/>
      <c r="HV9585" s="3"/>
      <c r="HW9585" s="3"/>
      <c r="HX9585" s="3"/>
      <c r="HY9585" s="3"/>
      <c r="HZ9585" s="3"/>
      <c r="IA9585" s="3"/>
      <c r="IB9585" s="3"/>
      <c r="IC9585" s="3"/>
      <c r="ID9585" s="3"/>
      <c r="IE9585" s="3"/>
      <c r="IF9585" s="3"/>
      <c r="IG9585" s="3"/>
      <c r="IH9585" s="3"/>
      <c r="II9585" s="3"/>
      <c r="IJ9585" s="3"/>
      <c r="IK9585" s="3"/>
      <c r="IL9585" s="3"/>
      <c r="IM9585" s="3"/>
      <c r="IN9585" s="3"/>
      <c r="IO9585" s="15"/>
    </row>
    <row r="9586" spans="171:249">
      <c r="FO9586" s="3"/>
      <c r="FP9586" s="3"/>
      <c r="FQ9586" s="3"/>
      <c r="FR9586" s="3"/>
      <c r="FS9586" s="3"/>
      <c r="FT9586" s="3"/>
      <c r="FU9586" s="3"/>
      <c r="FV9586" s="3"/>
      <c r="FW9586" s="3"/>
      <c r="FX9586" s="3"/>
      <c r="FY9586" s="3"/>
      <c r="FZ9586" s="3"/>
      <c r="GA9586" s="3"/>
      <c r="GB9586" s="3"/>
      <c r="GC9586" s="3"/>
      <c r="GD9586" s="3"/>
      <c r="GE9586" s="3"/>
      <c r="GF9586" s="3"/>
      <c r="GG9586" s="3"/>
      <c r="GH9586" s="3"/>
      <c r="GI9586" s="3"/>
      <c r="GJ9586" s="3"/>
      <c r="GK9586" s="3"/>
      <c r="GL9586" s="3"/>
      <c r="GM9586" s="3"/>
      <c r="GN9586" s="3"/>
      <c r="GO9586" s="3"/>
      <c r="GP9586" s="3"/>
      <c r="GQ9586" s="3"/>
      <c r="GR9586" s="3"/>
      <c r="GS9586" s="3"/>
      <c r="GT9586" s="3"/>
      <c r="GU9586" s="3"/>
      <c r="GV9586" s="3"/>
      <c r="GW9586" s="3"/>
      <c r="GX9586" s="3"/>
      <c r="GY9586" s="3"/>
      <c r="GZ9586" s="3"/>
      <c r="HA9586" s="3"/>
      <c r="HB9586" s="3"/>
      <c r="HC9586" s="3"/>
      <c r="HD9586" s="3"/>
      <c r="HE9586" s="3"/>
      <c r="HF9586" s="3"/>
      <c r="HG9586" s="3"/>
      <c r="HH9586" s="3"/>
      <c r="HI9586" s="3"/>
      <c r="HJ9586" s="3"/>
      <c r="HK9586" s="3"/>
      <c r="HL9586" s="3"/>
      <c r="HM9586" s="45"/>
      <c r="HN9586" s="3"/>
      <c r="HO9586" s="3"/>
      <c r="HP9586" s="3"/>
      <c r="HQ9586" s="3"/>
      <c r="HR9586" s="3"/>
      <c r="HS9586" s="3"/>
      <c r="HT9586" s="3"/>
      <c r="HU9586" s="3"/>
      <c r="HV9586" s="3"/>
      <c r="HW9586" s="3"/>
      <c r="HX9586" s="3"/>
      <c r="HY9586" s="3"/>
      <c r="HZ9586" s="3"/>
      <c r="IA9586" s="3"/>
      <c r="IB9586" s="3"/>
      <c r="IC9586" s="3"/>
      <c r="ID9586" s="3"/>
      <c r="IE9586" s="3"/>
      <c r="IF9586" s="3"/>
      <c r="IG9586" s="3"/>
      <c r="IH9586" s="3"/>
      <c r="II9586" s="3"/>
      <c r="IJ9586" s="3"/>
      <c r="IK9586" s="3"/>
      <c r="IL9586" s="3"/>
      <c r="IM9586" s="3"/>
      <c r="IN9586" s="3"/>
      <c r="IO9586" s="15"/>
    </row>
    <row r="9587" spans="171:249">
      <c r="FO9587" s="3"/>
      <c r="FP9587" s="3"/>
      <c r="FQ9587" s="3"/>
      <c r="FR9587" s="3"/>
      <c r="FS9587" s="3"/>
      <c r="FT9587" s="3"/>
      <c r="FU9587" s="3"/>
      <c r="FV9587" s="3"/>
      <c r="FW9587" s="3"/>
      <c r="FX9587" s="3"/>
      <c r="FY9587" s="3"/>
      <c r="FZ9587" s="3"/>
      <c r="GA9587" s="3"/>
      <c r="GB9587" s="3"/>
      <c r="GC9587" s="3"/>
      <c r="GD9587" s="3"/>
      <c r="GE9587" s="3"/>
      <c r="GF9587" s="3"/>
      <c r="GG9587" s="3"/>
      <c r="GH9587" s="3"/>
      <c r="GI9587" s="3"/>
      <c r="GJ9587" s="3"/>
      <c r="GK9587" s="3"/>
      <c r="GL9587" s="3"/>
      <c r="GM9587" s="3"/>
      <c r="GN9587" s="3"/>
      <c r="GO9587" s="3"/>
      <c r="GP9587" s="3"/>
      <c r="GQ9587" s="3"/>
      <c r="GR9587" s="3"/>
      <c r="GS9587" s="3"/>
      <c r="GT9587" s="3"/>
      <c r="GU9587" s="3"/>
      <c r="GV9587" s="3"/>
      <c r="GW9587" s="3"/>
      <c r="GX9587" s="3"/>
      <c r="GY9587" s="3"/>
      <c r="GZ9587" s="3"/>
      <c r="HA9587" s="3"/>
      <c r="HB9587" s="3"/>
      <c r="HC9587" s="3"/>
      <c r="HD9587" s="3"/>
      <c r="HE9587" s="3"/>
      <c r="HF9587" s="3"/>
      <c r="HG9587" s="3"/>
      <c r="HH9587" s="3"/>
      <c r="HI9587" s="3"/>
      <c r="HJ9587" s="3"/>
      <c r="HK9587" s="3"/>
      <c r="HL9587" s="3"/>
      <c r="HM9587" s="45"/>
      <c r="HN9587" s="3"/>
      <c r="HO9587" s="3"/>
      <c r="HP9587" s="3"/>
      <c r="HQ9587" s="3"/>
      <c r="HR9587" s="3"/>
      <c r="HS9587" s="3"/>
      <c r="HT9587" s="3"/>
      <c r="HU9587" s="3"/>
      <c r="HV9587" s="3"/>
      <c r="HW9587" s="3"/>
      <c r="HX9587" s="3"/>
      <c r="HY9587" s="3"/>
      <c r="HZ9587" s="3"/>
      <c r="IA9587" s="3"/>
      <c r="IB9587" s="3"/>
      <c r="IC9587" s="3"/>
      <c r="ID9587" s="3"/>
      <c r="IE9587" s="3"/>
      <c r="IF9587" s="3"/>
      <c r="IG9587" s="3"/>
      <c r="IH9587" s="3"/>
      <c r="II9587" s="3"/>
      <c r="IJ9587" s="3"/>
      <c r="IK9587" s="3"/>
      <c r="IL9587" s="3"/>
      <c r="IM9587" s="3"/>
      <c r="IN9587" s="3"/>
      <c r="IO9587" s="15"/>
    </row>
    <row r="9588" spans="171:249">
      <c r="FO9588" s="3"/>
      <c r="FP9588" s="3"/>
      <c r="FQ9588" s="3"/>
      <c r="FR9588" s="3"/>
      <c r="FS9588" s="3"/>
      <c r="FT9588" s="3"/>
      <c r="FU9588" s="3"/>
      <c r="FV9588" s="3"/>
      <c r="FW9588" s="3"/>
      <c r="FX9588" s="3"/>
      <c r="FY9588" s="3"/>
      <c r="FZ9588" s="3"/>
      <c r="GA9588" s="3"/>
      <c r="GB9588" s="3"/>
      <c r="GC9588" s="3"/>
      <c r="GD9588" s="3"/>
      <c r="GE9588" s="3"/>
      <c r="GF9588" s="3"/>
      <c r="GG9588" s="3"/>
      <c r="GH9588" s="3"/>
      <c r="GI9588" s="3"/>
      <c r="GJ9588" s="3"/>
      <c r="GK9588" s="3"/>
      <c r="GL9588" s="3"/>
      <c r="GM9588" s="3"/>
      <c r="GN9588" s="3"/>
      <c r="GO9588" s="3"/>
      <c r="GP9588" s="3"/>
      <c r="GQ9588" s="3"/>
      <c r="GR9588" s="3"/>
      <c r="GS9588" s="3"/>
      <c r="GT9588" s="3"/>
      <c r="GU9588" s="3"/>
      <c r="GV9588" s="3"/>
      <c r="GW9588" s="3"/>
      <c r="GX9588" s="3"/>
      <c r="GY9588" s="3"/>
      <c r="GZ9588" s="3"/>
      <c r="HA9588" s="3"/>
      <c r="HB9588" s="3"/>
      <c r="HC9588" s="3"/>
      <c r="HD9588" s="3"/>
      <c r="HE9588" s="3"/>
      <c r="HF9588" s="3"/>
      <c r="HG9588" s="3"/>
      <c r="HH9588" s="3"/>
      <c r="HI9588" s="3"/>
      <c r="HJ9588" s="3"/>
      <c r="HK9588" s="3"/>
      <c r="HL9588" s="3"/>
      <c r="HM9588" s="45"/>
      <c r="HN9588" s="3"/>
      <c r="HO9588" s="3"/>
      <c r="HP9588" s="3"/>
      <c r="HQ9588" s="3"/>
      <c r="HR9588" s="3"/>
      <c r="HS9588" s="3"/>
      <c r="HT9588" s="3"/>
      <c r="HU9588" s="3"/>
      <c r="HV9588" s="3"/>
      <c r="HW9588" s="3"/>
      <c r="HX9588" s="3"/>
      <c r="HY9588" s="3"/>
      <c r="HZ9588" s="3"/>
      <c r="IA9588" s="3"/>
      <c r="IB9588" s="3"/>
      <c r="IC9588" s="3"/>
      <c r="ID9588" s="3"/>
      <c r="IE9588" s="3"/>
      <c r="IF9588" s="3"/>
      <c r="IG9588" s="3"/>
      <c r="IH9588" s="3"/>
      <c r="II9588" s="3"/>
      <c r="IJ9588" s="3"/>
      <c r="IK9588" s="3"/>
      <c r="IL9588" s="3"/>
      <c r="IM9588" s="3"/>
      <c r="IN9588" s="3"/>
      <c r="IO9588" s="15"/>
    </row>
    <row r="9589" spans="171:249">
      <c r="FO9589" s="3"/>
      <c r="FP9589" s="3"/>
      <c r="FQ9589" s="3"/>
      <c r="FR9589" s="3"/>
      <c r="FS9589" s="3"/>
      <c r="FT9589" s="3"/>
      <c r="FU9589" s="3"/>
      <c r="FV9589" s="3"/>
      <c r="FW9589" s="3"/>
      <c r="FX9589" s="3"/>
      <c r="FY9589" s="3"/>
      <c r="FZ9589" s="3"/>
      <c r="GA9589" s="3"/>
      <c r="GB9589" s="3"/>
      <c r="GC9589" s="3"/>
      <c r="GD9589" s="3"/>
      <c r="GE9589" s="3"/>
      <c r="GF9589" s="3"/>
      <c r="GG9589" s="3"/>
      <c r="GH9589" s="3"/>
      <c r="GI9589" s="3"/>
      <c r="GJ9589" s="3"/>
      <c r="GK9589" s="3"/>
      <c r="GL9589" s="3"/>
      <c r="GM9589" s="3"/>
      <c r="GN9589" s="3"/>
      <c r="GO9589" s="3"/>
      <c r="GP9589" s="3"/>
      <c r="GQ9589" s="3"/>
      <c r="GR9589" s="3"/>
      <c r="GS9589" s="3"/>
      <c r="GT9589" s="3"/>
      <c r="GU9589" s="3"/>
      <c r="GV9589" s="3"/>
      <c r="GW9589" s="3"/>
      <c r="GX9589" s="3"/>
      <c r="GY9589" s="3"/>
      <c r="GZ9589" s="3"/>
      <c r="HA9589" s="3"/>
      <c r="HB9589" s="3"/>
      <c r="HC9589" s="3"/>
      <c r="HD9589" s="3"/>
      <c r="HE9589" s="3"/>
      <c r="HF9589" s="3"/>
      <c r="HG9589" s="3"/>
      <c r="HH9589" s="3"/>
      <c r="HI9589" s="3"/>
      <c r="HJ9589" s="3"/>
      <c r="HK9589" s="3"/>
      <c r="HL9589" s="3"/>
      <c r="HM9589" s="45"/>
      <c r="HN9589" s="3"/>
      <c r="HO9589" s="3"/>
      <c r="HP9589" s="3"/>
      <c r="HQ9589" s="3"/>
      <c r="HR9589" s="3"/>
      <c r="HS9589" s="3"/>
      <c r="HT9589" s="3"/>
      <c r="HU9589" s="3"/>
      <c r="HV9589" s="3"/>
      <c r="HW9589" s="3"/>
      <c r="HX9589" s="3"/>
      <c r="HY9589" s="3"/>
      <c r="HZ9589" s="3"/>
      <c r="IA9589" s="3"/>
      <c r="IB9589" s="3"/>
      <c r="IC9589" s="3"/>
      <c r="ID9589" s="3"/>
      <c r="IE9589" s="3"/>
      <c r="IF9589" s="3"/>
      <c r="IG9589" s="3"/>
      <c r="IH9589" s="3"/>
      <c r="II9589" s="3"/>
      <c r="IJ9589" s="3"/>
      <c r="IK9589" s="3"/>
      <c r="IL9589" s="3"/>
      <c r="IM9589" s="3"/>
      <c r="IN9589" s="3"/>
      <c r="IO9589" s="15"/>
    </row>
    <row r="9590" spans="171:249">
      <c r="FO9590" s="3"/>
      <c r="FP9590" s="3"/>
      <c r="FQ9590" s="3"/>
      <c r="FR9590" s="3"/>
      <c r="FS9590" s="3"/>
      <c r="FT9590" s="3"/>
      <c r="FU9590" s="3"/>
      <c r="FV9590" s="3"/>
      <c r="FW9590" s="3"/>
      <c r="FX9590" s="3"/>
      <c r="FY9590" s="3"/>
      <c r="FZ9590" s="3"/>
      <c r="GA9590" s="3"/>
      <c r="GB9590" s="3"/>
      <c r="GC9590" s="3"/>
      <c r="GD9590" s="3"/>
      <c r="GE9590" s="3"/>
      <c r="GF9590" s="3"/>
      <c r="GG9590" s="3"/>
      <c r="GH9590" s="3"/>
      <c r="GI9590" s="3"/>
      <c r="GJ9590" s="3"/>
      <c r="GK9590" s="3"/>
      <c r="GL9590" s="3"/>
      <c r="GM9590" s="3"/>
      <c r="GN9590" s="3"/>
      <c r="GO9590" s="3"/>
      <c r="GP9590" s="3"/>
      <c r="GQ9590" s="3"/>
      <c r="GR9590" s="3"/>
      <c r="GS9590" s="3"/>
      <c r="GT9590" s="3"/>
      <c r="GU9590" s="3"/>
      <c r="GV9590" s="3"/>
      <c r="GW9590" s="3"/>
      <c r="GX9590" s="3"/>
      <c r="GY9590" s="3"/>
      <c r="GZ9590" s="3"/>
      <c r="HA9590" s="3"/>
      <c r="HB9590" s="3"/>
      <c r="HC9590" s="3"/>
      <c r="HD9590" s="3"/>
      <c r="HE9590" s="3"/>
      <c r="HF9590" s="3"/>
      <c r="HG9590" s="3"/>
      <c r="HH9590" s="3"/>
      <c r="HI9590" s="3"/>
      <c r="HJ9590" s="3"/>
      <c r="HK9590" s="3"/>
      <c r="HL9590" s="3"/>
      <c r="HM9590" s="45"/>
      <c r="HN9590" s="3"/>
      <c r="HO9590" s="3"/>
      <c r="HP9590" s="3"/>
      <c r="HQ9590" s="3"/>
      <c r="HR9590" s="3"/>
      <c r="HS9590" s="3"/>
      <c r="HT9590" s="3"/>
      <c r="HU9590" s="3"/>
      <c r="HV9590" s="3"/>
      <c r="HW9590" s="3"/>
      <c r="HX9590" s="3"/>
      <c r="HY9590" s="3"/>
      <c r="HZ9590" s="3"/>
      <c r="IA9590" s="3"/>
      <c r="IB9590" s="3"/>
      <c r="IC9590" s="3"/>
      <c r="ID9590" s="3"/>
      <c r="IE9590" s="3"/>
      <c r="IF9590" s="3"/>
      <c r="IG9590" s="3"/>
      <c r="IH9590" s="3"/>
      <c r="II9590" s="3"/>
      <c r="IJ9590" s="3"/>
      <c r="IK9590" s="3"/>
      <c r="IL9590" s="3"/>
      <c r="IM9590" s="3"/>
      <c r="IN9590" s="3"/>
      <c r="IO9590" s="15"/>
    </row>
    <row r="9591" spans="171:249">
      <c r="FO9591" s="3"/>
      <c r="FP9591" s="3"/>
      <c r="FQ9591" s="3"/>
      <c r="FR9591" s="3"/>
      <c r="FS9591" s="3"/>
      <c r="FT9591" s="3"/>
      <c r="FU9591" s="3"/>
      <c r="FV9591" s="3"/>
      <c r="FW9591" s="3"/>
      <c r="FX9591" s="3"/>
      <c r="FY9591" s="3"/>
      <c r="FZ9591" s="3"/>
      <c r="GA9591" s="3"/>
      <c r="GB9591" s="3"/>
      <c r="GC9591" s="3"/>
      <c r="GD9591" s="3"/>
      <c r="GE9591" s="3"/>
      <c r="GF9591" s="3"/>
      <c r="GG9591" s="3"/>
      <c r="GH9591" s="3"/>
      <c r="GI9591" s="3"/>
      <c r="GJ9591" s="3"/>
      <c r="GK9591" s="3"/>
      <c r="GL9591" s="3"/>
      <c r="GM9591" s="3"/>
      <c r="GN9591" s="3"/>
      <c r="GO9591" s="3"/>
      <c r="GP9591" s="3"/>
      <c r="GQ9591" s="3"/>
      <c r="GR9591" s="3"/>
      <c r="GS9591" s="3"/>
      <c r="GT9591" s="3"/>
      <c r="GU9591" s="3"/>
      <c r="GV9591" s="3"/>
      <c r="GW9591" s="3"/>
      <c r="GX9591" s="3"/>
      <c r="GY9591" s="3"/>
      <c r="GZ9591" s="3"/>
      <c r="HA9591" s="3"/>
      <c r="HB9591" s="3"/>
      <c r="HC9591" s="3"/>
      <c r="HD9591" s="3"/>
      <c r="HE9591" s="3"/>
      <c r="HF9591" s="3"/>
      <c r="HG9591" s="3"/>
      <c r="HH9591" s="3"/>
      <c r="HI9591" s="3"/>
      <c r="HJ9591" s="3"/>
      <c r="HK9591" s="3"/>
      <c r="HL9591" s="3"/>
      <c r="HM9591" s="45"/>
      <c r="HN9591" s="3"/>
      <c r="HO9591" s="3"/>
      <c r="HP9591" s="3"/>
      <c r="HQ9591" s="3"/>
      <c r="HR9591" s="3"/>
      <c r="HS9591" s="3"/>
      <c r="HT9591" s="3"/>
      <c r="HU9591" s="3"/>
      <c r="HV9591" s="3"/>
      <c r="HW9591" s="3"/>
      <c r="HX9591" s="3"/>
      <c r="HY9591" s="3"/>
      <c r="HZ9591" s="3"/>
      <c r="IA9591" s="3"/>
      <c r="IB9591" s="3"/>
      <c r="IC9591" s="3"/>
      <c r="ID9591" s="3"/>
      <c r="IE9591" s="3"/>
      <c r="IF9591" s="3"/>
      <c r="IG9591" s="3"/>
      <c r="IH9591" s="3"/>
      <c r="II9591" s="3"/>
      <c r="IJ9591" s="3"/>
      <c r="IK9591" s="3"/>
      <c r="IL9591" s="3"/>
      <c r="IM9591" s="3"/>
      <c r="IN9591" s="3"/>
      <c r="IO9591" s="15"/>
    </row>
    <row r="9592" spans="171:249">
      <c r="FO9592" s="3"/>
      <c r="FP9592" s="3"/>
      <c r="FQ9592" s="3"/>
      <c r="FR9592" s="3"/>
      <c r="FS9592" s="3"/>
      <c r="FT9592" s="3"/>
      <c r="FU9592" s="3"/>
      <c r="FV9592" s="3"/>
      <c r="FW9592" s="3"/>
      <c r="FX9592" s="3"/>
      <c r="FY9592" s="3"/>
      <c r="FZ9592" s="3"/>
      <c r="GA9592" s="3"/>
      <c r="GB9592" s="3"/>
      <c r="GC9592" s="3"/>
      <c r="GD9592" s="3"/>
      <c r="GE9592" s="3"/>
      <c r="GF9592" s="3"/>
      <c r="GG9592" s="3"/>
      <c r="GH9592" s="3"/>
      <c r="GI9592" s="3"/>
      <c r="GJ9592" s="3"/>
      <c r="GK9592" s="3"/>
      <c r="GL9592" s="3"/>
      <c r="GM9592" s="3"/>
      <c r="GN9592" s="3"/>
      <c r="GO9592" s="3"/>
      <c r="GP9592" s="3"/>
      <c r="GQ9592" s="3"/>
      <c r="GR9592" s="3"/>
      <c r="GS9592" s="3"/>
      <c r="GT9592" s="3"/>
      <c r="GU9592" s="3"/>
      <c r="GV9592" s="3"/>
      <c r="GW9592" s="3"/>
      <c r="GX9592" s="3"/>
      <c r="GY9592" s="3"/>
      <c r="GZ9592" s="3"/>
      <c r="HA9592" s="3"/>
      <c r="HB9592" s="3"/>
      <c r="HC9592" s="3"/>
      <c r="HD9592" s="3"/>
      <c r="HE9592" s="3"/>
      <c r="HF9592" s="3"/>
      <c r="HG9592" s="3"/>
      <c r="HH9592" s="3"/>
      <c r="HI9592" s="3"/>
      <c r="HJ9592" s="3"/>
      <c r="HK9592" s="3"/>
      <c r="HL9592" s="3"/>
      <c r="HM9592" s="45"/>
      <c r="HN9592" s="3"/>
      <c r="HO9592" s="3"/>
      <c r="HP9592" s="3"/>
      <c r="HQ9592" s="3"/>
      <c r="HR9592" s="3"/>
      <c r="HS9592" s="3"/>
      <c r="HT9592" s="3"/>
      <c r="HU9592" s="3"/>
      <c r="HV9592" s="3"/>
      <c r="HW9592" s="3"/>
      <c r="HX9592" s="3"/>
      <c r="HY9592" s="3"/>
      <c r="HZ9592" s="3"/>
      <c r="IA9592" s="3"/>
      <c r="IB9592" s="3"/>
      <c r="IC9592" s="3"/>
      <c r="ID9592" s="3"/>
      <c r="IE9592" s="3"/>
      <c r="IF9592" s="3"/>
      <c r="IG9592" s="3"/>
      <c r="IH9592" s="3"/>
      <c r="II9592" s="3"/>
      <c r="IJ9592" s="3"/>
      <c r="IK9592" s="3"/>
      <c r="IL9592" s="3"/>
      <c r="IM9592" s="3"/>
      <c r="IN9592" s="3"/>
      <c r="IO9592" s="15"/>
    </row>
    <row r="9593" spans="171:249">
      <c r="FO9593" s="3"/>
      <c r="FP9593" s="3"/>
      <c r="FQ9593" s="3"/>
      <c r="FR9593" s="3"/>
      <c r="FS9593" s="3"/>
      <c r="FT9593" s="3"/>
      <c r="FU9593" s="3"/>
      <c r="FV9593" s="3"/>
      <c r="FW9593" s="3"/>
      <c r="FX9593" s="3"/>
      <c r="FY9593" s="3"/>
      <c r="FZ9593" s="3"/>
      <c r="GA9593" s="3"/>
      <c r="GB9593" s="3"/>
      <c r="GC9593" s="3"/>
      <c r="GD9593" s="3"/>
      <c r="GE9593" s="3"/>
      <c r="GF9593" s="3"/>
      <c r="GG9593" s="3"/>
      <c r="GH9593" s="3"/>
      <c r="GI9593" s="3"/>
      <c r="GJ9593" s="3"/>
      <c r="GK9593" s="3"/>
      <c r="GL9593" s="3"/>
      <c r="GM9593" s="3"/>
      <c r="GN9593" s="3"/>
      <c r="GO9593" s="3"/>
      <c r="GP9593" s="3"/>
      <c r="GQ9593" s="3"/>
      <c r="GR9593" s="3"/>
      <c r="GS9593" s="3"/>
      <c r="GT9593" s="3"/>
      <c r="GU9593" s="3"/>
      <c r="GV9593" s="3"/>
      <c r="GW9593" s="3"/>
      <c r="GX9593" s="3"/>
      <c r="GY9593" s="3"/>
      <c r="GZ9593" s="3"/>
      <c r="HA9593" s="3"/>
      <c r="HB9593" s="3"/>
      <c r="HC9593" s="3"/>
      <c r="HD9593" s="3"/>
      <c r="HE9593" s="3"/>
      <c r="HF9593" s="3"/>
      <c r="HG9593" s="3"/>
      <c r="HH9593" s="3"/>
      <c r="HI9593" s="3"/>
      <c r="HJ9593" s="3"/>
      <c r="HK9593" s="3"/>
      <c r="HL9593" s="3"/>
      <c r="HM9593" s="45"/>
      <c r="HN9593" s="3"/>
      <c r="HO9593" s="3"/>
      <c r="HP9593" s="3"/>
      <c r="HQ9593" s="3"/>
      <c r="HR9593" s="3"/>
      <c r="HS9593" s="3"/>
      <c r="HT9593" s="3"/>
      <c r="HU9593" s="3"/>
      <c r="HV9593" s="3"/>
      <c r="HW9593" s="3"/>
      <c r="HX9593" s="3"/>
      <c r="HY9593" s="3"/>
      <c r="HZ9593" s="3"/>
      <c r="IA9593" s="3"/>
      <c r="IB9593" s="3"/>
      <c r="IC9593" s="3"/>
      <c r="ID9593" s="3"/>
      <c r="IE9593" s="3"/>
      <c r="IF9593" s="3"/>
      <c r="IG9593" s="3"/>
      <c r="IH9593" s="3"/>
      <c r="II9593" s="3"/>
      <c r="IJ9593" s="3"/>
      <c r="IK9593" s="3"/>
      <c r="IL9593" s="3"/>
      <c r="IM9593" s="3"/>
      <c r="IN9593" s="3"/>
      <c r="IO9593" s="15"/>
    </row>
    <row r="9594" spans="171:249">
      <c r="FO9594" s="3"/>
      <c r="FP9594" s="3"/>
      <c r="FQ9594" s="3"/>
      <c r="FR9594" s="3"/>
      <c r="FS9594" s="3"/>
      <c r="FT9594" s="3"/>
      <c r="FU9594" s="3"/>
      <c r="FV9594" s="3"/>
      <c r="FW9594" s="3"/>
      <c r="FX9594" s="3"/>
      <c r="FY9594" s="3"/>
      <c r="FZ9594" s="3"/>
      <c r="GA9594" s="3"/>
      <c r="GB9594" s="3"/>
      <c r="GC9594" s="3"/>
      <c r="GD9594" s="3"/>
      <c r="GE9594" s="3"/>
      <c r="GF9594" s="3"/>
      <c r="GG9594" s="3"/>
      <c r="GH9594" s="3"/>
      <c r="GI9594" s="3"/>
      <c r="GJ9594" s="3"/>
      <c r="GK9594" s="3"/>
      <c r="GL9594" s="3"/>
      <c r="GM9594" s="3"/>
      <c r="GN9594" s="3"/>
      <c r="GO9594" s="3"/>
      <c r="GP9594" s="3"/>
      <c r="GQ9594" s="3"/>
      <c r="GR9594" s="3"/>
      <c r="GS9594" s="3"/>
      <c r="GT9594" s="3"/>
      <c r="GU9594" s="3"/>
      <c r="GV9594" s="3"/>
      <c r="GW9594" s="3"/>
      <c r="GX9594" s="3"/>
      <c r="GY9594" s="3"/>
      <c r="GZ9594" s="3"/>
      <c r="HA9594" s="3"/>
      <c r="HB9594" s="3"/>
      <c r="HC9594" s="3"/>
      <c r="HD9594" s="3"/>
      <c r="HE9594" s="3"/>
      <c r="HF9594" s="3"/>
      <c r="HG9594" s="3"/>
      <c r="HH9594" s="3"/>
      <c r="HI9594" s="3"/>
      <c r="HJ9594" s="3"/>
      <c r="HK9594" s="3"/>
      <c r="HL9594" s="3"/>
      <c r="HM9594" s="45"/>
      <c r="HN9594" s="3"/>
      <c r="HO9594" s="3"/>
      <c r="HP9594" s="3"/>
      <c r="HQ9594" s="3"/>
      <c r="HR9594" s="3"/>
      <c r="HS9594" s="3"/>
      <c r="HT9594" s="3"/>
      <c r="HU9594" s="3"/>
      <c r="HV9594" s="3"/>
      <c r="HW9594" s="3"/>
      <c r="HX9594" s="3"/>
      <c r="HY9594" s="3"/>
      <c r="HZ9594" s="3"/>
      <c r="IA9594" s="3"/>
      <c r="IB9594" s="3"/>
      <c r="IC9594" s="3"/>
      <c r="ID9594" s="3"/>
      <c r="IE9594" s="3"/>
      <c r="IF9594" s="3"/>
      <c r="IG9594" s="3"/>
      <c r="IH9594" s="3"/>
      <c r="II9594" s="3"/>
      <c r="IJ9594" s="3"/>
      <c r="IK9594" s="3"/>
      <c r="IL9594" s="3"/>
      <c r="IM9594" s="3"/>
      <c r="IN9594" s="3"/>
      <c r="IO9594" s="15"/>
    </row>
    <row r="9595" spans="171:249">
      <c r="FO9595" s="3"/>
      <c r="FP9595" s="3"/>
      <c r="FQ9595" s="3"/>
      <c r="FR9595" s="3"/>
      <c r="FS9595" s="3"/>
      <c r="FT9595" s="3"/>
      <c r="FU9595" s="3"/>
      <c r="FV9595" s="3"/>
      <c r="FW9595" s="3"/>
      <c r="FX9595" s="3"/>
      <c r="FY9595" s="3"/>
      <c r="FZ9595" s="3"/>
      <c r="GA9595" s="3"/>
      <c r="GB9595" s="3"/>
      <c r="GC9595" s="3"/>
      <c r="GD9595" s="3"/>
      <c r="GE9595" s="3"/>
      <c r="GF9595" s="3"/>
      <c r="GG9595" s="3"/>
      <c r="GH9595" s="3"/>
      <c r="GI9595" s="3"/>
      <c r="GJ9595" s="3"/>
      <c r="GK9595" s="3"/>
      <c r="GL9595" s="3"/>
      <c r="GM9595" s="3"/>
      <c r="GN9595" s="3"/>
      <c r="GO9595" s="3"/>
      <c r="GP9595" s="3"/>
      <c r="GQ9595" s="3"/>
      <c r="GR9595" s="3"/>
      <c r="GS9595" s="3"/>
      <c r="GT9595" s="3"/>
      <c r="GU9595" s="3"/>
      <c r="GV9595" s="3"/>
      <c r="GW9595" s="3"/>
      <c r="GX9595" s="3"/>
      <c r="GY9595" s="3"/>
      <c r="GZ9595" s="3"/>
      <c r="HA9595" s="3"/>
      <c r="HB9595" s="3"/>
      <c r="HC9595" s="3"/>
      <c r="HD9595" s="3"/>
      <c r="HE9595" s="3"/>
      <c r="HF9595" s="3"/>
      <c r="HG9595" s="3"/>
      <c r="HH9595" s="3"/>
      <c r="HI9595" s="3"/>
      <c r="HJ9595" s="3"/>
      <c r="HK9595" s="3"/>
      <c r="HL9595" s="3"/>
      <c r="HM9595" s="45"/>
      <c r="HN9595" s="3"/>
      <c r="HO9595" s="3"/>
      <c r="HP9595" s="3"/>
      <c r="HQ9595" s="3"/>
      <c r="HR9595" s="3"/>
      <c r="HS9595" s="3"/>
      <c r="HT9595" s="3"/>
      <c r="HU9595" s="3"/>
      <c r="HV9595" s="3"/>
      <c r="HW9595" s="3"/>
      <c r="HX9595" s="3"/>
      <c r="HY9595" s="3"/>
      <c r="HZ9595" s="3"/>
      <c r="IA9595" s="3"/>
      <c r="IB9595" s="3"/>
      <c r="IC9595" s="3"/>
      <c r="ID9595" s="3"/>
      <c r="IE9595" s="3"/>
      <c r="IF9595" s="3"/>
      <c r="IG9595" s="3"/>
      <c r="IH9595" s="3"/>
      <c r="II9595" s="3"/>
      <c r="IJ9595" s="3"/>
      <c r="IK9595" s="3"/>
      <c r="IL9595" s="3"/>
      <c r="IM9595" s="3"/>
      <c r="IN9595" s="3"/>
      <c r="IO9595" s="15"/>
    </row>
    <row r="9596" spans="171:249">
      <c r="FO9596" s="3"/>
      <c r="FP9596" s="3"/>
      <c r="FQ9596" s="3"/>
      <c r="FR9596" s="3"/>
      <c r="FS9596" s="3"/>
      <c r="FT9596" s="3"/>
      <c r="FU9596" s="3"/>
      <c r="FV9596" s="3"/>
      <c r="FW9596" s="3"/>
      <c r="FX9596" s="3"/>
      <c r="FY9596" s="3"/>
      <c r="FZ9596" s="3"/>
      <c r="GA9596" s="3"/>
      <c r="GB9596" s="3"/>
      <c r="GC9596" s="3"/>
      <c r="GD9596" s="3"/>
      <c r="GE9596" s="3"/>
      <c r="GF9596" s="3"/>
      <c r="GG9596" s="3"/>
      <c r="GH9596" s="3"/>
      <c r="GI9596" s="3"/>
      <c r="GJ9596" s="3"/>
      <c r="GK9596" s="3"/>
      <c r="GL9596" s="3"/>
      <c r="GM9596" s="3"/>
      <c r="GN9596" s="3"/>
      <c r="GO9596" s="3"/>
      <c r="GP9596" s="3"/>
      <c r="GQ9596" s="3"/>
      <c r="GR9596" s="3"/>
      <c r="GS9596" s="3"/>
      <c r="GT9596" s="3"/>
      <c r="GU9596" s="3"/>
      <c r="GV9596" s="3"/>
      <c r="GW9596" s="3"/>
      <c r="GX9596" s="3"/>
      <c r="GY9596" s="3"/>
      <c r="GZ9596" s="3"/>
      <c r="HA9596" s="3"/>
      <c r="HB9596" s="3"/>
      <c r="HC9596" s="3"/>
      <c r="HD9596" s="3"/>
      <c r="HE9596" s="3"/>
      <c r="HF9596" s="3"/>
      <c r="HG9596" s="3"/>
      <c r="HH9596" s="3"/>
      <c r="HI9596" s="3"/>
      <c r="HJ9596" s="3"/>
      <c r="HK9596" s="3"/>
      <c r="HL9596" s="3"/>
      <c r="HM9596" s="45"/>
      <c r="HN9596" s="3"/>
      <c r="HO9596" s="3"/>
      <c r="HP9596" s="3"/>
      <c r="HQ9596" s="3"/>
      <c r="HR9596" s="3"/>
      <c r="HS9596" s="3"/>
      <c r="HT9596" s="3"/>
      <c r="HU9596" s="3"/>
      <c r="HV9596" s="3"/>
      <c r="HW9596" s="3"/>
      <c r="HX9596" s="3"/>
      <c r="HY9596" s="3"/>
      <c r="HZ9596" s="3"/>
      <c r="IA9596" s="3"/>
      <c r="IB9596" s="3"/>
      <c r="IC9596" s="3"/>
      <c r="ID9596" s="3"/>
      <c r="IE9596" s="3"/>
      <c r="IF9596" s="3"/>
      <c r="IG9596" s="3"/>
      <c r="IH9596" s="3"/>
      <c r="II9596" s="3"/>
      <c r="IJ9596" s="3"/>
      <c r="IK9596" s="3"/>
      <c r="IL9596" s="3"/>
      <c r="IM9596" s="3"/>
      <c r="IN9596" s="3"/>
      <c r="IO9596" s="15"/>
    </row>
    <row r="9597" spans="171:249">
      <c r="FO9597" s="3"/>
      <c r="FP9597" s="3"/>
      <c r="FQ9597" s="3"/>
      <c r="FR9597" s="3"/>
      <c r="FS9597" s="3"/>
      <c r="FT9597" s="3"/>
      <c r="FU9597" s="3"/>
      <c r="FV9597" s="3"/>
      <c r="FW9597" s="3"/>
      <c r="FX9597" s="3"/>
      <c r="FY9597" s="3"/>
      <c r="FZ9597" s="3"/>
      <c r="GA9597" s="3"/>
      <c r="GB9597" s="3"/>
      <c r="GC9597" s="3"/>
      <c r="GD9597" s="3"/>
      <c r="GE9597" s="3"/>
      <c r="GF9597" s="3"/>
      <c r="GG9597" s="3"/>
      <c r="GH9597" s="3"/>
      <c r="GI9597" s="3"/>
      <c r="GJ9597" s="3"/>
      <c r="GK9597" s="3"/>
      <c r="GL9597" s="3"/>
      <c r="GM9597" s="3"/>
      <c r="GN9597" s="3"/>
      <c r="GO9597" s="3"/>
      <c r="GP9597" s="3"/>
      <c r="GQ9597" s="3"/>
      <c r="GR9597" s="3"/>
      <c r="GS9597" s="3"/>
      <c r="GT9597" s="3"/>
      <c r="GU9597" s="3"/>
      <c r="GV9597" s="3"/>
      <c r="GW9597" s="3"/>
      <c r="GX9597" s="3"/>
      <c r="GY9597" s="3"/>
      <c r="GZ9597" s="3"/>
      <c r="HA9597" s="3"/>
      <c r="HB9597" s="3"/>
      <c r="HC9597" s="3"/>
      <c r="HD9597" s="3"/>
      <c r="HE9597" s="3"/>
      <c r="HF9597" s="3"/>
      <c r="HG9597" s="3"/>
      <c r="HH9597" s="3"/>
      <c r="HI9597" s="3"/>
      <c r="HJ9597" s="3"/>
      <c r="HK9597" s="3"/>
      <c r="HL9597" s="3"/>
      <c r="HM9597" s="45"/>
      <c r="HN9597" s="3"/>
      <c r="HO9597" s="3"/>
      <c r="HP9597" s="3"/>
      <c r="HQ9597" s="3"/>
      <c r="HR9597" s="3"/>
      <c r="HS9597" s="3"/>
      <c r="HT9597" s="3"/>
      <c r="HU9597" s="3"/>
      <c r="HV9597" s="3"/>
      <c r="HW9597" s="3"/>
      <c r="HX9597" s="3"/>
      <c r="HY9597" s="3"/>
      <c r="HZ9597" s="3"/>
      <c r="IA9597" s="3"/>
      <c r="IB9597" s="3"/>
      <c r="IC9597" s="3"/>
      <c r="ID9597" s="3"/>
      <c r="IE9597" s="3"/>
      <c r="IF9597" s="3"/>
      <c r="IG9597" s="3"/>
      <c r="IH9597" s="3"/>
      <c r="II9597" s="3"/>
      <c r="IJ9597" s="3"/>
      <c r="IK9597" s="3"/>
      <c r="IL9597" s="3"/>
      <c r="IM9597" s="3"/>
      <c r="IN9597" s="3"/>
      <c r="IO9597" s="15"/>
    </row>
    <row r="9598" spans="171:249">
      <c r="FO9598" s="3"/>
      <c r="FP9598" s="3"/>
      <c r="FQ9598" s="3"/>
      <c r="FR9598" s="3"/>
      <c r="FS9598" s="3"/>
      <c r="FT9598" s="3"/>
      <c r="FU9598" s="3"/>
      <c r="FV9598" s="3"/>
      <c r="FW9598" s="3"/>
      <c r="FX9598" s="3"/>
      <c r="FY9598" s="3"/>
      <c r="FZ9598" s="3"/>
      <c r="GA9598" s="3"/>
      <c r="GB9598" s="3"/>
      <c r="GC9598" s="3"/>
      <c r="GD9598" s="3"/>
      <c r="GE9598" s="3"/>
      <c r="GF9598" s="3"/>
      <c r="GG9598" s="3"/>
      <c r="GH9598" s="3"/>
      <c r="GI9598" s="3"/>
      <c r="GJ9598" s="3"/>
      <c r="GK9598" s="3"/>
      <c r="GL9598" s="3"/>
      <c r="GM9598" s="3"/>
      <c r="GN9598" s="3"/>
      <c r="GO9598" s="3"/>
      <c r="GP9598" s="3"/>
      <c r="GQ9598" s="3"/>
      <c r="GR9598" s="3"/>
      <c r="GS9598" s="3"/>
      <c r="GT9598" s="3"/>
      <c r="GU9598" s="3"/>
      <c r="GV9598" s="3"/>
      <c r="GW9598" s="3"/>
      <c r="GX9598" s="3"/>
      <c r="GY9598" s="3"/>
      <c r="GZ9598" s="3"/>
      <c r="HA9598" s="3"/>
      <c r="HB9598" s="3"/>
      <c r="HC9598" s="3"/>
      <c r="HD9598" s="3"/>
      <c r="HE9598" s="3"/>
      <c r="HF9598" s="3"/>
      <c r="HG9598" s="3"/>
      <c r="HH9598" s="3"/>
      <c r="HI9598" s="3"/>
      <c r="HJ9598" s="3"/>
      <c r="HK9598" s="3"/>
      <c r="HL9598" s="3"/>
      <c r="HM9598" s="45"/>
      <c r="HN9598" s="3"/>
      <c r="HO9598" s="3"/>
      <c r="HP9598" s="3"/>
      <c r="HQ9598" s="3"/>
      <c r="HR9598" s="3"/>
      <c r="HS9598" s="3"/>
      <c r="HT9598" s="3"/>
      <c r="HU9598" s="3"/>
      <c r="HV9598" s="3"/>
      <c r="HW9598" s="3"/>
      <c r="HX9598" s="3"/>
      <c r="HY9598" s="3"/>
      <c r="HZ9598" s="3"/>
      <c r="IA9598" s="3"/>
      <c r="IB9598" s="3"/>
      <c r="IC9598" s="3"/>
      <c r="ID9598" s="3"/>
      <c r="IE9598" s="3"/>
      <c r="IF9598" s="3"/>
      <c r="IG9598" s="3"/>
      <c r="IH9598" s="3"/>
      <c r="II9598" s="3"/>
      <c r="IJ9598" s="3"/>
      <c r="IK9598" s="3"/>
      <c r="IL9598" s="3"/>
      <c r="IM9598" s="3"/>
      <c r="IN9598" s="3"/>
      <c r="IO9598" s="15"/>
    </row>
    <row r="9599" spans="171:249">
      <c r="FO9599" s="3"/>
      <c r="FP9599" s="3"/>
      <c r="FQ9599" s="3"/>
      <c r="FR9599" s="3"/>
      <c r="FS9599" s="3"/>
      <c r="FT9599" s="3"/>
      <c r="FU9599" s="3"/>
      <c r="FV9599" s="3"/>
      <c r="FW9599" s="3"/>
      <c r="FX9599" s="3"/>
      <c r="FY9599" s="3"/>
      <c r="FZ9599" s="3"/>
      <c r="GA9599" s="3"/>
      <c r="GB9599" s="3"/>
      <c r="GC9599" s="3"/>
      <c r="GD9599" s="3"/>
      <c r="GE9599" s="3"/>
      <c r="GF9599" s="3"/>
      <c r="GG9599" s="3"/>
      <c r="GH9599" s="3"/>
      <c r="GI9599" s="3"/>
      <c r="GJ9599" s="3"/>
      <c r="GK9599" s="3"/>
      <c r="GL9599" s="3"/>
      <c r="GM9599" s="3"/>
      <c r="GN9599" s="3"/>
      <c r="GO9599" s="3"/>
      <c r="GP9599" s="3"/>
      <c r="GQ9599" s="3"/>
      <c r="GR9599" s="3"/>
      <c r="GS9599" s="3"/>
      <c r="GT9599" s="3"/>
      <c r="GU9599" s="3"/>
      <c r="GV9599" s="3"/>
      <c r="GW9599" s="3"/>
      <c r="GX9599" s="3"/>
      <c r="GY9599" s="3"/>
      <c r="GZ9599" s="3"/>
      <c r="HA9599" s="3"/>
      <c r="HB9599" s="3"/>
      <c r="HC9599" s="3"/>
      <c r="HD9599" s="3"/>
      <c r="HE9599" s="3"/>
      <c r="HF9599" s="3"/>
      <c r="HG9599" s="3"/>
      <c r="HH9599" s="3"/>
      <c r="HI9599" s="3"/>
      <c r="HJ9599" s="3"/>
      <c r="HK9599" s="3"/>
      <c r="HL9599" s="3"/>
      <c r="HM9599" s="45"/>
      <c r="HN9599" s="3"/>
      <c r="HO9599" s="3"/>
      <c r="HP9599" s="3"/>
      <c r="HQ9599" s="3"/>
      <c r="HR9599" s="3"/>
      <c r="HS9599" s="3"/>
      <c r="HT9599" s="3"/>
      <c r="HU9599" s="3"/>
      <c r="HV9599" s="3"/>
      <c r="HW9599" s="3"/>
      <c r="HX9599" s="3"/>
      <c r="HY9599" s="3"/>
      <c r="HZ9599" s="3"/>
      <c r="IA9599" s="3"/>
      <c r="IB9599" s="3"/>
      <c r="IC9599" s="3"/>
      <c r="ID9599" s="3"/>
      <c r="IE9599" s="3"/>
      <c r="IF9599" s="3"/>
      <c r="IG9599" s="3"/>
      <c r="IH9599" s="3"/>
      <c r="II9599" s="3"/>
      <c r="IJ9599" s="3"/>
      <c r="IK9599" s="3"/>
      <c r="IL9599" s="3"/>
      <c r="IM9599" s="3"/>
      <c r="IN9599" s="3"/>
      <c r="IO9599" s="15"/>
    </row>
    <row r="9600" spans="171:249">
      <c r="FO9600" s="3"/>
      <c r="FP9600" s="3"/>
      <c r="FQ9600" s="3"/>
      <c r="FR9600" s="3"/>
      <c r="FS9600" s="3"/>
      <c r="FT9600" s="3"/>
      <c r="FU9600" s="3"/>
      <c r="FV9600" s="3"/>
      <c r="FW9600" s="3"/>
      <c r="FX9600" s="3"/>
      <c r="FY9600" s="3"/>
      <c r="FZ9600" s="3"/>
      <c r="GA9600" s="3"/>
      <c r="GB9600" s="3"/>
      <c r="GC9600" s="3"/>
      <c r="GD9600" s="3"/>
      <c r="GE9600" s="3"/>
      <c r="GF9600" s="3"/>
      <c r="GG9600" s="3"/>
      <c r="GH9600" s="3"/>
      <c r="GI9600" s="3"/>
      <c r="GJ9600" s="3"/>
      <c r="GK9600" s="3"/>
      <c r="GL9600" s="3"/>
      <c r="GM9600" s="3"/>
      <c r="GN9600" s="3"/>
      <c r="GO9600" s="3"/>
      <c r="GP9600" s="3"/>
      <c r="GQ9600" s="3"/>
      <c r="GR9600" s="3"/>
      <c r="GS9600" s="3"/>
      <c r="GT9600" s="3"/>
      <c r="GU9600" s="3"/>
      <c r="GV9600" s="3"/>
      <c r="GW9600" s="3"/>
      <c r="GX9600" s="3"/>
      <c r="GY9600" s="3"/>
      <c r="GZ9600" s="3"/>
      <c r="HA9600" s="3"/>
      <c r="HB9600" s="3"/>
      <c r="HC9600" s="3"/>
      <c r="HD9600" s="3"/>
      <c r="HE9600" s="3"/>
      <c r="HF9600" s="3"/>
      <c r="HG9600" s="3"/>
      <c r="HH9600" s="3"/>
      <c r="HI9600" s="3"/>
      <c r="HJ9600" s="3"/>
      <c r="HK9600" s="3"/>
      <c r="HL9600" s="3"/>
      <c r="HM9600" s="45"/>
      <c r="HN9600" s="3"/>
      <c r="HO9600" s="3"/>
      <c r="HP9600" s="3"/>
      <c r="HQ9600" s="3"/>
      <c r="HR9600" s="3"/>
      <c r="HS9600" s="3"/>
      <c r="HT9600" s="3"/>
      <c r="HU9600" s="3"/>
      <c r="HV9600" s="3"/>
      <c r="HW9600" s="3"/>
      <c r="HX9600" s="3"/>
      <c r="HY9600" s="3"/>
      <c r="HZ9600" s="3"/>
      <c r="IA9600" s="3"/>
      <c r="IB9600" s="3"/>
      <c r="IC9600" s="3"/>
      <c r="ID9600" s="3"/>
      <c r="IE9600" s="3"/>
      <c r="IF9600" s="3"/>
      <c r="IG9600" s="3"/>
      <c r="IH9600" s="3"/>
      <c r="II9600" s="3"/>
      <c r="IJ9600" s="3"/>
      <c r="IK9600" s="3"/>
      <c r="IL9600" s="3"/>
      <c r="IM9600" s="3"/>
      <c r="IN9600" s="3"/>
      <c r="IO9600" s="15"/>
    </row>
    <row r="9601" spans="171:249">
      <c r="FO9601" s="3"/>
      <c r="FP9601" s="3"/>
      <c r="FQ9601" s="3"/>
      <c r="FR9601" s="3"/>
      <c r="FS9601" s="3"/>
      <c r="FT9601" s="3"/>
      <c r="FU9601" s="3"/>
      <c r="FV9601" s="3"/>
      <c r="FW9601" s="3"/>
      <c r="FX9601" s="3"/>
      <c r="FY9601" s="3"/>
      <c r="FZ9601" s="3"/>
      <c r="GA9601" s="3"/>
      <c r="GB9601" s="3"/>
      <c r="GC9601" s="3"/>
      <c r="GD9601" s="3"/>
      <c r="GE9601" s="3"/>
      <c r="GF9601" s="3"/>
      <c r="GG9601" s="3"/>
      <c r="GH9601" s="3"/>
      <c r="GI9601" s="3"/>
      <c r="GJ9601" s="3"/>
      <c r="GK9601" s="3"/>
      <c r="GL9601" s="3"/>
      <c r="GM9601" s="3"/>
      <c r="GN9601" s="3"/>
      <c r="GO9601" s="3"/>
      <c r="GP9601" s="3"/>
      <c r="GQ9601" s="3"/>
      <c r="GR9601" s="3"/>
      <c r="GS9601" s="3"/>
      <c r="GT9601" s="3"/>
      <c r="GU9601" s="3"/>
      <c r="GV9601" s="3"/>
      <c r="GW9601" s="3"/>
      <c r="GX9601" s="3"/>
      <c r="GY9601" s="3"/>
      <c r="GZ9601" s="3"/>
      <c r="HA9601" s="3"/>
      <c r="HB9601" s="3"/>
      <c r="HC9601" s="3"/>
      <c r="HD9601" s="3"/>
      <c r="HE9601" s="3"/>
      <c r="HF9601" s="3"/>
      <c r="HG9601" s="3"/>
      <c r="HH9601" s="3"/>
      <c r="HI9601" s="3"/>
      <c r="HJ9601" s="3"/>
      <c r="HK9601" s="3"/>
      <c r="HL9601" s="3"/>
      <c r="HM9601" s="45"/>
      <c r="HN9601" s="3"/>
      <c r="HO9601" s="3"/>
      <c r="HP9601" s="3"/>
      <c r="HQ9601" s="3"/>
      <c r="HR9601" s="3"/>
      <c r="HS9601" s="3"/>
      <c r="HT9601" s="3"/>
      <c r="HU9601" s="3"/>
      <c r="HV9601" s="3"/>
      <c r="HW9601" s="3"/>
      <c r="HX9601" s="3"/>
      <c r="HY9601" s="3"/>
      <c r="HZ9601" s="3"/>
      <c r="IA9601" s="3"/>
      <c r="IB9601" s="3"/>
      <c r="IC9601" s="3"/>
      <c r="ID9601" s="3"/>
      <c r="IE9601" s="3"/>
      <c r="IF9601" s="3"/>
      <c r="IG9601" s="3"/>
      <c r="IH9601" s="3"/>
      <c r="II9601" s="3"/>
      <c r="IJ9601" s="3"/>
      <c r="IK9601" s="3"/>
      <c r="IL9601" s="3"/>
      <c r="IM9601" s="3"/>
      <c r="IN9601" s="3"/>
      <c r="IO9601" s="15"/>
    </row>
    <row r="9602" spans="171:249">
      <c r="FO9602" s="3"/>
      <c r="FP9602" s="3"/>
      <c r="FQ9602" s="3"/>
      <c r="FR9602" s="3"/>
      <c r="FS9602" s="3"/>
      <c r="FT9602" s="3"/>
      <c r="FU9602" s="3"/>
      <c r="FV9602" s="3"/>
      <c r="FW9602" s="3"/>
      <c r="FX9602" s="3"/>
      <c r="FY9602" s="3"/>
      <c r="FZ9602" s="3"/>
      <c r="GA9602" s="3"/>
      <c r="GB9602" s="3"/>
      <c r="GC9602" s="3"/>
      <c r="GD9602" s="3"/>
      <c r="GE9602" s="3"/>
      <c r="GF9602" s="3"/>
      <c r="GG9602" s="3"/>
      <c r="GH9602" s="3"/>
      <c r="GI9602" s="3"/>
      <c r="GJ9602" s="3"/>
      <c r="GK9602" s="3"/>
      <c r="GL9602" s="3"/>
      <c r="GM9602" s="3"/>
      <c r="GN9602" s="3"/>
      <c r="GO9602" s="3"/>
      <c r="GP9602" s="3"/>
      <c r="GQ9602" s="3"/>
      <c r="GR9602" s="3"/>
      <c r="GS9602" s="3"/>
      <c r="GT9602" s="3"/>
      <c r="GU9602" s="3"/>
      <c r="GV9602" s="3"/>
      <c r="GW9602" s="3"/>
      <c r="GX9602" s="3"/>
      <c r="GY9602" s="3"/>
      <c r="GZ9602" s="3"/>
      <c r="HA9602" s="3"/>
      <c r="HB9602" s="3"/>
      <c r="HC9602" s="3"/>
      <c r="HD9602" s="3"/>
      <c r="HE9602" s="3"/>
      <c r="HF9602" s="3"/>
      <c r="HG9602" s="3"/>
      <c r="HH9602" s="3"/>
      <c r="HI9602" s="3"/>
      <c r="HJ9602" s="3"/>
      <c r="HK9602" s="3"/>
      <c r="HL9602" s="3"/>
      <c r="HM9602" s="45"/>
      <c r="HN9602" s="3"/>
      <c r="HO9602" s="3"/>
      <c r="HP9602" s="3"/>
      <c r="HQ9602" s="3"/>
      <c r="HR9602" s="3"/>
      <c r="HS9602" s="3"/>
      <c r="HT9602" s="3"/>
      <c r="HU9602" s="3"/>
      <c r="HV9602" s="3"/>
      <c r="HW9602" s="3"/>
      <c r="HX9602" s="3"/>
      <c r="HY9602" s="3"/>
      <c r="HZ9602" s="3"/>
      <c r="IA9602" s="3"/>
      <c r="IB9602" s="3"/>
      <c r="IC9602" s="3"/>
      <c r="ID9602" s="3"/>
      <c r="IE9602" s="3"/>
      <c r="IF9602" s="3"/>
      <c r="IG9602" s="3"/>
      <c r="IH9602" s="3"/>
      <c r="II9602" s="3"/>
      <c r="IJ9602" s="3"/>
      <c r="IK9602" s="3"/>
      <c r="IL9602" s="3"/>
      <c r="IM9602" s="3"/>
      <c r="IN9602" s="3"/>
      <c r="IO9602" s="15"/>
    </row>
    <row r="9603" spans="171:249">
      <c r="FO9603" s="3"/>
      <c r="FP9603" s="3"/>
      <c r="FQ9603" s="3"/>
      <c r="FR9603" s="3"/>
      <c r="FS9603" s="3"/>
      <c r="FT9603" s="3"/>
      <c r="FU9603" s="3"/>
      <c r="FV9603" s="3"/>
      <c r="FW9603" s="3"/>
      <c r="FX9603" s="3"/>
      <c r="FY9603" s="3"/>
      <c r="FZ9603" s="3"/>
      <c r="GA9603" s="3"/>
      <c r="GB9603" s="3"/>
      <c r="GC9603" s="3"/>
      <c r="GD9603" s="3"/>
      <c r="GE9603" s="3"/>
      <c r="GF9603" s="3"/>
      <c r="GG9603" s="3"/>
      <c r="GH9603" s="3"/>
      <c r="GI9603" s="3"/>
      <c r="GJ9603" s="3"/>
      <c r="GK9603" s="3"/>
      <c r="GL9603" s="3"/>
      <c r="GM9603" s="3"/>
      <c r="GN9603" s="3"/>
      <c r="GO9603" s="3"/>
      <c r="GP9603" s="3"/>
      <c r="GQ9603" s="3"/>
      <c r="GR9603" s="3"/>
      <c r="GS9603" s="3"/>
      <c r="GT9603" s="3"/>
      <c r="GU9603" s="3"/>
      <c r="GV9603" s="3"/>
      <c r="GW9603" s="3"/>
      <c r="GX9603" s="3"/>
      <c r="GY9603" s="3"/>
      <c r="GZ9603" s="3"/>
      <c r="HA9603" s="3"/>
      <c r="HB9603" s="3"/>
      <c r="HC9603" s="3"/>
      <c r="HD9603" s="3"/>
      <c r="HE9603" s="3"/>
      <c r="HF9603" s="3"/>
      <c r="HG9603" s="3"/>
      <c r="HH9603" s="3"/>
      <c r="HI9603" s="3"/>
      <c r="HJ9603" s="3"/>
      <c r="HK9603" s="3"/>
      <c r="HL9603" s="3"/>
      <c r="HM9603" s="45"/>
      <c r="HN9603" s="3"/>
      <c r="HO9603" s="3"/>
      <c r="HP9603" s="3"/>
      <c r="HQ9603" s="3"/>
      <c r="HR9603" s="3"/>
      <c r="HS9603" s="3"/>
      <c r="HT9603" s="3"/>
      <c r="HU9603" s="3"/>
      <c r="HV9603" s="3"/>
      <c r="HW9603" s="3"/>
      <c r="HX9603" s="3"/>
      <c r="HY9603" s="3"/>
      <c r="HZ9603" s="3"/>
      <c r="IA9603" s="3"/>
      <c r="IB9603" s="3"/>
      <c r="IC9603" s="3"/>
      <c r="ID9603" s="3"/>
      <c r="IE9603" s="3"/>
      <c r="IF9603" s="3"/>
      <c r="IG9603" s="3"/>
      <c r="IH9603" s="3"/>
      <c r="II9603" s="3"/>
      <c r="IJ9603" s="3"/>
      <c r="IK9603" s="3"/>
      <c r="IL9603" s="3"/>
      <c r="IM9603" s="3"/>
      <c r="IN9603" s="3"/>
      <c r="IO9603" s="15"/>
    </row>
    <row r="9604" spans="171:249">
      <c r="FO9604" s="3"/>
      <c r="FP9604" s="3"/>
      <c r="FQ9604" s="3"/>
      <c r="FR9604" s="3"/>
      <c r="FS9604" s="3"/>
      <c r="FT9604" s="3"/>
      <c r="FU9604" s="3"/>
      <c r="FV9604" s="3"/>
      <c r="FW9604" s="3"/>
      <c r="FX9604" s="3"/>
      <c r="FY9604" s="3"/>
      <c r="FZ9604" s="3"/>
      <c r="GA9604" s="3"/>
      <c r="GB9604" s="3"/>
      <c r="GC9604" s="3"/>
      <c r="GD9604" s="3"/>
      <c r="GE9604" s="3"/>
      <c r="GF9604" s="3"/>
      <c r="GG9604" s="3"/>
      <c r="GH9604" s="3"/>
      <c r="GI9604" s="3"/>
      <c r="GJ9604" s="3"/>
      <c r="GK9604" s="3"/>
      <c r="GL9604" s="3"/>
      <c r="GM9604" s="3"/>
      <c r="GN9604" s="3"/>
      <c r="GO9604" s="3"/>
      <c r="GP9604" s="3"/>
      <c r="GQ9604" s="3"/>
      <c r="GR9604" s="3"/>
      <c r="GS9604" s="3"/>
      <c r="GT9604" s="3"/>
      <c r="GU9604" s="3"/>
      <c r="GV9604" s="3"/>
      <c r="GW9604" s="3"/>
      <c r="GX9604" s="3"/>
      <c r="GY9604" s="3"/>
      <c r="GZ9604" s="3"/>
      <c r="HA9604" s="3"/>
      <c r="HB9604" s="3"/>
      <c r="HC9604" s="3"/>
      <c r="HD9604" s="3"/>
      <c r="HE9604" s="3"/>
      <c r="HF9604" s="3"/>
      <c r="HG9604" s="3"/>
      <c r="HH9604" s="3"/>
      <c r="HI9604" s="3"/>
      <c r="HJ9604" s="3"/>
      <c r="HK9604" s="3"/>
      <c r="HL9604" s="3"/>
      <c r="HM9604" s="45"/>
      <c r="HN9604" s="3"/>
      <c r="HO9604" s="3"/>
      <c r="HP9604" s="3"/>
      <c r="HQ9604" s="3"/>
      <c r="HR9604" s="3"/>
      <c r="HS9604" s="3"/>
      <c r="HT9604" s="3"/>
      <c r="HU9604" s="3"/>
      <c r="HV9604" s="3"/>
      <c r="HW9604" s="3"/>
      <c r="HX9604" s="3"/>
      <c r="HY9604" s="3"/>
      <c r="HZ9604" s="3"/>
      <c r="IA9604" s="3"/>
      <c r="IB9604" s="3"/>
      <c r="IC9604" s="3"/>
      <c r="ID9604" s="3"/>
      <c r="IE9604" s="3"/>
      <c r="IF9604" s="3"/>
      <c r="IG9604" s="3"/>
      <c r="IH9604" s="3"/>
      <c r="II9604" s="3"/>
      <c r="IJ9604" s="3"/>
      <c r="IK9604" s="3"/>
      <c r="IL9604" s="3"/>
      <c r="IM9604" s="3"/>
      <c r="IN9604" s="3"/>
      <c r="IO9604" s="15"/>
    </row>
    <row r="9605" spans="171:249">
      <c r="FO9605" s="3"/>
      <c r="FP9605" s="3"/>
      <c r="FQ9605" s="3"/>
      <c r="FR9605" s="3"/>
      <c r="FS9605" s="3"/>
      <c r="FT9605" s="3"/>
      <c r="FU9605" s="3"/>
      <c r="FV9605" s="3"/>
      <c r="FW9605" s="3"/>
      <c r="FX9605" s="3"/>
      <c r="FY9605" s="3"/>
      <c r="FZ9605" s="3"/>
      <c r="GA9605" s="3"/>
      <c r="GB9605" s="3"/>
      <c r="GC9605" s="3"/>
      <c r="GD9605" s="3"/>
      <c r="GE9605" s="3"/>
      <c r="GF9605" s="3"/>
      <c r="GG9605" s="3"/>
      <c r="GH9605" s="3"/>
      <c r="GI9605" s="3"/>
      <c r="GJ9605" s="3"/>
      <c r="GK9605" s="3"/>
      <c r="GL9605" s="3"/>
      <c r="GM9605" s="3"/>
      <c r="GN9605" s="3"/>
      <c r="GO9605" s="3"/>
      <c r="GP9605" s="3"/>
      <c r="GQ9605" s="3"/>
      <c r="GR9605" s="3"/>
      <c r="GS9605" s="3"/>
      <c r="GT9605" s="3"/>
      <c r="GU9605" s="3"/>
      <c r="GV9605" s="3"/>
      <c r="GW9605" s="3"/>
      <c r="GX9605" s="3"/>
      <c r="GY9605" s="3"/>
      <c r="GZ9605" s="3"/>
      <c r="HA9605" s="3"/>
      <c r="HB9605" s="3"/>
      <c r="HC9605" s="3"/>
      <c r="HD9605" s="3"/>
      <c r="HE9605" s="3"/>
      <c r="HF9605" s="3"/>
      <c r="HG9605" s="3"/>
      <c r="HH9605" s="3"/>
      <c r="HI9605" s="3"/>
      <c r="HJ9605" s="3"/>
      <c r="HK9605" s="3"/>
      <c r="HL9605" s="3"/>
      <c r="HM9605" s="45"/>
      <c r="HN9605" s="3"/>
      <c r="HO9605" s="3"/>
      <c r="HP9605" s="3"/>
      <c r="HQ9605" s="3"/>
      <c r="HR9605" s="3"/>
      <c r="HS9605" s="3"/>
      <c r="HT9605" s="3"/>
      <c r="HU9605" s="3"/>
      <c r="HV9605" s="3"/>
      <c r="HW9605" s="3"/>
      <c r="HX9605" s="3"/>
      <c r="HY9605" s="3"/>
      <c r="HZ9605" s="3"/>
      <c r="IA9605" s="3"/>
      <c r="IB9605" s="3"/>
      <c r="IC9605" s="3"/>
      <c r="ID9605" s="3"/>
      <c r="IE9605" s="3"/>
      <c r="IF9605" s="3"/>
      <c r="IG9605" s="3"/>
      <c r="IH9605" s="3"/>
      <c r="II9605" s="3"/>
      <c r="IJ9605" s="3"/>
      <c r="IK9605" s="3"/>
      <c r="IL9605" s="3"/>
      <c r="IM9605" s="3"/>
      <c r="IN9605" s="3"/>
      <c r="IO9605" s="15"/>
    </row>
    <row r="9606" spans="171:249">
      <c r="FO9606" s="3"/>
      <c r="FP9606" s="3"/>
      <c r="FQ9606" s="3"/>
      <c r="FR9606" s="3"/>
      <c r="FS9606" s="3"/>
      <c r="FT9606" s="3"/>
      <c r="FU9606" s="3"/>
      <c r="FV9606" s="3"/>
      <c r="FW9606" s="3"/>
      <c r="FX9606" s="3"/>
      <c r="FY9606" s="3"/>
      <c r="FZ9606" s="3"/>
      <c r="GA9606" s="3"/>
      <c r="GB9606" s="3"/>
      <c r="GC9606" s="3"/>
      <c r="GD9606" s="3"/>
      <c r="GE9606" s="3"/>
      <c r="GF9606" s="3"/>
      <c r="GG9606" s="3"/>
      <c r="GH9606" s="3"/>
      <c r="GI9606" s="3"/>
      <c r="GJ9606" s="3"/>
      <c r="GK9606" s="3"/>
      <c r="GL9606" s="3"/>
      <c r="GM9606" s="3"/>
      <c r="GN9606" s="3"/>
      <c r="GO9606" s="3"/>
      <c r="GP9606" s="3"/>
      <c r="GQ9606" s="3"/>
      <c r="GR9606" s="3"/>
      <c r="GS9606" s="3"/>
      <c r="GT9606" s="3"/>
      <c r="GU9606" s="3"/>
      <c r="GV9606" s="3"/>
      <c r="GW9606" s="3"/>
      <c r="GX9606" s="3"/>
      <c r="GY9606" s="3"/>
      <c r="GZ9606" s="3"/>
      <c r="HA9606" s="3"/>
      <c r="HB9606" s="3"/>
      <c r="HC9606" s="3"/>
      <c r="HD9606" s="3"/>
      <c r="HE9606" s="3"/>
      <c r="HF9606" s="3"/>
      <c r="HG9606" s="3"/>
      <c r="HH9606" s="3"/>
      <c r="HI9606" s="3"/>
      <c r="HJ9606" s="3"/>
      <c r="HK9606" s="3"/>
      <c r="HL9606" s="3"/>
      <c r="HM9606" s="45"/>
      <c r="HN9606" s="3"/>
      <c r="HO9606" s="3"/>
      <c r="HP9606" s="3"/>
      <c r="HQ9606" s="3"/>
      <c r="HR9606" s="3"/>
      <c r="HS9606" s="3"/>
      <c r="HT9606" s="3"/>
      <c r="HU9606" s="3"/>
      <c r="HV9606" s="3"/>
      <c r="HW9606" s="3"/>
      <c r="HX9606" s="3"/>
      <c r="HY9606" s="3"/>
      <c r="HZ9606" s="3"/>
      <c r="IA9606" s="3"/>
      <c r="IB9606" s="3"/>
      <c r="IC9606" s="3"/>
      <c r="ID9606" s="3"/>
      <c r="IE9606" s="3"/>
      <c r="IF9606" s="3"/>
      <c r="IG9606" s="3"/>
      <c r="IH9606" s="3"/>
      <c r="II9606" s="3"/>
      <c r="IJ9606" s="3"/>
      <c r="IK9606" s="3"/>
      <c r="IL9606" s="3"/>
      <c r="IM9606" s="3"/>
      <c r="IN9606" s="3"/>
      <c r="IO9606" s="15"/>
    </row>
    <row r="9607" spans="171:249">
      <c r="FO9607" s="3"/>
      <c r="FP9607" s="3"/>
      <c r="FQ9607" s="3"/>
      <c r="FR9607" s="3"/>
      <c r="FS9607" s="3"/>
      <c r="FT9607" s="3"/>
      <c r="FU9607" s="3"/>
      <c r="FV9607" s="3"/>
      <c r="FW9607" s="3"/>
      <c r="FX9607" s="3"/>
      <c r="FY9607" s="3"/>
      <c r="FZ9607" s="3"/>
      <c r="GA9607" s="3"/>
      <c r="GB9607" s="3"/>
      <c r="GC9607" s="3"/>
      <c r="GD9607" s="3"/>
      <c r="GE9607" s="3"/>
      <c r="GF9607" s="3"/>
      <c r="GG9607" s="3"/>
      <c r="GH9607" s="3"/>
      <c r="GI9607" s="3"/>
      <c r="GJ9607" s="3"/>
      <c r="GK9607" s="3"/>
      <c r="GL9607" s="3"/>
      <c r="GM9607" s="3"/>
      <c r="GN9607" s="3"/>
      <c r="GO9607" s="3"/>
      <c r="GP9607" s="3"/>
      <c r="GQ9607" s="3"/>
      <c r="GR9607" s="3"/>
      <c r="GS9607" s="3"/>
      <c r="GT9607" s="3"/>
      <c r="GU9607" s="3"/>
      <c r="GV9607" s="3"/>
      <c r="GW9607" s="3"/>
      <c r="GX9607" s="3"/>
      <c r="GY9607" s="3"/>
      <c r="GZ9607" s="3"/>
      <c r="HA9607" s="3"/>
      <c r="HB9607" s="3"/>
      <c r="HC9607" s="3"/>
      <c r="HD9607" s="3"/>
      <c r="HE9607" s="3"/>
      <c r="HF9607" s="3"/>
      <c r="HG9607" s="3"/>
      <c r="HH9607" s="3"/>
      <c r="HI9607" s="3"/>
      <c r="HJ9607" s="3"/>
      <c r="HK9607" s="3"/>
      <c r="HL9607" s="3"/>
      <c r="HM9607" s="45"/>
      <c r="HN9607" s="3"/>
      <c r="HO9607" s="3"/>
      <c r="HP9607" s="3"/>
      <c r="HQ9607" s="3"/>
      <c r="HR9607" s="3"/>
      <c r="HS9607" s="3"/>
      <c r="HT9607" s="3"/>
      <c r="HU9607" s="3"/>
      <c r="HV9607" s="3"/>
      <c r="HW9607" s="3"/>
      <c r="HX9607" s="3"/>
      <c r="HY9607" s="3"/>
      <c r="HZ9607" s="3"/>
      <c r="IA9607" s="3"/>
      <c r="IB9607" s="3"/>
      <c r="IC9607" s="3"/>
      <c r="ID9607" s="3"/>
      <c r="IE9607" s="3"/>
      <c r="IF9607" s="3"/>
      <c r="IG9607" s="3"/>
      <c r="IH9607" s="3"/>
      <c r="II9607" s="3"/>
      <c r="IJ9607" s="3"/>
      <c r="IK9607" s="3"/>
      <c r="IL9607" s="3"/>
      <c r="IM9607" s="3"/>
      <c r="IN9607" s="3"/>
      <c r="IO9607" s="15"/>
    </row>
    <row r="9608" spans="171:249">
      <c r="FO9608" s="3"/>
      <c r="FP9608" s="3"/>
      <c r="FQ9608" s="3"/>
      <c r="FR9608" s="3"/>
      <c r="FS9608" s="3"/>
      <c r="FT9608" s="3"/>
      <c r="FU9608" s="3"/>
      <c r="FV9608" s="3"/>
      <c r="FW9608" s="3"/>
      <c r="FX9608" s="3"/>
      <c r="FY9608" s="3"/>
      <c r="FZ9608" s="3"/>
      <c r="GA9608" s="3"/>
      <c r="GB9608" s="3"/>
      <c r="GC9608" s="3"/>
      <c r="GD9608" s="3"/>
      <c r="GE9608" s="3"/>
      <c r="GF9608" s="3"/>
      <c r="GG9608" s="3"/>
      <c r="GH9608" s="3"/>
      <c r="GI9608" s="3"/>
      <c r="GJ9608" s="3"/>
      <c r="GK9608" s="3"/>
      <c r="GL9608" s="3"/>
      <c r="GM9608" s="3"/>
      <c r="GN9608" s="3"/>
      <c r="GO9608" s="3"/>
      <c r="GP9608" s="3"/>
      <c r="GQ9608" s="3"/>
      <c r="GR9608" s="3"/>
      <c r="GS9608" s="3"/>
      <c r="GT9608" s="3"/>
      <c r="GU9608" s="3"/>
      <c r="GV9608" s="3"/>
      <c r="GW9608" s="3"/>
      <c r="GX9608" s="3"/>
      <c r="GY9608" s="3"/>
      <c r="GZ9608" s="3"/>
      <c r="HA9608" s="3"/>
      <c r="HB9608" s="3"/>
      <c r="HC9608" s="3"/>
      <c r="HD9608" s="3"/>
      <c r="HE9608" s="3"/>
      <c r="HF9608" s="3"/>
      <c r="HG9608" s="3"/>
      <c r="HH9608" s="3"/>
      <c r="HI9608" s="3"/>
      <c r="HJ9608" s="3"/>
      <c r="HK9608" s="3"/>
      <c r="HL9608" s="3"/>
      <c r="HM9608" s="45"/>
      <c r="HN9608" s="3"/>
      <c r="HO9608" s="3"/>
      <c r="HP9608" s="3"/>
      <c r="HQ9608" s="3"/>
      <c r="HR9608" s="3"/>
      <c r="HS9608" s="3"/>
      <c r="HT9608" s="3"/>
      <c r="HU9608" s="3"/>
      <c r="HV9608" s="3"/>
      <c r="HW9608" s="3"/>
      <c r="HX9608" s="3"/>
      <c r="HY9608" s="3"/>
      <c r="HZ9608" s="3"/>
      <c r="IA9608" s="3"/>
      <c r="IB9608" s="3"/>
      <c r="IC9608" s="3"/>
      <c r="ID9608" s="3"/>
      <c r="IE9608" s="3"/>
      <c r="IF9608" s="3"/>
      <c r="IG9608" s="3"/>
      <c r="IH9608" s="3"/>
      <c r="II9608" s="3"/>
      <c r="IJ9608" s="3"/>
      <c r="IK9608" s="3"/>
      <c r="IL9608" s="3"/>
      <c r="IM9608" s="3"/>
      <c r="IN9608" s="3"/>
      <c r="IO9608" s="15"/>
    </row>
    <row r="9609" spans="171:249">
      <c r="FO9609" s="3"/>
      <c r="FP9609" s="3"/>
      <c r="FQ9609" s="3"/>
      <c r="FR9609" s="3"/>
      <c r="FS9609" s="3"/>
      <c r="FT9609" s="3"/>
      <c r="FU9609" s="3"/>
      <c r="FV9609" s="3"/>
      <c r="FW9609" s="3"/>
      <c r="FX9609" s="3"/>
      <c r="FY9609" s="3"/>
      <c r="FZ9609" s="3"/>
      <c r="GA9609" s="3"/>
      <c r="GB9609" s="3"/>
      <c r="GC9609" s="3"/>
      <c r="GD9609" s="3"/>
      <c r="GE9609" s="3"/>
      <c r="GF9609" s="3"/>
      <c r="GG9609" s="3"/>
      <c r="GH9609" s="3"/>
      <c r="GI9609" s="3"/>
      <c r="GJ9609" s="3"/>
      <c r="GK9609" s="3"/>
      <c r="GL9609" s="3"/>
      <c r="GM9609" s="3"/>
      <c r="GN9609" s="3"/>
      <c r="GO9609" s="3"/>
      <c r="GP9609" s="3"/>
      <c r="GQ9609" s="3"/>
      <c r="GR9609" s="3"/>
      <c r="GS9609" s="3"/>
      <c r="GT9609" s="3"/>
      <c r="GU9609" s="3"/>
      <c r="GV9609" s="3"/>
      <c r="GW9609" s="3"/>
      <c r="GX9609" s="3"/>
      <c r="GY9609" s="3"/>
      <c r="GZ9609" s="3"/>
      <c r="HA9609" s="3"/>
      <c r="HB9609" s="3"/>
      <c r="HC9609" s="3"/>
      <c r="HD9609" s="3"/>
      <c r="HE9609" s="3"/>
      <c r="HF9609" s="3"/>
      <c r="HG9609" s="3"/>
      <c r="HH9609" s="3"/>
      <c r="HI9609" s="3"/>
      <c r="HJ9609" s="3"/>
      <c r="HK9609" s="3"/>
      <c r="HL9609" s="3"/>
      <c r="HM9609" s="45"/>
      <c r="HN9609" s="3"/>
      <c r="HO9609" s="3"/>
      <c r="HP9609" s="3"/>
      <c r="HQ9609" s="3"/>
      <c r="HR9609" s="3"/>
      <c r="HS9609" s="3"/>
      <c r="HT9609" s="3"/>
      <c r="HU9609" s="3"/>
      <c r="HV9609" s="3"/>
      <c r="HW9609" s="3"/>
      <c r="HX9609" s="3"/>
      <c r="HY9609" s="3"/>
      <c r="HZ9609" s="3"/>
      <c r="IA9609" s="3"/>
      <c r="IB9609" s="3"/>
      <c r="IC9609" s="3"/>
      <c r="ID9609" s="3"/>
      <c r="IE9609" s="3"/>
      <c r="IF9609" s="3"/>
      <c r="IG9609" s="3"/>
      <c r="IH9609" s="3"/>
      <c r="II9609" s="3"/>
      <c r="IJ9609" s="3"/>
      <c r="IK9609" s="3"/>
      <c r="IL9609" s="3"/>
      <c r="IM9609" s="3"/>
      <c r="IN9609" s="3"/>
      <c r="IO9609" s="15"/>
    </row>
    <row r="9610" spans="171:249">
      <c r="FO9610" s="3"/>
      <c r="FP9610" s="3"/>
      <c r="FQ9610" s="3"/>
      <c r="FR9610" s="3"/>
      <c r="FS9610" s="3"/>
      <c r="FT9610" s="3"/>
      <c r="FU9610" s="3"/>
      <c r="FV9610" s="3"/>
      <c r="FW9610" s="3"/>
      <c r="FX9610" s="3"/>
      <c r="FY9610" s="3"/>
      <c r="FZ9610" s="3"/>
      <c r="GA9610" s="3"/>
      <c r="GB9610" s="3"/>
      <c r="GC9610" s="3"/>
      <c r="GD9610" s="3"/>
      <c r="GE9610" s="3"/>
      <c r="GF9610" s="3"/>
      <c r="GG9610" s="3"/>
      <c r="GH9610" s="3"/>
      <c r="GI9610" s="3"/>
      <c r="GJ9610" s="3"/>
      <c r="GK9610" s="3"/>
      <c r="GL9610" s="3"/>
      <c r="GM9610" s="3"/>
      <c r="GN9610" s="3"/>
      <c r="GO9610" s="3"/>
      <c r="GP9610" s="3"/>
      <c r="GQ9610" s="3"/>
      <c r="GR9610" s="3"/>
      <c r="GS9610" s="3"/>
      <c r="GT9610" s="3"/>
      <c r="GU9610" s="3"/>
      <c r="GV9610" s="3"/>
      <c r="GW9610" s="3"/>
      <c r="GX9610" s="3"/>
      <c r="GY9610" s="3"/>
      <c r="GZ9610" s="3"/>
      <c r="HA9610" s="3"/>
      <c r="HB9610" s="3"/>
      <c r="HC9610" s="3"/>
      <c r="HD9610" s="3"/>
      <c r="HE9610" s="3"/>
      <c r="HF9610" s="3"/>
      <c r="HG9610" s="3"/>
      <c r="HH9610" s="3"/>
      <c r="HI9610" s="3"/>
      <c r="HJ9610" s="3"/>
      <c r="HK9610" s="3"/>
      <c r="HL9610" s="3"/>
      <c r="HM9610" s="45"/>
      <c r="HN9610" s="3"/>
      <c r="HO9610" s="3"/>
      <c r="HP9610" s="3"/>
      <c r="HQ9610" s="3"/>
      <c r="HR9610" s="3"/>
      <c r="HS9610" s="3"/>
      <c r="HT9610" s="3"/>
      <c r="HU9610" s="3"/>
      <c r="HV9610" s="3"/>
      <c r="HW9610" s="3"/>
      <c r="HX9610" s="3"/>
      <c r="HY9610" s="3"/>
      <c r="HZ9610" s="3"/>
      <c r="IA9610" s="3"/>
      <c r="IB9610" s="3"/>
      <c r="IC9610" s="3"/>
      <c r="ID9610" s="3"/>
      <c r="IE9610" s="3"/>
      <c r="IF9610" s="3"/>
      <c r="IG9610" s="3"/>
      <c r="IH9610" s="3"/>
      <c r="II9610" s="3"/>
      <c r="IJ9610" s="3"/>
      <c r="IK9610" s="3"/>
      <c r="IL9610" s="3"/>
      <c r="IM9610" s="3"/>
      <c r="IN9610" s="3"/>
      <c r="IO9610" s="15"/>
    </row>
    <row r="9611" spans="171:249">
      <c r="FO9611" s="3"/>
      <c r="FP9611" s="3"/>
      <c r="FQ9611" s="3"/>
      <c r="FR9611" s="3"/>
      <c r="FS9611" s="3"/>
      <c r="FT9611" s="3"/>
      <c r="FU9611" s="3"/>
      <c r="FV9611" s="3"/>
      <c r="FW9611" s="3"/>
      <c r="FX9611" s="3"/>
      <c r="FY9611" s="3"/>
      <c r="FZ9611" s="3"/>
      <c r="GA9611" s="3"/>
      <c r="GB9611" s="3"/>
      <c r="GC9611" s="3"/>
      <c r="GD9611" s="3"/>
      <c r="GE9611" s="3"/>
      <c r="GF9611" s="3"/>
      <c r="GG9611" s="3"/>
      <c r="GH9611" s="3"/>
      <c r="GI9611" s="3"/>
      <c r="GJ9611" s="3"/>
      <c r="GK9611" s="3"/>
      <c r="GL9611" s="3"/>
      <c r="GM9611" s="3"/>
      <c r="GN9611" s="3"/>
      <c r="GO9611" s="3"/>
      <c r="GP9611" s="3"/>
      <c r="GQ9611" s="3"/>
      <c r="GR9611" s="3"/>
      <c r="GS9611" s="3"/>
      <c r="GT9611" s="3"/>
      <c r="GU9611" s="3"/>
      <c r="GV9611" s="3"/>
      <c r="GW9611" s="3"/>
      <c r="GX9611" s="3"/>
      <c r="GY9611" s="3"/>
      <c r="GZ9611" s="3"/>
      <c r="HA9611" s="3"/>
      <c r="HB9611" s="3"/>
      <c r="HC9611" s="3"/>
      <c r="HD9611" s="3"/>
      <c r="HE9611" s="3"/>
      <c r="HF9611" s="3"/>
      <c r="HG9611" s="3"/>
      <c r="HH9611" s="3"/>
      <c r="HI9611" s="3"/>
      <c r="HJ9611" s="3"/>
      <c r="HK9611" s="3"/>
      <c r="HL9611" s="3"/>
      <c r="HM9611" s="45"/>
      <c r="HN9611" s="3"/>
      <c r="HO9611" s="3"/>
      <c r="HP9611" s="3"/>
      <c r="HQ9611" s="3"/>
      <c r="HR9611" s="3"/>
      <c r="HS9611" s="3"/>
      <c r="HT9611" s="3"/>
      <c r="HU9611" s="3"/>
      <c r="HV9611" s="3"/>
      <c r="HW9611" s="3"/>
      <c r="HX9611" s="3"/>
      <c r="HY9611" s="3"/>
      <c r="HZ9611" s="3"/>
      <c r="IA9611" s="3"/>
      <c r="IB9611" s="3"/>
      <c r="IC9611" s="3"/>
      <c r="ID9611" s="3"/>
      <c r="IE9611" s="3"/>
      <c r="IF9611" s="3"/>
      <c r="IG9611" s="3"/>
      <c r="IH9611" s="3"/>
      <c r="II9611" s="3"/>
      <c r="IJ9611" s="3"/>
      <c r="IK9611" s="3"/>
      <c r="IL9611" s="3"/>
      <c r="IM9611" s="3"/>
      <c r="IN9611" s="3"/>
      <c r="IO9611" s="15"/>
    </row>
    <row r="9612" spans="171:249">
      <c r="FO9612" s="3"/>
      <c r="FP9612" s="3"/>
      <c r="FQ9612" s="3"/>
      <c r="FR9612" s="3"/>
      <c r="FS9612" s="3"/>
      <c r="FT9612" s="3"/>
      <c r="FU9612" s="3"/>
      <c r="FV9612" s="3"/>
      <c r="FW9612" s="3"/>
      <c r="FX9612" s="3"/>
      <c r="FY9612" s="3"/>
      <c r="FZ9612" s="3"/>
      <c r="GA9612" s="3"/>
      <c r="GB9612" s="3"/>
      <c r="GC9612" s="3"/>
      <c r="GD9612" s="3"/>
      <c r="GE9612" s="3"/>
      <c r="GF9612" s="3"/>
      <c r="GG9612" s="3"/>
      <c r="GH9612" s="3"/>
      <c r="GI9612" s="3"/>
      <c r="GJ9612" s="3"/>
      <c r="GK9612" s="3"/>
      <c r="GL9612" s="3"/>
      <c r="GM9612" s="3"/>
      <c r="GN9612" s="3"/>
      <c r="GO9612" s="3"/>
      <c r="GP9612" s="3"/>
      <c r="GQ9612" s="3"/>
      <c r="GR9612" s="3"/>
      <c r="GS9612" s="3"/>
      <c r="GT9612" s="3"/>
      <c r="GU9612" s="3"/>
      <c r="GV9612" s="3"/>
      <c r="GW9612" s="3"/>
      <c r="GX9612" s="3"/>
      <c r="GY9612" s="3"/>
      <c r="GZ9612" s="3"/>
      <c r="HA9612" s="3"/>
      <c r="HB9612" s="3"/>
      <c r="HC9612" s="3"/>
      <c r="HD9612" s="3"/>
      <c r="HE9612" s="3"/>
      <c r="HF9612" s="3"/>
      <c r="HG9612" s="3"/>
      <c r="HH9612" s="3"/>
      <c r="HI9612" s="3"/>
      <c r="HJ9612" s="3"/>
      <c r="HK9612" s="3"/>
      <c r="HL9612" s="3"/>
      <c r="HM9612" s="45"/>
      <c r="HN9612" s="3"/>
      <c r="HO9612" s="3"/>
      <c r="HP9612" s="3"/>
      <c r="HQ9612" s="3"/>
      <c r="HR9612" s="3"/>
      <c r="HS9612" s="3"/>
      <c r="HT9612" s="3"/>
      <c r="HU9612" s="3"/>
      <c r="HV9612" s="3"/>
      <c r="HW9612" s="3"/>
      <c r="HX9612" s="3"/>
      <c r="HY9612" s="3"/>
      <c r="HZ9612" s="3"/>
      <c r="IA9612" s="3"/>
      <c r="IB9612" s="3"/>
      <c r="IC9612" s="3"/>
      <c r="ID9612" s="3"/>
      <c r="IE9612" s="3"/>
      <c r="IF9612" s="3"/>
      <c r="IG9612" s="3"/>
      <c r="IH9612" s="3"/>
      <c r="II9612" s="3"/>
      <c r="IJ9612" s="3"/>
      <c r="IK9612" s="3"/>
      <c r="IL9612" s="3"/>
      <c r="IM9612" s="3"/>
      <c r="IN9612" s="3"/>
      <c r="IO9612" s="15"/>
    </row>
    <row r="9613" spans="171:249">
      <c r="FO9613" s="3"/>
      <c r="FP9613" s="3"/>
      <c r="FQ9613" s="3"/>
      <c r="FR9613" s="3"/>
      <c r="FS9613" s="3"/>
      <c r="FT9613" s="3"/>
      <c r="FU9613" s="3"/>
      <c r="FV9613" s="3"/>
      <c r="FW9613" s="3"/>
      <c r="FX9613" s="3"/>
      <c r="FY9613" s="3"/>
      <c r="FZ9613" s="3"/>
      <c r="GA9613" s="3"/>
      <c r="GB9613" s="3"/>
      <c r="GC9613" s="3"/>
      <c r="GD9613" s="3"/>
      <c r="GE9613" s="3"/>
      <c r="GF9613" s="3"/>
      <c r="GG9613" s="3"/>
      <c r="GH9613" s="3"/>
      <c r="GI9613" s="3"/>
      <c r="GJ9613" s="3"/>
      <c r="GK9613" s="3"/>
      <c r="GL9613" s="3"/>
      <c r="GM9613" s="3"/>
      <c r="GN9613" s="3"/>
      <c r="GO9613" s="3"/>
      <c r="GP9613" s="3"/>
      <c r="GQ9613" s="3"/>
      <c r="GR9613" s="3"/>
      <c r="GS9613" s="3"/>
      <c r="GT9613" s="3"/>
      <c r="GU9613" s="3"/>
      <c r="GV9613" s="3"/>
      <c r="GW9613" s="3"/>
      <c r="GX9613" s="3"/>
      <c r="GY9613" s="3"/>
      <c r="GZ9613" s="3"/>
      <c r="HA9613" s="3"/>
      <c r="HB9613" s="3"/>
      <c r="HC9613" s="3"/>
      <c r="HD9613" s="3"/>
      <c r="HE9613" s="3"/>
      <c r="HF9613" s="3"/>
      <c r="HG9613" s="3"/>
      <c r="HH9613" s="3"/>
      <c r="HI9613" s="3"/>
      <c r="HJ9613" s="3"/>
      <c r="HK9613" s="3"/>
      <c r="HL9613" s="3"/>
      <c r="HM9613" s="45"/>
      <c r="HN9613" s="3"/>
      <c r="HO9613" s="3"/>
      <c r="HP9613" s="3"/>
      <c r="HQ9613" s="3"/>
      <c r="HR9613" s="3"/>
      <c r="HS9613" s="3"/>
      <c r="HT9613" s="3"/>
      <c r="HU9613" s="3"/>
      <c r="HV9613" s="3"/>
      <c r="HW9613" s="3"/>
      <c r="HX9613" s="3"/>
      <c r="HY9613" s="3"/>
      <c r="HZ9613" s="3"/>
      <c r="IA9613" s="3"/>
      <c r="IB9613" s="3"/>
      <c r="IC9613" s="3"/>
      <c r="ID9613" s="3"/>
      <c r="IE9613" s="3"/>
      <c r="IF9613" s="3"/>
      <c r="IG9613" s="3"/>
      <c r="IH9613" s="3"/>
      <c r="II9613" s="3"/>
      <c r="IJ9613" s="3"/>
      <c r="IK9613" s="3"/>
      <c r="IL9613" s="3"/>
      <c r="IM9613" s="3"/>
      <c r="IN9613" s="3"/>
      <c r="IO9613" s="15"/>
    </row>
    <row r="9614" spans="171:249">
      <c r="FO9614" s="3"/>
      <c r="FP9614" s="3"/>
      <c r="FQ9614" s="3"/>
      <c r="FR9614" s="3"/>
      <c r="FS9614" s="3"/>
      <c r="FT9614" s="3"/>
      <c r="FU9614" s="3"/>
      <c r="FV9614" s="3"/>
      <c r="FW9614" s="3"/>
      <c r="FX9614" s="3"/>
      <c r="FY9614" s="3"/>
      <c r="FZ9614" s="3"/>
      <c r="GA9614" s="3"/>
      <c r="GB9614" s="3"/>
      <c r="GC9614" s="3"/>
      <c r="GD9614" s="3"/>
      <c r="GE9614" s="3"/>
      <c r="GF9614" s="3"/>
      <c r="GG9614" s="3"/>
      <c r="GH9614" s="3"/>
      <c r="GI9614" s="3"/>
      <c r="GJ9614" s="3"/>
      <c r="GK9614" s="3"/>
      <c r="GL9614" s="3"/>
      <c r="GM9614" s="3"/>
      <c r="GN9614" s="3"/>
      <c r="GO9614" s="3"/>
      <c r="GP9614" s="3"/>
      <c r="GQ9614" s="3"/>
      <c r="GR9614" s="3"/>
      <c r="GS9614" s="3"/>
      <c r="GT9614" s="3"/>
      <c r="GU9614" s="3"/>
      <c r="GV9614" s="3"/>
      <c r="GW9614" s="3"/>
      <c r="GX9614" s="3"/>
      <c r="GY9614" s="3"/>
      <c r="GZ9614" s="3"/>
      <c r="HA9614" s="3"/>
      <c r="HB9614" s="3"/>
      <c r="HC9614" s="3"/>
      <c r="HD9614" s="3"/>
      <c r="HE9614" s="3"/>
      <c r="HF9614" s="3"/>
      <c r="HG9614" s="3"/>
      <c r="HH9614" s="3"/>
      <c r="HI9614" s="3"/>
      <c r="HJ9614" s="3"/>
      <c r="HK9614" s="3"/>
      <c r="HL9614" s="3"/>
      <c r="HM9614" s="45"/>
      <c r="HN9614" s="3"/>
      <c r="HO9614" s="3"/>
      <c r="HP9614" s="3"/>
      <c r="HQ9614" s="3"/>
      <c r="HR9614" s="3"/>
      <c r="HS9614" s="3"/>
      <c r="HT9614" s="3"/>
      <c r="HU9614" s="3"/>
      <c r="HV9614" s="3"/>
      <c r="HW9614" s="3"/>
      <c r="HX9614" s="3"/>
      <c r="HY9614" s="3"/>
      <c r="HZ9614" s="3"/>
      <c r="IA9614" s="3"/>
      <c r="IB9614" s="3"/>
      <c r="IC9614" s="3"/>
      <c r="ID9614" s="3"/>
      <c r="IE9614" s="3"/>
      <c r="IF9614" s="3"/>
      <c r="IG9614" s="3"/>
      <c r="IH9614" s="3"/>
      <c r="II9614" s="3"/>
      <c r="IJ9614" s="3"/>
      <c r="IK9614" s="3"/>
      <c r="IL9614" s="3"/>
      <c r="IM9614" s="3"/>
      <c r="IN9614" s="3"/>
      <c r="IO9614" s="15"/>
    </row>
    <row r="9615" spans="171:249">
      <c r="FO9615" s="3"/>
      <c r="FP9615" s="3"/>
      <c r="FQ9615" s="3"/>
      <c r="FR9615" s="3"/>
      <c r="FS9615" s="3"/>
      <c r="FT9615" s="3"/>
      <c r="FU9615" s="3"/>
      <c r="FV9615" s="3"/>
      <c r="FW9615" s="3"/>
      <c r="FX9615" s="3"/>
      <c r="FY9615" s="3"/>
      <c r="FZ9615" s="3"/>
      <c r="GA9615" s="3"/>
      <c r="GB9615" s="3"/>
      <c r="GC9615" s="3"/>
      <c r="GD9615" s="3"/>
      <c r="GE9615" s="3"/>
      <c r="GF9615" s="3"/>
      <c r="GG9615" s="3"/>
      <c r="GH9615" s="3"/>
      <c r="GI9615" s="3"/>
      <c r="GJ9615" s="3"/>
      <c r="GK9615" s="3"/>
      <c r="GL9615" s="3"/>
      <c r="GM9615" s="3"/>
      <c r="GN9615" s="3"/>
      <c r="GO9615" s="3"/>
      <c r="GP9615" s="3"/>
      <c r="GQ9615" s="3"/>
      <c r="GR9615" s="3"/>
      <c r="GS9615" s="3"/>
      <c r="GT9615" s="3"/>
      <c r="GU9615" s="3"/>
      <c r="GV9615" s="3"/>
      <c r="GW9615" s="3"/>
      <c r="GX9615" s="3"/>
      <c r="GY9615" s="3"/>
      <c r="GZ9615" s="3"/>
      <c r="HA9615" s="3"/>
      <c r="HB9615" s="3"/>
      <c r="HC9615" s="3"/>
      <c r="HD9615" s="3"/>
      <c r="HE9615" s="3"/>
      <c r="HF9615" s="3"/>
      <c r="HG9615" s="3"/>
      <c r="HH9615" s="3"/>
      <c r="HI9615" s="3"/>
      <c r="HJ9615" s="3"/>
      <c r="HK9615" s="3"/>
      <c r="HL9615" s="3"/>
      <c r="HM9615" s="45"/>
      <c r="HN9615" s="3"/>
      <c r="HO9615" s="3"/>
      <c r="HP9615" s="3"/>
      <c r="HQ9615" s="3"/>
      <c r="HR9615" s="3"/>
      <c r="HS9615" s="3"/>
      <c r="HT9615" s="3"/>
      <c r="HU9615" s="3"/>
      <c r="HV9615" s="3"/>
      <c r="HW9615" s="3"/>
      <c r="HX9615" s="3"/>
      <c r="HY9615" s="3"/>
      <c r="HZ9615" s="3"/>
      <c r="IA9615" s="3"/>
      <c r="IB9615" s="3"/>
      <c r="IC9615" s="3"/>
      <c r="ID9615" s="3"/>
      <c r="IE9615" s="3"/>
      <c r="IF9615" s="3"/>
      <c r="IG9615" s="3"/>
      <c r="IH9615" s="3"/>
      <c r="II9615" s="3"/>
      <c r="IJ9615" s="3"/>
      <c r="IK9615" s="3"/>
      <c r="IL9615" s="3"/>
      <c r="IM9615" s="3"/>
      <c r="IN9615" s="3"/>
      <c r="IO9615" s="15"/>
    </row>
    <row r="9616" spans="171:249">
      <c r="FO9616" s="3"/>
      <c r="FP9616" s="3"/>
      <c r="FQ9616" s="3"/>
      <c r="FR9616" s="3"/>
      <c r="FS9616" s="3"/>
      <c r="FT9616" s="3"/>
      <c r="FU9616" s="3"/>
      <c r="FV9616" s="3"/>
      <c r="FW9616" s="3"/>
      <c r="FX9616" s="3"/>
      <c r="FY9616" s="3"/>
      <c r="FZ9616" s="3"/>
      <c r="GA9616" s="3"/>
      <c r="GB9616" s="3"/>
      <c r="GC9616" s="3"/>
      <c r="GD9616" s="3"/>
      <c r="GE9616" s="3"/>
      <c r="GF9616" s="3"/>
      <c r="GG9616" s="3"/>
      <c r="GH9616" s="3"/>
      <c r="GI9616" s="3"/>
      <c r="GJ9616" s="3"/>
      <c r="GK9616" s="3"/>
      <c r="GL9616" s="3"/>
      <c r="GM9616" s="3"/>
      <c r="GN9616" s="3"/>
      <c r="GO9616" s="3"/>
      <c r="GP9616" s="3"/>
      <c r="GQ9616" s="3"/>
      <c r="GR9616" s="3"/>
      <c r="GS9616" s="3"/>
      <c r="GT9616" s="3"/>
      <c r="GU9616" s="3"/>
      <c r="GV9616" s="3"/>
      <c r="GW9616" s="3"/>
      <c r="GX9616" s="3"/>
      <c r="GY9616" s="3"/>
      <c r="GZ9616" s="3"/>
      <c r="HA9616" s="3"/>
      <c r="HB9616" s="3"/>
      <c r="HC9616" s="3"/>
      <c r="HD9616" s="3"/>
      <c r="HE9616" s="3"/>
      <c r="HF9616" s="3"/>
      <c r="HG9616" s="3"/>
      <c r="HH9616" s="3"/>
      <c r="HI9616" s="3"/>
      <c r="HJ9616" s="3"/>
      <c r="HK9616" s="3"/>
      <c r="HL9616" s="3"/>
      <c r="HM9616" s="45"/>
      <c r="HN9616" s="3"/>
      <c r="HO9616" s="3"/>
      <c r="HP9616" s="3"/>
      <c r="HQ9616" s="3"/>
      <c r="HR9616" s="3"/>
      <c r="HS9616" s="3"/>
      <c r="HT9616" s="3"/>
      <c r="HU9616" s="3"/>
      <c r="HV9616" s="3"/>
      <c r="HW9616" s="3"/>
      <c r="HX9616" s="3"/>
      <c r="HY9616" s="3"/>
      <c r="HZ9616" s="3"/>
      <c r="IA9616" s="3"/>
      <c r="IB9616" s="3"/>
      <c r="IC9616" s="3"/>
      <c r="ID9616" s="3"/>
      <c r="IE9616" s="3"/>
      <c r="IF9616" s="3"/>
      <c r="IG9616" s="3"/>
      <c r="IH9616" s="3"/>
      <c r="II9616" s="3"/>
      <c r="IJ9616" s="3"/>
      <c r="IK9616" s="3"/>
      <c r="IL9616" s="3"/>
      <c r="IM9616" s="3"/>
      <c r="IN9616" s="3"/>
      <c r="IO9616" s="15"/>
    </row>
    <row r="9617" spans="171:249">
      <c r="FO9617" s="3"/>
      <c r="FP9617" s="3"/>
      <c r="FQ9617" s="3"/>
      <c r="FR9617" s="3"/>
      <c r="FS9617" s="3"/>
      <c r="FT9617" s="3"/>
      <c r="FU9617" s="3"/>
      <c r="FV9617" s="3"/>
      <c r="FW9617" s="3"/>
      <c r="FX9617" s="3"/>
      <c r="FY9617" s="3"/>
      <c r="FZ9617" s="3"/>
      <c r="GA9617" s="3"/>
      <c r="GB9617" s="3"/>
      <c r="GC9617" s="3"/>
      <c r="GD9617" s="3"/>
      <c r="GE9617" s="3"/>
      <c r="GF9617" s="3"/>
      <c r="GG9617" s="3"/>
      <c r="GH9617" s="3"/>
      <c r="GI9617" s="3"/>
      <c r="GJ9617" s="3"/>
      <c r="GK9617" s="3"/>
      <c r="GL9617" s="3"/>
      <c r="GM9617" s="3"/>
      <c r="GN9617" s="3"/>
      <c r="GO9617" s="3"/>
      <c r="GP9617" s="3"/>
      <c r="GQ9617" s="3"/>
      <c r="GR9617" s="3"/>
      <c r="GS9617" s="3"/>
      <c r="GT9617" s="3"/>
      <c r="GU9617" s="3"/>
      <c r="GV9617" s="3"/>
      <c r="GW9617" s="3"/>
      <c r="GX9617" s="3"/>
      <c r="GY9617" s="3"/>
      <c r="GZ9617" s="3"/>
      <c r="HA9617" s="3"/>
      <c r="HB9617" s="3"/>
      <c r="HC9617" s="3"/>
      <c r="HD9617" s="3"/>
      <c r="HE9617" s="3"/>
      <c r="HF9617" s="3"/>
      <c r="HG9617" s="3"/>
      <c r="HH9617" s="3"/>
      <c r="HI9617" s="3"/>
      <c r="HJ9617" s="3"/>
      <c r="HK9617" s="3"/>
      <c r="HL9617" s="3"/>
      <c r="HM9617" s="45"/>
      <c r="HN9617" s="3"/>
      <c r="HO9617" s="3"/>
      <c r="HP9617" s="3"/>
      <c r="HQ9617" s="3"/>
      <c r="HR9617" s="3"/>
      <c r="HS9617" s="3"/>
      <c r="HT9617" s="3"/>
      <c r="HU9617" s="3"/>
      <c r="HV9617" s="3"/>
      <c r="HW9617" s="3"/>
      <c r="HX9617" s="3"/>
      <c r="HY9617" s="3"/>
      <c r="HZ9617" s="3"/>
      <c r="IA9617" s="3"/>
      <c r="IB9617" s="3"/>
      <c r="IC9617" s="3"/>
      <c r="ID9617" s="3"/>
      <c r="IE9617" s="3"/>
      <c r="IF9617" s="3"/>
      <c r="IG9617" s="3"/>
      <c r="IH9617" s="3"/>
      <c r="II9617" s="3"/>
      <c r="IJ9617" s="3"/>
      <c r="IK9617" s="3"/>
      <c r="IL9617" s="3"/>
      <c r="IM9617" s="3"/>
      <c r="IN9617" s="3"/>
      <c r="IO9617" s="15"/>
    </row>
    <row r="9618" spans="171:249">
      <c r="FO9618" s="3"/>
      <c r="FP9618" s="3"/>
      <c r="FQ9618" s="3"/>
      <c r="FR9618" s="3"/>
      <c r="FS9618" s="3"/>
      <c r="FT9618" s="3"/>
      <c r="FU9618" s="3"/>
      <c r="FV9618" s="3"/>
      <c r="FW9618" s="3"/>
      <c r="FX9618" s="3"/>
      <c r="FY9618" s="3"/>
      <c r="FZ9618" s="3"/>
      <c r="GA9618" s="3"/>
      <c r="GB9618" s="3"/>
      <c r="GC9618" s="3"/>
      <c r="GD9618" s="3"/>
      <c r="GE9618" s="3"/>
      <c r="GF9618" s="3"/>
      <c r="GG9618" s="3"/>
      <c r="GH9618" s="3"/>
      <c r="GI9618" s="3"/>
      <c r="GJ9618" s="3"/>
      <c r="GK9618" s="3"/>
      <c r="GL9618" s="3"/>
      <c r="GM9618" s="3"/>
      <c r="GN9618" s="3"/>
      <c r="GO9618" s="3"/>
      <c r="GP9618" s="3"/>
      <c r="GQ9618" s="3"/>
      <c r="GR9618" s="3"/>
      <c r="GS9618" s="3"/>
      <c r="GT9618" s="3"/>
      <c r="GU9618" s="3"/>
      <c r="GV9618" s="3"/>
      <c r="GW9618" s="3"/>
      <c r="GX9618" s="3"/>
      <c r="GY9618" s="3"/>
      <c r="GZ9618" s="3"/>
      <c r="HA9618" s="3"/>
      <c r="HB9618" s="3"/>
      <c r="HC9618" s="3"/>
      <c r="HD9618" s="3"/>
      <c r="HE9618" s="3"/>
      <c r="HF9618" s="3"/>
      <c r="HG9618" s="3"/>
      <c r="HH9618" s="3"/>
      <c r="HI9618" s="3"/>
      <c r="HJ9618" s="3"/>
      <c r="HK9618" s="3"/>
      <c r="HL9618" s="3"/>
      <c r="HM9618" s="45"/>
      <c r="HN9618" s="3"/>
      <c r="HO9618" s="3"/>
      <c r="HP9618" s="3"/>
      <c r="HQ9618" s="3"/>
      <c r="HR9618" s="3"/>
      <c r="HS9618" s="3"/>
      <c r="HT9618" s="3"/>
      <c r="HU9618" s="3"/>
      <c r="HV9618" s="3"/>
      <c r="HW9618" s="3"/>
      <c r="HX9618" s="3"/>
      <c r="HY9618" s="3"/>
      <c r="HZ9618" s="3"/>
      <c r="IA9618" s="3"/>
      <c r="IB9618" s="3"/>
      <c r="IC9618" s="3"/>
      <c r="ID9618" s="3"/>
      <c r="IE9618" s="3"/>
      <c r="IF9618" s="3"/>
      <c r="IG9618" s="3"/>
      <c r="IH9618" s="3"/>
      <c r="II9618" s="3"/>
      <c r="IJ9618" s="3"/>
      <c r="IK9618" s="3"/>
      <c r="IL9618" s="3"/>
      <c r="IM9618" s="3"/>
      <c r="IN9618" s="3"/>
      <c r="IO9618" s="15"/>
    </row>
    <row r="9619" spans="171:249">
      <c r="FO9619" s="3"/>
      <c r="FP9619" s="3"/>
      <c r="FQ9619" s="3"/>
      <c r="FR9619" s="3"/>
      <c r="FS9619" s="3"/>
      <c r="FT9619" s="3"/>
      <c r="FU9619" s="3"/>
      <c r="FV9619" s="3"/>
      <c r="FW9619" s="3"/>
      <c r="FX9619" s="3"/>
      <c r="FY9619" s="3"/>
      <c r="FZ9619" s="3"/>
      <c r="GA9619" s="3"/>
      <c r="GB9619" s="3"/>
      <c r="GC9619" s="3"/>
      <c r="GD9619" s="3"/>
      <c r="GE9619" s="3"/>
      <c r="GF9619" s="3"/>
      <c r="GG9619" s="3"/>
      <c r="GH9619" s="3"/>
      <c r="GI9619" s="3"/>
      <c r="GJ9619" s="3"/>
      <c r="GK9619" s="3"/>
      <c r="GL9619" s="3"/>
      <c r="GM9619" s="3"/>
      <c r="GN9619" s="3"/>
      <c r="GO9619" s="3"/>
      <c r="GP9619" s="3"/>
      <c r="GQ9619" s="3"/>
      <c r="GR9619" s="3"/>
      <c r="GS9619" s="3"/>
      <c r="GT9619" s="3"/>
      <c r="GU9619" s="3"/>
      <c r="GV9619" s="3"/>
      <c r="GW9619" s="3"/>
      <c r="GX9619" s="3"/>
      <c r="GY9619" s="3"/>
      <c r="GZ9619" s="3"/>
      <c r="HA9619" s="3"/>
      <c r="HB9619" s="3"/>
      <c r="HC9619" s="3"/>
      <c r="HD9619" s="3"/>
      <c r="HE9619" s="3"/>
      <c r="HF9619" s="3"/>
      <c r="HG9619" s="3"/>
      <c r="HH9619" s="3"/>
      <c r="HI9619" s="3"/>
      <c r="HJ9619" s="3"/>
      <c r="HK9619" s="3"/>
      <c r="HL9619" s="3"/>
      <c r="HM9619" s="45"/>
      <c r="HN9619" s="3"/>
      <c r="HO9619" s="3"/>
      <c r="HP9619" s="3"/>
      <c r="HQ9619" s="3"/>
      <c r="HR9619" s="3"/>
      <c r="HS9619" s="3"/>
      <c r="HT9619" s="3"/>
      <c r="HU9619" s="3"/>
      <c r="HV9619" s="3"/>
      <c r="HW9619" s="3"/>
      <c r="HX9619" s="3"/>
      <c r="HY9619" s="3"/>
      <c r="HZ9619" s="3"/>
      <c r="IA9619" s="3"/>
      <c r="IB9619" s="3"/>
      <c r="IC9619" s="3"/>
      <c r="ID9619" s="3"/>
      <c r="IE9619" s="3"/>
      <c r="IF9619" s="3"/>
      <c r="IG9619" s="3"/>
      <c r="IH9619" s="3"/>
      <c r="II9619" s="3"/>
      <c r="IJ9619" s="3"/>
      <c r="IK9619" s="3"/>
      <c r="IL9619" s="3"/>
      <c r="IM9619" s="3"/>
      <c r="IN9619" s="3"/>
      <c r="IO9619" s="15"/>
    </row>
    <row r="9620" spans="171:249">
      <c r="FO9620" s="3"/>
      <c r="FP9620" s="3"/>
      <c r="FQ9620" s="3"/>
      <c r="FR9620" s="3"/>
      <c r="FS9620" s="3"/>
      <c r="FT9620" s="3"/>
      <c r="FU9620" s="3"/>
      <c r="FV9620" s="3"/>
      <c r="FW9620" s="3"/>
      <c r="FX9620" s="3"/>
      <c r="FY9620" s="3"/>
      <c r="FZ9620" s="3"/>
      <c r="GA9620" s="3"/>
      <c r="GB9620" s="3"/>
      <c r="GC9620" s="3"/>
      <c r="GD9620" s="3"/>
      <c r="GE9620" s="3"/>
      <c r="GF9620" s="3"/>
      <c r="GG9620" s="3"/>
      <c r="GH9620" s="3"/>
      <c r="GI9620" s="3"/>
      <c r="GJ9620" s="3"/>
      <c r="GK9620" s="3"/>
      <c r="GL9620" s="3"/>
      <c r="GM9620" s="3"/>
      <c r="GN9620" s="3"/>
      <c r="GO9620" s="3"/>
      <c r="GP9620" s="3"/>
      <c r="GQ9620" s="3"/>
      <c r="GR9620" s="3"/>
      <c r="GS9620" s="3"/>
      <c r="GT9620" s="3"/>
      <c r="GU9620" s="3"/>
      <c r="GV9620" s="3"/>
      <c r="GW9620" s="3"/>
      <c r="GX9620" s="3"/>
      <c r="GY9620" s="3"/>
      <c r="GZ9620" s="3"/>
      <c r="HA9620" s="3"/>
      <c r="HB9620" s="3"/>
      <c r="HC9620" s="3"/>
      <c r="HD9620" s="3"/>
      <c r="HE9620" s="3"/>
      <c r="HF9620" s="3"/>
      <c r="HG9620" s="3"/>
      <c r="HH9620" s="3"/>
      <c r="HI9620" s="3"/>
      <c r="HJ9620" s="3"/>
      <c r="HK9620" s="3"/>
      <c r="HL9620" s="3"/>
      <c r="HM9620" s="45"/>
      <c r="HN9620" s="3"/>
      <c r="HO9620" s="3"/>
      <c r="HP9620" s="3"/>
      <c r="HQ9620" s="3"/>
      <c r="HR9620" s="3"/>
      <c r="HS9620" s="3"/>
      <c r="HT9620" s="3"/>
      <c r="HU9620" s="3"/>
      <c r="HV9620" s="3"/>
      <c r="HW9620" s="3"/>
      <c r="HX9620" s="3"/>
      <c r="HY9620" s="3"/>
      <c r="HZ9620" s="3"/>
      <c r="IA9620" s="3"/>
      <c r="IB9620" s="3"/>
      <c r="IC9620" s="3"/>
      <c r="ID9620" s="3"/>
      <c r="IE9620" s="3"/>
      <c r="IF9620" s="3"/>
      <c r="IG9620" s="3"/>
      <c r="IH9620" s="3"/>
      <c r="II9620" s="3"/>
      <c r="IJ9620" s="3"/>
      <c r="IK9620" s="3"/>
      <c r="IL9620" s="3"/>
      <c r="IM9620" s="3"/>
      <c r="IN9620" s="3"/>
      <c r="IO9620" s="15"/>
    </row>
    <row r="9621" spans="171:249">
      <c r="FO9621" s="3"/>
      <c r="FP9621" s="3"/>
      <c r="FQ9621" s="3"/>
      <c r="FR9621" s="3"/>
      <c r="FS9621" s="3"/>
      <c r="FT9621" s="3"/>
      <c r="FU9621" s="3"/>
      <c r="FV9621" s="3"/>
      <c r="FW9621" s="3"/>
      <c r="FX9621" s="3"/>
      <c r="FY9621" s="3"/>
      <c r="FZ9621" s="3"/>
      <c r="GA9621" s="3"/>
      <c r="GB9621" s="3"/>
      <c r="GC9621" s="3"/>
      <c r="GD9621" s="3"/>
      <c r="GE9621" s="3"/>
      <c r="GF9621" s="3"/>
      <c r="GG9621" s="3"/>
      <c r="GH9621" s="3"/>
      <c r="GI9621" s="3"/>
      <c r="GJ9621" s="3"/>
      <c r="GK9621" s="3"/>
      <c r="GL9621" s="3"/>
      <c r="GM9621" s="3"/>
      <c r="GN9621" s="3"/>
      <c r="GO9621" s="3"/>
      <c r="GP9621" s="3"/>
      <c r="GQ9621" s="3"/>
      <c r="GR9621" s="3"/>
      <c r="GS9621" s="3"/>
      <c r="GT9621" s="3"/>
      <c r="GU9621" s="3"/>
      <c r="GV9621" s="3"/>
      <c r="GW9621" s="3"/>
      <c r="GX9621" s="3"/>
      <c r="GY9621" s="3"/>
      <c r="GZ9621" s="3"/>
      <c r="HA9621" s="3"/>
      <c r="HB9621" s="3"/>
      <c r="HC9621" s="3"/>
      <c r="HD9621" s="3"/>
      <c r="HE9621" s="3"/>
      <c r="HF9621" s="3"/>
      <c r="HG9621" s="3"/>
      <c r="HH9621" s="3"/>
      <c r="HI9621" s="3"/>
      <c r="HJ9621" s="3"/>
      <c r="HK9621" s="3"/>
      <c r="HL9621" s="3"/>
      <c r="HM9621" s="45"/>
      <c r="HN9621" s="3"/>
      <c r="HO9621" s="3"/>
      <c r="HP9621" s="3"/>
      <c r="HQ9621" s="3"/>
      <c r="HR9621" s="3"/>
      <c r="HS9621" s="3"/>
      <c r="HT9621" s="3"/>
      <c r="HU9621" s="3"/>
      <c r="HV9621" s="3"/>
      <c r="HW9621" s="3"/>
      <c r="HX9621" s="3"/>
      <c r="HY9621" s="3"/>
      <c r="HZ9621" s="3"/>
      <c r="IA9621" s="3"/>
      <c r="IB9621" s="3"/>
      <c r="IC9621" s="3"/>
      <c r="ID9621" s="3"/>
      <c r="IE9621" s="3"/>
      <c r="IF9621" s="3"/>
      <c r="IG9621" s="3"/>
      <c r="IH9621" s="3"/>
      <c r="II9621" s="3"/>
      <c r="IJ9621" s="3"/>
      <c r="IK9621" s="3"/>
      <c r="IL9621" s="3"/>
      <c r="IM9621" s="3"/>
      <c r="IN9621" s="3"/>
      <c r="IO9621" s="15"/>
    </row>
    <row r="9622" spans="171:249">
      <c r="FO9622" s="3"/>
      <c r="FP9622" s="3"/>
      <c r="FQ9622" s="3"/>
      <c r="FR9622" s="3"/>
      <c r="FS9622" s="3"/>
      <c r="FT9622" s="3"/>
      <c r="FU9622" s="3"/>
      <c r="FV9622" s="3"/>
      <c r="FW9622" s="3"/>
      <c r="FX9622" s="3"/>
      <c r="FY9622" s="3"/>
      <c r="FZ9622" s="3"/>
      <c r="GA9622" s="3"/>
      <c r="GB9622" s="3"/>
      <c r="GC9622" s="3"/>
      <c r="GD9622" s="3"/>
      <c r="GE9622" s="3"/>
      <c r="GF9622" s="3"/>
      <c r="GG9622" s="3"/>
      <c r="GH9622" s="3"/>
      <c r="GI9622" s="3"/>
      <c r="GJ9622" s="3"/>
      <c r="GK9622" s="3"/>
      <c r="GL9622" s="3"/>
      <c r="GM9622" s="3"/>
      <c r="GN9622" s="3"/>
      <c r="GO9622" s="3"/>
      <c r="GP9622" s="3"/>
      <c r="GQ9622" s="3"/>
      <c r="GR9622" s="3"/>
      <c r="GS9622" s="3"/>
      <c r="GT9622" s="3"/>
      <c r="GU9622" s="3"/>
      <c r="GV9622" s="3"/>
      <c r="GW9622" s="3"/>
      <c r="GX9622" s="3"/>
      <c r="GY9622" s="3"/>
      <c r="GZ9622" s="3"/>
      <c r="HA9622" s="3"/>
      <c r="HB9622" s="3"/>
      <c r="HC9622" s="3"/>
      <c r="HD9622" s="3"/>
      <c r="HE9622" s="3"/>
      <c r="HF9622" s="3"/>
      <c r="HG9622" s="3"/>
      <c r="HH9622" s="3"/>
      <c r="HI9622" s="3"/>
      <c r="HJ9622" s="3"/>
      <c r="HK9622" s="3"/>
      <c r="HL9622" s="3"/>
      <c r="HM9622" s="45"/>
      <c r="HN9622" s="3"/>
      <c r="HO9622" s="3"/>
      <c r="HP9622" s="3"/>
      <c r="HQ9622" s="3"/>
      <c r="HR9622" s="3"/>
      <c r="HS9622" s="3"/>
      <c r="HT9622" s="3"/>
      <c r="HU9622" s="3"/>
      <c r="HV9622" s="3"/>
      <c r="HW9622" s="3"/>
      <c r="HX9622" s="3"/>
      <c r="HY9622" s="3"/>
      <c r="HZ9622" s="3"/>
      <c r="IA9622" s="3"/>
      <c r="IB9622" s="3"/>
      <c r="IC9622" s="3"/>
      <c r="ID9622" s="3"/>
      <c r="IE9622" s="3"/>
      <c r="IF9622" s="3"/>
      <c r="IG9622" s="3"/>
      <c r="IH9622" s="3"/>
      <c r="II9622" s="3"/>
      <c r="IJ9622" s="3"/>
      <c r="IK9622" s="3"/>
      <c r="IL9622" s="3"/>
      <c r="IM9622" s="3"/>
      <c r="IN9622" s="3"/>
      <c r="IO9622" s="15"/>
    </row>
    <row r="9623" spans="171:249">
      <c r="FO9623" s="3"/>
      <c r="FP9623" s="3"/>
      <c r="FQ9623" s="3"/>
      <c r="FR9623" s="3"/>
      <c r="FS9623" s="3"/>
      <c r="FT9623" s="3"/>
      <c r="FU9623" s="3"/>
      <c r="FV9623" s="3"/>
      <c r="FW9623" s="3"/>
      <c r="FX9623" s="3"/>
      <c r="FY9623" s="3"/>
      <c r="FZ9623" s="3"/>
      <c r="GA9623" s="3"/>
      <c r="GB9623" s="3"/>
      <c r="GC9623" s="3"/>
      <c r="GD9623" s="3"/>
      <c r="GE9623" s="3"/>
      <c r="GF9623" s="3"/>
      <c r="GG9623" s="3"/>
      <c r="GH9623" s="3"/>
      <c r="GI9623" s="3"/>
      <c r="GJ9623" s="3"/>
      <c r="GK9623" s="3"/>
      <c r="GL9623" s="3"/>
      <c r="GM9623" s="3"/>
      <c r="GN9623" s="3"/>
      <c r="GO9623" s="3"/>
      <c r="GP9623" s="3"/>
      <c r="GQ9623" s="3"/>
      <c r="GR9623" s="3"/>
      <c r="GS9623" s="3"/>
      <c r="GT9623" s="3"/>
      <c r="GU9623" s="3"/>
      <c r="GV9623" s="3"/>
      <c r="GW9623" s="3"/>
      <c r="GX9623" s="3"/>
      <c r="GY9623" s="3"/>
      <c r="GZ9623" s="3"/>
      <c r="HA9623" s="3"/>
      <c r="HB9623" s="3"/>
      <c r="HC9623" s="3"/>
      <c r="HD9623" s="3"/>
      <c r="HE9623" s="3"/>
      <c r="HF9623" s="3"/>
      <c r="HG9623" s="3"/>
      <c r="HH9623" s="3"/>
      <c r="HI9623" s="3"/>
      <c r="HJ9623" s="3"/>
      <c r="HK9623" s="3"/>
      <c r="HL9623" s="3"/>
      <c r="HM9623" s="45"/>
      <c r="HN9623" s="3"/>
      <c r="HO9623" s="3"/>
      <c r="HP9623" s="3"/>
      <c r="HQ9623" s="3"/>
      <c r="HR9623" s="3"/>
      <c r="HS9623" s="3"/>
      <c r="HT9623" s="3"/>
      <c r="HU9623" s="3"/>
      <c r="HV9623" s="3"/>
      <c r="HW9623" s="3"/>
      <c r="HX9623" s="3"/>
      <c r="HY9623" s="3"/>
      <c r="HZ9623" s="3"/>
      <c r="IA9623" s="3"/>
      <c r="IB9623" s="3"/>
      <c r="IC9623" s="3"/>
      <c r="ID9623" s="3"/>
      <c r="IE9623" s="3"/>
      <c r="IF9623" s="3"/>
      <c r="IG9623" s="3"/>
      <c r="IH9623" s="3"/>
      <c r="II9623" s="3"/>
      <c r="IJ9623" s="3"/>
      <c r="IK9623" s="3"/>
      <c r="IL9623" s="3"/>
      <c r="IM9623" s="3"/>
      <c r="IN9623" s="3"/>
      <c r="IO9623" s="15"/>
    </row>
    <row r="9624" spans="171:249">
      <c r="FO9624" s="3"/>
      <c r="FP9624" s="3"/>
      <c r="FQ9624" s="3"/>
      <c r="FR9624" s="3"/>
      <c r="FS9624" s="3"/>
      <c r="FT9624" s="3"/>
      <c r="FU9624" s="3"/>
      <c r="FV9624" s="3"/>
      <c r="FW9624" s="3"/>
      <c r="FX9624" s="3"/>
      <c r="FY9624" s="3"/>
      <c r="FZ9624" s="3"/>
      <c r="GA9624" s="3"/>
      <c r="GB9624" s="3"/>
      <c r="GC9624" s="3"/>
      <c r="GD9624" s="3"/>
      <c r="GE9624" s="3"/>
      <c r="GF9624" s="3"/>
      <c r="GG9624" s="3"/>
      <c r="GH9624" s="3"/>
      <c r="GI9624" s="3"/>
      <c r="GJ9624" s="3"/>
      <c r="GK9624" s="3"/>
      <c r="GL9624" s="3"/>
      <c r="GM9624" s="3"/>
      <c r="GN9624" s="3"/>
      <c r="GO9624" s="3"/>
      <c r="GP9624" s="3"/>
      <c r="GQ9624" s="3"/>
      <c r="GR9624" s="3"/>
      <c r="GS9624" s="3"/>
      <c r="GT9624" s="3"/>
      <c r="GU9624" s="3"/>
      <c r="GV9624" s="3"/>
      <c r="GW9624" s="3"/>
      <c r="GX9624" s="3"/>
      <c r="GY9624" s="3"/>
      <c r="GZ9624" s="3"/>
      <c r="HA9624" s="3"/>
      <c r="HB9624" s="3"/>
      <c r="HC9624" s="3"/>
      <c r="HD9624" s="3"/>
      <c r="HE9624" s="3"/>
      <c r="HF9624" s="3"/>
      <c r="HG9624" s="3"/>
      <c r="HH9624" s="3"/>
      <c r="HI9624" s="3"/>
      <c r="HJ9624" s="3"/>
      <c r="HK9624" s="3"/>
      <c r="HL9624" s="3"/>
      <c r="HM9624" s="45"/>
      <c r="HN9624" s="3"/>
      <c r="HO9624" s="3"/>
      <c r="HP9624" s="3"/>
      <c r="HQ9624" s="3"/>
      <c r="HR9624" s="3"/>
      <c r="HS9624" s="3"/>
      <c r="HT9624" s="3"/>
      <c r="HU9624" s="3"/>
      <c r="HV9624" s="3"/>
      <c r="HW9624" s="3"/>
      <c r="HX9624" s="3"/>
      <c r="HY9624" s="3"/>
      <c r="HZ9624" s="3"/>
      <c r="IA9624" s="3"/>
      <c r="IB9624" s="3"/>
      <c r="IC9624" s="3"/>
      <c r="ID9624" s="3"/>
      <c r="IE9624" s="3"/>
      <c r="IF9624" s="3"/>
      <c r="IG9624" s="3"/>
      <c r="IH9624" s="3"/>
      <c r="II9624" s="3"/>
      <c r="IJ9624" s="3"/>
      <c r="IK9624" s="3"/>
      <c r="IL9624" s="3"/>
      <c r="IM9624" s="3"/>
      <c r="IN9624" s="3"/>
      <c r="IO9624" s="15"/>
    </row>
    <row r="9625" spans="171:249">
      <c r="FO9625" s="3"/>
      <c r="FP9625" s="3"/>
      <c r="FQ9625" s="3"/>
      <c r="FR9625" s="3"/>
      <c r="FS9625" s="3"/>
      <c r="FT9625" s="3"/>
      <c r="FU9625" s="3"/>
      <c r="FV9625" s="3"/>
      <c r="FW9625" s="3"/>
      <c r="FX9625" s="3"/>
      <c r="FY9625" s="3"/>
      <c r="FZ9625" s="3"/>
      <c r="GA9625" s="3"/>
      <c r="GB9625" s="3"/>
      <c r="GC9625" s="3"/>
      <c r="GD9625" s="3"/>
      <c r="GE9625" s="3"/>
      <c r="GF9625" s="3"/>
      <c r="GG9625" s="3"/>
      <c r="GH9625" s="3"/>
      <c r="GI9625" s="3"/>
      <c r="GJ9625" s="3"/>
      <c r="GK9625" s="3"/>
      <c r="GL9625" s="3"/>
      <c r="GM9625" s="3"/>
      <c r="GN9625" s="3"/>
      <c r="GO9625" s="3"/>
      <c r="GP9625" s="3"/>
      <c r="GQ9625" s="3"/>
      <c r="GR9625" s="3"/>
      <c r="GS9625" s="3"/>
      <c r="GT9625" s="3"/>
      <c r="GU9625" s="3"/>
      <c r="GV9625" s="3"/>
      <c r="GW9625" s="3"/>
      <c r="GX9625" s="3"/>
      <c r="GY9625" s="3"/>
      <c r="GZ9625" s="3"/>
      <c r="HA9625" s="3"/>
      <c r="HB9625" s="3"/>
      <c r="HC9625" s="3"/>
      <c r="HD9625" s="3"/>
      <c r="HE9625" s="3"/>
      <c r="HF9625" s="3"/>
      <c r="HG9625" s="3"/>
      <c r="HH9625" s="3"/>
      <c r="HI9625" s="3"/>
      <c r="HJ9625" s="3"/>
      <c r="HK9625" s="3"/>
      <c r="HL9625" s="3"/>
      <c r="HM9625" s="45"/>
      <c r="HN9625" s="3"/>
      <c r="HO9625" s="3"/>
      <c r="HP9625" s="3"/>
      <c r="HQ9625" s="3"/>
      <c r="HR9625" s="3"/>
      <c r="HS9625" s="3"/>
      <c r="HT9625" s="3"/>
      <c r="HU9625" s="3"/>
      <c r="HV9625" s="3"/>
      <c r="HW9625" s="3"/>
      <c r="HX9625" s="3"/>
      <c r="HY9625" s="3"/>
      <c r="HZ9625" s="3"/>
      <c r="IA9625" s="3"/>
      <c r="IB9625" s="3"/>
      <c r="IC9625" s="3"/>
      <c r="ID9625" s="3"/>
      <c r="IE9625" s="3"/>
      <c r="IF9625" s="3"/>
      <c r="IG9625" s="3"/>
      <c r="IH9625" s="3"/>
      <c r="II9625" s="3"/>
      <c r="IJ9625" s="3"/>
      <c r="IK9625" s="3"/>
      <c r="IL9625" s="3"/>
      <c r="IM9625" s="3"/>
      <c r="IN9625" s="3"/>
      <c r="IO9625" s="15"/>
    </row>
    <row r="9626" spans="171:249">
      <c r="FO9626" s="3"/>
      <c r="FP9626" s="3"/>
      <c r="FQ9626" s="3"/>
      <c r="FR9626" s="3"/>
      <c r="FS9626" s="3"/>
      <c r="FT9626" s="3"/>
      <c r="FU9626" s="3"/>
      <c r="FV9626" s="3"/>
      <c r="FW9626" s="3"/>
      <c r="FX9626" s="3"/>
      <c r="FY9626" s="3"/>
      <c r="FZ9626" s="3"/>
      <c r="GA9626" s="3"/>
      <c r="GB9626" s="3"/>
      <c r="GC9626" s="3"/>
      <c r="GD9626" s="3"/>
      <c r="GE9626" s="3"/>
      <c r="GF9626" s="3"/>
      <c r="GG9626" s="3"/>
      <c r="GH9626" s="3"/>
      <c r="GI9626" s="3"/>
      <c r="GJ9626" s="3"/>
      <c r="GK9626" s="3"/>
      <c r="GL9626" s="3"/>
      <c r="GM9626" s="3"/>
      <c r="GN9626" s="3"/>
      <c r="GO9626" s="3"/>
      <c r="GP9626" s="3"/>
      <c r="GQ9626" s="3"/>
      <c r="GR9626" s="3"/>
      <c r="GS9626" s="3"/>
      <c r="GT9626" s="3"/>
      <c r="GU9626" s="3"/>
      <c r="GV9626" s="3"/>
      <c r="GW9626" s="3"/>
      <c r="GX9626" s="3"/>
      <c r="GY9626" s="3"/>
      <c r="GZ9626" s="3"/>
      <c r="HA9626" s="3"/>
      <c r="HB9626" s="3"/>
      <c r="HC9626" s="3"/>
      <c r="HD9626" s="3"/>
      <c r="HE9626" s="3"/>
      <c r="HF9626" s="3"/>
      <c r="HG9626" s="3"/>
      <c r="HH9626" s="3"/>
      <c r="HI9626" s="3"/>
      <c r="HJ9626" s="3"/>
      <c r="HK9626" s="3"/>
      <c r="HL9626" s="3"/>
      <c r="HM9626" s="45"/>
      <c r="HN9626" s="3"/>
      <c r="HO9626" s="3"/>
      <c r="HP9626" s="3"/>
      <c r="HQ9626" s="3"/>
      <c r="HR9626" s="3"/>
      <c r="HS9626" s="3"/>
      <c r="HT9626" s="3"/>
      <c r="HU9626" s="3"/>
      <c r="HV9626" s="3"/>
      <c r="HW9626" s="3"/>
      <c r="HX9626" s="3"/>
      <c r="HY9626" s="3"/>
      <c r="HZ9626" s="3"/>
      <c r="IA9626" s="3"/>
      <c r="IB9626" s="3"/>
      <c r="IC9626" s="3"/>
      <c r="ID9626" s="3"/>
      <c r="IE9626" s="3"/>
      <c r="IF9626" s="3"/>
      <c r="IG9626" s="3"/>
      <c r="IH9626" s="3"/>
      <c r="II9626" s="3"/>
      <c r="IJ9626" s="3"/>
      <c r="IK9626" s="3"/>
      <c r="IL9626" s="3"/>
      <c r="IM9626" s="3"/>
      <c r="IN9626" s="3"/>
      <c r="IO9626" s="15"/>
    </row>
    <row r="9627" spans="171:249">
      <c r="FO9627" s="3"/>
      <c r="FP9627" s="3"/>
      <c r="FQ9627" s="3"/>
      <c r="FR9627" s="3"/>
      <c r="FS9627" s="3"/>
      <c r="FT9627" s="3"/>
      <c r="FU9627" s="3"/>
      <c r="FV9627" s="3"/>
      <c r="FW9627" s="3"/>
      <c r="FX9627" s="3"/>
      <c r="FY9627" s="3"/>
      <c r="FZ9627" s="3"/>
      <c r="GA9627" s="3"/>
      <c r="GB9627" s="3"/>
      <c r="GC9627" s="3"/>
      <c r="GD9627" s="3"/>
      <c r="GE9627" s="3"/>
      <c r="GF9627" s="3"/>
      <c r="GG9627" s="3"/>
      <c r="GH9627" s="3"/>
      <c r="GI9627" s="3"/>
      <c r="GJ9627" s="3"/>
      <c r="GK9627" s="3"/>
      <c r="GL9627" s="3"/>
      <c r="GM9627" s="3"/>
      <c r="GN9627" s="3"/>
      <c r="GO9627" s="3"/>
      <c r="GP9627" s="3"/>
      <c r="GQ9627" s="3"/>
      <c r="GR9627" s="3"/>
      <c r="GS9627" s="3"/>
      <c r="GT9627" s="3"/>
      <c r="GU9627" s="3"/>
      <c r="GV9627" s="3"/>
      <c r="GW9627" s="3"/>
      <c r="GX9627" s="3"/>
      <c r="GY9627" s="3"/>
      <c r="GZ9627" s="3"/>
      <c r="HA9627" s="3"/>
      <c r="HB9627" s="3"/>
      <c r="HC9627" s="3"/>
      <c r="HD9627" s="3"/>
      <c r="HE9627" s="3"/>
      <c r="HF9627" s="3"/>
      <c r="HG9627" s="3"/>
      <c r="HH9627" s="3"/>
      <c r="HI9627" s="3"/>
      <c r="HJ9627" s="3"/>
      <c r="HK9627" s="3"/>
      <c r="HL9627" s="3"/>
      <c r="HM9627" s="45"/>
      <c r="HN9627" s="3"/>
      <c r="HO9627" s="3"/>
      <c r="HP9627" s="3"/>
      <c r="HQ9627" s="3"/>
      <c r="HR9627" s="3"/>
      <c r="HS9627" s="3"/>
      <c r="HT9627" s="3"/>
      <c r="HU9627" s="3"/>
      <c r="HV9627" s="3"/>
      <c r="HW9627" s="3"/>
      <c r="HX9627" s="3"/>
      <c r="HY9627" s="3"/>
      <c r="HZ9627" s="3"/>
      <c r="IA9627" s="3"/>
      <c r="IB9627" s="3"/>
      <c r="IC9627" s="3"/>
      <c r="ID9627" s="3"/>
      <c r="IE9627" s="3"/>
      <c r="IF9627" s="3"/>
      <c r="IG9627" s="3"/>
      <c r="IH9627" s="3"/>
      <c r="II9627" s="3"/>
      <c r="IJ9627" s="3"/>
      <c r="IK9627" s="3"/>
      <c r="IL9627" s="3"/>
      <c r="IM9627" s="3"/>
      <c r="IN9627" s="3"/>
      <c r="IO9627" s="15"/>
    </row>
    <row r="9628" spans="171:249">
      <c r="FO9628" s="3"/>
      <c r="FP9628" s="3"/>
      <c r="FQ9628" s="3"/>
      <c r="FR9628" s="3"/>
      <c r="FS9628" s="3"/>
      <c r="FT9628" s="3"/>
      <c r="FU9628" s="3"/>
      <c r="FV9628" s="3"/>
      <c r="FW9628" s="3"/>
      <c r="FX9628" s="3"/>
      <c r="FY9628" s="3"/>
      <c r="FZ9628" s="3"/>
      <c r="GA9628" s="3"/>
      <c r="GB9628" s="3"/>
      <c r="GC9628" s="3"/>
      <c r="GD9628" s="3"/>
      <c r="GE9628" s="3"/>
      <c r="GF9628" s="3"/>
      <c r="GG9628" s="3"/>
      <c r="GH9628" s="3"/>
      <c r="GI9628" s="3"/>
      <c r="GJ9628" s="3"/>
      <c r="GK9628" s="3"/>
      <c r="GL9628" s="3"/>
      <c r="GM9628" s="3"/>
      <c r="GN9628" s="3"/>
      <c r="GO9628" s="3"/>
      <c r="GP9628" s="3"/>
      <c r="GQ9628" s="3"/>
      <c r="GR9628" s="3"/>
      <c r="GS9628" s="3"/>
      <c r="GT9628" s="3"/>
      <c r="GU9628" s="3"/>
      <c r="GV9628" s="3"/>
      <c r="GW9628" s="3"/>
      <c r="GX9628" s="3"/>
      <c r="GY9628" s="3"/>
      <c r="GZ9628" s="3"/>
      <c r="HA9628" s="3"/>
      <c r="HB9628" s="3"/>
      <c r="HC9628" s="3"/>
      <c r="HD9628" s="3"/>
      <c r="HE9628" s="3"/>
      <c r="HF9628" s="3"/>
      <c r="HG9628" s="3"/>
      <c r="HH9628" s="3"/>
      <c r="HI9628" s="3"/>
      <c r="HJ9628" s="3"/>
      <c r="HK9628" s="3"/>
      <c r="HL9628" s="3"/>
      <c r="HM9628" s="45"/>
      <c r="HN9628" s="3"/>
      <c r="HO9628" s="3"/>
      <c r="HP9628" s="3"/>
      <c r="HQ9628" s="3"/>
      <c r="HR9628" s="3"/>
      <c r="HS9628" s="3"/>
      <c r="HT9628" s="3"/>
      <c r="HU9628" s="3"/>
      <c r="HV9628" s="3"/>
      <c r="HW9628" s="3"/>
      <c r="HX9628" s="3"/>
      <c r="HY9628" s="3"/>
      <c r="HZ9628" s="3"/>
      <c r="IA9628" s="3"/>
      <c r="IB9628" s="3"/>
      <c r="IC9628" s="3"/>
      <c r="ID9628" s="3"/>
      <c r="IE9628" s="3"/>
      <c r="IF9628" s="3"/>
      <c r="IG9628" s="3"/>
      <c r="IH9628" s="3"/>
      <c r="II9628" s="3"/>
      <c r="IJ9628" s="3"/>
      <c r="IK9628" s="3"/>
      <c r="IL9628" s="3"/>
      <c r="IM9628" s="3"/>
      <c r="IN9628" s="3"/>
      <c r="IO9628" s="15"/>
    </row>
    <row r="9629" spans="171:249">
      <c r="FO9629" s="3"/>
      <c r="FP9629" s="3"/>
      <c r="FQ9629" s="3"/>
      <c r="FR9629" s="3"/>
      <c r="FS9629" s="3"/>
      <c r="FT9629" s="3"/>
      <c r="FU9629" s="3"/>
      <c r="FV9629" s="3"/>
      <c r="FW9629" s="3"/>
      <c r="FX9629" s="3"/>
      <c r="FY9629" s="3"/>
      <c r="FZ9629" s="3"/>
      <c r="GA9629" s="3"/>
      <c r="GB9629" s="3"/>
      <c r="GC9629" s="3"/>
      <c r="GD9629" s="3"/>
      <c r="GE9629" s="3"/>
      <c r="GF9629" s="3"/>
      <c r="GG9629" s="3"/>
      <c r="GH9629" s="3"/>
      <c r="GI9629" s="3"/>
      <c r="GJ9629" s="3"/>
      <c r="GK9629" s="3"/>
      <c r="GL9629" s="3"/>
      <c r="GM9629" s="3"/>
      <c r="GN9629" s="3"/>
      <c r="GO9629" s="3"/>
      <c r="GP9629" s="3"/>
      <c r="GQ9629" s="3"/>
      <c r="GR9629" s="3"/>
      <c r="GS9629" s="3"/>
      <c r="GT9629" s="3"/>
      <c r="GU9629" s="3"/>
      <c r="GV9629" s="3"/>
      <c r="GW9629" s="3"/>
      <c r="GX9629" s="3"/>
      <c r="GY9629" s="3"/>
      <c r="GZ9629" s="3"/>
      <c r="HA9629" s="3"/>
      <c r="HB9629" s="3"/>
      <c r="HC9629" s="3"/>
      <c r="HD9629" s="3"/>
      <c r="HE9629" s="3"/>
      <c r="HF9629" s="3"/>
      <c r="HG9629" s="3"/>
      <c r="HH9629" s="3"/>
      <c r="HI9629" s="3"/>
      <c r="HJ9629" s="3"/>
      <c r="HK9629" s="3"/>
      <c r="HL9629" s="3"/>
      <c r="HM9629" s="45"/>
      <c r="HN9629" s="3"/>
      <c r="HO9629" s="3"/>
      <c r="HP9629" s="3"/>
      <c r="HQ9629" s="3"/>
      <c r="HR9629" s="3"/>
      <c r="HS9629" s="3"/>
      <c r="HT9629" s="3"/>
      <c r="HU9629" s="3"/>
      <c r="HV9629" s="3"/>
      <c r="HW9629" s="3"/>
      <c r="HX9629" s="3"/>
      <c r="HY9629" s="3"/>
      <c r="HZ9629" s="3"/>
      <c r="IA9629" s="3"/>
      <c r="IB9629" s="3"/>
      <c r="IC9629" s="3"/>
      <c r="ID9629" s="3"/>
      <c r="IE9629" s="3"/>
      <c r="IF9629" s="3"/>
      <c r="IG9629" s="3"/>
      <c r="IH9629" s="3"/>
      <c r="II9629" s="3"/>
      <c r="IJ9629" s="3"/>
      <c r="IK9629" s="3"/>
      <c r="IL9629" s="3"/>
      <c r="IM9629" s="3"/>
      <c r="IN9629" s="3"/>
      <c r="IO9629" s="15"/>
    </row>
    <row r="9630" spans="171:249">
      <c r="FO9630" s="3"/>
      <c r="FP9630" s="3"/>
      <c r="FQ9630" s="3"/>
      <c r="FR9630" s="3"/>
      <c r="FS9630" s="3"/>
      <c r="FT9630" s="3"/>
      <c r="FU9630" s="3"/>
      <c r="FV9630" s="3"/>
      <c r="FW9630" s="3"/>
      <c r="FX9630" s="3"/>
      <c r="FY9630" s="3"/>
      <c r="FZ9630" s="3"/>
      <c r="GA9630" s="3"/>
      <c r="GB9630" s="3"/>
      <c r="GC9630" s="3"/>
      <c r="GD9630" s="3"/>
      <c r="GE9630" s="3"/>
      <c r="GF9630" s="3"/>
      <c r="GG9630" s="3"/>
      <c r="GH9630" s="3"/>
      <c r="GI9630" s="3"/>
      <c r="GJ9630" s="3"/>
      <c r="GK9630" s="3"/>
      <c r="GL9630" s="3"/>
      <c r="GM9630" s="3"/>
      <c r="GN9630" s="3"/>
      <c r="GO9630" s="3"/>
      <c r="GP9630" s="3"/>
      <c r="GQ9630" s="3"/>
      <c r="GR9630" s="3"/>
      <c r="GS9630" s="3"/>
      <c r="GT9630" s="3"/>
      <c r="GU9630" s="3"/>
      <c r="GV9630" s="3"/>
      <c r="GW9630" s="3"/>
      <c r="GX9630" s="3"/>
      <c r="GY9630" s="3"/>
      <c r="GZ9630" s="3"/>
      <c r="HA9630" s="3"/>
      <c r="HB9630" s="3"/>
      <c r="HC9630" s="3"/>
      <c r="HD9630" s="3"/>
      <c r="HE9630" s="3"/>
      <c r="HF9630" s="3"/>
      <c r="HG9630" s="3"/>
      <c r="HH9630" s="3"/>
      <c r="HI9630" s="3"/>
      <c r="HJ9630" s="3"/>
      <c r="HK9630" s="3"/>
      <c r="HL9630" s="3"/>
      <c r="HM9630" s="45"/>
      <c r="HN9630" s="3"/>
      <c r="HO9630" s="3"/>
      <c r="HP9630" s="3"/>
      <c r="HQ9630" s="3"/>
      <c r="HR9630" s="3"/>
      <c r="HS9630" s="3"/>
      <c r="HT9630" s="3"/>
      <c r="HU9630" s="3"/>
      <c r="HV9630" s="3"/>
      <c r="HW9630" s="3"/>
      <c r="HX9630" s="3"/>
      <c r="HY9630" s="3"/>
      <c r="HZ9630" s="3"/>
      <c r="IA9630" s="3"/>
      <c r="IB9630" s="3"/>
      <c r="IC9630" s="3"/>
      <c r="ID9630" s="3"/>
      <c r="IE9630" s="3"/>
      <c r="IF9630" s="3"/>
      <c r="IG9630" s="3"/>
      <c r="IH9630" s="3"/>
      <c r="II9630" s="3"/>
      <c r="IJ9630" s="3"/>
      <c r="IK9630" s="3"/>
      <c r="IL9630" s="3"/>
      <c r="IM9630" s="3"/>
      <c r="IN9630" s="3"/>
      <c r="IO9630" s="15"/>
    </row>
    <row r="9631" spans="171:249">
      <c r="FO9631" s="3"/>
      <c r="FP9631" s="3"/>
      <c r="FQ9631" s="3"/>
      <c r="FR9631" s="3"/>
      <c r="FS9631" s="3"/>
      <c r="FT9631" s="3"/>
      <c r="FU9631" s="3"/>
      <c r="FV9631" s="3"/>
      <c r="FW9631" s="3"/>
      <c r="FX9631" s="3"/>
      <c r="FY9631" s="3"/>
      <c r="FZ9631" s="3"/>
      <c r="GA9631" s="3"/>
      <c r="GB9631" s="3"/>
      <c r="GC9631" s="3"/>
      <c r="GD9631" s="3"/>
      <c r="GE9631" s="3"/>
      <c r="GF9631" s="3"/>
      <c r="GG9631" s="3"/>
      <c r="GH9631" s="3"/>
      <c r="GI9631" s="3"/>
      <c r="GJ9631" s="3"/>
      <c r="GK9631" s="3"/>
      <c r="GL9631" s="3"/>
      <c r="GM9631" s="3"/>
      <c r="GN9631" s="3"/>
      <c r="GO9631" s="3"/>
      <c r="GP9631" s="3"/>
      <c r="GQ9631" s="3"/>
      <c r="GR9631" s="3"/>
      <c r="GS9631" s="3"/>
      <c r="GT9631" s="3"/>
      <c r="GU9631" s="3"/>
      <c r="GV9631" s="3"/>
      <c r="GW9631" s="3"/>
      <c r="GX9631" s="3"/>
      <c r="GY9631" s="3"/>
      <c r="GZ9631" s="3"/>
      <c r="HA9631" s="3"/>
      <c r="HB9631" s="3"/>
      <c r="HC9631" s="3"/>
      <c r="HD9631" s="3"/>
      <c r="HE9631" s="3"/>
      <c r="HF9631" s="3"/>
      <c r="HG9631" s="3"/>
      <c r="HH9631" s="3"/>
      <c r="HI9631" s="3"/>
      <c r="HJ9631" s="3"/>
      <c r="HK9631" s="3"/>
      <c r="HL9631" s="3"/>
      <c r="HM9631" s="45"/>
      <c r="HN9631" s="3"/>
      <c r="HO9631" s="3"/>
      <c r="HP9631" s="3"/>
      <c r="HQ9631" s="3"/>
      <c r="HR9631" s="3"/>
      <c r="HS9631" s="3"/>
      <c r="HT9631" s="3"/>
      <c r="HU9631" s="3"/>
      <c r="HV9631" s="3"/>
      <c r="HW9631" s="3"/>
      <c r="HX9631" s="3"/>
      <c r="HY9631" s="3"/>
      <c r="HZ9631" s="3"/>
      <c r="IA9631" s="3"/>
      <c r="IB9631" s="3"/>
      <c r="IC9631" s="3"/>
      <c r="ID9631" s="3"/>
      <c r="IE9631" s="3"/>
      <c r="IF9631" s="3"/>
      <c r="IG9631" s="3"/>
      <c r="IH9631" s="3"/>
      <c r="II9631" s="3"/>
      <c r="IJ9631" s="3"/>
      <c r="IK9631" s="3"/>
      <c r="IL9631" s="3"/>
      <c r="IM9631" s="3"/>
      <c r="IN9631" s="3"/>
      <c r="IO9631" s="15"/>
    </row>
    <row r="9632" spans="171:249">
      <c r="FO9632" s="3"/>
      <c r="FP9632" s="3"/>
      <c r="FQ9632" s="3"/>
      <c r="FR9632" s="3"/>
      <c r="FS9632" s="3"/>
      <c r="FT9632" s="3"/>
      <c r="FU9632" s="3"/>
      <c r="FV9632" s="3"/>
      <c r="FW9632" s="3"/>
      <c r="FX9632" s="3"/>
      <c r="FY9632" s="3"/>
      <c r="FZ9632" s="3"/>
      <c r="GA9632" s="3"/>
      <c r="GB9632" s="3"/>
      <c r="GC9632" s="3"/>
      <c r="GD9632" s="3"/>
      <c r="GE9632" s="3"/>
      <c r="GF9632" s="3"/>
      <c r="GG9632" s="3"/>
      <c r="GH9632" s="3"/>
      <c r="GI9632" s="3"/>
      <c r="GJ9632" s="3"/>
      <c r="GK9632" s="3"/>
      <c r="GL9632" s="3"/>
      <c r="GM9632" s="3"/>
      <c r="GN9632" s="3"/>
      <c r="GO9632" s="3"/>
      <c r="GP9632" s="3"/>
      <c r="GQ9632" s="3"/>
      <c r="GR9632" s="3"/>
      <c r="GS9632" s="3"/>
      <c r="GT9632" s="3"/>
      <c r="GU9632" s="3"/>
      <c r="GV9632" s="3"/>
      <c r="GW9632" s="3"/>
      <c r="GX9632" s="3"/>
      <c r="GY9632" s="3"/>
      <c r="GZ9632" s="3"/>
      <c r="HA9632" s="3"/>
      <c r="HB9632" s="3"/>
      <c r="HC9632" s="3"/>
      <c r="HD9632" s="3"/>
      <c r="HE9632" s="3"/>
      <c r="HF9632" s="3"/>
      <c r="HG9632" s="3"/>
      <c r="HH9632" s="3"/>
      <c r="HI9632" s="3"/>
      <c r="HJ9632" s="3"/>
      <c r="HK9632" s="3"/>
      <c r="HL9632" s="3"/>
      <c r="HM9632" s="45"/>
      <c r="HN9632" s="3"/>
      <c r="HO9632" s="3"/>
      <c r="HP9632" s="3"/>
      <c r="HQ9632" s="3"/>
      <c r="HR9632" s="3"/>
      <c r="HS9632" s="3"/>
      <c r="HT9632" s="3"/>
      <c r="HU9632" s="3"/>
      <c r="HV9632" s="3"/>
      <c r="HW9632" s="3"/>
      <c r="HX9632" s="3"/>
      <c r="HY9632" s="3"/>
      <c r="HZ9632" s="3"/>
      <c r="IA9632" s="3"/>
      <c r="IB9632" s="3"/>
      <c r="IC9632" s="3"/>
      <c r="ID9632" s="3"/>
      <c r="IE9632" s="3"/>
      <c r="IF9632" s="3"/>
      <c r="IG9632" s="3"/>
      <c r="IH9632" s="3"/>
      <c r="II9632" s="3"/>
      <c r="IJ9632" s="3"/>
      <c r="IK9632" s="3"/>
      <c r="IL9632" s="3"/>
      <c r="IM9632" s="3"/>
      <c r="IN9632" s="3"/>
      <c r="IO9632" s="15"/>
    </row>
    <row r="9633" spans="171:249">
      <c r="FO9633" s="3"/>
      <c r="FP9633" s="3"/>
      <c r="FQ9633" s="3"/>
      <c r="FR9633" s="3"/>
      <c r="FS9633" s="3"/>
      <c r="FT9633" s="3"/>
      <c r="FU9633" s="3"/>
      <c r="FV9633" s="3"/>
      <c r="FW9633" s="3"/>
      <c r="FX9633" s="3"/>
      <c r="FY9633" s="3"/>
      <c r="FZ9633" s="3"/>
      <c r="GA9633" s="3"/>
      <c r="GB9633" s="3"/>
      <c r="GC9633" s="3"/>
      <c r="GD9633" s="3"/>
      <c r="GE9633" s="3"/>
      <c r="GF9633" s="3"/>
      <c r="GG9633" s="3"/>
      <c r="GH9633" s="3"/>
      <c r="GI9633" s="3"/>
      <c r="GJ9633" s="3"/>
      <c r="GK9633" s="3"/>
      <c r="GL9633" s="3"/>
      <c r="GM9633" s="3"/>
      <c r="GN9633" s="3"/>
      <c r="GO9633" s="3"/>
      <c r="GP9633" s="3"/>
      <c r="GQ9633" s="3"/>
      <c r="GR9633" s="3"/>
      <c r="GS9633" s="3"/>
      <c r="GT9633" s="3"/>
      <c r="GU9633" s="3"/>
      <c r="GV9633" s="3"/>
      <c r="GW9633" s="3"/>
      <c r="GX9633" s="3"/>
      <c r="GY9633" s="3"/>
      <c r="GZ9633" s="3"/>
      <c r="HA9633" s="3"/>
      <c r="HB9633" s="3"/>
      <c r="HC9633" s="3"/>
      <c r="HD9633" s="3"/>
      <c r="HE9633" s="3"/>
      <c r="HF9633" s="3"/>
      <c r="HG9633" s="3"/>
      <c r="HH9633" s="3"/>
      <c r="HI9633" s="3"/>
      <c r="HJ9633" s="3"/>
      <c r="HK9633" s="3"/>
      <c r="HL9633" s="3"/>
      <c r="HM9633" s="45"/>
      <c r="HN9633" s="3"/>
      <c r="HO9633" s="3"/>
      <c r="HP9633" s="3"/>
      <c r="HQ9633" s="3"/>
      <c r="HR9633" s="3"/>
      <c r="HS9633" s="3"/>
      <c r="HT9633" s="3"/>
      <c r="HU9633" s="3"/>
      <c r="HV9633" s="3"/>
      <c r="HW9633" s="3"/>
      <c r="HX9633" s="3"/>
      <c r="HY9633" s="3"/>
      <c r="HZ9633" s="3"/>
      <c r="IA9633" s="3"/>
      <c r="IB9633" s="3"/>
      <c r="IC9633" s="3"/>
      <c r="ID9633" s="3"/>
      <c r="IE9633" s="3"/>
      <c r="IF9633" s="3"/>
      <c r="IG9633" s="3"/>
      <c r="IH9633" s="3"/>
      <c r="II9633" s="3"/>
      <c r="IJ9633" s="3"/>
      <c r="IK9633" s="3"/>
      <c r="IL9633" s="3"/>
      <c r="IM9633" s="3"/>
      <c r="IN9633" s="3"/>
      <c r="IO9633" s="15"/>
    </row>
    <row r="9634" spans="171:249">
      <c r="FO9634" s="3"/>
      <c r="FP9634" s="3"/>
      <c r="FQ9634" s="3"/>
      <c r="FR9634" s="3"/>
      <c r="FS9634" s="3"/>
      <c r="FT9634" s="3"/>
      <c r="FU9634" s="3"/>
      <c r="FV9634" s="3"/>
      <c r="FW9634" s="3"/>
      <c r="FX9634" s="3"/>
      <c r="FY9634" s="3"/>
      <c r="FZ9634" s="3"/>
      <c r="GA9634" s="3"/>
      <c r="GB9634" s="3"/>
      <c r="GC9634" s="3"/>
      <c r="GD9634" s="3"/>
      <c r="GE9634" s="3"/>
      <c r="GF9634" s="3"/>
      <c r="GG9634" s="3"/>
      <c r="GH9634" s="3"/>
      <c r="GI9634" s="3"/>
      <c r="GJ9634" s="3"/>
      <c r="GK9634" s="3"/>
      <c r="GL9634" s="3"/>
      <c r="GM9634" s="3"/>
      <c r="GN9634" s="3"/>
      <c r="GO9634" s="3"/>
      <c r="GP9634" s="3"/>
      <c r="GQ9634" s="3"/>
      <c r="GR9634" s="3"/>
      <c r="GS9634" s="3"/>
      <c r="GT9634" s="3"/>
      <c r="GU9634" s="3"/>
      <c r="GV9634" s="3"/>
      <c r="GW9634" s="3"/>
      <c r="GX9634" s="3"/>
      <c r="GY9634" s="3"/>
      <c r="GZ9634" s="3"/>
      <c r="HA9634" s="3"/>
      <c r="HB9634" s="3"/>
      <c r="HC9634" s="3"/>
      <c r="HD9634" s="3"/>
      <c r="HE9634" s="3"/>
      <c r="HF9634" s="3"/>
      <c r="HG9634" s="3"/>
      <c r="HH9634" s="3"/>
      <c r="HI9634" s="3"/>
      <c r="HJ9634" s="3"/>
      <c r="HK9634" s="3"/>
      <c r="HL9634" s="3"/>
      <c r="HM9634" s="45"/>
      <c r="HN9634" s="3"/>
      <c r="HO9634" s="3"/>
      <c r="HP9634" s="3"/>
      <c r="HQ9634" s="3"/>
      <c r="HR9634" s="3"/>
      <c r="HS9634" s="3"/>
      <c r="HT9634" s="3"/>
      <c r="HU9634" s="3"/>
      <c r="HV9634" s="3"/>
      <c r="HW9634" s="3"/>
      <c r="HX9634" s="3"/>
      <c r="HY9634" s="3"/>
      <c r="HZ9634" s="3"/>
      <c r="IA9634" s="3"/>
      <c r="IB9634" s="3"/>
      <c r="IC9634" s="3"/>
      <c r="ID9634" s="3"/>
      <c r="IE9634" s="3"/>
      <c r="IF9634" s="3"/>
      <c r="IG9634" s="3"/>
      <c r="IH9634" s="3"/>
      <c r="II9634" s="3"/>
      <c r="IJ9634" s="3"/>
      <c r="IK9634" s="3"/>
      <c r="IL9634" s="3"/>
      <c r="IM9634" s="3"/>
      <c r="IN9634" s="3"/>
      <c r="IO9634" s="15"/>
    </row>
    <row r="9635" spans="171:249">
      <c r="FO9635" s="3"/>
      <c r="FP9635" s="3"/>
      <c r="FQ9635" s="3"/>
      <c r="FR9635" s="3"/>
      <c r="FS9635" s="3"/>
      <c r="FT9635" s="3"/>
      <c r="FU9635" s="3"/>
      <c r="FV9635" s="3"/>
      <c r="FW9635" s="3"/>
      <c r="FX9635" s="3"/>
      <c r="FY9635" s="3"/>
      <c r="FZ9635" s="3"/>
      <c r="GA9635" s="3"/>
      <c r="GB9635" s="3"/>
      <c r="GC9635" s="3"/>
      <c r="GD9635" s="3"/>
      <c r="GE9635" s="3"/>
      <c r="GF9635" s="3"/>
      <c r="GG9635" s="3"/>
      <c r="GH9635" s="3"/>
      <c r="GI9635" s="3"/>
      <c r="GJ9635" s="3"/>
      <c r="GK9635" s="3"/>
      <c r="GL9635" s="3"/>
      <c r="GM9635" s="3"/>
      <c r="GN9635" s="3"/>
      <c r="GO9635" s="3"/>
      <c r="GP9635" s="3"/>
      <c r="GQ9635" s="3"/>
      <c r="GR9635" s="3"/>
      <c r="GS9635" s="3"/>
      <c r="GT9635" s="3"/>
      <c r="GU9635" s="3"/>
      <c r="GV9635" s="3"/>
      <c r="GW9635" s="3"/>
      <c r="GX9635" s="3"/>
      <c r="GY9635" s="3"/>
      <c r="GZ9635" s="3"/>
      <c r="HA9635" s="3"/>
      <c r="HB9635" s="3"/>
      <c r="HC9635" s="3"/>
      <c r="HD9635" s="3"/>
      <c r="HE9635" s="3"/>
      <c r="HF9635" s="3"/>
      <c r="HG9635" s="3"/>
      <c r="HH9635" s="3"/>
      <c r="HI9635" s="3"/>
      <c r="HJ9635" s="3"/>
      <c r="HK9635" s="3"/>
      <c r="HL9635" s="3"/>
      <c r="HM9635" s="45"/>
      <c r="HN9635" s="3"/>
      <c r="HO9635" s="3"/>
      <c r="HP9635" s="3"/>
      <c r="HQ9635" s="3"/>
      <c r="HR9635" s="3"/>
      <c r="HS9635" s="3"/>
      <c r="HT9635" s="3"/>
      <c r="HU9635" s="3"/>
      <c r="HV9635" s="3"/>
      <c r="HW9635" s="3"/>
      <c r="HX9635" s="3"/>
      <c r="HY9635" s="3"/>
      <c r="HZ9635" s="3"/>
      <c r="IA9635" s="3"/>
      <c r="IB9635" s="3"/>
      <c r="IC9635" s="3"/>
      <c r="ID9635" s="3"/>
      <c r="IE9635" s="3"/>
      <c r="IF9635" s="3"/>
      <c r="IG9635" s="3"/>
      <c r="IH9635" s="3"/>
      <c r="II9635" s="3"/>
      <c r="IJ9635" s="3"/>
      <c r="IK9635" s="3"/>
      <c r="IL9635" s="3"/>
      <c r="IM9635" s="3"/>
      <c r="IN9635" s="3"/>
      <c r="IO9635" s="15"/>
    </row>
    <row r="9636" spans="171:249">
      <c r="FO9636" s="3"/>
      <c r="FP9636" s="3"/>
      <c r="FQ9636" s="3"/>
      <c r="FR9636" s="3"/>
      <c r="FS9636" s="3"/>
      <c r="FT9636" s="3"/>
      <c r="FU9636" s="3"/>
      <c r="FV9636" s="3"/>
      <c r="FW9636" s="3"/>
      <c r="FX9636" s="3"/>
      <c r="FY9636" s="3"/>
      <c r="FZ9636" s="3"/>
      <c r="GA9636" s="3"/>
      <c r="GB9636" s="3"/>
      <c r="GC9636" s="3"/>
      <c r="GD9636" s="3"/>
      <c r="GE9636" s="3"/>
      <c r="GF9636" s="3"/>
      <c r="GG9636" s="3"/>
      <c r="GH9636" s="3"/>
      <c r="GI9636" s="3"/>
      <c r="GJ9636" s="3"/>
      <c r="GK9636" s="3"/>
      <c r="GL9636" s="3"/>
      <c r="GM9636" s="3"/>
      <c r="GN9636" s="3"/>
      <c r="GO9636" s="3"/>
      <c r="GP9636" s="3"/>
      <c r="GQ9636" s="3"/>
      <c r="GR9636" s="3"/>
      <c r="GS9636" s="3"/>
      <c r="GT9636" s="3"/>
      <c r="GU9636" s="3"/>
      <c r="GV9636" s="3"/>
      <c r="GW9636" s="3"/>
      <c r="GX9636" s="3"/>
      <c r="GY9636" s="3"/>
      <c r="GZ9636" s="3"/>
      <c r="HA9636" s="3"/>
      <c r="HB9636" s="3"/>
      <c r="HC9636" s="3"/>
      <c r="HD9636" s="3"/>
      <c r="HE9636" s="3"/>
      <c r="HF9636" s="3"/>
      <c r="HG9636" s="3"/>
      <c r="HH9636" s="3"/>
      <c r="HI9636" s="3"/>
      <c r="HJ9636" s="3"/>
      <c r="HK9636" s="3"/>
      <c r="HL9636" s="3"/>
      <c r="HM9636" s="45"/>
      <c r="HN9636" s="3"/>
      <c r="HO9636" s="3"/>
      <c r="HP9636" s="3"/>
      <c r="HQ9636" s="3"/>
      <c r="HR9636" s="3"/>
      <c r="HS9636" s="3"/>
      <c r="HT9636" s="3"/>
      <c r="HU9636" s="3"/>
      <c r="HV9636" s="3"/>
      <c r="HW9636" s="3"/>
      <c r="HX9636" s="3"/>
      <c r="HY9636" s="3"/>
      <c r="HZ9636" s="3"/>
      <c r="IA9636" s="3"/>
      <c r="IB9636" s="3"/>
      <c r="IC9636" s="3"/>
      <c r="ID9636" s="3"/>
      <c r="IE9636" s="3"/>
      <c r="IF9636" s="3"/>
      <c r="IG9636" s="3"/>
      <c r="IH9636" s="3"/>
      <c r="II9636" s="3"/>
      <c r="IJ9636" s="3"/>
      <c r="IK9636" s="3"/>
      <c r="IL9636" s="3"/>
      <c r="IM9636" s="3"/>
      <c r="IN9636" s="3"/>
      <c r="IO9636" s="15"/>
    </row>
    <row r="9637" spans="171:249">
      <c r="FO9637" s="3"/>
      <c r="FP9637" s="3"/>
      <c r="FQ9637" s="3"/>
      <c r="FR9637" s="3"/>
      <c r="FS9637" s="3"/>
      <c r="FT9637" s="3"/>
      <c r="FU9637" s="3"/>
      <c r="FV9637" s="3"/>
      <c r="FW9637" s="3"/>
      <c r="FX9637" s="3"/>
      <c r="FY9637" s="3"/>
      <c r="FZ9637" s="3"/>
      <c r="GA9637" s="3"/>
      <c r="GB9637" s="3"/>
      <c r="GC9637" s="3"/>
      <c r="GD9637" s="3"/>
      <c r="GE9637" s="3"/>
      <c r="GF9637" s="3"/>
      <c r="GG9637" s="3"/>
      <c r="GH9637" s="3"/>
      <c r="GI9637" s="3"/>
      <c r="GJ9637" s="3"/>
      <c r="GK9637" s="3"/>
      <c r="GL9637" s="3"/>
      <c r="GM9637" s="3"/>
      <c r="GN9637" s="3"/>
      <c r="GO9637" s="3"/>
      <c r="GP9637" s="3"/>
      <c r="GQ9637" s="3"/>
      <c r="GR9637" s="3"/>
      <c r="GS9637" s="3"/>
      <c r="GT9637" s="3"/>
      <c r="GU9637" s="3"/>
      <c r="GV9637" s="3"/>
      <c r="GW9637" s="3"/>
      <c r="GX9637" s="3"/>
      <c r="GY9637" s="3"/>
      <c r="GZ9637" s="3"/>
      <c r="HA9637" s="3"/>
      <c r="HB9637" s="3"/>
      <c r="HC9637" s="3"/>
      <c r="HD9637" s="3"/>
      <c r="HE9637" s="3"/>
      <c r="HF9637" s="3"/>
      <c r="HG9637" s="3"/>
      <c r="HH9637" s="3"/>
      <c r="HI9637" s="3"/>
      <c r="HJ9637" s="3"/>
      <c r="HK9637" s="3"/>
      <c r="HL9637" s="3"/>
      <c r="HM9637" s="45"/>
      <c r="HN9637" s="3"/>
      <c r="HO9637" s="3"/>
      <c r="HP9637" s="3"/>
      <c r="HQ9637" s="3"/>
      <c r="HR9637" s="3"/>
      <c r="HS9637" s="3"/>
      <c r="HT9637" s="3"/>
      <c r="HU9637" s="3"/>
      <c r="HV9637" s="3"/>
      <c r="HW9637" s="3"/>
      <c r="HX9637" s="3"/>
      <c r="HY9637" s="3"/>
      <c r="HZ9637" s="3"/>
      <c r="IA9637" s="3"/>
      <c r="IB9637" s="3"/>
      <c r="IC9637" s="3"/>
      <c r="ID9637" s="3"/>
      <c r="IE9637" s="3"/>
      <c r="IF9637" s="3"/>
      <c r="IG9637" s="3"/>
      <c r="IH9637" s="3"/>
      <c r="II9637" s="3"/>
      <c r="IJ9637" s="3"/>
      <c r="IK9637" s="3"/>
      <c r="IL9637" s="3"/>
      <c r="IM9637" s="3"/>
      <c r="IN9637" s="3"/>
      <c r="IO9637" s="15"/>
    </row>
    <row r="9638" spans="171:249">
      <c r="FO9638" s="3"/>
      <c r="FP9638" s="3"/>
      <c r="FQ9638" s="3"/>
      <c r="FR9638" s="3"/>
      <c r="FS9638" s="3"/>
      <c r="FT9638" s="3"/>
      <c r="FU9638" s="3"/>
      <c r="FV9638" s="3"/>
      <c r="FW9638" s="3"/>
      <c r="FX9638" s="3"/>
      <c r="FY9638" s="3"/>
      <c r="FZ9638" s="3"/>
      <c r="GA9638" s="3"/>
      <c r="GB9638" s="3"/>
      <c r="GC9638" s="3"/>
      <c r="GD9638" s="3"/>
      <c r="GE9638" s="3"/>
      <c r="GF9638" s="3"/>
      <c r="GG9638" s="3"/>
      <c r="GH9638" s="3"/>
      <c r="GI9638" s="3"/>
      <c r="GJ9638" s="3"/>
      <c r="GK9638" s="3"/>
      <c r="GL9638" s="3"/>
      <c r="GM9638" s="3"/>
      <c r="GN9638" s="3"/>
      <c r="GO9638" s="3"/>
      <c r="GP9638" s="3"/>
      <c r="GQ9638" s="3"/>
      <c r="GR9638" s="3"/>
      <c r="GS9638" s="3"/>
      <c r="GT9638" s="3"/>
      <c r="GU9638" s="3"/>
      <c r="GV9638" s="3"/>
      <c r="GW9638" s="3"/>
      <c r="GX9638" s="3"/>
      <c r="GY9638" s="3"/>
      <c r="GZ9638" s="3"/>
      <c r="HA9638" s="3"/>
      <c r="HB9638" s="3"/>
      <c r="HC9638" s="3"/>
      <c r="HD9638" s="3"/>
      <c r="HE9638" s="3"/>
      <c r="HF9638" s="3"/>
      <c r="HG9638" s="3"/>
      <c r="HH9638" s="3"/>
      <c r="HI9638" s="3"/>
      <c r="HJ9638" s="3"/>
      <c r="HK9638" s="3"/>
      <c r="HL9638" s="3"/>
      <c r="HM9638" s="45"/>
      <c r="HN9638" s="3"/>
      <c r="HO9638" s="3"/>
      <c r="HP9638" s="3"/>
      <c r="HQ9638" s="3"/>
      <c r="HR9638" s="3"/>
      <c r="HS9638" s="3"/>
      <c r="HT9638" s="3"/>
      <c r="HU9638" s="3"/>
      <c r="HV9638" s="3"/>
      <c r="HW9638" s="3"/>
      <c r="HX9638" s="3"/>
      <c r="HY9638" s="3"/>
      <c r="HZ9638" s="3"/>
      <c r="IA9638" s="3"/>
      <c r="IB9638" s="3"/>
      <c r="IC9638" s="3"/>
      <c r="ID9638" s="3"/>
      <c r="IE9638" s="3"/>
      <c r="IF9638" s="3"/>
      <c r="IG9638" s="3"/>
      <c r="IH9638" s="3"/>
      <c r="II9638" s="3"/>
      <c r="IJ9638" s="3"/>
      <c r="IK9638" s="3"/>
      <c r="IL9638" s="3"/>
      <c r="IM9638" s="3"/>
      <c r="IN9638" s="3"/>
      <c r="IO9638" s="15"/>
    </row>
    <row r="9639" spans="171:249">
      <c r="FO9639" s="3"/>
      <c r="FP9639" s="3"/>
      <c r="FQ9639" s="3"/>
      <c r="FR9639" s="3"/>
      <c r="FS9639" s="3"/>
      <c r="FT9639" s="3"/>
      <c r="FU9639" s="3"/>
      <c r="FV9639" s="3"/>
      <c r="FW9639" s="3"/>
      <c r="FX9639" s="3"/>
      <c r="FY9639" s="3"/>
      <c r="FZ9639" s="3"/>
      <c r="GA9639" s="3"/>
      <c r="GB9639" s="3"/>
      <c r="GC9639" s="3"/>
      <c r="GD9639" s="3"/>
      <c r="GE9639" s="3"/>
      <c r="GF9639" s="3"/>
      <c r="GG9639" s="3"/>
      <c r="GH9639" s="3"/>
      <c r="GI9639" s="3"/>
      <c r="GJ9639" s="3"/>
      <c r="GK9639" s="3"/>
      <c r="GL9639" s="3"/>
      <c r="GM9639" s="3"/>
      <c r="GN9639" s="3"/>
      <c r="GO9639" s="3"/>
      <c r="GP9639" s="3"/>
      <c r="GQ9639" s="3"/>
      <c r="GR9639" s="3"/>
      <c r="GS9639" s="3"/>
      <c r="GT9639" s="3"/>
      <c r="GU9639" s="3"/>
      <c r="GV9639" s="3"/>
      <c r="GW9639" s="3"/>
      <c r="GX9639" s="3"/>
      <c r="GY9639" s="3"/>
      <c r="GZ9639" s="3"/>
      <c r="HA9639" s="3"/>
      <c r="HB9639" s="3"/>
      <c r="HC9639" s="3"/>
      <c r="HD9639" s="3"/>
      <c r="HE9639" s="3"/>
      <c r="HF9639" s="3"/>
      <c r="HG9639" s="3"/>
      <c r="HH9639" s="3"/>
      <c r="HI9639" s="3"/>
      <c r="HJ9639" s="3"/>
      <c r="HK9639" s="3"/>
      <c r="HL9639" s="3"/>
      <c r="HM9639" s="45"/>
      <c r="HN9639" s="3"/>
      <c r="HO9639" s="3"/>
      <c r="HP9639" s="3"/>
      <c r="HQ9639" s="3"/>
      <c r="HR9639" s="3"/>
      <c r="HS9639" s="3"/>
      <c r="HT9639" s="3"/>
      <c r="HU9639" s="3"/>
      <c r="HV9639" s="3"/>
      <c r="HW9639" s="3"/>
      <c r="HX9639" s="3"/>
      <c r="HY9639" s="3"/>
      <c r="HZ9639" s="3"/>
      <c r="IA9639" s="3"/>
      <c r="IB9639" s="3"/>
      <c r="IC9639" s="3"/>
      <c r="ID9639" s="3"/>
      <c r="IE9639" s="3"/>
      <c r="IF9639" s="3"/>
      <c r="IG9639" s="3"/>
      <c r="IH9639" s="3"/>
      <c r="II9639" s="3"/>
      <c r="IJ9639" s="3"/>
      <c r="IK9639" s="3"/>
      <c r="IL9639" s="3"/>
      <c r="IM9639" s="3"/>
      <c r="IN9639" s="3"/>
      <c r="IO9639" s="15"/>
    </row>
    <row r="9640" spans="171:249">
      <c r="FO9640" s="3"/>
      <c r="FP9640" s="3"/>
      <c r="FQ9640" s="3"/>
      <c r="FR9640" s="3"/>
      <c r="FS9640" s="3"/>
      <c r="FT9640" s="3"/>
      <c r="FU9640" s="3"/>
      <c r="FV9640" s="3"/>
      <c r="FW9640" s="3"/>
      <c r="FX9640" s="3"/>
      <c r="FY9640" s="3"/>
      <c r="FZ9640" s="3"/>
      <c r="GA9640" s="3"/>
      <c r="GB9640" s="3"/>
      <c r="GC9640" s="3"/>
      <c r="GD9640" s="3"/>
      <c r="GE9640" s="3"/>
      <c r="GF9640" s="3"/>
      <c r="GG9640" s="3"/>
      <c r="GH9640" s="3"/>
      <c r="GI9640" s="3"/>
      <c r="GJ9640" s="3"/>
      <c r="GK9640" s="3"/>
      <c r="GL9640" s="3"/>
      <c r="GM9640" s="3"/>
      <c r="GN9640" s="3"/>
      <c r="GO9640" s="3"/>
      <c r="GP9640" s="3"/>
      <c r="GQ9640" s="3"/>
      <c r="GR9640" s="3"/>
      <c r="GS9640" s="3"/>
      <c r="GT9640" s="3"/>
      <c r="GU9640" s="3"/>
      <c r="GV9640" s="3"/>
      <c r="GW9640" s="3"/>
      <c r="GX9640" s="3"/>
      <c r="GY9640" s="3"/>
      <c r="GZ9640" s="3"/>
      <c r="HA9640" s="3"/>
      <c r="HB9640" s="3"/>
      <c r="HC9640" s="3"/>
      <c r="HD9640" s="3"/>
      <c r="HE9640" s="3"/>
      <c r="HF9640" s="3"/>
      <c r="HG9640" s="3"/>
      <c r="HH9640" s="3"/>
      <c r="HI9640" s="3"/>
      <c r="HJ9640" s="3"/>
      <c r="HK9640" s="3"/>
      <c r="HL9640" s="3"/>
      <c r="HM9640" s="45"/>
      <c r="HN9640" s="3"/>
      <c r="HO9640" s="3"/>
      <c r="HP9640" s="3"/>
      <c r="HQ9640" s="3"/>
      <c r="HR9640" s="3"/>
      <c r="HS9640" s="3"/>
      <c r="HT9640" s="3"/>
      <c r="HU9640" s="3"/>
      <c r="HV9640" s="3"/>
      <c r="HW9640" s="3"/>
      <c r="HX9640" s="3"/>
      <c r="HY9640" s="3"/>
      <c r="HZ9640" s="3"/>
      <c r="IA9640" s="3"/>
      <c r="IB9640" s="3"/>
      <c r="IC9640" s="3"/>
      <c r="ID9640" s="3"/>
      <c r="IE9640" s="3"/>
      <c r="IF9640" s="3"/>
      <c r="IG9640" s="3"/>
      <c r="IH9640" s="3"/>
      <c r="II9640" s="3"/>
      <c r="IJ9640" s="3"/>
      <c r="IK9640" s="3"/>
      <c r="IL9640" s="3"/>
      <c r="IM9640" s="3"/>
      <c r="IN9640" s="3"/>
      <c r="IO9640" s="15"/>
    </row>
    <row r="9641" spans="171:249">
      <c r="FO9641" s="3"/>
      <c r="FP9641" s="3"/>
      <c r="FQ9641" s="3"/>
      <c r="FR9641" s="3"/>
      <c r="FS9641" s="3"/>
      <c r="FT9641" s="3"/>
      <c r="FU9641" s="3"/>
      <c r="FV9641" s="3"/>
      <c r="FW9641" s="3"/>
      <c r="FX9641" s="3"/>
      <c r="FY9641" s="3"/>
      <c r="FZ9641" s="3"/>
      <c r="GA9641" s="3"/>
      <c r="GB9641" s="3"/>
      <c r="GC9641" s="3"/>
      <c r="GD9641" s="3"/>
      <c r="GE9641" s="3"/>
      <c r="GF9641" s="3"/>
      <c r="GG9641" s="3"/>
      <c r="GH9641" s="3"/>
      <c r="GI9641" s="3"/>
      <c r="GJ9641" s="3"/>
      <c r="GK9641" s="3"/>
      <c r="GL9641" s="3"/>
      <c r="GM9641" s="3"/>
      <c r="GN9641" s="3"/>
      <c r="GO9641" s="3"/>
      <c r="GP9641" s="3"/>
      <c r="GQ9641" s="3"/>
      <c r="GR9641" s="3"/>
      <c r="GS9641" s="3"/>
      <c r="GT9641" s="3"/>
      <c r="GU9641" s="3"/>
      <c r="GV9641" s="3"/>
      <c r="GW9641" s="3"/>
      <c r="GX9641" s="3"/>
      <c r="GY9641" s="3"/>
      <c r="GZ9641" s="3"/>
      <c r="HA9641" s="3"/>
      <c r="HB9641" s="3"/>
      <c r="HC9641" s="3"/>
      <c r="HD9641" s="3"/>
      <c r="HE9641" s="3"/>
      <c r="HF9641" s="3"/>
      <c r="HG9641" s="3"/>
      <c r="HH9641" s="3"/>
      <c r="HI9641" s="3"/>
      <c r="HJ9641" s="3"/>
      <c r="HK9641" s="3"/>
      <c r="HL9641" s="3"/>
      <c r="HM9641" s="45"/>
      <c r="HN9641" s="3"/>
      <c r="HO9641" s="3"/>
      <c r="HP9641" s="3"/>
      <c r="HQ9641" s="3"/>
      <c r="HR9641" s="3"/>
      <c r="HS9641" s="3"/>
      <c r="HT9641" s="3"/>
      <c r="HU9641" s="3"/>
      <c r="HV9641" s="3"/>
      <c r="HW9641" s="3"/>
      <c r="HX9641" s="3"/>
      <c r="HY9641" s="3"/>
      <c r="HZ9641" s="3"/>
      <c r="IA9641" s="3"/>
      <c r="IB9641" s="3"/>
      <c r="IC9641" s="3"/>
      <c r="ID9641" s="3"/>
      <c r="IE9641" s="3"/>
      <c r="IF9641" s="3"/>
      <c r="IG9641" s="3"/>
      <c r="IH9641" s="3"/>
      <c r="II9641" s="3"/>
      <c r="IJ9641" s="3"/>
      <c r="IK9641" s="3"/>
      <c r="IL9641" s="3"/>
      <c r="IM9641" s="3"/>
      <c r="IN9641" s="3"/>
      <c r="IO9641" s="15"/>
    </row>
    <row r="9642" spans="171:249">
      <c r="FO9642" s="3"/>
      <c r="FP9642" s="3"/>
      <c r="FQ9642" s="3"/>
      <c r="FR9642" s="3"/>
      <c r="FS9642" s="3"/>
      <c r="FT9642" s="3"/>
      <c r="FU9642" s="3"/>
      <c r="FV9642" s="3"/>
      <c r="FW9642" s="3"/>
      <c r="FX9642" s="3"/>
      <c r="FY9642" s="3"/>
      <c r="FZ9642" s="3"/>
      <c r="GA9642" s="3"/>
      <c r="GB9642" s="3"/>
      <c r="GC9642" s="3"/>
      <c r="GD9642" s="3"/>
      <c r="GE9642" s="3"/>
      <c r="GF9642" s="3"/>
      <c r="GG9642" s="3"/>
      <c r="GH9642" s="3"/>
      <c r="GI9642" s="3"/>
      <c r="GJ9642" s="3"/>
      <c r="GK9642" s="3"/>
      <c r="GL9642" s="3"/>
      <c r="GM9642" s="3"/>
      <c r="GN9642" s="3"/>
      <c r="GO9642" s="3"/>
      <c r="GP9642" s="3"/>
      <c r="GQ9642" s="3"/>
      <c r="GR9642" s="3"/>
      <c r="GS9642" s="3"/>
      <c r="GT9642" s="3"/>
      <c r="GU9642" s="3"/>
      <c r="GV9642" s="3"/>
      <c r="GW9642" s="3"/>
      <c r="GX9642" s="3"/>
      <c r="GY9642" s="3"/>
      <c r="GZ9642" s="3"/>
      <c r="HA9642" s="3"/>
      <c r="HB9642" s="3"/>
      <c r="HC9642" s="3"/>
      <c r="HD9642" s="3"/>
      <c r="HE9642" s="3"/>
      <c r="HF9642" s="3"/>
      <c r="HG9642" s="3"/>
      <c r="HH9642" s="3"/>
      <c r="HI9642" s="3"/>
      <c r="HJ9642" s="3"/>
      <c r="HK9642" s="3"/>
      <c r="HL9642" s="3"/>
      <c r="HM9642" s="45"/>
      <c r="HN9642" s="3"/>
      <c r="HO9642" s="3"/>
      <c r="HP9642" s="3"/>
      <c r="HQ9642" s="3"/>
      <c r="HR9642" s="3"/>
      <c r="HS9642" s="3"/>
      <c r="HT9642" s="3"/>
      <c r="HU9642" s="3"/>
      <c r="HV9642" s="3"/>
      <c r="HW9642" s="3"/>
      <c r="HX9642" s="3"/>
      <c r="HY9642" s="3"/>
      <c r="HZ9642" s="3"/>
      <c r="IA9642" s="3"/>
      <c r="IB9642" s="3"/>
      <c r="IC9642" s="3"/>
      <c r="ID9642" s="3"/>
      <c r="IE9642" s="3"/>
      <c r="IF9642" s="3"/>
      <c r="IG9642" s="3"/>
      <c r="IH9642" s="3"/>
      <c r="II9642" s="3"/>
      <c r="IJ9642" s="3"/>
      <c r="IK9642" s="3"/>
      <c r="IL9642" s="3"/>
      <c r="IM9642" s="3"/>
      <c r="IN9642" s="3"/>
      <c r="IO9642" s="15"/>
    </row>
    <row r="9643" spans="171:249">
      <c r="FO9643" s="3"/>
      <c r="FP9643" s="3"/>
      <c r="FQ9643" s="3"/>
      <c r="FR9643" s="3"/>
      <c r="FS9643" s="3"/>
      <c r="FT9643" s="3"/>
      <c r="FU9643" s="3"/>
      <c r="FV9643" s="3"/>
      <c r="FW9643" s="3"/>
      <c r="FX9643" s="3"/>
      <c r="FY9643" s="3"/>
      <c r="FZ9643" s="3"/>
      <c r="GA9643" s="3"/>
      <c r="GB9643" s="3"/>
      <c r="GC9643" s="3"/>
      <c r="GD9643" s="3"/>
      <c r="GE9643" s="3"/>
      <c r="GF9643" s="3"/>
      <c r="GG9643" s="3"/>
      <c r="GH9643" s="3"/>
      <c r="GI9643" s="3"/>
      <c r="GJ9643" s="3"/>
      <c r="GK9643" s="3"/>
      <c r="GL9643" s="3"/>
      <c r="GM9643" s="3"/>
      <c r="GN9643" s="3"/>
      <c r="GO9643" s="3"/>
      <c r="GP9643" s="3"/>
      <c r="GQ9643" s="3"/>
      <c r="GR9643" s="3"/>
      <c r="GS9643" s="3"/>
      <c r="GT9643" s="3"/>
      <c r="GU9643" s="3"/>
      <c r="GV9643" s="3"/>
      <c r="GW9643" s="3"/>
      <c r="GX9643" s="3"/>
      <c r="GY9643" s="3"/>
      <c r="GZ9643" s="3"/>
      <c r="HA9643" s="3"/>
      <c r="HB9643" s="3"/>
      <c r="HC9643" s="3"/>
      <c r="HD9643" s="3"/>
      <c r="HE9643" s="3"/>
      <c r="HF9643" s="3"/>
      <c r="HG9643" s="3"/>
      <c r="HH9643" s="3"/>
      <c r="HI9643" s="3"/>
      <c r="HJ9643" s="3"/>
      <c r="HK9643" s="3"/>
      <c r="HL9643" s="3"/>
      <c r="HM9643" s="45"/>
      <c r="HN9643" s="3"/>
      <c r="HO9643" s="3"/>
      <c r="HP9643" s="3"/>
      <c r="HQ9643" s="3"/>
      <c r="HR9643" s="3"/>
      <c r="HS9643" s="3"/>
      <c r="HT9643" s="3"/>
      <c r="HU9643" s="3"/>
      <c r="HV9643" s="3"/>
      <c r="HW9643" s="3"/>
      <c r="HX9643" s="3"/>
      <c r="HY9643" s="3"/>
      <c r="HZ9643" s="3"/>
      <c r="IA9643" s="3"/>
      <c r="IB9643" s="3"/>
      <c r="IC9643" s="3"/>
      <c r="ID9643" s="3"/>
      <c r="IE9643" s="3"/>
      <c r="IF9643" s="3"/>
      <c r="IG9643" s="3"/>
      <c r="IH9643" s="3"/>
      <c r="II9643" s="3"/>
      <c r="IJ9643" s="3"/>
      <c r="IK9643" s="3"/>
      <c r="IL9643" s="3"/>
      <c r="IM9643" s="3"/>
      <c r="IN9643" s="3"/>
      <c r="IO9643" s="15"/>
    </row>
    <row r="9644" spans="171:249">
      <c r="FO9644" s="3"/>
      <c r="FP9644" s="3"/>
      <c r="FQ9644" s="3"/>
      <c r="FR9644" s="3"/>
      <c r="FS9644" s="3"/>
      <c r="FT9644" s="3"/>
      <c r="FU9644" s="3"/>
      <c r="FV9644" s="3"/>
      <c r="FW9644" s="3"/>
      <c r="FX9644" s="3"/>
      <c r="FY9644" s="3"/>
      <c r="FZ9644" s="3"/>
      <c r="GA9644" s="3"/>
      <c r="GB9644" s="3"/>
      <c r="GC9644" s="3"/>
      <c r="GD9644" s="3"/>
      <c r="GE9644" s="3"/>
      <c r="GF9644" s="3"/>
      <c r="GG9644" s="3"/>
      <c r="GH9644" s="3"/>
      <c r="GI9644" s="3"/>
      <c r="GJ9644" s="3"/>
      <c r="GK9644" s="3"/>
      <c r="GL9644" s="3"/>
      <c r="GM9644" s="3"/>
      <c r="GN9644" s="3"/>
      <c r="GO9644" s="3"/>
      <c r="GP9644" s="3"/>
      <c r="GQ9644" s="3"/>
      <c r="GR9644" s="3"/>
      <c r="GS9644" s="3"/>
      <c r="GT9644" s="3"/>
      <c r="GU9644" s="3"/>
      <c r="GV9644" s="3"/>
      <c r="GW9644" s="3"/>
      <c r="GX9644" s="3"/>
      <c r="GY9644" s="3"/>
      <c r="GZ9644" s="3"/>
      <c r="HA9644" s="3"/>
      <c r="HB9644" s="3"/>
      <c r="HC9644" s="3"/>
      <c r="HD9644" s="3"/>
      <c r="HE9644" s="3"/>
      <c r="HF9644" s="3"/>
      <c r="HG9644" s="3"/>
      <c r="HH9644" s="3"/>
      <c r="HI9644" s="3"/>
      <c r="HJ9644" s="3"/>
      <c r="HK9644" s="3"/>
      <c r="HL9644" s="3"/>
      <c r="HM9644" s="45"/>
      <c r="HN9644" s="3"/>
      <c r="HO9644" s="3"/>
      <c r="HP9644" s="3"/>
      <c r="HQ9644" s="3"/>
      <c r="HR9644" s="3"/>
      <c r="HS9644" s="3"/>
      <c r="HT9644" s="3"/>
      <c r="HU9644" s="3"/>
      <c r="HV9644" s="3"/>
      <c r="HW9644" s="3"/>
      <c r="HX9644" s="3"/>
      <c r="HY9644" s="3"/>
      <c r="HZ9644" s="3"/>
      <c r="IA9644" s="3"/>
      <c r="IB9644" s="3"/>
      <c r="IC9644" s="3"/>
      <c r="ID9644" s="3"/>
      <c r="IE9644" s="3"/>
      <c r="IF9644" s="3"/>
      <c r="IG9644" s="3"/>
      <c r="IH9644" s="3"/>
      <c r="II9644" s="3"/>
      <c r="IJ9644" s="3"/>
      <c r="IK9644" s="3"/>
      <c r="IL9644" s="3"/>
      <c r="IM9644" s="3"/>
      <c r="IN9644" s="3"/>
      <c r="IO9644" s="15"/>
    </row>
    <row r="9645" spans="171:249">
      <c r="FO9645" s="3"/>
      <c r="FP9645" s="3"/>
      <c r="FQ9645" s="3"/>
      <c r="FR9645" s="3"/>
      <c r="FS9645" s="3"/>
      <c r="FT9645" s="3"/>
      <c r="FU9645" s="3"/>
      <c r="FV9645" s="3"/>
      <c r="FW9645" s="3"/>
      <c r="FX9645" s="3"/>
      <c r="FY9645" s="3"/>
      <c r="FZ9645" s="3"/>
      <c r="GA9645" s="3"/>
      <c r="GB9645" s="3"/>
      <c r="GC9645" s="3"/>
      <c r="GD9645" s="3"/>
      <c r="GE9645" s="3"/>
      <c r="GF9645" s="3"/>
      <c r="GG9645" s="3"/>
      <c r="GH9645" s="3"/>
      <c r="GI9645" s="3"/>
      <c r="GJ9645" s="3"/>
      <c r="GK9645" s="3"/>
      <c r="GL9645" s="3"/>
      <c r="GM9645" s="3"/>
      <c r="GN9645" s="3"/>
      <c r="GO9645" s="3"/>
      <c r="GP9645" s="3"/>
      <c r="GQ9645" s="3"/>
      <c r="GR9645" s="3"/>
      <c r="GS9645" s="3"/>
      <c r="GT9645" s="3"/>
      <c r="GU9645" s="3"/>
      <c r="GV9645" s="3"/>
      <c r="GW9645" s="3"/>
      <c r="GX9645" s="3"/>
      <c r="GY9645" s="3"/>
      <c r="GZ9645" s="3"/>
      <c r="HA9645" s="3"/>
      <c r="HB9645" s="3"/>
      <c r="HC9645" s="3"/>
      <c r="HD9645" s="3"/>
      <c r="HE9645" s="3"/>
      <c r="HF9645" s="3"/>
      <c r="HG9645" s="3"/>
      <c r="HH9645" s="3"/>
      <c r="HI9645" s="3"/>
      <c r="HJ9645" s="3"/>
      <c r="HK9645" s="3"/>
      <c r="HL9645" s="3"/>
      <c r="HM9645" s="45"/>
      <c r="HN9645" s="3"/>
      <c r="HO9645" s="3"/>
      <c r="HP9645" s="3"/>
      <c r="HQ9645" s="3"/>
      <c r="HR9645" s="3"/>
      <c r="HS9645" s="3"/>
      <c r="HT9645" s="3"/>
      <c r="HU9645" s="3"/>
      <c r="HV9645" s="3"/>
      <c r="HW9645" s="3"/>
      <c r="HX9645" s="3"/>
      <c r="HY9645" s="3"/>
      <c r="HZ9645" s="3"/>
      <c r="IA9645" s="3"/>
      <c r="IB9645" s="3"/>
      <c r="IC9645" s="3"/>
      <c r="ID9645" s="3"/>
      <c r="IE9645" s="3"/>
      <c r="IF9645" s="3"/>
      <c r="IG9645" s="3"/>
      <c r="IH9645" s="3"/>
      <c r="II9645" s="3"/>
      <c r="IJ9645" s="3"/>
      <c r="IK9645" s="3"/>
      <c r="IL9645" s="3"/>
      <c r="IM9645" s="3"/>
      <c r="IN9645" s="3"/>
      <c r="IO9645" s="15"/>
    </row>
    <row r="9646" spans="171:249">
      <c r="FO9646" s="3"/>
      <c r="FP9646" s="3"/>
      <c r="FQ9646" s="3"/>
      <c r="FR9646" s="3"/>
      <c r="FS9646" s="3"/>
      <c r="FT9646" s="3"/>
      <c r="FU9646" s="3"/>
      <c r="FV9646" s="3"/>
      <c r="FW9646" s="3"/>
      <c r="FX9646" s="3"/>
      <c r="FY9646" s="3"/>
      <c r="FZ9646" s="3"/>
      <c r="GA9646" s="3"/>
      <c r="GB9646" s="3"/>
      <c r="GC9646" s="3"/>
      <c r="GD9646" s="3"/>
      <c r="GE9646" s="3"/>
      <c r="GF9646" s="3"/>
      <c r="GG9646" s="3"/>
      <c r="GH9646" s="3"/>
      <c r="GI9646" s="3"/>
      <c r="GJ9646" s="3"/>
      <c r="GK9646" s="3"/>
      <c r="GL9646" s="3"/>
      <c r="GM9646" s="3"/>
      <c r="GN9646" s="3"/>
      <c r="GO9646" s="3"/>
      <c r="GP9646" s="3"/>
      <c r="GQ9646" s="3"/>
      <c r="GR9646" s="3"/>
      <c r="GS9646" s="3"/>
      <c r="GT9646" s="3"/>
      <c r="GU9646" s="3"/>
      <c r="GV9646" s="3"/>
      <c r="GW9646" s="3"/>
      <c r="GX9646" s="3"/>
      <c r="GY9646" s="3"/>
      <c r="GZ9646" s="3"/>
      <c r="HA9646" s="3"/>
      <c r="HB9646" s="3"/>
      <c r="HC9646" s="3"/>
      <c r="HD9646" s="3"/>
      <c r="HE9646" s="3"/>
      <c r="HF9646" s="3"/>
      <c r="HG9646" s="3"/>
      <c r="HH9646" s="3"/>
      <c r="HI9646" s="3"/>
      <c r="HJ9646" s="3"/>
      <c r="HK9646" s="3"/>
      <c r="HL9646" s="3"/>
      <c r="HM9646" s="45"/>
      <c r="HN9646" s="3"/>
      <c r="HO9646" s="3"/>
      <c r="HP9646" s="3"/>
      <c r="HQ9646" s="3"/>
      <c r="HR9646" s="3"/>
      <c r="HS9646" s="3"/>
      <c r="HT9646" s="3"/>
      <c r="HU9646" s="3"/>
      <c r="HV9646" s="3"/>
      <c r="HW9646" s="3"/>
      <c r="HX9646" s="3"/>
      <c r="HY9646" s="3"/>
      <c r="HZ9646" s="3"/>
      <c r="IA9646" s="3"/>
      <c r="IB9646" s="3"/>
      <c r="IC9646" s="3"/>
      <c r="ID9646" s="3"/>
      <c r="IE9646" s="3"/>
      <c r="IF9646" s="3"/>
      <c r="IG9646" s="3"/>
      <c r="IH9646" s="3"/>
      <c r="II9646" s="3"/>
      <c r="IJ9646" s="3"/>
      <c r="IK9646" s="3"/>
      <c r="IL9646" s="3"/>
      <c r="IM9646" s="3"/>
      <c r="IN9646" s="3"/>
      <c r="IO9646" s="15"/>
    </row>
    <row r="9647" spans="171:249">
      <c r="FO9647" s="3"/>
      <c r="FP9647" s="3"/>
      <c r="FQ9647" s="3"/>
      <c r="FR9647" s="3"/>
      <c r="FS9647" s="3"/>
      <c r="FT9647" s="3"/>
      <c r="FU9647" s="3"/>
      <c r="FV9647" s="3"/>
      <c r="FW9647" s="3"/>
      <c r="FX9647" s="3"/>
      <c r="FY9647" s="3"/>
      <c r="FZ9647" s="3"/>
      <c r="GA9647" s="3"/>
      <c r="GB9647" s="3"/>
      <c r="GC9647" s="3"/>
      <c r="GD9647" s="3"/>
      <c r="GE9647" s="3"/>
      <c r="GF9647" s="3"/>
      <c r="GG9647" s="3"/>
      <c r="GH9647" s="3"/>
      <c r="GI9647" s="3"/>
      <c r="GJ9647" s="3"/>
      <c r="GK9647" s="3"/>
      <c r="GL9647" s="3"/>
      <c r="GM9647" s="3"/>
      <c r="GN9647" s="3"/>
      <c r="GO9647" s="3"/>
      <c r="GP9647" s="3"/>
      <c r="GQ9647" s="3"/>
      <c r="GR9647" s="3"/>
      <c r="GS9647" s="3"/>
      <c r="GT9647" s="3"/>
      <c r="GU9647" s="3"/>
      <c r="GV9647" s="3"/>
      <c r="GW9647" s="3"/>
      <c r="GX9647" s="3"/>
      <c r="GY9647" s="3"/>
      <c r="GZ9647" s="3"/>
      <c r="HA9647" s="3"/>
      <c r="HB9647" s="3"/>
      <c r="HC9647" s="3"/>
      <c r="HD9647" s="3"/>
      <c r="HE9647" s="3"/>
      <c r="HF9647" s="3"/>
      <c r="HG9647" s="3"/>
      <c r="HH9647" s="3"/>
      <c r="HI9647" s="3"/>
      <c r="HJ9647" s="3"/>
      <c r="HK9647" s="3"/>
      <c r="HL9647" s="3"/>
      <c r="HM9647" s="45"/>
      <c r="HN9647" s="3"/>
      <c r="HO9647" s="3"/>
      <c r="HP9647" s="3"/>
      <c r="HQ9647" s="3"/>
      <c r="HR9647" s="3"/>
      <c r="HS9647" s="3"/>
      <c r="HT9647" s="3"/>
      <c r="HU9647" s="3"/>
      <c r="HV9647" s="3"/>
      <c r="HW9647" s="3"/>
      <c r="HX9647" s="3"/>
      <c r="HY9647" s="3"/>
      <c r="HZ9647" s="3"/>
      <c r="IA9647" s="3"/>
      <c r="IB9647" s="3"/>
      <c r="IC9647" s="3"/>
      <c r="ID9647" s="3"/>
      <c r="IE9647" s="3"/>
      <c r="IF9647" s="3"/>
      <c r="IG9647" s="3"/>
      <c r="IH9647" s="3"/>
      <c r="II9647" s="3"/>
      <c r="IJ9647" s="3"/>
      <c r="IK9647" s="3"/>
      <c r="IL9647" s="3"/>
      <c r="IM9647" s="3"/>
      <c r="IN9647" s="3"/>
      <c r="IO9647" s="15"/>
    </row>
    <row r="9648" spans="171:249">
      <c r="FO9648" s="3"/>
      <c r="FP9648" s="3"/>
      <c r="FQ9648" s="3"/>
      <c r="FR9648" s="3"/>
      <c r="FS9648" s="3"/>
      <c r="FT9648" s="3"/>
      <c r="FU9648" s="3"/>
      <c r="FV9648" s="3"/>
      <c r="FW9648" s="3"/>
      <c r="FX9648" s="3"/>
      <c r="FY9648" s="3"/>
      <c r="FZ9648" s="3"/>
      <c r="GA9648" s="3"/>
      <c r="GB9648" s="3"/>
      <c r="GC9648" s="3"/>
      <c r="GD9648" s="3"/>
      <c r="GE9648" s="3"/>
      <c r="GF9648" s="3"/>
      <c r="GG9648" s="3"/>
      <c r="GH9648" s="3"/>
      <c r="GI9648" s="3"/>
      <c r="GJ9648" s="3"/>
      <c r="GK9648" s="3"/>
      <c r="GL9648" s="3"/>
      <c r="GM9648" s="3"/>
      <c r="GN9648" s="3"/>
      <c r="GO9648" s="3"/>
      <c r="GP9648" s="3"/>
      <c r="GQ9648" s="3"/>
      <c r="GR9648" s="3"/>
      <c r="GS9648" s="3"/>
      <c r="GT9648" s="3"/>
      <c r="GU9648" s="3"/>
      <c r="GV9648" s="3"/>
      <c r="GW9648" s="3"/>
      <c r="GX9648" s="3"/>
      <c r="GY9648" s="3"/>
      <c r="GZ9648" s="3"/>
      <c r="HA9648" s="3"/>
      <c r="HB9648" s="3"/>
      <c r="HC9648" s="3"/>
      <c r="HD9648" s="3"/>
      <c r="HE9648" s="3"/>
      <c r="HF9648" s="3"/>
      <c r="HG9648" s="3"/>
      <c r="HH9648" s="3"/>
      <c r="HI9648" s="3"/>
      <c r="HJ9648" s="3"/>
      <c r="HK9648" s="3"/>
      <c r="HL9648" s="3"/>
      <c r="HM9648" s="45"/>
      <c r="HN9648" s="3"/>
      <c r="HO9648" s="3"/>
      <c r="HP9648" s="3"/>
      <c r="HQ9648" s="3"/>
      <c r="HR9648" s="3"/>
      <c r="HS9648" s="3"/>
      <c r="HT9648" s="3"/>
      <c r="HU9648" s="3"/>
      <c r="HV9648" s="3"/>
      <c r="HW9648" s="3"/>
      <c r="HX9648" s="3"/>
      <c r="HY9648" s="3"/>
      <c r="HZ9648" s="3"/>
      <c r="IA9648" s="3"/>
      <c r="IB9648" s="3"/>
      <c r="IC9648" s="3"/>
      <c r="ID9648" s="3"/>
      <c r="IE9648" s="3"/>
      <c r="IF9648" s="3"/>
      <c r="IG9648" s="3"/>
      <c r="IH9648" s="3"/>
      <c r="II9648" s="3"/>
      <c r="IJ9648" s="3"/>
      <c r="IK9648" s="3"/>
      <c r="IL9648" s="3"/>
      <c r="IM9648" s="3"/>
      <c r="IN9648" s="3"/>
      <c r="IO9648" s="15"/>
    </row>
    <row r="9649" spans="171:249">
      <c r="FO9649" s="3"/>
      <c r="FP9649" s="3"/>
      <c r="FQ9649" s="3"/>
      <c r="FR9649" s="3"/>
      <c r="FS9649" s="3"/>
      <c r="FT9649" s="3"/>
      <c r="FU9649" s="3"/>
      <c r="FV9649" s="3"/>
      <c r="FW9649" s="3"/>
      <c r="FX9649" s="3"/>
      <c r="FY9649" s="3"/>
      <c r="FZ9649" s="3"/>
      <c r="GA9649" s="3"/>
      <c r="GB9649" s="3"/>
      <c r="GC9649" s="3"/>
      <c r="GD9649" s="3"/>
      <c r="GE9649" s="3"/>
      <c r="GF9649" s="3"/>
      <c r="GG9649" s="3"/>
      <c r="GH9649" s="3"/>
      <c r="GI9649" s="3"/>
      <c r="GJ9649" s="3"/>
      <c r="GK9649" s="3"/>
      <c r="GL9649" s="3"/>
      <c r="GM9649" s="3"/>
      <c r="GN9649" s="3"/>
      <c r="GO9649" s="3"/>
      <c r="GP9649" s="3"/>
      <c r="GQ9649" s="3"/>
      <c r="GR9649" s="3"/>
      <c r="GS9649" s="3"/>
      <c r="GT9649" s="3"/>
      <c r="GU9649" s="3"/>
      <c r="GV9649" s="3"/>
      <c r="GW9649" s="3"/>
      <c r="GX9649" s="3"/>
      <c r="GY9649" s="3"/>
      <c r="GZ9649" s="3"/>
      <c r="HA9649" s="3"/>
      <c r="HB9649" s="3"/>
      <c r="HC9649" s="3"/>
      <c r="HD9649" s="3"/>
      <c r="HE9649" s="3"/>
      <c r="HF9649" s="3"/>
      <c r="HG9649" s="3"/>
      <c r="HH9649" s="3"/>
      <c r="HI9649" s="3"/>
      <c r="HJ9649" s="3"/>
      <c r="HK9649" s="3"/>
      <c r="HL9649" s="3"/>
      <c r="HM9649" s="45"/>
      <c r="HN9649" s="3"/>
      <c r="HO9649" s="3"/>
      <c r="HP9649" s="3"/>
      <c r="HQ9649" s="3"/>
      <c r="HR9649" s="3"/>
      <c r="HS9649" s="3"/>
      <c r="HT9649" s="3"/>
      <c r="HU9649" s="3"/>
      <c r="HV9649" s="3"/>
      <c r="HW9649" s="3"/>
      <c r="HX9649" s="3"/>
      <c r="HY9649" s="3"/>
      <c r="HZ9649" s="3"/>
      <c r="IA9649" s="3"/>
      <c r="IB9649" s="3"/>
      <c r="IC9649" s="3"/>
      <c r="ID9649" s="3"/>
      <c r="IE9649" s="3"/>
      <c r="IF9649" s="3"/>
      <c r="IG9649" s="3"/>
      <c r="IH9649" s="3"/>
      <c r="II9649" s="3"/>
      <c r="IJ9649" s="3"/>
      <c r="IK9649" s="3"/>
      <c r="IL9649" s="3"/>
      <c r="IM9649" s="3"/>
      <c r="IN9649" s="3"/>
      <c r="IO9649" s="15"/>
    </row>
    <row r="9650" spans="171:249">
      <c r="FO9650" s="3"/>
      <c r="FP9650" s="3"/>
      <c r="FQ9650" s="3"/>
      <c r="FR9650" s="3"/>
      <c r="FS9650" s="3"/>
      <c r="FT9650" s="3"/>
      <c r="FU9650" s="3"/>
      <c r="FV9650" s="3"/>
      <c r="FW9650" s="3"/>
      <c r="FX9650" s="3"/>
      <c r="FY9650" s="3"/>
      <c r="FZ9650" s="3"/>
      <c r="GA9650" s="3"/>
      <c r="GB9650" s="3"/>
      <c r="GC9650" s="3"/>
      <c r="GD9650" s="3"/>
      <c r="GE9650" s="3"/>
      <c r="GF9650" s="3"/>
      <c r="GG9650" s="3"/>
      <c r="GH9650" s="3"/>
      <c r="GI9650" s="3"/>
      <c r="GJ9650" s="3"/>
      <c r="GK9650" s="3"/>
      <c r="GL9650" s="3"/>
      <c r="GM9650" s="3"/>
      <c r="GN9650" s="3"/>
      <c r="GO9650" s="3"/>
      <c r="GP9650" s="3"/>
      <c r="GQ9650" s="3"/>
      <c r="GR9650" s="3"/>
      <c r="GS9650" s="3"/>
      <c r="GT9650" s="3"/>
      <c r="GU9650" s="3"/>
      <c r="GV9650" s="3"/>
      <c r="GW9650" s="3"/>
      <c r="GX9650" s="3"/>
      <c r="GY9650" s="3"/>
      <c r="GZ9650" s="3"/>
      <c r="HA9650" s="3"/>
      <c r="HB9650" s="3"/>
      <c r="HC9650" s="3"/>
      <c r="HD9650" s="3"/>
      <c r="HE9650" s="3"/>
      <c r="HF9650" s="3"/>
      <c r="HG9650" s="3"/>
      <c r="HH9650" s="3"/>
      <c r="HI9650" s="3"/>
      <c r="HJ9650" s="3"/>
      <c r="HK9650" s="3"/>
      <c r="HL9650" s="3"/>
      <c r="HM9650" s="45"/>
      <c r="HN9650" s="3"/>
      <c r="HO9650" s="3"/>
      <c r="HP9650" s="3"/>
      <c r="HQ9650" s="3"/>
      <c r="HR9650" s="3"/>
      <c r="HS9650" s="3"/>
      <c r="HT9650" s="3"/>
      <c r="HU9650" s="3"/>
      <c r="HV9650" s="3"/>
      <c r="HW9650" s="3"/>
      <c r="HX9650" s="3"/>
      <c r="HY9650" s="3"/>
      <c r="HZ9650" s="3"/>
      <c r="IA9650" s="3"/>
      <c r="IB9650" s="3"/>
      <c r="IC9650" s="3"/>
      <c r="ID9650" s="3"/>
      <c r="IE9650" s="3"/>
      <c r="IF9650" s="3"/>
      <c r="IG9650" s="3"/>
      <c r="IH9650" s="3"/>
      <c r="II9650" s="3"/>
      <c r="IJ9650" s="3"/>
      <c r="IK9650" s="3"/>
      <c r="IL9650" s="3"/>
      <c r="IM9650" s="3"/>
      <c r="IN9650" s="3"/>
      <c r="IO9650" s="15"/>
    </row>
    <row r="9651" spans="171:249">
      <c r="FO9651" s="3"/>
      <c r="FP9651" s="3"/>
      <c r="FQ9651" s="3"/>
      <c r="FR9651" s="3"/>
      <c r="FS9651" s="3"/>
      <c r="FT9651" s="3"/>
      <c r="FU9651" s="3"/>
      <c r="FV9651" s="3"/>
      <c r="FW9651" s="3"/>
      <c r="FX9651" s="3"/>
      <c r="FY9651" s="3"/>
      <c r="FZ9651" s="3"/>
      <c r="GA9651" s="3"/>
      <c r="GB9651" s="3"/>
      <c r="GC9651" s="3"/>
      <c r="GD9651" s="3"/>
      <c r="GE9651" s="3"/>
      <c r="GF9651" s="3"/>
      <c r="GG9651" s="3"/>
      <c r="GH9651" s="3"/>
      <c r="GI9651" s="3"/>
      <c r="GJ9651" s="3"/>
      <c r="GK9651" s="3"/>
      <c r="GL9651" s="3"/>
      <c r="GM9651" s="3"/>
      <c r="GN9651" s="3"/>
      <c r="GO9651" s="3"/>
      <c r="GP9651" s="3"/>
      <c r="GQ9651" s="3"/>
      <c r="GR9651" s="3"/>
      <c r="GS9651" s="3"/>
      <c r="GT9651" s="3"/>
      <c r="GU9651" s="3"/>
      <c r="GV9651" s="3"/>
      <c r="GW9651" s="3"/>
      <c r="GX9651" s="3"/>
      <c r="GY9651" s="3"/>
      <c r="GZ9651" s="3"/>
      <c r="HA9651" s="3"/>
      <c r="HB9651" s="3"/>
      <c r="HC9651" s="3"/>
      <c r="HD9651" s="3"/>
      <c r="HE9651" s="3"/>
      <c r="HF9651" s="3"/>
      <c r="HG9651" s="3"/>
      <c r="HH9651" s="3"/>
      <c r="HI9651" s="3"/>
      <c r="HJ9651" s="3"/>
      <c r="HK9651" s="3"/>
      <c r="HL9651" s="3"/>
      <c r="HM9651" s="45"/>
      <c r="HN9651" s="3"/>
      <c r="HO9651" s="3"/>
      <c r="HP9651" s="3"/>
      <c r="HQ9651" s="3"/>
      <c r="HR9651" s="3"/>
      <c r="HS9651" s="3"/>
      <c r="HT9651" s="3"/>
      <c r="HU9651" s="3"/>
      <c r="HV9651" s="3"/>
      <c r="HW9651" s="3"/>
      <c r="HX9651" s="3"/>
      <c r="HY9651" s="3"/>
      <c r="HZ9651" s="3"/>
      <c r="IA9651" s="3"/>
      <c r="IB9651" s="3"/>
      <c r="IC9651" s="3"/>
      <c r="ID9651" s="3"/>
      <c r="IE9651" s="3"/>
      <c r="IF9651" s="3"/>
      <c r="IG9651" s="3"/>
      <c r="IH9651" s="3"/>
      <c r="II9651" s="3"/>
      <c r="IJ9651" s="3"/>
      <c r="IK9651" s="3"/>
      <c r="IL9651" s="3"/>
      <c r="IM9651" s="3"/>
      <c r="IN9651" s="3"/>
      <c r="IO9651" s="15"/>
    </row>
    <row r="9652" spans="171:249">
      <c r="FO9652" s="3"/>
      <c r="FP9652" s="3"/>
      <c r="FQ9652" s="3"/>
      <c r="FR9652" s="3"/>
      <c r="FS9652" s="3"/>
      <c r="FT9652" s="3"/>
      <c r="FU9652" s="3"/>
      <c r="FV9652" s="3"/>
      <c r="FW9652" s="3"/>
      <c r="FX9652" s="3"/>
      <c r="FY9652" s="3"/>
      <c r="FZ9652" s="3"/>
      <c r="GA9652" s="3"/>
      <c r="GB9652" s="3"/>
      <c r="GC9652" s="3"/>
      <c r="GD9652" s="3"/>
      <c r="GE9652" s="3"/>
      <c r="GF9652" s="3"/>
      <c r="GG9652" s="3"/>
      <c r="GH9652" s="3"/>
      <c r="GI9652" s="3"/>
      <c r="GJ9652" s="3"/>
      <c r="GK9652" s="3"/>
      <c r="GL9652" s="3"/>
      <c r="GM9652" s="3"/>
      <c r="GN9652" s="3"/>
      <c r="GO9652" s="3"/>
      <c r="GP9652" s="3"/>
      <c r="GQ9652" s="3"/>
      <c r="GR9652" s="3"/>
      <c r="GS9652" s="3"/>
      <c r="GT9652" s="3"/>
      <c r="GU9652" s="3"/>
      <c r="GV9652" s="3"/>
      <c r="GW9652" s="3"/>
      <c r="GX9652" s="3"/>
      <c r="GY9652" s="3"/>
      <c r="GZ9652" s="3"/>
      <c r="HA9652" s="3"/>
      <c r="HB9652" s="3"/>
      <c r="HC9652" s="3"/>
      <c r="HD9652" s="3"/>
      <c r="HE9652" s="3"/>
      <c r="HF9652" s="3"/>
      <c r="HG9652" s="3"/>
      <c r="HH9652" s="3"/>
      <c r="HI9652" s="3"/>
      <c r="HJ9652" s="3"/>
      <c r="HK9652" s="3"/>
      <c r="HL9652" s="3"/>
      <c r="HM9652" s="45"/>
      <c r="HN9652" s="3"/>
      <c r="HO9652" s="3"/>
      <c r="HP9652" s="3"/>
      <c r="HQ9652" s="3"/>
      <c r="HR9652" s="3"/>
      <c r="HS9652" s="3"/>
      <c r="HT9652" s="3"/>
      <c r="HU9652" s="3"/>
      <c r="HV9652" s="3"/>
      <c r="HW9652" s="3"/>
      <c r="HX9652" s="3"/>
      <c r="HY9652" s="3"/>
      <c r="HZ9652" s="3"/>
      <c r="IA9652" s="3"/>
      <c r="IB9652" s="3"/>
      <c r="IC9652" s="3"/>
      <c r="ID9652" s="3"/>
      <c r="IE9652" s="3"/>
      <c r="IF9652" s="3"/>
      <c r="IG9652" s="3"/>
      <c r="IH9652" s="3"/>
      <c r="II9652" s="3"/>
      <c r="IJ9652" s="3"/>
      <c r="IK9652" s="3"/>
      <c r="IL9652" s="3"/>
      <c r="IM9652" s="3"/>
      <c r="IN9652" s="3"/>
      <c r="IO9652" s="15"/>
    </row>
    <row r="9653" spans="171:249">
      <c r="FO9653" s="3"/>
      <c r="FP9653" s="3"/>
      <c r="FQ9653" s="3"/>
      <c r="FR9653" s="3"/>
      <c r="FS9653" s="3"/>
      <c r="FT9653" s="3"/>
      <c r="FU9653" s="3"/>
      <c r="FV9653" s="3"/>
      <c r="FW9653" s="3"/>
      <c r="FX9653" s="3"/>
      <c r="FY9653" s="3"/>
      <c r="FZ9653" s="3"/>
      <c r="GA9653" s="3"/>
      <c r="GB9653" s="3"/>
      <c r="GC9653" s="3"/>
      <c r="GD9653" s="3"/>
      <c r="GE9653" s="3"/>
      <c r="GF9653" s="3"/>
      <c r="GG9653" s="3"/>
      <c r="GH9653" s="3"/>
      <c r="GI9653" s="3"/>
      <c r="GJ9653" s="3"/>
      <c r="GK9653" s="3"/>
      <c r="GL9653" s="3"/>
      <c r="GM9653" s="3"/>
      <c r="GN9653" s="3"/>
      <c r="GO9653" s="3"/>
      <c r="GP9653" s="3"/>
      <c r="GQ9653" s="3"/>
      <c r="GR9653" s="3"/>
      <c r="GS9653" s="3"/>
      <c r="GT9653" s="3"/>
      <c r="GU9653" s="3"/>
      <c r="GV9653" s="3"/>
      <c r="GW9653" s="3"/>
      <c r="GX9653" s="3"/>
      <c r="GY9653" s="3"/>
      <c r="GZ9653" s="3"/>
      <c r="HA9653" s="3"/>
      <c r="HB9653" s="3"/>
      <c r="HC9653" s="3"/>
      <c r="HD9653" s="3"/>
      <c r="HE9653" s="3"/>
      <c r="HF9653" s="3"/>
      <c r="HG9653" s="3"/>
      <c r="HH9653" s="3"/>
      <c r="HI9653" s="3"/>
      <c r="HJ9653" s="3"/>
      <c r="HK9653" s="3"/>
      <c r="HL9653" s="3"/>
      <c r="HM9653" s="45"/>
      <c r="HN9653" s="3"/>
      <c r="HO9653" s="3"/>
      <c r="HP9653" s="3"/>
      <c r="HQ9653" s="3"/>
      <c r="HR9653" s="3"/>
      <c r="HS9653" s="3"/>
      <c r="HT9653" s="3"/>
      <c r="HU9653" s="3"/>
      <c r="HV9653" s="3"/>
      <c r="HW9653" s="3"/>
      <c r="HX9653" s="3"/>
      <c r="HY9653" s="3"/>
      <c r="HZ9653" s="3"/>
      <c r="IA9653" s="3"/>
      <c r="IB9653" s="3"/>
      <c r="IC9653" s="3"/>
      <c r="ID9653" s="3"/>
      <c r="IE9653" s="3"/>
      <c r="IF9653" s="3"/>
      <c r="IG9653" s="3"/>
      <c r="IH9653" s="3"/>
      <c r="II9653" s="3"/>
      <c r="IJ9653" s="3"/>
      <c r="IK9653" s="3"/>
      <c r="IL9653" s="3"/>
      <c r="IM9653" s="3"/>
      <c r="IN9653" s="3"/>
      <c r="IO9653" s="15"/>
    </row>
    <row r="9654" spans="171:249">
      <c r="FO9654" s="3"/>
      <c r="FP9654" s="3"/>
      <c r="FQ9654" s="3"/>
      <c r="FR9654" s="3"/>
      <c r="FS9654" s="3"/>
      <c r="FT9654" s="3"/>
      <c r="FU9654" s="3"/>
      <c r="FV9654" s="3"/>
      <c r="FW9654" s="3"/>
      <c r="FX9654" s="3"/>
      <c r="FY9654" s="3"/>
      <c r="FZ9654" s="3"/>
      <c r="GA9654" s="3"/>
      <c r="GB9654" s="3"/>
      <c r="GC9654" s="3"/>
      <c r="GD9654" s="3"/>
      <c r="GE9654" s="3"/>
      <c r="GF9654" s="3"/>
      <c r="GG9654" s="3"/>
      <c r="GH9654" s="3"/>
      <c r="GI9654" s="3"/>
      <c r="GJ9654" s="3"/>
      <c r="GK9654" s="3"/>
      <c r="GL9654" s="3"/>
      <c r="GM9654" s="3"/>
      <c r="GN9654" s="3"/>
      <c r="GO9654" s="3"/>
      <c r="GP9654" s="3"/>
      <c r="GQ9654" s="3"/>
      <c r="GR9654" s="3"/>
      <c r="GS9654" s="3"/>
      <c r="GT9654" s="3"/>
      <c r="GU9654" s="3"/>
      <c r="GV9654" s="3"/>
      <c r="GW9654" s="3"/>
      <c r="GX9654" s="3"/>
      <c r="GY9654" s="3"/>
      <c r="GZ9654" s="3"/>
      <c r="HA9654" s="3"/>
      <c r="HB9654" s="3"/>
      <c r="HC9654" s="3"/>
      <c r="HD9654" s="3"/>
      <c r="HE9654" s="3"/>
      <c r="HF9654" s="3"/>
      <c r="HG9654" s="3"/>
      <c r="HH9654" s="3"/>
      <c r="HI9654" s="3"/>
      <c r="HJ9654" s="3"/>
      <c r="HK9654" s="3"/>
      <c r="HL9654" s="3"/>
      <c r="HM9654" s="45"/>
      <c r="HN9654" s="3"/>
      <c r="HO9654" s="3"/>
      <c r="HP9654" s="3"/>
      <c r="HQ9654" s="3"/>
      <c r="HR9654" s="3"/>
      <c r="HS9654" s="3"/>
      <c r="HT9654" s="3"/>
      <c r="HU9654" s="3"/>
      <c r="HV9654" s="3"/>
      <c r="HW9654" s="3"/>
      <c r="HX9654" s="3"/>
      <c r="HY9654" s="3"/>
      <c r="HZ9654" s="3"/>
      <c r="IA9654" s="3"/>
      <c r="IB9654" s="3"/>
      <c r="IC9654" s="3"/>
      <c r="ID9654" s="3"/>
      <c r="IE9654" s="3"/>
      <c r="IF9654" s="3"/>
      <c r="IG9654" s="3"/>
      <c r="IH9654" s="3"/>
      <c r="II9654" s="3"/>
      <c r="IJ9654" s="3"/>
      <c r="IK9654" s="3"/>
      <c r="IL9654" s="3"/>
      <c r="IM9654" s="3"/>
      <c r="IN9654" s="3"/>
      <c r="IO9654" s="15"/>
    </row>
    <row r="9655" spans="171:249">
      <c r="FO9655" s="3"/>
      <c r="FP9655" s="3"/>
      <c r="FQ9655" s="3"/>
      <c r="FR9655" s="3"/>
      <c r="FS9655" s="3"/>
      <c r="FT9655" s="3"/>
      <c r="FU9655" s="3"/>
      <c r="FV9655" s="3"/>
      <c r="FW9655" s="3"/>
      <c r="FX9655" s="3"/>
      <c r="FY9655" s="3"/>
      <c r="FZ9655" s="3"/>
      <c r="GA9655" s="3"/>
      <c r="GB9655" s="3"/>
      <c r="GC9655" s="3"/>
      <c r="GD9655" s="3"/>
      <c r="GE9655" s="3"/>
      <c r="GF9655" s="3"/>
      <c r="GG9655" s="3"/>
      <c r="GH9655" s="3"/>
      <c r="GI9655" s="3"/>
      <c r="GJ9655" s="3"/>
      <c r="GK9655" s="3"/>
      <c r="GL9655" s="3"/>
      <c r="GM9655" s="3"/>
      <c r="GN9655" s="3"/>
      <c r="GO9655" s="3"/>
      <c r="GP9655" s="3"/>
      <c r="GQ9655" s="3"/>
      <c r="GR9655" s="3"/>
      <c r="GS9655" s="3"/>
      <c r="GT9655" s="3"/>
      <c r="GU9655" s="3"/>
      <c r="GV9655" s="3"/>
      <c r="GW9655" s="3"/>
      <c r="GX9655" s="3"/>
      <c r="GY9655" s="3"/>
      <c r="GZ9655" s="3"/>
      <c r="HA9655" s="3"/>
      <c r="HB9655" s="3"/>
      <c r="HC9655" s="3"/>
      <c r="HD9655" s="3"/>
      <c r="HE9655" s="3"/>
      <c r="HF9655" s="3"/>
      <c r="HG9655" s="3"/>
      <c r="HH9655" s="3"/>
      <c r="HI9655" s="3"/>
      <c r="HJ9655" s="3"/>
      <c r="HK9655" s="3"/>
      <c r="HL9655" s="3"/>
      <c r="HM9655" s="45"/>
      <c r="HN9655" s="3"/>
      <c r="HO9655" s="3"/>
      <c r="HP9655" s="3"/>
      <c r="HQ9655" s="3"/>
      <c r="HR9655" s="3"/>
      <c r="HS9655" s="3"/>
      <c r="HT9655" s="3"/>
      <c r="HU9655" s="3"/>
      <c r="HV9655" s="3"/>
      <c r="HW9655" s="3"/>
      <c r="HX9655" s="3"/>
      <c r="HY9655" s="3"/>
      <c r="HZ9655" s="3"/>
      <c r="IA9655" s="3"/>
      <c r="IB9655" s="3"/>
      <c r="IC9655" s="3"/>
      <c r="ID9655" s="3"/>
      <c r="IE9655" s="3"/>
      <c r="IF9655" s="3"/>
      <c r="IG9655" s="3"/>
      <c r="IH9655" s="3"/>
      <c r="II9655" s="3"/>
      <c r="IJ9655" s="3"/>
      <c r="IK9655" s="3"/>
      <c r="IL9655" s="3"/>
      <c r="IM9655" s="3"/>
      <c r="IN9655" s="3"/>
      <c r="IO9655" s="15"/>
    </row>
    <row r="9656" spans="171:249">
      <c r="FO9656" s="3"/>
      <c r="FP9656" s="3"/>
      <c r="FQ9656" s="3"/>
      <c r="FR9656" s="3"/>
      <c r="FS9656" s="3"/>
      <c r="FT9656" s="3"/>
      <c r="FU9656" s="3"/>
      <c r="FV9656" s="3"/>
      <c r="FW9656" s="3"/>
      <c r="FX9656" s="3"/>
      <c r="FY9656" s="3"/>
      <c r="FZ9656" s="3"/>
      <c r="GA9656" s="3"/>
      <c r="GB9656" s="3"/>
      <c r="GC9656" s="3"/>
      <c r="GD9656" s="3"/>
      <c r="GE9656" s="3"/>
      <c r="GF9656" s="3"/>
      <c r="GG9656" s="3"/>
      <c r="GH9656" s="3"/>
      <c r="GI9656" s="3"/>
      <c r="GJ9656" s="3"/>
      <c r="GK9656" s="3"/>
      <c r="GL9656" s="3"/>
      <c r="GM9656" s="3"/>
      <c r="GN9656" s="3"/>
      <c r="GO9656" s="3"/>
      <c r="GP9656" s="3"/>
      <c r="GQ9656" s="3"/>
      <c r="GR9656" s="3"/>
      <c r="GS9656" s="3"/>
      <c r="GT9656" s="3"/>
      <c r="GU9656" s="3"/>
      <c r="GV9656" s="3"/>
      <c r="GW9656" s="3"/>
      <c r="GX9656" s="3"/>
      <c r="GY9656" s="3"/>
      <c r="GZ9656" s="3"/>
      <c r="HA9656" s="3"/>
      <c r="HB9656" s="3"/>
      <c r="HC9656" s="3"/>
      <c r="HD9656" s="3"/>
      <c r="HE9656" s="3"/>
      <c r="HF9656" s="3"/>
      <c r="HG9656" s="3"/>
      <c r="HH9656" s="3"/>
      <c r="HI9656" s="3"/>
      <c r="HJ9656" s="3"/>
      <c r="HK9656" s="3"/>
      <c r="HL9656" s="3"/>
      <c r="HM9656" s="45"/>
      <c r="HN9656" s="3"/>
      <c r="HO9656" s="3"/>
      <c r="HP9656" s="3"/>
      <c r="HQ9656" s="3"/>
      <c r="HR9656" s="3"/>
      <c r="HS9656" s="3"/>
      <c r="HT9656" s="3"/>
      <c r="HU9656" s="3"/>
      <c r="HV9656" s="3"/>
      <c r="HW9656" s="3"/>
      <c r="HX9656" s="3"/>
      <c r="HY9656" s="3"/>
      <c r="HZ9656" s="3"/>
      <c r="IA9656" s="3"/>
      <c r="IB9656" s="3"/>
      <c r="IC9656" s="3"/>
      <c r="ID9656" s="3"/>
      <c r="IE9656" s="3"/>
      <c r="IF9656" s="3"/>
      <c r="IG9656" s="3"/>
      <c r="IH9656" s="3"/>
      <c r="II9656" s="3"/>
      <c r="IJ9656" s="3"/>
      <c r="IK9656" s="3"/>
      <c r="IL9656" s="3"/>
      <c r="IM9656" s="3"/>
      <c r="IN9656" s="3"/>
      <c r="IO9656" s="15"/>
    </row>
    <row r="9657" spans="171:249">
      <c r="FO9657" s="3"/>
      <c r="FP9657" s="3"/>
      <c r="FQ9657" s="3"/>
      <c r="FR9657" s="3"/>
      <c r="FS9657" s="3"/>
      <c r="FT9657" s="3"/>
      <c r="FU9657" s="3"/>
      <c r="FV9657" s="3"/>
      <c r="FW9657" s="3"/>
      <c r="FX9657" s="3"/>
      <c r="FY9657" s="3"/>
      <c r="FZ9657" s="3"/>
      <c r="GA9657" s="3"/>
      <c r="GB9657" s="3"/>
      <c r="GC9657" s="3"/>
      <c r="GD9657" s="3"/>
      <c r="GE9657" s="3"/>
      <c r="GF9657" s="3"/>
      <c r="GG9657" s="3"/>
      <c r="GH9657" s="3"/>
      <c r="GI9657" s="3"/>
      <c r="GJ9657" s="3"/>
      <c r="GK9657" s="3"/>
      <c r="GL9657" s="3"/>
      <c r="GM9657" s="3"/>
      <c r="GN9657" s="3"/>
      <c r="GO9657" s="3"/>
      <c r="GP9657" s="3"/>
      <c r="GQ9657" s="3"/>
      <c r="GR9657" s="3"/>
      <c r="GS9657" s="3"/>
      <c r="GT9657" s="3"/>
      <c r="GU9657" s="3"/>
      <c r="GV9657" s="3"/>
      <c r="GW9657" s="3"/>
      <c r="GX9657" s="3"/>
      <c r="GY9657" s="3"/>
      <c r="GZ9657" s="3"/>
      <c r="HA9657" s="3"/>
      <c r="HB9657" s="3"/>
      <c r="HC9657" s="3"/>
      <c r="HD9657" s="3"/>
      <c r="HE9657" s="3"/>
      <c r="HF9657" s="3"/>
      <c r="HG9657" s="3"/>
      <c r="HH9657" s="3"/>
      <c r="HI9657" s="3"/>
      <c r="HJ9657" s="3"/>
      <c r="HK9657" s="3"/>
      <c r="HL9657" s="3"/>
      <c r="HM9657" s="45"/>
      <c r="HN9657" s="3"/>
      <c r="HO9657" s="3"/>
      <c r="HP9657" s="3"/>
      <c r="HQ9657" s="3"/>
      <c r="HR9657" s="3"/>
      <c r="HS9657" s="3"/>
      <c r="HT9657" s="3"/>
      <c r="HU9657" s="3"/>
      <c r="HV9657" s="3"/>
      <c r="HW9657" s="3"/>
      <c r="HX9657" s="3"/>
      <c r="HY9657" s="3"/>
      <c r="HZ9657" s="3"/>
      <c r="IA9657" s="3"/>
      <c r="IB9657" s="3"/>
      <c r="IC9657" s="3"/>
      <c r="ID9657" s="3"/>
      <c r="IE9657" s="3"/>
      <c r="IF9657" s="3"/>
      <c r="IG9657" s="3"/>
      <c r="IH9657" s="3"/>
      <c r="II9657" s="3"/>
      <c r="IJ9657" s="3"/>
      <c r="IK9657" s="3"/>
      <c r="IL9657" s="3"/>
      <c r="IM9657" s="3"/>
      <c r="IN9657" s="3"/>
      <c r="IO9657" s="15"/>
    </row>
    <row r="9658" spans="171:249">
      <c r="FO9658" s="3"/>
      <c r="FP9658" s="3"/>
      <c r="FQ9658" s="3"/>
      <c r="FR9658" s="3"/>
      <c r="FS9658" s="3"/>
      <c r="FT9658" s="3"/>
      <c r="FU9658" s="3"/>
      <c r="FV9658" s="3"/>
      <c r="FW9658" s="3"/>
      <c r="FX9658" s="3"/>
      <c r="FY9658" s="3"/>
      <c r="FZ9658" s="3"/>
      <c r="GA9658" s="3"/>
      <c r="GB9658" s="3"/>
      <c r="GC9658" s="3"/>
      <c r="GD9658" s="3"/>
      <c r="GE9658" s="3"/>
      <c r="GF9658" s="3"/>
      <c r="GG9658" s="3"/>
      <c r="GH9658" s="3"/>
      <c r="GI9658" s="3"/>
      <c r="GJ9658" s="3"/>
      <c r="GK9658" s="3"/>
      <c r="GL9658" s="3"/>
      <c r="GM9658" s="3"/>
      <c r="GN9658" s="3"/>
      <c r="GO9658" s="3"/>
      <c r="GP9658" s="3"/>
      <c r="GQ9658" s="3"/>
      <c r="GR9658" s="3"/>
      <c r="GS9658" s="3"/>
      <c r="GT9658" s="3"/>
      <c r="GU9658" s="3"/>
      <c r="GV9658" s="3"/>
      <c r="GW9658" s="3"/>
      <c r="GX9658" s="3"/>
      <c r="GY9658" s="3"/>
      <c r="GZ9658" s="3"/>
      <c r="HA9658" s="3"/>
      <c r="HB9658" s="3"/>
      <c r="HC9658" s="3"/>
      <c r="HD9658" s="3"/>
      <c r="HE9658" s="3"/>
      <c r="HF9658" s="3"/>
      <c r="HG9658" s="3"/>
      <c r="HH9658" s="3"/>
      <c r="HI9658" s="3"/>
      <c r="HJ9658" s="3"/>
      <c r="HK9658" s="3"/>
      <c r="HL9658" s="3"/>
      <c r="HM9658" s="45"/>
      <c r="HN9658" s="3"/>
      <c r="HO9658" s="3"/>
      <c r="HP9658" s="3"/>
      <c r="HQ9658" s="3"/>
      <c r="HR9658" s="3"/>
      <c r="HS9658" s="3"/>
      <c r="HT9658" s="3"/>
      <c r="HU9658" s="3"/>
      <c r="HV9658" s="3"/>
      <c r="HW9658" s="3"/>
      <c r="HX9658" s="3"/>
      <c r="HY9658" s="3"/>
      <c r="HZ9658" s="3"/>
      <c r="IA9658" s="3"/>
      <c r="IB9658" s="3"/>
      <c r="IC9658" s="3"/>
      <c r="ID9658" s="3"/>
      <c r="IE9658" s="3"/>
      <c r="IF9658" s="3"/>
      <c r="IG9658" s="3"/>
      <c r="IH9658" s="3"/>
      <c r="II9658" s="3"/>
      <c r="IJ9658" s="3"/>
      <c r="IK9658" s="3"/>
      <c r="IL9658" s="3"/>
      <c r="IM9658" s="3"/>
      <c r="IN9658" s="3"/>
      <c r="IO9658" s="15"/>
    </row>
    <row r="9659" spans="171:249">
      <c r="FO9659" s="3"/>
      <c r="FP9659" s="3"/>
      <c r="FQ9659" s="3"/>
      <c r="FR9659" s="3"/>
      <c r="FS9659" s="3"/>
      <c r="FT9659" s="3"/>
      <c r="FU9659" s="3"/>
      <c r="FV9659" s="3"/>
      <c r="FW9659" s="3"/>
      <c r="FX9659" s="3"/>
      <c r="FY9659" s="3"/>
      <c r="FZ9659" s="3"/>
      <c r="GA9659" s="3"/>
      <c r="GB9659" s="3"/>
      <c r="GC9659" s="3"/>
      <c r="GD9659" s="3"/>
      <c r="GE9659" s="3"/>
      <c r="GF9659" s="3"/>
      <c r="GG9659" s="3"/>
      <c r="GH9659" s="3"/>
      <c r="GI9659" s="3"/>
      <c r="GJ9659" s="3"/>
      <c r="GK9659" s="3"/>
      <c r="GL9659" s="3"/>
      <c r="GM9659" s="3"/>
      <c r="GN9659" s="3"/>
      <c r="GO9659" s="3"/>
      <c r="GP9659" s="3"/>
      <c r="GQ9659" s="3"/>
      <c r="GR9659" s="3"/>
      <c r="GS9659" s="3"/>
      <c r="GT9659" s="3"/>
      <c r="GU9659" s="3"/>
      <c r="GV9659" s="3"/>
      <c r="GW9659" s="3"/>
      <c r="GX9659" s="3"/>
      <c r="GY9659" s="3"/>
      <c r="GZ9659" s="3"/>
      <c r="HA9659" s="3"/>
      <c r="HB9659" s="3"/>
      <c r="HC9659" s="3"/>
      <c r="HD9659" s="3"/>
      <c r="HE9659" s="3"/>
      <c r="HF9659" s="3"/>
      <c r="HG9659" s="3"/>
      <c r="HH9659" s="3"/>
      <c r="HI9659" s="3"/>
      <c r="HJ9659" s="3"/>
      <c r="HK9659" s="3"/>
      <c r="HL9659" s="3"/>
      <c r="HM9659" s="45"/>
      <c r="HN9659" s="3"/>
      <c r="HO9659" s="3"/>
      <c r="HP9659" s="3"/>
      <c r="HQ9659" s="3"/>
      <c r="HR9659" s="3"/>
      <c r="HS9659" s="3"/>
      <c r="HT9659" s="3"/>
      <c r="HU9659" s="3"/>
      <c r="HV9659" s="3"/>
      <c r="HW9659" s="3"/>
      <c r="HX9659" s="3"/>
      <c r="HY9659" s="3"/>
      <c r="HZ9659" s="3"/>
      <c r="IA9659" s="3"/>
      <c r="IB9659" s="3"/>
      <c r="IC9659" s="3"/>
      <c r="ID9659" s="3"/>
      <c r="IE9659" s="3"/>
      <c r="IF9659" s="3"/>
      <c r="IG9659" s="3"/>
      <c r="IH9659" s="3"/>
      <c r="II9659" s="3"/>
      <c r="IJ9659" s="3"/>
      <c r="IK9659" s="3"/>
      <c r="IL9659" s="3"/>
      <c r="IM9659" s="3"/>
      <c r="IN9659" s="3"/>
      <c r="IO9659" s="15"/>
    </row>
    <row r="9660" spans="171:249">
      <c r="FO9660" s="3"/>
      <c r="FP9660" s="3"/>
      <c r="FQ9660" s="3"/>
      <c r="FR9660" s="3"/>
      <c r="FS9660" s="3"/>
      <c r="FT9660" s="3"/>
      <c r="FU9660" s="3"/>
      <c r="FV9660" s="3"/>
      <c r="FW9660" s="3"/>
      <c r="FX9660" s="3"/>
      <c r="FY9660" s="3"/>
      <c r="FZ9660" s="3"/>
      <c r="GA9660" s="3"/>
      <c r="GB9660" s="3"/>
      <c r="GC9660" s="3"/>
      <c r="GD9660" s="3"/>
      <c r="GE9660" s="3"/>
      <c r="GF9660" s="3"/>
      <c r="GG9660" s="3"/>
      <c r="GH9660" s="3"/>
      <c r="GI9660" s="3"/>
      <c r="GJ9660" s="3"/>
      <c r="GK9660" s="3"/>
      <c r="GL9660" s="3"/>
      <c r="GM9660" s="3"/>
      <c r="GN9660" s="3"/>
      <c r="GO9660" s="3"/>
      <c r="GP9660" s="3"/>
      <c r="GQ9660" s="3"/>
      <c r="GR9660" s="3"/>
      <c r="GS9660" s="3"/>
      <c r="GT9660" s="3"/>
      <c r="GU9660" s="3"/>
      <c r="GV9660" s="3"/>
      <c r="GW9660" s="3"/>
      <c r="GX9660" s="3"/>
      <c r="GY9660" s="3"/>
      <c r="GZ9660" s="3"/>
      <c r="HA9660" s="3"/>
      <c r="HB9660" s="3"/>
      <c r="HC9660" s="3"/>
      <c r="HD9660" s="3"/>
      <c r="HE9660" s="3"/>
      <c r="HF9660" s="3"/>
      <c r="HG9660" s="3"/>
      <c r="HH9660" s="3"/>
      <c r="HI9660" s="3"/>
      <c r="HJ9660" s="3"/>
      <c r="HK9660" s="3"/>
      <c r="HL9660" s="3"/>
      <c r="HM9660" s="45"/>
      <c r="HN9660" s="3"/>
      <c r="HO9660" s="3"/>
      <c r="HP9660" s="3"/>
      <c r="HQ9660" s="3"/>
      <c r="HR9660" s="3"/>
      <c r="HS9660" s="3"/>
      <c r="HT9660" s="3"/>
      <c r="HU9660" s="3"/>
      <c r="HV9660" s="3"/>
      <c r="HW9660" s="3"/>
      <c r="HX9660" s="3"/>
      <c r="HY9660" s="3"/>
      <c r="HZ9660" s="3"/>
      <c r="IA9660" s="3"/>
      <c r="IB9660" s="3"/>
      <c r="IC9660" s="3"/>
      <c r="ID9660" s="3"/>
      <c r="IE9660" s="3"/>
      <c r="IF9660" s="3"/>
      <c r="IG9660" s="3"/>
      <c r="IH9660" s="3"/>
      <c r="II9660" s="3"/>
      <c r="IJ9660" s="3"/>
      <c r="IK9660" s="3"/>
      <c r="IL9660" s="3"/>
      <c r="IM9660" s="3"/>
      <c r="IN9660" s="3"/>
      <c r="IO9660" s="15"/>
    </row>
    <row r="9661" spans="171:249">
      <c r="FO9661" s="3"/>
      <c r="FP9661" s="3"/>
      <c r="FQ9661" s="3"/>
      <c r="FR9661" s="3"/>
      <c r="FS9661" s="3"/>
      <c r="FT9661" s="3"/>
      <c r="FU9661" s="3"/>
      <c r="FV9661" s="3"/>
      <c r="FW9661" s="3"/>
      <c r="FX9661" s="3"/>
      <c r="FY9661" s="3"/>
      <c r="FZ9661" s="3"/>
      <c r="GA9661" s="3"/>
      <c r="GB9661" s="3"/>
      <c r="GC9661" s="3"/>
      <c r="GD9661" s="3"/>
      <c r="GE9661" s="3"/>
      <c r="GF9661" s="3"/>
      <c r="GG9661" s="3"/>
      <c r="GH9661" s="3"/>
      <c r="GI9661" s="3"/>
      <c r="GJ9661" s="3"/>
      <c r="GK9661" s="3"/>
      <c r="GL9661" s="3"/>
      <c r="GM9661" s="3"/>
      <c r="GN9661" s="3"/>
      <c r="GO9661" s="3"/>
      <c r="GP9661" s="3"/>
      <c r="GQ9661" s="3"/>
      <c r="GR9661" s="3"/>
      <c r="GS9661" s="3"/>
      <c r="GT9661" s="3"/>
      <c r="GU9661" s="3"/>
      <c r="GV9661" s="3"/>
      <c r="GW9661" s="3"/>
      <c r="GX9661" s="3"/>
      <c r="GY9661" s="3"/>
      <c r="GZ9661" s="3"/>
      <c r="HA9661" s="3"/>
      <c r="HB9661" s="3"/>
      <c r="HC9661" s="3"/>
      <c r="HD9661" s="3"/>
      <c r="HE9661" s="3"/>
      <c r="HF9661" s="3"/>
      <c r="HG9661" s="3"/>
      <c r="HH9661" s="3"/>
      <c r="HI9661" s="3"/>
      <c r="HJ9661" s="3"/>
      <c r="HK9661" s="3"/>
      <c r="HL9661" s="3"/>
      <c r="HM9661" s="45"/>
      <c r="HN9661" s="3"/>
      <c r="HO9661" s="3"/>
      <c r="HP9661" s="3"/>
      <c r="HQ9661" s="3"/>
      <c r="HR9661" s="3"/>
      <c r="HS9661" s="3"/>
      <c r="HT9661" s="3"/>
      <c r="HU9661" s="3"/>
      <c r="HV9661" s="3"/>
      <c r="HW9661" s="3"/>
      <c r="HX9661" s="3"/>
      <c r="HY9661" s="3"/>
      <c r="HZ9661" s="3"/>
      <c r="IA9661" s="3"/>
      <c r="IB9661" s="3"/>
      <c r="IC9661" s="3"/>
      <c r="ID9661" s="3"/>
      <c r="IE9661" s="3"/>
      <c r="IF9661" s="3"/>
      <c r="IG9661" s="3"/>
      <c r="IH9661" s="3"/>
      <c r="II9661" s="3"/>
      <c r="IJ9661" s="3"/>
      <c r="IK9661" s="3"/>
      <c r="IL9661" s="3"/>
      <c r="IM9661" s="3"/>
      <c r="IN9661" s="3"/>
      <c r="IO9661" s="15"/>
    </row>
    <row r="9662" spans="171:249">
      <c r="FO9662" s="3"/>
      <c r="FP9662" s="3"/>
      <c r="FQ9662" s="3"/>
      <c r="FR9662" s="3"/>
      <c r="FS9662" s="3"/>
      <c r="FT9662" s="3"/>
      <c r="FU9662" s="3"/>
      <c r="FV9662" s="3"/>
      <c r="FW9662" s="3"/>
      <c r="FX9662" s="3"/>
      <c r="FY9662" s="3"/>
      <c r="FZ9662" s="3"/>
      <c r="GA9662" s="3"/>
      <c r="GB9662" s="3"/>
      <c r="GC9662" s="3"/>
      <c r="GD9662" s="3"/>
      <c r="GE9662" s="3"/>
      <c r="GF9662" s="3"/>
      <c r="GG9662" s="3"/>
      <c r="GH9662" s="3"/>
      <c r="GI9662" s="3"/>
      <c r="GJ9662" s="3"/>
      <c r="GK9662" s="3"/>
      <c r="GL9662" s="3"/>
      <c r="GM9662" s="3"/>
      <c r="GN9662" s="3"/>
      <c r="GO9662" s="3"/>
      <c r="GP9662" s="3"/>
      <c r="GQ9662" s="3"/>
      <c r="GR9662" s="3"/>
      <c r="GS9662" s="3"/>
      <c r="GT9662" s="3"/>
      <c r="GU9662" s="3"/>
      <c r="GV9662" s="3"/>
      <c r="GW9662" s="3"/>
      <c r="GX9662" s="3"/>
      <c r="GY9662" s="3"/>
      <c r="GZ9662" s="3"/>
      <c r="HA9662" s="3"/>
      <c r="HB9662" s="3"/>
      <c r="HC9662" s="3"/>
      <c r="HD9662" s="3"/>
      <c r="HE9662" s="3"/>
      <c r="HF9662" s="3"/>
      <c r="HG9662" s="3"/>
      <c r="HH9662" s="3"/>
      <c r="HI9662" s="3"/>
      <c r="HJ9662" s="3"/>
      <c r="HK9662" s="3"/>
      <c r="HL9662" s="3"/>
      <c r="HM9662" s="45"/>
      <c r="HN9662" s="3"/>
      <c r="HO9662" s="3"/>
      <c r="HP9662" s="3"/>
      <c r="HQ9662" s="3"/>
      <c r="HR9662" s="3"/>
      <c r="HS9662" s="3"/>
      <c r="HT9662" s="3"/>
      <c r="HU9662" s="3"/>
      <c r="HV9662" s="3"/>
      <c r="HW9662" s="3"/>
      <c r="HX9662" s="3"/>
      <c r="HY9662" s="3"/>
      <c r="HZ9662" s="3"/>
      <c r="IA9662" s="3"/>
      <c r="IB9662" s="3"/>
      <c r="IC9662" s="3"/>
      <c r="ID9662" s="3"/>
      <c r="IE9662" s="3"/>
      <c r="IF9662" s="3"/>
      <c r="IG9662" s="3"/>
      <c r="IH9662" s="3"/>
      <c r="II9662" s="3"/>
      <c r="IJ9662" s="3"/>
      <c r="IK9662" s="3"/>
      <c r="IL9662" s="3"/>
      <c r="IM9662" s="3"/>
      <c r="IN9662" s="3"/>
      <c r="IO9662" s="15"/>
    </row>
    <row r="9663" spans="171:249">
      <c r="FO9663" s="3"/>
      <c r="FP9663" s="3"/>
      <c r="FQ9663" s="3"/>
      <c r="FR9663" s="3"/>
      <c r="FS9663" s="3"/>
      <c r="FT9663" s="3"/>
      <c r="FU9663" s="3"/>
      <c r="FV9663" s="3"/>
      <c r="FW9663" s="3"/>
      <c r="FX9663" s="3"/>
      <c r="FY9663" s="3"/>
      <c r="FZ9663" s="3"/>
      <c r="GA9663" s="3"/>
      <c r="GB9663" s="3"/>
      <c r="GC9663" s="3"/>
      <c r="GD9663" s="3"/>
      <c r="GE9663" s="3"/>
      <c r="GF9663" s="3"/>
      <c r="GG9663" s="3"/>
      <c r="GH9663" s="3"/>
      <c r="GI9663" s="3"/>
      <c r="GJ9663" s="3"/>
      <c r="GK9663" s="3"/>
      <c r="GL9663" s="3"/>
      <c r="GM9663" s="3"/>
      <c r="GN9663" s="3"/>
      <c r="GO9663" s="3"/>
      <c r="GP9663" s="3"/>
      <c r="GQ9663" s="3"/>
      <c r="GR9663" s="3"/>
      <c r="GS9663" s="3"/>
      <c r="GT9663" s="3"/>
      <c r="GU9663" s="3"/>
      <c r="GV9663" s="3"/>
      <c r="GW9663" s="3"/>
      <c r="GX9663" s="3"/>
      <c r="GY9663" s="3"/>
      <c r="GZ9663" s="3"/>
      <c r="HA9663" s="3"/>
      <c r="HB9663" s="3"/>
      <c r="HC9663" s="3"/>
      <c r="HD9663" s="3"/>
      <c r="HE9663" s="3"/>
      <c r="HF9663" s="3"/>
      <c r="HG9663" s="3"/>
      <c r="HH9663" s="3"/>
      <c r="HI9663" s="3"/>
      <c r="HJ9663" s="3"/>
      <c r="HK9663" s="3"/>
      <c r="HL9663" s="3"/>
      <c r="HM9663" s="45"/>
      <c r="HN9663" s="3"/>
      <c r="HO9663" s="3"/>
      <c r="HP9663" s="3"/>
      <c r="HQ9663" s="3"/>
      <c r="HR9663" s="3"/>
      <c r="HS9663" s="3"/>
      <c r="HT9663" s="3"/>
      <c r="HU9663" s="3"/>
      <c r="HV9663" s="3"/>
      <c r="HW9663" s="3"/>
      <c r="HX9663" s="3"/>
      <c r="HY9663" s="3"/>
      <c r="HZ9663" s="3"/>
      <c r="IA9663" s="3"/>
      <c r="IB9663" s="3"/>
      <c r="IC9663" s="3"/>
      <c r="ID9663" s="3"/>
      <c r="IE9663" s="3"/>
      <c r="IF9663" s="3"/>
      <c r="IG9663" s="3"/>
      <c r="IH9663" s="3"/>
      <c r="II9663" s="3"/>
      <c r="IJ9663" s="3"/>
      <c r="IK9663" s="3"/>
      <c r="IL9663" s="3"/>
      <c r="IM9663" s="3"/>
      <c r="IN9663" s="3"/>
      <c r="IO9663" s="15"/>
    </row>
    <row r="9664" spans="171:249">
      <c r="FO9664" s="3"/>
      <c r="FP9664" s="3"/>
      <c r="FQ9664" s="3"/>
      <c r="FR9664" s="3"/>
      <c r="FS9664" s="3"/>
      <c r="FT9664" s="3"/>
      <c r="FU9664" s="3"/>
      <c r="FV9664" s="3"/>
      <c r="FW9664" s="3"/>
      <c r="FX9664" s="3"/>
      <c r="FY9664" s="3"/>
      <c r="FZ9664" s="3"/>
      <c r="GA9664" s="3"/>
      <c r="GB9664" s="3"/>
      <c r="GC9664" s="3"/>
      <c r="GD9664" s="3"/>
      <c r="GE9664" s="3"/>
      <c r="GF9664" s="3"/>
      <c r="GG9664" s="3"/>
      <c r="GH9664" s="3"/>
      <c r="GI9664" s="3"/>
      <c r="GJ9664" s="3"/>
      <c r="GK9664" s="3"/>
      <c r="GL9664" s="3"/>
      <c r="GM9664" s="3"/>
      <c r="GN9664" s="3"/>
      <c r="GO9664" s="3"/>
      <c r="GP9664" s="3"/>
      <c r="GQ9664" s="3"/>
      <c r="GR9664" s="3"/>
      <c r="GS9664" s="3"/>
      <c r="GT9664" s="3"/>
      <c r="GU9664" s="3"/>
      <c r="GV9664" s="3"/>
      <c r="GW9664" s="3"/>
      <c r="GX9664" s="3"/>
      <c r="GY9664" s="3"/>
      <c r="GZ9664" s="3"/>
      <c r="HA9664" s="3"/>
      <c r="HB9664" s="3"/>
      <c r="HC9664" s="3"/>
      <c r="HD9664" s="3"/>
      <c r="HE9664" s="3"/>
      <c r="HF9664" s="3"/>
      <c r="HG9664" s="3"/>
      <c r="HH9664" s="3"/>
      <c r="HI9664" s="3"/>
      <c r="HJ9664" s="3"/>
      <c r="HK9664" s="3"/>
      <c r="HL9664" s="3"/>
      <c r="HM9664" s="45"/>
      <c r="HN9664" s="3"/>
      <c r="HO9664" s="3"/>
      <c r="HP9664" s="3"/>
      <c r="HQ9664" s="3"/>
      <c r="HR9664" s="3"/>
      <c r="HS9664" s="3"/>
      <c r="HT9664" s="3"/>
      <c r="HU9664" s="3"/>
      <c r="HV9664" s="3"/>
      <c r="HW9664" s="3"/>
      <c r="HX9664" s="3"/>
      <c r="HY9664" s="3"/>
      <c r="HZ9664" s="3"/>
      <c r="IA9664" s="3"/>
      <c r="IB9664" s="3"/>
      <c r="IC9664" s="3"/>
      <c r="ID9664" s="3"/>
      <c r="IE9664" s="3"/>
      <c r="IF9664" s="3"/>
      <c r="IG9664" s="3"/>
      <c r="IH9664" s="3"/>
      <c r="II9664" s="3"/>
      <c r="IJ9664" s="3"/>
      <c r="IK9664" s="3"/>
      <c r="IL9664" s="3"/>
      <c r="IM9664" s="3"/>
      <c r="IN9664" s="3"/>
      <c r="IO9664" s="15"/>
    </row>
    <row r="9665" spans="171:249">
      <c r="FO9665" s="3"/>
      <c r="FP9665" s="3"/>
      <c r="FQ9665" s="3"/>
      <c r="FR9665" s="3"/>
      <c r="FS9665" s="3"/>
      <c r="FT9665" s="3"/>
      <c r="FU9665" s="3"/>
      <c r="FV9665" s="3"/>
      <c r="FW9665" s="3"/>
      <c r="FX9665" s="3"/>
      <c r="FY9665" s="3"/>
      <c r="FZ9665" s="3"/>
      <c r="GA9665" s="3"/>
      <c r="GB9665" s="3"/>
      <c r="GC9665" s="3"/>
      <c r="GD9665" s="3"/>
      <c r="GE9665" s="3"/>
      <c r="GF9665" s="3"/>
      <c r="GG9665" s="3"/>
      <c r="GH9665" s="3"/>
      <c r="GI9665" s="3"/>
      <c r="GJ9665" s="3"/>
      <c r="GK9665" s="3"/>
      <c r="GL9665" s="3"/>
      <c r="GM9665" s="3"/>
      <c r="GN9665" s="3"/>
      <c r="GO9665" s="3"/>
      <c r="GP9665" s="3"/>
      <c r="GQ9665" s="3"/>
      <c r="GR9665" s="3"/>
      <c r="GS9665" s="3"/>
      <c r="GT9665" s="3"/>
      <c r="GU9665" s="3"/>
      <c r="GV9665" s="3"/>
      <c r="GW9665" s="3"/>
      <c r="GX9665" s="3"/>
      <c r="GY9665" s="3"/>
      <c r="GZ9665" s="3"/>
      <c r="HA9665" s="3"/>
      <c r="HB9665" s="3"/>
      <c r="HC9665" s="3"/>
      <c r="HD9665" s="3"/>
      <c r="HE9665" s="3"/>
      <c r="HF9665" s="3"/>
      <c r="HG9665" s="3"/>
      <c r="HH9665" s="3"/>
      <c r="HI9665" s="3"/>
      <c r="HJ9665" s="3"/>
      <c r="HK9665" s="3"/>
      <c r="HL9665" s="3"/>
      <c r="HM9665" s="45"/>
      <c r="HN9665" s="3"/>
      <c r="HO9665" s="3"/>
      <c r="HP9665" s="3"/>
      <c r="HQ9665" s="3"/>
      <c r="HR9665" s="3"/>
      <c r="HS9665" s="3"/>
      <c r="HT9665" s="3"/>
      <c r="HU9665" s="3"/>
      <c r="HV9665" s="3"/>
      <c r="HW9665" s="3"/>
      <c r="HX9665" s="3"/>
      <c r="HY9665" s="3"/>
      <c r="HZ9665" s="3"/>
      <c r="IA9665" s="3"/>
      <c r="IB9665" s="3"/>
      <c r="IC9665" s="3"/>
      <c r="ID9665" s="3"/>
      <c r="IE9665" s="3"/>
      <c r="IF9665" s="3"/>
      <c r="IG9665" s="3"/>
      <c r="IH9665" s="3"/>
      <c r="II9665" s="3"/>
      <c r="IJ9665" s="3"/>
      <c r="IK9665" s="3"/>
      <c r="IL9665" s="3"/>
      <c r="IM9665" s="3"/>
      <c r="IN9665" s="3"/>
      <c r="IO9665" s="15"/>
    </row>
    <row r="9666" spans="171:249">
      <c r="FO9666" s="3"/>
      <c r="FP9666" s="3"/>
      <c r="FQ9666" s="3"/>
      <c r="FR9666" s="3"/>
      <c r="FS9666" s="3"/>
      <c r="FT9666" s="3"/>
      <c r="FU9666" s="3"/>
      <c r="FV9666" s="3"/>
      <c r="FW9666" s="3"/>
      <c r="FX9666" s="3"/>
      <c r="FY9666" s="3"/>
      <c r="FZ9666" s="3"/>
      <c r="GA9666" s="3"/>
      <c r="GB9666" s="3"/>
      <c r="GC9666" s="3"/>
      <c r="GD9666" s="3"/>
      <c r="GE9666" s="3"/>
      <c r="GF9666" s="3"/>
      <c r="GG9666" s="3"/>
      <c r="GH9666" s="3"/>
      <c r="GI9666" s="3"/>
      <c r="GJ9666" s="3"/>
      <c r="GK9666" s="3"/>
      <c r="GL9666" s="3"/>
      <c r="GM9666" s="3"/>
      <c r="GN9666" s="3"/>
      <c r="GO9666" s="3"/>
      <c r="GP9666" s="3"/>
      <c r="GQ9666" s="3"/>
      <c r="GR9666" s="3"/>
      <c r="GS9666" s="3"/>
      <c r="GT9666" s="3"/>
      <c r="GU9666" s="3"/>
      <c r="GV9666" s="3"/>
      <c r="GW9666" s="3"/>
      <c r="GX9666" s="3"/>
      <c r="GY9666" s="3"/>
      <c r="GZ9666" s="3"/>
      <c r="HA9666" s="3"/>
      <c r="HB9666" s="3"/>
      <c r="HC9666" s="3"/>
      <c r="HD9666" s="3"/>
      <c r="HE9666" s="3"/>
      <c r="HF9666" s="3"/>
      <c r="HG9666" s="3"/>
      <c r="HH9666" s="3"/>
      <c r="HI9666" s="3"/>
      <c r="HJ9666" s="3"/>
      <c r="HK9666" s="3"/>
      <c r="HL9666" s="3"/>
      <c r="HM9666" s="45"/>
      <c r="HN9666" s="3"/>
      <c r="HO9666" s="3"/>
      <c r="HP9666" s="3"/>
      <c r="HQ9666" s="3"/>
      <c r="HR9666" s="3"/>
      <c r="HS9666" s="3"/>
      <c r="HT9666" s="3"/>
      <c r="HU9666" s="3"/>
      <c r="HV9666" s="3"/>
      <c r="HW9666" s="3"/>
      <c r="HX9666" s="3"/>
      <c r="HY9666" s="3"/>
      <c r="HZ9666" s="3"/>
      <c r="IA9666" s="3"/>
      <c r="IB9666" s="3"/>
      <c r="IC9666" s="3"/>
      <c r="ID9666" s="3"/>
      <c r="IE9666" s="3"/>
      <c r="IF9666" s="3"/>
      <c r="IG9666" s="3"/>
      <c r="IH9666" s="3"/>
      <c r="II9666" s="3"/>
      <c r="IJ9666" s="3"/>
      <c r="IK9666" s="3"/>
      <c r="IL9666" s="3"/>
      <c r="IM9666" s="3"/>
      <c r="IN9666" s="3"/>
      <c r="IO9666" s="15"/>
    </row>
    <row r="9667" spans="171:249">
      <c r="FO9667" s="3"/>
      <c r="FP9667" s="3"/>
      <c r="FQ9667" s="3"/>
      <c r="FR9667" s="3"/>
      <c r="FS9667" s="3"/>
      <c r="FT9667" s="3"/>
      <c r="FU9667" s="3"/>
      <c r="FV9667" s="3"/>
      <c r="FW9667" s="3"/>
      <c r="FX9667" s="3"/>
      <c r="FY9667" s="3"/>
      <c r="FZ9667" s="3"/>
      <c r="GA9667" s="3"/>
      <c r="GB9667" s="3"/>
      <c r="GC9667" s="3"/>
      <c r="GD9667" s="3"/>
      <c r="GE9667" s="3"/>
      <c r="GF9667" s="3"/>
      <c r="GG9667" s="3"/>
      <c r="GH9667" s="3"/>
      <c r="GI9667" s="3"/>
      <c r="GJ9667" s="3"/>
      <c r="GK9667" s="3"/>
      <c r="GL9667" s="3"/>
      <c r="GM9667" s="3"/>
      <c r="GN9667" s="3"/>
      <c r="GO9667" s="3"/>
      <c r="GP9667" s="3"/>
      <c r="GQ9667" s="3"/>
      <c r="GR9667" s="3"/>
      <c r="GS9667" s="3"/>
      <c r="GT9667" s="3"/>
      <c r="GU9667" s="3"/>
      <c r="GV9667" s="3"/>
      <c r="GW9667" s="3"/>
      <c r="GX9667" s="3"/>
      <c r="GY9667" s="3"/>
      <c r="GZ9667" s="3"/>
      <c r="HA9667" s="3"/>
      <c r="HB9667" s="3"/>
      <c r="HC9667" s="3"/>
      <c r="HD9667" s="3"/>
      <c r="HE9667" s="3"/>
      <c r="HF9667" s="3"/>
      <c r="HG9667" s="3"/>
      <c r="HH9667" s="3"/>
      <c r="HI9667" s="3"/>
      <c r="HJ9667" s="3"/>
      <c r="HK9667" s="3"/>
      <c r="HL9667" s="3"/>
      <c r="HM9667" s="45"/>
      <c r="HN9667" s="3"/>
      <c r="HO9667" s="3"/>
      <c r="HP9667" s="3"/>
      <c r="HQ9667" s="3"/>
      <c r="HR9667" s="3"/>
      <c r="HS9667" s="3"/>
      <c r="HT9667" s="3"/>
      <c r="HU9667" s="3"/>
      <c r="HV9667" s="3"/>
      <c r="HW9667" s="3"/>
      <c r="HX9667" s="3"/>
      <c r="HY9667" s="3"/>
      <c r="HZ9667" s="3"/>
      <c r="IA9667" s="3"/>
      <c r="IB9667" s="3"/>
      <c r="IC9667" s="3"/>
      <c r="ID9667" s="3"/>
      <c r="IE9667" s="3"/>
      <c r="IF9667" s="3"/>
      <c r="IG9667" s="3"/>
      <c r="IH9667" s="3"/>
      <c r="II9667" s="3"/>
      <c r="IJ9667" s="3"/>
      <c r="IK9667" s="3"/>
      <c r="IL9667" s="3"/>
      <c r="IM9667" s="3"/>
      <c r="IN9667" s="3"/>
      <c r="IO9667" s="15"/>
    </row>
    <row r="9668" spans="171:249">
      <c r="FO9668" s="3"/>
      <c r="FP9668" s="3"/>
      <c r="FQ9668" s="3"/>
      <c r="FR9668" s="3"/>
      <c r="FS9668" s="3"/>
      <c r="FT9668" s="3"/>
      <c r="FU9668" s="3"/>
      <c r="FV9668" s="3"/>
      <c r="FW9668" s="3"/>
      <c r="FX9668" s="3"/>
      <c r="FY9668" s="3"/>
      <c r="FZ9668" s="3"/>
      <c r="GA9668" s="3"/>
      <c r="GB9668" s="3"/>
      <c r="GC9668" s="3"/>
      <c r="GD9668" s="3"/>
      <c r="GE9668" s="3"/>
      <c r="GF9668" s="3"/>
      <c r="GG9668" s="3"/>
      <c r="GH9668" s="3"/>
      <c r="GI9668" s="3"/>
      <c r="GJ9668" s="3"/>
      <c r="GK9668" s="3"/>
      <c r="GL9668" s="3"/>
      <c r="GM9668" s="3"/>
      <c r="GN9668" s="3"/>
      <c r="GO9668" s="3"/>
      <c r="GP9668" s="3"/>
      <c r="GQ9668" s="3"/>
      <c r="GR9668" s="3"/>
      <c r="GS9668" s="3"/>
      <c r="GT9668" s="3"/>
      <c r="GU9668" s="3"/>
      <c r="GV9668" s="3"/>
      <c r="GW9668" s="3"/>
      <c r="GX9668" s="3"/>
      <c r="GY9668" s="3"/>
      <c r="GZ9668" s="3"/>
      <c r="HA9668" s="3"/>
      <c r="HB9668" s="3"/>
      <c r="HC9668" s="3"/>
      <c r="HD9668" s="3"/>
      <c r="HE9668" s="3"/>
      <c r="HF9668" s="3"/>
      <c r="HG9668" s="3"/>
      <c r="HH9668" s="3"/>
      <c r="HI9668" s="3"/>
      <c r="HJ9668" s="3"/>
      <c r="HK9668" s="3"/>
      <c r="HL9668" s="3"/>
      <c r="HM9668" s="45"/>
      <c r="HN9668" s="3"/>
      <c r="HO9668" s="3"/>
      <c r="HP9668" s="3"/>
      <c r="HQ9668" s="3"/>
      <c r="HR9668" s="3"/>
      <c r="HS9668" s="3"/>
      <c r="HT9668" s="3"/>
      <c r="HU9668" s="3"/>
      <c r="HV9668" s="3"/>
      <c r="HW9668" s="3"/>
      <c r="HX9668" s="3"/>
      <c r="HY9668" s="3"/>
      <c r="HZ9668" s="3"/>
      <c r="IA9668" s="3"/>
      <c r="IB9668" s="3"/>
      <c r="IC9668" s="3"/>
      <c r="ID9668" s="3"/>
      <c r="IE9668" s="3"/>
      <c r="IF9668" s="3"/>
      <c r="IG9668" s="3"/>
      <c r="IH9668" s="3"/>
      <c r="II9668" s="3"/>
      <c r="IJ9668" s="3"/>
      <c r="IK9668" s="3"/>
      <c r="IL9668" s="3"/>
      <c r="IM9668" s="3"/>
      <c r="IN9668" s="3"/>
      <c r="IO9668" s="15"/>
    </row>
    <row r="9669" spans="171:249">
      <c r="FO9669" s="3"/>
      <c r="FP9669" s="3"/>
      <c r="FQ9669" s="3"/>
      <c r="FR9669" s="3"/>
      <c r="FS9669" s="3"/>
      <c r="FT9669" s="3"/>
      <c r="FU9669" s="3"/>
      <c r="FV9669" s="3"/>
      <c r="FW9669" s="3"/>
      <c r="FX9669" s="3"/>
      <c r="FY9669" s="3"/>
      <c r="FZ9669" s="3"/>
      <c r="GA9669" s="3"/>
      <c r="GB9669" s="3"/>
      <c r="GC9669" s="3"/>
      <c r="GD9669" s="3"/>
      <c r="GE9669" s="3"/>
      <c r="GF9669" s="3"/>
      <c r="GG9669" s="3"/>
      <c r="GH9669" s="3"/>
      <c r="GI9669" s="3"/>
      <c r="GJ9669" s="3"/>
      <c r="GK9669" s="3"/>
      <c r="GL9669" s="3"/>
      <c r="GM9669" s="3"/>
      <c r="GN9669" s="3"/>
      <c r="GO9669" s="3"/>
      <c r="GP9669" s="3"/>
      <c r="GQ9669" s="3"/>
      <c r="GR9669" s="3"/>
      <c r="GS9669" s="3"/>
      <c r="GT9669" s="3"/>
      <c r="GU9669" s="3"/>
      <c r="GV9669" s="3"/>
      <c r="GW9669" s="3"/>
      <c r="GX9669" s="3"/>
      <c r="GY9669" s="3"/>
      <c r="GZ9669" s="3"/>
      <c r="HA9669" s="3"/>
      <c r="HB9669" s="3"/>
      <c r="HC9669" s="3"/>
      <c r="HD9669" s="3"/>
      <c r="HE9669" s="3"/>
      <c r="HF9669" s="3"/>
      <c r="HG9669" s="3"/>
      <c r="HH9669" s="3"/>
      <c r="HI9669" s="3"/>
      <c r="HJ9669" s="3"/>
      <c r="HK9669" s="3"/>
      <c r="HL9669" s="3"/>
      <c r="HM9669" s="45"/>
      <c r="HN9669" s="3"/>
      <c r="HO9669" s="3"/>
      <c r="HP9669" s="3"/>
      <c r="HQ9669" s="3"/>
      <c r="HR9669" s="3"/>
      <c r="HS9669" s="3"/>
      <c r="HT9669" s="3"/>
      <c r="HU9669" s="3"/>
      <c r="HV9669" s="3"/>
      <c r="HW9669" s="3"/>
      <c r="HX9669" s="3"/>
      <c r="HY9669" s="3"/>
      <c r="HZ9669" s="3"/>
      <c r="IA9669" s="3"/>
      <c r="IB9669" s="3"/>
      <c r="IC9669" s="3"/>
      <c r="ID9669" s="3"/>
      <c r="IE9669" s="3"/>
      <c r="IF9669" s="3"/>
      <c r="IG9669" s="3"/>
      <c r="IH9669" s="3"/>
      <c r="II9669" s="3"/>
      <c r="IJ9669" s="3"/>
      <c r="IK9669" s="3"/>
      <c r="IL9669" s="3"/>
      <c r="IM9669" s="3"/>
      <c r="IN9669" s="3"/>
      <c r="IO9669" s="15"/>
    </row>
    <row r="9670" spans="171:249">
      <c r="FO9670" s="3"/>
      <c r="FP9670" s="3"/>
      <c r="FQ9670" s="3"/>
      <c r="FR9670" s="3"/>
      <c r="FS9670" s="3"/>
      <c r="FT9670" s="3"/>
      <c r="FU9670" s="3"/>
      <c r="FV9670" s="3"/>
      <c r="FW9670" s="3"/>
      <c r="FX9670" s="3"/>
      <c r="FY9670" s="3"/>
      <c r="FZ9670" s="3"/>
      <c r="GA9670" s="3"/>
      <c r="GB9670" s="3"/>
      <c r="GC9670" s="3"/>
      <c r="GD9670" s="3"/>
      <c r="GE9670" s="3"/>
      <c r="GF9670" s="3"/>
      <c r="GG9670" s="3"/>
      <c r="GH9670" s="3"/>
      <c r="GI9670" s="3"/>
      <c r="GJ9670" s="3"/>
      <c r="GK9670" s="3"/>
      <c r="GL9670" s="3"/>
      <c r="GM9670" s="3"/>
      <c r="GN9670" s="3"/>
      <c r="GO9670" s="3"/>
      <c r="GP9670" s="3"/>
      <c r="GQ9670" s="3"/>
      <c r="GR9670" s="3"/>
      <c r="GS9670" s="3"/>
      <c r="GT9670" s="3"/>
      <c r="GU9670" s="3"/>
      <c r="GV9670" s="3"/>
      <c r="GW9670" s="3"/>
      <c r="GX9670" s="3"/>
      <c r="GY9670" s="3"/>
      <c r="GZ9670" s="3"/>
      <c r="HA9670" s="3"/>
      <c r="HB9670" s="3"/>
      <c r="HC9670" s="3"/>
      <c r="HD9670" s="3"/>
      <c r="HE9670" s="3"/>
      <c r="HF9670" s="3"/>
      <c r="HG9670" s="3"/>
      <c r="HH9670" s="3"/>
      <c r="HI9670" s="3"/>
      <c r="HJ9670" s="3"/>
      <c r="HK9670" s="3"/>
      <c r="HL9670" s="3"/>
      <c r="HM9670" s="45"/>
      <c r="HN9670" s="3"/>
      <c r="HO9670" s="3"/>
      <c r="HP9670" s="3"/>
      <c r="HQ9670" s="3"/>
      <c r="HR9670" s="3"/>
      <c r="HS9670" s="3"/>
      <c r="HT9670" s="3"/>
      <c r="HU9670" s="3"/>
      <c r="HV9670" s="3"/>
      <c r="HW9670" s="3"/>
      <c r="HX9670" s="3"/>
      <c r="HY9670" s="3"/>
      <c r="HZ9670" s="3"/>
      <c r="IA9670" s="3"/>
      <c r="IB9670" s="3"/>
      <c r="IC9670" s="3"/>
      <c r="ID9670" s="3"/>
      <c r="IE9670" s="3"/>
      <c r="IF9670" s="3"/>
      <c r="IG9670" s="3"/>
      <c r="IH9670" s="3"/>
      <c r="II9670" s="3"/>
      <c r="IJ9670" s="3"/>
      <c r="IK9670" s="3"/>
      <c r="IL9670" s="3"/>
      <c r="IM9670" s="3"/>
      <c r="IN9670" s="3"/>
      <c r="IO9670" s="15"/>
    </row>
    <row r="9671" spans="171:249">
      <c r="FO9671" s="3"/>
      <c r="FP9671" s="3"/>
      <c r="FQ9671" s="3"/>
      <c r="FR9671" s="3"/>
      <c r="FS9671" s="3"/>
      <c r="FT9671" s="3"/>
      <c r="FU9671" s="3"/>
      <c r="FV9671" s="3"/>
      <c r="FW9671" s="3"/>
      <c r="FX9671" s="3"/>
      <c r="FY9671" s="3"/>
      <c r="FZ9671" s="3"/>
      <c r="GA9671" s="3"/>
      <c r="GB9671" s="3"/>
      <c r="GC9671" s="3"/>
      <c r="GD9671" s="3"/>
      <c r="GE9671" s="3"/>
      <c r="GF9671" s="3"/>
      <c r="GG9671" s="3"/>
      <c r="GH9671" s="3"/>
      <c r="GI9671" s="3"/>
      <c r="GJ9671" s="3"/>
      <c r="GK9671" s="3"/>
      <c r="GL9671" s="3"/>
      <c r="GM9671" s="3"/>
      <c r="GN9671" s="3"/>
      <c r="GO9671" s="3"/>
      <c r="GP9671" s="3"/>
      <c r="GQ9671" s="3"/>
      <c r="GR9671" s="3"/>
      <c r="GS9671" s="3"/>
      <c r="GT9671" s="3"/>
      <c r="GU9671" s="3"/>
      <c r="GV9671" s="3"/>
      <c r="GW9671" s="3"/>
      <c r="GX9671" s="3"/>
      <c r="GY9671" s="3"/>
      <c r="GZ9671" s="3"/>
      <c r="HA9671" s="3"/>
      <c r="HB9671" s="3"/>
      <c r="HC9671" s="3"/>
      <c r="HD9671" s="3"/>
      <c r="HE9671" s="3"/>
      <c r="HF9671" s="3"/>
      <c r="HG9671" s="3"/>
      <c r="HH9671" s="3"/>
      <c r="HI9671" s="3"/>
      <c r="HJ9671" s="3"/>
      <c r="HK9671" s="3"/>
      <c r="HL9671" s="3"/>
      <c r="HM9671" s="45"/>
      <c r="HN9671" s="3"/>
      <c r="HO9671" s="3"/>
      <c r="HP9671" s="3"/>
      <c r="HQ9671" s="3"/>
      <c r="HR9671" s="3"/>
      <c r="HS9671" s="3"/>
      <c r="HT9671" s="3"/>
      <c r="HU9671" s="3"/>
      <c r="HV9671" s="3"/>
      <c r="HW9671" s="3"/>
      <c r="HX9671" s="3"/>
      <c r="HY9671" s="3"/>
      <c r="HZ9671" s="3"/>
      <c r="IA9671" s="3"/>
      <c r="IB9671" s="3"/>
      <c r="IC9671" s="3"/>
      <c r="ID9671" s="3"/>
      <c r="IE9671" s="3"/>
      <c r="IF9671" s="3"/>
      <c r="IG9671" s="3"/>
      <c r="IH9671" s="3"/>
      <c r="II9671" s="3"/>
      <c r="IJ9671" s="3"/>
      <c r="IK9671" s="3"/>
      <c r="IL9671" s="3"/>
      <c r="IM9671" s="3"/>
      <c r="IN9671" s="3"/>
      <c r="IO9671" s="15"/>
    </row>
    <row r="9672" spans="171:249">
      <c r="FO9672" s="3"/>
      <c r="FP9672" s="3"/>
      <c r="FQ9672" s="3"/>
      <c r="FR9672" s="3"/>
      <c r="FS9672" s="3"/>
      <c r="FT9672" s="3"/>
      <c r="FU9672" s="3"/>
      <c r="FV9672" s="3"/>
      <c r="FW9672" s="3"/>
      <c r="FX9672" s="3"/>
      <c r="FY9672" s="3"/>
      <c r="FZ9672" s="3"/>
      <c r="GA9672" s="3"/>
      <c r="GB9672" s="3"/>
      <c r="GC9672" s="3"/>
      <c r="GD9672" s="3"/>
      <c r="GE9672" s="3"/>
      <c r="GF9672" s="3"/>
      <c r="GG9672" s="3"/>
      <c r="GH9672" s="3"/>
      <c r="GI9672" s="3"/>
      <c r="GJ9672" s="3"/>
      <c r="GK9672" s="3"/>
      <c r="GL9672" s="3"/>
      <c r="GM9672" s="3"/>
      <c r="GN9672" s="3"/>
      <c r="GO9672" s="3"/>
      <c r="GP9672" s="3"/>
      <c r="GQ9672" s="3"/>
      <c r="GR9672" s="3"/>
      <c r="GS9672" s="3"/>
      <c r="GT9672" s="3"/>
      <c r="GU9672" s="3"/>
      <c r="GV9672" s="3"/>
      <c r="GW9672" s="3"/>
      <c r="GX9672" s="3"/>
      <c r="GY9672" s="3"/>
      <c r="GZ9672" s="3"/>
      <c r="HA9672" s="3"/>
      <c r="HB9672" s="3"/>
      <c r="HC9672" s="3"/>
      <c r="HD9672" s="3"/>
      <c r="HE9672" s="3"/>
      <c r="HF9672" s="3"/>
      <c r="HG9672" s="3"/>
      <c r="HH9672" s="3"/>
      <c r="HI9672" s="3"/>
      <c r="HJ9672" s="3"/>
      <c r="HK9672" s="3"/>
      <c r="HL9672" s="3"/>
      <c r="HM9672" s="45"/>
      <c r="HN9672" s="3"/>
      <c r="HO9672" s="3"/>
      <c r="HP9672" s="3"/>
      <c r="HQ9672" s="3"/>
      <c r="HR9672" s="3"/>
      <c r="HS9672" s="3"/>
      <c r="HT9672" s="3"/>
      <c r="HU9672" s="3"/>
      <c r="HV9672" s="3"/>
      <c r="HW9672" s="3"/>
      <c r="HX9672" s="3"/>
      <c r="HY9672" s="3"/>
      <c r="HZ9672" s="3"/>
      <c r="IA9672" s="3"/>
      <c r="IB9672" s="3"/>
      <c r="IC9672" s="3"/>
      <c r="ID9672" s="3"/>
      <c r="IE9672" s="3"/>
      <c r="IF9672" s="3"/>
      <c r="IG9672" s="3"/>
      <c r="IH9672" s="3"/>
      <c r="II9672" s="3"/>
      <c r="IJ9672" s="3"/>
      <c r="IK9672" s="3"/>
      <c r="IL9672" s="3"/>
      <c r="IM9672" s="3"/>
      <c r="IN9672" s="3"/>
      <c r="IO9672" s="15"/>
    </row>
    <row r="9673" spans="171:249">
      <c r="FO9673" s="3"/>
      <c r="FP9673" s="3"/>
      <c r="FQ9673" s="3"/>
      <c r="FR9673" s="3"/>
      <c r="FS9673" s="3"/>
      <c r="FT9673" s="3"/>
      <c r="FU9673" s="3"/>
      <c r="FV9673" s="3"/>
      <c r="FW9673" s="3"/>
      <c r="FX9673" s="3"/>
      <c r="FY9673" s="3"/>
      <c r="FZ9673" s="3"/>
      <c r="GA9673" s="3"/>
      <c r="GB9673" s="3"/>
      <c r="GC9673" s="3"/>
      <c r="GD9673" s="3"/>
      <c r="GE9673" s="3"/>
      <c r="GF9673" s="3"/>
      <c r="GG9673" s="3"/>
      <c r="GH9673" s="3"/>
      <c r="GI9673" s="3"/>
      <c r="GJ9673" s="3"/>
      <c r="GK9673" s="3"/>
      <c r="GL9673" s="3"/>
      <c r="GM9673" s="3"/>
      <c r="GN9673" s="3"/>
      <c r="GO9673" s="3"/>
      <c r="GP9673" s="3"/>
      <c r="GQ9673" s="3"/>
      <c r="GR9673" s="3"/>
      <c r="GS9673" s="3"/>
      <c r="GT9673" s="3"/>
      <c r="GU9673" s="3"/>
      <c r="GV9673" s="3"/>
      <c r="GW9673" s="3"/>
      <c r="GX9673" s="3"/>
      <c r="GY9673" s="3"/>
      <c r="GZ9673" s="3"/>
      <c r="HA9673" s="3"/>
      <c r="HB9673" s="3"/>
      <c r="HC9673" s="3"/>
      <c r="HD9673" s="3"/>
      <c r="HE9673" s="3"/>
      <c r="HF9673" s="3"/>
      <c r="HG9673" s="3"/>
      <c r="HH9673" s="3"/>
      <c r="HI9673" s="3"/>
      <c r="HJ9673" s="3"/>
      <c r="HK9673" s="3"/>
      <c r="HL9673" s="3"/>
      <c r="HM9673" s="45"/>
      <c r="HN9673" s="3"/>
      <c r="HO9673" s="3"/>
      <c r="HP9673" s="3"/>
      <c r="HQ9673" s="3"/>
      <c r="HR9673" s="3"/>
      <c r="HS9673" s="3"/>
      <c r="HT9673" s="3"/>
      <c r="HU9673" s="3"/>
      <c r="HV9673" s="3"/>
      <c r="HW9673" s="3"/>
      <c r="HX9673" s="3"/>
      <c r="HY9673" s="3"/>
      <c r="HZ9673" s="3"/>
      <c r="IA9673" s="3"/>
      <c r="IB9673" s="3"/>
      <c r="IC9673" s="3"/>
      <c r="ID9673" s="3"/>
      <c r="IE9673" s="3"/>
      <c r="IF9673" s="3"/>
      <c r="IG9673" s="3"/>
      <c r="IH9673" s="3"/>
      <c r="II9673" s="3"/>
      <c r="IJ9673" s="3"/>
      <c r="IK9673" s="3"/>
      <c r="IL9673" s="3"/>
      <c r="IM9673" s="3"/>
      <c r="IN9673" s="3"/>
      <c r="IO9673" s="15"/>
    </row>
    <row r="9674" spans="171:249">
      <c r="FO9674" s="3"/>
      <c r="FP9674" s="3"/>
      <c r="FQ9674" s="3"/>
      <c r="FR9674" s="3"/>
      <c r="FS9674" s="3"/>
      <c r="FT9674" s="3"/>
      <c r="FU9674" s="3"/>
      <c r="FV9674" s="3"/>
      <c r="FW9674" s="3"/>
      <c r="FX9674" s="3"/>
      <c r="FY9674" s="3"/>
      <c r="FZ9674" s="3"/>
      <c r="GA9674" s="3"/>
      <c r="GB9674" s="3"/>
      <c r="GC9674" s="3"/>
      <c r="GD9674" s="3"/>
      <c r="GE9674" s="3"/>
      <c r="GF9674" s="3"/>
      <c r="GG9674" s="3"/>
      <c r="GH9674" s="3"/>
      <c r="GI9674" s="3"/>
      <c r="GJ9674" s="3"/>
      <c r="GK9674" s="3"/>
      <c r="GL9674" s="3"/>
      <c r="GM9674" s="3"/>
      <c r="GN9674" s="3"/>
      <c r="GO9674" s="3"/>
      <c r="GP9674" s="3"/>
      <c r="GQ9674" s="3"/>
      <c r="GR9674" s="3"/>
      <c r="GS9674" s="3"/>
      <c r="GT9674" s="3"/>
      <c r="GU9674" s="3"/>
      <c r="GV9674" s="3"/>
      <c r="GW9674" s="3"/>
      <c r="GX9674" s="3"/>
      <c r="GY9674" s="3"/>
      <c r="GZ9674" s="3"/>
      <c r="HA9674" s="3"/>
      <c r="HB9674" s="3"/>
      <c r="HC9674" s="3"/>
      <c r="HD9674" s="3"/>
      <c r="HE9674" s="3"/>
      <c r="HF9674" s="3"/>
      <c r="HG9674" s="3"/>
      <c r="HH9674" s="3"/>
      <c r="HI9674" s="3"/>
      <c r="HJ9674" s="3"/>
      <c r="HK9674" s="3"/>
      <c r="HL9674" s="3"/>
      <c r="HM9674" s="45"/>
      <c r="HN9674" s="3"/>
      <c r="HO9674" s="3"/>
      <c r="HP9674" s="3"/>
      <c r="HQ9674" s="3"/>
      <c r="HR9674" s="3"/>
      <c r="HS9674" s="3"/>
      <c r="HT9674" s="3"/>
      <c r="HU9674" s="3"/>
      <c r="HV9674" s="3"/>
      <c r="HW9674" s="3"/>
      <c r="HX9674" s="3"/>
      <c r="HY9674" s="3"/>
      <c r="HZ9674" s="3"/>
      <c r="IA9674" s="3"/>
      <c r="IB9674" s="3"/>
      <c r="IC9674" s="3"/>
      <c r="ID9674" s="3"/>
      <c r="IE9674" s="3"/>
      <c r="IF9674" s="3"/>
      <c r="IG9674" s="3"/>
      <c r="IH9674" s="3"/>
      <c r="II9674" s="3"/>
      <c r="IJ9674" s="3"/>
      <c r="IK9674" s="3"/>
      <c r="IL9674" s="3"/>
      <c r="IM9674" s="3"/>
      <c r="IN9674" s="3"/>
      <c r="IO9674" s="15"/>
    </row>
    <row r="9675" spans="171:249">
      <c r="FO9675" s="3"/>
      <c r="FP9675" s="3"/>
      <c r="FQ9675" s="3"/>
      <c r="FR9675" s="3"/>
      <c r="FS9675" s="3"/>
      <c r="FT9675" s="3"/>
      <c r="FU9675" s="3"/>
      <c r="FV9675" s="3"/>
      <c r="FW9675" s="3"/>
      <c r="FX9675" s="3"/>
      <c r="FY9675" s="3"/>
      <c r="FZ9675" s="3"/>
      <c r="GA9675" s="3"/>
      <c r="GB9675" s="3"/>
      <c r="GC9675" s="3"/>
      <c r="GD9675" s="3"/>
      <c r="GE9675" s="3"/>
      <c r="GF9675" s="3"/>
      <c r="GG9675" s="3"/>
      <c r="GH9675" s="3"/>
      <c r="GI9675" s="3"/>
      <c r="GJ9675" s="3"/>
      <c r="GK9675" s="3"/>
      <c r="GL9675" s="3"/>
      <c r="GM9675" s="3"/>
      <c r="GN9675" s="3"/>
      <c r="GO9675" s="3"/>
      <c r="GP9675" s="3"/>
      <c r="GQ9675" s="3"/>
      <c r="GR9675" s="3"/>
      <c r="GS9675" s="3"/>
      <c r="GT9675" s="3"/>
      <c r="GU9675" s="3"/>
      <c r="GV9675" s="3"/>
      <c r="GW9675" s="3"/>
      <c r="GX9675" s="3"/>
      <c r="GY9675" s="3"/>
      <c r="GZ9675" s="3"/>
      <c r="HA9675" s="3"/>
      <c r="HB9675" s="3"/>
      <c r="HC9675" s="3"/>
      <c r="HD9675" s="3"/>
      <c r="HE9675" s="3"/>
      <c r="HF9675" s="3"/>
      <c r="HG9675" s="3"/>
      <c r="HH9675" s="3"/>
      <c r="HI9675" s="3"/>
      <c r="HJ9675" s="3"/>
      <c r="HK9675" s="3"/>
      <c r="HL9675" s="3"/>
      <c r="HM9675" s="45"/>
      <c r="HN9675" s="3"/>
      <c r="HO9675" s="3"/>
      <c r="HP9675" s="3"/>
      <c r="HQ9675" s="3"/>
      <c r="HR9675" s="3"/>
      <c r="HS9675" s="3"/>
      <c r="HT9675" s="3"/>
      <c r="HU9675" s="3"/>
      <c r="HV9675" s="3"/>
      <c r="HW9675" s="3"/>
      <c r="HX9675" s="3"/>
      <c r="HY9675" s="3"/>
      <c r="HZ9675" s="3"/>
      <c r="IA9675" s="3"/>
      <c r="IB9675" s="3"/>
      <c r="IC9675" s="3"/>
      <c r="ID9675" s="3"/>
      <c r="IE9675" s="3"/>
      <c r="IF9675" s="3"/>
      <c r="IG9675" s="3"/>
      <c r="IH9675" s="3"/>
      <c r="II9675" s="3"/>
      <c r="IJ9675" s="3"/>
      <c r="IK9675" s="3"/>
      <c r="IL9675" s="3"/>
      <c r="IM9675" s="3"/>
      <c r="IN9675" s="3"/>
      <c r="IO9675" s="15"/>
    </row>
    <row r="9676" spans="171:249">
      <c r="FO9676" s="3"/>
      <c r="FP9676" s="3"/>
      <c r="FQ9676" s="3"/>
      <c r="FR9676" s="3"/>
      <c r="FS9676" s="3"/>
      <c r="FT9676" s="3"/>
      <c r="FU9676" s="3"/>
      <c r="FV9676" s="3"/>
      <c r="FW9676" s="3"/>
      <c r="FX9676" s="3"/>
      <c r="FY9676" s="3"/>
      <c r="FZ9676" s="3"/>
      <c r="GA9676" s="3"/>
      <c r="GB9676" s="3"/>
      <c r="GC9676" s="3"/>
      <c r="GD9676" s="3"/>
      <c r="GE9676" s="3"/>
      <c r="GF9676" s="3"/>
      <c r="GG9676" s="3"/>
      <c r="GH9676" s="3"/>
      <c r="GI9676" s="3"/>
      <c r="GJ9676" s="3"/>
      <c r="GK9676" s="3"/>
      <c r="GL9676" s="3"/>
      <c r="GM9676" s="3"/>
      <c r="GN9676" s="3"/>
      <c r="GO9676" s="3"/>
      <c r="GP9676" s="3"/>
      <c r="GQ9676" s="3"/>
      <c r="GR9676" s="3"/>
      <c r="GS9676" s="3"/>
      <c r="GT9676" s="3"/>
      <c r="GU9676" s="3"/>
      <c r="GV9676" s="3"/>
      <c r="GW9676" s="3"/>
      <c r="GX9676" s="3"/>
      <c r="GY9676" s="3"/>
      <c r="GZ9676" s="3"/>
      <c r="HA9676" s="3"/>
      <c r="HB9676" s="3"/>
      <c r="HC9676" s="3"/>
      <c r="HD9676" s="3"/>
      <c r="HE9676" s="3"/>
      <c r="HF9676" s="3"/>
      <c r="HG9676" s="3"/>
      <c r="HH9676" s="3"/>
      <c r="HI9676" s="3"/>
      <c r="HJ9676" s="3"/>
      <c r="HK9676" s="3"/>
      <c r="HL9676" s="3"/>
      <c r="HM9676" s="45"/>
      <c r="HN9676" s="3"/>
      <c r="HO9676" s="3"/>
      <c r="HP9676" s="3"/>
      <c r="HQ9676" s="3"/>
      <c r="HR9676" s="3"/>
      <c r="HS9676" s="3"/>
      <c r="HT9676" s="3"/>
      <c r="HU9676" s="3"/>
      <c r="HV9676" s="3"/>
      <c r="HW9676" s="3"/>
      <c r="HX9676" s="3"/>
      <c r="HY9676" s="3"/>
      <c r="HZ9676" s="3"/>
      <c r="IA9676" s="3"/>
      <c r="IB9676" s="3"/>
      <c r="IC9676" s="3"/>
      <c r="ID9676" s="3"/>
      <c r="IE9676" s="3"/>
      <c r="IF9676" s="3"/>
      <c r="IG9676" s="3"/>
      <c r="IH9676" s="3"/>
      <c r="II9676" s="3"/>
      <c r="IJ9676" s="3"/>
      <c r="IK9676" s="3"/>
      <c r="IL9676" s="3"/>
      <c r="IM9676" s="3"/>
      <c r="IN9676" s="3"/>
      <c r="IO9676" s="15"/>
    </row>
    <row r="9677" spans="171:249">
      <c r="FO9677" s="3"/>
      <c r="FP9677" s="3"/>
      <c r="FQ9677" s="3"/>
      <c r="FR9677" s="3"/>
      <c r="FS9677" s="3"/>
      <c r="FT9677" s="3"/>
      <c r="FU9677" s="3"/>
      <c r="FV9677" s="3"/>
      <c r="FW9677" s="3"/>
      <c r="FX9677" s="3"/>
      <c r="FY9677" s="3"/>
      <c r="FZ9677" s="3"/>
      <c r="GA9677" s="3"/>
      <c r="GB9677" s="3"/>
      <c r="GC9677" s="3"/>
      <c r="GD9677" s="3"/>
      <c r="GE9677" s="3"/>
      <c r="GF9677" s="3"/>
      <c r="GG9677" s="3"/>
      <c r="GH9677" s="3"/>
      <c r="GI9677" s="3"/>
      <c r="GJ9677" s="3"/>
      <c r="GK9677" s="3"/>
      <c r="GL9677" s="3"/>
      <c r="GM9677" s="3"/>
      <c r="GN9677" s="3"/>
      <c r="GO9677" s="3"/>
      <c r="GP9677" s="3"/>
      <c r="GQ9677" s="3"/>
      <c r="GR9677" s="3"/>
      <c r="GS9677" s="3"/>
      <c r="GT9677" s="3"/>
      <c r="GU9677" s="3"/>
      <c r="GV9677" s="3"/>
      <c r="GW9677" s="3"/>
      <c r="GX9677" s="3"/>
      <c r="GY9677" s="3"/>
      <c r="GZ9677" s="3"/>
      <c r="HA9677" s="3"/>
      <c r="HB9677" s="3"/>
      <c r="HC9677" s="3"/>
      <c r="HD9677" s="3"/>
      <c r="HE9677" s="3"/>
      <c r="HF9677" s="3"/>
      <c r="HG9677" s="3"/>
      <c r="HH9677" s="3"/>
      <c r="HI9677" s="3"/>
      <c r="HJ9677" s="3"/>
      <c r="HK9677" s="3"/>
      <c r="HL9677" s="3"/>
      <c r="HM9677" s="45"/>
      <c r="HN9677" s="3"/>
      <c r="HO9677" s="3"/>
      <c r="HP9677" s="3"/>
      <c r="HQ9677" s="3"/>
      <c r="HR9677" s="3"/>
      <c r="HS9677" s="3"/>
      <c r="HT9677" s="3"/>
      <c r="HU9677" s="3"/>
      <c r="HV9677" s="3"/>
      <c r="HW9677" s="3"/>
      <c r="HX9677" s="3"/>
      <c r="HY9677" s="3"/>
      <c r="HZ9677" s="3"/>
      <c r="IA9677" s="3"/>
      <c r="IB9677" s="3"/>
      <c r="IC9677" s="3"/>
      <c r="ID9677" s="3"/>
      <c r="IE9677" s="3"/>
      <c r="IF9677" s="3"/>
      <c r="IG9677" s="3"/>
      <c r="IH9677" s="3"/>
      <c r="II9677" s="3"/>
      <c r="IJ9677" s="3"/>
      <c r="IK9677" s="3"/>
      <c r="IL9677" s="3"/>
      <c r="IM9677" s="3"/>
      <c r="IN9677" s="3"/>
      <c r="IO9677" s="15"/>
    </row>
    <row r="9678" spans="171:249">
      <c r="FO9678" s="3"/>
      <c r="FP9678" s="3"/>
      <c r="FQ9678" s="3"/>
      <c r="FR9678" s="3"/>
      <c r="FS9678" s="3"/>
      <c r="FT9678" s="3"/>
      <c r="FU9678" s="3"/>
      <c r="FV9678" s="3"/>
      <c r="FW9678" s="3"/>
      <c r="FX9678" s="3"/>
      <c r="FY9678" s="3"/>
      <c r="FZ9678" s="3"/>
      <c r="GA9678" s="3"/>
      <c r="GB9678" s="3"/>
      <c r="GC9678" s="3"/>
      <c r="GD9678" s="3"/>
      <c r="GE9678" s="3"/>
      <c r="GF9678" s="3"/>
      <c r="GG9678" s="3"/>
      <c r="GH9678" s="3"/>
      <c r="GI9678" s="3"/>
      <c r="GJ9678" s="3"/>
      <c r="GK9678" s="3"/>
      <c r="GL9678" s="3"/>
      <c r="GM9678" s="3"/>
      <c r="GN9678" s="3"/>
      <c r="GO9678" s="3"/>
      <c r="GP9678" s="3"/>
      <c r="GQ9678" s="3"/>
      <c r="GR9678" s="3"/>
      <c r="GS9678" s="3"/>
      <c r="GT9678" s="3"/>
      <c r="GU9678" s="3"/>
      <c r="GV9678" s="3"/>
      <c r="GW9678" s="3"/>
      <c r="GX9678" s="3"/>
      <c r="GY9678" s="3"/>
      <c r="GZ9678" s="3"/>
      <c r="HA9678" s="3"/>
      <c r="HB9678" s="3"/>
      <c r="HC9678" s="3"/>
      <c r="HD9678" s="3"/>
      <c r="HE9678" s="3"/>
      <c r="HF9678" s="3"/>
      <c r="HG9678" s="3"/>
      <c r="HH9678" s="3"/>
      <c r="HI9678" s="3"/>
      <c r="HJ9678" s="3"/>
      <c r="HK9678" s="3"/>
      <c r="HL9678" s="3"/>
      <c r="HM9678" s="45"/>
      <c r="HN9678" s="3"/>
      <c r="HO9678" s="3"/>
      <c r="HP9678" s="3"/>
      <c r="HQ9678" s="3"/>
      <c r="HR9678" s="3"/>
      <c r="HS9678" s="3"/>
      <c r="HT9678" s="3"/>
      <c r="HU9678" s="3"/>
      <c r="HV9678" s="3"/>
      <c r="HW9678" s="3"/>
      <c r="HX9678" s="3"/>
      <c r="HY9678" s="3"/>
      <c r="HZ9678" s="3"/>
      <c r="IA9678" s="3"/>
      <c r="IB9678" s="3"/>
      <c r="IC9678" s="3"/>
      <c r="ID9678" s="3"/>
      <c r="IE9678" s="3"/>
      <c r="IF9678" s="3"/>
      <c r="IG9678" s="3"/>
      <c r="IH9678" s="3"/>
      <c r="II9678" s="3"/>
      <c r="IJ9678" s="3"/>
      <c r="IK9678" s="3"/>
      <c r="IL9678" s="3"/>
      <c r="IM9678" s="3"/>
      <c r="IN9678" s="3"/>
      <c r="IO9678" s="15"/>
    </row>
    <row r="9679" spans="171:249">
      <c r="FO9679" s="3"/>
      <c r="FP9679" s="3"/>
      <c r="FQ9679" s="3"/>
      <c r="FR9679" s="3"/>
      <c r="FS9679" s="3"/>
      <c r="FT9679" s="3"/>
      <c r="FU9679" s="3"/>
      <c r="FV9679" s="3"/>
      <c r="FW9679" s="3"/>
      <c r="FX9679" s="3"/>
      <c r="FY9679" s="3"/>
      <c r="FZ9679" s="3"/>
      <c r="GA9679" s="3"/>
      <c r="GB9679" s="3"/>
      <c r="GC9679" s="3"/>
      <c r="GD9679" s="3"/>
      <c r="GE9679" s="3"/>
      <c r="GF9679" s="3"/>
      <c r="GG9679" s="3"/>
      <c r="GH9679" s="3"/>
      <c r="GI9679" s="3"/>
      <c r="GJ9679" s="3"/>
      <c r="GK9679" s="3"/>
      <c r="GL9679" s="3"/>
      <c r="GM9679" s="3"/>
      <c r="GN9679" s="3"/>
      <c r="GO9679" s="3"/>
      <c r="GP9679" s="3"/>
      <c r="GQ9679" s="3"/>
      <c r="GR9679" s="3"/>
      <c r="GS9679" s="3"/>
      <c r="GT9679" s="3"/>
      <c r="GU9679" s="3"/>
      <c r="GV9679" s="3"/>
      <c r="GW9679" s="3"/>
      <c r="GX9679" s="3"/>
      <c r="GY9679" s="3"/>
      <c r="GZ9679" s="3"/>
      <c r="HA9679" s="3"/>
      <c r="HB9679" s="3"/>
      <c r="HC9679" s="3"/>
      <c r="HD9679" s="3"/>
      <c r="HE9679" s="3"/>
      <c r="HF9679" s="3"/>
      <c r="HG9679" s="3"/>
      <c r="HH9679" s="3"/>
      <c r="HI9679" s="3"/>
      <c r="HJ9679" s="3"/>
      <c r="HK9679" s="3"/>
      <c r="HL9679" s="3"/>
      <c r="HM9679" s="45"/>
      <c r="HN9679" s="3"/>
      <c r="HO9679" s="3"/>
      <c r="HP9679" s="3"/>
      <c r="HQ9679" s="3"/>
      <c r="HR9679" s="3"/>
      <c r="HS9679" s="3"/>
      <c r="HT9679" s="3"/>
      <c r="HU9679" s="3"/>
      <c r="HV9679" s="3"/>
      <c r="HW9679" s="3"/>
      <c r="HX9679" s="3"/>
      <c r="HY9679" s="3"/>
      <c r="HZ9679" s="3"/>
      <c r="IA9679" s="3"/>
      <c r="IB9679" s="3"/>
      <c r="IC9679" s="3"/>
      <c r="ID9679" s="3"/>
      <c r="IE9679" s="3"/>
      <c r="IF9679" s="3"/>
      <c r="IG9679" s="3"/>
      <c r="IH9679" s="3"/>
      <c r="II9679" s="3"/>
      <c r="IJ9679" s="3"/>
      <c r="IK9679" s="3"/>
      <c r="IL9679" s="3"/>
      <c r="IM9679" s="3"/>
      <c r="IN9679" s="3"/>
      <c r="IO9679" s="15"/>
    </row>
    <row r="9680" spans="171:249">
      <c r="FO9680" s="3"/>
      <c r="FP9680" s="3"/>
      <c r="FQ9680" s="3"/>
      <c r="FR9680" s="3"/>
      <c r="FS9680" s="3"/>
      <c r="FT9680" s="3"/>
      <c r="FU9680" s="3"/>
      <c r="FV9680" s="3"/>
      <c r="FW9680" s="3"/>
      <c r="FX9680" s="3"/>
      <c r="FY9680" s="3"/>
      <c r="FZ9680" s="3"/>
      <c r="GA9680" s="3"/>
      <c r="GB9680" s="3"/>
      <c r="GC9680" s="3"/>
      <c r="GD9680" s="3"/>
      <c r="GE9680" s="3"/>
      <c r="GF9680" s="3"/>
      <c r="GG9680" s="3"/>
      <c r="GH9680" s="3"/>
      <c r="GI9680" s="3"/>
      <c r="GJ9680" s="3"/>
      <c r="GK9680" s="3"/>
      <c r="GL9680" s="3"/>
      <c r="GM9680" s="3"/>
      <c r="GN9680" s="3"/>
      <c r="GO9680" s="3"/>
      <c r="GP9680" s="3"/>
      <c r="GQ9680" s="3"/>
      <c r="GR9680" s="3"/>
      <c r="GS9680" s="3"/>
      <c r="GT9680" s="3"/>
      <c r="GU9680" s="3"/>
      <c r="GV9680" s="3"/>
      <c r="GW9680" s="3"/>
      <c r="GX9680" s="3"/>
      <c r="GY9680" s="3"/>
      <c r="GZ9680" s="3"/>
      <c r="HA9680" s="3"/>
      <c r="HB9680" s="3"/>
      <c r="HC9680" s="3"/>
      <c r="HD9680" s="3"/>
      <c r="HE9680" s="3"/>
      <c r="HF9680" s="3"/>
      <c r="HG9680" s="3"/>
      <c r="HH9680" s="3"/>
      <c r="HI9680" s="3"/>
      <c r="HJ9680" s="3"/>
      <c r="HK9680" s="3"/>
      <c r="HL9680" s="3"/>
      <c r="HM9680" s="45"/>
      <c r="HN9680" s="3"/>
      <c r="HO9680" s="3"/>
      <c r="HP9680" s="3"/>
      <c r="HQ9680" s="3"/>
      <c r="HR9680" s="3"/>
      <c r="HS9680" s="3"/>
      <c r="HT9680" s="3"/>
      <c r="HU9680" s="3"/>
      <c r="HV9680" s="3"/>
      <c r="HW9680" s="3"/>
      <c r="HX9680" s="3"/>
      <c r="HY9680" s="3"/>
      <c r="HZ9680" s="3"/>
      <c r="IA9680" s="3"/>
      <c r="IB9680" s="3"/>
      <c r="IC9680" s="3"/>
      <c r="ID9680" s="3"/>
      <c r="IE9680" s="3"/>
      <c r="IF9680" s="3"/>
      <c r="IG9680" s="3"/>
      <c r="IH9680" s="3"/>
      <c r="II9680" s="3"/>
      <c r="IJ9680" s="3"/>
      <c r="IK9680" s="3"/>
      <c r="IL9680" s="3"/>
      <c r="IM9680" s="3"/>
      <c r="IN9680" s="3"/>
      <c r="IO9680" s="15"/>
    </row>
    <row r="9681" spans="171:249">
      <c r="FO9681" s="3"/>
      <c r="FP9681" s="3"/>
      <c r="FQ9681" s="3"/>
      <c r="FR9681" s="3"/>
      <c r="FS9681" s="3"/>
      <c r="FT9681" s="3"/>
      <c r="FU9681" s="3"/>
      <c r="FV9681" s="3"/>
      <c r="FW9681" s="3"/>
      <c r="FX9681" s="3"/>
      <c r="FY9681" s="3"/>
      <c r="FZ9681" s="3"/>
      <c r="GA9681" s="3"/>
      <c r="GB9681" s="3"/>
      <c r="GC9681" s="3"/>
      <c r="GD9681" s="3"/>
      <c r="GE9681" s="3"/>
      <c r="GF9681" s="3"/>
      <c r="GG9681" s="3"/>
      <c r="GH9681" s="3"/>
      <c r="GI9681" s="3"/>
      <c r="GJ9681" s="3"/>
      <c r="GK9681" s="3"/>
      <c r="GL9681" s="3"/>
      <c r="GM9681" s="3"/>
      <c r="GN9681" s="3"/>
      <c r="GO9681" s="3"/>
      <c r="GP9681" s="3"/>
      <c r="GQ9681" s="3"/>
      <c r="GR9681" s="3"/>
      <c r="GS9681" s="3"/>
      <c r="GT9681" s="3"/>
      <c r="GU9681" s="3"/>
      <c r="GV9681" s="3"/>
      <c r="GW9681" s="3"/>
      <c r="GX9681" s="3"/>
      <c r="GY9681" s="3"/>
      <c r="GZ9681" s="3"/>
      <c r="HA9681" s="3"/>
      <c r="HB9681" s="3"/>
      <c r="HC9681" s="3"/>
      <c r="HD9681" s="3"/>
      <c r="HE9681" s="3"/>
      <c r="HF9681" s="3"/>
      <c r="HG9681" s="3"/>
      <c r="HH9681" s="3"/>
      <c r="HI9681" s="3"/>
      <c r="HJ9681" s="3"/>
      <c r="HK9681" s="3"/>
      <c r="HL9681" s="3"/>
      <c r="HM9681" s="45"/>
      <c r="HN9681" s="3"/>
      <c r="HO9681" s="3"/>
      <c r="HP9681" s="3"/>
      <c r="HQ9681" s="3"/>
      <c r="HR9681" s="3"/>
      <c r="HS9681" s="3"/>
      <c r="HT9681" s="3"/>
      <c r="HU9681" s="3"/>
      <c r="HV9681" s="3"/>
      <c r="HW9681" s="3"/>
      <c r="HX9681" s="3"/>
      <c r="HY9681" s="3"/>
      <c r="HZ9681" s="3"/>
      <c r="IA9681" s="3"/>
      <c r="IB9681" s="3"/>
      <c r="IC9681" s="3"/>
      <c r="ID9681" s="3"/>
      <c r="IE9681" s="3"/>
      <c r="IF9681" s="3"/>
      <c r="IG9681" s="3"/>
      <c r="IH9681" s="3"/>
      <c r="II9681" s="3"/>
      <c r="IJ9681" s="3"/>
      <c r="IK9681" s="3"/>
      <c r="IL9681" s="3"/>
      <c r="IM9681" s="3"/>
      <c r="IN9681" s="3"/>
      <c r="IO9681" s="15"/>
    </row>
    <row r="9682" spans="171:249">
      <c r="FO9682" s="3"/>
      <c r="FP9682" s="3"/>
      <c r="FQ9682" s="3"/>
      <c r="FR9682" s="3"/>
      <c r="FS9682" s="3"/>
      <c r="FT9682" s="3"/>
      <c r="FU9682" s="3"/>
      <c r="FV9682" s="3"/>
      <c r="FW9682" s="3"/>
      <c r="FX9682" s="3"/>
      <c r="FY9682" s="3"/>
      <c r="FZ9682" s="3"/>
      <c r="GA9682" s="3"/>
      <c r="GB9682" s="3"/>
      <c r="GC9682" s="3"/>
      <c r="GD9682" s="3"/>
      <c r="GE9682" s="3"/>
      <c r="GF9682" s="3"/>
      <c r="GG9682" s="3"/>
      <c r="GH9682" s="3"/>
      <c r="GI9682" s="3"/>
      <c r="GJ9682" s="3"/>
      <c r="GK9682" s="3"/>
      <c r="GL9682" s="3"/>
      <c r="GM9682" s="3"/>
      <c r="GN9682" s="3"/>
      <c r="GO9682" s="3"/>
      <c r="GP9682" s="3"/>
      <c r="GQ9682" s="3"/>
      <c r="GR9682" s="3"/>
      <c r="GS9682" s="3"/>
      <c r="GT9682" s="3"/>
      <c r="GU9682" s="3"/>
      <c r="GV9682" s="3"/>
      <c r="GW9682" s="3"/>
      <c r="GX9682" s="3"/>
      <c r="GY9682" s="3"/>
      <c r="GZ9682" s="3"/>
      <c r="HA9682" s="3"/>
      <c r="HB9682" s="3"/>
      <c r="HC9682" s="3"/>
      <c r="HD9682" s="3"/>
      <c r="HE9682" s="3"/>
      <c r="HF9682" s="3"/>
      <c r="HG9682" s="3"/>
      <c r="HH9682" s="3"/>
      <c r="HI9682" s="3"/>
      <c r="HJ9682" s="3"/>
      <c r="HK9682" s="3"/>
      <c r="HL9682" s="3"/>
      <c r="HM9682" s="45"/>
      <c r="HN9682" s="3"/>
      <c r="HO9682" s="3"/>
      <c r="HP9682" s="3"/>
      <c r="HQ9682" s="3"/>
      <c r="HR9682" s="3"/>
      <c r="HS9682" s="3"/>
      <c r="HT9682" s="3"/>
      <c r="HU9682" s="3"/>
      <c r="HV9682" s="3"/>
      <c r="HW9682" s="3"/>
      <c r="HX9682" s="3"/>
      <c r="HY9682" s="3"/>
      <c r="HZ9682" s="3"/>
      <c r="IA9682" s="3"/>
      <c r="IB9682" s="3"/>
      <c r="IC9682" s="3"/>
      <c r="ID9682" s="3"/>
      <c r="IE9682" s="3"/>
      <c r="IF9682" s="3"/>
      <c r="IG9682" s="3"/>
      <c r="IH9682" s="3"/>
      <c r="II9682" s="3"/>
      <c r="IJ9682" s="3"/>
      <c r="IK9682" s="3"/>
      <c r="IL9682" s="3"/>
      <c r="IM9682" s="3"/>
      <c r="IN9682" s="3"/>
      <c r="IO9682" s="15"/>
    </row>
    <row r="9683" spans="171:249">
      <c r="FO9683" s="3"/>
      <c r="FP9683" s="3"/>
      <c r="FQ9683" s="3"/>
      <c r="FR9683" s="3"/>
      <c r="FS9683" s="3"/>
      <c r="FT9683" s="3"/>
      <c r="FU9683" s="3"/>
      <c r="FV9683" s="3"/>
      <c r="FW9683" s="3"/>
      <c r="FX9683" s="3"/>
      <c r="FY9683" s="3"/>
      <c r="FZ9683" s="3"/>
      <c r="GA9683" s="3"/>
      <c r="GB9683" s="3"/>
      <c r="GC9683" s="3"/>
      <c r="GD9683" s="3"/>
      <c r="GE9683" s="3"/>
      <c r="GF9683" s="3"/>
      <c r="GG9683" s="3"/>
      <c r="GH9683" s="3"/>
      <c r="GI9683" s="3"/>
      <c r="GJ9683" s="3"/>
      <c r="GK9683" s="3"/>
      <c r="GL9683" s="3"/>
      <c r="GM9683" s="3"/>
      <c r="GN9683" s="3"/>
      <c r="GO9683" s="3"/>
      <c r="GP9683" s="3"/>
      <c r="GQ9683" s="3"/>
      <c r="GR9683" s="3"/>
      <c r="GS9683" s="3"/>
      <c r="GT9683" s="3"/>
      <c r="GU9683" s="3"/>
      <c r="GV9683" s="3"/>
      <c r="GW9683" s="3"/>
      <c r="GX9683" s="3"/>
      <c r="GY9683" s="3"/>
      <c r="GZ9683" s="3"/>
      <c r="HA9683" s="3"/>
      <c r="HB9683" s="3"/>
      <c r="HC9683" s="3"/>
      <c r="HD9683" s="3"/>
      <c r="HE9683" s="3"/>
      <c r="HF9683" s="3"/>
      <c r="HG9683" s="3"/>
      <c r="HH9683" s="3"/>
      <c r="HI9683" s="3"/>
      <c r="HJ9683" s="3"/>
      <c r="HK9683" s="3"/>
      <c r="HL9683" s="3"/>
      <c r="HM9683" s="45"/>
      <c r="HN9683" s="3"/>
      <c r="HO9683" s="3"/>
      <c r="HP9683" s="3"/>
      <c r="HQ9683" s="3"/>
      <c r="HR9683" s="3"/>
      <c r="HS9683" s="3"/>
      <c r="HT9683" s="3"/>
      <c r="HU9683" s="3"/>
      <c r="HV9683" s="3"/>
      <c r="HW9683" s="3"/>
      <c r="HX9683" s="3"/>
      <c r="HY9683" s="3"/>
      <c r="HZ9683" s="3"/>
      <c r="IA9683" s="3"/>
      <c r="IB9683" s="3"/>
      <c r="IC9683" s="3"/>
      <c r="ID9683" s="3"/>
      <c r="IE9683" s="3"/>
      <c r="IF9683" s="3"/>
      <c r="IG9683" s="3"/>
      <c r="IH9683" s="3"/>
      <c r="II9683" s="3"/>
      <c r="IJ9683" s="3"/>
      <c r="IK9683" s="3"/>
      <c r="IL9683" s="3"/>
      <c r="IM9683" s="3"/>
      <c r="IN9683" s="3"/>
      <c r="IO9683" s="15"/>
    </row>
    <row r="9684" spans="171:249">
      <c r="FO9684" s="3"/>
      <c r="FP9684" s="3"/>
      <c r="FQ9684" s="3"/>
      <c r="FR9684" s="3"/>
      <c r="FS9684" s="3"/>
      <c r="FT9684" s="3"/>
      <c r="FU9684" s="3"/>
      <c r="FV9684" s="3"/>
      <c r="FW9684" s="3"/>
      <c r="FX9684" s="3"/>
      <c r="FY9684" s="3"/>
      <c r="FZ9684" s="3"/>
      <c r="GA9684" s="3"/>
      <c r="GB9684" s="3"/>
      <c r="GC9684" s="3"/>
      <c r="GD9684" s="3"/>
      <c r="GE9684" s="3"/>
      <c r="GF9684" s="3"/>
      <c r="GG9684" s="3"/>
      <c r="GH9684" s="3"/>
      <c r="GI9684" s="3"/>
      <c r="GJ9684" s="3"/>
      <c r="GK9684" s="3"/>
      <c r="GL9684" s="3"/>
      <c r="GM9684" s="3"/>
      <c r="GN9684" s="3"/>
      <c r="GO9684" s="3"/>
      <c r="GP9684" s="3"/>
      <c r="GQ9684" s="3"/>
      <c r="GR9684" s="3"/>
      <c r="GS9684" s="3"/>
      <c r="GT9684" s="3"/>
      <c r="GU9684" s="3"/>
      <c r="GV9684" s="3"/>
      <c r="GW9684" s="3"/>
      <c r="GX9684" s="3"/>
      <c r="GY9684" s="3"/>
      <c r="GZ9684" s="3"/>
      <c r="HA9684" s="3"/>
      <c r="HB9684" s="3"/>
      <c r="HC9684" s="3"/>
      <c r="HD9684" s="3"/>
      <c r="HE9684" s="3"/>
      <c r="HF9684" s="3"/>
      <c r="HG9684" s="3"/>
      <c r="HH9684" s="3"/>
      <c r="HI9684" s="3"/>
      <c r="HJ9684" s="3"/>
      <c r="HK9684" s="3"/>
      <c r="HL9684" s="3"/>
      <c r="HM9684" s="45"/>
      <c r="HN9684" s="3"/>
      <c r="HO9684" s="3"/>
      <c r="HP9684" s="3"/>
      <c r="HQ9684" s="3"/>
      <c r="HR9684" s="3"/>
      <c r="HS9684" s="3"/>
      <c r="HT9684" s="3"/>
      <c r="HU9684" s="3"/>
      <c r="HV9684" s="3"/>
      <c r="HW9684" s="3"/>
      <c r="HX9684" s="3"/>
      <c r="HY9684" s="3"/>
      <c r="HZ9684" s="3"/>
      <c r="IA9684" s="3"/>
      <c r="IB9684" s="3"/>
      <c r="IC9684" s="3"/>
      <c r="ID9684" s="3"/>
      <c r="IE9684" s="3"/>
      <c r="IF9684" s="3"/>
      <c r="IG9684" s="3"/>
      <c r="IH9684" s="3"/>
      <c r="II9684" s="3"/>
      <c r="IJ9684" s="3"/>
      <c r="IK9684" s="3"/>
      <c r="IL9684" s="3"/>
      <c r="IM9684" s="3"/>
      <c r="IN9684" s="3"/>
      <c r="IO9684" s="15"/>
    </row>
    <row r="9685" spans="171:249">
      <c r="FO9685" s="3"/>
      <c r="FP9685" s="3"/>
      <c r="FQ9685" s="3"/>
      <c r="FR9685" s="3"/>
      <c r="FS9685" s="3"/>
      <c r="FT9685" s="3"/>
      <c r="FU9685" s="3"/>
      <c r="FV9685" s="3"/>
      <c r="FW9685" s="3"/>
      <c r="FX9685" s="3"/>
      <c r="FY9685" s="3"/>
      <c r="FZ9685" s="3"/>
      <c r="GA9685" s="3"/>
      <c r="GB9685" s="3"/>
      <c r="GC9685" s="3"/>
      <c r="GD9685" s="3"/>
      <c r="GE9685" s="3"/>
      <c r="GF9685" s="3"/>
      <c r="GG9685" s="3"/>
      <c r="GH9685" s="3"/>
      <c r="GI9685" s="3"/>
      <c r="GJ9685" s="3"/>
      <c r="GK9685" s="3"/>
      <c r="GL9685" s="3"/>
      <c r="GM9685" s="3"/>
      <c r="GN9685" s="3"/>
      <c r="GO9685" s="3"/>
      <c r="GP9685" s="3"/>
      <c r="GQ9685" s="3"/>
      <c r="GR9685" s="3"/>
      <c r="GS9685" s="3"/>
      <c r="GT9685" s="3"/>
      <c r="GU9685" s="3"/>
      <c r="GV9685" s="3"/>
      <c r="GW9685" s="3"/>
      <c r="GX9685" s="3"/>
      <c r="GY9685" s="3"/>
      <c r="GZ9685" s="3"/>
      <c r="HA9685" s="3"/>
      <c r="HB9685" s="3"/>
      <c r="HC9685" s="3"/>
      <c r="HD9685" s="3"/>
      <c r="HE9685" s="3"/>
      <c r="HF9685" s="3"/>
      <c r="HG9685" s="3"/>
      <c r="HH9685" s="3"/>
      <c r="HI9685" s="3"/>
      <c r="HJ9685" s="3"/>
      <c r="HK9685" s="3"/>
      <c r="HL9685" s="3"/>
      <c r="HM9685" s="45"/>
      <c r="HN9685" s="3"/>
      <c r="HO9685" s="3"/>
      <c r="HP9685" s="3"/>
      <c r="HQ9685" s="3"/>
      <c r="HR9685" s="3"/>
      <c r="HS9685" s="3"/>
      <c r="HT9685" s="3"/>
      <c r="HU9685" s="3"/>
      <c r="HV9685" s="3"/>
      <c r="HW9685" s="3"/>
      <c r="HX9685" s="3"/>
      <c r="HY9685" s="3"/>
      <c r="HZ9685" s="3"/>
      <c r="IA9685" s="3"/>
      <c r="IB9685" s="3"/>
      <c r="IC9685" s="3"/>
      <c r="ID9685" s="3"/>
      <c r="IE9685" s="3"/>
      <c r="IF9685" s="3"/>
      <c r="IG9685" s="3"/>
      <c r="IH9685" s="3"/>
      <c r="II9685" s="3"/>
      <c r="IJ9685" s="3"/>
      <c r="IK9685" s="3"/>
      <c r="IL9685" s="3"/>
      <c r="IM9685" s="3"/>
      <c r="IN9685" s="3"/>
      <c r="IO9685" s="15"/>
    </row>
    <row r="9686" spans="171:249">
      <c r="FO9686" s="3"/>
      <c r="FP9686" s="3"/>
      <c r="FQ9686" s="3"/>
      <c r="FR9686" s="3"/>
      <c r="FS9686" s="3"/>
      <c r="FT9686" s="3"/>
      <c r="FU9686" s="3"/>
      <c r="FV9686" s="3"/>
      <c r="FW9686" s="3"/>
      <c r="FX9686" s="3"/>
      <c r="FY9686" s="3"/>
      <c r="FZ9686" s="3"/>
      <c r="GA9686" s="3"/>
      <c r="GB9686" s="3"/>
      <c r="GC9686" s="3"/>
      <c r="GD9686" s="3"/>
      <c r="GE9686" s="3"/>
      <c r="GF9686" s="3"/>
      <c r="GG9686" s="3"/>
      <c r="GH9686" s="3"/>
      <c r="GI9686" s="3"/>
      <c r="GJ9686" s="3"/>
      <c r="GK9686" s="3"/>
      <c r="GL9686" s="3"/>
      <c r="GM9686" s="3"/>
      <c r="GN9686" s="3"/>
      <c r="GO9686" s="3"/>
      <c r="GP9686" s="3"/>
      <c r="GQ9686" s="3"/>
      <c r="GR9686" s="3"/>
      <c r="GS9686" s="3"/>
      <c r="GT9686" s="3"/>
      <c r="GU9686" s="3"/>
      <c r="GV9686" s="3"/>
      <c r="GW9686" s="3"/>
      <c r="GX9686" s="3"/>
      <c r="GY9686" s="3"/>
      <c r="GZ9686" s="3"/>
      <c r="HA9686" s="3"/>
      <c r="HB9686" s="3"/>
      <c r="HC9686" s="3"/>
      <c r="HD9686" s="3"/>
      <c r="HE9686" s="3"/>
      <c r="HF9686" s="3"/>
      <c r="HG9686" s="3"/>
      <c r="HH9686" s="3"/>
      <c r="HI9686" s="3"/>
      <c r="HJ9686" s="3"/>
      <c r="HK9686" s="3"/>
      <c r="HL9686" s="3"/>
      <c r="HM9686" s="45"/>
      <c r="HN9686" s="3"/>
      <c r="HO9686" s="3"/>
      <c r="HP9686" s="3"/>
      <c r="HQ9686" s="3"/>
      <c r="HR9686" s="3"/>
      <c r="HS9686" s="3"/>
      <c r="HT9686" s="3"/>
      <c r="HU9686" s="3"/>
      <c r="HV9686" s="3"/>
      <c r="HW9686" s="3"/>
      <c r="HX9686" s="3"/>
      <c r="HY9686" s="3"/>
      <c r="HZ9686" s="3"/>
      <c r="IA9686" s="3"/>
      <c r="IB9686" s="3"/>
      <c r="IC9686" s="3"/>
      <c r="ID9686" s="3"/>
      <c r="IE9686" s="3"/>
      <c r="IF9686" s="3"/>
      <c r="IG9686" s="3"/>
      <c r="IH9686" s="3"/>
      <c r="II9686" s="3"/>
      <c r="IJ9686" s="3"/>
      <c r="IK9686" s="3"/>
      <c r="IL9686" s="3"/>
      <c r="IM9686" s="3"/>
      <c r="IN9686" s="3"/>
      <c r="IO9686" s="15"/>
    </row>
    <row r="9687" spans="171:249">
      <c r="FO9687" s="3"/>
      <c r="FP9687" s="3"/>
      <c r="FQ9687" s="3"/>
      <c r="FR9687" s="3"/>
      <c r="FS9687" s="3"/>
      <c r="FT9687" s="3"/>
      <c r="FU9687" s="3"/>
      <c r="FV9687" s="3"/>
      <c r="FW9687" s="3"/>
      <c r="FX9687" s="3"/>
      <c r="FY9687" s="3"/>
      <c r="FZ9687" s="3"/>
      <c r="GA9687" s="3"/>
      <c r="GB9687" s="3"/>
      <c r="GC9687" s="3"/>
      <c r="GD9687" s="3"/>
      <c r="GE9687" s="3"/>
      <c r="GF9687" s="3"/>
      <c r="GG9687" s="3"/>
      <c r="GH9687" s="3"/>
      <c r="GI9687" s="3"/>
      <c r="GJ9687" s="3"/>
      <c r="GK9687" s="3"/>
      <c r="GL9687" s="3"/>
      <c r="GM9687" s="3"/>
      <c r="GN9687" s="3"/>
      <c r="GO9687" s="3"/>
      <c r="GP9687" s="3"/>
      <c r="GQ9687" s="3"/>
      <c r="GR9687" s="3"/>
      <c r="GS9687" s="3"/>
      <c r="GT9687" s="3"/>
      <c r="GU9687" s="3"/>
      <c r="GV9687" s="3"/>
      <c r="GW9687" s="3"/>
      <c r="GX9687" s="3"/>
      <c r="GY9687" s="3"/>
      <c r="GZ9687" s="3"/>
      <c r="HA9687" s="3"/>
      <c r="HB9687" s="3"/>
      <c r="HC9687" s="3"/>
      <c r="HD9687" s="3"/>
      <c r="HE9687" s="3"/>
      <c r="HF9687" s="3"/>
      <c r="HG9687" s="3"/>
      <c r="HH9687" s="3"/>
      <c r="HI9687" s="3"/>
      <c r="HJ9687" s="3"/>
      <c r="HK9687" s="3"/>
      <c r="HL9687" s="3"/>
      <c r="HM9687" s="45"/>
      <c r="HN9687" s="3"/>
      <c r="HO9687" s="3"/>
      <c r="HP9687" s="3"/>
      <c r="HQ9687" s="3"/>
      <c r="HR9687" s="3"/>
      <c r="HS9687" s="3"/>
      <c r="HT9687" s="3"/>
      <c r="HU9687" s="3"/>
      <c r="HV9687" s="3"/>
      <c r="HW9687" s="3"/>
      <c r="HX9687" s="3"/>
      <c r="HY9687" s="3"/>
      <c r="HZ9687" s="3"/>
      <c r="IA9687" s="3"/>
      <c r="IB9687" s="3"/>
      <c r="IC9687" s="3"/>
      <c r="ID9687" s="3"/>
      <c r="IE9687" s="3"/>
      <c r="IF9687" s="3"/>
      <c r="IG9687" s="3"/>
      <c r="IH9687" s="3"/>
      <c r="II9687" s="3"/>
      <c r="IJ9687" s="3"/>
      <c r="IK9687" s="3"/>
      <c r="IL9687" s="3"/>
      <c r="IM9687" s="3"/>
      <c r="IN9687" s="3"/>
      <c r="IO9687" s="15"/>
    </row>
    <row r="9688" spans="171:249">
      <c r="FO9688" s="3"/>
      <c r="FP9688" s="3"/>
      <c r="FQ9688" s="3"/>
      <c r="FR9688" s="3"/>
      <c r="FS9688" s="3"/>
      <c r="FT9688" s="3"/>
      <c r="FU9688" s="3"/>
      <c r="FV9688" s="3"/>
      <c r="FW9688" s="3"/>
      <c r="FX9688" s="3"/>
      <c r="FY9688" s="3"/>
      <c r="FZ9688" s="3"/>
      <c r="GA9688" s="3"/>
      <c r="GB9688" s="3"/>
      <c r="GC9688" s="3"/>
      <c r="GD9688" s="3"/>
      <c r="GE9688" s="3"/>
      <c r="GF9688" s="3"/>
      <c r="GG9688" s="3"/>
      <c r="GH9688" s="3"/>
      <c r="GI9688" s="3"/>
      <c r="GJ9688" s="3"/>
      <c r="GK9688" s="3"/>
      <c r="GL9688" s="3"/>
      <c r="GM9688" s="3"/>
      <c r="GN9688" s="3"/>
      <c r="GO9688" s="3"/>
      <c r="GP9688" s="3"/>
      <c r="GQ9688" s="3"/>
      <c r="GR9688" s="3"/>
      <c r="GS9688" s="3"/>
      <c r="GT9688" s="3"/>
      <c r="GU9688" s="3"/>
      <c r="GV9688" s="3"/>
      <c r="GW9688" s="3"/>
      <c r="GX9688" s="3"/>
      <c r="GY9688" s="3"/>
      <c r="GZ9688" s="3"/>
      <c r="HA9688" s="3"/>
      <c r="HB9688" s="3"/>
      <c r="HC9688" s="3"/>
      <c r="HD9688" s="3"/>
      <c r="HE9688" s="3"/>
      <c r="HF9688" s="3"/>
      <c r="HG9688" s="3"/>
      <c r="HH9688" s="3"/>
      <c r="HI9688" s="3"/>
      <c r="HJ9688" s="3"/>
      <c r="HK9688" s="3"/>
      <c r="HL9688" s="3"/>
      <c r="HM9688" s="45"/>
      <c r="HN9688" s="3"/>
      <c r="HO9688" s="3"/>
      <c r="HP9688" s="3"/>
      <c r="HQ9688" s="3"/>
      <c r="HR9688" s="3"/>
      <c r="HS9688" s="3"/>
      <c r="HT9688" s="3"/>
      <c r="HU9688" s="3"/>
      <c r="HV9688" s="3"/>
      <c r="HW9688" s="3"/>
      <c r="HX9688" s="3"/>
      <c r="HY9688" s="3"/>
      <c r="HZ9688" s="3"/>
      <c r="IA9688" s="3"/>
      <c r="IB9688" s="3"/>
      <c r="IC9688" s="3"/>
      <c r="ID9688" s="3"/>
      <c r="IE9688" s="3"/>
      <c r="IF9688" s="3"/>
      <c r="IG9688" s="3"/>
      <c r="IH9688" s="3"/>
      <c r="II9688" s="3"/>
      <c r="IJ9688" s="3"/>
      <c r="IK9688" s="3"/>
      <c r="IL9688" s="3"/>
      <c r="IM9688" s="3"/>
      <c r="IN9688" s="3"/>
      <c r="IO9688" s="15"/>
    </row>
    <row r="9689" spans="171:249">
      <c r="FO9689" s="3"/>
      <c r="FP9689" s="3"/>
      <c r="FQ9689" s="3"/>
      <c r="FR9689" s="3"/>
      <c r="FS9689" s="3"/>
      <c r="FT9689" s="3"/>
      <c r="FU9689" s="3"/>
      <c r="FV9689" s="3"/>
      <c r="FW9689" s="3"/>
      <c r="FX9689" s="3"/>
      <c r="FY9689" s="3"/>
      <c r="FZ9689" s="3"/>
      <c r="GA9689" s="3"/>
      <c r="GB9689" s="3"/>
      <c r="GC9689" s="3"/>
      <c r="GD9689" s="3"/>
      <c r="GE9689" s="3"/>
      <c r="GF9689" s="3"/>
      <c r="GG9689" s="3"/>
      <c r="GH9689" s="3"/>
      <c r="GI9689" s="3"/>
      <c r="GJ9689" s="3"/>
      <c r="GK9689" s="3"/>
      <c r="GL9689" s="3"/>
      <c r="GM9689" s="3"/>
      <c r="GN9689" s="3"/>
      <c r="GO9689" s="3"/>
      <c r="GP9689" s="3"/>
      <c r="GQ9689" s="3"/>
      <c r="GR9689" s="3"/>
      <c r="GS9689" s="3"/>
      <c r="GT9689" s="3"/>
      <c r="GU9689" s="3"/>
      <c r="GV9689" s="3"/>
      <c r="GW9689" s="3"/>
      <c r="GX9689" s="3"/>
      <c r="GY9689" s="3"/>
      <c r="GZ9689" s="3"/>
      <c r="HA9689" s="3"/>
      <c r="HB9689" s="3"/>
      <c r="HC9689" s="3"/>
      <c r="HD9689" s="3"/>
      <c r="HE9689" s="3"/>
      <c r="HF9689" s="3"/>
      <c r="HG9689" s="3"/>
      <c r="HH9689" s="3"/>
      <c r="HI9689" s="3"/>
      <c r="HJ9689" s="3"/>
      <c r="HK9689" s="3"/>
      <c r="HL9689" s="3"/>
      <c r="HM9689" s="45"/>
      <c r="HN9689" s="3"/>
      <c r="HO9689" s="3"/>
      <c r="HP9689" s="3"/>
      <c r="HQ9689" s="3"/>
      <c r="HR9689" s="3"/>
      <c r="HS9689" s="3"/>
      <c r="HT9689" s="3"/>
      <c r="HU9689" s="3"/>
      <c r="HV9689" s="3"/>
      <c r="HW9689" s="3"/>
      <c r="HX9689" s="3"/>
      <c r="HY9689" s="3"/>
      <c r="HZ9689" s="3"/>
      <c r="IA9689" s="3"/>
      <c r="IB9689" s="3"/>
      <c r="IC9689" s="3"/>
      <c r="ID9689" s="3"/>
      <c r="IE9689" s="3"/>
      <c r="IF9689" s="3"/>
      <c r="IG9689" s="3"/>
      <c r="IH9689" s="3"/>
      <c r="II9689" s="3"/>
      <c r="IJ9689" s="3"/>
      <c r="IK9689" s="3"/>
      <c r="IL9689" s="3"/>
      <c r="IM9689" s="3"/>
      <c r="IN9689" s="3"/>
      <c r="IO9689" s="15"/>
    </row>
    <row r="9690" spans="171:249">
      <c r="FO9690" s="3"/>
      <c r="FP9690" s="3"/>
      <c r="FQ9690" s="3"/>
      <c r="FR9690" s="3"/>
      <c r="FS9690" s="3"/>
      <c r="FT9690" s="3"/>
      <c r="FU9690" s="3"/>
      <c r="FV9690" s="3"/>
      <c r="FW9690" s="3"/>
      <c r="FX9690" s="3"/>
      <c r="FY9690" s="3"/>
      <c r="FZ9690" s="3"/>
      <c r="GA9690" s="3"/>
      <c r="GB9690" s="3"/>
      <c r="GC9690" s="3"/>
      <c r="GD9690" s="3"/>
      <c r="GE9690" s="3"/>
      <c r="GF9690" s="3"/>
      <c r="GG9690" s="3"/>
      <c r="GH9690" s="3"/>
      <c r="GI9690" s="3"/>
      <c r="GJ9690" s="3"/>
      <c r="GK9690" s="3"/>
      <c r="GL9690" s="3"/>
      <c r="GM9690" s="3"/>
      <c r="GN9690" s="3"/>
      <c r="GO9690" s="3"/>
      <c r="GP9690" s="3"/>
      <c r="GQ9690" s="3"/>
      <c r="GR9690" s="3"/>
      <c r="GS9690" s="3"/>
      <c r="GT9690" s="3"/>
      <c r="GU9690" s="3"/>
      <c r="GV9690" s="3"/>
      <c r="GW9690" s="3"/>
      <c r="GX9690" s="3"/>
      <c r="GY9690" s="3"/>
      <c r="GZ9690" s="3"/>
      <c r="HA9690" s="3"/>
      <c r="HB9690" s="3"/>
      <c r="HC9690" s="3"/>
      <c r="HD9690" s="3"/>
      <c r="HE9690" s="3"/>
      <c r="HF9690" s="3"/>
      <c r="HG9690" s="3"/>
      <c r="HH9690" s="3"/>
      <c r="HI9690" s="3"/>
      <c r="HJ9690" s="3"/>
      <c r="HK9690" s="3"/>
      <c r="HL9690" s="3"/>
      <c r="HM9690" s="45"/>
      <c r="HN9690" s="3"/>
      <c r="HO9690" s="3"/>
      <c r="HP9690" s="3"/>
      <c r="HQ9690" s="3"/>
      <c r="HR9690" s="3"/>
      <c r="HS9690" s="3"/>
      <c r="HT9690" s="3"/>
      <c r="HU9690" s="3"/>
      <c r="HV9690" s="3"/>
      <c r="HW9690" s="3"/>
      <c r="HX9690" s="3"/>
      <c r="HY9690" s="3"/>
      <c r="HZ9690" s="3"/>
      <c r="IA9690" s="3"/>
      <c r="IB9690" s="3"/>
      <c r="IC9690" s="3"/>
      <c r="ID9690" s="3"/>
      <c r="IE9690" s="3"/>
      <c r="IF9690" s="3"/>
      <c r="IG9690" s="3"/>
      <c r="IH9690" s="3"/>
      <c r="II9690" s="3"/>
      <c r="IJ9690" s="3"/>
      <c r="IK9690" s="3"/>
      <c r="IL9690" s="3"/>
      <c r="IM9690" s="3"/>
      <c r="IN9690" s="3"/>
      <c r="IO9690" s="15"/>
    </row>
    <row r="9691" spans="171:249">
      <c r="FO9691" s="3"/>
      <c r="FP9691" s="3"/>
      <c r="FQ9691" s="3"/>
      <c r="FR9691" s="3"/>
      <c r="FS9691" s="3"/>
      <c r="FT9691" s="3"/>
      <c r="FU9691" s="3"/>
      <c r="FV9691" s="3"/>
      <c r="FW9691" s="3"/>
      <c r="FX9691" s="3"/>
      <c r="FY9691" s="3"/>
      <c r="FZ9691" s="3"/>
      <c r="GA9691" s="3"/>
      <c r="GB9691" s="3"/>
      <c r="GC9691" s="3"/>
      <c r="GD9691" s="3"/>
      <c r="GE9691" s="3"/>
      <c r="GF9691" s="3"/>
      <c r="GG9691" s="3"/>
      <c r="GH9691" s="3"/>
      <c r="GI9691" s="3"/>
      <c r="GJ9691" s="3"/>
      <c r="GK9691" s="3"/>
      <c r="GL9691" s="3"/>
      <c r="GM9691" s="3"/>
      <c r="GN9691" s="3"/>
      <c r="GO9691" s="3"/>
      <c r="GP9691" s="3"/>
      <c r="GQ9691" s="3"/>
      <c r="GR9691" s="3"/>
      <c r="GS9691" s="3"/>
      <c r="GT9691" s="3"/>
      <c r="GU9691" s="3"/>
      <c r="GV9691" s="3"/>
      <c r="GW9691" s="3"/>
      <c r="GX9691" s="3"/>
      <c r="GY9691" s="3"/>
      <c r="GZ9691" s="3"/>
      <c r="HA9691" s="3"/>
      <c r="HB9691" s="3"/>
      <c r="HC9691" s="3"/>
      <c r="HD9691" s="3"/>
      <c r="HE9691" s="3"/>
      <c r="HF9691" s="3"/>
      <c r="HG9691" s="3"/>
      <c r="HH9691" s="3"/>
      <c r="HI9691" s="3"/>
      <c r="HJ9691" s="3"/>
      <c r="HK9691" s="3"/>
      <c r="HL9691" s="3"/>
      <c r="HM9691" s="45"/>
      <c r="HN9691" s="3"/>
      <c r="HO9691" s="3"/>
      <c r="HP9691" s="3"/>
      <c r="HQ9691" s="3"/>
      <c r="HR9691" s="3"/>
      <c r="HS9691" s="3"/>
      <c r="HT9691" s="3"/>
      <c r="HU9691" s="3"/>
      <c r="HV9691" s="3"/>
      <c r="HW9691" s="3"/>
      <c r="HX9691" s="3"/>
      <c r="HY9691" s="3"/>
      <c r="HZ9691" s="3"/>
      <c r="IA9691" s="3"/>
      <c r="IB9691" s="3"/>
      <c r="IC9691" s="3"/>
      <c r="ID9691" s="3"/>
      <c r="IE9691" s="3"/>
      <c r="IF9691" s="3"/>
      <c r="IG9691" s="3"/>
      <c r="IH9691" s="3"/>
      <c r="II9691" s="3"/>
      <c r="IJ9691" s="3"/>
      <c r="IK9691" s="3"/>
      <c r="IL9691" s="3"/>
      <c r="IM9691" s="3"/>
      <c r="IN9691" s="3"/>
      <c r="IO9691" s="15"/>
    </row>
    <row r="9692" spans="171:249">
      <c r="FO9692" s="3"/>
      <c r="FP9692" s="3"/>
      <c r="FQ9692" s="3"/>
      <c r="FR9692" s="3"/>
      <c r="FS9692" s="3"/>
      <c r="FT9692" s="3"/>
      <c r="FU9692" s="3"/>
      <c r="FV9692" s="3"/>
      <c r="FW9692" s="3"/>
      <c r="FX9692" s="3"/>
      <c r="FY9692" s="3"/>
      <c r="FZ9692" s="3"/>
      <c r="GA9692" s="3"/>
      <c r="GB9692" s="3"/>
      <c r="GC9692" s="3"/>
      <c r="GD9692" s="3"/>
      <c r="GE9692" s="3"/>
      <c r="GF9692" s="3"/>
      <c r="GG9692" s="3"/>
      <c r="GH9692" s="3"/>
      <c r="GI9692" s="3"/>
      <c r="GJ9692" s="3"/>
      <c r="GK9692" s="3"/>
      <c r="GL9692" s="3"/>
      <c r="GM9692" s="3"/>
      <c r="GN9692" s="3"/>
      <c r="GO9692" s="3"/>
      <c r="GP9692" s="3"/>
      <c r="GQ9692" s="3"/>
      <c r="GR9692" s="3"/>
      <c r="GS9692" s="3"/>
      <c r="GT9692" s="3"/>
      <c r="GU9692" s="3"/>
      <c r="GV9692" s="3"/>
      <c r="GW9692" s="3"/>
      <c r="GX9692" s="3"/>
      <c r="GY9692" s="3"/>
      <c r="GZ9692" s="3"/>
      <c r="HA9692" s="3"/>
      <c r="HB9692" s="3"/>
      <c r="HC9692" s="3"/>
      <c r="HD9692" s="3"/>
      <c r="HE9692" s="3"/>
      <c r="HF9692" s="3"/>
      <c r="HG9692" s="3"/>
      <c r="HH9692" s="3"/>
      <c r="HI9692" s="3"/>
      <c r="HJ9692" s="3"/>
      <c r="HK9692" s="3"/>
      <c r="HL9692" s="3"/>
      <c r="HM9692" s="45"/>
      <c r="HN9692" s="3"/>
      <c r="HO9692" s="3"/>
      <c r="HP9692" s="3"/>
      <c r="HQ9692" s="3"/>
      <c r="HR9692" s="3"/>
      <c r="HS9692" s="3"/>
      <c r="HT9692" s="3"/>
      <c r="HU9692" s="3"/>
      <c r="HV9692" s="3"/>
      <c r="HW9692" s="3"/>
      <c r="HX9692" s="3"/>
      <c r="HY9692" s="3"/>
      <c r="HZ9692" s="3"/>
      <c r="IA9692" s="3"/>
      <c r="IB9692" s="3"/>
      <c r="IC9692" s="3"/>
      <c r="ID9692" s="3"/>
      <c r="IE9692" s="3"/>
      <c r="IF9692" s="3"/>
      <c r="IG9692" s="3"/>
      <c r="IH9692" s="3"/>
      <c r="II9692" s="3"/>
      <c r="IJ9692" s="3"/>
      <c r="IK9692" s="3"/>
      <c r="IL9692" s="3"/>
      <c r="IM9692" s="3"/>
      <c r="IN9692" s="3"/>
      <c r="IO9692" s="15"/>
    </row>
    <row r="9693" spans="171:249">
      <c r="FO9693" s="3"/>
      <c r="FP9693" s="3"/>
      <c r="FQ9693" s="3"/>
      <c r="FR9693" s="3"/>
      <c r="FS9693" s="3"/>
      <c r="FT9693" s="3"/>
      <c r="FU9693" s="3"/>
      <c r="FV9693" s="3"/>
      <c r="FW9693" s="3"/>
      <c r="FX9693" s="3"/>
      <c r="FY9693" s="3"/>
      <c r="FZ9693" s="3"/>
      <c r="GA9693" s="3"/>
      <c r="GB9693" s="3"/>
      <c r="GC9693" s="3"/>
      <c r="GD9693" s="3"/>
      <c r="GE9693" s="3"/>
      <c r="GF9693" s="3"/>
      <c r="GG9693" s="3"/>
      <c r="GH9693" s="3"/>
      <c r="GI9693" s="3"/>
      <c r="GJ9693" s="3"/>
      <c r="GK9693" s="3"/>
      <c r="GL9693" s="3"/>
      <c r="GM9693" s="3"/>
      <c r="GN9693" s="3"/>
      <c r="GO9693" s="3"/>
      <c r="GP9693" s="3"/>
      <c r="GQ9693" s="3"/>
      <c r="GR9693" s="3"/>
      <c r="GS9693" s="3"/>
      <c r="GT9693" s="3"/>
      <c r="GU9693" s="3"/>
      <c r="GV9693" s="3"/>
      <c r="GW9693" s="3"/>
      <c r="GX9693" s="3"/>
      <c r="GY9693" s="3"/>
      <c r="GZ9693" s="3"/>
      <c r="HA9693" s="3"/>
      <c r="HB9693" s="3"/>
      <c r="HC9693" s="3"/>
      <c r="HD9693" s="3"/>
      <c r="HE9693" s="3"/>
      <c r="HF9693" s="3"/>
      <c r="HG9693" s="3"/>
      <c r="HH9693" s="3"/>
      <c r="HI9693" s="3"/>
      <c r="HJ9693" s="3"/>
      <c r="HK9693" s="3"/>
      <c r="HL9693" s="3"/>
      <c r="HM9693" s="45"/>
      <c r="HN9693" s="3"/>
      <c r="HO9693" s="3"/>
      <c r="HP9693" s="3"/>
      <c r="HQ9693" s="3"/>
      <c r="HR9693" s="3"/>
      <c r="HS9693" s="3"/>
      <c r="HT9693" s="3"/>
      <c r="HU9693" s="3"/>
      <c r="HV9693" s="3"/>
      <c r="HW9693" s="3"/>
      <c r="HX9693" s="3"/>
      <c r="HY9693" s="3"/>
      <c r="HZ9693" s="3"/>
      <c r="IA9693" s="3"/>
      <c r="IB9693" s="3"/>
      <c r="IC9693" s="3"/>
      <c r="ID9693" s="3"/>
      <c r="IE9693" s="3"/>
      <c r="IF9693" s="3"/>
      <c r="IG9693" s="3"/>
      <c r="IH9693" s="3"/>
      <c r="II9693" s="3"/>
      <c r="IJ9693" s="3"/>
      <c r="IK9693" s="3"/>
      <c r="IL9693" s="3"/>
      <c r="IM9693" s="3"/>
      <c r="IN9693" s="3"/>
      <c r="IO9693" s="15"/>
    </row>
    <row r="9694" spans="171:249">
      <c r="FO9694" s="3"/>
      <c r="FP9694" s="3"/>
      <c r="FQ9694" s="3"/>
      <c r="FR9694" s="3"/>
      <c r="FS9694" s="3"/>
      <c r="FT9694" s="3"/>
      <c r="FU9694" s="3"/>
      <c r="FV9694" s="3"/>
      <c r="FW9694" s="3"/>
      <c r="FX9694" s="3"/>
      <c r="FY9694" s="3"/>
      <c r="FZ9694" s="3"/>
      <c r="GA9694" s="3"/>
      <c r="GB9694" s="3"/>
      <c r="GC9694" s="3"/>
      <c r="GD9694" s="3"/>
      <c r="GE9694" s="3"/>
      <c r="GF9694" s="3"/>
      <c r="GG9694" s="3"/>
      <c r="GH9694" s="3"/>
      <c r="GI9694" s="3"/>
      <c r="GJ9694" s="3"/>
      <c r="GK9694" s="3"/>
      <c r="GL9694" s="3"/>
      <c r="GM9694" s="3"/>
      <c r="GN9694" s="3"/>
      <c r="GO9694" s="3"/>
      <c r="GP9694" s="3"/>
      <c r="GQ9694" s="3"/>
      <c r="GR9694" s="3"/>
      <c r="GS9694" s="3"/>
      <c r="GT9694" s="3"/>
      <c r="GU9694" s="3"/>
      <c r="GV9694" s="3"/>
      <c r="GW9694" s="3"/>
      <c r="GX9694" s="3"/>
      <c r="GY9694" s="3"/>
      <c r="GZ9694" s="3"/>
      <c r="HA9694" s="3"/>
      <c r="HB9694" s="3"/>
      <c r="HC9694" s="3"/>
      <c r="HD9694" s="3"/>
      <c r="HE9694" s="3"/>
      <c r="HF9694" s="3"/>
      <c r="HG9694" s="3"/>
      <c r="HH9694" s="3"/>
      <c r="HI9694" s="3"/>
      <c r="HJ9694" s="3"/>
      <c r="HK9694" s="3"/>
      <c r="HL9694" s="3"/>
      <c r="HM9694" s="45"/>
      <c r="HN9694" s="3"/>
      <c r="HO9694" s="3"/>
      <c r="HP9694" s="3"/>
      <c r="HQ9694" s="3"/>
      <c r="HR9694" s="3"/>
      <c r="HS9694" s="3"/>
      <c r="HT9694" s="3"/>
      <c r="HU9694" s="3"/>
      <c r="HV9694" s="3"/>
      <c r="HW9694" s="3"/>
      <c r="HX9694" s="3"/>
      <c r="HY9694" s="3"/>
      <c r="HZ9694" s="3"/>
      <c r="IA9694" s="3"/>
      <c r="IB9694" s="3"/>
      <c r="IC9694" s="3"/>
      <c r="ID9694" s="3"/>
      <c r="IE9694" s="3"/>
      <c r="IF9694" s="3"/>
      <c r="IG9694" s="3"/>
      <c r="IH9694" s="3"/>
      <c r="II9694" s="3"/>
      <c r="IJ9694" s="3"/>
      <c r="IK9694" s="3"/>
      <c r="IL9694" s="3"/>
      <c r="IM9694" s="3"/>
      <c r="IN9694" s="3"/>
      <c r="IO9694" s="15"/>
    </row>
    <row r="9695" spans="171:249">
      <c r="FO9695" s="3"/>
      <c r="FP9695" s="3"/>
      <c r="FQ9695" s="3"/>
      <c r="FR9695" s="3"/>
      <c r="FS9695" s="3"/>
      <c r="FT9695" s="3"/>
      <c r="FU9695" s="3"/>
      <c r="FV9695" s="3"/>
      <c r="FW9695" s="3"/>
      <c r="FX9695" s="3"/>
      <c r="FY9695" s="3"/>
      <c r="FZ9695" s="3"/>
      <c r="GA9695" s="3"/>
      <c r="GB9695" s="3"/>
      <c r="GC9695" s="3"/>
      <c r="GD9695" s="3"/>
      <c r="GE9695" s="3"/>
      <c r="GF9695" s="3"/>
      <c r="GG9695" s="3"/>
      <c r="GH9695" s="3"/>
      <c r="GI9695" s="3"/>
      <c r="GJ9695" s="3"/>
      <c r="GK9695" s="3"/>
      <c r="GL9695" s="3"/>
      <c r="GM9695" s="3"/>
      <c r="GN9695" s="3"/>
      <c r="GO9695" s="3"/>
      <c r="GP9695" s="3"/>
      <c r="GQ9695" s="3"/>
      <c r="GR9695" s="3"/>
      <c r="GS9695" s="3"/>
      <c r="GT9695" s="3"/>
      <c r="GU9695" s="3"/>
      <c r="GV9695" s="3"/>
      <c r="GW9695" s="3"/>
      <c r="GX9695" s="3"/>
      <c r="GY9695" s="3"/>
      <c r="GZ9695" s="3"/>
      <c r="HA9695" s="3"/>
      <c r="HB9695" s="3"/>
      <c r="HC9695" s="3"/>
      <c r="HD9695" s="3"/>
      <c r="HE9695" s="3"/>
      <c r="HF9695" s="3"/>
      <c r="HG9695" s="3"/>
      <c r="HH9695" s="3"/>
      <c r="HI9695" s="3"/>
      <c r="HJ9695" s="3"/>
      <c r="HK9695" s="3"/>
      <c r="HL9695" s="3"/>
      <c r="HM9695" s="45"/>
      <c r="HN9695" s="3"/>
      <c r="HO9695" s="3"/>
      <c r="HP9695" s="3"/>
      <c r="HQ9695" s="3"/>
      <c r="HR9695" s="3"/>
      <c r="HS9695" s="3"/>
      <c r="HT9695" s="3"/>
      <c r="HU9695" s="3"/>
      <c r="HV9695" s="3"/>
      <c r="HW9695" s="3"/>
      <c r="HX9695" s="3"/>
      <c r="HY9695" s="3"/>
      <c r="HZ9695" s="3"/>
      <c r="IA9695" s="3"/>
      <c r="IB9695" s="3"/>
      <c r="IC9695" s="3"/>
      <c r="ID9695" s="3"/>
      <c r="IE9695" s="3"/>
      <c r="IF9695" s="3"/>
      <c r="IG9695" s="3"/>
      <c r="IH9695" s="3"/>
      <c r="II9695" s="3"/>
      <c r="IJ9695" s="3"/>
      <c r="IK9695" s="3"/>
      <c r="IL9695" s="3"/>
      <c r="IM9695" s="3"/>
      <c r="IN9695" s="3"/>
      <c r="IO9695" s="15"/>
    </row>
    <row r="9696" spans="171:249">
      <c r="FO9696" s="3"/>
      <c r="FP9696" s="3"/>
      <c r="FQ9696" s="3"/>
      <c r="FR9696" s="3"/>
      <c r="FS9696" s="3"/>
      <c r="FT9696" s="3"/>
      <c r="FU9696" s="3"/>
      <c r="FV9696" s="3"/>
      <c r="FW9696" s="3"/>
      <c r="FX9696" s="3"/>
      <c r="FY9696" s="3"/>
      <c r="FZ9696" s="3"/>
      <c r="GA9696" s="3"/>
      <c r="GB9696" s="3"/>
      <c r="GC9696" s="3"/>
      <c r="GD9696" s="3"/>
      <c r="GE9696" s="3"/>
      <c r="GF9696" s="3"/>
      <c r="GG9696" s="3"/>
      <c r="GH9696" s="3"/>
      <c r="GI9696" s="3"/>
      <c r="GJ9696" s="3"/>
      <c r="GK9696" s="3"/>
      <c r="GL9696" s="3"/>
      <c r="GM9696" s="3"/>
      <c r="GN9696" s="3"/>
      <c r="GO9696" s="3"/>
      <c r="GP9696" s="3"/>
      <c r="GQ9696" s="3"/>
      <c r="GR9696" s="3"/>
      <c r="GS9696" s="3"/>
      <c r="GT9696" s="3"/>
      <c r="GU9696" s="3"/>
      <c r="GV9696" s="3"/>
      <c r="GW9696" s="3"/>
      <c r="GX9696" s="3"/>
      <c r="GY9696" s="3"/>
      <c r="GZ9696" s="3"/>
      <c r="HA9696" s="3"/>
      <c r="HB9696" s="3"/>
      <c r="HC9696" s="3"/>
      <c r="HD9696" s="3"/>
      <c r="HE9696" s="3"/>
      <c r="HF9696" s="3"/>
      <c r="HG9696" s="3"/>
      <c r="HH9696" s="3"/>
      <c r="HI9696" s="3"/>
      <c r="HJ9696" s="3"/>
      <c r="HK9696" s="3"/>
      <c r="HL9696" s="3"/>
      <c r="HM9696" s="45"/>
      <c r="HN9696" s="3"/>
      <c r="HO9696" s="3"/>
      <c r="HP9696" s="3"/>
      <c r="HQ9696" s="3"/>
      <c r="HR9696" s="3"/>
      <c r="HS9696" s="3"/>
      <c r="HT9696" s="3"/>
      <c r="HU9696" s="3"/>
      <c r="HV9696" s="3"/>
      <c r="HW9696" s="3"/>
      <c r="HX9696" s="3"/>
      <c r="HY9696" s="3"/>
      <c r="HZ9696" s="3"/>
      <c r="IA9696" s="3"/>
      <c r="IB9696" s="3"/>
      <c r="IC9696" s="3"/>
      <c r="ID9696" s="3"/>
      <c r="IE9696" s="3"/>
      <c r="IF9696" s="3"/>
      <c r="IG9696" s="3"/>
      <c r="IH9696" s="3"/>
      <c r="II9696" s="3"/>
      <c r="IJ9696" s="3"/>
      <c r="IK9696" s="3"/>
      <c r="IL9696" s="3"/>
      <c r="IM9696" s="3"/>
      <c r="IN9696" s="3"/>
      <c r="IO9696" s="15"/>
    </row>
    <row r="9697" spans="171:249">
      <c r="FO9697" s="3"/>
      <c r="FP9697" s="3"/>
      <c r="FQ9697" s="3"/>
      <c r="FR9697" s="3"/>
      <c r="FS9697" s="3"/>
      <c r="FT9697" s="3"/>
      <c r="FU9697" s="3"/>
      <c r="FV9697" s="3"/>
      <c r="FW9697" s="3"/>
      <c r="FX9697" s="3"/>
      <c r="FY9697" s="3"/>
      <c r="FZ9697" s="3"/>
      <c r="GA9697" s="3"/>
      <c r="GB9697" s="3"/>
      <c r="GC9697" s="3"/>
      <c r="GD9697" s="3"/>
      <c r="GE9697" s="3"/>
      <c r="GF9697" s="3"/>
      <c r="GG9697" s="3"/>
      <c r="GH9697" s="3"/>
      <c r="GI9697" s="3"/>
      <c r="GJ9697" s="3"/>
      <c r="GK9697" s="3"/>
      <c r="GL9697" s="3"/>
      <c r="GM9697" s="3"/>
      <c r="GN9697" s="3"/>
      <c r="GO9697" s="3"/>
      <c r="GP9697" s="3"/>
      <c r="GQ9697" s="3"/>
      <c r="GR9697" s="3"/>
      <c r="GS9697" s="3"/>
      <c r="GT9697" s="3"/>
      <c r="GU9697" s="3"/>
      <c r="GV9697" s="3"/>
      <c r="GW9697" s="3"/>
      <c r="GX9697" s="3"/>
      <c r="GY9697" s="3"/>
      <c r="GZ9697" s="3"/>
      <c r="HA9697" s="3"/>
      <c r="HB9697" s="3"/>
      <c r="HC9697" s="3"/>
      <c r="HD9697" s="3"/>
      <c r="HE9697" s="3"/>
      <c r="HF9697" s="3"/>
      <c r="HG9697" s="3"/>
      <c r="HH9697" s="3"/>
      <c r="HI9697" s="3"/>
      <c r="HJ9697" s="3"/>
      <c r="HK9697" s="3"/>
      <c r="HL9697" s="3"/>
      <c r="HM9697" s="45"/>
      <c r="HN9697" s="3"/>
      <c r="HO9697" s="3"/>
      <c r="HP9697" s="3"/>
      <c r="HQ9697" s="3"/>
      <c r="HR9697" s="3"/>
      <c r="HS9697" s="3"/>
      <c r="HT9697" s="3"/>
      <c r="HU9697" s="3"/>
      <c r="HV9697" s="3"/>
      <c r="HW9697" s="3"/>
      <c r="HX9697" s="3"/>
      <c r="HY9697" s="3"/>
      <c r="HZ9697" s="3"/>
      <c r="IA9697" s="3"/>
      <c r="IB9697" s="3"/>
      <c r="IC9697" s="3"/>
      <c r="ID9697" s="3"/>
      <c r="IE9697" s="3"/>
      <c r="IF9697" s="3"/>
      <c r="IG9697" s="3"/>
      <c r="IH9697" s="3"/>
      <c r="II9697" s="3"/>
      <c r="IJ9697" s="3"/>
      <c r="IK9697" s="3"/>
      <c r="IL9697" s="3"/>
      <c r="IM9697" s="3"/>
      <c r="IN9697" s="3"/>
      <c r="IO9697" s="15"/>
    </row>
    <row r="9698" spans="171:249">
      <c r="FO9698" s="3"/>
      <c r="FP9698" s="3"/>
      <c r="FQ9698" s="3"/>
      <c r="FR9698" s="3"/>
      <c r="FS9698" s="3"/>
      <c r="FT9698" s="3"/>
      <c r="FU9698" s="3"/>
      <c r="FV9698" s="3"/>
      <c r="FW9698" s="3"/>
      <c r="FX9698" s="3"/>
      <c r="FY9698" s="3"/>
      <c r="FZ9698" s="3"/>
      <c r="GA9698" s="3"/>
      <c r="GB9698" s="3"/>
      <c r="GC9698" s="3"/>
      <c r="GD9698" s="3"/>
      <c r="GE9698" s="3"/>
      <c r="GF9698" s="3"/>
      <c r="GG9698" s="3"/>
      <c r="GH9698" s="3"/>
      <c r="GI9698" s="3"/>
      <c r="GJ9698" s="3"/>
      <c r="GK9698" s="3"/>
      <c r="GL9698" s="3"/>
      <c r="GM9698" s="3"/>
      <c r="GN9698" s="3"/>
      <c r="GO9698" s="3"/>
      <c r="GP9698" s="3"/>
      <c r="GQ9698" s="3"/>
      <c r="GR9698" s="3"/>
      <c r="GS9698" s="3"/>
      <c r="GT9698" s="3"/>
      <c r="GU9698" s="3"/>
      <c r="GV9698" s="3"/>
      <c r="GW9698" s="3"/>
      <c r="GX9698" s="3"/>
      <c r="GY9698" s="3"/>
      <c r="GZ9698" s="3"/>
      <c r="HA9698" s="3"/>
      <c r="HB9698" s="3"/>
      <c r="HC9698" s="3"/>
      <c r="HD9698" s="3"/>
      <c r="HE9698" s="3"/>
      <c r="HF9698" s="3"/>
      <c r="HG9698" s="3"/>
      <c r="HH9698" s="3"/>
      <c r="HI9698" s="3"/>
      <c r="HJ9698" s="3"/>
      <c r="HK9698" s="3"/>
      <c r="HL9698" s="3"/>
      <c r="HM9698" s="45"/>
      <c r="HN9698" s="3"/>
      <c r="HO9698" s="3"/>
      <c r="HP9698" s="3"/>
      <c r="HQ9698" s="3"/>
      <c r="HR9698" s="3"/>
      <c r="HS9698" s="3"/>
      <c r="HT9698" s="3"/>
      <c r="HU9698" s="3"/>
      <c r="HV9698" s="3"/>
      <c r="HW9698" s="3"/>
      <c r="HX9698" s="3"/>
      <c r="HY9698" s="3"/>
      <c r="HZ9698" s="3"/>
      <c r="IA9698" s="3"/>
      <c r="IB9698" s="3"/>
      <c r="IC9698" s="3"/>
      <c r="ID9698" s="3"/>
      <c r="IE9698" s="3"/>
      <c r="IF9698" s="3"/>
      <c r="IG9698" s="3"/>
      <c r="IH9698" s="3"/>
      <c r="II9698" s="3"/>
      <c r="IJ9698" s="3"/>
      <c r="IK9698" s="3"/>
      <c r="IL9698" s="3"/>
      <c r="IM9698" s="3"/>
      <c r="IN9698" s="3"/>
      <c r="IO9698" s="15"/>
    </row>
    <row r="9699" spans="171:249">
      <c r="FO9699" s="3"/>
      <c r="FP9699" s="3"/>
      <c r="FQ9699" s="3"/>
      <c r="FR9699" s="3"/>
      <c r="FS9699" s="3"/>
      <c r="FT9699" s="3"/>
      <c r="FU9699" s="3"/>
      <c r="FV9699" s="3"/>
      <c r="FW9699" s="3"/>
      <c r="FX9699" s="3"/>
      <c r="FY9699" s="3"/>
      <c r="FZ9699" s="3"/>
      <c r="GA9699" s="3"/>
      <c r="GB9699" s="3"/>
      <c r="GC9699" s="3"/>
      <c r="GD9699" s="3"/>
      <c r="GE9699" s="3"/>
      <c r="GF9699" s="3"/>
      <c r="GG9699" s="3"/>
      <c r="GH9699" s="3"/>
      <c r="GI9699" s="3"/>
      <c r="GJ9699" s="3"/>
      <c r="GK9699" s="3"/>
      <c r="GL9699" s="3"/>
      <c r="GM9699" s="3"/>
      <c r="GN9699" s="3"/>
      <c r="GO9699" s="3"/>
      <c r="GP9699" s="3"/>
      <c r="GQ9699" s="3"/>
      <c r="GR9699" s="3"/>
      <c r="GS9699" s="3"/>
      <c r="GT9699" s="3"/>
      <c r="GU9699" s="3"/>
      <c r="GV9699" s="3"/>
      <c r="GW9699" s="3"/>
      <c r="GX9699" s="3"/>
      <c r="GY9699" s="3"/>
      <c r="GZ9699" s="3"/>
      <c r="HA9699" s="3"/>
      <c r="HB9699" s="3"/>
      <c r="HC9699" s="3"/>
      <c r="HD9699" s="3"/>
      <c r="HE9699" s="3"/>
      <c r="HF9699" s="3"/>
      <c r="HG9699" s="3"/>
      <c r="HH9699" s="3"/>
      <c r="HI9699" s="3"/>
      <c r="HJ9699" s="3"/>
      <c r="HK9699" s="3"/>
      <c r="HL9699" s="3"/>
      <c r="HM9699" s="45"/>
      <c r="HN9699" s="3"/>
      <c r="HO9699" s="3"/>
      <c r="HP9699" s="3"/>
      <c r="HQ9699" s="3"/>
      <c r="HR9699" s="3"/>
      <c r="HS9699" s="3"/>
      <c r="HT9699" s="3"/>
      <c r="HU9699" s="3"/>
      <c r="HV9699" s="3"/>
      <c r="HW9699" s="3"/>
      <c r="HX9699" s="3"/>
      <c r="HY9699" s="3"/>
      <c r="HZ9699" s="3"/>
      <c r="IA9699" s="3"/>
      <c r="IB9699" s="3"/>
      <c r="IC9699" s="3"/>
      <c r="ID9699" s="3"/>
      <c r="IE9699" s="3"/>
      <c r="IF9699" s="3"/>
      <c r="IG9699" s="3"/>
      <c r="IH9699" s="3"/>
      <c r="II9699" s="3"/>
      <c r="IJ9699" s="3"/>
      <c r="IK9699" s="3"/>
      <c r="IL9699" s="3"/>
      <c r="IM9699" s="3"/>
      <c r="IN9699" s="3"/>
      <c r="IO9699" s="15"/>
    </row>
    <row r="9700" spans="171:249">
      <c r="FO9700" s="3"/>
      <c r="FP9700" s="3"/>
      <c r="FQ9700" s="3"/>
      <c r="FR9700" s="3"/>
      <c r="FS9700" s="3"/>
      <c r="FT9700" s="3"/>
      <c r="FU9700" s="3"/>
      <c r="FV9700" s="3"/>
      <c r="FW9700" s="3"/>
      <c r="FX9700" s="3"/>
      <c r="FY9700" s="3"/>
      <c r="FZ9700" s="3"/>
      <c r="GA9700" s="3"/>
      <c r="GB9700" s="3"/>
      <c r="GC9700" s="3"/>
      <c r="GD9700" s="3"/>
      <c r="GE9700" s="3"/>
      <c r="GF9700" s="3"/>
      <c r="GG9700" s="3"/>
      <c r="GH9700" s="3"/>
      <c r="GI9700" s="3"/>
      <c r="GJ9700" s="3"/>
      <c r="GK9700" s="3"/>
      <c r="GL9700" s="3"/>
      <c r="GM9700" s="3"/>
      <c r="GN9700" s="3"/>
      <c r="GO9700" s="3"/>
      <c r="GP9700" s="3"/>
      <c r="GQ9700" s="3"/>
      <c r="GR9700" s="3"/>
      <c r="GS9700" s="3"/>
      <c r="GT9700" s="3"/>
      <c r="GU9700" s="3"/>
      <c r="GV9700" s="3"/>
      <c r="GW9700" s="3"/>
      <c r="GX9700" s="3"/>
      <c r="GY9700" s="3"/>
      <c r="GZ9700" s="3"/>
      <c r="HA9700" s="3"/>
      <c r="HB9700" s="3"/>
      <c r="HC9700" s="3"/>
      <c r="HD9700" s="3"/>
      <c r="HE9700" s="3"/>
      <c r="HF9700" s="3"/>
      <c r="HG9700" s="3"/>
      <c r="HH9700" s="3"/>
      <c r="HI9700" s="3"/>
      <c r="HJ9700" s="3"/>
      <c r="HK9700" s="3"/>
      <c r="HL9700" s="3"/>
      <c r="HM9700" s="45"/>
      <c r="HN9700" s="3"/>
      <c r="HO9700" s="3"/>
      <c r="HP9700" s="3"/>
      <c r="HQ9700" s="3"/>
      <c r="HR9700" s="3"/>
      <c r="HS9700" s="3"/>
      <c r="HT9700" s="3"/>
      <c r="HU9700" s="3"/>
      <c r="HV9700" s="3"/>
      <c r="HW9700" s="3"/>
      <c r="HX9700" s="3"/>
      <c r="HY9700" s="3"/>
      <c r="HZ9700" s="3"/>
      <c r="IA9700" s="3"/>
      <c r="IB9700" s="3"/>
      <c r="IC9700" s="3"/>
      <c r="ID9700" s="3"/>
      <c r="IE9700" s="3"/>
      <c r="IF9700" s="3"/>
      <c r="IG9700" s="3"/>
      <c r="IH9700" s="3"/>
      <c r="II9700" s="3"/>
      <c r="IJ9700" s="3"/>
      <c r="IK9700" s="3"/>
      <c r="IL9700" s="3"/>
      <c r="IM9700" s="3"/>
      <c r="IN9700" s="3"/>
      <c r="IO9700" s="15"/>
    </row>
    <row r="9701" spans="171:249">
      <c r="FO9701" s="3"/>
      <c r="FP9701" s="3"/>
      <c r="FQ9701" s="3"/>
      <c r="FR9701" s="3"/>
      <c r="FS9701" s="3"/>
      <c r="FT9701" s="3"/>
      <c r="FU9701" s="3"/>
      <c r="FV9701" s="3"/>
      <c r="FW9701" s="3"/>
      <c r="FX9701" s="3"/>
      <c r="FY9701" s="3"/>
      <c r="FZ9701" s="3"/>
      <c r="GA9701" s="3"/>
      <c r="GB9701" s="3"/>
      <c r="GC9701" s="3"/>
      <c r="GD9701" s="3"/>
      <c r="GE9701" s="3"/>
      <c r="GF9701" s="3"/>
      <c r="GG9701" s="3"/>
      <c r="GH9701" s="3"/>
      <c r="GI9701" s="3"/>
      <c r="GJ9701" s="3"/>
      <c r="GK9701" s="3"/>
      <c r="GL9701" s="3"/>
      <c r="GM9701" s="3"/>
      <c r="GN9701" s="3"/>
      <c r="GO9701" s="3"/>
      <c r="GP9701" s="3"/>
      <c r="GQ9701" s="3"/>
      <c r="GR9701" s="3"/>
      <c r="GS9701" s="3"/>
      <c r="GT9701" s="3"/>
      <c r="GU9701" s="3"/>
      <c r="GV9701" s="3"/>
      <c r="GW9701" s="3"/>
      <c r="GX9701" s="3"/>
      <c r="GY9701" s="3"/>
      <c r="GZ9701" s="3"/>
      <c r="HA9701" s="3"/>
      <c r="HB9701" s="3"/>
      <c r="HC9701" s="3"/>
      <c r="HD9701" s="3"/>
      <c r="HE9701" s="3"/>
      <c r="HF9701" s="3"/>
      <c r="HG9701" s="3"/>
      <c r="HH9701" s="3"/>
      <c r="HI9701" s="3"/>
      <c r="HJ9701" s="3"/>
      <c r="HK9701" s="3"/>
      <c r="HL9701" s="3"/>
      <c r="HM9701" s="45"/>
      <c r="HN9701" s="3"/>
      <c r="HO9701" s="3"/>
      <c r="HP9701" s="3"/>
      <c r="HQ9701" s="3"/>
      <c r="HR9701" s="3"/>
      <c r="HS9701" s="3"/>
      <c r="HT9701" s="3"/>
      <c r="HU9701" s="3"/>
      <c r="HV9701" s="3"/>
      <c r="HW9701" s="3"/>
      <c r="HX9701" s="3"/>
      <c r="HY9701" s="3"/>
      <c r="HZ9701" s="3"/>
      <c r="IA9701" s="3"/>
      <c r="IB9701" s="3"/>
      <c r="IC9701" s="3"/>
      <c r="ID9701" s="3"/>
      <c r="IE9701" s="3"/>
      <c r="IF9701" s="3"/>
      <c r="IG9701" s="3"/>
      <c r="IH9701" s="3"/>
      <c r="II9701" s="3"/>
      <c r="IJ9701" s="3"/>
      <c r="IK9701" s="3"/>
      <c r="IL9701" s="3"/>
      <c r="IM9701" s="3"/>
      <c r="IN9701" s="3"/>
      <c r="IO9701" s="15"/>
    </row>
    <row r="9702" spans="171:249">
      <c r="FO9702" s="3"/>
      <c r="FP9702" s="3"/>
      <c r="FQ9702" s="3"/>
      <c r="FR9702" s="3"/>
      <c r="FS9702" s="3"/>
      <c r="FT9702" s="3"/>
      <c r="FU9702" s="3"/>
      <c r="FV9702" s="3"/>
      <c r="FW9702" s="3"/>
      <c r="FX9702" s="3"/>
      <c r="FY9702" s="3"/>
      <c r="FZ9702" s="3"/>
      <c r="GA9702" s="3"/>
      <c r="GB9702" s="3"/>
      <c r="GC9702" s="3"/>
      <c r="GD9702" s="3"/>
      <c r="GE9702" s="3"/>
      <c r="GF9702" s="3"/>
      <c r="GG9702" s="3"/>
      <c r="GH9702" s="3"/>
      <c r="GI9702" s="3"/>
      <c r="GJ9702" s="3"/>
      <c r="GK9702" s="3"/>
      <c r="GL9702" s="3"/>
      <c r="GM9702" s="3"/>
      <c r="GN9702" s="3"/>
      <c r="GO9702" s="3"/>
      <c r="GP9702" s="3"/>
      <c r="GQ9702" s="3"/>
      <c r="GR9702" s="3"/>
      <c r="GS9702" s="3"/>
      <c r="GT9702" s="3"/>
      <c r="GU9702" s="3"/>
      <c r="GV9702" s="3"/>
      <c r="GW9702" s="3"/>
      <c r="GX9702" s="3"/>
      <c r="GY9702" s="3"/>
      <c r="GZ9702" s="3"/>
      <c r="HA9702" s="3"/>
      <c r="HB9702" s="3"/>
      <c r="HC9702" s="3"/>
      <c r="HD9702" s="3"/>
      <c r="HE9702" s="3"/>
      <c r="HF9702" s="3"/>
      <c r="HG9702" s="3"/>
      <c r="HH9702" s="3"/>
      <c r="HI9702" s="3"/>
      <c r="HJ9702" s="3"/>
      <c r="HK9702" s="3"/>
      <c r="HL9702" s="3"/>
      <c r="HM9702" s="45"/>
      <c r="HN9702" s="3"/>
      <c r="HO9702" s="3"/>
      <c r="HP9702" s="3"/>
      <c r="HQ9702" s="3"/>
      <c r="HR9702" s="3"/>
      <c r="HS9702" s="3"/>
      <c r="HT9702" s="3"/>
      <c r="HU9702" s="3"/>
      <c r="HV9702" s="3"/>
      <c r="HW9702" s="3"/>
      <c r="HX9702" s="3"/>
      <c r="HY9702" s="3"/>
      <c r="HZ9702" s="3"/>
      <c r="IA9702" s="3"/>
      <c r="IB9702" s="3"/>
      <c r="IC9702" s="3"/>
      <c r="ID9702" s="3"/>
      <c r="IE9702" s="3"/>
      <c r="IF9702" s="3"/>
      <c r="IG9702" s="3"/>
      <c r="IH9702" s="3"/>
      <c r="II9702" s="3"/>
      <c r="IJ9702" s="3"/>
      <c r="IK9702" s="3"/>
      <c r="IL9702" s="3"/>
      <c r="IM9702" s="3"/>
      <c r="IN9702" s="3"/>
      <c r="IO9702" s="15"/>
    </row>
    <row r="9703" spans="171:249">
      <c r="FO9703" s="3"/>
      <c r="FP9703" s="3"/>
      <c r="FQ9703" s="3"/>
      <c r="FR9703" s="3"/>
      <c r="FS9703" s="3"/>
      <c r="FT9703" s="3"/>
      <c r="FU9703" s="3"/>
      <c r="FV9703" s="3"/>
      <c r="FW9703" s="3"/>
      <c r="FX9703" s="3"/>
      <c r="FY9703" s="3"/>
      <c r="FZ9703" s="3"/>
      <c r="GA9703" s="3"/>
      <c r="GB9703" s="3"/>
      <c r="GC9703" s="3"/>
      <c r="GD9703" s="3"/>
      <c r="GE9703" s="3"/>
      <c r="GF9703" s="3"/>
      <c r="GG9703" s="3"/>
      <c r="GH9703" s="3"/>
      <c r="GI9703" s="3"/>
      <c r="GJ9703" s="3"/>
      <c r="GK9703" s="3"/>
      <c r="GL9703" s="3"/>
      <c r="GM9703" s="3"/>
      <c r="GN9703" s="3"/>
      <c r="GO9703" s="3"/>
      <c r="GP9703" s="3"/>
      <c r="GQ9703" s="3"/>
      <c r="GR9703" s="3"/>
      <c r="GS9703" s="3"/>
      <c r="GT9703" s="3"/>
      <c r="GU9703" s="3"/>
      <c r="GV9703" s="3"/>
      <c r="GW9703" s="3"/>
      <c r="GX9703" s="3"/>
      <c r="GY9703" s="3"/>
      <c r="GZ9703" s="3"/>
      <c r="HA9703" s="3"/>
      <c r="HB9703" s="3"/>
      <c r="HC9703" s="3"/>
      <c r="HD9703" s="3"/>
      <c r="HE9703" s="3"/>
      <c r="HF9703" s="3"/>
      <c r="HG9703" s="3"/>
      <c r="HH9703" s="3"/>
      <c r="HI9703" s="3"/>
      <c r="HJ9703" s="3"/>
      <c r="HK9703" s="3"/>
      <c r="HL9703" s="3"/>
      <c r="HM9703" s="45"/>
      <c r="HN9703" s="3"/>
      <c r="HO9703" s="3"/>
      <c r="HP9703" s="3"/>
      <c r="HQ9703" s="3"/>
      <c r="HR9703" s="3"/>
      <c r="HS9703" s="3"/>
      <c r="HT9703" s="3"/>
      <c r="HU9703" s="3"/>
      <c r="HV9703" s="3"/>
      <c r="HW9703" s="3"/>
      <c r="HX9703" s="3"/>
      <c r="HY9703" s="3"/>
      <c r="HZ9703" s="3"/>
      <c r="IA9703" s="3"/>
      <c r="IB9703" s="3"/>
      <c r="IC9703" s="3"/>
      <c r="ID9703" s="3"/>
      <c r="IE9703" s="3"/>
      <c r="IF9703" s="3"/>
      <c r="IG9703" s="3"/>
      <c r="IH9703" s="3"/>
      <c r="II9703" s="3"/>
      <c r="IJ9703" s="3"/>
      <c r="IK9703" s="3"/>
      <c r="IL9703" s="3"/>
      <c r="IM9703" s="3"/>
      <c r="IN9703" s="3"/>
      <c r="IO9703" s="15"/>
    </row>
    <row r="9704" spans="171:249">
      <c r="FO9704" s="3"/>
      <c r="FP9704" s="3"/>
      <c r="FQ9704" s="3"/>
      <c r="FR9704" s="3"/>
      <c r="FS9704" s="3"/>
      <c r="FT9704" s="3"/>
      <c r="FU9704" s="3"/>
      <c r="FV9704" s="3"/>
      <c r="FW9704" s="3"/>
      <c r="FX9704" s="3"/>
      <c r="FY9704" s="3"/>
      <c r="FZ9704" s="3"/>
      <c r="GA9704" s="3"/>
      <c r="GB9704" s="3"/>
      <c r="GC9704" s="3"/>
      <c r="GD9704" s="3"/>
      <c r="GE9704" s="3"/>
      <c r="GF9704" s="3"/>
      <c r="GG9704" s="3"/>
      <c r="GH9704" s="3"/>
      <c r="GI9704" s="3"/>
      <c r="GJ9704" s="3"/>
      <c r="GK9704" s="3"/>
      <c r="GL9704" s="3"/>
      <c r="GM9704" s="3"/>
      <c r="GN9704" s="3"/>
      <c r="GO9704" s="3"/>
      <c r="GP9704" s="3"/>
      <c r="GQ9704" s="3"/>
      <c r="GR9704" s="3"/>
      <c r="GS9704" s="3"/>
      <c r="GT9704" s="3"/>
      <c r="GU9704" s="3"/>
      <c r="GV9704" s="3"/>
      <c r="GW9704" s="3"/>
      <c r="GX9704" s="3"/>
      <c r="GY9704" s="3"/>
      <c r="GZ9704" s="3"/>
      <c r="HA9704" s="3"/>
      <c r="HB9704" s="3"/>
      <c r="HC9704" s="3"/>
      <c r="HD9704" s="3"/>
      <c r="HE9704" s="3"/>
      <c r="HF9704" s="3"/>
      <c r="HG9704" s="3"/>
      <c r="HH9704" s="3"/>
      <c r="HI9704" s="3"/>
      <c r="HJ9704" s="3"/>
      <c r="HK9704" s="3"/>
      <c r="HL9704" s="3"/>
      <c r="HM9704" s="45"/>
      <c r="HN9704" s="3"/>
      <c r="HO9704" s="3"/>
      <c r="HP9704" s="3"/>
      <c r="HQ9704" s="3"/>
      <c r="HR9704" s="3"/>
      <c r="HS9704" s="3"/>
      <c r="HT9704" s="3"/>
      <c r="HU9704" s="3"/>
      <c r="HV9704" s="3"/>
      <c r="HW9704" s="3"/>
      <c r="HX9704" s="3"/>
      <c r="HY9704" s="3"/>
      <c r="HZ9704" s="3"/>
      <c r="IA9704" s="3"/>
      <c r="IB9704" s="3"/>
      <c r="IC9704" s="3"/>
      <c r="ID9704" s="3"/>
      <c r="IE9704" s="3"/>
      <c r="IF9704" s="3"/>
      <c r="IG9704" s="3"/>
      <c r="IH9704" s="3"/>
      <c r="II9704" s="3"/>
      <c r="IJ9704" s="3"/>
      <c r="IK9704" s="3"/>
      <c r="IL9704" s="3"/>
      <c r="IM9704" s="3"/>
      <c r="IN9704" s="3"/>
      <c r="IO9704" s="15"/>
    </row>
    <row r="9705" spans="171:249">
      <c r="FO9705" s="3"/>
      <c r="FP9705" s="3"/>
      <c r="FQ9705" s="3"/>
      <c r="FR9705" s="3"/>
      <c r="FS9705" s="3"/>
      <c r="FT9705" s="3"/>
      <c r="FU9705" s="3"/>
      <c r="FV9705" s="3"/>
      <c r="FW9705" s="3"/>
      <c r="FX9705" s="3"/>
      <c r="FY9705" s="3"/>
      <c r="FZ9705" s="3"/>
      <c r="GA9705" s="3"/>
      <c r="GB9705" s="3"/>
      <c r="GC9705" s="3"/>
      <c r="GD9705" s="3"/>
      <c r="GE9705" s="3"/>
      <c r="GF9705" s="3"/>
      <c r="GG9705" s="3"/>
      <c r="GH9705" s="3"/>
      <c r="GI9705" s="3"/>
      <c r="GJ9705" s="3"/>
      <c r="GK9705" s="3"/>
      <c r="GL9705" s="3"/>
      <c r="GM9705" s="3"/>
      <c r="GN9705" s="3"/>
      <c r="GO9705" s="3"/>
      <c r="GP9705" s="3"/>
      <c r="GQ9705" s="3"/>
      <c r="GR9705" s="3"/>
      <c r="GS9705" s="3"/>
      <c r="GT9705" s="3"/>
      <c r="GU9705" s="3"/>
      <c r="GV9705" s="3"/>
      <c r="GW9705" s="3"/>
      <c r="GX9705" s="3"/>
      <c r="GY9705" s="3"/>
      <c r="GZ9705" s="3"/>
      <c r="HA9705" s="3"/>
      <c r="HB9705" s="3"/>
      <c r="HC9705" s="3"/>
      <c r="HD9705" s="3"/>
      <c r="HE9705" s="3"/>
      <c r="HF9705" s="3"/>
      <c r="HG9705" s="3"/>
      <c r="HH9705" s="3"/>
      <c r="HI9705" s="3"/>
      <c r="HJ9705" s="3"/>
      <c r="HK9705" s="3"/>
      <c r="HL9705" s="3"/>
      <c r="HM9705" s="45"/>
      <c r="HN9705" s="3"/>
      <c r="HO9705" s="3"/>
      <c r="HP9705" s="3"/>
      <c r="HQ9705" s="3"/>
      <c r="HR9705" s="3"/>
      <c r="HS9705" s="3"/>
      <c r="HT9705" s="3"/>
      <c r="HU9705" s="3"/>
      <c r="HV9705" s="3"/>
      <c r="HW9705" s="3"/>
      <c r="HX9705" s="3"/>
      <c r="HY9705" s="3"/>
      <c r="HZ9705" s="3"/>
      <c r="IA9705" s="3"/>
      <c r="IB9705" s="3"/>
      <c r="IC9705" s="3"/>
      <c r="ID9705" s="3"/>
      <c r="IE9705" s="3"/>
      <c r="IF9705" s="3"/>
      <c r="IG9705" s="3"/>
      <c r="IH9705" s="3"/>
      <c r="II9705" s="3"/>
      <c r="IJ9705" s="3"/>
      <c r="IK9705" s="3"/>
      <c r="IL9705" s="3"/>
      <c r="IM9705" s="3"/>
      <c r="IN9705" s="3"/>
      <c r="IO9705" s="15"/>
    </row>
    <row r="9706" spans="171:249">
      <c r="FO9706" s="3"/>
      <c r="FP9706" s="3"/>
      <c r="FQ9706" s="3"/>
      <c r="FR9706" s="3"/>
      <c r="FS9706" s="3"/>
      <c r="FT9706" s="3"/>
      <c r="FU9706" s="3"/>
      <c r="FV9706" s="3"/>
      <c r="FW9706" s="3"/>
      <c r="FX9706" s="3"/>
      <c r="FY9706" s="3"/>
      <c r="FZ9706" s="3"/>
      <c r="GA9706" s="3"/>
      <c r="GB9706" s="3"/>
      <c r="GC9706" s="3"/>
      <c r="GD9706" s="3"/>
      <c r="GE9706" s="3"/>
      <c r="GF9706" s="3"/>
      <c r="GG9706" s="3"/>
      <c r="GH9706" s="3"/>
      <c r="GI9706" s="3"/>
      <c r="GJ9706" s="3"/>
      <c r="GK9706" s="3"/>
      <c r="GL9706" s="3"/>
      <c r="GM9706" s="3"/>
      <c r="GN9706" s="3"/>
      <c r="GO9706" s="3"/>
      <c r="GP9706" s="3"/>
      <c r="GQ9706" s="3"/>
      <c r="GR9706" s="3"/>
      <c r="GS9706" s="3"/>
      <c r="GT9706" s="3"/>
      <c r="GU9706" s="3"/>
      <c r="GV9706" s="3"/>
      <c r="GW9706" s="3"/>
      <c r="GX9706" s="3"/>
      <c r="GY9706" s="3"/>
      <c r="GZ9706" s="3"/>
      <c r="HA9706" s="3"/>
      <c r="HB9706" s="3"/>
      <c r="HC9706" s="3"/>
      <c r="HD9706" s="3"/>
      <c r="HE9706" s="3"/>
      <c r="HF9706" s="3"/>
      <c r="HG9706" s="3"/>
      <c r="HH9706" s="3"/>
      <c r="HI9706" s="3"/>
      <c r="HJ9706" s="3"/>
      <c r="HK9706" s="3"/>
      <c r="HL9706" s="3"/>
      <c r="HM9706" s="45"/>
      <c r="HN9706" s="3"/>
      <c r="HO9706" s="3"/>
      <c r="HP9706" s="3"/>
      <c r="HQ9706" s="3"/>
      <c r="HR9706" s="3"/>
      <c r="HS9706" s="3"/>
      <c r="HT9706" s="3"/>
      <c r="HU9706" s="3"/>
      <c r="HV9706" s="3"/>
      <c r="HW9706" s="3"/>
      <c r="HX9706" s="3"/>
      <c r="HY9706" s="3"/>
      <c r="HZ9706" s="3"/>
      <c r="IA9706" s="3"/>
      <c r="IB9706" s="3"/>
      <c r="IC9706" s="3"/>
      <c r="ID9706" s="3"/>
      <c r="IE9706" s="3"/>
      <c r="IF9706" s="3"/>
      <c r="IG9706" s="3"/>
      <c r="IH9706" s="3"/>
      <c r="II9706" s="3"/>
      <c r="IJ9706" s="3"/>
      <c r="IK9706" s="3"/>
      <c r="IL9706" s="3"/>
      <c r="IM9706" s="3"/>
      <c r="IN9706" s="3"/>
      <c r="IO9706" s="15"/>
    </row>
    <row r="9707" spans="171:249">
      <c r="FO9707" s="3"/>
      <c r="FP9707" s="3"/>
      <c r="FQ9707" s="3"/>
      <c r="FR9707" s="3"/>
      <c r="FS9707" s="3"/>
      <c r="FT9707" s="3"/>
      <c r="FU9707" s="3"/>
      <c r="FV9707" s="3"/>
      <c r="FW9707" s="3"/>
      <c r="FX9707" s="3"/>
      <c r="FY9707" s="3"/>
      <c r="FZ9707" s="3"/>
      <c r="GA9707" s="3"/>
      <c r="GB9707" s="3"/>
      <c r="GC9707" s="3"/>
      <c r="GD9707" s="3"/>
      <c r="GE9707" s="3"/>
      <c r="GF9707" s="3"/>
      <c r="GG9707" s="3"/>
      <c r="GH9707" s="3"/>
      <c r="GI9707" s="3"/>
      <c r="GJ9707" s="3"/>
      <c r="GK9707" s="3"/>
      <c r="GL9707" s="3"/>
      <c r="GM9707" s="3"/>
      <c r="GN9707" s="3"/>
      <c r="GO9707" s="3"/>
      <c r="GP9707" s="3"/>
      <c r="GQ9707" s="3"/>
      <c r="GR9707" s="3"/>
      <c r="GS9707" s="3"/>
      <c r="GT9707" s="3"/>
      <c r="GU9707" s="3"/>
      <c r="GV9707" s="3"/>
      <c r="GW9707" s="3"/>
      <c r="GX9707" s="3"/>
      <c r="GY9707" s="3"/>
      <c r="GZ9707" s="3"/>
      <c r="HA9707" s="3"/>
      <c r="HB9707" s="3"/>
      <c r="HC9707" s="3"/>
      <c r="HD9707" s="3"/>
      <c r="HE9707" s="3"/>
      <c r="HF9707" s="3"/>
      <c r="HG9707" s="3"/>
      <c r="HH9707" s="3"/>
      <c r="HI9707" s="3"/>
      <c r="HJ9707" s="3"/>
      <c r="HK9707" s="3"/>
      <c r="HL9707" s="3"/>
      <c r="HM9707" s="45"/>
      <c r="HN9707" s="3"/>
      <c r="HO9707" s="3"/>
      <c r="HP9707" s="3"/>
      <c r="HQ9707" s="3"/>
      <c r="HR9707" s="3"/>
      <c r="HS9707" s="3"/>
      <c r="HT9707" s="3"/>
      <c r="HU9707" s="3"/>
      <c r="HV9707" s="3"/>
      <c r="HW9707" s="3"/>
      <c r="HX9707" s="3"/>
      <c r="HY9707" s="3"/>
      <c r="HZ9707" s="3"/>
      <c r="IA9707" s="3"/>
      <c r="IB9707" s="3"/>
      <c r="IC9707" s="3"/>
      <c r="ID9707" s="3"/>
      <c r="IE9707" s="3"/>
      <c r="IF9707" s="3"/>
      <c r="IG9707" s="3"/>
      <c r="IH9707" s="3"/>
      <c r="II9707" s="3"/>
      <c r="IJ9707" s="3"/>
      <c r="IK9707" s="3"/>
      <c r="IL9707" s="3"/>
      <c r="IM9707" s="3"/>
      <c r="IN9707" s="3"/>
      <c r="IO9707" s="15"/>
    </row>
    <row r="9708" spans="171:249">
      <c r="FO9708" s="3"/>
      <c r="FP9708" s="3"/>
      <c r="FQ9708" s="3"/>
      <c r="FR9708" s="3"/>
      <c r="FS9708" s="3"/>
      <c r="FT9708" s="3"/>
      <c r="FU9708" s="3"/>
      <c r="FV9708" s="3"/>
      <c r="FW9708" s="3"/>
      <c r="FX9708" s="3"/>
      <c r="FY9708" s="3"/>
      <c r="FZ9708" s="3"/>
      <c r="GA9708" s="3"/>
      <c r="GB9708" s="3"/>
      <c r="GC9708" s="3"/>
      <c r="GD9708" s="3"/>
      <c r="GE9708" s="3"/>
      <c r="GF9708" s="3"/>
      <c r="GG9708" s="3"/>
      <c r="GH9708" s="3"/>
      <c r="GI9708" s="3"/>
      <c r="GJ9708" s="3"/>
      <c r="GK9708" s="3"/>
      <c r="GL9708" s="3"/>
      <c r="GM9708" s="3"/>
      <c r="GN9708" s="3"/>
      <c r="GO9708" s="3"/>
      <c r="GP9708" s="3"/>
      <c r="GQ9708" s="3"/>
      <c r="GR9708" s="3"/>
      <c r="GS9708" s="3"/>
      <c r="GT9708" s="3"/>
      <c r="GU9708" s="3"/>
      <c r="GV9708" s="3"/>
      <c r="GW9708" s="3"/>
      <c r="GX9708" s="3"/>
      <c r="GY9708" s="3"/>
      <c r="GZ9708" s="3"/>
      <c r="HA9708" s="3"/>
      <c r="HB9708" s="3"/>
      <c r="HC9708" s="3"/>
      <c r="HD9708" s="3"/>
      <c r="HE9708" s="3"/>
      <c r="HF9708" s="3"/>
      <c r="HG9708" s="3"/>
      <c r="HH9708" s="3"/>
      <c r="HI9708" s="3"/>
      <c r="HJ9708" s="3"/>
      <c r="HK9708" s="3"/>
      <c r="HL9708" s="3"/>
      <c r="HM9708" s="45"/>
      <c r="HN9708" s="3"/>
      <c r="HO9708" s="3"/>
      <c r="HP9708" s="3"/>
      <c r="HQ9708" s="3"/>
      <c r="HR9708" s="3"/>
      <c r="HS9708" s="3"/>
      <c r="HT9708" s="3"/>
      <c r="HU9708" s="3"/>
      <c r="HV9708" s="3"/>
      <c r="HW9708" s="3"/>
      <c r="HX9708" s="3"/>
      <c r="HY9708" s="3"/>
      <c r="HZ9708" s="3"/>
      <c r="IA9708" s="3"/>
      <c r="IB9708" s="3"/>
      <c r="IC9708" s="3"/>
      <c r="ID9708" s="3"/>
      <c r="IE9708" s="3"/>
      <c r="IF9708" s="3"/>
      <c r="IG9708" s="3"/>
      <c r="IH9708" s="3"/>
      <c r="II9708" s="3"/>
      <c r="IJ9708" s="3"/>
      <c r="IK9708" s="3"/>
      <c r="IL9708" s="3"/>
      <c r="IM9708" s="3"/>
      <c r="IN9708" s="3"/>
      <c r="IO9708" s="15"/>
    </row>
    <row r="9709" spans="171:249">
      <c r="FO9709" s="3"/>
      <c r="FP9709" s="3"/>
      <c r="FQ9709" s="3"/>
      <c r="FR9709" s="3"/>
      <c r="FS9709" s="3"/>
      <c r="FT9709" s="3"/>
      <c r="FU9709" s="3"/>
      <c r="FV9709" s="3"/>
      <c r="FW9709" s="3"/>
      <c r="FX9709" s="3"/>
      <c r="FY9709" s="3"/>
      <c r="FZ9709" s="3"/>
      <c r="GA9709" s="3"/>
      <c r="GB9709" s="3"/>
      <c r="GC9709" s="3"/>
      <c r="GD9709" s="3"/>
      <c r="GE9709" s="3"/>
      <c r="GF9709" s="3"/>
      <c r="GG9709" s="3"/>
      <c r="GH9709" s="3"/>
      <c r="GI9709" s="3"/>
      <c r="GJ9709" s="3"/>
      <c r="GK9709" s="3"/>
      <c r="GL9709" s="3"/>
      <c r="GM9709" s="3"/>
      <c r="GN9709" s="3"/>
      <c r="GO9709" s="3"/>
      <c r="GP9709" s="3"/>
      <c r="GQ9709" s="3"/>
      <c r="GR9709" s="3"/>
      <c r="GS9709" s="3"/>
      <c r="GT9709" s="3"/>
      <c r="GU9709" s="3"/>
      <c r="GV9709" s="3"/>
      <c r="GW9709" s="3"/>
      <c r="GX9709" s="3"/>
      <c r="GY9709" s="3"/>
      <c r="GZ9709" s="3"/>
      <c r="HA9709" s="3"/>
      <c r="HB9709" s="3"/>
      <c r="HC9709" s="3"/>
      <c r="HD9709" s="3"/>
      <c r="HE9709" s="3"/>
      <c r="HF9709" s="3"/>
      <c r="HG9709" s="3"/>
      <c r="HH9709" s="3"/>
      <c r="HI9709" s="3"/>
      <c r="HJ9709" s="3"/>
      <c r="HK9709" s="3"/>
      <c r="HL9709" s="3"/>
      <c r="HM9709" s="45"/>
      <c r="HN9709" s="3"/>
      <c r="HO9709" s="3"/>
      <c r="HP9709" s="3"/>
      <c r="HQ9709" s="3"/>
      <c r="HR9709" s="3"/>
      <c r="HS9709" s="3"/>
      <c r="HT9709" s="3"/>
      <c r="HU9709" s="3"/>
      <c r="HV9709" s="3"/>
      <c r="HW9709" s="3"/>
      <c r="HX9709" s="3"/>
      <c r="HY9709" s="3"/>
      <c r="HZ9709" s="3"/>
      <c r="IA9709" s="3"/>
      <c r="IB9709" s="3"/>
      <c r="IC9709" s="3"/>
      <c r="ID9709" s="3"/>
      <c r="IE9709" s="3"/>
      <c r="IF9709" s="3"/>
      <c r="IG9709" s="3"/>
      <c r="IH9709" s="3"/>
      <c r="II9709" s="3"/>
      <c r="IJ9709" s="3"/>
      <c r="IK9709" s="3"/>
      <c r="IL9709" s="3"/>
      <c r="IM9709" s="3"/>
      <c r="IN9709" s="3"/>
      <c r="IO9709" s="15"/>
    </row>
    <row r="9710" spans="171:249">
      <c r="FO9710" s="3"/>
      <c r="FP9710" s="3"/>
      <c r="FQ9710" s="3"/>
      <c r="FR9710" s="3"/>
      <c r="FS9710" s="3"/>
      <c r="FT9710" s="3"/>
      <c r="FU9710" s="3"/>
      <c r="FV9710" s="3"/>
      <c r="FW9710" s="3"/>
      <c r="FX9710" s="3"/>
      <c r="FY9710" s="3"/>
      <c r="FZ9710" s="3"/>
      <c r="GA9710" s="3"/>
      <c r="GB9710" s="3"/>
      <c r="GC9710" s="3"/>
      <c r="GD9710" s="3"/>
      <c r="GE9710" s="3"/>
      <c r="GF9710" s="3"/>
      <c r="GG9710" s="3"/>
      <c r="GH9710" s="3"/>
      <c r="GI9710" s="3"/>
      <c r="GJ9710" s="3"/>
      <c r="GK9710" s="3"/>
      <c r="GL9710" s="3"/>
      <c r="GM9710" s="3"/>
      <c r="GN9710" s="3"/>
      <c r="GO9710" s="3"/>
      <c r="GP9710" s="3"/>
      <c r="GQ9710" s="3"/>
      <c r="GR9710" s="3"/>
      <c r="GS9710" s="3"/>
      <c r="GT9710" s="3"/>
      <c r="GU9710" s="3"/>
      <c r="GV9710" s="3"/>
      <c r="GW9710" s="3"/>
      <c r="GX9710" s="3"/>
      <c r="GY9710" s="3"/>
      <c r="GZ9710" s="3"/>
      <c r="HA9710" s="3"/>
      <c r="HB9710" s="3"/>
      <c r="HC9710" s="3"/>
      <c r="HD9710" s="3"/>
      <c r="HE9710" s="3"/>
      <c r="HF9710" s="3"/>
      <c r="HG9710" s="3"/>
      <c r="HH9710" s="3"/>
      <c r="HI9710" s="3"/>
      <c r="HJ9710" s="3"/>
      <c r="HK9710" s="3"/>
      <c r="HL9710" s="3"/>
      <c r="HM9710" s="45"/>
      <c r="HN9710" s="3"/>
      <c r="HO9710" s="3"/>
      <c r="HP9710" s="3"/>
      <c r="HQ9710" s="3"/>
      <c r="HR9710" s="3"/>
      <c r="HS9710" s="3"/>
      <c r="HT9710" s="3"/>
      <c r="HU9710" s="3"/>
      <c r="HV9710" s="3"/>
      <c r="HW9710" s="3"/>
      <c r="HX9710" s="3"/>
      <c r="HY9710" s="3"/>
      <c r="HZ9710" s="3"/>
      <c r="IA9710" s="3"/>
      <c r="IB9710" s="3"/>
      <c r="IC9710" s="3"/>
      <c r="ID9710" s="3"/>
      <c r="IE9710" s="3"/>
      <c r="IF9710" s="3"/>
      <c r="IG9710" s="3"/>
      <c r="IH9710" s="3"/>
      <c r="II9710" s="3"/>
      <c r="IJ9710" s="3"/>
      <c r="IK9710" s="3"/>
      <c r="IL9710" s="3"/>
      <c r="IM9710" s="3"/>
      <c r="IN9710" s="3"/>
      <c r="IO9710" s="15"/>
    </row>
    <row r="9711" spans="171:249">
      <c r="FO9711" s="3"/>
      <c r="FP9711" s="3"/>
      <c r="FQ9711" s="3"/>
      <c r="FR9711" s="3"/>
      <c r="FS9711" s="3"/>
      <c r="FT9711" s="3"/>
      <c r="FU9711" s="3"/>
      <c r="FV9711" s="3"/>
      <c r="FW9711" s="3"/>
      <c r="FX9711" s="3"/>
      <c r="FY9711" s="3"/>
      <c r="FZ9711" s="3"/>
      <c r="GA9711" s="3"/>
      <c r="GB9711" s="3"/>
      <c r="GC9711" s="3"/>
      <c r="GD9711" s="3"/>
      <c r="GE9711" s="3"/>
      <c r="GF9711" s="3"/>
      <c r="GG9711" s="3"/>
      <c r="GH9711" s="3"/>
      <c r="GI9711" s="3"/>
      <c r="GJ9711" s="3"/>
      <c r="GK9711" s="3"/>
      <c r="GL9711" s="3"/>
      <c r="GM9711" s="3"/>
      <c r="GN9711" s="3"/>
      <c r="GO9711" s="3"/>
      <c r="GP9711" s="3"/>
      <c r="GQ9711" s="3"/>
      <c r="GR9711" s="3"/>
      <c r="GS9711" s="3"/>
      <c r="GT9711" s="3"/>
      <c r="GU9711" s="3"/>
      <c r="GV9711" s="3"/>
      <c r="GW9711" s="3"/>
      <c r="GX9711" s="3"/>
      <c r="GY9711" s="3"/>
      <c r="GZ9711" s="3"/>
      <c r="HA9711" s="3"/>
      <c r="HB9711" s="3"/>
      <c r="HC9711" s="3"/>
      <c r="HD9711" s="3"/>
      <c r="HE9711" s="3"/>
      <c r="HF9711" s="3"/>
      <c r="HG9711" s="3"/>
      <c r="HH9711" s="3"/>
      <c r="HI9711" s="3"/>
      <c r="HJ9711" s="3"/>
      <c r="HK9711" s="3"/>
      <c r="HL9711" s="3"/>
      <c r="HM9711" s="45"/>
      <c r="HN9711" s="3"/>
      <c r="HO9711" s="3"/>
      <c r="HP9711" s="3"/>
      <c r="HQ9711" s="3"/>
      <c r="HR9711" s="3"/>
      <c r="HS9711" s="3"/>
      <c r="HT9711" s="3"/>
      <c r="HU9711" s="3"/>
      <c r="HV9711" s="3"/>
      <c r="HW9711" s="3"/>
      <c r="HX9711" s="3"/>
      <c r="HY9711" s="3"/>
      <c r="HZ9711" s="3"/>
      <c r="IA9711" s="3"/>
      <c r="IB9711" s="3"/>
      <c r="IC9711" s="3"/>
      <c r="ID9711" s="3"/>
      <c r="IE9711" s="3"/>
      <c r="IF9711" s="3"/>
      <c r="IG9711" s="3"/>
      <c r="IH9711" s="3"/>
      <c r="II9711" s="3"/>
      <c r="IJ9711" s="3"/>
      <c r="IK9711" s="3"/>
      <c r="IL9711" s="3"/>
      <c r="IM9711" s="3"/>
      <c r="IN9711" s="3"/>
      <c r="IO9711" s="15"/>
    </row>
    <row r="9712" spans="171:249">
      <c r="FO9712" s="3"/>
      <c r="FP9712" s="3"/>
      <c r="FQ9712" s="3"/>
      <c r="FR9712" s="3"/>
      <c r="FS9712" s="3"/>
      <c r="FT9712" s="3"/>
      <c r="FU9712" s="3"/>
      <c r="FV9712" s="3"/>
      <c r="FW9712" s="3"/>
      <c r="FX9712" s="3"/>
      <c r="FY9712" s="3"/>
      <c r="FZ9712" s="3"/>
      <c r="GA9712" s="3"/>
      <c r="GB9712" s="3"/>
      <c r="GC9712" s="3"/>
      <c r="GD9712" s="3"/>
      <c r="GE9712" s="3"/>
      <c r="GF9712" s="3"/>
      <c r="GG9712" s="3"/>
      <c r="GH9712" s="3"/>
      <c r="GI9712" s="3"/>
      <c r="GJ9712" s="3"/>
      <c r="GK9712" s="3"/>
      <c r="GL9712" s="3"/>
      <c r="GM9712" s="3"/>
      <c r="GN9712" s="3"/>
      <c r="GO9712" s="3"/>
      <c r="GP9712" s="3"/>
      <c r="GQ9712" s="3"/>
      <c r="GR9712" s="3"/>
      <c r="GS9712" s="3"/>
      <c r="GT9712" s="3"/>
      <c r="GU9712" s="3"/>
      <c r="GV9712" s="3"/>
      <c r="GW9712" s="3"/>
      <c r="GX9712" s="3"/>
      <c r="GY9712" s="3"/>
      <c r="GZ9712" s="3"/>
      <c r="HA9712" s="3"/>
      <c r="HB9712" s="3"/>
      <c r="HC9712" s="3"/>
      <c r="HD9712" s="3"/>
      <c r="HE9712" s="3"/>
      <c r="HF9712" s="3"/>
      <c r="HG9712" s="3"/>
      <c r="HH9712" s="3"/>
      <c r="HI9712" s="3"/>
      <c r="HJ9712" s="3"/>
      <c r="HK9712" s="3"/>
      <c r="HL9712" s="3"/>
      <c r="HM9712" s="45"/>
      <c r="HN9712" s="3"/>
      <c r="HO9712" s="3"/>
      <c r="HP9712" s="3"/>
      <c r="HQ9712" s="3"/>
      <c r="HR9712" s="3"/>
      <c r="HS9712" s="3"/>
      <c r="HT9712" s="3"/>
      <c r="HU9712" s="3"/>
      <c r="HV9712" s="3"/>
      <c r="HW9712" s="3"/>
      <c r="HX9712" s="3"/>
      <c r="HY9712" s="3"/>
      <c r="HZ9712" s="3"/>
      <c r="IA9712" s="3"/>
      <c r="IB9712" s="3"/>
      <c r="IC9712" s="3"/>
      <c r="ID9712" s="3"/>
      <c r="IE9712" s="3"/>
      <c r="IF9712" s="3"/>
      <c r="IG9712" s="3"/>
      <c r="IH9712" s="3"/>
      <c r="II9712" s="3"/>
      <c r="IJ9712" s="3"/>
      <c r="IK9712" s="3"/>
      <c r="IL9712" s="3"/>
      <c r="IM9712" s="3"/>
      <c r="IN9712" s="3"/>
      <c r="IO9712" s="15"/>
    </row>
    <row r="9713" spans="171:249">
      <c r="FO9713" s="3"/>
      <c r="FP9713" s="3"/>
      <c r="FQ9713" s="3"/>
      <c r="FR9713" s="3"/>
      <c r="FS9713" s="3"/>
      <c r="FT9713" s="3"/>
      <c r="FU9713" s="3"/>
      <c r="FV9713" s="3"/>
      <c r="FW9713" s="3"/>
      <c r="FX9713" s="3"/>
      <c r="FY9713" s="3"/>
      <c r="FZ9713" s="3"/>
      <c r="GA9713" s="3"/>
      <c r="GB9713" s="3"/>
      <c r="GC9713" s="3"/>
      <c r="GD9713" s="3"/>
      <c r="GE9713" s="3"/>
      <c r="GF9713" s="3"/>
      <c r="GG9713" s="3"/>
      <c r="GH9713" s="3"/>
      <c r="GI9713" s="3"/>
      <c r="GJ9713" s="3"/>
      <c r="GK9713" s="3"/>
      <c r="GL9713" s="3"/>
      <c r="GM9713" s="3"/>
      <c r="GN9713" s="3"/>
      <c r="GO9713" s="3"/>
      <c r="GP9713" s="3"/>
      <c r="GQ9713" s="3"/>
      <c r="GR9713" s="3"/>
      <c r="GS9713" s="3"/>
      <c r="GT9713" s="3"/>
      <c r="GU9713" s="3"/>
      <c r="GV9713" s="3"/>
      <c r="GW9713" s="3"/>
      <c r="GX9713" s="3"/>
      <c r="GY9713" s="3"/>
      <c r="GZ9713" s="3"/>
      <c r="HA9713" s="3"/>
      <c r="HB9713" s="3"/>
      <c r="HC9713" s="3"/>
      <c r="HD9713" s="3"/>
      <c r="HE9713" s="3"/>
      <c r="HF9713" s="3"/>
      <c r="HG9713" s="3"/>
      <c r="HH9713" s="3"/>
      <c r="HI9713" s="3"/>
      <c r="HJ9713" s="3"/>
      <c r="HK9713" s="3"/>
      <c r="HL9713" s="3"/>
      <c r="HM9713" s="45"/>
      <c r="HN9713" s="3"/>
      <c r="HO9713" s="3"/>
      <c r="HP9713" s="3"/>
      <c r="HQ9713" s="3"/>
      <c r="HR9713" s="3"/>
      <c r="HS9713" s="3"/>
      <c r="HT9713" s="3"/>
      <c r="HU9713" s="3"/>
      <c r="HV9713" s="3"/>
      <c r="HW9713" s="3"/>
      <c r="HX9713" s="3"/>
      <c r="HY9713" s="3"/>
      <c r="HZ9713" s="3"/>
      <c r="IA9713" s="3"/>
      <c r="IB9713" s="3"/>
      <c r="IC9713" s="3"/>
      <c r="ID9713" s="3"/>
      <c r="IE9713" s="3"/>
      <c r="IF9713" s="3"/>
      <c r="IG9713" s="3"/>
      <c r="IH9713" s="3"/>
      <c r="II9713" s="3"/>
      <c r="IJ9713" s="3"/>
      <c r="IK9713" s="3"/>
      <c r="IL9713" s="3"/>
      <c r="IM9713" s="3"/>
      <c r="IN9713" s="3"/>
      <c r="IO9713" s="15"/>
    </row>
    <row r="9714" spans="171:249">
      <c r="FO9714" s="3"/>
      <c r="FP9714" s="3"/>
      <c r="FQ9714" s="3"/>
      <c r="FR9714" s="3"/>
      <c r="FS9714" s="3"/>
      <c r="FT9714" s="3"/>
      <c r="FU9714" s="3"/>
      <c r="FV9714" s="3"/>
      <c r="FW9714" s="3"/>
      <c r="FX9714" s="3"/>
      <c r="FY9714" s="3"/>
      <c r="FZ9714" s="3"/>
      <c r="GA9714" s="3"/>
      <c r="GB9714" s="3"/>
      <c r="GC9714" s="3"/>
      <c r="GD9714" s="3"/>
      <c r="GE9714" s="3"/>
      <c r="GF9714" s="3"/>
      <c r="GG9714" s="3"/>
      <c r="GH9714" s="3"/>
      <c r="GI9714" s="3"/>
      <c r="GJ9714" s="3"/>
      <c r="GK9714" s="3"/>
      <c r="GL9714" s="3"/>
      <c r="GM9714" s="3"/>
      <c r="GN9714" s="3"/>
      <c r="GO9714" s="3"/>
      <c r="GP9714" s="3"/>
      <c r="GQ9714" s="3"/>
      <c r="GR9714" s="3"/>
      <c r="GS9714" s="3"/>
      <c r="GT9714" s="3"/>
      <c r="GU9714" s="3"/>
      <c r="GV9714" s="3"/>
      <c r="GW9714" s="3"/>
      <c r="GX9714" s="3"/>
      <c r="GY9714" s="3"/>
      <c r="GZ9714" s="3"/>
      <c r="HA9714" s="3"/>
      <c r="HB9714" s="3"/>
      <c r="HC9714" s="3"/>
      <c r="HD9714" s="3"/>
      <c r="HE9714" s="3"/>
      <c r="HF9714" s="3"/>
      <c r="HG9714" s="3"/>
      <c r="HH9714" s="3"/>
      <c r="HI9714" s="3"/>
      <c r="HJ9714" s="3"/>
      <c r="HK9714" s="3"/>
      <c r="HL9714" s="3"/>
      <c r="HM9714" s="45"/>
      <c r="HN9714" s="3"/>
      <c r="HO9714" s="3"/>
      <c r="HP9714" s="3"/>
      <c r="HQ9714" s="3"/>
      <c r="HR9714" s="3"/>
      <c r="HS9714" s="3"/>
      <c r="HT9714" s="3"/>
      <c r="HU9714" s="3"/>
      <c r="HV9714" s="3"/>
      <c r="HW9714" s="3"/>
      <c r="HX9714" s="3"/>
      <c r="HY9714" s="3"/>
      <c r="HZ9714" s="3"/>
      <c r="IA9714" s="3"/>
      <c r="IB9714" s="3"/>
      <c r="IC9714" s="3"/>
      <c r="ID9714" s="3"/>
      <c r="IE9714" s="3"/>
      <c r="IF9714" s="3"/>
      <c r="IG9714" s="3"/>
      <c r="IH9714" s="3"/>
      <c r="II9714" s="3"/>
      <c r="IJ9714" s="3"/>
      <c r="IK9714" s="3"/>
      <c r="IL9714" s="3"/>
      <c r="IM9714" s="3"/>
      <c r="IN9714" s="3"/>
      <c r="IO9714" s="15"/>
    </row>
    <row r="9715" spans="171:249">
      <c r="FO9715" s="3"/>
      <c r="FP9715" s="3"/>
      <c r="FQ9715" s="3"/>
      <c r="FR9715" s="3"/>
      <c r="FS9715" s="3"/>
      <c r="FT9715" s="3"/>
      <c r="FU9715" s="3"/>
      <c r="FV9715" s="3"/>
      <c r="FW9715" s="3"/>
      <c r="FX9715" s="3"/>
      <c r="FY9715" s="3"/>
      <c r="FZ9715" s="3"/>
      <c r="GA9715" s="3"/>
      <c r="GB9715" s="3"/>
      <c r="GC9715" s="3"/>
      <c r="GD9715" s="3"/>
      <c r="GE9715" s="3"/>
      <c r="GF9715" s="3"/>
      <c r="GG9715" s="3"/>
      <c r="GH9715" s="3"/>
      <c r="GI9715" s="3"/>
      <c r="GJ9715" s="3"/>
      <c r="GK9715" s="3"/>
      <c r="GL9715" s="3"/>
      <c r="GM9715" s="3"/>
      <c r="GN9715" s="3"/>
      <c r="GO9715" s="3"/>
      <c r="GP9715" s="3"/>
      <c r="GQ9715" s="3"/>
      <c r="GR9715" s="3"/>
      <c r="GS9715" s="3"/>
      <c r="GT9715" s="3"/>
      <c r="GU9715" s="3"/>
      <c r="GV9715" s="3"/>
      <c r="GW9715" s="3"/>
      <c r="GX9715" s="3"/>
      <c r="GY9715" s="3"/>
      <c r="GZ9715" s="3"/>
      <c r="HA9715" s="3"/>
      <c r="HB9715" s="3"/>
      <c r="HC9715" s="3"/>
      <c r="HD9715" s="3"/>
      <c r="HE9715" s="3"/>
      <c r="HF9715" s="3"/>
      <c r="HG9715" s="3"/>
      <c r="HH9715" s="3"/>
      <c r="HI9715" s="3"/>
      <c r="HJ9715" s="3"/>
      <c r="HK9715" s="3"/>
      <c r="HL9715" s="3"/>
      <c r="HM9715" s="45"/>
      <c r="HN9715" s="3"/>
      <c r="HO9715" s="3"/>
      <c r="HP9715" s="3"/>
      <c r="HQ9715" s="3"/>
      <c r="HR9715" s="3"/>
      <c r="HS9715" s="3"/>
      <c r="HT9715" s="3"/>
      <c r="HU9715" s="3"/>
      <c r="HV9715" s="3"/>
      <c r="HW9715" s="3"/>
      <c r="HX9715" s="3"/>
      <c r="HY9715" s="3"/>
      <c r="HZ9715" s="3"/>
      <c r="IA9715" s="3"/>
      <c r="IB9715" s="3"/>
      <c r="IC9715" s="3"/>
      <c r="ID9715" s="3"/>
      <c r="IE9715" s="3"/>
      <c r="IF9715" s="3"/>
      <c r="IG9715" s="3"/>
      <c r="IH9715" s="3"/>
      <c r="II9715" s="3"/>
      <c r="IJ9715" s="3"/>
      <c r="IK9715" s="3"/>
      <c r="IL9715" s="3"/>
      <c r="IM9715" s="3"/>
      <c r="IN9715" s="3"/>
      <c r="IO9715" s="15"/>
    </row>
    <row r="9716" spans="171:249">
      <c r="FO9716" s="3"/>
      <c r="FP9716" s="3"/>
      <c r="FQ9716" s="3"/>
      <c r="FR9716" s="3"/>
      <c r="FS9716" s="3"/>
      <c r="FT9716" s="3"/>
      <c r="FU9716" s="3"/>
      <c r="FV9716" s="3"/>
      <c r="FW9716" s="3"/>
      <c r="FX9716" s="3"/>
      <c r="FY9716" s="3"/>
      <c r="FZ9716" s="3"/>
      <c r="GA9716" s="3"/>
      <c r="GB9716" s="3"/>
      <c r="GC9716" s="3"/>
      <c r="GD9716" s="3"/>
      <c r="GE9716" s="3"/>
      <c r="GF9716" s="3"/>
      <c r="GG9716" s="3"/>
      <c r="GH9716" s="3"/>
      <c r="GI9716" s="3"/>
      <c r="GJ9716" s="3"/>
      <c r="GK9716" s="3"/>
      <c r="GL9716" s="3"/>
      <c r="GM9716" s="3"/>
      <c r="GN9716" s="3"/>
      <c r="GO9716" s="3"/>
      <c r="GP9716" s="3"/>
      <c r="GQ9716" s="3"/>
      <c r="GR9716" s="3"/>
      <c r="GS9716" s="3"/>
      <c r="GT9716" s="3"/>
      <c r="GU9716" s="3"/>
      <c r="GV9716" s="3"/>
      <c r="GW9716" s="3"/>
      <c r="GX9716" s="3"/>
      <c r="GY9716" s="3"/>
      <c r="GZ9716" s="3"/>
      <c r="HA9716" s="3"/>
      <c r="HB9716" s="3"/>
      <c r="HC9716" s="3"/>
      <c r="HD9716" s="3"/>
      <c r="HE9716" s="3"/>
      <c r="HF9716" s="3"/>
      <c r="HG9716" s="3"/>
      <c r="HH9716" s="3"/>
      <c r="HI9716" s="3"/>
      <c r="HJ9716" s="3"/>
      <c r="HK9716" s="3"/>
      <c r="HL9716" s="3"/>
      <c r="HM9716" s="45"/>
      <c r="HN9716" s="3"/>
      <c r="HO9716" s="3"/>
      <c r="HP9716" s="3"/>
      <c r="HQ9716" s="3"/>
      <c r="HR9716" s="3"/>
      <c r="HS9716" s="3"/>
      <c r="HT9716" s="3"/>
      <c r="HU9716" s="3"/>
      <c r="HV9716" s="3"/>
      <c r="HW9716" s="3"/>
      <c r="HX9716" s="3"/>
      <c r="HY9716" s="3"/>
      <c r="HZ9716" s="3"/>
      <c r="IA9716" s="3"/>
      <c r="IB9716" s="3"/>
      <c r="IC9716" s="3"/>
      <c r="ID9716" s="3"/>
      <c r="IE9716" s="3"/>
      <c r="IF9716" s="3"/>
      <c r="IG9716" s="3"/>
      <c r="IH9716" s="3"/>
      <c r="II9716" s="3"/>
      <c r="IJ9716" s="3"/>
      <c r="IK9716" s="3"/>
      <c r="IL9716" s="3"/>
      <c r="IM9716" s="3"/>
      <c r="IN9716" s="3"/>
      <c r="IO9716" s="15"/>
    </row>
    <row r="9717" spans="171:249">
      <c r="FO9717" s="3"/>
      <c r="FP9717" s="3"/>
      <c r="FQ9717" s="3"/>
      <c r="FR9717" s="3"/>
      <c r="FS9717" s="3"/>
      <c r="FT9717" s="3"/>
      <c r="FU9717" s="3"/>
      <c r="FV9717" s="3"/>
      <c r="FW9717" s="3"/>
      <c r="FX9717" s="3"/>
      <c r="FY9717" s="3"/>
      <c r="FZ9717" s="3"/>
      <c r="GA9717" s="3"/>
      <c r="GB9717" s="3"/>
      <c r="GC9717" s="3"/>
      <c r="GD9717" s="3"/>
      <c r="GE9717" s="3"/>
      <c r="GF9717" s="3"/>
      <c r="GG9717" s="3"/>
      <c r="GH9717" s="3"/>
      <c r="GI9717" s="3"/>
      <c r="GJ9717" s="3"/>
      <c r="GK9717" s="3"/>
      <c r="GL9717" s="3"/>
      <c r="GM9717" s="3"/>
      <c r="GN9717" s="3"/>
      <c r="GO9717" s="3"/>
      <c r="GP9717" s="3"/>
      <c r="GQ9717" s="3"/>
      <c r="GR9717" s="3"/>
      <c r="GS9717" s="3"/>
      <c r="GT9717" s="3"/>
      <c r="GU9717" s="3"/>
      <c r="GV9717" s="3"/>
      <c r="GW9717" s="3"/>
      <c r="GX9717" s="3"/>
      <c r="GY9717" s="3"/>
      <c r="GZ9717" s="3"/>
      <c r="HA9717" s="3"/>
      <c r="HB9717" s="3"/>
      <c r="HC9717" s="3"/>
      <c r="HD9717" s="3"/>
      <c r="HE9717" s="3"/>
      <c r="HF9717" s="3"/>
      <c r="HG9717" s="3"/>
      <c r="HH9717" s="3"/>
      <c r="HI9717" s="3"/>
      <c r="HJ9717" s="3"/>
      <c r="HK9717" s="3"/>
      <c r="HL9717" s="3"/>
      <c r="HM9717" s="45"/>
      <c r="HN9717" s="3"/>
      <c r="HO9717" s="3"/>
      <c r="HP9717" s="3"/>
      <c r="HQ9717" s="3"/>
      <c r="HR9717" s="3"/>
      <c r="HS9717" s="3"/>
      <c r="HT9717" s="3"/>
      <c r="HU9717" s="3"/>
      <c r="HV9717" s="3"/>
      <c r="HW9717" s="3"/>
      <c r="HX9717" s="3"/>
      <c r="HY9717" s="3"/>
      <c r="HZ9717" s="3"/>
      <c r="IA9717" s="3"/>
      <c r="IB9717" s="3"/>
      <c r="IC9717" s="3"/>
      <c r="ID9717" s="3"/>
      <c r="IE9717" s="3"/>
      <c r="IF9717" s="3"/>
      <c r="IG9717" s="3"/>
      <c r="IH9717" s="3"/>
      <c r="II9717" s="3"/>
      <c r="IJ9717" s="3"/>
      <c r="IK9717" s="3"/>
      <c r="IL9717" s="3"/>
      <c r="IM9717" s="3"/>
      <c r="IN9717" s="3"/>
      <c r="IO9717" s="15"/>
    </row>
    <row r="9718" spans="171:249">
      <c r="FO9718" s="3"/>
      <c r="FP9718" s="3"/>
      <c r="FQ9718" s="3"/>
      <c r="FR9718" s="3"/>
      <c r="FS9718" s="3"/>
      <c r="FT9718" s="3"/>
      <c r="FU9718" s="3"/>
      <c r="FV9718" s="3"/>
      <c r="FW9718" s="3"/>
      <c r="FX9718" s="3"/>
      <c r="FY9718" s="3"/>
      <c r="FZ9718" s="3"/>
      <c r="GA9718" s="3"/>
      <c r="GB9718" s="3"/>
      <c r="GC9718" s="3"/>
      <c r="GD9718" s="3"/>
      <c r="GE9718" s="3"/>
      <c r="GF9718" s="3"/>
      <c r="GG9718" s="3"/>
      <c r="GH9718" s="3"/>
      <c r="GI9718" s="3"/>
      <c r="GJ9718" s="3"/>
      <c r="GK9718" s="3"/>
      <c r="GL9718" s="3"/>
      <c r="GM9718" s="3"/>
      <c r="GN9718" s="3"/>
      <c r="GO9718" s="3"/>
      <c r="GP9718" s="3"/>
      <c r="GQ9718" s="3"/>
      <c r="GR9718" s="3"/>
      <c r="GS9718" s="3"/>
      <c r="GT9718" s="3"/>
      <c r="GU9718" s="3"/>
      <c r="GV9718" s="3"/>
      <c r="GW9718" s="3"/>
      <c r="GX9718" s="3"/>
      <c r="GY9718" s="3"/>
      <c r="GZ9718" s="3"/>
      <c r="HA9718" s="3"/>
      <c r="HB9718" s="3"/>
      <c r="HC9718" s="3"/>
      <c r="HD9718" s="3"/>
      <c r="HE9718" s="3"/>
      <c r="HF9718" s="3"/>
      <c r="HG9718" s="3"/>
      <c r="HH9718" s="3"/>
      <c r="HI9718" s="3"/>
      <c r="HJ9718" s="3"/>
      <c r="HK9718" s="3"/>
      <c r="HL9718" s="3"/>
      <c r="HM9718" s="45"/>
      <c r="HN9718" s="3"/>
      <c r="HO9718" s="3"/>
      <c r="HP9718" s="3"/>
      <c r="HQ9718" s="3"/>
      <c r="HR9718" s="3"/>
      <c r="HS9718" s="3"/>
      <c r="HT9718" s="3"/>
      <c r="HU9718" s="3"/>
      <c r="HV9718" s="3"/>
      <c r="HW9718" s="3"/>
      <c r="HX9718" s="3"/>
      <c r="HY9718" s="3"/>
      <c r="HZ9718" s="3"/>
      <c r="IA9718" s="3"/>
      <c r="IB9718" s="3"/>
      <c r="IC9718" s="3"/>
      <c r="ID9718" s="3"/>
      <c r="IE9718" s="3"/>
      <c r="IF9718" s="3"/>
      <c r="IG9718" s="3"/>
      <c r="IH9718" s="3"/>
      <c r="II9718" s="3"/>
      <c r="IJ9718" s="3"/>
      <c r="IK9718" s="3"/>
      <c r="IL9718" s="3"/>
      <c r="IM9718" s="3"/>
      <c r="IN9718" s="3"/>
      <c r="IO9718" s="15"/>
    </row>
    <row r="9719" spans="171:249">
      <c r="FO9719" s="3"/>
      <c r="FP9719" s="3"/>
      <c r="FQ9719" s="3"/>
      <c r="FR9719" s="3"/>
      <c r="FS9719" s="3"/>
      <c r="FT9719" s="3"/>
      <c r="FU9719" s="3"/>
      <c r="FV9719" s="3"/>
      <c r="FW9719" s="3"/>
      <c r="FX9719" s="3"/>
      <c r="FY9719" s="3"/>
      <c r="FZ9719" s="3"/>
      <c r="GA9719" s="3"/>
      <c r="GB9719" s="3"/>
      <c r="GC9719" s="3"/>
      <c r="GD9719" s="3"/>
      <c r="GE9719" s="3"/>
      <c r="GF9719" s="3"/>
      <c r="GG9719" s="3"/>
      <c r="GH9719" s="3"/>
      <c r="GI9719" s="3"/>
      <c r="GJ9719" s="3"/>
      <c r="GK9719" s="3"/>
      <c r="GL9719" s="3"/>
      <c r="GM9719" s="3"/>
      <c r="GN9719" s="3"/>
      <c r="GO9719" s="3"/>
      <c r="GP9719" s="3"/>
      <c r="GQ9719" s="3"/>
      <c r="GR9719" s="3"/>
      <c r="GS9719" s="3"/>
      <c r="GT9719" s="3"/>
      <c r="GU9719" s="3"/>
      <c r="GV9719" s="3"/>
      <c r="GW9719" s="3"/>
      <c r="GX9719" s="3"/>
      <c r="GY9719" s="3"/>
      <c r="GZ9719" s="3"/>
      <c r="HA9719" s="3"/>
      <c r="HB9719" s="3"/>
      <c r="HC9719" s="3"/>
      <c r="HD9719" s="3"/>
      <c r="HE9719" s="3"/>
      <c r="HF9719" s="3"/>
      <c r="HG9719" s="3"/>
      <c r="HH9719" s="3"/>
      <c r="HI9719" s="3"/>
      <c r="HJ9719" s="3"/>
      <c r="HK9719" s="3"/>
      <c r="HL9719" s="3"/>
      <c r="HM9719" s="45"/>
      <c r="HN9719" s="3"/>
      <c r="HO9719" s="3"/>
      <c r="HP9719" s="3"/>
      <c r="HQ9719" s="3"/>
      <c r="HR9719" s="3"/>
      <c r="HS9719" s="3"/>
      <c r="HT9719" s="3"/>
      <c r="HU9719" s="3"/>
      <c r="HV9719" s="3"/>
      <c r="HW9719" s="3"/>
      <c r="HX9719" s="3"/>
      <c r="HY9719" s="3"/>
      <c r="HZ9719" s="3"/>
      <c r="IA9719" s="3"/>
      <c r="IB9719" s="3"/>
      <c r="IC9719" s="3"/>
      <c r="ID9719" s="3"/>
      <c r="IE9719" s="3"/>
      <c r="IF9719" s="3"/>
      <c r="IG9719" s="3"/>
      <c r="IH9719" s="3"/>
      <c r="II9719" s="3"/>
      <c r="IJ9719" s="3"/>
      <c r="IK9719" s="3"/>
      <c r="IL9719" s="3"/>
      <c r="IM9719" s="3"/>
      <c r="IN9719" s="3"/>
      <c r="IO9719" s="15"/>
    </row>
    <row r="9720" spans="171:249">
      <c r="FO9720" s="3"/>
      <c r="FP9720" s="3"/>
      <c r="FQ9720" s="3"/>
      <c r="FR9720" s="3"/>
      <c r="FS9720" s="3"/>
      <c r="FT9720" s="3"/>
      <c r="FU9720" s="3"/>
      <c r="FV9720" s="3"/>
      <c r="FW9720" s="3"/>
      <c r="FX9720" s="3"/>
      <c r="FY9720" s="3"/>
      <c r="FZ9720" s="3"/>
      <c r="GA9720" s="3"/>
      <c r="GB9720" s="3"/>
      <c r="GC9720" s="3"/>
      <c r="GD9720" s="3"/>
      <c r="GE9720" s="3"/>
      <c r="GF9720" s="3"/>
      <c r="GG9720" s="3"/>
      <c r="GH9720" s="3"/>
      <c r="GI9720" s="3"/>
      <c r="GJ9720" s="3"/>
      <c r="GK9720" s="3"/>
      <c r="GL9720" s="3"/>
      <c r="GM9720" s="3"/>
      <c r="GN9720" s="3"/>
      <c r="GO9720" s="3"/>
      <c r="GP9720" s="3"/>
      <c r="GQ9720" s="3"/>
      <c r="GR9720" s="3"/>
      <c r="GS9720" s="3"/>
      <c r="GT9720" s="3"/>
      <c r="GU9720" s="3"/>
      <c r="GV9720" s="3"/>
      <c r="GW9720" s="3"/>
      <c r="GX9720" s="3"/>
      <c r="GY9720" s="3"/>
      <c r="GZ9720" s="3"/>
      <c r="HA9720" s="3"/>
      <c r="HB9720" s="3"/>
      <c r="HC9720" s="3"/>
      <c r="HD9720" s="3"/>
      <c r="HE9720" s="3"/>
      <c r="HF9720" s="3"/>
      <c r="HG9720" s="3"/>
      <c r="HH9720" s="3"/>
      <c r="HI9720" s="3"/>
      <c r="HJ9720" s="3"/>
      <c r="HK9720" s="3"/>
      <c r="HL9720" s="3"/>
      <c r="HM9720" s="45"/>
      <c r="HN9720" s="3"/>
      <c r="HO9720" s="3"/>
      <c r="HP9720" s="3"/>
      <c r="HQ9720" s="3"/>
      <c r="HR9720" s="3"/>
      <c r="HS9720" s="3"/>
      <c r="HT9720" s="3"/>
      <c r="HU9720" s="3"/>
      <c r="HV9720" s="3"/>
      <c r="HW9720" s="3"/>
      <c r="HX9720" s="3"/>
      <c r="HY9720" s="3"/>
      <c r="HZ9720" s="3"/>
      <c r="IA9720" s="3"/>
      <c r="IB9720" s="3"/>
      <c r="IC9720" s="3"/>
      <c r="ID9720" s="3"/>
      <c r="IE9720" s="3"/>
      <c r="IF9720" s="3"/>
      <c r="IG9720" s="3"/>
      <c r="IH9720" s="3"/>
      <c r="II9720" s="3"/>
      <c r="IJ9720" s="3"/>
      <c r="IK9720" s="3"/>
      <c r="IL9720" s="3"/>
      <c r="IM9720" s="3"/>
      <c r="IN9720" s="3"/>
      <c r="IO9720" s="15"/>
    </row>
    <row r="9721" spans="171:249">
      <c r="FO9721" s="3"/>
      <c r="FP9721" s="3"/>
      <c r="FQ9721" s="3"/>
      <c r="FR9721" s="3"/>
      <c r="FS9721" s="3"/>
      <c r="FT9721" s="3"/>
      <c r="FU9721" s="3"/>
      <c r="FV9721" s="3"/>
      <c r="FW9721" s="3"/>
      <c r="FX9721" s="3"/>
      <c r="FY9721" s="3"/>
      <c r="FZ9721" s="3"/>
      <c r="GA9721" s="3"/>
      <c r="GB9721" s="3"/>
      <c r="GC9721" s="3"/>
      <c r="GD9721" s="3"/>
      <c r="GE9721" s="3"/>
      <c r="GF9721" s="3"/>
      <c r="GG9721" s="3"/>
      <c r="GH9721" s="3"/>
      <c r="GI9721" s="3"/>
      <c r="GJ9721" s="3"/>
      <c r="GK9721" s="3"/>
      <c r="GL9721" s="3"/>
      <c r="GM9721" s="3"/>
      <c r="GN9721" s="3"/>
      <c r="GO9721" s="3"/>
      <c r="GP9721" s="3"/>
      <c r="GQ9721" s="3"/>
      <c r="GR9721" s="3"/>
      <c r="GS9721" s="3"/>
      <c r="GT9721" s="3"/>
      <c r="GU9721" s="3"/>
      <c r="GV9721" s="3"/>
      <c r="GW9721" s="3"/>
      <c r="GX9721" s="3"/>
      <c r="GY9721" s="3"/>
      <c r="GZ9721" s="3"/>
      <c r="HA9721" s="3"/>
      <c r="HB9721" s="3"/>
      <c r="HC9721" s="3"/>
      <c r="HD9721" s="3"/>
      <c r="HE9721" s="3"/>
      <c r="HF9721" s="3"/>
      <c r="HG9721" s="3"/>
      <c r="HH9721" s="3"/>
      <c r="HI9721" s="3"/>
      <c r="HJ9721" s="3"/>
      <c r="HK9721" s="3"/>
      <c r="HL9721" s="3"/>
      <c r="HM9721" s="45"/>
      <c r="HN9721" s="3"/>
      <c r="HO9721" s="3"/>
      <c r="HP9721" s="3"/>
      <c r="HQ9721" s="3"/>
      <c r="HR9721" s="3"/>
      <c r="HS9721" s="3"/>
      <c r="HT9721" s="3"/>
      <c r="HU9721" s="3"/>
      <c r="HV9721" s="3"/>
      <c r="HW9721" s="3"/>
      <c r="HX9721" s="3"/>
      <c r="HY9721" s="3"/>
      <c r="HZ9721" s="3"/>
      <c r="IA9721" s="3"/>
      <c r="IB9721" s="3"/>
      <c r="IC9721" s="3"/>
      <c r="ID9721" s="3"/>
      <c r="IE9721" s="3"/>
      <c r="IF9721" s="3"/>
      <c r="IG9721" s="3"/>
      <c r="IH9721" s="3"/>
      <c r="II9721" s="3"/>
      <c r="IJ9721" s="3"/>
      <c r="IK9721" s="3"/>
      <c r="IL9721" s="3"/>
      <c r="IM9721" s="3"/>
      <c r="IN9721" s="3"/>
      <c r="IO9721" s="15"/>
    </row>
    <row r="9722" spans="171:249">
      <c r="FO9722" s="3"/>
      <c r="FP9722" s="3"/>
      <c r="FQ9722" s="3"/>
      <c r="FR9722" s="3"/>
      <c r="FS9722" s="3"/>
      <c r="FT9722" s="3"/>
      <c r="FU9722" s="3"/>
      <c r="FV9722" s="3"/>
      <c r="FW9722" s="3"/>
      <c r="FX9722" s="3"/>
      <c r="FY9722" s="3"/>
      <c r="FZ9722" s="3"/>
      <c r="GA9722" s="3"/>
      <c r="GB9722" s="3"/>
      <c r="GC9722" s="3"/>
      <c r="GD9722" s="3"/>
      <c r="GE9722" s="3"/>
      <c r="GF9722" s="3"/>
      <c r="GG9722" s="3"/>
      <c r="GH9722" s="3"/>
      <c r="GI9722" s="3"/>
      <c r="GJ9722" s="3"/>
      <c r="GK9722" s="3"/>
      <c r="GL9722" s="3"/>
      <c r="GM9722" s="3"/>
      <c r="GN9722" s="3"/>
      <c r="GO9722" s="3"/>
      <c r="GP9722" s="3"/>
      <c r="GQ9722" s="3"/>
      <c r="GR9722" s="3"/>
      <c r="GS9722" s="3"/>
      <c r="GT9722" s="3"/>
      <c r="GU9722" s="3"/>
      <c r="GV9722" s="3"/>
      <c r="GW9722" s="3"/>
      <c r="GX9722" s="3"/>
      <c r="GY9722" s="3"/>
      <c r="GZ9722" s="3"/>
      <c r="HA9722" s="3"/>
      <c r="HB9722" s="3"/>
      <c r="HC9722" s="3"/>
      <c r="HD9722" s="3"/>
      <c r="HE9722" s="3"/>
      <c r="HF9722" s="3"/>
      <c r="HG9722" s="3"/>
      <c r="HH9722" s="3"/>
      <c r="HI9722" s="3"/>
      <c r="HJ9722" s="3"/>
      <c r="HK9722" s="3"/>
      <c r="HL9722" s="3"/>
      <c r="HM9722" s="45"/>
      <c r="HN9722" s="3"/>
      <c r="HO9722" s="3"/>
      <c r="HP9722" s="3"/>
      <c r="HQ9722" s="3"/>
      <c r="HR9722" s="3"/>
      <c r="HS9722" s="3"/>
      <c r="HT9722" s="3"/>
      <c r="HU9722" s="3"/>
      <c r="HV9722" s="3"/>
      <c r="HW9722" s="3"/>
      <c r="HX9722" s="3"/>
      <c r="HY9722" s="3"/>
      <c r="HZ9722" s="3"/>
      <c r="IA9722" s="3"/>
      <c r="IB9722" s="3"/>
      <c r="IC9722" s="3"/>
      <c r="ID9722" s="3"/>
      <c r="IE9722" s="3"/>
      <c r="IF9722" s="3"/>
      <c r="IG9722" s="3"/>
      <c r="IH9722" s="3"/>
      <c r="II9722" s="3"/>
      <c r="IJ9722" s="3"/>
      <c r="IK9722" s="3"/>
      <c r="IL9722" s="3"/>
      <c r="IM9722" s="3"/>
      <c r="IN9722" s="3"/>
      <c r="IO9722" s="15"/>
    </row>
    <row r="9723" spans="171:249">
      <c r="FO9723" s="3"/>
      <c r="FP9723" s="3"/>
      <c r="FQ9723" s="3"/>
      <c r="FR9723" s="3"/>
      <c r="FS9723" s="3"/>
      <c r="FT9723" s="3"/>
      <c r="FU9723" s="3"/>
      <c r="FV9723" s="3"/>
      <c r="FW9723" s="3"/>
      <c r="FX9723" s="3"/>
      <c r="FY9723" s="3"/>
      <c r="FZ9723" s="3"/>
      <c r="GA9723" s="3"/>
      <c r="GB9723" s="3"/>
      <c r="GC9723" s="3"/>
      <c r="GD9723" s="3"/>
      <c r="GE9723" s="3"/>
      <c r="GF9723" s="3"/>
      <c r="GG9723" s="3"/>
      <c r="GH9723" s="3"/>
      <c r="GI9723" s="3"/>
      <c r="GJ9723" s="3"/>
      <c r="GK9723" s="3"/>
      <c r="GL9723" s="3"/>
      <c r="GM9723" s="3"/>
      <c r="GN9723" s="3"/>
      <c r="GO9723" s="3"/>
      <c r="GP9723" s="3"/>
      <c r="GQ9723" s="3"/>
      <c r="GR9723" s="3"/>
      <c r="GS9723" s="3"/>
      <c r="GT9723" s="3"/>
      <c r="GU9723" s="3"/>
      <c r="GV9723" s="3"/>
      <c r="GW9723" s="3"/>
      <c r="GX9723" s="3"/>
      <c r="GY9723" s="3"/>
      <c r="GZ9723" s="3"/>
      <c r="HA9723" s="3"/>
      <c r="HB9723" s="3"/>
      <c r="HC9723" s="3"/>
      <c r="HD9723" s="3"/>
      <c r="HE9723" s="3"/>
      <c r="HF9723" s="3"/>
      <c r="HG9723" s="3"/>
      <c r="HH9723" s="3"/>
      <c r="HI9723" s="3"/>
      <c r="HJ9723" s="3"/>
      <c r="HK9723" s="3"/>
      <c r="HL9723" s="3"/>
      <c r="HM9723" s="45"/>
      <c r="HN9723" s="3"/>
      <c r="HO9723" s="3"/>
      <c r="HP9723" s="3"/>
      <c r="HQ9723" s="3"/>
      <c r="HR9723" s="3"/>
      <c r="HS9723" s="3"/>
      <c r="HT9723" s="3"/>
      <c r="HU9723" s="3"/>
      <c r="HV9723" s="3"/>
      <c r="HW9723" s="3"/>
      <c r="HX9723" s="3"/>
      <c r="HY9723" s="3"/>
      <c r="HZ9723" s="3"/>
      <c r="IA9723" s="3"/>
      <c r="IB9723" s="3"/>
      <c r="IC9723" s="3"/>
      <c r="ID9723" s="3"/>
      <c r="IE9723" s="3"/>
      <c r="IF9723" s="3"/>
      <c r="IG9723" s="3"/>
      <c r="IH9723" s="3"/>
      <c r="II9723" s="3"/>
      <c r="IJ9723" s="3"/>
      <c r="IK9723" s="3"/>
      <c r="IL9723" s="3"/>
      <c r="IM9723" s="3"/>
      <c r="IN9723" s="3"/>
      <c r="IO9723" s="15"/>
    </row>
    <row r="9724" spans="171:249">
      <c r="FO9724" s="3"/>
      <c r="FP9724" s="3"/>
      <c r="FQ9724" s="3"/>
      <c r="FR9724" s="3"/>
      <c r="FS9724" s="3"/>
      <c r="FT9724" s="3"/>
      <c r="FU9724" s="3"/>
      <c r="FV9724" s="3"/>
      <c r="FW9724" s="3"/>
      <c r="FX9724" s="3"/>
      <c r="FY9724" s="3"/>
      <c r="FZ9724" s="3"/>
      <c r="GA9724" s="3"/>
      <c r="GB9724" s="3"/>
      <c r="GC9724" s="3"/>
      <c r="GD9724" s="3"/>
      <c r="GE9724" s="3"/>
      <c r="GF9724" s="3"/>
      <c r="GG9724" s="3"/>
      <c r="GH9724" s="3"/>
      <c r="GI9724" s="3"/>
      <c r="GJ9724" s="3"/>
      <c r="GK9724" s="3"/>
      <c r="GL9724" s="3"/>
      <c r="GM9724" s="3"/>
      <c r="GN9724" s="3"/>
      <c r="GO9724" s="3"/>
      <c r="GP9724" s="3"/>
      <c r="GQ9724" s="3"/>
      <c r="GR9724" s="3"/>
      <c r="GS9724" s="3"/>
      <c r="GT9724" s="3"/>
      <c r="GU9724" s="3"/>
      <c r="GV9724" s="3"/>
      <c r="GW9724" s="3"/>
      <c r="GX9724" s="3"/>
      <c r="GY9724" s="3"/>
      <c r="GZ9724" s="3"/>
      <c r="HA9724" s="3"/>
      <c r="HB9724" s="3"/>
      <c r="HC9724" s="3"/>
      <c r="HD9724" s="3"/>
      <c r="HE9724" s="3"/>
      <c r="HF9724" s="3"/>
      <c r="HG9724" s="3"/>
      <c r="HH9724" s="3"/>
      <c r="HI9724" s="3"/>
      <c r="HJ9724" s="3"/>
      <c r="HK9724" s="3"/>
      <c r="HL9724" s="3"/>
      <c r="HM9724" s="45"/>
      <c r="HN9724" s="3"/>
      <c r="HO9724" s="3"/>
      <c r="HP9724" s="3"/>
      <c r="HQ9724" s="3"/>
      <c r="HR9724" s="3"/>
      <c r="HS9724" s="3"/>
      <c r="HT9724" s="3"/>
      <c r="HU9724" s="3"/>
      <c r="HV9724" s="3"/>
      <c r="HW9724" s="3"/>
      <c r="HX9724" s="3"/>
      <c r="HY9724" s="3"/>
      <c r="HZ9724" s="3"/>
      <c r="IA9724" s="3"/>
      <c r="IB9724" s="3"/>
      <c r="IC9724" s="3"/>
      <c r="ID9724" s="3"/>
      <c r="IE9724" s="3"/>
      <c r="IF9724" s="3"/>
      <c r="IG9724" s="3"/>
      <c r="IH9724" s="3"/>
      <c r="II9724" s="3"/>
      <c r="IJ9724" s="3"/>
      <c r="IK9724" s="3"/>
      <c r="IL9724" s="3"/>
      <c r="IM9724" s="3"/>
      <c r="IN9724" s="3"/>
      <c r="IO9724" s="15"/>
    </row>
    <row r="9725" spans="171:249">
      <c r="FO9725" s="3"/>
      <c r="FP9725" s="3"/>
      <c r="FQ9725" s="3"/>
      <c r="FR9725" s="3"/>
      <c r="FS9725" s="3"/>
      <c r="FT9725" s="3"/>
      <c r="FU9725" s="3"/>
      <c r="FV9725" s="3"/>
      <c r="FW9725" s="3"/>
      <c r="FX9725" s="3"/>
      <c r="FY9725" s="3"/>
      <c r="FZ9725" s="3"/>
      <c r="GA9725" s="3"/>
      <c r="GB9725" s="3"/>
      <c r="GC9725" s="3"/>
      <c r="GD9725" s="3"/>
      <c r="GE9725" s="3"/>
      <c r="GF9725" s="3"/>
      <c r="GG9725" s="3"/>
      <c r="GH9725" s="3"/>
      <c r="GI9725" s="3"/>
      <c r="GJ9725" s="3"/>
      <c r="GK9725" s="3"/>
      <c r="GL9725" s="3"/>
      <c r="GM9725" s="3"/>
      <c r="GN9725" s="3"/>
      <c r="GO9725" s="3"/>
      <c r="GP9725" s="3"/>
      <c r="GQ9725" s="3"/>
      <c r="GR9725" s="3"/>
      <c r="GS9725" s="3"/>
      <c r="GT9725" s="3"/>
      <c r="GU9725" s="3"/>
      <c r="GV9725" s="3"/>
      <c r="GW9725" s="3"/>
      <c r="GX9725" s="3"/>
      <c r="GY9725" s="3"/>
      <c r="GZ9725" s="3"/>
      <c r="HA9725" s="3"/>
      <c r="HB9725" s="3"/>
      <c r="HC9725" s="3"/>
      <c r="HD9725" s="3"/>
      <c r="HE9725" s="3"/>
      <c r="HF9725" s="3"/>
      <c r="HG9725" s="3"/>
      <c r="HH9725" s="3"/>
      <c r="HI9725" s="3"/>
      <c r="HJ9725" s="3"/>
      <c r="HK9725" s="3"/>
      <c r="HL9725" s="3"/>
      <c r="HM9725" s="45"/>
      <c r="HN9725" s="3"/>
      <c r="HO9725" s="3"/>
      <c r="HP9725" s="3"/>
      <c r="HQ9725" s="3"/>
      <c r="HR9725" s="3"/>
      <c r="HS9725" s="3"/>
      <c r="HT9725" s="3"/>
      <c r="HU9725" s="3"/>
      <c r="HV9725" s="3"/>
      <c r="HW9725" s="3"/>
      <c r="HX9725" s="3"/>
      <c r="HY9725" s="3"/>
      <c r="HZ9725" s="3"/>
      <c r="IA9725" s="3"/>
      <c r="IB9725" s="3"/>
      <c r="IC9725" s="3"/>
      <c r="ID9725" s="3"/>
      <c r="IE9725" s="3"/>
      <c r="IF9725" s="3"/>
      <c r="IG9725" s="3"/>
      <c r="IH9725" s="3"/>
      <c r="II9725" s="3"/>
      <c r="IJ9725" s="3"/>
      <c r="IK9725" s="3"/>
      <c r="IL9725" s="3"/>
      <c r="IM9725" s="3"/>
      <c r="IN9725" s="3"/>
      <c r="IO9725" s="15"/>
    </row>
    <row r="9726" spans="171:249">
      <c r="FO9726" s="3"/>
      <c r="FP9726" s="3"/>
      <c r="FQ9726" s="3"/>
      <c r="FR9726" s="3"/>
      <c r="FS9726" s="3"/>
      <c r="FT9726" s="3"/>
      <c r="FU9726" s="3"/>
      <c r="FV9726" s="3"/>
      <c r="FW9726" s="3"/>
      <c r="FX9726" s="3"/>
      <c r="FY9726" s="3"/>
      <c r="FZ9726" s="3"/>
      <c r="GA9726" s="3"/>
      <c r="GB9726" s="3"/>
      <c r="GC9726" s="3"/>
      <c r="GD9726" s="3"/>
      <c r="GE9726" s="3"/>
      <c r="GF9726" s="3"/>
      <c r="GG9726" s="3"/>
      <c r="GH9726" s="3"/>
      <c r="GI9726" s="3"/>
      <c r="GJ9726" s="3"/>
      <c r="GK9726" s="3"/>
      <c r="GL9726" s="3"/>
      <c r="GM9726" s="3"/>
      <c r="GN9726" s="3"/>
      <c r="GO9726" s="3"/>
      <c r="GP9726" s="3"/>
      <c r="GQ9726" s="3"/>
      <c r="GR9726" s="3"/>
      <c r="GS9726" s="3"/>
      <c r="GT9726" s="3"/>
      <c r="GU9726" s="3"/>
      <c r="GV9726" s="3"/>
      <c r="GW9726" s="3"/>
      <c r="GX9726" s="3"/>
      <c r="GY9726" s="3"/>
      <c r="GZ9726" s="3"/>
      <c r="HA9726" s="3"/>
      <c r="HB9726" s="3"/>
      <c r="HC9726" s="3"/>
      <c r="HD9726" s="3"/>
      <c r="HE9726" s="3"/>
      <c r="HF9726" s="3"/>
      <c r="HG9726" s="3"/>
      <c r="HH9726" s="3"/>
      <c r="HI9726" s="3"/>
      <c r="HJ9726" s="3"/>
      <c r="HK9726" s="3"/>
      <c r="HL9726" s="3"/>
      <c r="HM9726" s="45"/>
      <c r="HN9726" s="3"/>
      <c r="HO9726" s="3"/>
      <c r="HP9726" s="3"/>
      <c r="HQ9726" s="3"/>
      <c r="HR9726" s="3"/>
      <c r="HS9726" s="3"/>
      <c r="HT9726" s="3"/>
      <c r="HU9726" s="3"/>
      <c r="HV9726" s="3"/>
      <c r="HW9726" s="3"/>
      <c r="HX9726" s="3"/>
      <c r="HY9726" s="3"/>
      <c r="HZ9726" s="3"/>
      <c r="IA9726" s="3"/>
      <c r="IB9726" s="3"/>
      <c r="IC9726" s="3"/>
      <c r="ID9726" s="3"/>
      <c r="IE9726" s="3"/>
      <c r="IF9726" s="3"/>
      <c r="IG9726" s="3"/>
      <c r="IH9726" s="3"/>
      <c r="II9726" s="3"/>
      <c r="IJ9726" s="3"/>
      <c r="IK9726" s="3"/>
      <c r="IL9726" s="3"/>
      <c r="IM9726" s="3"/>
      <c r="IN9726" s="3"/>
      <c r="IO9726" s="15"/>
    </row>
    <row r="9727" spans="171:249">
      <c r="FO9727" s="3"/>
      <c r="FP9727" s="3"/>
      <c r="FQ9727" s="3"/>
      <c r="FR9727" s="3"/>
      <c r="FS9727" s="3"/>
      <c r="FT9727" s="3"/>
      <c r="FU9727" s="3"/>
      <c r="FV9727" s="3"/>
      <c r="FW9727" s="3"/>
      <c r="FX9727" s="3"/>
      <c r="FY9727" s="3"/>
      <c r="FZ9727" s="3"/>
      <c r="GA9727" s="3"/>
      <c r="GB9727" s="3"/>
      <c r="GC9727" s="3"/>
      <c r="GD9727" s="3"/>
      <c r="GE9727" s="3"/>
      <c r="GF9727" s="3"/>
      <c r="GG9727" s="3"/>
      <c r="GH9727" s="3"/>
      <c r="GI9727" s="3"/>
      <c r="GJ9727" s="3"/>
      <c r="GK9727" s="3"/>
      <c r="GL9727" s="3"/>
      <c r="GM9727" s="3"/>
      <c r="GN9727" s="3"/>
      <c r="GO9727" s="3"/>
      <c r="GP9727" s="3"/>
      <c r="GQ9727" s="3"/>
      <c r="GR9727" s="3"/>
      <c r="GS9727" s="3"/>
      <c r="GT9727" s="3"/>
      <c r="GU9727" s="3"/>
      <c r="GV9727" s="3"/>
      <c r="GW9727" s="3"/>
      <c r="GX9727" s="3"/>
      <c r="GY9727" s="3"/>
      <c r="GZ9727" s="3"/>
      <c r="HA9727" s="3"/>
      <c r="HB9727" s="3"/>
      <c r="HC9727" s="3"/>
      <c r="HD9727" s="3"/>
      <c r="HE9727" s="3"/>
      <c r="HF9727" s="3"/>
      <c r="HG9727" s="3"/>
      <c r="HH9727" s="3"/>
      <c r="HI9727" s="3"/>
      <c r="HJ9727" s="3"/>
      <c r="HK9727" s="3"/>
      <c r="HL9727" s="3"/>
      <c r="HM9727" s="45"/>
      <c r="HN9727" s="3"/>
      <c r="HO9727" s="3"/>
      <c r="HP9727" s="3"/>
      <c r="HQ9727" s="3"/>
      <c r="HR9727" s="3"/>
      <c r="HS9727" s="3"/>
      <c r="HT9727" s="3"/>
      <c r="HU9727" s="3"/>
      <c r="HV9727" s="3"/>
      <c r="HW9727" s="3"/>
      <c r="HX9727" s="3"/>
      <c r="HY9727" s="3"/>
      <c r="HZ9727" s="3"/>
      <c r="IA9727" s="3"/>
      <c r="IB9727" s="3"/>
      <c r="IC9727" s="3"/>
      <c r="ID9727" s="3"/>
      <c r="IE9727" s="3"/>
      <c r="IF9727" s="3"/>
      <c r="IG9727" s="3"/>
      <c r="IH9727" s="3"/>
      <c r="II9727" s="3"/>
      <c r="IJ9727" s="3"/>
      <c r="IK9727" s="3"/>
      <c r="IL9727" s="3"/>
      <c r="IM9727" s="3"/>
      <c r="IN9727" s="3"/>
      <c r="IO9727" s="15"/>
    </row>
    <row r="9728" spans="171:249">
      <c r="FO9728" s="3"/>
      <c r="FP9728" s="3"/>
      <c r="FQ9728" s="3"/>
      <c r="FR9728" s="3"/>
      <c r="FS9728" s="3"/>
      <c r="FT9728" s="3"/>
      <c r="FU9728" s="3"/>
      <c r="FV9728" s="3"/>
      <c r="FW9728" s="3"/>
      <c r="FX9728" s="3"/>
      <c r="FY9728" s="3"/>
      <c r="FZ9728" s="3"/>
      <c r="GA9728" s="3"/>
      <c r="GB9728" s="3"/>
      <c r="GC9728" s="3"/>
      <c r="GD9728" s="3"/>
      <c r="GE9728" s="3"/>
      <c r="GF9728" s="3"/>
      <c r="GG9728" s="3"/>
      <c r="GH9728" s="3"/>
      <c r="GI9728" s="3"/>
      <c r="GJ9728" s="3"/>
      <c r="GK9728" s="3"/>
      <c r="GL9728" s="3"/>
      <c r="GM9728" s="3"/>
      <c r="GN9728" s="3"/>
      <c r="GO9728" s="3"/>
      <c r="GP9728" s="3"/>
      <c r="GQ9728" s="3"/>
      <c r="GR9728" s="3"/>
      <c r="GS9728" s="3"/>
      <c r="GT9728" s="3"/>
      <c r="GU9728" s="3"/>
      <c r="GV9728" s="3"/>
      <c r="GW9728" s="3"/>
      <c r="GX9728" s="3"/>
      <c r="GY9728" s="3"/>
      <c r="GZ9728" s="3"/>
      <c r="HA9728" s="3"/>
      <c r="HB9728" s="3"/>
      <c r="HC9728" s="3"/>
      <c r="HD9728" s="3"/>
      <c r="HE9728" s="3"/>
      <c r="HF9728" s="3"/>
      <c r="HG9728" s="3"/>
      <c r="HH9728" s="3"/>
      <c r="HI9728" s="3"/>
      <c r="HJ9728" s="3"/>
      <c r="HK9728" s="3"/>
      <c r="HL9728" s="3"/>
      <c r="HM9728" s="45"/>
      <c r="HN9728" s="3"/>
      <c r="HO9728" s="3"/>
      <c r="HP9728" s="3"/>
      <c r="HQ9728" s="3"/>
      <c r="HR9728" s="3"/>
      <c r="HS9728" s="3"/>
      <c r="HT9728" s="3"/>
      <c r="HU9728" s="3"/>
      <c r="HV9728" s="3"/>
      <c r="HW9728" s="3"/>
      <c r="HX9728" s="3"/>
      <c r="HY9728" s="3"/>
      <c r="HZ9728" s="3"/>
      <c r="IA9728" s="3"/>
      <c r="IB9728" s="3"/>
      <c r="IC9728" s="3"/>
      <c r="ID9728" s="3"/>
      <c r="IE9728" s="3"/>
      <c r="IF9728" s="3"/>
      <c r="IG9728" s="3"/>
      <c r="IH9728" s="3"/>
      <c r="II9728" s="3"/>
      <c r="IJ9728" s="3"/>
      <c r="IK9728" s="3"/>
      <c r="IL9728" s="3"/>
      <c r="IM9728" s="3"/>
      <c r="IN9728" s="3"/>
      <c r="IO9728" s="15"/>
    </row>
    <row r="9729" spans="171:249">
      <c r="FO9729" s="3"/>
      <c r="FP9729" s="3"/>
      <c r="FQ9729" s="3"/>
      <c r="FR9729" s="3"/>
      <c r="FS9729" s="3"/>
      <c r="FT9729" s="3"/>
      <c r="FU9729" s="3"/>
      <c r="FV9729" s="3"/>
      <c r="FW9729" s="3"/>
      <c r="FX9729" s="3"/>
      <c r="FY9729" s="3"/>
      <c r="FZ9729" s="3"/>
      <c r="GA9729" s="3"/>
      <c r="GB9729" s="3"/>
      <c r="GC9729" s="3"/>
      <c r="GD9729" s="3"/>
      <c r="GE9729" s="3"/>
      <c r="GF9729" s="3"/>
      <c r="GG9729" s="3"/>
      <c r="GH9729" s="3"/>
      <c r="GI9729" s="3"/>
      <c r="GJ9729" s="3"/>
      <c r="GK9729" s="3"/>
      <c r="GL9729" s="3"/>
      <c r="GM9729" s="3"/>
      <c r="GN9729" s="3"/>
      <c r="GO9729" s="3"/>
      <c r="GP9729" s="3"/>
      <c r="GQ9729" s="3"/>
      <c r="GR9729" s="3"/>
      <c r="GS9729" s="3"/>
      <c r="GT9729" s="3"/>
      <c r="GU9729" s="3"/>
      <c r="GV9729" s="3"/>
      <c r="GW9729" s="3"/>
      <c r="GX9729" s="3"/>
      <c r="GY9729" s="3"/>
      <c r="GZ9729" s="3"/>
      <c r="HA9729" s="3"/>
      <c r="HB9729" s="3"/>
      <c r="HC9729" s="3"/>
      <c r="HD9729" s="3"/>
      <c r="HE9729" s="3"/>
      <c r="HF9729" s="3"/>
      <c r="HG9729" s="3"/>
      <c r="HH9729" s="3"/>
      <c r="HI9729" s="3"/>
      <c r="HJ9729" s="3"/>
      <c r="HK9729" s="3"/>
      <c r="HL9729" s="3"/>
      <c r="HM9729" s="45"/>
      <c r="HN9729" s="3"/>
      <c r="HO9729" s="3"/>
      <c r="HP9729" s="3"/>
      <c r="HQ9729" s="3"/>
      <c r="HR9729" s="3"/>
      <c r="HS9729" s="3"/>
      <c r="HT9729" s="3"/>
      <c r="HU9729" s="3"/>
      <c r="HV9729" s="3"/>
      <c r="HW9729" s="3"/>
      <c r="HX9729" s="3"/>
      <c r="HY9729" s="3"/>
      <c r="HZ9729" s="3"/>
      <c r="IA9729" s="3"/>
      <c r="IB9729" s="3"/>
      <c r="IC9729" s="3"/>
      <c r="ID9729" s="3"/>
      <c r="IE9729" s="3"/>
      <c r="IF9729" s="3"/>
      <c r="IG9729" s="3"/>
      <c r="IH9729" s="3"/>
      <c r="II9729" s="3"/>
      <c r="IJ9729" s="3"/>
      <c r="IK9729" s="3"/>
      <c r="IL9729" s="3"/>
      <c r="IM9729" s="3"/>
      <c r="IN9729" s="3"/>
      <c r="IO9729" s="15"/>
    </row>
    <row r="9730" spans="171:249">
      <c r="FO9730" s="3"/>
      <c r="FP9730" s="3"/>
      <c r="FQ9730" s="3"/>
      <c r="FR9730" s="3"/>
      <c r="FS9730" s="3"/>
      <c r="FT9730" s="3"/>
      <c r="FU9730" s="3"/>
      <c r="FV9730" s="3"/>
      <c r="FW9730" s="3"/>
      <c r="FX9730" s="3"/>
      <c r="FY9730" s="3"/>
      <c r="FZ9730" s="3"/>
      <c r="GA9730" s="3"/>
      <c r="GB9730" s="3"/>
      <c r="GC9730" s="3"/>
      <c r="GD9730" s="3"/>
      <c r="GE9730" s="3"/>
      <c r="GF9730" s="3"/>
      <c r="GG9730" s="3"/>
      <c r="GH9730" s="3"/>
      <c r="GI9730" s="3"/>
      <c r="GJ9730" s="3"/>
      <c r="GK9730" s="3"/>
      <c r="GL9730" s="3"/>
      <c r="GM9730" s="3"/>
      <c r="GN9730" s="3"/>
      <c r="GO9730" s="3"/>
      <c r="GP9730" s="3"/>
      <c r="GQ9730" s="3"/>
      <c r="GR9730" s="3"/>
      <c r="GS9730" s="3"/>
      <c r="GT9730" s="3"/>
      <c r="GU9730" s="3"/>
      <c r="GV9730" s="3"/>
      <c r="GW9730" s="3"/>
      <c r="GX9730" s="3"/>
      <c r="GY9730" s="3"/>
      <c r="GZ9730" s="3"/>
      <c r="HA9730" s="3"/>
      <c r="HB9730" s="3"/>
      <c r="HC9730" s="3"/>
      <c r="HD9730" s="3"/>
      <c r="HE9730" s="3"/>
      <c r="HF9730" s="3"/>
      <c r="HG9730" s="3"/>
      <c r="HH9730" s="3"/>
      <c r="HI9730" s="3"/>
      <c r="HJ9730" s="3"/>
      <c r="HK9730" s="3"/>
      <c r="HL9730" s="3"/>
      <c r="HM9730" s="45"/>
      <c r="HN9730" s="3"/>
      <c r="HO9730" s="3"/>
      <c r="HP9730" s="3"/>
      <c r="HQ9730" s="3"/>
      <c r="HR9730" s="3"/>
      <c r="HS9730" s="3"/>
      <c r="HT9730" s="3"/>
      <c r="HU9730" s="3"/>
      <c r="HV9730" s="3"/>
      <c r="HW9730" s="3"/>
      <c r="HX9730" s="3"/>
      <c r="HY9730" s="3"/>
      <c r="HZ9730" s="3"/>
      <c r="IA9730" s="3"/>
      <c r="IB9730" s="3"/>
      <c r="IC9730" s="3"/>
      <c r="ID9730" s="3"/>
      <c r="IE9730" s="3"/>
      <c r="IF9730" s="3"/>
      <c r="IG9730" s="3"/>
      <c r="IH9730" s="3"/>
      <c r="II9730" s="3"/>
      <c r="IJ9730" s="3"/>
      <c r="IK9730" s="3"/>
      <c r="IL9730" s="3"/>
      <c r="IM9730" s="3"/>
      <c r="IN9730" s="3"/>
      <c r="IO9730" s="15"/>
    </row>
    <row r="9731" spans="171:249">
      <c r="FO9731" s="3"/>
      <c r="FP9731" s="3"/>
      <c r="FQ9731" s="3"/>
      <c r="FR9731" s="3"/>
      <c r="FS9731" s="3"/>
      <c r="FT9731" s="3"/>
      <c r="FU9731" s="3"/>
      <c r="FV9731" s="3"/>
      <c r="FW9731" s="3"/>
      <c r="FX9731" s="3"/>
      <c r="FY9731" s="3"/>
      <c r="FZ9731" s="3"/>
      <c r="GA9731" s="3"/>
      <c r="GB9731" s="3"/>
      <c r="GC9731" s="3"/>
      <c r="GD9731" s="3"/>
      <c r="GE9731" s="3"/>
      <c r="GF9731" s="3"/>
      <c r="GG9731" s="3"/>
      <c r="GH9731" s="3"/>
      <c r="GI9731" s="3"/>
      <c r="GJ9731" s="3"/>
      <c r="GK9731" s="3"/>
      <c r="GL9731" s="3"/>
      <c r="GM9731" s="3"/>
      <c r="GN9731" s="3"/>
      <c r="GO9731" s="3"/>
      <c r="GP9731" s="3"/>
      <c r="GQ9731" s="3"/>
      <c r="GR9731" s="3"/>
      <c r="GS9731" s="3"/>
      <c r="GT9731" s="3"/>
      <c r="GU9731" s="3"/>
      <c r="GV9731" s="3"/>
      <c r="GW9731" s="3"/>
      <c r="GX9731" s="3"/>
      <c r="GY9731" s="3"/>
      <c r="GZ9731" s="3"/>
      <c r="HA9731" s="3"/>
      <c r="HB9731" s="3"/>
      <c r="HC9731" s="3"/>
      <c r="HD9731" s="3"/>
      <c r="HE9731" s="3"/>
      <c r="HF9731" s="3"/>
      <c r="HG9731" s="3"/>
      <c r="HH9731" s="3"/>
      <c r="HI9731" s="3"/>
      <c r="HJ9731" s="3"/>
      <c r="HK9731" s="3"/>
      <c r="HL9731" s="3"/>
      <c r="HM9731" s="45"/>
      <c r="HN9731" s="3"/>
      <c r="HO9731" s="3"/>
      <c r="HP9731" s="3"/>
      <c r="HQ9731" s="3"/>
      <c r="HR9731" s="3"/>
      <c r="HS9731" s="3"/>
      <c r="HT9731" s="3"/>
      <c r="HU9731" s="3"/>
      <c r="HV9731" s="3"/>
      <c r="HW9731" s="3"/>
      <c r="HX9731" s="3"/>
      <c r="HY9731" s="3"/>
      <c r="HZ9731" s="3"/>
      <c r="IA9731" s="3"/>
      <c r="IB9731" s="3"/>
      <c r="IC9731" s="3"/>
      <c r="ID9731" s="3"/>
      <c r="IE9731" s="3"/>
      <c r="IF9731" s="3"/>
      <c r="IG9731" s="3"/>
      <c r="IH9731" s="3"/>
      <c r="II9731" s="3"/>
      <c r="IJ9731" s="3"/>
      <c r="IK9731" s="3"/>
      <c r="IL9731" s="3"/>
      <c r="IM9731" s="3"/>
      <c r="IN9731" s="3"/>
      <c r="IO9731" s="15"/>
    </row>
    <row r="9732" spans="171:249">
      <c r="FO9732" s="3"/>
      <c r="FP9732" s="3"/>
      <c r="FQ9732" s="3"/>
      <c r="FR9732" s="3"/>
      <c r="FS9732" s="3"/>
      <c r="FT9732" s="3"/>
      <c r="FU9732" s="3"/>
      <c r="FV9732" s="3"/>
      <c r="FW9732" s="3"/>
      <c r="FX9732" s="3"/>
      <c r="FY9732" s="3"/>
      <c r="FZ9732" s="3"/>
      <c r="GA9732" s="3"/>
      <c r="GB9732" s="3"/>
      <c r="GC9732" s="3"/>
      <c r="GD9732" s="3"/>
      <c r="GE9732" s="3"/>
      <c r="GF9732" s="3"/>
      <c r="GG9732" s="3"/>
      <c r="GH9732" s="3"/>
      <c r="GI9732" s="3"/>
      <c r="GJ9732" s="3"/>
      <c r="GK9732" s="3"/>
      <c r="GL9732" s="3"/>
      <c r="GM9732" s="3"/>
      <c r="GN9732" s="3"/>
      <c r="GO9732" s="3"/>
      <c r="GP9732" s="3"/>
      <c r="GQ9732" s="3"/>
      <c r="GR9732" s="3"/>
      <c r="GS9732" s="3"/>
      <c r="GT9732" s="3"/>
      <c r="GU9732" s="3"/>
      <c r="GV9732" s="3"/>
      <c r="GW9732" s="3"/>
      <c r="GX9732" s="3"/>
      <c r="GY9732" s="3"/>
      <c r="GZ9732" s="3"/>
      <c r="HA9732" s="3"/>
      <c r="HB9732" s="3"/>
      <c r="HC9732" s="3"/>
      <c r="HD9732" s="3"/>
      <c r="HE9732" s="3"/>
      <c r="HF9732" s="3"/>
      <c r="HG9732" s="3"/>
      <c r="HH9732" s="3"/>
      <c r="HI9732" s="3"/>
      <c r="HJ9732" s="3"/>
      <c r="HK9732" s="3"/>
      <c r="HL9732" s="3"/>
      <c r="HM9732" s="45"/>
      <c r="HN9732" s="3"/>
      <c r="HO9732" s="3"/>
      <c r="HP9732" s="3"/>
      <c r="HQ9732" s="3"/>
      <c r="HR9732" s="3"/>
      <c r="HS9732" s="3"/>
      <c r="HT9732" s="3"/>
      <c r="HU9732" s="3"/>
      <c r="HV9732" s="3"/>
      <c r="HW9732" s="3"/>
      <c r="HX9732" s="3"/>
      <c r="HY9732" s="3"/>
      <c r="HZ9732" s="3"/>
      <c r="IA9732" s="3"/>
      <c r="IB9732" s="3"/>
      <c r="IC9732" s="3"/>
      <c r="ID9732" s="3"/>
      <c r="IE9732" s="3"/>
      <c r="IF9732" s="3"/>
      <c r="IG9732" s="3"/>
      <c r="IH9732" s="3"/>
      <c r="II9732" s="3"/>
      <c r="IJ9732" s="3"/>
      <c r="IK9732" s="3"/>
      <c r="IL9732" s="3"/>
      <c r="IM9732" s="3"/>
      <c r="IN9732" s="3"/>
      <c r="IO9732" s="15"/>
    </row>
    <row r="9733" spans="171:249">
      <c r="FO9733" s="3"/>
      <c r="FP9733" s="3"/>
      <c r="FQ9733" s="3"/>
      <c r="FR9733" s="3"/>
      <c r="FS9733" s="3"/>
      <c r="FT9733" s="3"/>
      <c r="FU9733" s="3"/>
      <c r="FV9733" s="3"/>
      <c r="FW9733" s="3"/>
      <c r="FX9733" s="3"/>
      <c r="FY9733" s="3"/>
      <c r="FZ9733" s="3"/>
      <c r="GA9733" s="3"/>
      <c r="GB9733" s="3"/>
      <c r="GC9733" s="3"/>
      <c r="GD9733" s="3"/>
      <c r="GE9733" s="3"/>
      <c r="GF9733" s="3"/>
      <c r="GG9733" s="3"/>
      <c r="GH9733" s="3"/>
      <c r="GI9733" s="3"/>
      <c r="GJ9733" s="3"/>
      <c r="GK9733" s="3"/>
      <c r="GL9733" s="3"/>
      <c r="GM9733" s="3"/>
      <c r="GN9733" s="3"/>
      <c r="GO9733" s="3"/>
      <c r="GP9733" s="3"/>
      <c r="GQ9733" s="3"/>
      <c r="GR9733" s="3"/>
      <c r="GS9733" s="3"/>
      <c r="GT9733" s="3"/>
      <c r="GU9733" s="3"/>
      <c r="GV9733" s="3"/>
      <c r="GW9733" s="3"/>
      <c r="GX9733" s="3"/>
      <c r="GY9733" s="3"/>
      <c r="GZ9733" s="3"/>
      <c r="HA9733" s="3"/>
      <c r="HB9733" s="3"/>
      <c r="HC9733" s="3"/>
      <c r="HD9733" s="3"/>
      <c r="HE9733" s="3"/>
      <c r="HF9733" s="3"/>
      <c r="HG9733" s="3"/>
      <c r="HH9733" s="3"/>
      <c r="HI9733" s="3"/>
      <c r="HJ9733" s="3"/>
      <c r="HK9733" s="3"/>
      <c r="HL9733" s="3"/>
      <c r="HM9733" s="45"/>
      <c r="HN9733" s="3"/>
      <c r="HO9733" s="3"/>
      <c r="HP9733" s="3"/>
      <c r="HQ9733" s="3"/>
      <c r="HR9733" s="3"/>
      <c r="HS9733" s="3"/>
      <c r="HT9733" s="3"/>
      <c r="HU9733" s="3"/>
      <c r="HV9733" s="3"/>
      <c r="HW9733" s="3"/>
      <c r="HX9733" s="3"/>
      <c r="HY9733" s="3"/>
      <c r="HZ9733" s="3"/>
      <c r="IA9733" s="3"/>
      <c r="IB9733" s="3"/>
      <c r="IC9733" s="3"/>
      <c r="ID9733" s="3"/>
      <c r="IE9733" s="3"/>
      <c r="IF9733" s="3"/>
      <c r="IG9733" s="3"/>
      <c r="IH9733" s="3"/>
      <c r="II9733" s="3"/>
      <c r="IJ9733" s="3"/>
      <c r="IK9733" s="3"/>
      <c r="IL9733" s="3"/>
      <c r="IM9733" s="3"/>
      <c r="IN9733" s="3"/>
      <c r="IO9733" s="15"/>
    </row>
    <row r="9734" spans="171:249">
      <c r="FO9734" s="3"/>
      <c r="FP9734" s="3"/>
      <c r="FQ9734" s="3"/>
      <c r="FR9734" s="3"/>
      <c r="FS9734" s="3"/>
      <c r="FT9734" s="3"/>
      <c r="FU9734" s="3"/>
      <c r="FV9734" s="3"/>
      <c r="FW9734" s="3"/>
      <c r="FX9734" s="3"/>
      <c r="FY9734" s="3"/>
      <c r="FZ9734" s="3"/>
      <c r="GA9734" s="3"/>
      <c r="GB9734" s="3"/>
      <c r="GC9734" s="3"/>
      <c r="GD9734" s="3"/>
      <c r="GE9734" s="3"/>
      <c r="GF9734" s="3"/>
      <c r="GG9734" s="3"/>
      <c r="GH9734" s="3"/>
      <c r="GI9734" s="3"/>
      <c r="GJ9734" s="3"/>
      <c r="GK9734" s="3"/>
      <c r="GL9734" s="3"/>
      <c r="GM9734" s="3"/>
      <c r="GN9734" s="3"/>
      <c r="GO9734" s="3"/>
      <c r="GP9734" s="3"/>
      <c r="GQ9734" s="3"/>
      <c r="GR9734" s="3"/>
      <c r="GS9734" s="3"/>
      <c r="GT9734" s="3"/>
      <c r="GU9734" s="3"/>
      <c r="GV9734" s="3"/>
      <c r="GW9734" s="3"/>
      <c r="GX9734" s="3"/>
      <c r="GY9734" s="3"/>
      <c r="GZ9734" s="3"/>
      <c r="HA9734" s="3"/>
      <c r="HB9734" s="3"/>
      <c r="HC9734" s="3"/>
      <c r="HD9734" s="3"/>
      <c r="HE9734" s="3"/>
      <c r="HF9734" s="3"/>
      <c r="HG9734" s="3"/>
      <c r="HH9734" s="3"/>
      <c r="HI9734" s="3"/>
      <c r="HJ9734" s="3"/>
      <c r="HK9734" s="3"/>
      <c r="HL9734" s="3"/>
      <c r="HM9734" s="45"/>
      <c r="HN9734" s="3"/>
      <c r="HO9734" s="3"/>
      <c r="HP9734" s="3"/>
      <c r="HQ9734" s="3"/>
      <c r="HR9734" s="3"/>
      <c r="HS9734" s="3"/>
      <c r="HT9734" s="3"/>
      <c r="HU9734" s="3"/>
      <c r="HV9734" s="3"/>
      <c r="HW9734" s="3"/>
      <c r="HX9734" s="3"/>
      <c r="HY9734" s="3"/>
      <c r="HZ9734" s="3"/>
      <c r="IA9734" s="3"/>
      <c r="IB9734" s="3"/>
      <c r="IC9734" s="3"/>
      <c r="ID9734" s="3"/>
      <c r="IE9734" s="3"/>
      <c r="IF9734" s="3"/>
      <c r="IG9734" s="3"/>
      <c r="IH9734" s="3"/>
      <c r="II9734" s="3"/>
      <c r="IJ9734" s="3"/>
      <c r="IK9734" s="3"/>
      <c r="IL9734" s="3"/>
      <c r="IM9734" s="3"/>
      <c r="IN9734" s="3"/>
      <c r="IO9734" s="15"/>
    </row>
    <row r="9735" spans="171:249">
      <c r="FO9735" s="3"/>
      <c r="FP9735" s="3"/>
      <c r="FQ9735" s="3"/>
      <c r="FR9735" s="3"/>
      <c r="FS9735" s="3"/>
      <c r="FT9735" s="3"/>
      <c r="FU9735" s="3"/>
      <c r="FV9735" s="3"/>
      <c r="FW9735" s="3"/>
      <c r="FX9735" s="3"/>
      <c r="FY9735" s="3"/>
      <c r="FZ9735" s="3"/>
      <c r="GA9735" s="3"/>
      <c r="GB9735" s="3"/>
      <c r="GC9735" s="3"/>
      <c r="GD9735" s="3"/>
      <c r="GE9735" s="3"/>
      <c r="GF9735" s="3"/>
      <c r="GG9735" s="3"/>
      <c r="GH9735" s="3"/>
      <c r="GI9735" s="3"/>
      <c r="GJ9735" s="3"/>
      <c r="GK9735" s="3"/>
      <c r="GL9735" s="3"/>
      <c r="GM9735" s="3"/>
      <c r="GN9735" s="3"/>
      <c r="GO9735" s="3"/>
      <c r="GP9735" s="3"/>
      <c r="GQ9735" s="3"/>
      <c r="GR9735" s="3"/>
      <c r="GS9735" s="3"/>
      <c r="GT9735" s="3"/>
      <c r="GU9735" s="3"/>
      <c r="GV9735" s="3"/>
      <c r="GW9735" s="3"/>
      <c r="GX9735" s="3"/>
      <c r="GY9735" s="3"/>
      <c r="GZ9735" s="3"/>
      <c r="HA9735" s="3"/>
      <c r="HB9735" s="3"/>
      <c r="HC9735" s="3"/>
      <c r="HD9735" s="3"/>
      <c r="HE9735" s="3"/>
      <c r="HF9735" s="3"/>
      <c r="HG9735" s="3"/>
      <c r="HH9735" s="3"/>
      <c r="HI9735" s="3"/>
      <c r="HJ9735" s="3"/>
      <c r="HK9735" s="3"/>
      <c r="HL9735" s="3"/>
      <c r="HM9735" s="45"/>
      <c r="HN9735" s="3"/>
      <c r="HO9735" s="3"/>
      <c r="HP9735" s="3"/>
      <c r="HQ9735" s="3"/>
      <c r="HR9735" s="3"/>
      <c r="HS9735" s="3"/>
      <c r="HT9735" s="3"/>
      <c r="HU9735" s="3"/>
      <c r="HV9735" s="3"/>
      <c r="HW9735" s="3"/>
      <c r="HX9735" s="3"/>
      <c r="HY9735" s="3"/>
      <c r="HZ9735" s="3"/>
      <c r="IA9735" s="3"/>
      <c r="IB9735" s="3"/>
      <c r="IC9735" s="3"/>
      <c r="ID9735" s="3"/>
      <c r="IE9735" s="3"/>
      <c r="IF9735" s="3"/>
      <c r="IG9735" s="3"/>
      <c r="IH9735" s="3"/>
      <c r="II9735" s="3"/>
      <c r="IJ9735" s="3"/>
      <c r="IK9735" s="3"/>
      <c r="IL9735" s="3"/>
      <c r="IM9735" s="3"/>
      <c r="IN9735" s="3"/>
      <c r="IO9735" s="15"/>
    </row>
    <row r="9736" spans="171:249">
      <c r="FO9736" s="3"/>
      <c r="FP9736" s="3"/>
      <c r="FQ9736" s="3"/>
      <c r="FR9736" s="3"/>
      <c r="FS9736" s="3"/>
      <c r="FT9736" s="3"/>
      <c r="FU9736" s="3"/>
      <c r="FV9736" s="3"/>
      <c r="FW9736" s="3"/>
      <c r="FX9736" s="3"/>
      <c r="FY9736" s="3"/>
      <c r="FZ9736" s="3"/>
      <c r="GA9736" s="3"/>
      <c r="GB9736" s="3"/>
      <c r="GC9736" s="3"/>
      <c r="GD9736" s="3"/>
      <c r="GE9736" s="3"/>
      <c r="GF9736" s="3"/>
      <c r="GG9736" s="3"/>
      <c r="GH9736" s="3"/>
      <c r="GI9736" s="3"/>
      <c r="GJ9736" s="3"/>
      <c r="GK9736" s="3"/>
      <c r="GL9736" s="3"/>
      <c r="GM9736" s="3"/>
      <c r="GN9736" s="3"/>
      <c r="GO9736" s="3"/>
      <c r="GP9736" s="3"/>
      <c r="GQ9736" s="3"/>
      <c r="GR9736" s="3"/>
      <c r="GS9736" s="3"/>
      <c r="GT9736" s="3"/>
      <c r="GU9736" s="3"/>
      <c r="GV9736" s="3"/>
      <c r="GW9736" s="3"/>
      <c r="GX9736" s="3"/>
      <c r="GY9736" s="3"/>
      <c r="GZ9736" s="3"/>
      <c r="HA9736" s="3"/>
      <c r="HB9736" s="3"/>
      <c r="HC9736" s="3"/>
      <c r="HD9736" s="3"/>
      <c r="HE9736" s="3"/>
      <c r="HF9736" s="3"/>
      <c r="HG9736" s="3"/>
      <c r="HH9736" s="3"/>
      <c r="HI9736" s="3"/>
      <c r="HJ9736" s="3"/>
      <c r="HK9736" s="3"/>
      <c r="HL9736" s="3"/>
      <c r="HM9736" s="45"/>
      <c r="HN9736" s="3"/>
      <c r="HO9736" s="3"/>
      <c r="HP9736" s="3"/>
      <c r="HQ9736" s="3"/>
      <c r="HR9736" s="3"/>
      <c r="HS9736" s="3"/>
      <c r="HT9736" s="3"/>
      <c r="HU9736" s="3"/>
      <c r="HV9736" s="3"/>
      <c r="HW9736" s="3"/>
      <c r="HX9736" s="3"/>
      <c r="HY9736" s="3"/>
      <c r="HZ9736" s="3"/>
      <c r="IA9736" s="3"/>
      <c r="IB9736" s="3"/>
      <c r="IC9736" s="3"/>
      <c r="ID9736" s="3"/>
      <c r="IE9736" s="3"/>
      <c r="IF9736" s="3"/>
      <c r="IG9736" s="3"/>
      <c r="IH9736" s="3"/>
      <c r="II9736" s="3"/>
      <c r="IJ9736" s="3"/>
      <c r="IK9736" s="3"/>
      <c r="IL9736" s="3"/>
      <c r="IM9736" s="3"/>
      <c r="IN9736" s="3"/>
      <c r="IO9736" s="15"/>
    </row>
    <row r="9737" spans="171:249">
      <c r="FO9737" s="3"/>
      <c r="FP9737" s="3"/>
      <c r="FQ9737" s="3"/>
      <c r="FR9737" s="3"/>
      <c r="FS9737" s="3"/>
      <c r="FT9737" s="3"/>
      <c r="FU9737" s="3"/>
      <c r="FV9737" s="3"/>
      <c r="FW9737" s="3"/>
      <c r="FX9737" s="3"/>
      <c r="FY9737" s="3"/>
      <c r="FZ9737" s="3"/>
      <c r="GA9737" s="3"/>
      <c r="GB9737" s="3"/>
      <c r="GC9737" s="3"/>
      <c r="GD9737" s="3"/>
      <c r="GE9737" s="3"/>
      <c r="GF9737" s="3"/>
      <c r="GG9737" s="3"/>
      <c r="GH9737" s="3"/>
      <c r="GI9737" s="3"/>
      <c r="GJ9737" s="3"/>
      <c r="GK9737" s="3"/>
      <c r="GL9737" s="3"/>
      <c r="GM9737" s="3"/>
      <c r="GN9737" s="3"/>
      <c r="GO9737" s="3"/>
      <c r="GP9737" s="3"/>
      <c r="GQ9737" s="3"/>
      <c r="GR9737" s="3"/>
      <c r="GS9737" s="3"/>
      <c r="GT9737" s="3"/>
      <c r="GU9737" s="3"/>
      <c r="GV9737" s="3"/>
      <c r="GW9737" s="3"/>
      <c r="GX9737" s="3"/>
      <c r="GY9737" s="3"/>
      <c r="GZ9737" s="3"/>
      <c r="HA9737" s="3"/>
      <c r="HB9737" s="3"/>
      <c r="HC9737" s="3"/>
      <c r="HD9737" s="3"/>
      <c r="HE9737" s="3"/>
      <c r="HF9737" s="3"/>
      <c r="HG9737" s="3"/>
      <c r="HH9737" s="3"/>
      <c r="HI9737" s="3"/>
      <c r="HJ9737" s="3"/>
      <c r="HK9737" s="3"/>
      <c r="HL9737" s="3"/>
      <c r="HM9737" s="45"/>
      <c r="HN9737" s="3"/>
      <c r="HO9737" s="3"/>
      <c r="HP9737" s="3"/>
      <c r="HQ9737" s="3"/>
      <c r="HR9737" s="3"/>
      <c r="HS9737" s="3"/>
      <c r="HT9737" s="3"/>
      <c r="HU9737" s="3"/>
      <c r="HV9737" s="3"/>
      <c r="HW9737" s="3"/>
      <c r="HX9737" s="3"/>
      <c r="HY9737" s="3"/>
      <c r="HZ9737" s="3"/>
      <c r="IA9737" s="3"/>
      <c r="IB9737" s="3"/>
      <c r="IC9737" s="3"/>
      <c r="ID9737" s="3"/>
      <c r="IE9737" s="3"/>
      <c r="IF9737" s="3"/>
      <c r="IG9737" s="3"/>
      <c r="IH9737" s="3"/>
      <c r="II9737" s="3"/>
      <c r="IJ9737" s="3"/>
      <c r="IK9737" s="3"/>
      <c r="IL9737" s="3"/>
      <c r="IM9737" s="3"/>
      <c r="IN9737" s="3"/>
      <c r="IO9737" s="15"/>
    </row>
    <row r="9738" spans="171:249">
      <c r="FO9738" s="3"/>
      <c r="FP9738" s="3"/>
      <c r="FQ9738" s="3"/>
      <c r="FR9738" s="3"/>
      <c r="FS9738" s="3"/>
      <c r="FT9738" s="3"/>
      <c r="FU9738" s="3"/>
      <c r="FV9738" s="3"/>
      <c r="FW9738" s="3"/>
      <c r="FX9738" s="3"/>
      <c r="FY9738" s="3"/>
      <c r="FZ9738" s="3"/>
      <c r="GA9738" s="3"/>
      <c r="GB9738" s="3"/>
      <c r="GC9738" s="3"/>
      <c r="GD9738" s="3"/>
      <c r="GE9738" s="3"/>
      <c r="GF9738" s="3"/>
      <c r="GG9738" s="3"/>
      <c r="GH9738" s="3"/>
      <c r="GI9738" s="3"/>
      <c r="GJ9738" s="3"/>
      <c r="GK9738" s="3"/>
      <c r="GL9738" s="3"/>
      <c r="GM9738" s="3"/>
      <c r="GN9738" s="3"/>
      <c r="GO9738" s="3"/>
      <c r="GP9738" s="3"/>
      <c r="GQ9738" s="3"/>
      <c r="GR9738" s="3"/>
      <c r="GS9738" s="3"/>
      <c r="GT9738" s="3"/>
      <c r="GU9738" s="3"/>
      <c r="GV9738" s="3"/>
      <c r="GW9738" s="3"/>
      <c r="GX9738" s="3"/>
      <c r="GY9738" s="3"/>
      <c r="GZ9738" s="3"/>
      <c r="HA9738" s="3"/>
      <c r="HB9738" s="3"/>
      <c r="HC9738" s="3"/>
      <c r="HD9738" s="3"/>
      <c r="HE9738" s="3"/>
      <c r="HF9738" s="3"/>
      <c r="HG9738" s="3"/>
      <c r="HH9738" s="3"/>
      <c r="HI9738" s="3"/>
      <c r="HJ9738" s="3"/>
      <c r="HK9738" s="3"/>
      <c r="HL9738" s="3"/>
      <c r="HM9738" s="45"/>
      <c r="HN9738" s="3"/>
      <c r="HO9738" s="3"/>
      <c r="HP9738" s="3"/>
      <c r="HQ9738" s="3"/>
      <c r="HR9738" s="3"/>
      <c r="HS9738" s="3"/>
      <c r="HT9738" s="3"/>
      <c r="HU9738" s="3"/>
      <c r="HV9738" s="3"/>
      <c r="HW9738" s="3"/>
      <c r="HX9738" s="3"/>
      <c r="HY9738" s="3"/>
      <c r="HZ9738" s="3"/>
      <c r="IA9738" s="3"/>
      <c r="IB9738" s="3"/>
      <c r="IC9738" s="3"/>
      <c r="ID9738" s="3"/>
      <c r="IE9738" s="3"/>
      <c r="IF9738" s="3"/>
      <c r="IG9738" s="3"/>
      <c r="IH9738" s="3"/>
      <c r="II9738" s="3"/>
      <c r="IJ9738" s="3"/>
      <c r="IK9738" s="3"/>
      <c r="IL9738" s="3"/>
      <c r="IM9738" s="3"/>
      <c r="IN9738" s="3"/>
      <c r="IO9738" s="15"/>
    </row>
    <row r="9739" spans="171:249">
      <c r="FO9739" s="3"/>
      <c r="FP9739" s="3"/>
      <c r="FQ9739" s="3"/>
      <c r="FR9739" s="3"/>
      <c r="FS9739" s="3"/>
      <c r="FT9739" s="3"/>
      <c r="FU9739" s="3"/>
      <c r="FV9739" s="3"/>
      <c r="FW9739" s="3"/>
      <c r="FX9739" s="3"/>
      <c r="FY9739" s="3"/>
      <c r="FZ9739" s="3"/>
      <c r="GA9739" s="3"/>
      <c r="GB9739" s="3"/>
      <c r="GC9739" s="3"/>
      <c r="GD9739" s="3"/>
      <c r="GE9739" s="3"/>
      <c r="GF9739" s="3"/>
      <c r="GG9739" s="3"/>
      <c r="GH9739" s="3"/>
      <c r="GI9739" s="3"/>
      <c r="GJ9739" s="3"/>
      <c r="GK9739" s="3"/>
      <c r="GL9739" s="3"/>
      <c r="GM9739" s="3"/>
      <c r="GN9739" s="3"/>
      <c r="GO9739" s="3"/>
      <c r="GP9739" s="3"/>
      <c r="GQ9739" s="3"/>
      <c r="GR9739" s="3"/>
      <c r="GS9739" s="3"/>
      <c r="GT9739" s="3"/>
      <c r="GU9739" s="3"/>
      <c r="GV9739" s="3"/>
      <c r="GW9739" s="3"/>
      <c r="GX9739" s="3"/>
      <c r="GY9739" s="3"/>
      <c r="GZ9739" s="3"/>
      <c r="HA9739" s="3"/>
      <c r="HB9739" s="3"/>
      <c r="HC9739" s="3"/>
      <c r="HD9739" s="3"/>
      <c r="HE9739" s="3"/>
      <c r="HF9739" s="3"/>
      <c r="HG9739" s="3"/>
      <c r="HH9739" s="3"/>
      <c r="HI9739" s="3"/>
      <c r="HJ9739" s="3"/>
      <c r="HK9739" s="3"/>
      <c r="HL9739" s="3"/>
      <c r="HM9739" s="45"/>
      <c r="HN9739" s="3"/>
      <c r="HO9739" s="3"/>
      <c r="HP9739" s="3"/>
      <c r="HQ9739" s="3"/>
      <c r="HR9739" s="3"/>
      <c r="HS9739" s="3"/>
      <c r="HT9739" s="3"/>
      <c r="HU9739" s="3"/>
      <c r="HV9739" s="3"/>
      <c r="HW9739" s="3"/>
      <c r="HX9739" s="3"/>
      <c r="HY9739" s="3"/>
      <c r="HZ9739" s="3"/>
      <c r="IA9739" s="3"/>
      <c r="IB9739" s="3"/>
      <c r="IC9739" s="3"/>
      <c r="ID9739" s="3"/>
      <c r="IE9739" s="3"/>
      <c r="IF9739" s="3"/>
      <c r="IG9739" s="3"/>
      <c r="IH9739" s="3"/>
      <c r="II9739" s="3"/>
      <c r="IJ9739" s="3"/>
      <c r="IK9739" s="3"/>
      <c r="IL9739" s="3"/>
      <c r="IM9739" s="3"/>
      <c r="IN9739" s="3"/>
      <c r="IO9739" s="15"/>
    </row>
    <row r="9740" spans="171:249">
      <c r="FO9740" s="3"/>
      <c r="FP9740" s="3"/>
      <c r="FQ9740" s="3"/>
      <c r="FR9740" s="3"/>
      <c r="FS9740" s="3"/>
      <c r="FT9740" s="3"/>
      <c r="FU9740" s="3"/>
      <c r="FV9740" s="3"/>
      <c r="FW9740" s="3"/>
      <c r="FX9740" s="3"/>
      <c r="FY9740" s="3"/>
      <c r="FZ9740" s="3"/>
      <c r="GA9740" s="3"/>
      <c r="GB9740" s="3"/>
      <c r="GC9740" s="3"/>
      <c r="GD9740" s="3"/>
      <c r="GE9740" s="3"/>
      <c r="GF9740" s="3"/>
      <c r="GG9740" s="3"/>
      <c r="GH9740" s="3"/>
      <c r="GI9740" s="3"/>
      <c r="GJ9740" s="3"/>
      <c r="GK9740" s="3"/>
      <c r="GL9740" s="3"/>
      <c r="GM9740" s="3"/>
      <c r="GN9740" s="3"/>
      <c r="GO9740" s="3"/>
      <c r="GP9740" s="3"/>
      <c r="GQ9740" s="3"/>
      <c r="GR9740" s="3"/>
      <c r="GS9740" s="3"/>
      <c r="GT9740" s="3"/>
      <c r="GU9740" s="3"/>
      <c r="GV9740" s="3"/>
      <c r="GW9740" s="3"/>
      <c r="GX9740" s="3"/>
      <c r="GY9740" s="3"/>
      <c r="GZ9740" s="3"/>
      <c r="HA9740" s="3"/>
      <c r="HB9740" s="3"/>
      <c r="HC9740" s="3"/>
      <c r="HD9740" s="3"/>
      <c r="HE9740" s="3"/>
      <c r="HF9740" s="3"/>
      <c r="HG9740" s="3"/>
      <c r="HH9740" s="3"/>
      <c r="HI9740" s="3"/>
      <c r="HJ9740" s="3"/>
      <c r="HK9740" s="3"/>
      <c r="HL9740" s="3"/>
      <c r="HM9740" s="45"/>
      <c r="HN9740" s="3"/>
      <c r="HO9740" s="3"/>
      <c r="HP9740" s="3"/>
      <c r="HQ9740" s="3"/>
      <c r="HR9740" s="3"/>
      <c r="HS9740" s="3"/>
      <c r="HT9740" s="3"/>
      <c r="HU9740" s="3"/>
      <c r="HV9740" s="3"/>
      <c r="HW9740" s="3"/>
      <c r="HX9740" s="3"/>
      <c r="HY9740" s="3"/>
      <c r="HZ9740" s="3"/>
      <c r="IA9740" s="3"/>
      <c r="IB9740" s="3"/>
      <c r="IC9740" s="3"/>
      <c r="ID9740" s="3"/>
      <c r="IE9740" s="3"/>
      <c r="IF9740" s="3"/>
      <c r="IG9740" s="3"/>
      <c r="IH9740" s="3"/>
      <c r="II9740" s="3"/>
      <c r="IJ9740" s="3"/>
      <c r="IK9740" s="3"/>
      <c r="IL9740" s="3"/>
      <c r="IM9740" s="3"/>
      <c r="IN9740" s="3"/>
      <c r="IO9740" s="15"/>
    </row>
    <row r="9741" spans="171:249">
      <c r="FO9741" s="3"/>
      <c r="FP9741" s="3"/>
      <c r="FQ9741" s="3"/>
      <c r="FR9741" s="3"/>
      <c r="FS9741" s="3"/>
      <c r="FT9741" s="3"/>
      <c r="FU9741" s="3"/>
      <c r="FV9741" s="3"/>
      <c r="FW9741" s="3"/>
      <c r="FX9741" s="3"/>
      <c r="FY9741" s="3"/>
      <c r="FZ9741" s="3"/>
      <c r="GA9741" s="3"/>
      <c r="GB9741" s="3"/>
      <c r="GC9741" s="3"/>
      <c r="GD9741" s="3"/>
      <c r="GE9741" s="3"/>
      <c r="GF9741" s="3"/>
      <c r="GG9741" s="3"/>
      <c r="GH9741" s="3"/>
      <c r="GI9741" s="3"/>
      <c r="GJ9741" s="3"/>
      <c r="GK9741" s="3"/>
      <c r="GL9741" s="3"/>
      <c r="GM9741" s="3"/>
      <c r="GN9741" s="3"/>
      <c r="GO9741" s="3"/>
      <c r="GP9741" s="3"/>
      <c r="GQ9741" s="3"/>
      <c r="GR9741" s="3"/>
      <c r="GS9741" s="3"/>
      <c r="GT9741" s="3"/>
      <c r="GU9741" s="3"/>
      <c r="GV9741" s="3"/>
      <c r="GW9741" s="3"/>
      <c r="GX9741" s="3"/>
      <c r="GY9741" s="3"/>
      <c r="GZ9741" s="3"/>
      <c r="HA9741" s="3"/>
      <c r="HB9741" s="3"/>
      <c r="HC9741" s="3"/>
      <c r="HD9741" s="3"/>
      <c r="HE9741" s="3"/>
      <c r="HF9741" s="3"/>
      <c r="HG9741" s="3"/>
      <c r="HH9741" s="3"/>
      <c r="HI9741" s="3"/>
      <c r="HJ9741" s="3"/>
      <c r="HK9741" s="3"/>
      <c r="HL9741" s="3"/>
      <c r="HM9741" s="45"/>
      <c r="HN9741" s="3"/>
      <c r="HO9741" s="3"/>
      <c r="HP9741" s="3"/>
      <c r="HQ9741" s="3"/>
      <c r="HR9741" s="3"/>
      <c r="HS9741" s="3"/>
      <c r="HT9741" s="3"/>
      <c r="HU9741" s="3"/>
      <c r="HV9741" s="3"/>
      <c r="HW9741" s="3"/>
      <c r="HX9741" s="3"/>
      <c r="HY9741" s="3"/>
      <c r="HZ9741" s="3"/>
      <c r="IA9741" s="3"/>
      <c r="IB9741" s="3"/>
      <c r="IC9741" s="3"/>
      <c r="ID9741" s="3"/>
      <c r="IE9741" s="3"/>
      <c r="IF9741" s="3"/>
      <c r="IG9741" s="3"/>
      <c r="IH9741" s="3"/>
      <c r="II9741" s="3"/>
      <c r="IJ9741" s="3"/>
      <c r="IK9741" s="3"/>
      <c r="IL9741" s="3"/>
      <c r="IM9741" s="3"/>
      <c r="IN9741" s="3"/>
      <c r="IO9741" s="15"/>
    </row>
    <row r="9742" spans="171:249">
      <c r="FO9742" s="3"/>
      <c r="FP9742" s="3"/>
      <c r="FQ9742" s="3"/>
      <c r="FR9742" s="3"/>
      <c r="FS9742" s="3"/>
      <c r="FT9742" s="3"/>
      <c r="FU9742" s="3"/>
      <c r="FV9742" s="3"/>
      <c r="FW9742" s="3"/>
      <c r="FX9742" s="3"/>
      <c r="FY9742" s="3"/>
      <c r="FZ9742" s="3"/>
      <c r="GA9742" s="3"/>
      <c r="GB9742" s="3"/>
      <c r="GC9742" s="3"/>
      <c r="GD9742" s="3"/>
      <c r="GE9742" s="3"/>
      <c r="GF9742" s="3"/>
      <c r="GG9742" s="3"/>
      <c r="GH9742" s="3"/>
      <c r="GI9742" s="3"/>
      <c r="GJ9742" s="3"/>
      <c r="GK9742" s="3"/>
      <c r="GL9742" s="3"/>
      <c r="GM9742" s="3"/>
      <c r="GN9742" s="3"/>
      <c r="GO9742" s="3"/>
      <c r="GP9742" s="3"/>
      <c r="GQ9742" s="3"/>
      <c r="GR9742" s="3"/>
      <c r="GS9742" s="3"/>
      <c r="GT9742" s="3"/>
      <c r="GU9742" s="3"/>
      <c r="GV9742" s="3"/>
      <c r="GW9742" s="3"/>
      <c r="GX9742" s="3"/>
      <c r="GY9742" s="3"/>
      <c r="GZ9742" s="3"/>
      <c r="HA9742" s="3"/>
      <c r="HB9742" s="3"/>
      <c r="HC9742" s="3"/>
      <c r="HD9742" s="3"/>
      <c r="HE9742" s="3"/>
      <c r="HF9742" s="3"/>
      <c r="HG9742" s="3"/>
      <c r="HH9742" s="3"/>
      <c r="HI9742" s="3"/>
      <c r="HJ9742" s="3"/>
      <c r="HK9742" s="3"/>
      <c r="HL9742" s="3"/>
      <c r="HM9742" s="45"/>
      <c r="HN9742" s="3"/>
      <c r="HO9742" s="3"/>
      <c r="HP9742" s="3"/>
      <c r="HQ9742" s="3"/>
      <c r="HR9742" s="3"/>
      <c r="HS9742" s="3"/>
      <c r="HT9742" s="3"/>
      <c r="HU9742" s="3"/>
      <c r="HV9742" s="3"/>
      <c r="HW9742" s="3"/>
      <c r="HX9742" s="3"/>
      <c r="HY9742" s="3"/>
      <c r="HZ9742" s="3"/>
      <c r="IA9742" s="3"/>
      <c r="IB9742" s="3"/>
      <c r="IC9742" s="3"/>
      <c r="ID9742" s="3"/>
      <c r="IE9742" s="3"/>
      <c r="IF9742" s="3"/>
      <c r="IG9742" s="3"/>
      <c r="IH9742" s="3"/>
      <c r="II9742" s="3"/>
      <c r="IJ9742" s="3"/>
      <c r="IK9742" s="3"/>
      <c r="IL9742" s="3"/>
      <c r="IM9742" s="3"/>
      <c r="IN9742" s="3"/>
      <c r="IO9742" s="15"/>
    </row>
    <row r="9743" spans="171:249">
      <c r="FO9743" s="3"/>
      <c r="FP9743" s="3"/>
      <c r="FQ9743" s="3"/>
      <c r="FR9743" s="3"/>
      <c r="FS9743" s="3"/>
      <c r="FT9743" s="3"/>
      <c r="FU9743" s="3"/>
      <c r="FV9743" s="3"/>
      <c r="FW9743" s="3"/>
      <c r="FX9743" s="3"/>
      <c r="FY9743" s="3"/>
      <c r="FZ9743" s="3"/>
      <c r="GA9743" s="3"/>
      <c r="GB9743" s="3"/>
      <c r="GC9743" s="3"/>
      <c r="GD9743" s="3"/>
      <c r="GE9743" s="3"/>
      <c r="GF9743" s="3"/>
      <c r="GG9743" s="3"/>
      <c r="GH9743" s="3"/>
      <c r="GI9743" s="3"/>
      <c r="GJ9743" s="3"/>
      <c r="GK9743" s="3"/>
      <c r="GL9743" s="3"/>
      <c r="GM9743" s="3"/>
      <c r="GN9743" s="3"/>
      <c r="GO9743" s="3"/>
      <c r="GP9743" s="3"/>
      <c r="GQ9743" s="3"/>
      <c r="GR9743" s="3"/>
      <c r="GS9743" s="3"/>
      <c r="GT9743" s="3"/>
      <c r="GU9743" s="3"/>
      <c r="GV9743" s="3"/>
      <c r="GW9743" s="3"/>
      <c r="GX9743" s="3"/>
      <c r="GY9743" s="3"/>
      <c r="GZ9743" s="3"/>
      <c r="HA9743" s="3"/>
      <c r="HB9743" s="3"/>
      <c r="HC9743" s="3"/>
      <c r="HD9743" s="3"/>
      <c r="HE9743" s="3"/>
      <c r="HF9743" s="3"/>
      <c r="HG9743" s="3"/>
      <c r="HH9743" s="3"/>
      <c r="HI9743" s="3"/>
      <c r="HJ9743" s="3"/>
      <c r="HK9743" s="3"/>
      <c r="HL9743" s="3"/>
      <c r="HM9743" s="45"/>
      <c r="HN9743" s="3"/>
      <c r="HO9743" s="3"/>
      <c r="HP9743" s="3"/>
      <c r="HQ9743" s="3"/>
      <c r="HR9743" s="3"/>
      <c r="HS9743" s="3"/>
      <c r="HT9743" s="3"/>
      <c r="HU9743" s="3"/>
      <c r="HV9743" s="3"/>
      <c r="HW9743" s="3"/>
      <c r="HX9743" s="3"/>
      <c r="HY9743" s="3"/>
      <c r="HZ9743" s="3"/>
      <c r="IA9743" s="3"/>
      <c r="IB9743" s="3"/>
      <c r="IC9743" s="3"/>
      <c r="ID9743" s="3"/>
      <c r="IE9743" s="3"/>
      <c r="IF9743" s="3"/>
      <c r="IG9743" s="3"/>
      <c r="IH9743" s="3"/>
      <c r="II9743" s="3"/>
      <c r="IJ9743" s="3"/>
      <c r="IK9743" s="3"/>
      <c r="IL9743" s="3"/>
      <c r="IM9743" s="3"/>
      <c r="IN9743" s="3"/>
      <c r="IO9743" s="15"/>
    </row>
    <row r="9744" spans="171:249">
      <c r="FO9744" s="3"/>
      <c r="FP9744" s="3"/>
      <c r="FQ9744" s="3"/>
      <c r="FR9744" s="3"/>
      <c r="FS9744" s="3"/>
      <c r="FT9744" s="3"/>
      <c r="FU9744" s="3"/>
      <c r="FV9744" s="3"/>
      <c r="FW9744" s="3"/>
      <c r="FX9744" s="3"/>
      <c r="FY9744" s="3"/>
      <c r="FZ9744" s="3"/>
      <c r="GA9744" s="3"/>
      <c r="GB9744" s="3"/>
      <c r="GC9744" s="3"/>
      <c r="GD9744" s="3"/>
      <c r="GE9744" s="3"/>
      <c r="GF9744" s="3"/>
      <c r="GG9744" s="3"/>
      <c r="GH9744" s="3"/>
      <c r="GI9744" s="3"/>
      <c r="GJ9744" s="3"/>
      <c r="GK9744" s="3"/>
      <c r="GL9744" s="3"/>
      <c r="GM9744" s="3"/>
      <c r="GN9744" s="3"/>
      <c r="GO9744" s="3"/>
      <c r="GP9744" s="3"/>
      <c r="GQ9744" s="3"/>
      <c r="GR9744" s="3"/>
      <c r="GS9744" s="3"/>
      <c r="GT9744" s="3"/>
      <c r="GU9744" s="3"/>
      <c r="GV9744" s="3"/>
      <c r="GW9744" s="3"/>
      <c r="GX9744" s="3"/>
      <c r="GY9744" s="3"/>
      <c r="GZ9744" s="3"/>
      <c r="HA9744" s="3"/>
      <c r="HB9744" s="3"/>
      <c r="HC9744" s="3"/>
      <c r="HD9744" s="3"/>
      <c r="HE9744" s="3"/>
      <c r="HF9744" s="3"/>
      <c r="HG9744" s="3"/>
      <c r="HH9744" s="3"/>
      <c r="HI9744" s="3"/>
      <c r="HJ9744" s="3"/>
      <c r="HK9744" s="3"/>
      <c r="HL9744" s="3"/>
      <c r="HM9744" s="45"/>
      <c r="HN9744" s="3"/>
      <c r="HO9744" s="3"/>
      <c r="HP9744" s="3"/>
      <c r="HQ9744" s="3"/>
      <c r="HR9744" s="3"/>
      <c r="HS9744" s="3"/>
      <c r="HT9744" s="3"/>
      <c r="HU9744" s="3"/>
      <c r="HV9744" s="3"/>
      <c r="HW9744" s="3"/>
      <c r="HX9744" s="3"/>
      <c r="HY9744" s="3"/>
      <c r="HZ9744" s="3"/>
      <c r="IA9744" s="3"/>
      <c r="IB9744" s="3"/>
      <c r="IC9744" s="3"/>
      <c r="ID9744" s="3"/>
      <c r="IE9744" s="3"/>
      <c r="IF9744" s="3"/>
      <c r="IG9744" s="3"/>
      <c r="IH9744" s="3"/>
      <c r="II9744" s="3"/>
      <c r="IJ9744" s="3"/>
      <c r="IK9744" s="3"/>
      <c r="IL9744" s="3"/>
      <c r="IM9744" s="3"/>
      <c r="IN9744" s="3"/>
      <c r="IO9744" s="15"/>
    </row>
    <row r="9745" spans="171:249">
      <c r="FO9745" s="3"/>
      <c r="FP9745" s="3"/>
      <c r="FQ9745" s="3"/>
      <c r="FR9745" s="3"/>
      <c r="FS9745" s="3"/>
      <c r="FT9745" s="3"/>
      <c r="FU9745" s="3"/>
      <c r="FV9745" s="3"/>
      <c r="FW9745" s="3"/>
      <c r="FX9745" s="3"/>
      <c r="FY9745" s="3"/>
      <c r="FZ9745" s="3"/>
      <c r="GA9745" s="3"/>
      <c r="GB9745" s="3"/>
      <c r="GC9745" s="3"/>
      <c r="GD9745" s="3"/>
      <c r="GE9745" s="3"/>
      <c r="GF9745" s="3"/>
      <c r="GG9745" s="3"/>
      <c r="GH9745" s="3"/>
      <c r="GI9745" s="3"/>
      <c r="GJ9745" s="3"/>
      <c r="GK9745" s="3"/>
      <c r="GL9745" s="3"/>
      <c r="GM9745" s="3"/>
      <c r="GN9745" s="3"/>
      <c r="GO9745" s="3"/>
      <c r="GP9745" s="3"/>
      <c r="GQ9745" s="3"/>
      <c r="GR9745" s="3"/>
      <c r="GS9745" s="3"/>
      <c r="GT9745" s="3"/>
      <c r="GU9745" s="3"/>
      <c r="GV9745" s="3"/>
      <c r="GW9745" s="3"/>
      <c r="GX9745" s="3"/>
      <c r="GY9745" s="3"/>
      <c r="GZ9745" s="3"/>
      <c r="HA9745" s="3"/>
      <c r="HB9745" s="3"/>
      <c r="HC9745" s="3"/>
      <c r="HD9745" s="3"/>
      <c r="HE9745" s="3"/>
      <c r="HF9745" s="3"/>
      <c r="HG9745" s="3"/>
      <c r="HH9745" s="3"/>
      <c r="HI9745" s="3"/>
      <c r="HJ9745" s="3"/>
      <c r="HK9745" s="3"/>
      <c r="HL9745" s="3"/>
      <c r="HM9745" s="45"/>
      <c r="HN9745" s="3"/>
      <c r="HO9745" s="3"/>
      <c r="HP9745" s="3"/>
      <c r="HQ9745" s="3"/>
      <c r="HR9745" s="3"/>
      <c r="HS9745" s="3"/>
      <c r="HT9745" s="3"/>
      <c r="HU9745" s="3"/>
      <c r="HV9745" s="3"/>
      <c r="HW9745" s="3"/>
      <c r="HX9745" s="3"/>
      <c r="HY9745" s="3"/>
      <c r="HZ9745" s="3"/>
      <c r="IA9745" s="3"/>
      <c r="IB9745" s="3"/>
      <c r="IC9745" s="3"/>
      <c r="ID9745" s="3"/>
      <c r="IE9745" s="3"/>
      <c r="IF9745" s="3"/>
      <c r="IG9745" s="3"/>
      <c r="IH9745" s="3"/>
      <c r="II9745" s="3"/>
      <c r="IJ9745" s="3"/>
      <c r="IK9745" s="3"/>
      <c r="IL9745" s="3"/>
      <c r="IM9745" s="3"/>
      <c r="IN9745" s="3"/>
      <c r="IO9745" s="15"/>
    </row>
    <row r="9746" spans="171:249">
      <c r="FO9746" s="3"/>
      <c r="FP9746" s="3"/>
      <c r="FQ9746" s="3"/>
      <c r="FR9746" s="3"/>
      <c r="FS9746" s="3"/>
      <c r="FT9746" s="3"/>
      <c r="FU9746" s="3"/>
      <c r="FV9746" s="3"/>
      <c r="FW9746" s="3"/>
      <c r="FX9746" s="3"/>
      <c r="FY9746" s="3"/>
      <c r="FZ9746" s="3"/>
      <c r="GA9746" s="3"/>
      <c r="GB9746" s="3"/>
      <c r="GC9746" s="3"/>
      <c r="GD9746" s="3"/>
      <c r="GE9746" s="3"/>
      <c r="GF9746" s="3"/>
      <c r="GG9746" s="3"/>
      <c r="GH9746" s="3"/>
      <c r="GI9746" s="3"/>
      <c r="GJ9746" s="3"/>
      <c r="GK9746" s="3"/>
      <c r="GL9746" s="3"/>
      <c r="GM9746" s="3"/>
      <c r="GN9746" s="3"/>
      <c r="GO9746" s="3"/>
      <c r="GP9746" s="3"/>
      <c r="GQ9746" s="3"/>
      <c r="GR9746" s="3"/>
      <c r="GS9746" s="3"/>
      <c r="GT9746" s="3"/>
      <c r="GU9746" s="3"/>
      <c r="GV9746" s="3"/>
      <c r="GW9746" s="3"/>
      <c r="GX9746" s="3"/>
      <c r="GY9746" s="3"/>
      <c r="GZ9746" s="3"/>
      <c r="HA9746" s="3"/>
      <c r="HB9746" s="3"/>
      <c r="HC9746" s="3"/>
      <c r="HD9746" s="3"/>
      <c r="HE9746" s="3"/>
      <c r="HF9746" s="3"/>
      <c r="HG9746" s="3"/>
      <c r="HH9746" s="3"/>
      <c r="HI9746" s="3"/>
      <c r="HJ9746" s="3"/>
      <c r="HK9746" s="3"/>
      <c r="HL9746" s="3"/>
      <c r="HM9746" s="45"/>
      <c r="HN9746" s="3"/>
      <c r="HO9746" s="3"/>
      <c r="HP9746" s="3"/>
      <c r="HQ9746" s="3"/>
      <c r="HR9746" s="3"/>
      <c r="HS9746" s="3"/>
      <c r="HT9746" s="3"/>
      <c r="HU9746" s="3"/>
      <c r="HV9746" s="3"/>
      <c r="HW9746" s="3"/>
      <c r="HX9746" s="3"/>
      <c r="HY9746" s="3"/>
      <c r="HZ9746" s="3"/>
      <c r="IA9746" s="3"/>
      <c r="IB9746" s="3"/>
      <c r="IC9746" s="3"/>
      <c r="ID9746" s="3"/>
      <c r="IE9746" s="3"/>
      <c r="IF9746" s="3"/>
      <c r="IG9746" s="3"/>
      <c r="IH9746" s="3"/>
      <c r="II9746" s="3"/>
      <c r="IJ9746" s="3"/>
      <c r="IK9746" s="3"/>
      <c r="IL9746" s="3"/>
      <c r="IM9746" s="3"/>
      <c r="IN9746" s="3"/>
      <c r="IO9746" s="15"/>
    </row>
    <row r="9747" spans="171:249">
      <c r="FO9747" s="3"/>
      <c r="FP9747" s="3"/>
      <c r="FQ9747" s="3"/>
      <c r="FR9747" s="3"/>
      <c r="FS9747" s="3"/>
      <c r="FT9747" s="3"/>
      <c r="FU9747" s="3"/>
      <c r="FV9747" s="3"/>
      <c r="FW9747" s="3"/>
      <c r="FX9747" s="3"/>
      <c r="FY9747" s="3"/>
      <c r="FZ9747" s="3"/>
      <c r="GA9747" s="3"/>
      <c r="GB9747" s="3"/>
      <c r="GC9747" s="3"/>
      <c r="GD9747" s="3"/>
      <c r="GE9747" s="3"/>
      <c r="GF9747" s="3"/>
      <c r="GG9747" s="3"/>
      <c r="GH9747" s="3"/>
      <c r="GI9747" s="3"/>
      <c r="GJ9747" s="3"/>
      <c r="GK9747" s="3"/>
      <c r="GL9747" s="3"/>
      <c r="GM9747" s="3"/>
      <c r="GN9747" s="3"/>
      <c r="GO9747" s="3"/>
      <c r="GP9747" s="3"/>
      <c r="GQ9747" s="3"/>
      <c r="GR9747" s="3"/>
      <c r="GS9747" s="3"/>
      <c r="GT9747" s="3"/>
      <c r="GU9747" s="3"/>
      <c r="GV9747" s="3"/>
      <c r="GW9747" s="3"/>
      <c r="GX9747" s="3"/>
      <c r="GY9747" s="3"/>
      <c r="GZ9747" s="3"/>
      <c r="HA9747" s="3"/>
      <c r="HB9747" s="3"/>
      <c r="HC9747" s="3"/>
      <c r="HD9747" s="3"/>
      <c r="HE9747" s="3"/>
      <c r="HF9747" s="3"/>
      <c r="HG9747" s="3"/>
      <c r="HH9747" s="3"/>
      <c r="HI9747" s="3"/>
      <c r="HJ9747" s="3"/>
      <c r="HK9747" s="3"/>
      <c r="HL9747" s="3"/>
      <c r="HM9747" s="45"/>
      <c r="HN9747" s="3"/>
      <c r="HO9747" s="3"/>
      <c r="HP9747" s="3"/>
      <c r="HQ9747" s="3"/>
      <c r="HR9747" s="3"/>
      <c r="HS9747" s="3"/>
      <c r="HT9747" s="3"/>
      <c r="HU9747" s="3"/>
      <c r="HV9747" s="3"/>
      <c r="HW9747" s="3"/>
      <c r="HX9747" s="3"/>
      <c r="HY9747" s="3"/>
      <c r="HZ9747" s="3"/>
      <c r="IA9747" s="3"/>
      <c r="IB9747" s="3"/>
      <c r="IC9747" s="3"/>
      <c r="ID9747" s="3"/>
      <c r="IE9747" s="3"/>
      <c r="IF9747" s="3"/>
      <c r="IG9747" s="3"/>
      <c r="IH9747" s="3"/>
      <c r="II9747" s="3"/>
      <c r="IJ9747" s="3"/>
      <c r="IK9747" s="3"/>
      <c r="IL9747" s="3"/>
      <c r="IM9747" s="3"/>
      <c r="IN9747" s="3"/>
      <c r="IO9747" s="15"/>
    </row>
    <row r="9748" spans="171:249">
      <c r="FO9748" s="3"/>
      <c r="FP9748" s="3"/>
      <c r="FQ9748" s="3"/>
      <c r="FR9748" s="3"/>
      <c r="FS9748" s="3"/>
      <c r="FT9748" s="3"/>
      <c r="FU9748" s="3"/>
      <c r="FV9748" s="3"/>
      <c r="FW9748" s="3"/>
      <c r="FX9748" s="3"/>
      <c r="FY9748" s="3"/>
      <c r="FZ9748" s="3"/>
      <c r="GA9748" s="3"/>
      <c r="GB9748" s="3"/>
      <c r="GC9748" s="3"/>
      <c r="GD9748" s="3"/>
      <c r="GE9748" s="3"/>
      <c r="GF9748" s="3"/>
      <c r="GG9748" s="3"/>
      <c r="GH9748" s="3"/>
      <c r="GI9748" s="3"/>
      <c r="GJ9748" s="3"/>
      <c r="GK9748" s="3"/>
      <c r="GL9748" s="3"/>
      <c r="GM9748" s="3"/>
      <c r="GN9748" s="3"/>
      <c r="GO9748" s="3"/>
      <c r="GP9748" s="3"/>
      <c r="GQ9748" s="3"/>
      <c r="GR9748" s="3"/>
      <c r="GS9748" s="3"/>
      <c r="GT9748" s="3"/>
      <c r="GU9748" s="3"/>
      <c r="GV9748" s="3"/>
      <c r="GW9748" s="3"/>
      <c r="GX9748" s="3"/>
      <c r="GY9748" s="3"/>
      <c r="GZ9748" s="3"/>
      <c r="HA9748" s="3"/>
      <c r="HB9748" s="3"/>
      <c r="HC9748" s="3"/>
      <c r="HD9748" s="3"/>
      <c r="HE9748" s="3"/>
      <c r="HF9748" s="3"/>
      <c r="HG9748" s="3"/>
      <c r="HH9748" s="3"/>
      <c r="HI9748" s="3"/>
      <c r="HJ9748" s="3"/>
      <c r="HK9748" s="3"/>
      <c r="HL9748" s="3"/>
      <c r="HM9748" s="45"/>
      <c r="HN9748" s="3"/>
      <c r="HO9748" s="3"/>
      <c r="HP9748" s="3"/>
      <c r="HQ9748" s="3"/>
      <c r="HR9748" s="3"/>
      <c r="HS9748" s="3"/>
      <c r="HT9748" s="3"/>
      <c r="HU9748" s="3"/>
      <c r="HV9748" s="3"/>
      <c r="HW9748" s="3"/>
      <c r="HX9748" s="3"/>
      <c r="HY9748" s="3"/>
      <c r="HZ9748" s="3"/>
      <c r="IA9748" s="3"/>
      <c r="IB9748" s="3"/>
      <c r="IC9748" s="3"/>
      <c r="ID9748" s="3"/>
      <c r="IE9748" s="3"/>
      <c r="IF9748" s="3"/>
      <c r="IG9748" s="3"/>
      <c r="IH9748" s="3"/>
      <c r="II9748" s="3"/>
      <c r="IJ9748" s="3"/>
      <c r="IK9748" s="3"/>
      <c r="IL9748" s="3"/>
      <c r="IM9748" s="3"/>
      <c r="IN9748" s="3"/>
      <c r="IO9748" s="15"/>
    </row>
    <row r="9749" spans="171:249">
      <c r="FO9749" s="3"/>
      <c r="FP9749" s="3"/>
      <c r="FQ9749" s="3"/>
      <c r="FR9749" s="3"/>
      <c r="FS9749" s="3"/>
      <c r="FT9749" s="3"/>
      <c r="FU9749" s="3"/>
      <c r="FV9749" s="3"/>
      <c r="FW9749" s="3"/>
      <c r="FX9749" s="3"/>
      <c r="FY9749" s="3"/>
      <c r="FZ9749" s="3"/>
      <c r="GA9749" s="3"/>
      <c r="GB9749" s="3"/>
      <c r="GC9749" s="3"/>
      <c r="GD9749" s="3"/>
      <c r="GE9749" s="3"/>
      <c r="GF9749" s="3"/>
      <c r="GG9749" s="3"/>
      <c r="GH9749" s="3"/>
      <c r="GI9749" s="3"/>
      <c r="GJ9749" s="3"/>
      <c r="GK9749" s="3"/>
      <c r="GL9749" s="3"/>
      <c r="GM9749" s="3"/>
      <c r="GN9749" s="3"/>
      <c r="GO9749" s="3"/>
      <c r="GP9749" s="3"/>
      <c r="GQ9749" s="3"/>
      <c r="GR9749" s="3"/>
      <c r="GS9749" s="3"/>
      <c r="GT9749" s="3"/>
      <c r="GU9749" s="3"/>
      <c r="GV9749" s="3"/>
      <c r="GW9749" s="3"/>
      <c r="GX9749" s="3"/>
      <c r="GY9749" s="3"/>
      <c r="GZ9749" s="3"/>
      <c r="HA9749" s="3"/>
      <c r="HB9749" s="3"/>
      <c r="HC9749" s="3"/>
      <c r="HD9749" s="3"/>
      <c r="HE9749" s="3"/>
      <c r="HF9749" s="3"/>
      <c r="HG9749" s="3"/>
      <c r="HH9749" s="3"/>
      <c r="HI9749" s="3"/>
      <c r="HJ9749" s="3"/>
      <c r="HK9749" s="3"/>
      <c r="HL9749" s="3"/>
      <c r="HM9749" s="45"/>
      <c r="HN9749" s="3"/>
      <c r="HO9749" s="3"/>
      <c r="HP9749" s="3"/>
      <c r="HQ9749" s="3"/>
      <c r="HR9749" s="3"/>
      <c r="HS9749" s="3"/>
      <c r="HT9749" s="3"/>
      <c r="HU9749" s="3"/>
      <c r="HV9749" s="3"/>
      <c r="HW9749" s="3"/>
      <c r="HX9749" s="3"/>
      <c r="HY9749" s="3"/>
      <c r="HZ9749" s="3"/>
      <c r="IA9749" s="3"/>
      <c r="IB9749" s="3"/>
      <c r="IC9749" s="3"/>
      <c r="ID9749" s="3"/>
      <c r="IE9749" s="3"/>
      <c r="IF9749" s="3"/>
      <c r="IG9749" s="3"/>
      <c r="IH9749" s="3"/>
      <c r="II9749" s="3"/>
      <c r="IJ9749" s="3"/>
      <c r="IK9749" s="3"/>
      <c r="IL9749" s="3"/>
      <c r="IM9749" s="3"/>
      <c r="IN9749" s="3"/>
      <c r="IO9749" s="15"/>
    </row>
    <row r="9750" spans="171:249">
      <c r="FO9750" s="3"/>
      <c r="FP9750" s="3"/>
      <c r="FQ9750" s="3"/>
      <c r="FR9750" s="3"/>
      <c r="FS9750" s="3"/>
      <c r="FT9750" s="3"/>
      <c r="FU9750" s="3"/>
      <c r="FV9750" s="3"/>
      <c r="FW9750" s="3"/>
      <c r="FX9750" s="3"/>
      <c r="FY9750" s="3"/>
      <c r="FZ9750" s="3"/>
      <c r="GA9750" s="3"/>
      <c r="GB9750" s="3"/>
      <c r="GC9750" s="3"/>
      <c r="GD9750" s="3"/>
      <c r="GE9750" s="3"/>
      <c r="GF9750" s="3"/>
      <c r="GG9750" s="3"/>
      <c r="GH9750" s="3"/>
      <c r="GI9750" s="3"/>
      <c r="GJ9750" s="3"/>
      <c r="GK9750" s="3"/>
      <c r="GL9750" s="3"/>
      <c r="GM9750" s="3"/>
      <c r="GN9750" s="3"/>
      <c r="GO9750" s="3"/>
      <c r="GP9750" s="3"/>
      <c r="GQ9750" s="3"/>
      <c r="GR9750" s="3"/>
      <c r="GS9750" s="3"/>
      <c r="GT9750" s="3"/>
      <c r="GU9750" s="3"/>
      <c r="GV9750" s="3"/>
      <c r="GW9750" s="3"/>
      <c r="GX9750" s="3"/>
      <c r="GY9750" s="3"/>
      <c r="GZ9750" s="3"/>
      <c r="HA9750" s="3"/>
      <c r="HB9750" s="3"/>
      <c r="HC9750" s="3"/>
      <c r="HD9750" s="3"/>
      <c r="HE9750" s="3"/>
      <c r="HF9750" s="3"/>
      <c r="HG9750" s="3"/>
      <c r="HH9750" s="3"/>
      <c r="HI9750" s="3"/>
      <c r="HJ9750" s="3"/>
      <c r="HK9750" s="3"/>
      <c r="HL9750" s="3"/>
      <c r="HM9750" s="45"/>
      <c r="HN9750" s="3"/>
      <c r="HO9750" s="3"/>
      <c r="HP9750" s="3"/>
      <c r="HQ9750" s="3"/>
      <c r="HR9750" s="3"/>
      <c r="HS9750" s="3"/>
      <c r="HT9750" s="3"/>
      <c r="HU9750" s="3"/>
      <c r="HV9750" s="3"/>
      <c r="HW9750" s="3"/>
      <c r="HX9750" s="3"/>
      <c r="HY9750" s="3"/>
      <c r="HZ9750" s="3"/>
      <c r="IA9750" s="3"/>
      <c r="IB9750" s="3"/>
      <c r="IC9750" s="3"/>
      <c r="ID9750" s="3"/>
      <c r="IE9750" s="3"/>
      <c r="IF9750" s="3"/>
      <c r="IG9750" s="3"/>
      <c r="IH9750" s="3"/>
      <c r="II9750" s="3"/>
      <c r="IJ9750" s="3"/>
      <c r="IK9750" s="3"/>
      <c r="IL9750" s="3"/>
      <c r="IM9750" s="3"/>
      <c r="IN9750" s="3"/>
      <c r="IO9750" s="15"/>
    </row>
    <row r="9751" spans="171:249">
      <c r="FO9751" s="3"/>
      <c r="FP9751" s="3"/>
      <c r="FQ9751" s="3"/>
      <c r="FR9751" s="3"/>
      <c r="FS9751" s="3"/>
      <c r="FT9751" s="3"/>
      <c r="FU9751" s="3"/>
      <c r="FV9751" s="3"/>
      <c r="FW9751" s="3"/>
      <c r="FX9751" s="3"/>
      <c r="FY9751" s="3"/>
      <c r="FZ9751" s="3"/>
      <c r="GA9751" s="3"/>
      <c r="GB9751" s="3"/>
      <c r="GC9751" s="3"/>
      <c r="GD9751" s="3"/>
      <c r="GE9751" s="3"/>
      <c r="GF9751" s="3"/>
      <c r="GG9751" s="3"/>
      <c r="GH9751" s="3"/>
      <c r="GI9751" s="3"/>
      <c r="GJ9751" s="3"/>
      <c r="GK9751" s="3"/>
      <c r="GL9751" s="3"/>
      <c r="GM9751" s="3"/>
      <c r="GN9751" s="3"/>
      <c r="GO9751" s="3"/>
      <c r="GP9751" s="3"/>
      <c r="GQ9751" s="3"/>
      <c r="GR9751" s="3"/>
      <c r="GS9751" s="3"/>
      <c r="GT9751" s="3"/>
      <c r="GU9751" s="3"/>
      <c r="GV9751" s="3"/>
      <c r="GW9751" s="3"/>
      <c r="GX9751" s="3"/>
      <c r="GY9751" s="3"/>
      <c r="GZ9751" s="3"/>
      <c r="HA9751" s="3"/>
      <c r="HB9751" s="3"/>
      <c r="HC9751" s="3"/>
      <c r="HD9751" s="3"/>
      <c r="HE9751" s="3"/>
      <c r="HF9751" s="3"/>
      <c r="HG9751" s="3"/>
      <c r="HH9751" s="3"/>
      <c r="HI9751" s="3"/>
      <c r="HJ9751" s="3"/>
      <c r="HK9751" s="3"/>
      <c r="HL9751" s="3"/>
      <c r="HM9751" s="45"/>
      <c r="HN9751" s="3"/>
      <c r="HO9751" s="3"/>
      <c r="HP9751" s="3"/>
      <c r="HQ9751" s="3"/>
      <c r="HR9751" s="3"/>
      <c r="HS9751" s="3"/>
      <c r="HT9751" s="3"/>
      <c r="HU9751" s="3"/>
      <c r="HV9751" s="3"/>
      <c r="HW9751" s="3"/>
      <c r="HX9751" s="3"/>
      <c r="HY9751" s="3"/>
      <c r="HZ9751" s="3"/>
      <c r="IA9751" s="3"/>
      <c r="IB9751" s="3"/>
      <c r="IC9751" s="3"/>
      <c r="ID9751" s="3"/>
      <c r="IE9751" s="3"/>
      <c r="IF9751" s="3"/>
      <c r="IG9751" s="3"/>
      <c r="IH9751" s="3"/>
      <c r="II9751" s="3"/>
      <c r="IJ9751" s="3"/>
      <c r="IK9751" s="3"/>
      <c r="IL9751" s="3"/>
      <c r="IM9751" s="3"/>
      <c r="IN9751" s="3"/>
      <c r="IO9751" s="15"/>
    </row>
    <row r="9752" spans="171:249">
      <c r="FO9752" s="3"/>
      <c r="FP9752" s="3"/>
      <c r="FQ9752" s="3"/>
      <c r="FR9752" s="3"/>
      <c r="FS9752" s="3"/>
      <c r="FT9752" s="3"/>
      <c r="FU9752" s="3"/>
      <c r="FV9752" s="3"/>
      <c r="FW9752" s="3"/>
      <c r="FX9752" s="3"/>
      <c r="FY9752" s="3"/>
      <c r="FZ9752" s="3"/>
      <c r="GA9752" s="3"/>
      <c r="GB9752" s="3"/>
      <c r="GC9752" s="3"/>
      <c r="GD9752" s="3"/>
      <c r="GE9752" s="3"/>
      <c r="GF9752" s="3"/>
      <c r="GG9752" s="3"/>
      <c r="GH9752" s="3"/>
      <c r="GI9752" s="3"/>
      <c r="GJ9752" s="3"/>
      <c r="GK9752" s="3"/>
      <c r="GL9752" s="3"/>
      <c r="GM9752" s="3"/>
      <c r="GN9752" s="3"/>
      <c r="GO9752" s="3"/>
      <c r="GP9752" s="3"/>
      <c r="GQ9752" s="3"/>
      <c r="GR9752" s="3"/>
      <c r="GS9752" s="3"/>
      <c r="GT9752" s="3"/>
      <c r="GU9752" s="3"/>
      <c r="GV9752" s="3"/>
      <c r="GW9752" s="3"/>
      <c r="GX9752" s="3"/>
      <c r="GY9752" s="3"/>
      <c r="GZ9752" s="3"/>
      <c r="HA9752" s="3"/>
      <c r="HB9752" s="3"/>
      <c r="HC9752" s="3"/>
      <c r="HD9752" s="3"/>
      <c r="HE9752" s="3"/>
      <c r="HF9752" s="3"/>
      <c r="HG9752" s="3"/>
      <c r="HH9752" s="3"/>
      <c r="HI9752" s="3"/>
      <c r="HJ9752" s="3"/>
      <c r="HK9752" s="3"/>
      <c r="HL9752" s="3"/>
      <c r="HM9752" s="45"/>
      <c r="HN9752" s="3"/>
      <c r="HO9752" s="3"/>
      <c r="HP9752" s="3"/>
      <c r="HQ9752" s="3"/>
      <c r="HR9752" s="3"/>
      <c r="HS9752" s="3"/>
      <c r="HT9752" s="3"/>
      <c r="HU9752" s="3"/>
      <c r="HV9752" s="3"/>
      <c r="HW9752" s="3"/>
      <c r="HX9752" s="3"/>
      <c r="HY9752" s="3"/>
      <c r="HZ9752" s="3"/>
      <c r="IA9752" s="3"/>
      <c r="IB9752" s="3"/>
      <c r="IC9752" s="3"/>
      <c r="ID9752" s="3"/>
      <c r="IE9752" s="3"/>
      <c r="IF9752" s="3"/>
      <c r="IG9752" s="3"/>
      <c r="IH9752" s="3"/>
      <c r="II9752" s="3"/>
      <c r="IJ9752" s="3"/>
      <c r="IK9752" s="3"/>
      <c r="IL9752" s="3"/>
      <c r="IM9752" s="3"/>
      <c r="IN9752" s="3"/>
      <c r="IO9752" s="15"/>
    </row>
    <row r="9753" spans="171:249">
      <c r="FO9753" s="3"/>
      <c r="FP9753" s="3"/>
      <c r="FQ9753" s="3"/>
      <c r="FR9753" s="3"/>
      <c r="FS9753" s="3"/>
      <c r="FT9753" s="3"/>
      <c r="FU9753" s="3"/>
      <c r="FV9753" s="3"/>
      <c r="FW9753" s="3"/>
      <c r="FX9753" s="3"/>
      <c r="FY9753" s="3"/>
      <c r="FZ9753" s="3"/>
      <c r="GA9753" s="3"/>
      <c r="GB9753" s="3"/>
      <c r="GC9753" s="3"/>
      <c r="GD9753" s="3"/>
      <c r="GE9753" s="3"/>
      <c r="GF9753" s="3"/>
      <c r="GG9753" s="3"/>
      <c r="GH9753" s="3"/>
      <c r="GI9753" s="3"/>
      <c r="GJ9753" s="3"/>
      <c r="GK9753" s="3"/>
      <c r="GL9753" s="3"/>
      <c r="GM9753" s="3"/>
      <c r="GN9753" s="3"/>
      <c r="GO9753" s="3"/>
      <c r="GP9753" s="3"/>
      <c r="GQ9753" s="3"/>
      <c r="GR9753" s="3"/>
      <c r="GS9753" s="3"/>
      <c r="GT9753" s="3"/>
      <c r="GU9753" s="3"/>
      <c r="GV9753" s="3"/>
      <c r="GW9753" s="3"/>
      <c r="GX9753" s="3"/>
      <c r="GY9753" s="3"/>
      <c r="GZ9753" s="3"/>
      <c r="HA9753" s="3"/>
      <c r="HB9753" s="3"/>
      <c r="HC9753" s="3"/>
      <c r="HD9753" s="3"/>
      <c r="HE9753" s="3"/>
      <c r="HF9753" s="3"/>
      <c r="HG9753" s="3"/>
      <c r="HH9753" s="3"/>
      <c r="HI9753" s="3"/>
      <c r="HJ9753" s="3"/>
      <c r="HK9753" s="3"/>
      <c r="HL9753" s="3"/>
      <c r="HM9753" s="45"/>
      <c r="HN9753" s="3"/>
      <c r="HO9753" s="3"/>
      <c r="HP9753" s="3"/>
      <c r="HQ9753" s="3"/>
      <c r="HR9753" s="3"/>
      <c r="HS9753" s="3"/>
      <c r="HT9753" s="3"/>
      <c r="HU9753" s="3"/>
      <c r="HV9753" s="3"/>
      <c r="HW9753" s="3"/>
      <c r="HX9753" s="3"/>
      <c r="HY9753" s="3"/>
      <c r="HZ9753" s="3"/>
      <c r="IA9753" s="3"/>
      <c r="IB9753" s="3"/>
      <c r="IC9753" s="3"/>
      <c r="ID9753" s="3"/>
      <c r="IE9753" s="3"/>
      <c r="IF9753" s="3"/>
      <c r="IG9753" s="3"/>
      <c r="IH9753" s="3"/>
      <c r="II9753" s="3"/>
      <c r="IJ9753" s="3"/>
      <c r="IK9753" s="3"/>
      <c r="IL9753" s="3"/>
      <c r="IM9753" s="3"/>
      <c r="IN9753" s="3"/>
      <c r="IO9753" s="15"/>
    </row>
    <row r="9754" spans="171:249">
      <c r="FO9754" s="3"/>
      <c r="FP9754" s="3"/>
      <c r="FQ9754" s="3"/>
      <c r="FR9754" s="3"/>
      <c r="FS9754" s="3"/>
      <c r="FT9754" s="3"/>
      <c r="FU9754" s="3"/>
      <c r="FV9754" s="3"/>
      <c r="FW9754" s="3"/>
      <c r="FX9754" s="3"/>
      <c r="FY9754" s="3"/>
      <c r="FZ9754" s="3"/>
      <c r="GA9754" s="3"/>
      <c r="GB9754" s="3"/>
      <c r="GC9754" s="3"/>
      <c r="GD9754" s="3"/>
      <c r="GE9754" s="3"/>
      <c r="GF9754" s="3"/>
      <c r="GG9754" s="3"/>
      <c r="GH9754" s="3"/>
      <c r="GI9754" s="3"/>
      <c r="GJ9754" s="3"/>
      <c r="GK9754" s="3"/>
      <c r="GL9754" s="3"/>
      <c r="GM9754" s="3"/>
      <c r="GN9754" s="3"/>
      <c r="GO9754" s="3"/>
      <c r="GP9754" s="3"/>
      <c r="GQ9754" s="3"/>
      <c r="GR9754" s="3"/>
      <c r="GS9754" s="3"/>
      <c r="GT9754" s="3"/>
      <c r="GU9754" s="3"/>
      <c r="GV9754" s="3"/>
      <c r="GW9754" s="3"/>
      <c r="GX9754" s="3"/>
      <c r="GY9754" s="3"/>
      <c r="GZ9754" s="3"/>
      <c r="HA9754" s="3"/>
      <c r="HB9754" s="3"/>
      <c r="HC9754" s="3"/>
      <c r="HD9754" s="3"/>
      <c r="HE9754" s="3"/>
      <c r="HF9754" s="3"/>
      <c r="HG9754" s="3"/>
      <c r="HH9754" s="3"/>
      <c r="HI9754" s="3"/>
      <c r="HJ9754" s="3"/>
      <c r="HK9754" s="3"/>
      <c r="HL9754" s="3"/>
      <c r="HM9754" s="45"/>
      <c r="HN9754" s="3"/>
      <c r="HO9754" s="3"/>
      <c r="HP9754" s="3"/>
      <c r="HQ9754" s="3"/>
      <c r="HR9754" s="3"/>
      <c r="HS9754" s="3"/>
      <c r="HT9754" s="3"/>
      <c r="HU9754" s="3"/>
      <c r="HV9754" s="3"/>
      <c r="HW9754" s="3"/>
      <c r="HX9754" s="3"/>
      <c r="HY9754" s="3"/>
      <c r="HZ9754" s="3"/>
      <c r="IA9754" s="3"/>
      <c r="IB9754" s="3"/>
      <c r="IC9754" s="3"/>
      <c r="ID9754" s="3"/>
      <c r="IE9754" s="3"/>
      <c r="IF9754" s="3"/>
      <c r="IG9754" s="3"/>
      <c r="IH9754" s="3"/>
      <c r="II9754" s="3"/>
      <c r="IJ9754" s="3"/>
      <c r="IK9754" s="3"/>
      <c r="IL9754" s="3"/>
      <c r="IM9754" s="3"/>
      <c r="IN9754" s="3"/>
      <c r="IO9754" s="15"/>
    </row>
    <row r="9755" spans="171:249">
      <c r="FO9755" s="3"/>
      <c r="FP9755" s="3"/>
      <c r="FQ9755" s="3"/>
      <c r="FR9755" s="3"/>
      <c r="FS9755" s="3"/>
      <c r="FT9755" s="3"/>
      <c r="FU9755" s="3"/>
      <c r="FV9755" s="3"/>
      <c r="FW9755" s="3"/>
      <c r="FX9755" s="3"/>
      <c r="FY9755" s="3"/>
      <c r="FZ9755" s="3"/>
      <c r="GA9755" s="3"/>
      <c r="GB9755" s="3"/>
      <c r="GC9755" s="3"/>
      <c r="GD9755" s="3"/>
      <c r="GE9755" s="3"/>
      <c r="GF9755" s="3"/>
      <c r="GG9755" s="3"/>
      <c r="GH9755" s="3"/>
      <c r="GI9755" s="3"/>
      <c r="GJ9755" s="3"/>
      <c r="GK9755" s="3"/>
      <c r="GL9755" s="3"/>
      <c r="GM9755" s="3"/>
      <c r="GN9755" s="3"/>
      <c r="GO9755" s="3"/>
      <c r="GP9755" s="3"/>
      <c r="GQ9755" s="3"/>
      <c r="GR9755" s="3"/>
      <c r="GS9755" s="3"/>
      <c r="GT9755" s="3"/>
      <c r="GU9755" s="3"/>
      <c r="GV9755" s="3"/>
      <c r="GW9755" s="3"/>
      <c r="GX9755" s="3"/>
      <c r="GY9755" s="3"/>
      <c r="GZ9755" s="3"/>
      <c r="HA9755" s="3"/>
      <c r="HB9755" s="3"/>
      <c r="HC9755" s="3"/>
      <c r="HD9755" s="3"/>
      <c r="HE9755" s="3"/>
      <c r="HF9755" s="3"/>
      <c r="HG9755" s="3"/>
      <c r="HH9755" s="3"/>
      <c r="HI9755" s="3"/>
      <c r="HJ9755" s="3"/>
      <c r="HK9755" s="3"/>
      <c r="HL9755" s="3"/>
      <c r="HM9755" s="45"/>
      <c r="HN9755" s="3"/>
      <c r="HO9755" s="3"/>
      <c r="HP9755" s="3"/>
      <c r="HQ9755" s="3"/>
      <c r="HR9755" s="3"/>
      <c r="HS9755" s="3"/>
      <c r="HT9755" s="3"/>
      <c r="HU9755" s="3"/>
      <c r="HV9755" s="3"/>
      <c r="HW9755" s="3"/>
      <c r="HX9755" s="3"/>
      <c r="HY9755" s="3"/>
      <c r="HZ9755" s="3"/>
      <c r="IA9755" s="3"/>
      <c r="IB9755" s="3"/>
      <c r="IC9755" s="3"/>
      <c r="ID9755" s="3"/>
      <c r="IE9755" s="3"/>
      <c r="IF9755" s="3"/>
      <c r="IG9755" s="3"/>
      <c r="IH9755" s="3"/>
      <c r="II9755" s="3"/>
      <c r="IJ9755" s="3"/>
      <c r="IK9755" s="3"/>
      <c r="IL9755" s="3"/>
      <c r="IM9755" s="3"/>
      <c r="IN9755" s="3"/>
      <c r="IO9755" s="15"/>
    </row>
    <row r="9756" spans="171:249">
      <c r="FO9756" s="3"/>
      <c r="FP9756" s="3"/>
      <c r="FQ9756" s="3"/>
      <c r="FR9756" s="3"/>
      <c r="FS9756" s="3"/>
      <c r="FT9756" s="3"/>
      <c r="FU9756" s="3"/>
      <c r="FV9756" s="3"/>
      <c r="FW9756" s="3"/>
      <c r="FX9756" s="3"/>
      <c r="FY9756" s="3"/>
      <c r="FZ9756" s="3"/>
      <c r="GA9756" s="3"/>
      <c r="GB9756" s="3"/>
      <c r="GC9756" s="3"/>
      <c r="GD9756" s="3"/>
      <c r="GE9756" s="3"/>
      <c r="GF9756" s="3"/>
      <c r="GG9756" s="3"/>
      <c r="GH9756" s="3"/>
      <c r="GI9756" s="3"/>
      <c r="GJ9756" s="3"/>
      <c r="GK9756" s="3"/>
      <c r="GL9756" s="3"/>
      <c r="GM9756" s="3"/>
      <c r="GN9756" s="3"/>
      <c r="GO9756" s="3"/>
      <c r="GP9756" s="3"/>
      <c r="GQ9756" s="3"/>
      <c r="GR9756" s="3"/>
      <c r="GS9756" s="3"/>
      <c r="GT9756" s="3"/>
      <c r="GU9756" s="3"/>
      <c r="GV9756" s="3"/>
      <c r="GW9756" s="3"/>
      <c r="GX9756" s="3"/>
      <c r="GY9756" s="3"/>
      <c r="GZ9756" s="3"/>
      <c r="HA9756" s="3"/>
      <c r="HB9756" s="3"/>
      <c r="HC9756" s="3"/>
      <c r="HD9756" s="3"/>
      <c r="HE9756" s="3"/>
      <c r="HF9756" s="3"/>
      <c r="HG9756" s="3"/>
      <c r="HH9756" s="3"/>
      <c r="HI9756" s="3"/>
      <c r="HJ9756" s="3"/>
      <c r="HK9756" s="3"/>
      <c r="HL9756" s="3"/>
      <c r="HM9756" s="45"/>
      <c r="HN9756" s="3"/>
      <c r="HO9756" s="3"/>
      <c r="HP9756" s="3"/>
      <c r="HQ9756" s="3"/>
      <c r="HR9756" s="3"/>
      <c r="HS9756" s="3"/>
      <c r="HT9756" s="3"/>
      <c r="HU9756" s="3"/>
      <c r="HV9756" s="3"/>
      <c r="HW9756" s="3"/>
      <c r="HX9756" s="3"/>
      <c r="HY9756" s="3"/>
      <c r="HZ9756" s="3"/>
      <c r="IA9756" s="3"/>
      <c r="IB9756" s="3"/>
      <c r="IC9756" s="3"/>
      <c r="ID9756" s="3"/>
      <c r="IE9756" s="3"/>
      <c r="IF9756" s="3"/>
      <c r="IG9756" s="3"/>
      <c r="IH9756" s="3"/>
      <c r="II9756" s="3"/>
      <c r="IJ9756" s="3"/>
      <c r="IK9756" s="3"/>
      <c r="IL9756" s="3"/>
      <c r="IM9756" s="3"/>
      <c r="IN9756" s="3"/>
      <c r="IO9756" s="15"/>
    </row>
    <row r="9757" spans="171:249">
      <c r="FO9757" s="3"/>
      <c r="FP9757" s="3"/>
      <c r="FQ9757" s="3"/>
      <c r="FR9757" s="3"/>
      <c r="FS9757" s="3"/>
      <c r="FT9757" s="3"/>
      <c r="FU9757" s="3"/>
      <c r="FV9757" s="3"/>
      <c r="FW9757" s="3"/>
      <c r="FX9757" s="3"/>
      <c r="FY9757" s="3"/>
      <c r="FZ9757" s="3"/>
      <c r="GA9757" s="3"/>
      <c r="GB9757" s="3"/>
      <c r="GC9757" s="3"/>
      <c r="GD9757" s="3"/>
      <c r="GE9757" s="3"/>
      <c r="GF9757" s="3"/>
      <c r="GG9757" s="3"/>
      <c r="GH9757" s="3"/>
      <c r="GI9757" s="3"/>
      <c r="GJ9757" s="3"/>
      <c r="GK9757" s="3"/>
      <c r="GL9757" s="3"/>
      <c r="GM9757" s="3"/>
      <c r="GN9757" s="3"/>
      <c r="GO9757" s="3"/>
      <c r="GP9757" s="3"/>
      <c r="GQ9757" s="3"/>
      <c r="GR9757" s="3"/>
      <c r="GS9757" s="3"/>
      <c r="GT9757" s="3"/>
      <c r="GU9757" s="3"/>
      <c r="GV9757" s="3"/>
      <c r="GW9757" s="3"/>
      <c r="GX9757" s="3"/>
      <c r="GY9757" s="3"/>
      <c r="GZ9757" s="3"/>
      <c r="HA9757" s="3"/>
      <c r="HB9757" s="3"/>
      <c r="HC9757" s="3"/>
      <c r="HD9757" s="3"/>
      <c r="HE9757" s="3"/>
      <c r="HF9757" s="3"/>
      <c r="HG9757" s="3"/>
      <c r="HH9757" s="3"/>
      <c r="HI9757" s="3"/>
      <c r="HJ9757" s="3"/>
      <c r="HK9757" s="3"/>
      <c r="HL9757" s="3"/>
      <c r="HM9757" s="45"/>
      <c r="HN9757" s="3"/>
      <c r="HO9757" s="3"/>
      <c r="HP9757" s="3"/>
      <c r="HQ9757" s="3"/>
      <c r="HR9757" s="3"/>
      <c r="HS9757" s="3"/>
      <c r="HT9757" s="3"/>
      <c r="HU9757" s="3"/>
      <c r="HV9757" s="3"/>
      <c r="HW9757" s="3"/>
      <c r="HX9757" s="3"/>
      <c r="HY9757" s="3"/>
      <c r="HZ9757" s="3"/>
      <c r="IA9757" s="3"/>
      <c r="IB9757" s="3"/>
      <c r="IC9757" s="3"/>
      <c r="ID9757" s="3"/>
      <c r="IE9757" s="3"/>
      <c r="IF9757" s="3"/>
      <c r="IG9757" s="3"/>
      <c r="IH9757" s="3"/>
      <c r="II9757" s="3"/>
      <c r="IJ9757" s="3"/>
      <c r="IK9757" s="3"/>
      <c r="IL9757" s="3"/>
      <c r="IM9757" s="3"/>
      <c r="IN9757" s="3"/>
      <c r="IO9757" s="15"/>
    </row>
    <row r="9758" spans="171:249">
      <c r="FO9758" s="3"/>
      <c r="FP9758" s="3"/>
      <c r="FQ9758" s="3"/>
      <c r="FR9758" s="3"/>
      <c r="FS9758" s="3"/>
      <c r="FT9758" s="3"/>
      <c r="FU9758" s="3"/>
      <c r="FV9758" s="3"/>
      <c r="FW9758" s="3"/>
      <c r="FX9758" s="3"/>
      <c r="FY9758" s="3"/>
      <c r="FZ9758" s="3"/>
      <c r="GA9758" s="3"/>
      <c r="GB9758" s="3"/>
      <c r="GC9758" s="3"/>
      <c r="GD9758" s="3"/>
      <c r="GE9758" s="3"/>
      <c r="GF9758" s="3"/>
      <c r="GG9758" s="3"/>
      <c r="GH9758" s="3"/>
      <c r="GI9758" s="3"/>
      <c r="GJ9758" s="3"/>
      <c r="GK9758" s="3"/>
      <c r="GL9758" s="3"/>
      <c r="GM9758" s="3"/>
      <c r="GN9758" s="3"/>
      <c r="GO9758" s="3"/>
      <c r="GP9758" s="3"/>
      <c r="GQ9758" s="3"/>
      <c r="GR9758" s="3"/>
      <c r="GS9758" s="3"/>
      <c r="GT9758" s="3"/>
      <c r="GU9758" s="3"/>
      <c r="GV9758" s="3"/>
      <c r="GW9758" s="3"/>
      <c r="GX9758" s="3"/>
      <c r="GY9758" s="3"/>
      <c r="GZ9758" s="3"/>
      <c r="HA9758" s="3"/>
      <c r="HB9758" s="3"/>
      <c r="HC9758" s="3"/>
      <c r="HD9758" s="3"/>
      <c r="HE9758" s="3"/>
      <c r="HF9758" s="3"/>
      <c r="HG9758" s="3"/>
      <c r="HH9758" s="3"/>
      <c r="HI9758" s="3"/>
      <c r="HJ9758" s="3"/>
      <c r="HK9758" s="3"/>
      <c r="HL9758" s="3"/>
      <c r="HM9758" s="45"/>
      <c r="HN9758" s="3"/>
      <c r="HO9758" s="3"/>
      <c r="HP9758" s="3"/>
      <c r="HQ9758" s="3"/>
      <c r="HR9758" s="3"/>
      <c r="HS9758" s="3"/>
      <c r="HT9758" s="3"/>
      <c r="HU9758" s="3"/>
      <c r="HV9758" s="3"/>
      <c r="HW9758" s="3"/>
      <c r="HX9758" s="3"/>
      <c r="HY9758" s="3"/>
      <c r="HZ9758" s="3"/>
      <c r="IA9758" s="3"/>
      <c r="IB9758" s="3"/>
      <c r="IC9758" s="3"/>
      <c r="ID9758" s="3"/>
      <c r="IE9758" s="3"/>
      <c r="IF9758" s="3"/>
      <c r="IG9758" s="3"/>
      <c r="IH9758" s="3"/>
      <c r="II9758" s="3"/>
      <c r="IJ9758" s="3"/>
      <c r="IK9758" s="3"/>
      <c r="IL9758" s="3"/>
      <c r="IM9758" s="3"/>
      <c r="IN9758" s="3"/>
      <c r="IO9758" s="15"/>
    </row>
    <row r="9759" spans="171:249">
      <c r="FO9759" s="3"/>
      <c r="FP9759" s="3"/>
      <c r="FQ9759" s="3"/>
      <c r="FR9759" s="3"/>
      <c r="FS9759" s="3"/>
      <c r="FT9759" s="3"/>
      <c r="FU9759" s="3"/>
      <c r="FV9759" s="3"/>
      <c r="FW9759" s="3"/>
      <c r="FX9759" s="3"/>
      <c r="FY9759" s="3"/>
      <c r="FZ9759" s="3"/>
      <c r="GA9759" s="3"/>
      <c r="GB9759" s="3"/>
      <c r="GC9759" s="3"/>
      <c r="GD9759" s="3"/>
      <c r="GE9759" s="3"/>
      <c r="GF9759" s="3"/>
      <c r="GG9759" s="3"/>
      <c r="GH9759" s="3"/>
      <c r="GI9759" s="3"/>
      <c r="GJ9759" s="3"/>
      <c r="GK9759" s="3"/>
      <c r="GL9759" s="3"/>
      <c r="GM9759" s="3"/>
      <c r="GN9759" s="3"/>
      <c r="GO9759" s="3"/>
      <c r="GP9759" s="3"/>
      <c r="GQ9759" s="3"/>
      <c r="GR9759" s="3"/>
      <c r="GS9759" s="3"/>
      <c r="GT9759" s="3"/>
      <c r="GU9759" s="3"/>
      <c r="GV9759" s="3"/>
      <c r="GW9759" s="3"/>
      <c r="GX9759" s="3"/>
      <c r="GY9759" s="3"/>
      <c r="GZ9759" s="3"/>
      <c r="HA9759" s="3"/>
      <c r="HB9759" s="3"/>
      <c r="HC9759" s="3"/>
      <c r="HD9759" s="3"/>
      <c r="HE9759" s="3"/>
      <c r="HF9759" s="3"/>
      <c r="HG9759" s="3"/>
      <c r="HH9759" s="3"/>
      <c r="HI9759" s="3"/>
      <c r="HJ9759" s="3"/>
      <c r="HK9759" s="3"/>
      <c r="HL9759" s="3"/>
      <c r="HM9759" s="45"/>
      <c r="HN9759" s="3"/>
      <c r="HO9759" s="3"/>
      <c r="HP9759" s="3"/>
      <c r="HQ9759" s="3"/>
      <c r="HR9759" s="3"/>
      <c r="HS9759" s="3"/>
      <c r="HT9759" s="3"/>
      <c r="HU9759" s="3"/>
      <c r="HV9759" s="3"/>
      <c r="HW9759" s="3"/>
      <c r="HX9759" s="3"/>
      <c r="HY9759" s="3"/>
      <c r="HZ9759" s="3"/>
      <c r="IA9759" s="3"/>
      <c r="IB9759" s="3"/>
      <c r="IC9759" s="3"/>
      <c r="ID9759" s="3"/>
      <c r="IE9759" s="3"/>
      <c r="IF9759" s="3"/>
      <c r="IG9759" s="3"/>
      <c r="IH9759" s="3"/>
      <c r="II9759" s="3"/>
      <c r="IJ9759" s="3"/>
      <c r="IK9759" s="3"/>
      <c r="IL9759" s="3"/>
      <c r="IM9759" s="3"/>
      <c r="IN9759" s="3"/>
      <c r="IO9759" s="15"/>
    </row>
    <row r="9760" spans="171:249">
      <c r="FO9760" s="3"/>
      <c r="FP9760" s="3"/>
      <c r="FQ9760" s="3"/>
      <c r="FR9760" s="3"/>
      <c r="FS9760" s="3"/>
      <c r="FT9760" s="3"/>
      <c r="FU9760" s="3"/>
      <c r="FV9760" s="3"/>
      <c r="FW9760" s="3"/>
      <c r="FX9760" s="3"/>
      <c r="FY9760" s="3"/>
      <c r="FZ9760" s="3"/>
      <c r="GA9760" s="3"/>
      <c r="GB9760" s="3"/>
      <c r="GC9760" s="3"/>
      <c r="GD9760" s="3"/>
      <c r="GE9760" s="3"/>
      <c r="GF9760" s="3"/>
      <c r="GG9760" s="3"/>
      <c r="GH9760" s="3"/>
      <c r="GI9760" s="3"/>
      <c r="GJ9760" s="3"/>
      <c r="GK9760" s="3"/>
      <c r="GL9760" s="3"/>
      <c r="GM9760" s="3"/>
      <c r="GN9760" s="3"/>
      <c r="GO9760" s="3"/>
      <c r="GP9760" s="3"/>
      <c r="GQ9760" s="3"/>
      <c r="GR9760" s="3"/>
      <c r="GS9760" s="3"/>
      <c r="GT9760" s="3"/>
      <c r="GU9760" s="3"/>
      <c r="GV9760" s="3"/>
      <c r="GW9760" s="3"/>
      <c r="GX9760" s="3"/>
      <c r="GY9760" s="3"/>
      <c r="GZ9760" s="3"/>
      <c r="HA9760" s="3"/>
      <c r="HB9760" s="3"/>
      <c r="HC9760" s="3"/>
      <c r="HD9760" s="3"/>
      <c r="HE9760" s="3"/>
      <c r="HF9760" s="3"/>
      <c r="HG9760" s="3"/>
      <c r="HH9760" s="3"/>
      <c r="HI9760" s="3"/>
      <c r="HJ9760" s="3"/>
      <c r="HK9760" s="3"/>
      <c r="HL9760" s="3"/>
      <c r="HM9760" s="45"/>
      <c r="HN9760" s="3"/>
      <c r="HO9760" s="3"/>
      <c r="HP9760" s="3"/>
      <c r="HQ9760" s="3"/>
      <c r="HR9760" s="3"/>
      <c r="HS9760" s="3"/>
      <c r="HT9760" s="3"/>
      <c r="HU9760" s="3"/>
      <c r="HV9760" s="3"/>
      <c r="HW9760" s="3"/>
      <c r="HX9760" s="3"/>
      <c r="HY9760" s="3"/>
      <c r="HZ9760" s="3"/>
      <c r="IA9760" s="3"/>
      <c r="IB9760" s="3"/>
      <c r="IC9760" s="3"/>
      <c r="ID9760" s="3"/>
      <c r="IE9760" s="3"/>
      <c r="IF9760" s="3"/>
      <c r="IG9760" s="3"/>
      <c r="IH9760" s="3"/>
      <c r="II9760" s="3"/>
      <c r="IJ9760" s="3"/>
      <c r="IK9760" s="3"/>
      <c r="IL9760" s="3"/>
      <c r="IM9760" s="3"/>
      <c r="IN9760" s="3"/>
      <c r="IO9760" s="15"/>
    </row>
    <row r="9761" spans="171:249">
      <c r="FO9761" s="3"/>
      <c r="FP9761" s="3"/>
      <c r="FQ9761" s="3"/>
      <c r="FR9761" s="3"/>
      <c r="FS9761" s="3"/>
      <c r="FT9761" s="3"/>
      <c r="FU9761" s="3"/>
      <c r="FV9761" s="3"/>
      <c r="FW9761" s="3"/>
      <c r="FX9761" s="3"/>
      <c r="FY9761" s="3"/>
      <c r="FZ9761" s="3"/>
      <c r="GA9761" s="3"/>
      <c r="GB9761" s="3"/>
      <c r="GC9761" s="3"/>
      <c r="GD9761" s="3"/>
      <c r="GE9761" s="3"/>
      <c r="GF9761" s="3"/>
      <c r="GG9761" s="3"/>
      <c r="GH9761" s="3"/>
      <c r="GI9761" s="3"/>
      <c r="GJ9761" s="3"/>
      <c r="GK9761" s="3"/>
      <c r="GL9761" s="3"/>
      <c r="GM9761" s="3"/>
      <c r="GN9761" s="3"/>
      <c r="GO9761" s="3"/>
      <c r="GP9761" s="3"/>
      <c r="GQ9761" s="3"/>
      <c r="GR9761" s="3"/>
      <c r="GS9761" s="3"/>
      <c r="GT9761" s="3"/>
      <c r="GU9761" s="3"/>
      <c r="GV9761" s="3"/>
      <c r="GW9761" s="3"/>
      <c r="GX9761" s="3"/>
      <c r="GY9761" s="3"/>
      <c r="GZ9761" s="3"/>
      <c r="HA9761" s="3"/>
      <c r="HB9761" s="3"/>
      <c r="HC9761" s="3"/>
      <c r="HD9761" s="3"/>
      <c r="HE9761" s="3"/>
      <c r="HF9761" s="3"/>
      <c r="HG9761" s="3"/>
      <c r="HH9761" s="3"/>
      <c r="HI9761" s="3"/>
      <c r="HJ9761" s="3"/>
      <c r="HK9761" s="3"/>
      <c r="HL9761" s="3"/>
      <c r="HM9761" s="45"/>
      <c r="HN9761" s="3"/>
      <c r="HO9761" s="3"/>
      <c r="HP9761" s="3"/>
      <c r="HQ9761" s="3"/>
      <c r="HR9761" s="3"/>
      <c r="HS9761" s="3"/>
      <c r="HT9761" s="3"/>
      <c r="HU9761" s="3"/>
      <c r="HV9761" s="3"/>
      <c r="HW9761" s="3"/>
      <c r="HX9761" s="3"/>
      <c r="HY9761" s="3"/>
      <c r="HZ9761" s="3"/>
      <c r="IA9761" s="3"/>
      <c r="IB9761" s="3"/>
      <c r="IC9761" s="3"/>
      <c r="ID9761" s="3"/>
      <c r="IE9761" s="3"/>
      <c r="IF9761" s="3"/>
      <c r="IG9761" s="3"/>
      <c r="IH9761" s="3"/>
      <c r="II9761" s="3"/>
      <c r="IJ9761" s="3"/>
      <c r="IK9761" s="3"/>
      <c r="IL9761" s="3"/>
      <c r="IM9761" s="3"/>
      <c r="IN9761" s="3"/>
      <c r="IO9761" s="15"/>
    </row>
    <row r="9762" spans="171:249">
      <c r="FO9762" s="3"/>
      <c r="FP9762" s="3"/>
      <c r="FQ9762" s="3"/>
      <c r="FR9762" s="3"/>
      <c r="FS9762" s="3"/>
      <c r="FT9762" s="3"/>
      <c r="FU9762" s="3"/>
      <c r="FV9762" s="3"/>
      <c r="FW9762" s="3"/>
      <c r="FX9762" s="3"/>
      <c r="FY9762" s="3"/>
      <c r="FZ9762" s="3"/>
      <c r="GA9762" s="3"/>
      <c r="GB9762" s="3"/>
      <c r="GC9762" s="3"/>
      <c r="GD9762" s="3"/>
      <c r="GE9762" s="3"/>
      <c r="GF9762" s="3"/>
      <c r="GG9762" s="3"/>
      <c r="GH9762" s="3"/>
      <c r="GI9762" s="3"/>
      <c r="GJ9762" s="3"/>
      <c r="GK9762" s="3"/>
      <c r="GL9762" s="3"/>
      <c r="GM9762" s="3"/>
      <c r="GN9762" s="3"/>
      <c r="GO9762" s="3"/>
      <c r="GP9762" s="3"/>
      <c r="GQ9762" s="3"/>
      <c r="GR9762" s="3"/>
      <c r="GS9762" s="3"/>
      <c r="GT9762" s="3"/>
      <c r="GU9762" s="3"/>
      <c r="GV9762" s="3"/>
      <c r="GW9762" s="3"/>
      <c r="GX9762" s="3"/>
      <c r="GY9762" s="3"/>
      <c r="GZ9762" s="3"/>
      <c r="HA9762" s="3"/>
      <c r="HB9762" s="3"/>
      <c r="HC9762" s="3"/>
      <c r="HD9762" s="3"/>
      <c r="HE9762" s="3"/>
      <c r="HF9762" s="3"/>
      <c r="HG9762" s="3"/>
      <c r="HH9762" s="3"/>
      <c r="HI9762" s="3"/>
      <c r="HJ9762" s="3"/>
      <c r="HK9762" s="3"/>
      <c r="HL9762" s="3"/>
      <c r="HM9762" s="45"/>
      <c r="HN9762" s="3"/>
      <c r="HO9762" s="3"/>
      <c r="HP9762" s="3"/>
      <c r="HQ9762" s="3"/>
      <c r="HR9762" s="3"/>
      <c r="HS9762" s="3"/>
      <c r="HT9762" s="3"/>
      <c r="HU9762" s="3"/>
      <c r="HV9762" s="3"/>
      <c r="HW9762" s="3"/>
      <c r="HX9762" s="3"/>
      <c r="HY9762" s="3"/>
      <c r="HZ9762" s="3"/>
      <c r="IA9762" s="3"/>
      <c r="IB9762" s="3"/>
      <c r="IC9762" s="3"/>
      <c r="ID9762" s="3"/>
      <c r="IE9762" s="3"/>
      <c r="IF9762" s="3"/>
      <c r="IG9762" s="3"/>
      <c r="IH9762" s="3"/>
      <c r="II9762" s="3"/>
      <c r="IJ9762" s="3"/>
      <c r="IK9762" s="3"/>
      <c r="IL9762" s="3"/>
      <c r="IM9762" s="3"/>
      <c r="IN9762" s="3"/>
      <c r="IO9762" s="15"/>
    </row>
    <row r="9763" spans="171:249">
      <c r="FO9763" s="3"/>
      <c r="FP9763" s="3"/>
      <c r="FQ9763" s="3"/>
      <c r="FR9763" s="3"/>
      <c r="FS9763" s="3"/>
      <c r="FT9763" s="3"/>
      <c r="FU9763" s="3"/>
      <c r="FV9763" s="3"/>
      <c r="FW9763" s="3"/>
      <c r="FX9763" s="3"/>
      <c r="FY9763" s="3"/>
      <c r="FZ9763" s="3"/>
      <c r="GA9763" s="3"/>
      <c r="GB9763" s="3"/>
      <c r="GC9763" s="3"/>
      <c r="GD9763" s="3"/>
      <c r="GE9763" s="3"/>
      <c r="GF9763" s="3"/>
      <c r="GG9763" s="3"/>
      <c r="GH9763" s="3"/>
      <c r="GI9763" s="3"/>
      <c r="GJ9763" s="3"/>
      <c r="GK9763" s="3"/>
      <c r="GL9763" s="3"/>
      <c r="GM9763" s="3"/>
      <c r="GN9763" s="3"/>
      <c r="GO9763" s="3"/>
      <c r="GP9763" s="3"/>
      <c r="GQ9763" s="3"/>
      <c r="GR9763" s="3"/>
      <c r="GS9763" s="3"/>
      <c r="GT9763" s="3"/>
      <c r="GU9763" s="3"/>
      <c r="GV9763" s="3"/>
      <c r="GW9763" s="3"/>
      <c r="GX9763" s="3"/>
      <c r="GY9763" s="3"/>
      <c r="GZ9763" s="3"/>
      <c r="HA9763" s="3"/>
      <c r="HB9763" s="3"/>
      <c r="HC9763" s="3"/>
      <c r="HD9763" s="3"/>
      <c r="HE9763" s="3"/>
      <c r="HF9763" s="3"/>
      <c r="HG9763" s="3"/>
      <c r="HH9763" s="3"/>
      <c r="HI9763" s="3"/>
      <c r="HJ9763" s="3"/>
      <c r="HK9763" s="3"/>
      <c r="HL9763" s="3"/>
      <c r="HM9763" s="45"/>
      <c r="HN9763" s="3"/>
      <c r="HO9763" s="3"/>
      <c r="HP9763" s="3"/>
      <c r="HQ9763" s="3"/>
      <c r="HR9763" s="3"/>
      <c r="HS9763" s="3"/>
      <c r="HT9763" s="3"/>
      <c r="HU9763" s="3"/>
      <c r="HV9763" s="3"/>
      <c r="HW9763" s="3"/>
      <c r="HX9763" s="3"/>
      <c r="HY9763" s="3"/>
      <c r="HZ9763" s="3"/>
      <c r="IA9763" s="3"/>
      <c r="IB9763" s="3"/>
      <c r="IC9763" s="3"/>
      <c r="ID9763" s="3"/>
      <c r="IE9763" s="3"/>
      <c r="IF9763" s="3"/>
      <c r="IG9763" s="3"/>
      <c r="IH9763" s="3"/>
      <c r="II9763" s="3"/>
      <c r="IJ9763" s="3"/>
      <c r="IK9763" s="3"/>
      <c r="IL9763" s="3"/>
      <c r="IM9763" s="3"/>
      <c r="IN9763" s="3"/>
      <c r="IO9763" s="15"/>
    </row>
    <row r="9764" spans="171:249">
      <c r="FO9764" s="3"/>
      <c r="FP9764" s="3"/>
      <c r="FQ9764" s="3"/>
      <c r="FR9764" s="3"/>
      <c r="FS9764" s="3"/>
      <c r="FT9764" s="3"/>
      <c r="FU9764" s="3"/>
      <c r="FV9764" s="3"/>
      <c r="FW9764" s="3"/>
      <c r="FX9764" s="3"/>
      <c r="FY9764" s="3"/>
      <c r="FZ9764" s="3"/>
      <c r="GA9764" s="3"/>
      <c r="GB9764" s="3"/>
      <c r="GC9764" s="3"/>
      <c r="GD9764" s="3"/>
      <c r="GE9764" s="3"/>
      <c r="GF9764" s="3"/>
      <c r="GG9764" s="3"/>
      <c r="GH9764" s="3"/>
      <c r="GI9764" s="3"/>
      <c r="GJ9764" s="3"/>
      <c r="GK9764" s="3"/>
      <c r="GL9764" s="3"/>
      <c r="GM9764" s="3"/>
      <c r="GN9764" s="3"/>
      <c r="GO9764" s="3"/>
      <c r="GP9764" s="3"/>
      <c r="GQ9764" s="3"/>
      <c r="GR9764" s="3"/>
      <c r="GS9764" s="3"/>
      <c r="GT9764" s="3"/>
      <c r="GU9764" s="3"/>
      <c r="GV9764" s="3"/>
      <c r="GW9764" s="3"/>
      <c r="GX9764" s="3"/>
      <c r="GY9764" s="3"/>
      <c r="GZ9764" s="3"/>
      <c r="HA9764" s="3"/>
      <c r="HB9764" s="3"/>
      <c r="HC9764" s="3"/>
      <c r="HD9764" s="3"/>
      <c r="HE9764" s="3"/>
      <c r="HF9764" s="3"/>
      <c r="HG9764" s="3"/>
      <c r="HH9764" s="3"/>
      <c r="HI9764" s="3"/>
      <c r="HJ9764" s="3"/>
      <c r="HK9764" s="3"/>
      <c r="HL9764" s="3"/>
      <c r="HM9764" s="45"/>
      <c r="HN9764" s="3"/>
      <c r="HO9764" s="3"/>
      <c r="HP9764" s="3"/>
      <c r="HQ9764" s="3"/>
      <c r="HR9764" s="3"/>
      <c r="HS9764" s="3"/>
      <c r="HT9764" s="3"/>
      <c r="HU9764" s="3"/>
      <c r="HV9764" s="3"/>
      <c r="HW9764" s="3"/>
      <c r="HX9764" s="3"/>
      <c r="HY9764" s="3"/>
      <c r="HZ9764" s="3"/>
      <c r="IA9764" s="3"/>
      <c r="IB9764" s="3"/>
      <c r="IC9764" s="3"/>
      <c r="ID9764" s="3"/>
      <c r="IE9764" s="3"/>
      <c r="IF9764" s="3"/>
      <c r="IG9764" s="3"/>
      <c r="IH9764" s="3"/>
      <c r="II9764" s="3"/>
      <c r="IJ9764" s="3"/>
      <c r="IK9764" s="3"/>
      <c r="IL9764" s="3"/>
      <c r="IM9764" s="3"/>
      <c r="IN9764" s="3"/>
      <c r="IO9764" s="15"/>
    </row>
    <row r="9765" spans="171:249">
      <c r="FO9765" s="3"/>
      <c r="FP9765" s="3"/>
      <c r="FQ9765" s="3"/>
      <c r="FR9765" s="3"/>
      <c r="FS9765" s="3"/>
      <c r="FT9765" s="3"/>
      <c r="FU9765" s="3"/>
      <c r="FV9765" s="3"/>
      <c r="FW9765" s="3"/>
      <c r="FX9765" s="3"/>
      <c r="FY9765" s="3"/>
      <c r="FZ9765" s="3"/>
      <c r="GA9765" s="3"/>
      <c r="GB9765" s="3"/>
      <c r="GC9765" s="3"/>
      <c r="GD9765" s="3"/>
      <c r="GE9765" s="3"/>
      <c r="GF9765" s="3"/>
      <c r="GG9765" s="3"/>
      <c r="GH9765" s="3"/>
      <c r="GI9765" s="3"/>
      <c r="GJ9765" s="3"/>
      <c r="GK9765" s="3"/>
      <c r="GL9765" s="3"/>
      <c r="GM9765" s="3"/>
      <c r="GN9765" s="3"/>
      <c r="GO9765" s="3"/>
      <c r="GP9765" s="3"/>
      <c r="GQ9765" s="3"/>
      <c r="GR9765" s="3"/>
      <c r="GS9765" s="3"/>
      <c r="GT9765" s="3"/>
      <c r="GU9765" s="3"/>
      <c r="GV9765" s="3"/>
      <c r="GW9765" s="3"/>
      <c r="GX9765" s="3"/>
      <c r="GY9765" s="3"/>
      <c r="GZ9765" s="3"/>
      <c r="HA9765" s="3"/>
      <c r="HB9765" s="3"/>
      <c r="HC9765" s="3"/>
      <c r="HD9765" s="3"/>
      <c r="HE9765" s="3"/>
      <c r="HF9765" s="3"/>
      <c r="HG9765" s="3"/>
      <c r="HH9765" s="3"/>
      <c r="HI9765" s="3"/>
      <c r="HJ9765" s="3"/>
      <c r="HK9765" s="3"/>
      <c r="HL9765" s="3"/>
      <c r="HM9765" s="45"/>
      <c r="HN9765" s="3"/>
      <c r="HO9765" s="3"/>
      <c r="HP9765" s="3"/>
      <c r="HQ9765" s="3"/>
      <c r="HR9765" s="3"/>
      <c r="HS9765" s="3"/>
      <c r="HT9765" s="3"/>
      <c r="HU9765" s="3"/>
      <c r="HV9765" s="3"/>
      <c r="HW9765" s="3"/>
      <c r="HX9765" s="3"/>
      <c r="HY9765" s="3"/>
      <c r="HZ9765" s="3"/>
      <c r="IA9765" s="3"/>
      <c r="IB9765" s="3"/>
      <c r="IC9765" s="3"/>
      <c r="ID9765" s="3"/>
      <c r="IE9765" s="3"/>
      <c r="IF9765" s="3"/>
      <c r="IG9765" s="3"/>
      <c r="IH9765" s="3"/>
      <c r="II9765" s="3"/>
      <c r="IJ9765" s="3"/>
      <c r="IK9765" s="3"/>
      <c r="IL9765" s="3"/>
      <c r="IM9765" s="3"/>
      <c r="IN9765" s="3"/>
      <c r="IO9765" s="15"/>
    </row>
    <row r="9766" spans="171:249">
      <c r="FO9766" s="3"/>
      <c r="FP9766" s="3"/>
      <c r="FQ9766" s="3"/>
      <c r="FR9766" s="3"/>
      <c r="FS9766" s="3"/>
      <c r="FT9766" s="3"/>
      <c r="FU9766" s="3"/>
      <c r="FV9766" s="3"/>
      <c r="FW9766" s="3"/>
      <c r="FX9766" s="3"/>
      <c r="FY9766" s="3"/>
      <c r="FZ9766" s="3"/>
      <c r="GA9766" s="3"/>
      <c r="GB9766" s="3"/>
      <c r="GC9766" s="3"/>
      <c r="GD9766" s="3"/>
      <c r="GE9766" s="3"/>
      <c r="GF9766" s="3"/>
      <c r="GG9766" s="3"/>
      <c r="GH9766" s="3"/>
      <c r="GI9766" s="3"/>
      <c r="GJ9766" s="3"/>
      <c r="GK9766" s="3"/>
      <c r="GL9766" s="3"/>
      <c r="GM9766" s="3"/>
      <c r="GN9766" s="3"/>
      <c r="GO9766" s="3"/>
      <c r="GP9766" s="3"/>
      <c r="GQ9766" s="3"/>
      <c r="GR9766" s="3"/>
      <c r="GS9766" s="3"/>
      <c r="GT9766" s="3"/>
      <c r="GU9766" s="3"/>
      <c r="GV9766" s="3"/>
      <c r="GW9766" s="3"/>
      <c r="GX9766" s="3"/>
      <c r="GY9766" s="3"/>
      <c r="GZ9766" s="3"/>
      <c r="HA9766" s="3"/>
      <c r="HB9766" s="3"/>
      <c r="HC9766" s="3"/>
      <c r="HD9766" s="3"/>
      <c r="HE9766" s="3"/>
      <c r="HF9766" s="3"/>
      <c r="HG9766" s="3"/>
      <c r="HH9766" s="3"/>
      <c r="HI9766" s="3"/>
      <c r="HJ9766" s="3"/>
      <c r="HK9766" s="3"/>
      <c r="HL9766" s="3"/>
      <c r="HM9766" s="45"/>
      <c r="HN9766" s="3"/>
      <c r="HO9766" s="3"/>
      <c r="HP9766" s="3"/>
      <c r="HQ9766" s="3"/>
      <c r="HR9766" s="3"/>
      <c r="HS9766" s="3"/>
      <c r="HT9766" s="3"/>
      <c r="HU9766" s="3"/>
      <c r="HV9766" s="3"/>
      <c r="HW9766" s="3"/>
      <c r="HX9766" s="3"/>
      <c r="HY9766" s="3"/>
      <c r="HZ9766" s="3"/>
      <c r="IA9766" s="3"/>
      <c r="IB9766" s="3"/>
      <c r="IC9766" s="3"/>
      <c r="ID9766" s="3"/>
      <c r="IE9766" s="3"/>
      <c r="IF9766" s="3"/>
      <c r="IG9766" s="3"/>
      <c r="IH9766" s="3"/>
      <c r="II9766" s="3"/>
      <c r="IJ9766" s="3"/>
      <c r="IK9766" s="3"/>
      <c r="IL9766" s="3"/>
      <c r="IM9766" s="3"/>
      <c r="IN9766" s="3"/>
      <c r="IO9766" s="15"/>
    </row>
    <row r="9767" spans="171:249">
      <c r="FO9767" s="3"/>
      <c r="FP9767" s="3"/>
      <c r="FQ9767" s="3"/>
      <c r="FR9767" s="3"/>
      <c r="FS9767" s="3"/>
      <c r="FT9767" s="3"/>
      <c r="FU9767" s="3"/>
      <c r="FV9767" s="3"/>
      <c r="FW9767" s="3"/>
      <c r="FX9767" s="3"/>
      <c r="FY9767" s="3"/>
      <c r="FZ9767" s="3"/>
      <c r="GA9767" s="3"/>
      <c r="GB9767" s="3"/>
      <c r="GC9767" s="3"/>
      <c r="GD9767" s="3"/>
      <c r="GE9767" s="3"/>
      <c r="GF9767" s="3"/>
      <c r="GG9767" s="3"/>
      <c r="GH9767" s="3"/>
      <c r="GI9767" s="3"/>
      <c r="GJ9767" s="3"/>
      <c r="GK9767" s="3"/>
      <c r="GL9767" s="3"/>
      <c r="GM9767" s="3"/>
      <c r="GN9767" s="3"/>
      <c r="GO9767" s="3"/>
      <c r="GP9767" s="3"/>
      <c r="GQ9767" s="3"/>
      <c r="GR9767" s="3"/>
      <c r="GS9767" s="3"/>
      <c r="GT9767" s="3"/>
      <c r="GU9767" s="3"/>
      <c r="GV9767" s="3"/>
      <c r="GW9767" s="3"/>
      <c r="GX9767" s="3"/>
      <c r="GY9767" s="3"/>
      <c r="GZ9767" s="3"/>
      <c r="HA9767" s="3"/>
      <c r="HB9767" s="3"/>
      <c r="HC9767" s="3"/>
      <c r="HD9767" s="3"/>
      <c r="HE9767" s="3"/>
      <c r="HF9767" s="3"/>
      <c r="HG9767" s="3"/>
      <c r="HH9767" s="3"/>
      <c r="HI9767" s="3"/>
      <c r="HJ9767" s="3"/>
      <c r="HK9767" s="3"/>
      <c r="HL9767" s="3"/>
      <c r="HM9767" s="45"/>
      <c r="HN9767" s="3"/>
      <c r="HO9767" s="3"/>
      <c r="HP9767" s="3"/>
      <c r="HQ9767" s="3"/>
      <c r="HR9767" s="3"/>
      <c r="HS9767" s="3"/>
      <c r="HT9767" s="3"/>
      <c r="HU9767" s="3"/>
      <c r="HV9767" s="3"/>
      <c r="HW9767" s="3"/>
      <c r="HX9767" s="3"/>
      <c r="HY9767" s="3"/>
      <c r="HZ9767" s="3"/>
      <c r="IA9767" s="3"/>
      <c r="IB9767" s="3"/>
      <c r="IC9767" s="3"/>
      <c r="ID9767" s="3"/>
      <c r="IE9767" s="3"/>
      <c r="IF9767" s="3"/>
      <c r="IG9767" s="3"/>
      <c r="IH9767" s="3"/>
      <c r="II9767" s="3"/>
      <c r="IJ9767" s="3"/>
      <c r="IK9767" s="3"/>
      <c r="IL9767" s="3"/>
      <c r="IM9767" s="3"/>
      <c r="IN9767" s="3"/>
      <c r="IO9767" s="15"/>
    </row>
    <row r="9768" spans="171:249">
      <c r="FO9768" s="3"/>
      <c r="FP9768" s="3"/>
      <c r="FQ9768" s="3"/>
      <c r="FR9768" s="3"/>
      <c r="FS9768" s="3"/>
      <c r="FT9768" s="3"/>
      <c r="FU9768" s="3"/>
      <c r="FV9768" s="3"/>
      <c r="FW9768" s="3"/>
      <c r="FX9768" s="3"/>
      <c r="FY9768" s="3"/>
      <c r="FZ9768" s="3"/>
      <c r="GA9768" s="3"/>
      <c r="GB9768" s="3"/>
      <c r="GC9768" s="3"/>
      <c r="GD9768" s="3"/>
      <c r="GE9768" s="3"/>
      <c r="GF9768" s="3"/>
      <c r="GG9768" s="3"/>
      <c r="GH9768" s="3"/>
      <c r="GI9768" s="3"/>
      <c r="GJ9768" s="3"/>
      <c r="GK9768" s="3"/>
      <c r="GL9768" s="3"/>
      <c r="GM9768" s="3"/>
      <c r="GN9768" s="3"/>
      <c r="GO9768" s="3"/>
      <c r="GP9768" s="3"/>
      <c r="GQ9768" s="3"/>
      <c r="GR9768" s="3"/>
      <c r="GS9768" s="3"/>
      <c r="GT9768" s="3"/>
      <c r="GU9768" s="3"/>
      <c r="GV9768" s="3"/>
      <c r="GW9768" s="3"/>
      <c r="GX9768" s="3"/>
      <c r="GY9768" s="3"/>
      <c r="GZ9768" s="3"/>
      <c r="HA9768" s="3"/>
      <c r="HB9768" s="3"/>
      <c r="HC9768" s="3"/>
      <c r="HD9768" s="3"/>
      <c r="HE9768" s="3"/>
      <c r="HF9768" s="3"/>
      <c r="HG9768" s="3"/>
      <c r="HH9768" s="3"/>
      <c r="HI9768" s="3"/>
      <c r="HJ9768" s="3"/>
      <c r="HK9768" s="3"/>
      <c r="HL9768" s="3"/>
      <c r="HM9768" s="45"/>
      <c r="HN9768" s="3"/>
      <c r="HO9768" s="3"/>
      <c r="HP9768" s="3"/>
      <c r="HQ9768" s="3"/>
      <c r="HR9768" s="3"/>
      <c r="HS9768" s="3"/>
      <c r="HT9768" s="3"/>
      <c r="HU9768" s="3"/>
      <c r="HV9768" s="3"/>
      <c r="HW9768" s="3"/>
      <c r="HX9768" s="3"/>
      <c r="HY9768" s="3"/>
      <c r="HZ9768" s="3"/>
      <c r="IA9768" s="3"/>
      <c r="IB9768" s="3"/>
      <c r="IC9768" s="3"/>
      <c r="ID9768" s="3"/>
      <c r="IE9768" s="3"/>
      <c r="IF9768" s="3"/>
      <c r="IG9768" s="3"/>
      <c r="IH9768" s="3"/>
      <c r="II9768" s="3"/>
      <c r="IJ9768" s="3"/>
      <c r="IK9768" s="3"/>
      <c r="IL9768" s="3"/>
      <c r="IM9768" s="3"/>
      <c r="IN9768" s="3"/>
      <c r="IO9768" s="15"/>
    </row>
    <row r="9769" spans="171:249">
      <c r="FO9769" s="3"/>
      <c r="FP9769" s="3"/>
      <c r="FQ9769" s="3"/>
      <c r="FR9769" s="3"/>
      <c r="FS9769" s="3"/>
      <c r="FT9769" s="3"/>
      <c r="FU9769" s="3"/>
      <c r="FV9769" s="3"/>
      <c r="FW9769" s="3"/>
      <c r="FX9769" s="3"/>
      <c r="FY9769" s="3"/>
      <c r="FZ9769" s="3"/>
      <c r="GA9769" s="3"/>
      <c r="GB9769" s="3"/>
      <c r="GC9769" s="3"/>
      <c r="GD9769" s="3"/>
      <c r="GE9769" s="3"/>
      <c r="GF9769" s="3"/>
      <c r="GG9769" s="3"/>
      <c r="GH9769" s="3"/>
      <c r="GI9769" s="3"/>
      <c r="GJ9769" s="3"/>
      <c r="GK9769" s="3"/>
      <c r="GL9769" s="3"/>
      <c r="GM9769" s="3"/>
      <c r="GN9769" s="3"/>
      <c r="GO9769" s="3"/>
      <c r="GP9769" s="3"/>
      <c r="GQ9769" s="3"/>
      <c r="GR9769" s="3"/>
      <c r="GS9769" s="3"/>
      <c r="GT9769" s="3"/>
      <c r="GU9769" s="3"/>
      <c r="GV9769" s="3"/>
      <c r="GW9769" s="3"/>
      <c r="GX9769" s="3"/>
      <c r="GY9769" s="3"/>
      <c r="GZ9769" s="3"/>
      <c r="HA9769" s="3"/>
      <c r="HB9769" s="3"/>
      <c r="HC9769" s="3"/>
      <c r="HD9769" s="3"/>
      <c r="HE9769" s="3"/>
      <c r="HF9769" s="3"/>
      <c r="HG9769" s="3"/>
      <c r="HH9769" s="3"/>
      <c r="HI9769" s="3"/>
      <c r="HJ9769" s="3"/>
      <c r="HK9769" s="3"/>
      <c r="HL9769" s="3"/>
      <c r="HM9769" s="45"/>
      <c r="HN9769" s="3"/>
      <c r="HO9769" s="3"/>
      <c r="HP9769" s="3"/>
      <c r="HQ9769" s="3"/>
      <c r="HR9769" s="3"/>
      <c r="HS9769" s="3"/>
      <c r="HT9769" s="3"/>
      <c r="HU9769" s="3"/>
      <c r="HV9769" s="3"/>
      <c r="HW9769" s="3"/>
      <c r="HX9769" s="3"/>
      <c r="HY9769" s="3"/>
      <c r="HZ9769" s="3"/>
      <c r="IA9769" s="3"/>
      <c r="IB9769" s="3"/>
      <c r="IC9769" s="3"/>
      <c r="ID9769" s="3"/>
      <c r="IE9769" s="3"/>
      <c r="IF9769" s="3"/>
      <c r="IG9769" s="3"/>
      <c r="IH9769" s="3"/>
      <c r="II9769" s="3"/>
      <c r="IJ9769" s="3"/>
      <c r="IK9769" s="3"/>
      <c r="IL9769" s="3"/>
      <c r="IM9769" s="3"/>
      <c r="IN9769" s="3"/>
      <c r="IO9769" s="15"/>
    </row>
    <row r="9770" spans="171:249">
      <c r="FO9770" s="3"/>
      <c r="FP9770" s="3"/>
      <c r="FQ9770" s="3"/>
      <c r="FR9770" s="3"/>
      <c r="FS9770" s="3"/>
      <c r="FT9770" s="3"/>
      <c r="FU9770" s="3"/>
      <c r="FV9770" s="3"/>
      <c r="FW9770" s="3"/>
      <c r="FX9770" s="3"/>
      <c r="FY9770" s="3"/>
      <c r="FZ9770" s="3"/>
      <c r="GA9770" s="3"/>
      <c r="GB9770" s="3"/>
      <c r="GC9770" s="3"/>
      <c r="GD9770" s="3"/>
      <c r="GE9770" s="3"/>
      <c r="GF9770" s="3"/>
      <c r="GG9770" s="3"/>
      <c r="GH9770" s="3"/>
      <c r="GI9770" s="3"/>
      <c r="GJ9770" s="3"/>
      <c r="GK9770" s="3"/>
      <c r="GL9770" s="3"/>
      <c r="GM9770" s="3"/>
      <c r="GN9770" s="3"/>
      <c r="GO9770" s="3"/>
      <c r="GP9770" s="3"/>
      <c r="GQ9770" s="3"/>
      <c r="GR9770" s="3"/>
      <c r="GS9770" s="3"/>
      <c r="GT9770" s="3"/>
      <c r="GU9770" s="3"/>
      <c r="GV9770" s="3"/>
      <c r="GW9770" s="3"/>
      <c r="GX9770" s="3"/>
      <c r="GY9770" s="3"/>
      <c r="GZ9770" s="3"/>
      <c r="HA9770" s="3"/>
      <c r="HB9770" s="3"/>
      <c r="HC9770" s="3"/>
      <c r="HD9770" s="3"/>
      <c r="HE9770" s="3"/>
      <c r="HF9770" s="3"/>
      <c r="HG9770" s="3"/>
      <c r="HH9770" s="3"/>
      <c r="HI9770" s="3"/>
      <c r="HJ9770" s="3"/>
      <c r="HK9770" s="3"/>
      <c r="HL9770" s="3"/>
      <c r="HM9770" s="45"/>
      <c r="HN9770" s="3"/>
      <c r="HO9770" s="3"/>
      <c r="HP9770" s="3"/>
      <c r="HQ9770" s="3"/>
      <c r="HR9770" s="3"/>
      <c r="HS9770" s="3"/>
      <c r="HT9770" s="3"/>
      <c r="HU9770" s="3"/>
      <c r="HV9770" s="3"/>
      <c r="HW9770" s="3"/>
      <c r="HX9770" s="3"/>
      <c r="HY9770" s="3"/>
      <c r="HZ9770" s="3"/>
      <c r="IA9770" s="3"/>
      <c r="IB9770" s="3"/>
      <c r="IC9770" s="3"/>
      <c r="ID9770" s="3"/>
      <c r="IE9770" s="3"/>
      <c r="IF9770" s="3"/>
      <c r="IG9770" s="3"/>
      <c r="IH9770" s="3"/>
      <c r="II9770" s="3"/>
      <c r="IJ9770" s="3"/>
      <c r="IK9770" s="3"/>
      <c r="IL9770" s="3"/>
      <c r="IM9770" s="3"/>
      <c r="IN9770" s="3"/>
      <c r="IO9770" s="15"/>
    </row>
    <row r="9771" spans="171:249">
      <c r="FO9771" s="3"/>
      <c r="FP9771" s="3"/>
      <c r="FQ9771" s="3"/>
      <c r="FR9771" s="3"/>
      <c r="FS9771" s="3"/>
      <c r="FT9771" s="3"/>
      <c r="FU9771" s="3"/>
      <c r="FV9771" s="3"/>
      <c r="FW9771" s="3"/>
      <c r="FX9771" s="3"/>
      <c r="FY9771" s="3"/>
      <c r="FZ9771" s="3"/>
      <c r="GA9771" s="3"/>
      <c r="GB9771" s="3"/>
      <c r="GC9771" s="3"/>
      <c r="GD9771" s="3"/>
      <c r="GE9771" s="3"/>
      <c r="GF9771" s="3"/>
      <c r="GG9771" s="3"/>
      <c r="GH9771" s="3"/>
      <c r="GI9771" s="3"/>
      <c r="GJ9771" s="3"/>
      <c r="GK9771" s="3"/>
      <c r="GL9771" s="3"/>
      <c r="GM9771" s="3"/>
      <c r="GN9771" s="3"/>
      <c r="GO9771" s="3"/>
      <c r="GP9771" s="3"/>
      <c r="GQ9771" s="3"/>
      <c r="GR9771" s="3"/>
      <c r="GS9771" s="3"/>
      <c r="GT9771" s="3"/>
      <c r="GU9771" s="3"/>
      <c r="GV9771" s="3"/>
      <c r="GW9771" s="3"/>
      <c r="GX9771" s="3"/>
      <c r="GY9771" s="3"/>
      <c r="GZ9771" s="3"/>
      <c r="HA9771" s="3"/>
      <c r="HB9771" s="3"/>
      <c r="HC9771" s="3"/>
      <c r="HD9771" s="3"/>
      <c r="HE9771" s="3"/>
      <c r="HF9771" s="3"/>
      <c r="HG9771" s="3"/>
      <c r="HH9771" s="3"/>
      <c r="HI9771" s="3"/>
      <c r="HJ9771" s="3"/>
      <c r="HK9771" s="3"/>
      <c r="HL9771" s="3"/>
      <c r="HM9771" s="45"/>
      <c r="HN9771" s="3"/>
      <c r="HO9771" s="3"/>
      <c r="HP9771" s="3"/>
      <c r="HQ9771" s="3"/>
      <c r="HR9771" s="3"/>
      <c r="HS9771" s="3"/>
      <c r="HT9771" s="3"/>
      <c r="HU9771" s="3"/>
      <c r="HV9771" s="3"/>
      <c r="HW9771" s="3"/>
      <c r="HX9771" s="3"/>
      <c r="HY9771" s="3"/>
      <c r="HZ9771" s="3"/>
      <c r="IA9771" s="3"/>
      <c r="IB9771" s="3"/>
      <c r="IC9771" s="3"/>
      <c r="ID9771" s="3"/>
      <c r="IE9771" s="3"/>
      <c r="IF9771" s="3"/>
      <c r="IG9771" s="3"/>
      <c r="IH9771" s="3"/>
      <c r="II9771" s="3"/>
      <c r="IJ9771" s="3"/>
      <c r="IK9771" s="3"/>
      <c r="IL9771" s="3"/>
      <c r="IM9771" s="3"/>
      <c r="IN9771" s="3"/>
      <c r="IO9771" s="15"/>
    </row>
    <row r="9772" spans="171:249">
      <c r="FO9772" s="3"/>
      <c r="FP9772" s="3"/>
      <c r="FQ9772" s="3"/>
      <c r="FR9772" s="3"/>
      <c r="FS9772" s="3"/>
      <c r="FT9772" s="3"/>
      <c r="FU9772" s="3"/>
      <c r="FV9772" s="3"/>
      <c r="FW9772" s="3"/>
      <c r="FX9772" s="3"/>
      <c r="FY9772" s="3"/>
      <c r="FZ9772" s="3"/>
      <c r="GA9772" s="3"/>
      <c r="GB9772" s="3"/>
      <c r="GC9772" s="3"/>
      <c r="GD9772" s="3"/>
      <c r="GE9772" s="3"/>
      <c r="GF9772" s="3"/>
      <c r="GG9772" s="3"/>
      <c r="GH9772" s="3"/>
      <c r="GI9772" s="3"/>
      <c r="GJ9772" s="3"/>
      <c r="GK9772" s="3"/>
      <c r="GL9772" s="3"/>
      <c r="GM9772" s="3"/>
      <c r="GN9772" s="3"/>
      <c r="GO9772" s="3"/>
      <c r="GP9772" s="3"/>
      <c r="GQ9772" s="3"/>
      <c r="GR9772" s="3"/>
      <c r="GS9772" s="3"/>
      <c r="GT9772" s="3"/>
      <c r="GU9772" s="3"/>
      <c r="GV9772" s="3"/>
      <c r="GW9772" s="3"/>
      <c r="GX9772" s="3"/>
      <c r="GY9772" s="3"/>
      <c r="GZ9772" s="3"/>
      <c r="HA9772" s="3"/>
      <c r="HB9772" s="3"/>
      <c r="HC9772" s="3"/>
      <c r="HD9772" s="3"/>
      <c r="HE9772" s="3"/>
      <c r="HF9772" s="3"/>
      <c r="HG9772" s="3"/>
      <c r="HH9772" s="3"/>
      <c r="HI9772" s="3"/>
      <c r="HJ9772" s="3"/>
      <c r="HK9772" s="3"/>
      <c r="HL9772" s="3"/>
      <c r="HM9772" s="45"/>
      <c r="HN9772" s="3"/>
      <c r="HO9772" s="3"/>
      <c r="HP9772" s="3"/>
      <c r="HQ9772" s="3"/>
      <c r="HR9772" s="3"/>
      <c r="HS9772" s="3"/>
      <c r="HT9772" s="3"/>
      <c r="HU9772" s="3"/>
      <c r="HV9772" s="3"/>
      <c r="HW9772" s="3"/>
      <c r="HX9772" s="3"/>
      <c r="HY9772" s="3"/>
      <c r="HZ9772" s="3"/>
      <c r="IA9772" s="3"/>
      <c r="IB9772" s="3"/>
      <c r="IC9772" s="3"/>
      <c r="ID9772" s="3"/>
      <c r="IE9772" s="3"/>
      <c r="IF9772" s="3"/>
      <c r="IG9772" s="3"/>
      <c r="IH9772" s="3"/>
      <c r="II9772" s="3"/>
      <c r="IJ9772" s="3"/>
      <c r="IK9772" s="3"/>
      <c r="IL9772" s="3"/>
      <c r="IM9772" s="3"/>
      <c r="IN9772" s="3"/>
      <c r="IO9772" s="15"/>
    </row>
    <row r="9773" spans="171:249">
      <c r="FO9773" s="3"/>
      <c r="FP9773" s="3"/>
      <c r="FQ9773" s="3"/>
      <c r="FR9773" s="3"/>
      <c r="FS9773" s="3"/>
      <c r="FT9773" s="3"/>
      <c r="FU9773" s="3"/>
      <c r="FV9773" s="3"/>
      <c r="FW9773" s="3"/>
      <c r="FX9773" s="3"/>
      <c r="FY9773" s="3"/>
      <c r="FZ9773" s="3"/>
      <c r="GA9773" s="3"/>
      <c r="GB9773" s="3"/>
      <c r="GC9773" s="3"/>
      <c r="GD9773" s="3"/>
      <c r="GE9773" s="3"/>
      <c r="GF9773" s="3"/>
      <c r="GG9773" s="3"/>
      <c r="GH9773" s="3"/>
      <c r="GI9773" s="3"/>
      <c r="GJ9773" s="3"/>
      <c r="GK9773" s="3"/>
      <c r="GL9773" s="3"/>
      <c r="GM9773" s="3"/>
      <c r="GN9773" s="3"/>
      <c r="GO9773" s="3"/>
      <c r="GP9773" s="3"/>
      <c r="GQ9773" s="3"/>
      <c r="GR9773" s="3"/>
      <c r="GS9773" s="3"/>
      <c r="GT9773" s="3"/>
      <c r="GU9773" s="3"/>
      <c r="GV9773" s="3"/>
      <c r="GW9773" s="3"/>
      <c r="GX9773" s="3"/>
      <c r="GY9773" s="3"/>
      <c r="GZ9773" s="3"/>
      <c r="HA9773" s="3"/>
      <c r="HB9773" s="3"/>
      <c r="HC9773" s="3"/>
      <c r="HD9773" s="3"/>
      <c r="HE9773" s="3"/>
      <c r="HF9773" s="3"/>
      <c r="HG9773" s="3"/>
      <c r="HH9773" s="3"/>
      <c r="HI9773" s="3"/>
      <c r="HJ9773" s="3"/>
      <c r="HK9773" s="3"/>
      <c r="HL9773" s="3"/>
      <c r="HM9773" s="45"/>
      <c r="HN9773" s="3"/>
      <c r="HO9773" s="3"/>
      <c r="HP9773" s="3"/>
      <c r="HQ9773" s="3"/>
      <c r="HR9773" s="3"/>
      <c r="HS9773" s="3"/>
      <c r="HT9773" s="3"/>
      <c r="HU9773" s="3"/>
      <c r="HV9773" s="3"/>
      <c r="HW9773" s="3"/>
      <c r="HX9773" s="3"/>
      <c r="HY9773" s="3"/>
      <c r="HZ9773" s="3"/>
      <c r="IA9773" s="3"/>
      <c r="IB9773" s="3"/>
      <c r="IC9773" s="3"/>
      <c r="ID9773" s="3"/>
      <c r="IE9773" s="3"/>
      <c r="IF9773" s="3"/>
      <c r="IG9773" s="3"/>
      <c r="IH9773" s="3"/>
      <c r="II9773" s="3"/>
      <c r="IJ9773" s="3"/>
      <c r="IK9773" s="3"/>
      <c r="IL9773" s="3"/>
      <c r="IM9773" s="3"/>
      <c r="IN9773" s="3"/>
      <c r="IO9773" s="15"/>
    </row>
    <row r="9774" spans="171:249">
      <c r="FO9774" s="3"/>
      <c r="FP9774" s="3"/>
      <c r="FQ9774" s="3"/>
      <c r="FR9774" s="3"/>
      <c r="FS9774" s="3"/>
      <c r="FT9774" s="3"/>
      <c r="FU9774" s="3"/>
      <c r="FV9774" s="3"/>
      <c r="FW9774" s="3"/>
      <c r="FX9774" s="3"/>
      <c r="FY9774" s="3"/>
      <c r="FZ9774" s="3"/>
      <c r="GA9774" s="3"/>
      <c r="GB9774" s="3"/>
      <c r="GC9774" s="3"/>
      <c r="GD9774" s="3"/>
      <c r="GE9774" s="3"/>
      <c r="GF9774" s="3"/>
      <c r="GG9774" s="3"/>
      <c r="GH9774" s="3"/>
      <c r="GI9774" s="3"/>
      <c r="GJ9774" s="3"/>
      <c r="GK9774" s="3"/>
      <c r="GL9774" s="3"/>
      <c r="GM9774" s="3"/>
      <c r="GN9774" s="3"/>
      <c r="GO9774" s="3"/>
      <c r="GP9774" s="3"/>
      <c r="GQ9774" s="3"/>
      <c r="GR9774" s="3"/>
      <c r="GS9774" s="3"/>
      <c r="GT9774" s="3"/>
      <c r="GU9774" s="3"/>
      <c r="GV9774" s="3"/>
      <c r="GW9774" s="3"/>
      <c r="GX9774" s="3"/>
      <c r="GY9774" s="3"/>
      <c r="GZ9774" s="3"/>
      <c r="HA9774" s="3"/>
      <c r="HB9774" s="3"/>
      <c r="HC9774" s="3"/>
      <c r="HD9774" s="3"/>
      <c r="HE9774" s="3"/>
      <c r="HF9774" s="3"/>
      <c r="HG9774" s="3"/>
      <c r="HH9774" s="3"/>
      <c r="HI9774" s="3"/>
      <c r="HJ9774" s="3"/>
      <c r="HK9774" s="3"/>
      <c r="HL9774" s="3"/>
      <c r="HM9774" s="45"/>
      <c r="HN9774" s="3"/>
      <c r="HO9774" s="3"/>
      <c r="HP9774" s="3"/>
      <c r="HQ9774" s="3"/>
      <c r="HR9774" s="3"/>
      <c r="HS9774" s="3"/>
      <c r="HT9774" s="3"/>
      <c r="HU9774" s="3"/>
      <c r="HV9774" s="3"/>
      <c r="HW9774" s="3"/>
      <c r="HX9774" s="3"/>
      <c r="HY9774" s="3"/>
      <c r="HZ9774" s="3"/>
      <c r="IA9774" s="3"/>
      <c r="IB9774" s="3"/>
      <c r="IC9774" s="3"/>
      <c r="ID9774" s="3"/>
      <c r="IE9774" s="3"/>
      <c r="IF9774" s="3"/>
      <c r="IG9774" s="3"/>
      <c r="IH9774" s="3"/>
      <c r="II9774" s="3"/>
      <c r="IJ9774" s="3"/>
      <c r="IK9774" s="3"/>
      <c r="IL9774" s="3"/>
      <c r="IM9774" s="3"/>
      <c r="IN9774" s="3"/>
      <c r="IO9774" s="15"/>
    </row>
    <row r="9775" spans="171:249">
      <c r="FO9775" s="3"/>
      <c r="FP9775" s="3"/>
      <c r="FQ9775" s="3"/>
      <c r="FR9775" s="3"/>
      <c r="FS9775" s="3"/>
      <c r="FT9775" s="3"/>
      <c r="FU9775" s="3"/>
      <c r="FV9775" s="3"/>
      <c r="FW9775" s="3"/>
      <c r="FX9775" s="3"/>
      <c r="FY9775" s="3"/>
      <c r="FZ9775" s="3"/>
      <c r="GA9775" s="3"/>
      <c r="GB9775" s="3"/>
      <c r="GC9775" s="3"/>
      <c r="GD9775" s="3"/>
      <c r="GE9775" s="3"/>
      <c r="GF9775" s="3"/>
      <c r="GG9775" s="3"/>
      <c r="GH9775" s="3"/>
      <c r="GI9775" s="3"/>
      <c r="GJ9775" s="3"/>
      <c r="GK9775" s="3"/>
      <c r="GL9775" s="3"/>
      <c r="GM9775" s="3"/>
      <c r="GN9775" s="3"/>
      <c r="GO9775" s="3"/>
      <c r="GP9775" s="3"/>
      <c r="GQ9775" s="3"/>
      <c r="GR9775" s="3"/>
      <c r="GS9775" s="3"/>
      <c r="GT9775" s="3"/>
      <c r="GU9775" s="3"/>
      <c r="GV9775" s="3"/>
      <c r="GW9775" s="3"/>
      <c r="GX9775" s="3"/>
      <c r="GY9775" s="3"/>
      <c r="GZ9775" s="3"/>
      <c r="HA9775" s="3"/>
      <c r="HB9775" s="3"/>
      <c r="HC9775" s="3"/>
      <c r="HD9775" s="3"/>
      <c r="HE9775" s="3"/>
      <c r="HF9775" s="3"/>
      <c r="HG9775" s="3"/>
      <c r="HH9775" s="3"/>
      <c r="HI9775" s="3"/>
      <c r="HJ9775" s="3"/>
      <c r="HK9775" s="3"/>
      <c r="HL9775" s="3"/>
      <c r="HM9775" s="45"/>
      <c r="HN9775" s="3"/>
      <c r="HO9775" s="3"/>
      <c r="HP9775" s="3"/>
      <c r="HQ9775" s="3"/>
      <c r="HR9775" s="3"/>
      <c r="HS9775" s="3"/>
      <c r="HT9775" s="3"/>
      <c r="HU9775" s="3"/>
      <c r="HV9775" s="3"/>
      <c r="HW9775" s="3"/>
      <c r="HX9775" s="3"/>
      <c r="HY9775" s="3"/>
      <c r="HZ9775" s="3"/>
      <c r="IA9775" s="3"/>
      <c r="IB9775" s="3"/>
      <c r="IC9775" s="3"/>
      <c r="ID9775" s="3"/>
      <c r="IE9775" s="3"/>
      <c r="IF9775" s="3"/>
      <c r="IG9775" s="3"/>
      <c r="IH9775" s="3"/>
      <c r="II9775" s="3"/>
      <c r="IJ9775" s="3"/>
      <c r="IK9775" s="3"/>
      <c r="IL9775" s="3"/>
      <c r="IM9775" s="3"/>
      <c r="IN9775" s="3"/>
      <c r="IO9775" s="15"/>
    </row>
    <row r="9776" spans="171:249">
      <c r="FO9776" s="3"/>
      <c r="FP9776" s="3"/>
      <c r="FQ9776" s="3"/>
      <c r="FR9776" s="3"/>
      <c r="FS9776" s="3"/>
      <c r="FT9776" s="3"/>
      <c r="FU9776" s="3"/>
      <c r="FV9776" s="3"/>
      <c r="FW9776" s="3"/>
      <c r="FX9776" s="3"/>
      <c r="FY9776" s="3"/>
      <c r="FZ9776" s="3"/>
      <c r="GA9776" s="3"/>
      <c r="GB9776" s="3"/>
      <c r="GC9776" s="3"/>
      <c r="GD9776" s="3"/>
      <c r="GE9776" s="3"/>
      <c r="GF9776" s="3"/>
      <c r="GG9776" s="3"/>
      <c r="GH9776" s="3"/>
      <c r="GI9776" s="3"/>
      <c r="GJ9776" s="3"/>
      <c r="GK9776" s="3"/>
      <c r="GL9776" s="3"/>
      <c r="GM9776" s="3"/>
      <c r="GN9776" s="3"/>
      <c r="GO9776" s="3"/>
      <c r="GP9776" s="3"/>
      <c r="GQ9776" s="3"/>
      <c r="GR9776" s="3"/>
      <c r="GS9776" s="3"/>
      <c r="GT9776" s="3"/>
      <c r="GU9776" s="3"/>
      <c r="GV9776" s="3"/>
      <c r="GW9776" s="3"/>
      <c r="GX9776" s="3"/>
      <c r="GY9776" s="3"/>
      <c r="GZ9776" s="3"/>
      <c r="HA9776" s="3"/>
      <c r="HB9776" s="3"/>
      <c r="HC9776" s="3"/>
      <c r="HD9776" s="3"/>
      <c r="HE9776" s="3"/>
      <c r="HF9776" s="3"/>
      <c r="HG9776" s="3"/>
      <c r="HH9776" s="3"/>
      <c r="HI9776" s="3"/>
      <c r="HJ9776" s="3"/>
      <c r="HK9776" s="3"/>
      <c r="HL9776" s="3"/>
      <c r="HM9776" s="45"/>
      <c r="HN9776" s="3"/>
      <c r="HO9776" s="3"/>
      <c r="HP9776" s="3"/>
      <c r="HQ9776" s="3"/>
      <c r="HR9776" s="3"/>
      <c r="HS9776" s="3"/>
      <c r="HT9776" s="3"/>
      <c r="HU9776" s="3"/>
      <c r="HV9776" s="3"/>
      <c r="HW9776" s="3"/>
      <c r="HX9776" s="3"/>
      <c r="HY9776" s="3"/>
      <c r="HZ9776" s="3"/>
      <c r="IA9776" s="3"/>
      <c r="IB9776" s="3"/>
      <c r="IC9776" s="3"/>
      <c r="ID9776" s="3"/>
      <c r="IE9776" s="3"/>
      <c r="IF9776" s="3"/>
      <c r="IG9776" s="3"/>
      <c r="IH9776" s="3"/>
      <c r="II9776" s="3"/>
      <c r="IJ9776" s="3"/>
      <c r="IK9776" s="3"/>
      <c r="IL9776" s="3"/>
      <c r="IM9776" s="3"/>
      <c r="IN9776" s="3"/>
      <c r="IO9776" s="15"/>
    </row>
    <row r="9777" spans="171:249">
      <c r="FO9777" s="3"/>
      <c r="FP9777" s="3"/>
      <c r="FQ9777" s="3"/>
      <c r="FR9777" s="3"/>
      <c r="FS9777" s="3"/>
      <c r="FT9777" s="3"/>
      <c r="FU9777" s="3"/>
      <c r="FV9777" s="3"/>
      <c r="FW9777" s="3"/>
      <c r="FX9777" s="3"/>
      <c r="FY9777" s="3"/>
      <c r="FZ9777" s="3"/>
      <c r="GA9777" s="3"/>
      <c r="GB9777" s="3"/>
      <c r="GC9777" s="3"/>
      <c r="GD9777" s="3"/>
      <c r="GE9777" s="3"/>
      <c r="GF9777" s="3"/>
      <c r="GG9777" s="3"/>
      <c r="GH9777" s="3"/>
      <c r="GI9777" s="3"/>
      <c r="GJ9777" s="3"/>
      <c r="GK9777" s="3"/>
      <c r="GL9777" s="3"/>
      <c r="GM9777" s="3"/>
      <c r="GN9777" s="3"/>
      <c r="GO9777" s="3"/>
      <c r="GP9777" s="3"/>
      <c r="GQ9777" s="3"/>
      <c r="GR9777" s="3"/>
      <c r="GS9777" s="3"/>
      <c r="GT9777" s="3"/>
      <c r="GU9777" s="3"/>
      <c r="GV9777" s="3"/>
      <c r="GW9777" s="3"/>
      <c r="GX9777" s="3"/>
      <c r="GY9777" s="3"/>
      <c r="GZ9777" s="3"/>
      <c r="HA9777" s="3"/>
      <c r="HB9777" s="3"/>
      <c r="HC9777" s="3"/>
      <c r="HD9777" s="3"/>
      <c r="HE9777" s="3"/>
      <c r="HF9777" s="3"/>
      <c r="HG9777" s="3"/>
      <c r="HH9777" s="3"/>
      <c r="HI9777" s="3"/>
      <c r="HJ9777" s="3"/>
      <c r="HK9777" s="3"/>
      <c r="HL9777" s="3"/>
      <c r="HM9777" s="45"/>
      <c r="HN9777" s="3"/>
      <c r="HO9777" s="3"/>
      <c r="HP9777" s="3"/>
      <c r="HQ9777" s="3"/>
      <c r="HR9777" s="3"/>
      <c r="HS9777" s="3"/>
      <c r="HT9777" s="3"/>
      <c r="HU9777" s="3"/>
      <c r="HV9777" s="3"/>
      <c r="HW9777" s="3"/>
      <c r="HX9777" s="3"/>
      <c r="HY9777" s="3"/>
      <c r="HZ9777" s="3"/>
      <c r="IA9777" s="3"/>
      <c r="IB9777" s="3"/>
      <c r="IC9777" s="3"/>
      <c r="ID9777" s="3"/>
      <c r="IE9777" s="3"/>
      <c r="IF9777" s="3"/>
      <c r="IG9777" s="3"/>
      <c r="IH9777" s="3"/>
      <c r="II9777" s="3"/>
      <c r="IJ9777" s="3"/>
      <c r="IK9777" s="3"/>
      <c r="IL9777" s="3"/>
      <c r="IM9777" s="3"/>
      <c r="IN9777" s="3"/>
      <c r="IO9777" s="15"/>
    </row>
    <row r="9778" spans="171:249">
      <c r="FO9778" s="3"/>
      <c r="FP9778" s="3"/>
      <c r="FQ9778" s="3"/>
      <c r="FR9778" s="3"/>
      <c r="FS9778" s="3"/>
      <c r="FT9778" s="3"/>
      <c r="FU9778" s="3"/>
      <c r="FV9778" s="3"/>
      <c r="FW9778" s="3"/>
      <c r="FX9778" s="3"/>
      <c r="FY9778" s="3"/>
      <c r="FZ9778" s="3"/>
      <c r="GA9778" s="3"/>
      <c r="GB9778" s="3"/>
      <c r="GC9778" s="3"/>
      <c r="GD9778" s="3"/>
      <c r="GE9778" s="3"/>
      <c r="GF9778" s="3"/>
      <c r="GG9778" s="3"/>
      <c r="GH9778" s="3"/>
      <c r="GI9778" s="3"/>
      <c r="GJ9778" s="3"/>
      <c r="GK9778" s="3"/>
      <c r="GL9778" s="3"/>
      <c r="GM9778" s="3"/>
      <c r="GN9778" s="3"/>
      <c r="GO9778" s="3"/>
      <c r="GP9778" s="3"/>
      <c r="GQ9778" s="3"/>
      <c r="GR9778" s="3"/>
      <c r="GS9778" s="3"/>
      <c r="GT9778" s="3"/>
      <c r="GU9778" s="3"/>
      <c r="GV9778" s="3"/>
      <c r="GW9778" s="3"/>
      <c r="GX9778" s="3"/>
      <c r="GY9778" s="3"/>
      <c r="GZ9778" s="3"/>
      <c r="HA9778" s="3"/>
      <c r="HB9778" s="3"/>
      <c r="HC9778" s="3"/>
      <c r="HD9778" s="3"/>
      <c r="HE9778" s="3"/>
      <c r="HF9778" s="3"/>
      <c r="HG9778" s="3"/>
      <c r="HH9778" s="3"/>
      <c r="HI9778" s="3"/>
      <c r="HJ9778" s="3"/>
      <c r="HK9778" s="3"/>
      <c r="HL9778" s="3"/>
      <c r="HM9778" s="45"/>
      <c r="HN9778" s="3"/>
      <c r="HO9778" s="3"/>
      <c r="HP9778" s="3"/>
      <c r="HQ9778" s="3"/>
      <c r="HR9778" s="3"/>
      <c r="HS9778" s="3"/>
      <c r="HT9778" s="3"/>
      <c r="HU9778" s="3"/>
      <c r="HV9778" s="3"/>
      <c r="HW9778" s="3"/>
      <c r="HX9778" s="3"/>
      <c r="HY9778" s="3"/>
      <c r="HZ9778" s="3"/>
      <c r="IA9778" s="3"/>
      <c r="IB9778" s="3"/>
      <c r="IC9778" s="3"/>
      <c r="ID9778" s="3"/>
      <c r="IE9778" s="3"/>
      <c r="IF9778" s="3"/>
      <c r="IG9778" s="3"/>
      <c r="IH9778" s="3"/>
      <c r="II9778" s="3"/>
      <c r="IJ9778" s="3"/>
      <c r="IK9778" s="3"/>
      <c r="IL9778" s="3"/>
      <c r="IM9778" s="3"/>
      <c r="IN9778" s="3"/>
      <c r="IO9778" s="15"/>
    </row>
    <row r="9779" spans="171:249">
      <c r="FO9779" s="3"/>
      <c r="FP9779" s="3"/>
      <c r="FQ9779" s="3"/>
      <c r="FR9779" s="3"/>
      <c r="FS9779" s="3"/>
      <c r="FT9779" s="3"/>
      <c r="FU9779" s="3"/>
      <c r="FV9779" s="3"/>
      <c r="FW9779" s="3"/>
      <c r="FX9779" s="3"/>
      <c r="FY9779" s="3"/>
      <c r="FZ9779" s="3"/>
      <c r="GA9779" s="3"/>
      <c r="GB9779" s="3"/>
      <c r="GC9779" s="3"/>
      <c r="GD9779" s="3"/>
      <c r="GE9779" s="3"/>
      <c r="GF9779" s="3"/>
      <c r="GG9779" s="3"/>
      <c r="GH9779" s="3"/>
      <c r="GI9779" s="3"/>
      <c r="GJ9779" s="3"/>
      <c r="GK9779" s="3"/>
      <c r="GL9779" s="3"/>
      <c r="GM9779" s="3"/>
      <c r="GN9779" s="3"/>
      <c r="GO9779" s="3"/>
      <c r="GP9779" s="3"/>
      <c r="GQ9779" s="3"/>
      <c r="GR9779" s="3"/>
      <c r="GS9779" s="3"/>
      <c r="GT9779" s="3"/>
      <c r="GU9779" s="3"/>
      <c r="GV9779" s="3"/>
      <c r="GW9779" s="3"/>
      <c r="GX9779" s="3"/>
      <c r="GY9779" s="3"/>
      <c r="GZ9779" s="3"/>
      <c r="HA9779" s="3"/>
      <c r="HB9779" s="3"/>
      <c r="HC9779" s="3"/>
      <c r="HD9779" s="3"/>
      <c r="HE9779" s="3"/>
      <c r="HF9779" s="3"/>
      <c r="HG9779" s="3"/>
      <c r="HH9779" s="3"/>
      <c r="HI9779" s="3"/>
      <c r="HJ9779" s="3"/>
      <c r="HK9779" s="3"/>
      <c r="HL9779" s="3"/>
      <c r="HM9779" s="45"/>
      <c r="HN9779" s="3"/>
      <c r="HO9779" s="3"/>
      <c r="HP9779" s="3"/>
      <c r="HQ9779" s="3"/>
      <c r="HR9779" s="3"/>
      <c r="HS9779" s="3"/>
      <c r="HT9779" s="3"/>
      <c r="HU9779" s="3"/>
      <c r="HV9779" s="3"/>
      <c r="HW9779" s="3"/>
      <c r="HX9779" s="3"/>
      <c r="HY9779" s="3"/>
      <c r="HZ9779" s="3"/>
      <c r="IA9779" s="3"/>
      <c r="IB9779" s="3"/>
      <c r="IC9779" s="3"/>
      <c r="ID9779" s="3"/>
      <c r="IE9779" s="3"/>
      <c r="IF9779" s="3"/>
      <c r="IG9779" s="3"/>
      <c r="IH9779" s="3"/>
      <c r="II9779" s="3"/>
      <c r="IJ9779" s="3"/>
      <c r="IK9779" s="3"/>
      <c r="IL9779" s="3"/>
      <c r="IM9779" s="3"/>
      <c r="IN9779" s="3"/>
      <c r="IO9779" s="15"/>
    </row>
    <row r="9780" spans="171:249">
      <c r="FO9780" s="3"/>
      <c r="FP9780" s="3"/>
      <c r="FQ9780" s="3"/>
      <c r="FR9780" s="3"/>
      <c r="FS9780" s="3"/>
      <c r="FT9780" s="3"/>
      <c r="FU9780" s="3"/>
      <c r="FV9780" s="3"/>
      <c r="FW9780" s="3"/>
      <c r="FX9780" s="3"/>
      <c r="FY9780" s="3"/>
      <c r="FZ9780" s="3"/>
      <c r="GA9780" s="3"/>
      <c r="GB9780" s="3"/>
      <c r="GC9780" s="3"/>
      <c r="GD9780" s="3"/>
      <c r="GE9780" s="3"/>
      <c r="GF9780" s="3"/>
      <c r="GG9780" s="3"/>
      <c r="GH9780" s="3"/>
      <c r="GI9780" s="3"/>
      <c r="GJ9780" s="3"/>
      <c r="GK9780" s="3"/>
      <c r="GL9780" s="3"/>
      <c r="GM9780" s="3"/>
      <c r="GN9780" s="3"/>
      <c r="GO9780" s="3"/>
      <c r="GP9780" s="3"/>
      <c r="GQ9780" s="3"/>
      <c r="GR9780" s="3"/>
      <c r="GS9780" s="3"/>
      <c r="GT9780" s="3"/>
      <c r="GU9780" s="3"/>
      <c r="GV9780" s="3"/>
      <c r="GW9780" s="3"/>
      <c r="GX9780" s="3"/>
      <c r="GY9780" s="3"/>
      <c r="GZ9780" s="3"/>
      <c r="HA9780" s="3"/>
      <c r="HB9780" s="3"/>
      <c r="HC9780" s="3"/>
      <c r="HD9780" s="3"/>
      <c r="HE9780" s="3"/>
      <c r="HF9780" s="3"/>
      <c r="HG9780" s="3"/>
      <c r="HH9780" s="3"/>
      <c r="HI9780" s="3"/>
      <c r="HJ9780" s="3"/>
      <c r="HK9780" s="3"/>
      <c r="HL9780" s="3"/>
      <c r="HM9780" s="45"/>
      <c r="HN9780" s="3"/>
      <c r="HO9780" s="3"/>
      <c r="HP9780" s="3"/>
      <c r="HQ9780" s="3"/>
      <c r="HR9780" s="3"/>
      <c r="HS9780" s="3"/>
      <c r="HT9780" s="3"/>
      <c r="HU9780" s="3"/>
      <c r="HV9780" s="3"/>
      <c r="HW9780" s="3"/>
      <c r="HX9780" s="3"/>
      <c r="HY9780" s="3"/>
      <c r="HZ9780" s="3"/>
      <c r="IA9780" s="3"/>
      <c r="IB9780" s="3"/>
      <c r="IC9780" s="3"/>
      <c r="ID9780" s="3"/>
      <c r="IE9780" s="3"/>
      <c r="IF9780" s="3"/>
      <c r="IG9780" s="3"/>
      <c r="IH9780" s="3"/>
      <c r="II9780" s="3"/>
      <c r="IJ9780" s="3"/>
      <c r="IK9780" s="3"/>
      <c r="IL9780" s="3"/>
      <c r="IM9780" s="3"/>
      <c r="IN9780" s="3"/>
      <c r="IO9780" s="15"/>
    </row>
    <row r="9781" spans="171:249">
      <c r="FO9781" s="3"/>
      <c r="FP9781" s="3"/>
      <c r="FQ9781" s="3"/>
      <c r="FR9781" s="3"/>
      <c r="FS9781" s="3"/>
      <c r="FT9781" s="3"/>
      <c r="FU9781" s="3"/>
      <c r="FV9781" s="3"/>
      <c r="FW9781" s="3"/>
      <c r="FX9781" s="3"/>
      <c r="FY9781" s="3"/>
      <c r="FZ9781" s="3"/>
      <c r="GA9781" s="3"/>
      <c r="GB9781" s="3"/>
      <c r="GC9781" s="3"/>
      <c r="GD9781" s="3"/>
      <c r="GE9781" s="3"/>
      <c r="GF9781" s="3"/>
      <c r="GG9781" s="3"/>
      <c r="GH9781" s="3"/>
      <c r="GI9781" s="3"/>
      <c r="GJ9781" s="3"/>
      <c r="GK9781" s="3"/>
      <c r="GL9781" s="3"/>
      <c r="GM9781" s="3"/>
      <c r="GN9781" s="3"/>
      <c r="GO9781" s="3"/>
      <c r="GP9781" s="3"/>
      <c r="GQ9781" s="3"/>
      <c r="GR9781" s="3"/>
      <c r="GS9781" s="3"/>
      <c r="GT9781" s="3"/>
      <c r="GU9781" s="3"/>
      <c r="GV9781" s="3"/>
      <c r="GW9781" s="3"/>
      <c r="GX9781" s="3"/>
      <c r="GY9781" s="3"/>
      <c r="GZ9781" s="3"/>
      <c r="HA9781" s="3"/>
      <c r="HB9781" s="3"/>
      <c r="HC9781" s="3"/>
      <c r="HD9781" s="3"/>
      <c r="HE9781" s="3"/>
      <c r="HF9781" s="3"/>
      <c r="HG9781" s="3"/>
      <c r="HH9781" s="3"/>
      <c r="HI9781" s="3"/>
      <c r="HJ9781" s="3"/>
      <c r="HK9781" s="3"/>
      <c r="HL9781" s="3"/>
      <c r="HM9781" s="45"/>
      <c r="HN9781" s="3"/>
      <c r="HO9781" s="3"/>
      <c r="HP9781" s="3"/>
      <c r="HQ9781" s="3"/>
      <c r="HR9781" s="3"/>
      <c r="HS9781" s="3"/>
      <c r="HT9781" s="3"/>
      <c r="HU9781" s="3"/>
      <c r="HV9781" s="3"/>
      <c r="HW9781" s="3"/>
      <c r="HX9781" s="3"/>
      <c r="HY9781" s="3"/>
      <c r="HZ9781" s="3"/>
      <c r="IA9781" s="3"/>
      <c r="IB9781" s="3"/>
      <c r="IC9781" s="3"/>
      <c r="ID9781" s="3"/>
      <c r="IE9781" s="3"/>
      <c r="IF9781" s="3"/>
      <c r="IG9781" s="3"/>
      <c r="IH9781" s="3"/>
      <c r="II9781" s="3"/>
      <c r="IJ9781" s="3"/>
      <c r="IK9781" s="3"/>
      <c r="IL9781" s="3"/>
      <c r="IM9781" s="3"/>
      <c r="IN9781" s="3"/>
      <c r="IO9781" s="15"/>
    </row>
    <row r="9782" spans="171:249">
      <c r="FO9782" s="3"/>
      <c r="FP9782" s="3"/>
      <c r="FQ9782" s="3"/>
      <c r="FR9782" s="3"/>
      <c r="FS9782" s="3"/>
      <c r="FT9782" s="3"/>
      <c r="FU9782" s="3"/>
      <c r="FV9782" s="3"/>
      <c r="FW9782" s="3"/>
      <c r="FX9782" s="3"/>
      <c r="FY9782" s="3"/>
      <c r="FZ9782" s="3"/>
      <c r="GA9782" s="3"/>
      <c r="GB9782" s="3"/>
      <c r="GC9782" s="3"/>
      <c r="GD9782" s="3"/>
      <c r="GE9782" s="3"/>
      <c r="GF9782" s="3"/>
      <c r="GG9782" s="3"/>
      <c r="GH9782" s="3"/>
      <c r="GI9782" s="3"/>
      <c r="GJ9782" s="3"/>
      <c r="GK9782" s="3"/>
      <c r="GL9782" s="3"/>
      <c r="GM9782" s="3"/>
      <c r="GN9782" s="3"/>
      <c r="GO9782" s="3"/>
      <c r="GP9782" s="3"/>
      <c r="GQ9782" s="3"/>
      <c r="GR9782" s="3"/>
      <c r="GS9782" s="3"/>
      <c r="GT9782" s="3"/>
      <c r="GU9782" s="3"/>
      <c r="GV9782" s="3"/>
      <c r="GW9782" s="3"/>
      <c r="GX9782" s="3"/>
      <c r="GY9782" s="3"/>
      <c r="GZ9782" s="3"/>
      <c r="HA9782" s="3"/>
      <c r="HB9782" s="3"/>
      <c r="HC9782" s="3"/>
      <c r="HD9782" s="3"/>
      <c r="HE9782" s="3"/>
      <c r="HF9782" s="3"/>
      <c r="HG9782" s="3"/>
      <c r="HH9782" s="3"/>
      <c r="HI9782" s="3"/>
      <c r="HJ9782" s="3"/>
      <c r="HK9782" s="3"/>
      <c r="HL9782" s="3"/>
      <c r="HM9782" s="45"/>
      <c r="HN9782" s="3"/>
      <c r="HO9782" s="3"/>
      <c r="HP9782" s="3"/>
      <c r="HQ9782" s="3"/>
      <c r="HR9782" s="3"/>
      <c r="HS9782" s="3"/>
      <c r="HT9782" s="3"/>
      <c r="HU9782" s="3"/>
      <c r="HV9782" s="3"/>
      <c r="HW9782" s="3"/>
      <c r="HX9782" s="3"/>
      <c r="HY9782" s="3"/>
      <c r="HZ9782" s="3"/>
      <c r="IA9782" s="3"/>
      <c r="IB9782" s="3"/>
      <c r="IC9782" s="3"/>
      <c r="ID9782" s="3"/>
      <c r="IE9782" s="3"/>
      <c r="IF9782" s="3"/>
      <c r="IG9782" s="3"/>
      <c r="IH9782" s="3"/>
      <c r="II9782" s="3"/>
      <c r="IJ9782" s="3"/>
      <c r="IK9782" s="3"/>
      <c r="IL9782" s="3"/>
      <c r="IM9782" s="3"/>
      <c r="IN9782" s="3"/>
      <c r="IO9782" s="15"/>
    </row>
    <row r="9783" spans="171:249">
      <c r="FO9783" s="3"/>
      <c r="FP9783" s="3"/>
      <c r="FQ9783" s="3"/>
      <c r="FR9783" s="3"/>
      <c r="FS9783" s="3"/>
      <c r="FT9783" s="3"/>
      <c r="FU9783" s="3"/>
      <c r="FV9783" s="3"/>
      <c r="FW9783" s="3"/>
      <c r="FX9783" s="3"/>
      <c r="FY9783" s="3"/>
      <c r="FZ9783" s="3"/>
      <c r="GA9783" s="3"/>
      <c r="GB9783" s="3"/>
      <c r="GC9783" s="3"/>
      <c r="GD9783" s="3"/>
      <c r="GE9783" s="3"/>
      <c r="GF9783" s="3"/>
      <c r="GG9783" s="3"/>
      <c r="GH9783" s="3"/>
      <c r="GI9783" s="3"/>
      <c r="GJ9783" s="3"/>
      <c r="GK9783" s="3"/>
      <c r="GL9783" s="3"/>
      <c r="GM9783" s="3"/>
      <c r="GN9783" s="3"/>
      <c r="GO9783" s="3"/>
      <c r="GP9783" s="3"/>
      <c r="GQ9783" s="3"/>
      <c r="GR9783" s="3"/>
      <c r="GS9783" s="3"/>
      <c r="GT9783" s="3"/>
      <c r="GU9783" s="3"/>
      <c r="GV9783" s="3"/>
      <c r="GW9783" s="3"/>
      <c r="GX9783" s="3"/>
      <c r="GY9783" s="3"/>
      <c r="GZ9783" s="3"/>
      <c r="HA9783" s="3"/>
      <c r="HB9783" s="3"/>
      <c r="HC9783" s="3"/>
      <c r="HD9783" s="3"/>
      <c r="HE9783" s="3"/>
      <c r="HF9783" s="3"/>
      <c r="HG9783" s="3"/>
      <c r="HH9783" s="3"/>
      <c r="HI9783" s="3"/>
      <c r="HJ9783" s="3"/>
      <c r="HK9783" s="3"/>
      <c r="HL9783" s="3"/>
      <c r="HM9783" s="45"/>
      <c r="HN9783" s="3"/>
      <c r="HO9783" s="3"/>
      <c r="HP9783" s="3"/>
      <c r="HQ9783" s="3"/>
      <c r="HR9783" s="3"/>
      <c r="HS9783" s="3"/>
      <c r="HT9783" s="3"/>
      <c r="HU9783" s="3"/>
      <c r="HV9783" s="3"/>
      <c r="HW9783" s="3"/>
      <c r="HX9783" s="3"/>
      <c r="HY9783" s="3"/>
      <c r="HZ9783" s="3"/>
      <c r="IA9783" s="3"/>
      <c r="IB9783" s="3"/>
      <c r="IC9783" s="3"/>
      <c r="ID9783" s="3"/>
      <c r="IE9783" s="3"/>
      <c r="IF9783" s="3"/>
      <c r="IG9783" s="3"/>
      <c r="IH9783" s="3"/>
      <c r="II9783" s="3"/>
      <c r="IJ9783" s="3"/>
      <c r="IK9783" s="3"/>
      <c r="IL9783" s="3"/>
      <c r="IM9783" s="3"/>
      <c r="IN9783" s="3"/>
      <c r="IO9783" s="15"/>
    </row>
    <row r="9784" spans="171:249">
      <c r="FO9784" s="3"/>
      <c r="FP9784" s="3"/>
      <c r="FQ9784" s="3"/>
      <c r="FR9784" s="3"/>
      <c r="FS9784" s="3"/>
      <c r="FT9784" s="3"/>
      <c r="FU9784" s="3"/>
      <c r="FV9784" s="3"/>
      <c r="FW9784" s="3"/>
      <c r="FX9784" s="3"/>
      <c r="FY9784" s="3"/>
      <c r="FZ9784" s="3"/>
      <c r="GA9784" s="3"/>
      <c r="GB9784" s="3"/>
      <c r="GC9784" s="3"/>
      <c r="GD9784" s="3"/>
      <c r="GE9784" s="3"/>
      <c r="GF9784" s="3"/>
      <c r="GG9784" s="3"/>
      <c r="GH9784" s="3"/>
      <c r="GI9784" s="3"/>
      <c r="GJ9784" s="3"/>
      <c r="GK9784" s="3"/>
      <c r="GL9784" s="3"/>
      <c r="GM9784" s="3"/>
      <c r="GN9784" s="3"/>
      <c r="GO9784" s="3"/>
      <c r="GP9784" s="3"/>
      <c r="GQ9784" s="3"/>
      <c r="GR9784" s="3"/>
      <c r="GS9784" s="3"/>
      <c r="GT9784" s="3"/>
      <c r="GU9784" s="3"/>
      <c r="GV9784" s="3"/>
      <c r="GW9784" s="3"/>
      <c r="GX9784" s="3"/>
      <c r="GY9784" s="3"/>
      <c r="GZ9784" s="3"/>
      <c r="HA9784" s="3"/>
      <c r="HB9784" s="3"/>
      <c r="HC9784" s="3"/>
      <c r="HD9784" s="3"/>
      <c r="HE9784" s="3"/>
      <c r="HF9784" s="3"/>
      <c r="HG9784" s="3"/>
      <c r="HH9784" s="3"/>
      <c r="HI9784" s="3"/>
      <c r="HJ9784" s="3"/>
      <c r="HK9784" s="3"/>
      <c r="HL9784" s="3"/>
      <c r="HM9784" s="45"/>
      <c r="HN9784" s="3"/>
      <c r="HO9784" s="3"/>
      <c r="HP9784" s="3"/>
      <c r="HQ9784" s="3"/>
      <c r="HR9784" s="3"/>
      <c r="HS9784" s="3"/>
      <c r="HT9784" s="3"/>
      <c r="HU9784" s="3"/>
      <c r="HV9784" s="3"/>
      <c r="HW9784" s="3"/>
      <c r="HX9784" s="3"/>
      <c r="HY9784" s="3"/>
      <c r="HZ9784" s="3"/>
      <c r="IA9784" s="3"/>
      <c r="IB9784" s="3"/>
      <c r="IC9784" s="3"/>
      <c r="ID9784" s="3"/>
      <c r="IE9784" s="3"/>
      <c r="IF9784" s="3"/>
      <c r="IG9784" s="3"/>
      <c r="IH9784" s="3"/>
      <c r="II9784" s="3"/>
      <c r="IJ9784" s="3"/>
      <c r="IK9784" s="3"/>
      <c r="IL9784" s="3"/>
      <c r="IM9784" s="3"/>
      <c r="IN9784" s="3"/>
      <c r="IO9784" s="15"/>
    </row>
    <row r="9785" spans="171:249">
      <c r="FO9785" s="3"/>
      <c r="FP9785" s="3"/>
      <c r="FQ9785" s="3"/>
      <c r="FR9785" s="3"/>
      <c r="FS9785" s="3"/>
      <c r="FT9785" s="3"/>
      <c r="FU9785" s="3"/>
      <c r="FV9785" s="3"/>
      <c r="FW9785" s="3"/>
      <c r="FX9785" s="3"/>
      <c r="FY9785" s="3"/>
      <c r="FZ9785" s="3"/>
      <c r="GA9785" s="3"/>
      <c r="GB9785" s="3"/>
      <c r="GC9785" s="3"/>
      <c r="GD9785" s="3"/>
      <c r="GE9785" s="3"/>
      <c r="GF9785" s="3"/>
      <c r="GG9785" s="3"/>
      <c r="GH9785" s="3"/>
      <c r="GI9785" s="3"/>
      <c r="GJ9785" s="3"/>
      <c r="GK9785" s="3"/>
      <c r="GL9785" s="3"/>
      <c r="GM9785" s="3"/>
      <c r="GN9785" s="3"/>
      <c r="GO9785" s="3"/>
      <c r="GP9785" s="3"/>
      <c r="GQ9785" s="3"/>
      <c r="GR9785" s="3"/>
      <c r="GS9785" s="3"/>
      <c r="GT9785" s="3"/>
      <c r="GU9785" s="3"/>
      <c r="GV9785" s="3"/>
      <c r="GW9785" s="3"/>
      <c r="GX9785" s="3"/>
      <c r="GY9785" s="3"/>
      <c r="GZ9785" s="3"/>
      <c r="HA9785" s="3"/>
      <c r="HB9785" s="3"/>
      <c r="HC9785" s="3"/>
      <c r="HD9785" s="3"/>
      <c r="HE9785" s="3"/>
      <c r="HF9785" s="3"/>
      <c r="HG9785" s="3"/>
      <c r="HH9785" s="3"/>
      <c r="HI9785" s="3"/>
      <c r="HJ9785" s="3"/>
      <c r="HK9785" s="3"/>
      <c r="HL9785" s="3"/>
      <c r="HM9785" s="45"/>
      <c r="HN9785" s="3"/>
      <c r="HO9785" s="3"/>
      <c r="HP9785" s="3"/>
      <c r="HQ9785" s="3"/>
      <c r="HR9785" s="3"/>
      <c r="HS9785" s="3"/>
      <c r="HT9785" s="3"/>
      <c r="HU9785" s="3"/>
      <c r="HV9785" s="3"/>
      <c r="HW9785" s="3"/>
      <c r="HX9785" s="3"/>
      <c r="HY9785" s="3"/>
      <c r="HZ9785" s="3"/>
      <c r="IA9785" s="3"/>
      <c r="IB9785" s="3"/>
      <c r="IC9785" s="3"/>
      <c r="ID9785" s="3"/>
      <c r="IE9785" s="3"/>
      <c r="IF9785" s="3"/>
      <c r="IG9785" s="3"/>
      <c r="IH9785" s="3"/>
      <c r="II9785" s="3"/>
      <c r="IJ9785" s="3"/>
      <c r="IK9785" s="3"/>
      <c r="IL9785" s="3"/>
      <c r="IM9785" s="3"/>
      <c r="IN9785" s="3"/>
      <c r="IO9785" s="15"/>
    </row>
    <row r="9786" spans="171:249">
      <c r="FO9786" s="3"/>
      <c r="FP9786" s="3"/>
      <c r="FQ9786" s="3"/>
      <c r="FR9786" s="3"/>
      <c r="FS9786" s="3"/>
      <c r="FT9786" s="3"/>
      <c r="FU9786" s="3"/>
      <c r="FV9786" s="3"/>
      <c r="FW9786" s="3"/>
      <c r="FX9786" s="3"/>
      <c r="FY9786" s="3"/>
      <c r="FZ9786" s="3"/>
      <c r="GA9786" s="3"/>
      <c r="GB9786" s="3"/>
      <c r="GC9786" s="3"/>
      <c r="GD9786" s="3"/>
      <c r="GE9786" s="3"/>
      <c r="GF9786" s="3"/>
      <c r="GG9786" s="3"/>
      <c r="GH9786" s="3"/>
      <c r="GI9786" s="3"/>
      <c r="GJ9786" s="3"/>
      <c r="GK9786" s="3"/>
      <c r="GL9786" s="3"/>
      <c r="GM9786" s="3"/>
      <c r="GN9786" s="3"/>
      <c r="GO9786" s="3"/>
      <c r="GP9786" s="3"/>
      <c r="GQ9786" s="3"/>
      <c r="GR9786" s="3"/>
      <c r="GS9786" s="3"/>
      <c r="GT9786" s="3"/>
      <c r="GU9786" s="3"/>
      <c r="GV9786" s="3"/>
      <c r="GW9786" s="3"/>
      <c r="GX9786" s="3"/>
      <c r="GY9786" s="3"/>
      <c r="GZ9786" s="3"/>
      <c r="HA9786" s="3"/>
      <c r="HB9786" s="3"/>
      <c r="HC9786" s="3"/>
      <c r="HD9786" s="3"/>
      <c r="HE9786" s="3"/>
      <c r="HF9786" s="3"/>
      <c r="HG9786" s="3"/>
      <c r="HH9786" s="3"/>
      <c r="HI9786" s="3"/>
      <c r="HJ9786" s="3"/>
      <c r="HK9786" s="3"/>
      <c r="HL9786" s="3"/>
      <c r="HM9786" s="45"/>
      <c r="HN9786" s="3"/>
      <c r="HO9786" s="3"/>
      <c r="HP9786" s="3"/>
      <c r="HQ9786" s="3"/>
      <c r="HR9786" s="3"/>
      <c r="HS9786" s="3"/>
      <c r="HT9786" s="3"/>
      <c r="HU9786" s="3"/>
      <c r="HV9786" s="3"/>
      <c r="HW9786" s="3"/>
      <c r="HX9786" s="3"/>
      <c r="HY9786" s="3"/>
      <c r="HZ9786" s="3"/>
      <c r="IA9786" s="3"/>
      <c r="IB9786" s="3"/>
      <c r="IC9786" s="3"/>
      <c r="ID9786" s="3"/>
      <c r="IE9786" s="3"/>
      <c r="IF9786" s="3"/>
      <c r="IG9786" s="3"/>
      <c r="IH9786" s="3"/>
      <c r="II9786" s="3"/>
      <c r="IJ9786" s="3"/>
      <c r="IK9786" s="3"/>
      <c r="IL9786" s="3"/>
      <c r="IM9786" s="3"/>
      <c r="IN9786" s="3"/>
      <c r="IO9786" s="15"/>
    </row>
    <row r="9787" spans="171:249">
      <c r="FO9787" s="3"/>
      <c r="FP9787" s="3"/>
      <c r="FQ9787" s="3"/>
      <c r="FR9787" s="3"/>
      <c r="FS9787" s="3"/>
      <c r="FT9787" s="3"/>
      <c r="FU9787" s="3"/>
      <c r="FV9787" s="3"/>
      <c r="FW9787" s="3"/>
      <c r="FX9787" s="3"/>
      <c r="FY9787" s="3"/>
      <c r="FZ9787" s="3"/>
      <c r="GA9787" s="3"/>
      <c r="GB9787" s="3"/>
      <c r="GC9787" s="3"/>
      <c r="GD9787" s="3"/>
      <c r="GE9787" s="3"/>
      <c r="GF9787" s="3"/>
      <c r="GG9787" s="3"/>
      <c r="GH9787" s="3"/>
      <c r="GI9787" s="3"/>
      <c r="GJ9787" s="3"/>
      <c r="GK9787" s="3"/>
      <c r="GL9787" s="3"/>
      <c r="GM9787" s="3"/>
      <c r="GN9787" s="3"/>
      <c r="GO9787" s="3"/>
      <c r="GP9787" s="3"/>
      <c r="GQ9787" s="3"/>
      <c r="GR9787" s="3"/>
      <c r="GS9787" s="3"/>
      <c r="GT9787" s="3"/>
      <c r="GU9787" s="3"/>
      <c r="GV9787" s="3"/>
      <c r="GW9787" s="3"/>
      <c r="GX9787" s="3"/>
      <c r="GY9787" s="3"/>
      <c r="GZ9787" s="3"/>
      <c r="HA9787" s="3"/>
      <c r="HB9787" s="3"/>
      <c r="HC9787" s="3"/>
      <c r="HD9787" s="3"/>
      <c r="HE9787" s="3"/>
      <c r="HF9787" s="3"/>
      <c r="HG9787" s="3"/>
      <c r="HH9787" s="3"/>
      <c r="HI9787" s="3"/>
      <c r="HJ9787" s="3"/>
      <c r="HK9787" s="3"/>
      <c r="HL9787" s="3"/>
      <c r="HM9787" s="45"/>
      <c r="HN9787" s="3"/>
      <c r="HO9787" s="3"/>
      <c r="HP9787" s="3"/>
      <c r="HQ9787" s="3"/>
      <c r="HR9787" s="3"/>
      <c r="HS9787" s="3"/>
      <c r="HT9787" s="3"/>
      <c r="HU9787" s="3"/>
      <c r="HV9787" s="3"/>
      <c r="HW9787" s="3"/>
      <c r="HX9787" s="3"/>
      <c r="HY9787" s="3"/>
      <c r="HZ9787" s="3"/>
      <c r="IA9787" s="3"/>
      <c r="IB9787" s="3"/>
      <c r="IC9787" s="3"/>
      <c r="ID9787" s="3"/>
      <c r="IE9787" s="3"/>
      <c r="IF9787" s="3"/>
      <c r="IG9787" s="3"/>
      <c r="IH9787" s="3"/>
      <c r="II9787" s="3"/>
      <c r="IJ9787" s="3"/>
      <c r="IK9787" s="3"/>
      <c r="IL9787" s="3"/>
      <c r="IM9787" s="3"/>
      <c r="IN9787" s="3"/>
      <c r="IO9787" s="15"/>
    </row>
    <row r="9788" spans="171:249">
      <c r="FO9788" s="3"/>
      <c r="FP9788" s="3"/>
      <c r="FQ9788" s="3"/>
      <c r="FR9788" s="3"/>
      <c r="FS9788" s="3"/>
      <c r="FT9788" s="3"/>
      <c r="FU9788" s="3"/>
      <c r="FV9788" s="3"/>
      <c r="FW9788" s="3"/>
      <c r="FX9788" s="3"/>
      <c r="FY9788" s="3"/>
      <c r="FZ9788" s="3"/>
      <c r="GA9788" s="3"/>
      <c r="GB9788" s="3"/>
      <c r="GC9788" s="3"/>
      <c r="GD9788" s="3"/>
      <c r="GE9788" s="3"/>
      <c r="GF9788" s="3"/>
      <c r="GG9788" s="3"/>
      <c r="GH9788" s="3"/>
      <c r="GI9788" s="3"/>
      <c r="GJ9788" s="3"/>
      <c r="GK9788" s="3"/>
      <c r="GL9788" s="3"/>
      <c r="GM9788" s="3"/>
      <c r="GN9788" s="3"/>
      <c r="GO9788" s="3"/>
      <c r="GP9788" s="3"/>
      <c r="GQ9788" s="3"/>
      <c r="GR9788" s="3"/>
      <c r="GS9788" s="3"/>
      <c r="GT9788" s="3"/>
      <c r="GU9788" s="3"/>
      <c r="GV9788" s="3"/>
      <c r="GW9788" s="3"/>
      <c r="GX9788" s="3"/>
      <c r="GY9788" s="3"/>
      <c r="GZ9788" s="3"/>
      <c r="HA9788" s="3"/>
      <c r="HB9788" s="3"/>
      <c r="HC9788" s="3"/>
      <c r="HD9788" s="3"/>
      <c r="HE9788" s="3"/>
      <c r="HF9788" s="3"/>
      <c r="HG9788" s="3"/>
      <c r="HH9788" s="3"/>
      <c r="HI9788" s="3"/>
      <c r="HJ9788" s="3"/>
      <c r="HK9788" s="3"/>
      <c r="HL9788" s="3"/>
      <c r="HM9788" s="45"/>
      <c r="HN9788" s="3"/>
      <c r="HO9788" s="3"/>
      <c r="HP9788" s="3"/>
      <c r="HQ9788" s="3"/>
      <c r="HR9788" s="3"/>
      <c r="HS9788" s="3"/>
      <c r="HT9788" s="3"/>
      <c r="HU9788" s="3"/>
      <c r="HV9788" s="3"/>
      <c r="HW9788" s="3"/>
      <c r="HX9788" s="3"/>
      <c r="HY9788" s="3"/>
      <c r="HZ9788" s="3"/>
      <c r="IA9788" s="3"/>
      <c r="IB9788" s="3"/>
      <c r="IC9788" s="3"/>
      <c r="ID9788" s="3"/>
      <c r="IE9788" s="3"/>
      <c r="IF9788" s="3"/>
      <c r="IG9788" s="3"/>
      <c r="IH9788" s="3"/>
      <c r="II9788" s="3"/>
      <c r="IJ9788" s="3"/>
      <c r="IK9788" s="3"/>
      <c r="IL9788" s="3"/>
      <c r="IM9788" s="3"/>
      <c r="IN9788" s="3"/>
      <c r="IO9788" s="15"/>
    </row>
    <row r="9789" spans="171:249">
      <c r="FO9789" s="3"/>
      <c r="FP9789" s="3"/>
      <c r="FQ9789" s="3"/>
      <c r="FR9789" s="3"/>
      <c r="FS9789" s="3"/>
      <c r="FT9789" s="3"/>
      <c r="FU9789" s="3"/>
      <c r="FV9789" s="3"/>
      <c r="FW9789" s="3"/>
      <c r="FX9789" s="3"/>
      <c r="FY9789" s="3"/>
      <c r="FZ9789" s="3"/>
      <c r="GA9789" s="3"/>
      <c r="GB9789" s="3"/>
      <c r="GC9789" s="3"/>
      <c r="GD9789" s="3"/>
      <c r="GE9789" s="3"/>
      <c r="GF9789" s="3"/>
      <c r="GG9789" s="3"/>
      <c r="GH9789" s="3"/>
      <c r="GI9789" s="3"/>
      <c r="GJ9789" s="3"/>
      <c r="GK9789" s="3"/>
      <c r="GL9789" s="3"/>
      <c r="GM9789" s="3"/>
      <c r="GN9789" s="3"/>
      <c r="GO9789" s="3"/>
      <c r="GP9789" s="3"/>
      <c r="GQ9789" s="3"/>
      <c r="GR9789" s="3"/>
      <c r="GS9789" s="3"/>
      <c r="GT9789" s="3"/>
      <c r="GU9789" s="3"/>
      <c r="GV9789" s="3"/>
      <c r="GW9789" s="3"/>
      <c r="GX9789" s="3"/>
      <c r="GY9789" s="3"/>
      <c r="GZ9789" s="3"/>
      <c r="HA9789" s="3"/>
      <c r="HB9789" s="3"/>
      <c r="HC9789" s="3"/>
      <c r="HD9789" s="3"/>
      <c r="HE9789" s="3"/>
      <c r="HF9789" s="3"/>
      <c r="HG9789" s="3"/>
      <c r="HH9789" s="3"/>
      <c r="HI9789" s="3"/>
      <c r="HJ9789" s="3"/>
      <c r="HK9789" s="3"/>
      <c r="HL9789" s="3"/>
      <c r="HM9789" s="45"/>
      <c r="HN9789" s="3"/>
      <c r="HO9789" s="3"/>
      <c r="HP9789" s="3"/>
      <c r="HQ9789" s="3"/>
      <c r="HR9789" s="3"/>
      <c r="HS9789" s="3"/>
      <c r="HT9789" s="3"/>
      <c r="HU9789" s="3"/>
      <c r="HV9789" s="3"/>
      <c r="HW9789" s="3"/>
      <c r="HX9789" s="3"/>
      <c r="HY9789" s="3"/>
      <c r="HZ9789" s="3"/>
      <c r="IA9789" s="3"/>
      <c r="IB9789" s="3"/>
      <c r="IC9789" s="3"/>
      <c r="ID9789" s="3"/>
      <c r="IE9789" s="3"/>
      <c r="IF9789" s="3"/>
      <c r="IG9789" s="3"/>
      <c r="IH9789" s="3"/>
      <c r="II9789" s="3"/>
      <c r="IJ9789" s="3"/>
      <c r="IK9789" s="3"/>
      <c r="IL9789" s="3"/>
      <c r="IM9789" s="3"/>
      <c r="IN9789" s="3"/>
      <c r="IO9789" s="15"/>
    </row>
    <row r="9790" spans="171:249">
      <c r="FO9790" s="3"/>
      <c r="FP9790" s="3"/>
      <c r="FQ9790" s="3"/>
      <c r="FR9790" s="3"/>
      <c r="FS9790" s="3"/>
      <c r="FT9790" s="3"/>
      <c r="FU9790" s="3"/>
      <c r="FV9790" s="3"/>
      <c r="FW9790" s="3"/>
      <c r="FX9790" s="3"/>
      <c r="FY9790" s="3"/>
      <c r="FZ9790" s="3"/>
      <c r="GA9790" s="3"/>
      <c r="GB9790" s="3"/>
      <c r="GC9790" s="3"/>
      <c r="GD9790" s="3"/>
      <c r="GE9790" s="3"/>
      <c r="GF9790" s="3"/>
      <c r="GG9790" s="3"/>
      <c r="GH9790" s="3"/>
      <c r="GI9790" s="3"/>
      <c r="GJ9790" s="3"/>
      <c r="GK9790" s="3"/>
      <c r="GL9790" s="3"/>
      <c r="GM9790" s="3"/>
      <c r="GN9790" s="3"/>
      <c r="GO9790" s="3"/>
      <c r="GP9790" s="3"/>
      <c r="GQ9790" s="3"/>
      <c r="GR9790" s="3"/>
      <c r="GS9790" s="3"/>
      <c r="GT9790" s="3"/>
      <c r="GU9790" s="3"/>
      <c r="GV9790" s="3"/>
      <c r="GW9790" s="3"/>
      <c r="GX9790" s="3"/>
      <c r="GY9790" s="3"/>
      <c r="GZ9790" s="3"/>
      <c r="HA9790" s="3"/>
      <c r="HB9790" s="3"/>
      <c r="HC9790" s="3"/>
      <c r="HD9790" s="3"/>
      <c r="HE9790" s="3"/>
      <c r="HF9790" s="3"/>
      <c r="HG9790" s="3"/>
      <c r="HH9790" s="3"/>
      <c r="HI9790" s="3"/>
      <c r="HJ9790" s="3"/>
      <c r="HK9790" s="3"/>
      <c r="HL9790" s="3"/>
      <c r="HM9790" s="45"/>
      <c r="HN9790" s="3"/>
      <c r="HO9790" s="3"/>
      <c r="HP9790" s="3"/>
      <c r="HQ9790" s="3"/>
      <c r="HR9790" s="3"/>
      <c r="HS9790" s="3"/>
      <c r="HT9790" s="3"/>
      <c r="HU9790" s="3"/>
      <c r="HV9790" s="3"/>
      <c r="HW9790" s="3"/>
      <c r="HX9790" s="3"/>
      <c r="HY9790" s="3"/>
      <c r="HZ9790" s="3"/>
      <c r="IA9790" s="3"/>
      <c r="IB9790" s="3"/>
      <c r="IC9790" s="3"/>
      <c r="ID9790" s="3"/>
      <c r="IE9790" s="3"/>
      <c r="IF9790" s="3"/>
      <c r="IG9790" s="3"/>
      <c r="IH9790" s="3"/>
      <c r="II9790" s="3"/>
      <c r="IJ9790" s="3"/>
      <c r="IK9790" s="3"/>
      <c r="IL9790" s="3"/>
      <c r="IM9790" s="3"/>
      <c r="IN9790" s="3"/>
      <c r="IO9790" s="15"/>
    </row>
    <row r="9791" spans="171:249">
      <c r="FO9791" s="3"/>
      <c r="FP9791" s="3"/>
      <c r="FQ9791" s="3"/>
      <c r="FR9791" s="3"/>
      <c r="FS9791" s="3"/>
      <c r="FT9791" s="3"/>
      <c r="FU9791" s="3"/>
      <c r="FV9791" s="3"/>
      <c r="FW9791" s="3"/>
      <c r="FX9791" s="3"/>
      <c r="FY9791" s="3"/>
      <c r="FZ9791" s="3"/>
      <c r="GA9791" s="3"/>
      <c r="GB9791" s="3"/>
      <c r="GC9791" s="3"/>
      <c r="GD9791" s="3"/>
      <c r="GE9791" s="3"/>
      <c r="GF9791" s="3"/>
      <c r="GG9791" s="3"/>
      <c r="GH9791" s="3"/>
      <c r="GI9791" s="3"/>
      <c r="GJ9791" s="3"/>
      <c r="GK9791" s="3"/>
      <c r="GL9791" s="3"/>
      <c r="GM9791" s="3"/>
      <c r="GN9791" s="3"/>
      <c r="GO9791" s="3"/>
      <c r="GP9791" s="3"/>
      <c r="GQ9791" s="3"/>
      <c r="GR9791" s="3"/>
      <c r="GS9791" s="3"/>
      <c r="GT9791" s="3"/>
      <c r="GU9791" s="3"/>
      <c r="GV9791" s="3"/>
      <c r="GW9791" s="3"/>
      <c r="GX9791" s="3"/>
      <c r="GY9791" s="3"/>
      <c r="GZ9791" s="3"/>
      <c r="HA9791" s="3"/>
      <c r="HB9791" s="3"/>
      <c r="HC9791" s="3"/>
      <c r="HD9791" s="3"/>
      <c r="HE9791" s="3"/>
      <c r="HF9791" s="3"/>
      <c r="HG9791" s="3"/>
      <c r="HH9791" s="3"/>
      <c r="HI9791" s="3"/>
      <c r="HJ9791" s="3"/>
      <c r="HK9791" s="3"/>
      <c r="HL9791" s="3"/>
      <c r="HM9791" s="45"/>
      <c r="HN9791" s="3"/>
      <c r="HO9791" s="3"/>
      <c r="HP9791" s="3"/>
      <c r="HQ9791" s="3"/>
      <c r="HR9791" s="3"/>
      <c r="HS9791" s="3"/>
      <c r="HT9791" s="3"/>
      <c r="HU9791" s="3"/>
      <c r="HV9791" s="3"/>
      <c r="HW9791" s="3"/>
      <c r="HX9791" s="3"/>
      <c r="HY9791" s="3"/>
      <c r="HZ9791" s="3"/>
      <c r="IA9791" s="3"/>
      <c r="IB9791" s="3"/>
      <c r="IC9791" s="3"/>
      <c r="ID9791" s="3"/>
      <c r="IE9791" s="3"/>
      <c r="IF9791" s="3"/>
      <c r="IG9791" s="3"/>
      <c r="IH9791" s="3"/>
      <c r="II9791" s="3"/>
      <c r="IJ9791" s="3"/>
      <c r="IK9791" s="3"/>
      <c r="IL9791" s="3"/>
      <c r="IM9791" s="3"/>
      <c r="IN9791" s="3"/>
      <c r="IO9791" s="15"/>
    </row>
    <row r="9792" spans="171:249">
      <c r="FO9792" s="3"/>
      <c r="FP9792" s="3"/>
      <c r="FQ9792" s="3"/>
      <c r="FR9792" s="3"/>
      <c r="FS9792" s="3"/>
      <c r="FT9792" s="3"/>
      <c r="FU9792" s="3"/>
      <c r="FV9792" s="3"/>
      <c r="FW9792" s="3"/>
      <c r="FX9792" s="3"/>
      <c r="FY9792" s="3"/>
      <c r="FZ9792" s="3"/>
      <c r="GA9792" s="3"/>
      <c r="GB9792" s="3"/>
      <c r="GC9792" s="3"/>
      <c r="GD9792" s="3"/>
      <c r="GE9792" s="3"/>
      <c r="GF9792" s="3"/>
      <c r="GG9792" s="3"/>
      <c r="GH9792" s="3"/>
      <c r="GI9792" s="3"/>
      <c r="GJ9792" s="3"/>
      <c r="GK9792" s="3"/>
      <c r="GL9792" s="3"/>
      <c r="GM9792" s="3"/>
      <c r="GN9792" s="3"/>
      <c r="GO9792" s="3"/>
      <c r="GP9792" s="3"/>
      <c r="GQ9792" s="3"/>
      <c r="GR9792" s="3"/>
      <c r="GS9792" s="3"/>
      <c r="GT9792" s="3"/>
      <c r="GU9792" s="3"/>
      <c r="GV9792" s="3"/>
      <c r="GW9792" s="3"/>
      <c r="GX9792" s="3"/>
      <c r="GY9792" s="3"/>
      <c r="GZ9792" s="3"/>
      <c r="HA9792" s="3"/>
      <c r="HB9792" s="3"/>
      <c r="HC9792" s="3"/>
      <c r="HD9792" s="3"/>
      <c r="HE9792" s="3"/>
      <c r="HF9792" s="3"/>
      <c r="HG9792" s="3"/>
      <c r="HH9792" s="3"/>
      <c r="HI9792" s="3"/>
      <c r="HJ9792" s="3"/>
      <c r="HK9792" s="3"/>
      <c r="HL9792" s="3"/>
      <c r="HM9792" s="45"/>
      <c r="HN9792" s="3"/>
      <c r="HO9792" s="3"/>
      <c r="HP9792" s="3"/>
      <c r="HQ9792" s="3"/>
      <c r="HR9792" s="3"/>
      <c r="HS9792" s="3"/>
      <c r="HT9792" s="3"/>
      <c r="HU9792" s="3"/>
      <c r="HV9792" s="3"/>
      <c r="HW9792" s="3"/>
      <c r="HX9792" s="3"/>
      <c r="HY9792" s="3"/>
      <c r="HZ9792" s="3"/>
      <c r="IA9792" s="3"/>
      <c r="IB9792" s="3"/>
      <c r="IC9792" s="3"/>
      <c r="ID9792" s="3"/>
      <c r="IE9792" s="3"/>
      <c r="IF9792" s="3"/>
      <c r="IG9792" s="3"/>
      <c r="IH9792" s="3"/>
      <c r="II9792" s="3"/>
      <c r="IJ9792" s="3"/>
      <c r="IK9792" s="3"/>
      <c r="IL9792" s="3"/>
      <c r="IM9792" s="3"/>
      <c r="IN9792" s="3"/>
      <c r="IO9792" s="15"/>
    </row>
    <row r="9793" spans="171:249">
      <c r="FO9793" s="3"/>
      <c r="FP9793" s="3"/>
      <c r="FQ9793" s="3"/>
      <c r="FR9793" s="3"/>
      <c r="FS9793" s="3"/>
      <c r="FT9793" s="3"/>
      <c r="FU9793" s="3"/>
      <c r="FV9793" s="3"/>
      <c r="FW9793" s="3"/>
      <c r="FX9793" s="3"/>
      <c r="FY9793" s="3"/>
      <c r="FZ9793" s="3"/>
      <c r="GA9793" s="3"/>
      <c r="GB9793" s="3"/>
      <c r="GC9793" s="3"/>
      <c r="GD9793" s="3"/>
      <c r="GE9793" s="3"/>
      <c r="GF9793" s="3"/>
      <c r="GG9793" s="3"/>
      <c r="GH9793" s="3"/>
      <c r="GI9793" s="3"/>
      <c r="GJ9793" s="3"/>
      <c r="GK9793" s="3"/>
      <c r="GL9793" s="3"/>
      <c r="GM9793" s="3"/>
      <c r="GN9793" s="3"/>
      <c r="GO9793" s="3"/>
      <c r="GP9793" s="3"/>
      <c r="GQ9793" s="3"/>
      <c r="GR9793" s="3"/>
      <c r="GS9793" s="3"/>
      <c r="GT9793" s="3"/>
      <c r="GU9793" s="3"/>
      <c r="GV9793" s="3"/>
      <c r="GW9793" s="3"/>
      <c r="GX9793" s="3"/>
      <c r="GY9793" s="3"/>
      <c r="GZ9793" s="3"/>
      <c r="HA9793" s="3"/>
      <c r="HB9793" s="3"/>
      <c r="HC9793" s="3"/>
      <c r="HD9793" s="3"/>
      <c r="HE9793" s="3"/>
      <c r="HF9793" s="3"/>
      <c r="HG9793" s="3"/>
      <c r="HH9793" s="3"/>
      <c r="HI9793" s="3"/>
      <c r="HJ9793" s="3"/>
      <c r="HK9793" s="3"/>
      <c r="HL9793" s="3"/>
      <c r="HM9793" s="45"/>
      <c r="HN9793" s="3"/>
      <c r="HO9793" s="3"/>
      <c r="HP9793" s="3"/>
      <c r="HQ9793" s="3"/>
      <c r="HR9793" s="3"/>
      <c r="HS9793" s="3"/>
      <c r="HT9793" s="3"/>
      <c r="HU9793" s="3"/>
      <c r="HV9793" s="3"/>
      <c r="HW9793" s="3"/>
      <c r="HX9793" s="3"/>
      <c r="HY9793" s="3"/>
      <c r="HZ9793" s="3"/>
      <c r="IA9793" s="3"/>
      <c r="IB9793" s="3"/>
      <c r="IC9793" s="3"/>
      <c r="ID9793" s="3"/>
      <c r="IE9793" s="3"/>
      <c r="IF9793" s="3"/>
      <c r="IG9793" s="3"/>
      <c r="IH9793" s="3"/>
      <c r="II9793" s="3"/>
      <c r="IJ9793" s="3"/>
      <c r="IK9793" s="3"/>
      <c r="IL9793" s="3"/>
      <c r="IM9793" s="3"/>
      <c r="IN9793" s="3"/>
      <c r="IO9793" s="15"/>
    </row>
    <row r="9794" spans="171:249">
      <c r="FO9794" s="3"/>
      <c r="FP9794" s="3"/>
      <c r="FQ9794" s="3"/>
      <c r="FR9794" s="3"/>
      <c r="FS9794" s="3"/>
      <c r="FT9794" s="3"/>
      <c r="FU9794" s="3"/>
      <c r="FV9794" s="3"/>
      <c r="FW9794" s="3"/>
      <c r="FX9794" s="3"/>
      <c r="FY9794" s="3"/>
      <c r="FZ9794" s="3"/>
      <c r="GA9794" s="3"/>
      <c r="GB9794" s="3"/>
      <c r="GC9794" s="3"/>
      <c r="GD9794" s="3"/>
      <c r="GE9794" s="3"/>
      <c r="GF9794" s="3"/>
      <c r="GG9794" s="3"/>
      <c r="GH9794" s="3"/>
      <c r="GI9794" s="3"/>
      <c r="GJ9794" s="3"/>
      <c r="GK9794" s="3"/>
      <c r="GL9794" s="3"/>
      <c r="GM9794" s="3"/>
      <c r="GN9794" s="3"/>
      <c r="GO9794" s="3"/>
      <c r="GP9794" s="3"/>
      <c r="GQ9794" s="3"/>
      <c r="GR9794" s="3"/>
      <c r="GS9794" s="3"/>
      <c r="GT9794" s="3"/>
      <c r="GU9794" s="3"/>
      <c r="GV9794" s="3"/>
      <c r="GW9794" s="3"/>
      <c r="GX9794" s="3"/>
      <c r="GY9794" s="3"/>
      <c r="GZ9794" s="3"/>
      <c r="HA9794" s="3"/>
      <c r="HB9794" s="3"/>
      <c r="HC9794" s="3"/>
      <c r="HD9794" s="3"/>
      <c r="HE9794" s="3"/>
      <c r="HF9794" s="3"/>
      <c r="HG9794" s="3"/>
      <c r="HH9794" s="3"/>
      <c r="HI9794" s="3"/>
      <c r="HJ9794" s="3"/>
      <c r="HK9794" s="3"/>
      <c r="HL9794" s="3"/>
      <c r="HM9794" s="45"/>
      <c r="HN9794" s="3"/>
      <c r="HO9794" s="3"/>
      <c r="HP9794" s="3"/>
      <c r="HQ9794" s="3"/>
      <c r="HR9794" s="3"/>
      <c r="HS9794" s="3"/>
      <c r="HT9794" s="3"/>
      <c r="HU9794" s="3"/>
      <c r="HV9794" s="3"/>
      <c r="HW9794" s="3"/>
      <c r="HX9794" s="3"/>
      <c r="HY9794" s="3"/>
      <c r="HZ9794" s="3"/>
      <c r="IA9794" s="3"/>
      <c r="IB9794" s="3"/>
      <c r="IC9794" s="3"/>
      <c r="ID9794" s="3"/>
      <c r="IE9794" s="3"/>
      <c r="IF9794" s="3"/>
      <c r="IG9794" s="3"/>
      <c r="IH9794" s="3"/>
      <c r="II9794" s="3"/>
      <c r="IJ9794" s="3"/>
      <c r="IK9794" s="3"/>
      <c r="IL9794" s="3"/>
      <c r="IM9794" s="3"/>
      <c r="IN9794" s="3"/>
      <c r="IO9794" s="15"/>
    </row>
    <row r="9795" spans="171:249">
      <c r="FO9795" s="3"/>
      <c r="FP9795" s="3"/>
      <c r="FQ9795" s="3"/>
      <c r="FR9795" s="3"/>
      <c r="FS9795" s="3"/>
      <c r="FT9795" s="3"/>
      <c r="FU9795" s="3"/>
      <c r="FV9795" s="3"/>
      <c r="FW9795" s="3"/>
      <c r="FX9795" s="3"/>
      <c r="FY9795" s="3"/>
      <c r="FZ9795" s="3"/>
      <c r="GA9795" s="3"/>
      <c r="GB9795" s="3"/>
      <c r="GC9795" s="3"/>
      <c r="GD9795" s="3"/>
      <c r="GE9795" s="3"/>
      <c r="GF9795" s="3"/>
      <c r="GG9795" s="3"/>
      <c r="GH9795" s="3"/>
      <c r="GI9795" s="3"/>
      <c r="GJ9795" s="3"/>
      <c r="GK9795" s="3"/>
      <c r="GL9795" s="3"/>
      <c r="GM9795" s="3"/>
      <c r="GN9795" s="3"/>
      <c r="GO9795" s="3"/>
      <c r="GP9795" s="3"/>
      <c r="GQ9795" s="3"/>
      <c r="GR9795" s="3"/>
      <c r="GS9795" s="3"/>
      <c r="GT9795" s="3"/>
      <c r="GU9795" s="3"/>
      <c r="GV9795" s="3"/>
      <c r="GW9795" s="3"/>
      <c r="GX9795" s="3"/>
      <c r="GY9795" s="3"/>
      <c r="GZ9795" s="3"/>
      <c r="HA9795" s="3"/>
      <c r="HB9795" s="3"/>
      <c r="HC9795" s="3"/>
      <c r="HD9795" s="3"/>
      <c r="HE9795" s="3"/>
      <c r="HF9795" s="3"/>
      <c r="HG9795" s="3"/>
      <c r="HH9795" s="3"/>
      <c r="HI9795" s="3"/>
      <c r="HJ9795" s="3"/>
      <c r="HK9795" s="3"/>
      <c r="HL9795" s="3"/>
      <c r="HM9795" s="45"/>
      <c r="HN9795" s="3"/>
      <c r="HO9795" s="3"/>
      <c r="HP9795" s="3"/>
      <c r="HQ9795" s="3"/>
      <c r="HR9795" s="3"/>
      <c r="HS9795" s="3"/>
      <c r="HT9795" s="3"/>
      <c r="HU9795" s="3"/>
      <c r="HV9795" s="3"/>
      <c r="HW9795" s="3"/>
      <c r="HX9795" s="3"/>
      <c r="HY9795" s="3"/>
      <c r="HZ9795" s="3"/>
      <c r="IA9795" s="3"/>
      <c r="IB9795" s="3"/>
      <c r="IC9795" s="3"/>
      <c r="ID9795" s="3"/>
      <c r="IE9795" s="3"/>
      <c r="IF9795" s="3"/>
      <c r="IG9795" s="3"/>
      <c r="IH9795" s="3"/>
      <c r="II9795" s="3"/>
      <c r="IJ9795" s="3"/>
      <c r="IK9795" s="3"/>
      <c r="IL9795" s="3"/>
      <c r="IM9795" s="3"/>
      <c r="IN9795" s="3"/>
      <c r="IO9795" s="15"/>
    </row>
    <row r="9796" spans="171:249">
      <c r="FO9796" s="3"/>
      <c r="FP9796" s="3"/>
      <c r="FQ9796" s="3"/>
      <c r="FR9796" s="3"/>
      <c r="FS9796" s="3"/>
      <c r="FT9796" s="3"/>
      <c r="FU9796" s="3"/>
      <c r="FV9796" s="3"/>
      <c r="FW9796" s="3"/>
      <c r="FX9796" s="3"/>
      <c r="FY9796" s="3"/>
      <c r="FZ9796" s="3"/>
      <c r="GA9796" s="3"/>
      <c r="GB9796" s="3"/>
      <c r="GC9796" s="3"/>
      <c r="GD9796" s="3"/>
      <c r="GE9796" s="3"/>
      <c r="GF9796" s="3"/>
      <c r="GG9796" s="3"/>
      <c r="GH9796" s="3"/>
      <c r="GI9796" s="3"/>
      <c r="GJ9796" s="3"/>
      <c r="GK9796" s="3"/>
      <c r="GL9796" s="3"/>
      <c r="GM9796" s="3"/>
      <c r="GN9796" s="3"/>
      <c r="GO9796" s="3"/>
      <c r="GP9796" s="3"/>
      <c r="GQ9796" s="3"/>
      <c r="GR9796" s="3"/>
      <c r="GS9796" s="3"/>
      <c r="GT9796" s="3"/>
      <c r="GU9796" s="3"/>
      <c r="GV9796" s="3"/>
      <c r="GW9796" s="3"/>
      <c r="GX9796" s="3"/>
      <c r="GY9796" s="3"/>
      <c r="GZ9796" s="3"/>
      <c r="HA9796" s="3"/>
      <c r="HB9796" s="3"/>
      <c r="HC9796" s="3"/>
      <c r="HD9796" s="3"/>
      <c r="HE9796" s="3"/>
      <c r="HF9796" s="3"/>
      <c r="HG9796" s="3"/>
      <c r="HH9796" s="3"/>
      <c r="HI9796" s="3"/>
      <c r="HJ9796" s="3"/>
      <c r="HK9796" s="3"/>
      <c r="HL9796" s="3"/>
      <c r="HM9796" s="45"/>
      <c r="HN9796" s="3"/>
      <c r="HO9796" s="3"/>
      <c r="HP9796" s="3"/>
      <c r="HQ9796" s="3"/>
      <c r="HR9796" s="3"/>
      <c r="HS9796" s="3"/>
      <c r="HT9796" s="3"/>
      <c r="HU9796" s="3"/>
      <c r="HV9796" s="3"/>
      <c r="HW9796" s="3"/>
      <c r="HX9796" s="3"/>
      <c r="HY9796" s="3"/>
      <c r="HZ9796" s="3"/>
      <c r="IA9796" s="3"/>
      <c r="IB9796" s="3"/>
      <c r="IC9796" s="3"/>
      <c r="ID9796" s="3"/>
      <c r="IE9796" s="3"/>
      <c r="IF9796" s="3"/>
      <c r="IG9796" s="3"/>
      <c r="IH9796" s="3"/>
      <c r="II9796" s="3"/>
      <c r="IJ9796" s="3"/>
      <c r="IK9796" s="3"/>
      <c r="IL9796" s="3"/>
      <c r="IM9796" s="3"/>
      <c r="IN9796" s="3"/>
      <c r="IO9796" s="15"/>
    </row>
    <row r="9797" spans="171:249">
      <c r="FO9797" s="3"/>
      <c r="FP9797" s="3"/>
      <c r="FQ9797" s="3"/>
      <c r="FR9797" s="3"/>
      <c r="FS9797" s="3"/>
      <c r="FT9797" s="3"/>
      <c r="FU9797" s="3"/>
      <c r="FV9797" s="3"/>
      <c r="FW9797" s="3"/>
      <c r="FX9797" s="3"/>
      <c r="FY9797" s="3"/>
      <c r="FZ9797" s="3"/>
      <c r="GA9797" s="3"/>
      <c r="GB9797" s="3"/>
      <c r="GC9797" s="3"/>
      <c r="GD9797" s="3"/>
      <c r="GE9797" s="3"/>
      <c r="GF9797" s="3"/>
      <c r="GG9797" s="3"/>
      <c r="GH9797" s="3"/>
      <c r="GI9797" s="3"/>
      <c r="GJ9797" s="3"/>
      <c r="GK9797" s="3"/>
      <c r="GL9797" s="3"/>
      <c r="GM9797" s="3"/>
      <c r="GN9797" s="3"/>
      <c r="GO9797" s="3"/>
      <c r="GP9797" s="3"/>
      <c r="GQ9797" s="3"/>
      <c r="GR9797" s="3"/>
      <c r="GS9797" s="3"/>
      <c r="GT9797" s="3"/>
      <c r="GU9797" s="3"/>
      <c r="GV9797" s="3"/>
      <c r="GW9797" s="3"/>
      <c r="GX9797" s="3"/>
      <c r="GY9797" s="3"/>
      <c r="GZ9797" s="3"/>
      <c r="HA9797" s="3"/>
      <c r="HB9797" s="3"/>
      <c r="HC9797" s="3"/>
      <c r="HD9797" s="3"/>
      <c r="HE9797" s="3"/>
      <c r="HF9797" s="3"/>
      <c r="HG9797" s="3"/>
      <c r="HH9797" s="3"/>
      <c r="HI9797" s="3"/>
      <c r="HJ9797" s="3"/>
      <c r="HK9797" s="3"/>
      <c r="HL9797" s="3"/>
      <c r="HM9797" s="45"/>
      <c r="HN9797" s="3"/>
      <c r="HO9797" s="3"/>
      <c r="HP9797" s="3"/>
      <c r="HQ9797" s="3"/>
      <c r="HR9797" s="3"/>
      <c r="HS9797" s="3"/>
      <c r="HT9797" s="3"/>
      <c r="HU9797" s="3"/>
      <c r="HV9797" s="3"/>
      <c r="HW9797" s="3"/>
      <c r="HX9797" s="3"/>
      <c r="HY9797" s="3"/>
      <c r="HZ9797" s="3"/>
      <c r="IA9797" s="3"/>
      <c r="IB9797" s="3"/>
      <c r="IC9797" s="3"/>
      <c r="ID9797" s="3"/>
      <c r="IE9797" s="3"/>
      <c r="IF9797" s="3"/>
      <c r="IG9797" s="3"/>
      <c r="IH9797" s="3"/>
      <c r="II9797" s="3"/>
      <c r="IJ9797" s="3"/>
      <c r="IK9797" s="3"/>
      <c r="IL9797" s="3"/>
      <c r="IM9797" s="3"/>
      <c r="IN9797" s="3"/>
      <c r="IO9797" s="15"/>
    </row>
    <row r="9798" spans="171:249">
      <c r="FO9798" s="3"/>
      <c r="FP9798" s="3"/>
      <c r="FQ9798" s="3"/>
      <c r="FR9798" s="3"/>
      <c r="FS9798" s="3"/>
      <c r="FT9798" s="3"/>
      <c r="FU9798" s="3"/>
      <c r="FV9798" s="3"/>
      <c r="FW9798" s="3"/>
      <c r="FX9798" s="3"/>
      <c r="FY9798" s="3"/>
      <c r="FZ9798" s="3"/>
      <c r="GA9798" s="3"/>
      <c r="GB9798" s="3"/>
      <c r="GC9798" s="3"/>
      <c r="GD9798" s="3"/>
      <c r="GE9798" s="3"/>
      <c r="GF9798" s="3"/>
      <c r="GG9798" s="3"/>
      <c r="GH9798" s="3"/>
      <c r="GI9798" s="3"/>
      <c r="GJ9798" s="3"/>
      <c r="GK9798" s="3"/>
      <c r="GL9798" s="3"/>
      <c r="GM9798" s="3"/>
      <c r="GN9798" s="3"/>
      <c r="GO9798" s="3"/>
      <c r="GP9798" s="3"/>
      <c r="GQ9798" s="3"/>
      <c r="GR9798" s="3"/>
      <c r="GS9798" s="3"/>
      <c r="GT9798" s="3"/>
      <c r="GU9798" s="3"/>
      <c r="GV9798" s="3"/>
      <c r="GW9798" s="3"/>
      <c r="GX9798" s="3"/>
      <c r="GY9798" s="3"/>
      <c r="GZ9798" s="3"/>
      <c r="HA9798" s="3"/>
      <c r="HB9798" s="3"/>
      <c r="HC9798" s="3"/>
      <c r="HD9798" s="3"/>
      <c r="HE9798" s="3"/>
      <c r="HF9798" s="3"/>
      <c r="HG9798" s="3"/>
      <c r="HH9798" s="3"/>
      <c r="HI9798" s="3"/>
      <c r="HJ9798" s="3"/>
      <c r="HK9798" s="3"/>
      <c r="HL9798" s="3"/>
      <c r="HM9798" s="45"/>
      <c r="HN9798" s="3"/>
      <c r="HO9798" s="3"/>
      <c r="HP9798" s="3"/>
      <c r="HQ9798" s="3"/>
      <c r="HR9798" s="3"/>
      <c r="HS9798" s="3"/>
      <c r="HT9798" s="3"/>
      <c r="HU9798" s="3"/>
      <c r="HV9798" s="3"/>
      <c r="HW9798" s="3"/>
      <c r="HX9798" s="3"/>
      <c r="HY9798" s="3"/>
      <c r="HZ9798" s="3"/>
      <c r="IA9798" s="3"/>
      <c r="IB9798" s="3"/>
      <c r="IC9798" s="3"/>
      <c r="ID9798" s="3"/>
      <c r="IE9798" s="3"/>
      <c r="IF9798" s="3"/>
      <c r="IG9798" s="3"/>
      <c r="IH9798" s="3"/>
      <c r="II9798" s="3"/>
      <c r="IJ9798" s="3"/>
      <c r="IK9798" s="3"/>
      <c r="IL9798" s="3"/>
      <c r="IM9798" s="3"/>
      <c r="IN9798" s="3"/>
      <c r="IO9798" s="15"/>
    </row>
    <row r="9799" spans="171:249">
      <c r="FO9799" s="3"/>
      <c r="FP9799" s="3"/>
      <c r="FQ9799" s="3"/>
      <c r="FR9799" s="3"/>
      <c r="FS9799" s="3"/>
      <c r="FT9799" s="3"/>
      <c r="FU9799" s="3"/>
      <c r="FV9799" s="3"/>
      <c r="FW9799" s="3"/>
      <c r="FX9799" s="3"/>
      <c r="FY9799" s="3"/>
      <c r="FZ9799" s="3"/>
      <c r="GA9799" s="3"/>
      <c r="GB9799" s="3"/>
      <c r="GC9799" s="3"/>
      <c r="GD9799" s="3"/>
      <c r="GE9799" s="3"/>
      <c r="GF9799" s="3"/>
      <c r="GG9799" s="3"/>
      <c r="GH9799" s="3"/>
      <c r="GI9799" s="3"/>
      <c r="GJ9799" s="3"/>
      <c r="GK9799" s="3"/>
      <c r="GL9799" s="3"/>
      <c r="GM9799" s="3"/>
      <c r="GN9799" s="3"/>
      <c r="GO9799" s="3"/>
      <c r="GP9799" s="3"/>
      <c r="GQ9799" s="3"/>
      <c r="GR9799" s="3"/>
      <c r="GS9799" s="3"/>
      <c r="GT9799" s="3"/>
      <c r="GU9799" s="3"/>
      <c r="GV9799" s="3"/>
      <c r="GW9799" s="3"/>
      <c r="GX9799" s="3"/>
      <c r="GY9799" s="3"/>
      <c r="GZ9799" s="3"/>
      <c r="HA9799" s="3"/>
      <c r="HB9799" s="3"/>
      <c r="HC9799" s="3"/>
      <c r="HD9799" s="3"/>
      <c r="HE9799" s="3"/>
      <c r="HF9799" s="3"/>
      <c r="HG9799" s="3"/>
      <c r="HH9799" s="3"/>
      <c r="HI9799" s="3"/>
      <c r="HJ9799" s="3"/>
      <c r="HK9799" s="3"/>
      <c r="HL9799" s="3"/>
      <c r="HM9799" s="45"/>
      <c r="HN9799" s="3"/>
      <c r="HO9799" s="3"/>
      <c r="HP9799" s="3"/>
      <c r="HQ9799" s="3"/>
      <c r="HR9799" s="3"/>
      <c r="HS9799" s="3"/>
      <c r="HT9799" s="3"/>
      <c r="HU9799" s="3"/>
      <c r="HV9799" s="3"/>
      <c r="HW9799" s="3"/>
      <c r="HX9799" s="3"/>
      <c r="HY9799" s="3"/>
      <c r="HZ9799" s="3"/>
      <c r="IA9799" s="3"/>
      <c r="IB9799" s="3"/>
      <c r="IC9799" s="3"/>
      <c r="ID9799" s="3"/>
      <c r="IE9799" s="3"/>
      <c r="IF9799" s="3"/>
      <c r="IG9799" s="3"/>
      <c r="IH9799" s="3"/>
      <c r="II9799" s="3"/>
      <c r="IJ9799" s="3"/>
      <c r="IK9799" s="3"/>
      <c r="IL9799" s="3"/>
      <c r="IM9799" s="3"/>
      <c r="IN9799" s="3"/>
      <c r="IO9799" s="15"/>
    </row>
    <row r="9800" spans="171:249">
      <c r="FO9800" s="3"/>
      <c r="FP9800" s="3"/>
      <c r="FQ9800" s="3"/>
      <c r="FR9800" s="3"/>
      <c r="FS9800" s="3"/>
      <c r="FT9800" s="3"/>
      <c r="FU9800" s="3"/>
      <c r="FV9800" s="3"/>
      <c r="FW9800" s="3"/>
      <c r="FX9800" s="3"/>
      <c r="FY9800" s="3"/>
      <c r="FZ9800" s="3"/>
      <c r="GA9800" s="3"/>
      <c r="GB9800" s="3"/>
      <c r="GC9800" s="3"/>
      <c r="GD9800" s="3"/>
      <c r="GE9800" s="3"/>
      <c r="GF9800" s="3"/>
      <c r="GG9800" s="3"/>
      <c r="GH9800" s="3"/>
      <c r="GI9800" s="3"/>
      <c r="GJ9800" s="3"/>
      <c r="GK9800" s="3"/>
      <c r="GL9800" s="3"/>
      <c r="GM9800" s="3"/>
      <c r="GN9800" s="3"/>
      <c r="GO9800" s="3"/>
      <c r="GP9800" s="3"/>
      <c r="GQ9800" s="3"/>
      <c r="GR9800" s="3"/>
      <c r="GS9800" s="3"/>
      <c r="GT9800" s="3"/>
      <c r="GU9800" s="3"/>
      <c r="GV9800" s="3"/>
      <c r="GW9800" s="3"/>
      <c r="GX9800" s="3"/>
      <c r="GY9800" s="3"/>
      <c r="GZ9800" s="3"/>
      <c r="HA9800" s="3"/>
      <c r="HB9800" s="3"/>
      <c r="HC9800" s="3"/>
      <c r="HD9800" s="3"/>
      <c r="HE9800" s="3"/>
      <c r="HF9800" s="3"/>
      <c r="HG9800" s="3"/>
      <c r="HH9800" s="3"/>
      <c r="HI9800" s="3"/>
      <c r="HJ9800" s="3"/>
      <c r="HK9800" s="3"/>
      <c r="HL9800" s="3"/>
      <c r="HM9800" s="45"/>
      <c r="HN9800" s="3"/>
      <c r="HO9800" s="3"/>
      <c r="HP9800" s="3"/>
      <c r="HQ9800" s="3"/>
      <c r="HR9800" s="3"/>
      <c r="HS9800" s="3"/>
      <c r="HT9800" s="3"/>
      <c r="HU9800" s="3"/>
      <c r="HV9800" s="3"/>
      <c r="HW9800" s="3"/>
      <c r="HX9800" s="3"/>
      <c r="HY9800" s="3"/>
      <c r="HZ9800" s="3"/>
      <c r="IA9800" s="3"/>
      <c r="IB9800" s="3"/>
      <c r="IC9800" s="3"/>
      <c r="ID9800" s="3"/>
      <c r="IE9800" s="3"/>
      <c r="IF9800" s="3"/>
      <c r="IG9800" s="3"/>
      <c r="IH9800" s="3"/>
      <c r="II9800" s="3"/>
      <c r="IJ9800" s="3"/>
      <c r="IK9800" s="3"/>
      <c r="IL9800" s="3"/>
      <c r="IM9800" s="3"/>
      <c r="IN9800" s="3"/>
      <c r="IO9800" s="15"/>
    </row>
    <row r="9801" spans="171:249">
      <c r="FO9801" s="3"/>
      <c r="FP9801" s="3"/>
      <c r="FQ9801" s="3"/>
      <c r="FR9801" s="3"/>
      <c r="FS9801" s="3"/>
      <c r="FT9801" s="3"/>
      <c r="FU9801" s="3"/>
      <c r="FV9801" s="3"/>
      <c r="FW9801" s="3"/>
      <c r="FX9801" s="3"/>
      <c r="FY9801" s="3"/>
      <c r="FZ9801" s="3"/>
      <c r="GA9801" s="3"/>
      <c r="GB9801" s="3"/>
      <c r="GC9801" s="3"/>
      <c r="GD9801" s="3"/>
      <c r="GE9801" s="3"/>
      <c r="GF9801" s="3"/>
      <c r="GG9801" s="3"/>
      <c r="GH9801" s="3"/>
      <c r="GI9801" s="3"/>
      <c r="GJ9801" s="3"/>
      <c r="GK9801" s="3"/>
      <c r="GL9801" s="3"/>
      <c r="GM9801" s="3"/>
      <c r="GN9801" s="3"/>
      <c r="GO9801" s="3"/>
      <c r="GP9801" s="3"/>
      <c r="GQ9801" s="3"/>
      <c r="GR9801" s="3"/>
      <c r="GS9801" s="3"/>
      <c r="GT9801" s="3"/>
      <c r="GU9801" s="3"/>
      <c r="GV9801" s="3"/>
      <c r="GW9801" s="3"/>
      <c r="GX9801" s="3"/>
      <c r="GY9801" s="3"/>
      <c r="GZ9801" s="3"/>
      <c r="HA9801" s="3"/>
      <c r="HB9801" s="3"/>
      <c r="HC9801" s="3"/>
      <c r="HD9801" s="3"/>
      <c r="HE9801" s="3"/>
      <c r="HF9801" s="3"/>
      <c r="HG9801" s="3"/>
      <c r="HH9801" s="3"/>
      <c r="HI9801" s="3"/>
      <c r="HJ9801" s="3"/>
      <c r="HK9801" s="3"/>
      <c r="HL9801" s="3"/>
      <c r="HM9801" s="45"/>
      <c r="HN9801" s="3"/>
      <c r="HO9801" s="3"/>
      <c r="HP9801" s="3"/>
      <c r="HQ9801" s="3"/>
      <c r="HR9801" s="3"/>
      <c r="HS9801" s="3"/>
      <c r="HT9801" s="3"/>
      <c r="HU9801" s="3"/>
      <c r="HV9801" s="3"/>
      <c r="HW9801" s="3"/>
      <c r="HX9801" s="3"/>
      <c r="HY9801" s="3"/>
      <c r="HZ9801" s="3"/>
      <c r="IA9801" s="3"/>
      <c r="IB9801" s="3"/>
      <c r="IC9801" s="3"/>
      <c r="ID9801" s="3"/>
      <c r="IE9801" s="3"/>
      <c r="IF9801" s="3"/>
      <c r="IG9801" s="3"/>
      <c r="IH9801" s="3"/>
      <c r="II9801" s="3"/>
      <c r="IJ9801" s="3"/>
      <c r="IK9801" s="3"/>
      <c r="IL9801" s="3"/>
      <c r="IM9801" s="3"/>
      <c r="IN9801" s="3"/>
      <c r="IO9801" s="15"/>
    </row>
    <row r="9802" spans="171:249">
      <c r="FO9802" s="3"/>
      <c r="FP9802" s="3"/>
      <c r="FQ9802" s="3"/>
      <c r="FR9802" s="3"/>
      <c r="FS9802" s="3"/>
      <c r="FT9802" s="3"/>
      <c r="FU9802" s="3"/>
      <c r="FV9802" s="3"/>
      <c r="FW9802" s="3"/>
      <c r="FX9802" s="3"/>
      <c r="FY9802" s="3"/>
      <c r="FZ9802" s="3"/>
      <c r="GA9802" s="3"/>
      <c r="GB9802" s="3"/>
      <c r="GC9802" s="3"/>
      <c r="GD9802" s="3"/>
      <c r="GE9802" s="3"/>
      <c r="GF9802" s="3"/>
      <c r="GG9802" s="3"/>
      <c r="GH9802" s="3"/>
      <c r="GI9802" s="3"/>
      <c r="GJ9802" s="3"/>
      <c r="GK9802" s="3"/>
      <c r="GL9802" s="3"/>
      <c r="GM9802" s="3"/>
      <c r="GN9802" s="3"/>
      <c r="GO9802" s="3"/>
      <c r="GP9802" s="3"/>
      <c r="GQ9802" s="3"/>
      <c r="GR9802" s="3"/>
      <c r="GS9802" s="3"/>
      <c r="GT9802" s="3"/>
      <c r="GU9802" s="3"/>
      <c r="GV9802" s="3"/>
      <c r="GW9802" s="3"/>
      <c r="GX9802" s="3"/>
      <c r="GY9802" s="3"/>
      <c r="GZ9802" s="3"/>
      <c r="HA9802" s="3"/>
      <c r="HB9802" s="3"/>
      <c r="HC9802" s="3"/>
      <c r="HD9802" s="3"/>
      <c r="HE9802" s="3"/>
      <c r="HF9802" s="3"/>
      <c r="HG9802" s="3"/>
      <c r="HH9802" s="3"/>
      <c r="HI9802" s="3"/>
      <c r="HJ9802" s="3"/>
      <c r="HK9802" s="3"/>
      <c r="HL9802" s="3"/>
      <c r="HM9802" s="45"/>
      <c r="HN9802" s="3"/>
      <c r="HO9802" s="3"/>
      <c r="HP9802" s="3"/>
      <c r="HQ9802" s="3"/>
      <c r="HR9802" s="3"/>
      <c r="HS9802" s="3"/>
      <c r="HT9802" s="3"/>
      <c r="HU9802" s="3"/>
      <c r="HV9802" s="3"/>
      <c r="HW9802" s="3"/>
      <c r="HX9802" s="3"/>
      <c r="HY9802" s="3"/>
      <c r="HZ9802" s="3"/>
      <c r="IA9802" s="3"/>
      <c r="IB9802" s="3"/>
      <c r="IC9802" s="3"/>
      <c r="ID9802" s="3"/>
      <c r="IE9802" s="3"/>
      <c r="IF9802" s="3"/>
      <c r="IG9802" s="3"/>
      <c r="IH9802" s="3"/>
      <c r="II9802" s="3"/>
      <c r="IJ9802" s="3"/>
      <c r="IK9802" s="3"/>
      <c r="IL9802" s="3"/>
      <c r="IM9802" s="3"/>
      <c r="IN9802" s="3"/>
      <c r="IO9802" s="15"/>
    </row>
    <row r="9803" spans="171:249">
      <c r="FO9803" s="3"/>
      <c r="FP9803" s="3"/>
      <c r="FQ9803" s="3"/>
      <c r="FR9803" s="3"/>
      <c r="FS9803" s="3"/>
      <c r="FT9803" s="3"/>
      <c r="FU9803" s="3"/>
      <c r="FV9803" s="3"/>
      <c r="FW9803" s="3"/>
      <c r="FX9803" s="3"/>
      <c r="FY9803" s="3"/>
      <c r="FZ9803" s="3"/>
      <c r="GA9803" s="3"/>
      <c r="GB9803" s="3"/>
      <c r="GC9803" s="3"/>
      <c r="GD9803" s="3"/>
      <c r="GE9803" s="3"/>
      <c r="GF9803" s="3"/>
      <c r="GG9803" s="3"/>
      <c r="GH9803" s="3"/>
      <c r="GI9803" s="3"/>
      <c r="GJ9803" s="3"/>
      <c r="GK9803" s="3"/>
      <c r="GL9803" s="3"/>
      <c r="GM9803" s="3"/>
      <c r="GN9803" s="3"/>
      <c r="GO9803" s="3"/>
      <c r="GP9803" s="3"/>
      <c r="GQ9803" s="3"/>
      <c r="GR9803" s="3"/>
      <c r="GS9803" s="3"/>
      <c r="GT9803" s="3"/>
      <c r="GU9803" s="3"/>
      <c r="GV9803" s="3"/>
      <c r="GW9803" s="3"/>
      <c r="GX9803" s="3"/>
      <c r="GY9803" s="3"/>
      <c r="GZ9803" s="3"/>
      <c r="HA9803" s="3"/>
      <c r="HB9803" s="3"/>
      <c r="HC9803" s="3"/>
      <c r="HD9803" s="3"/>
      <c r="HE9803" s="3"/>
      <c r="HF9803" s="3"/>
      <c r="HG9803" s="3"/>
      <c r="HH9803" s="3"/>
      <c r="HI9803" s="3"/>
      <c r="HJ9803" s="3"/>
      <c r="HK9803" s="3"/>
      <c r="HL9803" s="3"/>
      <c r="HM9803" s="45"/>
      <c r="HN9803" s="3"/>
      <c r="HO9803" s="3"/>
      <c r="HP9803" s="3"/>
      <c r="HQ9803" s="3"/>
      <c r="HR9803" s="3"/>
      <c r="HS9803" s="3"/>
      <c r="HT9803" s="3"/>
      <c r="HU9803" s="3"/>
      <c r="HV9803" s="3"/>
      <c r="HW9803" s="3"/>
      <c r="HX9803" s="3"/>
      <c r="HY9803" s="3"/>
      <c r="HZ9803" s="3"/>
      <c r="IA9803" s="3"/>
      <c r="IB9803" s="3"/>
      <c r="IC9803" s="3"/>
      <c r="ID9803" s="3"/>
      <c r="IE9803" s="3"/>
      <c r="IF9803" s="3"/>
      <c r="IG9803" s="3"/>
      <c r="IH9803" s="3"/>
      <c r="II9803" s="3"/>
      <c r="IJ9803" s="3"/>
      <c r="IK9803" s="3"/>
      <c r="IL9803" s="3"/>
      <c r="IM9803" s="3"/>
      <c r="IN9803" s="3"/>
      <c r="IO9803" s="15"/>
    </row>
    <row r="9804" spans="171:249">
      <c r="FO9804" s="3"/>
      <c r="FP9804" s="3"/>
      <c r="FQ9804" s="3"/>
      <c r="FR9804" s="3"/>
      <c r="FS9804" s="3"/>
      <c r="FT9804" s="3"/>
      <c r="FU9804" s="3"/>
      <c r="FV9804" s="3"/>
      <c r="FW9804" s="3"/>
      <c r="FX9804" s="3"/>
      <c r="FY9804" s="3"/>
      <c r="FZ9804" s="3"/>
      <c r="GA9804" s="3"/>
      <c r="GB9804" s="3"/>
      <c r="GC9804" s="3"/>
      <c r="GD9804" s="3"/>
      <c r="GE9804" s="3"/>
      <c r="GF9804" s="3"/>
      <c r="GG9804" s="3"/>
      <c r="GH9804" s="3"/>
      <c r="GI9804" s="3"/>
      <c r="GJ9804" s="3"/>
      <c r="GK9804" s="3"/>
      <c r="GL9804" s="3"/>
      <c r="GM9804" s="3"/>
      <c r="GN9804" s="3"/>
      <c r="GO9804" s="3"/>
      <c r="GP9804" s="3"/>
      <c r="GQ9804" s="3"/>
      <c r="GR9804" s="3"/>
      <c r="GS9804" s="3"/>
      <c r="GT9804" s="3"/>
      <c r="GU9804" s="3"/>
      <c r="GV9804" s="3"/>
      <c r="GW9804" s="3"/>
      <c r="GX9804" s="3"/>
      <c r="GY9804" s="3"/>
      <c r="GZ9804" s="3"/>
      <c r="HA9804" s="3"/>
      <c r="HB9804" s="3"/>
      <c r="HC9804" s="3"/>
      <c r="HD9804" s="3"/>
      <c r="HE9804" s="3"/>
      <c r="HF9804" s="3"/>
      <c r="HG9804" s="3"/>
      <c r="HH9804" s="3"/>
      <c r="HI9804" s="3"/>
      <c r="HJ9804" s="3"/>
      <c r="HK9804" s="3"/>
      <c r="HL9804" s="3"/>
      <c r="HM9804" s="45"/>
      <c r="HN9804" s="3"/>
      <c r="HO9804" s="3"/>
      <c r="HP9804" s="3"/>
      <c r="HQ9804" s="3"/>
      <c r="HR9804" s="3"/>
      <c r="HS9804" s="3"/>
      <c r="HT9804" s="3"/>
      <c r="HU9804" s="3"/>
      <c r="HV9804" s="3"/>
      <c r="HW9804" s="3"/>
      <c r="HX9804" s="3"/>
      <c r="HY9804" s="3"/>
      <c r="HZ9804" s="3"/>
      <c r="IA9804" s="3"/>
      <c r="IB9804" s="3"/>
      <c r="IC9804" s="3"/>
      <c r="ID9804" s="3"/>
      <c r="IE9804" s="3"/>
      <c r="IF9804" s="3"/>
      <c r="IG9804" s="3"/>
      <c r="IH9804" s="3"/>
      <c r="II9804" s="3"/>
      <c r="IJ9804" s="3"/>
      <c r="IK9804" s="3"/>
      <c r="IL9804" s="3"/>
      <c r="IM9804" s="3"/>
      <c r="IN9804" s="3"/>
      <c r="IO9804" s="15"/>
    </row>
    <row r="9805" spans="171:249">
      <c r="FO9805" s="3"/>
      <c r="FP9805" s="3"/>
      <c r="FQ9805" s="3"/>
      <c r="FR9805" s="3"/>
      <c r="FS9805" s="3"/>
      <c r="FT9805" s="3"/>
      <c r="FU9805" s="3"/>
      <c r="FV9805" s="3"/>
      <c r="FW9805" s="3"/>
      <c r="FX9805" s="3"/>
      <c r="FY9805" s="3"/>
      <c r="FZ9805" s="3"/>
      <c r="GA9805" s="3"/>
      <c r="GB9805" s="3"/>
      <c r="GC9805" s="3"/>
      <c r="GD9805" s="3"/>
      <c r="GE9805" s="3"/>
      <c r="GF9805" s="3"/>
      <c r="GG9805" s="3"/>
      <c r="GH9805" s="3"/>
      <c r="GI9805" s="3"/>
      <c r="GJ9805" s="3"/>
      <c r="GK9805" s="3"/>
      <c r="GL9805" s="3"/>
      <c r="GM9805" s="3"/>
      <c r="GN9805" s="3"/>
      <c r="GO9805" s="3"/>
      <c r="GP9805" s="3"/>
      <c r="GQ9805" s="3"/>
      <c r="GR9805" s="3"/>
      <c r="GS9805" s="3"/>
      <c r="GT9805" s="3"/>
      <c r="GU9805" s="3"/>
      <c r="GV9805" s="3"/>
      <c r="GW9805" s="3"/>
      <c r="GX9805" s="3"/>
      <c r="GY9805" s="3"/>
      <c r="GZ9805" s="3"/>
      <c r="HA9805" s="3"/>
      <c r="HB9805" s="3"/>
      <c r="HC9805" s="3"/>
      <c r="HD9805" s="3"/>
      <c r="HE9805" s="3"/>
      <c r="HF9805" s="3"/>
      <c r="HG9805" s="3"/>
      <c r="HH9805" s="3"/>
      <c r="HI9805" s="3"/>
      <c r="HJ9805" s="3"/>
      <c r="HK9805" s="3"/>
      <c r="HL9805" s="3"/>
      <c r="HM9805" s="45"/>
      <c r="HN9805" s="3"/>
      <c r="HO9805" s="3"/>
      <c r="HP9805" s="3"/>
      <c r="HQ9805" s="3"/>
      <c r="HR9805" s="3"/>
      <c r="HS9805" s="3"/>
      <c r="HT9805" s="3"/>
      <c r="HU9805" s="3"/>
      <c r="HV9805" s="3"/>
      <c r="HW9805" s="3"/>
      <c r="HX9805" s="3"/>
      <c r="HY9805" s="3"/>
      <c r="HZ9805" s="3"/>
      <c r="IA9805" s="3"/>
      <c r="IB9805" s="3"/>
      <c r="IC9805" s="3"/>
      <c r="ID9805" s="3"/>
      <c r="IE9805" s="3"/>
      <c r="IF9805" s="3"/>
      <c r="IG9805" s="3"/>
      <c r="IH9805" s="3"/>
      <c r="II9805" s="3"/>
      <c r="IJ9805" s="3"/>
      <c r="IK9805" s="3"/>
      <c r="IL9805" s="3"/>
      <c r="IM9805" s="3"/>
      <c r="IN9805" s="3"/>
      <c r="IO9805" s="15"/>
    </row>
    <row r="9806" spans="171:249">
      <c r="FO9806" s="3"/>
      <c r="FP9806" s="3"/>
      <c r="FQ9806" s="3"/>
      <c r="FR9806" s="3"/>
      <c r="FS9806" s="3"/>
      <c r="FT9806" s="3"/>
      <c r="FU9806" s="3"/>
      <c r="FV9806" s="3"/>
      <c r="FW9806" s="3"/>
      <c r="FX9806" s="3"/>
      <c r="FY9806" s="3"/>
      <c r="FZ9806" s="3"/>
      <c r="GA9806" s="3"/>
      <c r="GB9806" s="3"/>
      <c r="GC9806" s="3"/>
      <c r="GD9806" s="3"/>
      <c r="GE9806" s="3"/>
      <c r="GF9806" s="3"/>
      <c r="GG9806" s="3"/>
      <c r="GH9806" s="3"/>
      <c r="GI9806" s="3"/>
      <c r="GJ9806" s="3"/>
      <c r="GK9806" s="3"/>
      <c r="GL9806" s="3"/>
      <c r="GM9806" s="3"/>
      <c r="GN9806" s="3"/>
      <c r="GO9806" s="3"/>
      <c r="GP9806" s="3"/>
      <c r="GQ9806" s="3"/>
      <c r="GR9806" s="3"/>
      <c r="GS9806" s="3"/>
      <c r="GT9806" s="3"/>
      <c r="GU9806" s="3"/>
      <c r="GV9806" s="3"/>
      <c r="GW9806" s="3"/>
      <c r="GX9806" s="3"/>
      <c r="GY9806" s="3"/>
      <c r="GZ9806" s="3"/>
      <c r="HA9806" s="3"/>
      <c r="HB9806" s="3"/>
      <c r="HC9806" s="3"/>
      <c r="HD9806" s="3"/>
      <c r="HE9806" s="3"/>
      <c r="HF9806" s="3"/>
      <c r="HG9806" s="3"/>
      <c r="HH9806" s="3"/>
      <c r="HI9806" s="3"/>
      <c r="HJ9806" s="3"/>
      <c r="HK9806" s="3"/>
      <c r="HL9806" s="3"/>
      <c r="HM9806" s="45"/>
      <c r="HN9806" s="3"/>
      <c r="HO9806" s="3"/>
      <c r="HP9806" s="3"/>
      <c r="HQ9806" s="3"/>
      <c r="HR9806" s="3"/>
      <c r="HS9806" s="3"/>
      <c r="HT9806" s="3"/>
      <c r="HU9806" s="3"/>
      <c r="HV9806" s="3"/>
      <c r="HW9806" s="3"/>
      <c r="HX9806" s="3"/>
      <c r="HY9806" s="3"/>
      <c r="HZ9806" s="3"/>
      <c r="IA9806" s="3"/>
      <c r="IB9806" s="3"/>
      <c r="IC9806" s="3"/>
      <c r="ID9806" s="3"/>
      <c r="IE9806" s="3"/>
      <c r="IF9806" s="3"/>
      <c r="IG9806" s="3"/>
      <c r="IH9806" s="3"/>
      <c r="II9806" s="3"/>
      <c r="IJ9806" s="3"/>
      <c r="IK9806" s="3"/>
      <c r="IL9806" s="3"/>
      <c r="IM9806" s="3"/>
      <c r="IN9806" s="3"/>
      <c r="IO9806" s="15"/>
    </row>
    <row r="9807" spans="171:249">
      <c r="FO9807" s="3"/>
      <c r="FP9807" s="3"/>
      <c r="FQ9807" s="3"/>
      <c r="FR9807" s="3"/>
      <c r="FS9807" s="3"/>
      <c r="FT9807" s="3"/>
      <c r="FU9807" s="3"/>
      <c r="FV9807" s="3"/>
      <c r="FW9807" s="3"/>
      <c r="FX9807" s="3"/>
      <c r="FY9807" s="3"/>
      <c r="FZ9807" s="3"/>
      <c r="GA9807" s="3"/>
      <c r="GB9807" s="3"/>
      <c r="GC9807" s="3"/>
      <c r="GD9807" s="3"/>
      <c r="GE9807" s="3"/>
      <c r="GF9807" s="3"/>
      <c r="GG9807" s="3"/>
      <c r="GH9807" s="3"/>
      <c r="GI9807" s="3"/>
      <c r="GJ9807" s="3"/>
      <c r="GK9807" s="3"/>
      <c r="GL9807" s="3"/>
      <c r="GM9807" s="3"/>
      <c r="GN9807" s="3"/>
      <c r="GO9807" s="3"/>
      <c r="GP9807" s="3"/>
      <c r="GQ9807" s="3"/>
      <c r="GR9807" s="3"/>
      <c r="GS9807" s="3"/>
      <c r="GT9807" s="3"/>
      <c r="GU9807" s="3"/>
      <c r="GV9807" s="3"/>
      <c r="GW9807" s="3"/>
      <c r="GX9807" s="3"/>
      <c r="GY9807" s="3"/>
      <c r="GZ9807" s="3"/>
      <c r="HA9807" s="3"/>
      <c r="HB9807" s="3"/>
      <c r="HC9807" s="3"/>
      <c r="HD9807" s="3"/>
      <c r="HE9807" s="3"/>
      <c r="HF9807" s="3"/>
      <c r="HG9807" s="3"/>
      <c r="HH9807" s="3"/>
      <c r="HI9807" s="3"/>
      <c r="HJ9807" s="3"/>
      <c r="HK9807" s="3"/>
      <c r="HL9807" s="3"/>
      <c r="HM9807" s="45"/>
      <c r="HN9807" s="3"/>
      <c r="HO9807" s="3"/>
      <c r="HP9807" s="3"/>
      <c r="HQ9807" s="3"/>
      <c r="HR9807" s="3"/>
      <c r="HS9807" s="3"/>
      <c r="HT9807" s="3"/>
      <c r="HU9807" s="3"/>
      <c r="HV9807" s="3"/>
      <c r="HW9807" s="3"/>
      <c r="HX9807" s="3"/>
      <c r="HY9807" s="3"/>
      <c r="HZ9807" s="3"/>
      <c r="IA9807" s="3"/>
      <c r="IB9807" s="3"/>
      <c r="IC9807" s="3"/>
      <c r="ID9807" s="3"/>
      <c r="IE9807" s="3"/>
      <c r="IF9807" s="3"/>
      <c r="IG9807" s="3"/>
      <c r="IH9807" s="3"/>
      <c r="II9807" s="3"/>
      <c r="IJ9807" s="3"/>
      <c r="IK9807" s="3"/>
      <c r="IL9807" s="3"/>
      <c r="IM9807" s="3"/>
      <c r="IN9807" s="3"/>
      <c r="IO9807" s="15"/>
    </row>
    <row r="9808" spans="171:249">
      <c r="FO9808" s="3"/>
      <c r="FP9808" s="3"/>
      <c r="FQ9808" s="3"/>
      <c r="FR9808" s="3"/>
      <c r="FS9808" s="3"/>
      <c r="FT9808" s="3"/>
      <c r="FU9808" s="3"/>
      <c r="FV9808" s="3"/>
      <c r="FW9808" s="3"/>
      <c r="FX9808" s="3"/>
      <c r="FY9808" s="3"/>
      <c r="FZ9808" s="3"/>
      <c r="GA9808" s="3"/>
      <c r="GB9808" s="3"/>
      <c r="GC9808" s="3"/>
      <c r="GD9808" s="3"/>
      <c r="GE9808" s="3"/>
      <c r="GF9808" s="3"/>
      <c r="GG9808" s="3"/>
      <c r="GH9808" s="3"/>
      <c r="GI9808" s="3"/>
      <c r="GJ9808" s="3"/>
      <c r="GK9808" s="3"/>
      <c r="GL9808" s="3"/>
      <c r="GM9808" s="3"/>
      <c r="GN9808" s="3"/>
      <c r="GO9808" s="3"/>
      <c r="GP9808" s="3"/>
      <c r="GQ9808" s="3"/>
      <c r="GR9808" s="3"/>
      <c r="GS9808" s="3"/>
      <c r="GT9808" s="3"/>
      <c r="GU9808" s="3"/>
      <c r="GV9808" s="3"/>
      <c r="GW9808" s="3"/>
      <c r="GX9808" s="3"/>
      <c r="GY9808" s="3"/>
      <c r="GZ9808" s="3"/>
      <c r="HA9808" s="3"/>
      <c r="HB9808" s="3"/>
      <c r="HC9808" s="3"/>
      <c r="HD9808" s="3"/>
      <c r="HE9808" s="3"/>
      <c r="HF9808" s="3"/>
      <c r="HG9808" s="3"/>
      <c r="HH9808" s="3"/>
      <c r="HI9808" s="3"/>
      <c r="HJ9808" s="3"/>
      <c r="HK9808" s="3"/>
      <c r="HL9808" s="3"/>
      <c r="HM9808" s="45"/>
      <c r="HN9808" s="3"/>
      <c r="HO9808" s="3"/>
      <c r="HP9808" s="3"/>
      <c r="HQ9808" s="3"/>
      <c r="HR9808" s="3"/>
      <c r="HS9808" s="3"/>
      <c r="HT9808" s="3"/>
      <c r="HU9808" s="3"/>
      <c r="HV9808" s="3"/>
      <c r="HW9808" s="3"/>
      <c r="HX9808" s="3"/>
      <c r="HY9808" s="3"/>
      <c r="HZ9808" s="3"/>
      <c r="IA9808" s="3"/>
      <c r="IB9808" s="3"/>
      <c r="IC9808" s="3"/>
      <c r="ID9808" s="3"/>
      <c r="IE9808" s="3"/>
      <c r="IF9808" s="3"/>
      <c r="IG9808" s="3"/>
      <c r="IH9808" s="3"/>
      <c r="II9808" s="3"/>
      <c r="IJ9808" s="3"/>
      <c r="IK9808" s="3"/>
      <c r="IL9808" s="3"/>
      <c r="IM9808" s="3"/>
      <c r="IN9808" s="3"/>
      <c r="IO9808" s="15"/>
    </row>
    <row r="9809" spans="171:249">
      <c r="FO9809" s="3"/>
      <c r="FP9809" s="3"/>
      <c r="FQ9809" s="3"/>
      <c r="FR9809" s="3"/>
      <c r="FS9809" s="3"/>
      <c r="FT9809" s="3"/>
      <c r="FU9809" s="3"/>
      <c r="FV9809" s="3"/>
      <c r="FW9809" s="3"/>
      <c r="FX9809" s="3"/>
      <c r="FY9809" s="3"/>
      <c r="FZ9809" s="3"/>
      <c r="GA9809" s="3"/>
      <c r="GB9809" s="3"/>
      <c r="GC9809" s="3"/>
      <c r="GD9809" s="3"/>
      <c r="GE9809" s="3"/>
      <c r="GF9809" s="3"/>
      <c r="GG9809" s="3"/>
      <c r="GH9809" s="3"/>
      <c r="GI9809" s="3"/>
      <c r="GJ9809" s="3"/>
      <c r="GK9809" s="3"/>
      <c r="GL9809" s="3"/>
      <c r="GM9809" s="3"/>
      <c r="GN9809" s="3"/>
      <c r="GO9809" s="3"/>
      <c r="GP9809" s="3"/>
      <c r="GQ9809" s="3"/>
      <c r="GR9809" s="3"/>
      <c r="GS9809" s="3"/>
      <c r="GT9809" s="3"/>
      <c r="GU9809" s="3"/>
      <c r="GV9809" s="3"/>
      <c r="GW9809" s="3"/>
      <c r="GX9809" s="3"/>
      <c r="GY9809" s="3"/>
      <c r="GZ9809" s="3"/>
      <c r="HA9809" s="3"/>
      <c r="HB9809" s="3"/>
      <c r="HC9809" s="3"/>
      <c r="HD9809" s="3"/>
      <c r="HE9809" s="3"/>
      <c r="HF9809" s="3"/>
      <c r="HG9809" s="3"/>
      <c r="HH9809" s="3"/>
      <c r="HI9809" s="3"/>
      <c r="HJ9809" s="3"/>
      <c r="HK9809" s="3"/>
      <c r="HL9809" s="3"/>
      <c r="HM9809" s="45"/>
      <c r="HN9809" s="3"/>
      <c r="HO9809" s="3"/>
      <c r="HP9809" s="3"/>
      <c r="HQ9809" s="3"/>
      <c r="HR9809" s="3"/>
      <c r="HS9809" s="3"/>
      <c r="HT9809" s="3"/>
      <c r="HU9809" s="3"/>
      <c r="HV9809" s="3"/>
      <c r="HW9809" s="3"/>
      <c r="HX9809" s="3"/>
      <c r="HY9809" s="3"/>
      <c r="HZ9809" s="3"/>
      <c r="IA9809" s="3"/>
      <c r="IB9809" s="3"/>
      <c r="IC9809" s="3"/>
      <c r="ID9809" s="3"/>
      <c r="IE9809" s="3"/>
      <c r="IF9809" s="3"/>
      <c r="IG9809" s="3"/>
      <c r="IH9809" s="3"/>
      <c r="II9809" s="3"/>
      <c r="IJ9809" s="3"/>
      <c r="IK9809" s="3"/>
      <c r="IL9809" s="3"/>
      <c r="IM9809" s="3"/>
      <c r="IN9809" s="3"/>
      <c r="IO9809" s="15"/>
    </row>
    <row r="9810" spans="171:249">
      <c r="FO9810" s="3"/>
      <c r="FP9810" s="3"/>
      <c r="FQ9810" s="3"/>
      <c r="FR9810" s="3"/>
      <c r="FS9810" s="3"/>
      <c r="FT9810" s="3"/>
      <c r="FU9810" s="3"/>
      <c r="FV9810" s="3"/>
      <c r="FW9810" s="3"/>
      <c r="FX9810" s="3"/>
      <c r="FY9810" s="3"/>
      <c r="FZ9810" s="3"/>
      <c r="GA9810" s="3"/>
      <c r="GB9810" s="3"/>
      <c r="GC9810" s="3"/>
      <c r="GD9810" s="3"/>
      <c r="GE9810" s="3"/>
      <c r="GF9810" s="3"/>
      <c r="GG9810" s="3"/>
      <c r="GH9810" s="3"/>
      <c r="GI9810" s="3"/>
      <c r="GJ9810" s="3"/>
      <c r="GK9810" s="3"/>
      <c r="GL9810" s="3"/>
      <c r="GM9810" s="3"/>
      <c r="GN9810" s="3"/>
      <c r="GO9810" s="3"/>
      <c r="GP9810" s="3"/>
      <c r="GQ9810" s="3"/>
      <c r="GR9810" s="3"/>
      <c r="GS9810" s="3"/>
      <c r="GT9810" s="3"/>
      <c r="GU9810" s="3"/>
      <c r="GV9810" s="3"/>
      <c r="GW9810" s="3"/>
      <c r="GX9810" s="3"/>
      <c r="GY9810" s="3"/>
      <c r="GZ9810" s="3"/>
      <c r="HA9810" s="3"/>
      <c r="HB9810" s="3"/>
      <c r="HC9810" s="3"/>
      <c r="HD9810" s="3"/>
      <c r="HE9810" s="3"/>
      <c r="HF9810" s="3"/>
      <c r="HG9810" s="3"/>
      <c r="HH9810" s="3"/>
      <c r="HI9810" s="3"/>
      <c r="HJ9810" s="3"/>
      <c r="HK9810" s="3"/>
      <c r="HL9810" s="3"/>
      <c r="HM9810" s="45"/>
      <c r="HN9810" s="3"/>
      <c r="HO9810" s="3"/>
      <c r="HP9810" s="3"/>
      <c r="HQ9810" s="3"/>
      <c r="HR9810" s="3"/>
      <c r="HS9810" s="3"/>
      <c r="HT9810" s="3"/>
      <c r="HU9810" s="3"/>
      <c r="HV9810" s="3"/>
      <c r="HW9810" s="3"/>
      <c r="HX9810" s="3"/>
      <c r="HY9810" s="3"/>
      <c r="HZ9810" s="3"/>
      <c r="IA9810" s="3"/>
      <c r="IB9810" s="3"/>
      <c r="IC9810" s="3"/>
      <c r="ID9810" s="3"/>
      <c r="IE9810" s="3"/>
      <c r="IF9810" s="3"/>
      <c r="IG9810" s="3"/>
      <c r="IH9810" s="3"/>
      <c r="II9810" s="3"/>
      <c r="IJ9810" s="3"/>
      <c r="IK9810" s="3"/>
      <c r="IL9810" s="3"/>
      <c r="IM9810" s="3"/>
      <c r="IN9810" s="3"/>
      <c r="IO9810" s="15"/>
    </row>
    <row r="9811" spans="171:249">
      <c r="FO9811" s="3"/>
      <c r="FP9811" s="3"/>
      <c r="FQ9811" s="3"/>
      <c r="FR9811" s="3"/>
      <c r="FS9811" s="3"/>
      <c r="FT9811" s="3"/>
      <c r="FU9811" s="3"/>
      <c r="FV9811" s="3"/>
      <c r="FW9811" s="3"/>
      <c r="FX9811" s="3"/>
      <c r="FY9811" s="3"/>
      <c r="FZ9811" s="3"/>
      <c r="GA9811" s="3"/>
      <c r="GB9811" s="3"/>
      <c r="GC9811" s="3"/>
      <c r="GD9811" s="3"/>
      <c r="GE9811" s="3"/>
      <c r="GF9811" s="3"/>
      <c r="GG9811" s="3"/>
      <c r="GH9811" s="3"/>
      <c r="GI9811" s="3"/>
      <c r="GJ9811" s="3"/>
      <c r="GK9811" s="3"/>
      <c r="GL9811" s="3"/>
      <c r="GM9811" s="3"/>
      <c r="GN9811" s="3"/>
      <c r="GO9811" s="3"/>
      <c r="GP9811" s="3"/>
      <c r="GQ9811" s="3"/>
      <c r="GR9811" s="3"/>
      <c r="GS9811" s="3"/>
      <c r="GT9811" s="3"/>
      <c r="GU9811" s="3"/>
      <c r="GV9811" s="3"/>
      <c r="GW9811" s="3"/>
      <c r="GX9811" s="3"/>
      <c r="GY9811" s="3"/>
      <c r="GZ9811" s="3"/>
      <c r="HA9811" s="3"/>
      <c r="HB9811" s="3"/>
      <c r="HC9811" s="3"/>
      <c r="HD9811" s="3"/>
      <c r="HE9811" s="3"/>
      <c r="HF9811" s="3"/>
      <c r="HG9811" s="3"/>
      <c r="HH9811" s="3"/>
      <c r="HI9811" s="3"/>
      <c r="HJ9811" s="3"/>
      <c r="HK9811" s="3"/>
      <c r="HL9811" s="3"/>
      <c r="HM9811" s="45"/>
      <c r="HN9811" s="3"/>
      <c r="HO9811" s="3"/>
      <c r="HP9811" s="3"/>
      <c r="HQ9811" s="3"/>
      <c r="HR9811" s="3"/>
      <c r="HS9811" s="3"/>
      <c r="HT9811" s="3"/>
      <c r="HU9811" s="3"/>
      <c r="HV9811" s="3"/>
      <c r="HW9811" s="3"/>
      <c r="HX9811" s="3"/>
      <c r="HY9811" s="3"/>
      <c r="HZ9811" s="3"/>
      <c r="IA9811" s="3"/>
      <c r="IB9811" s="3"/>
      <c r="IC9811" s="3"/>
      <c r="ID9811" s="3"/>
      <c r="IE9811" s="3"/>
      <c r="IF9811" s="3"/>
      <c r="IG9811" s="3"/>
      <c r="IH9811" s="3"/>
      <c r="II9811" s="3"/>
      <c r="IJ9811" s="3"/>
      <c r="IK9811" s="3"/>
      <c r="IL9811" s="3"/>
      <c r="IM9811" s="3"/>
      <c r="IN9811" s="3"/>
      <c r="IO9811" s="15"/>
    </row>
    <row r="9812" spans="171:249">
      <c r="FO9812" s="3"/>
      <c r="FP9812" s="3"/>
      <c r="FQ9812" s="3"/>
      <c r="FR9812" s="3"/>
      <c r="FS9812" s="3"/>
      <c r="FT9812" s="3"/>
      <c r="FU9812" s="3"/>
      <c r="FV9812" s="3"/>
      <c r="FW9812" s="3"/>
      <c r="FX9812" s="3"/>
      <c r="FY9812" s="3"/>
      <c r="FZ9812" s="3"/>
      <c r="GA9812" s="3"/>
      <c r="GB9812" s="3"/>
      <c r="GC9812" s="3"/>
      <c r="GD9812" s="3"/>
      <c r="GE9812" s="3"/>
      <c r="GF9812" s="3"/>
      <c r="GG9812" s="3"/>
      <c r="GH9812" s="3"/>
      <c r="GI9812" s="3"/>
      <c r="GJ9812" s="3"/>
      <c r="GK9812" s="3"/>
      <c r="GL9812" s="3"/>
      <c r="GM9812" s="3"/>
      <c r="GN9812" s="3"/>
      <c r="GO9812" s="3"/>
      <c r="GP9812" s="3"/>
      <c r="GQ9812" s="3"/>
      <c r="GR9812" s="3"/>
      <c r="GS9812" s="3"/>
      <c r="GT9812" s="3"/>
      <c r="GU9812" s="3"/>
      <c r="GV9812" s="3"/>
      <c r="GW9812" s="3"/>
      <c r="GX9812" s="3"/>
      <c r="GY9812" s="3"/>
      <c r="GZ9812" s="3"/>
      <c r="HA9812" s="3"/>
      <c r="HB9812" s="3"/>
      <c r="HC9812" s="3"/>
      <c r="HD9812" s="3"/>
      <c r="HE9812" s="3"/>
      <c r="HF9812" s="3"/>
      <c r="HG9812" s="3"/>
      <c r="HH9812" s="3"/>
      <c r="HI9812" s="3"/>
      <c r="HJ9812" s="3"/>
      <c r="HK9812" s="3"/>
      <c r="HL9812" s="3"/>
      <c r="HM9812" s="45"/>
      <c r="HN9812" s="3"/>
      <c r="HO9812" s="3"/>
      <c r="HP9812" s="3"/>
      <c r="HQ9812" s="3"/>
      <c r="HR9812" s="3"/>
      <c r="HS9812" s="3"/>
      <c r="HT9812" s="3"/>
      <c r="HU9812" s="3"/>
      <c r="HV9812" s="3"/>
      <c r="HW9812" s="3"/>
      <c r="HX9812" s="3"/>
      <c r="HY9812" s="3"/>
      <c r="HZ9812" s="3"/>
      <c r="IA9812" s="3"/>
      <c r="IB9812" s="3"/>
      <c r="IC9812" s="3"/>
      <c r="ID9812" s="3"/>
      <c r="IE9812" s="3"/>
      <c r="IF9812" s="3"/>
      <c r="IG9812" s="3"/>
      <c r="IH9812" s="3"/>
      <c r="II9812" s="3"/>
      <c r="IJ9812" s="3"/>
      <c r="IK9812" s="3"/>
      <c r="IL9812" s="3"/>
      <c r="IM9812" s="3"/>
      <c r="IN9812" s="3"/>
      <c r="IO9812" s="15"/>
    </row>
    <row r="9813" spans="171:249">
      <c r="FO9813" s="3"/>
      <c r="FP9813" s="3"/>
      <c r="FQ9813" s="3"/>
      <c r="FR9813" s="3"/>
      <c r="FS9813" s="3"/>
      <c r="FT9813" s="3"/>
      <c r="FU9813" s="3"/>
      <c r="FV9813" s="3"/>
      <c r="FW9813" s="3"/>
      <c r="FX9813" s="3"/>
      <c r="FY9813" s="3"/>
      <c r="FZ9813" s="3"/>
      <c r="GA9813" s="3"/>
      <c r="GB9813" s="3"/>
      <c r="GC9813" s="3"/>
      <c r="GD9813" s="3"/>
      <c r="GE9813" s="3"/>
      <c r="GF9813" s="3"/>
      <c r="GG9813" s="3"/>
      <c r="GH9813" s="3"/>
      <c r="GI9813" s="3"/>
      <c r="GJ9813" s="3"/>
      <c r="GK9813" s="3"/>
      <c r="GL9813" s="3"/>
      <c r="GM9813" s="3"/>
      <c r="GN9813" s="3"/>
      <c r="GO9813" s="3"/>
      <c r="GP9813" s="3"/>
      <c r="GQ9813" s="3"/>
      <c r="GR9813" s="3"/>
      <c r="GS9813" s="3"/>
      <c r="GT9813" s="3"/>
      <c r="GU9813" s="3"/>
      <c r="GV9813" s="3"/>
      <c r="GW9813" s="3"/>
      <c r="GX9813" s="3"/>
      <c r="GY9813" s="3"/>
      <c r="GZ9813" s="3"/>
      <c r="HA9813" s="3"/>
      <c r="HB9813" s="3"/>
      <c r="HC9813" s="3"/>
      <c r="HD9813" s="3"/>
      <c r="HE9813" s="3"/>
      <c r="HF9813" s="3"/>
      <c r="HG9813" s="3"/>
      <c r="HH9813" s="3"/>
      <c r="HI9813" s="3"/>
      <c r="HJ9813" s="3"/>
      <c r="HK9813" s="3"/>
      <c r="HL9813" s="3"/>
      <c r="HM9813" s="45"/>
      <c r="HN9813" s="3"/>
      <c r="HO9813" s="3"/>
      <c r="HP9813" s="3"/>
      <c r="HQ9813" s="3"/>
      <c r="HR9813" s="3"/>
      <c r="HS9813" s="3"/>
      <c r="HT9813" s="3"/>
      <c r="HU9813" s="3"/>
      <c r="HV9813" s="3"/>
      <c r="HW9813" s="3"/>
      <c r="HX9813" s="3"/>
      <c r="HY9813" s="3"/>
      <c r="HZ9813" s="3"/>
      <c r="IA9813" s="3"/>
      <c r="IB9813" s="3"/>
      <c r="IC9813" s="3"/>
      <c r="ID9813" s="3"/>
      <c r="IE9813" s="3"/>
      <c r="IF9813" s="3"/>
      <c r="IG9813" s="3"/>
      <c r="IH9813" s="3"/>
      <c r="II9813" s="3"/>
      <c r="IJ9813" s="3"/>
      <c r="IK9813" s="3"/>
      <c r="IL9813" s="3"/>
      <c r="IM9813" s="3"/>
      <c r="IN9813" s="3"/>
      <c r="IO9813" s="15"/>
    </row>
    <row r="9814" spans="171:249">
      <c r="FO9814" s="3"/>
      <c r="FP9814" s="3"/>
      <c r="FQ9814" s="3"/>
      <c r="FR9814" s="3"/>
      <c r="FS9814" s="3"/>
      <c r="FT9814" s="3"/>
      <c r="FU9814" s="3"/>
      <c r="FV9814" s="3"/>
      <c r="FW9814" s="3"/>
      <c r="FX9814" s="3"/>
      <c r="FY9814" s="3"/>
      <c r="FZ9814" s="3"/>
      <c r="GA9814" s="3"/>
      <c r="GB9814" s="3"/>
      <c r="GC9814" s="3"/>
      <c r="GD9814" s="3"/>
      <c r="GE9814" s="3"/>
      <c r="GF9814" s="3"/>
      <c r="GG9814" s="3"/>
      <c r="GH9814" s="3"/>
      <c r="GI9814" s="3"/>
      <c r="GJ9814" s="3"/>
      <c r="GK9814" s="3"/>
      <c r="GL9814" s="3"/>
      <c r="GM9814" s="3"/>
      <c r="GN9814" s="3"/>
      <c r="GO9814" s="3"/>
      <c r="GP9814" s="3"/>
      <c r="GQ9814" s="3"/>
      <c r="GR9814" s="3"/>
      <c r="GS9814" s="3"/>
      <c r="GT9814" s="3"/>
      <c r="GU9814" s="3"/>
      <c r="GV9814" s="3"/>
      <c r="GW9814" s="3"/>
      <c r="GX9814" s="3"/>
      <c r="GY9814" s="3"/>
      <c r="GZ9814" s="3"/>
      <c r="HA9814" s="3"/>
      <c r="HB9814" s="3"/>
      <c r="HC9814" s="3"/>
      <c r="HD9814" s="3"/>
      <c r="HE9814" s="3"/>
      <c r="HF9814" s="3"/>
      <c r="HG9814" s="3"/>
      <c r="HH9814" s="3"/>
      <c r="HI9814" s="3"/>
      <c r="HJ9814" s="3"/>
      <c r="HK9814" s="3"/>
      <c r="HL9814" s="3"/>
      <c r="HM9814" s="45"/>
      <c r="HN9814" s="3"/>
      <c r="HO9814" s="3"/>
      <c r="HP9814" s="3"/>
      <c r="HQ9814" s="3"/>
      <c r="HR9814" s="3"/>
      <c r="HS9814" s="3"/>
      <c r="HT9814" s="3"/>
      <c r="HU9814" s="3"/>
      <c r="HV9814" s="3"/>
      <c r="HW9814" s="3"/>
      <c r="HX9814" s="3"/>
      <c r="HY9814" s="3"/>
      <c r="HZ9814" s="3"/>
      <c r="IA9814" s="3"/>
      <c r="IB9814" s="3"/>
      <c r="IC9814" s="3"/>
      <c r="ID9814" s="3"/>
      <c r="IE9814" s="3"/>
      <c r="IF9814" s="3"/>
      <c r="IG9814" s="3"/>
      <c r="IH9814" s="3"/>
      <c r="II9814" s="3"/>
      <c r="IJ9814" s="3"/>
      <c r="IK9814" s="3"/>
      <c r="IL9814" s="3"/>
      <c r="IM9814" s="3"/>
      <c r="IN9814" s="3"/>
      <c r="IO9814" s="15"/>
    </row>
    <row r="9815" spans="171:249">
      <c r="FO9815" s="3"/>
      <c r="FP9815" s="3"/>
      <c r="FQ9815" s="3"/>
      <c r="FR9815" s="3"/>
      <c r="FS9815" s="3"/>
      <c r="FT9815" s="3"/>
      <c r="FU9815" s="3"/>
      <c r="FV9815" s="3"/>
      <c r="FW9815" s="3"/>
      <c r="FX9815" s="3"/>
      <c r="FY9815" s="3"/>
      <c r="FZ9815" s="3"/>
      <c r="GA9815" s="3"/>
      <c r="GB9815" s="3"/>
      <c r="GC9815" s="3"/>
      <c r="GD9815" s="3"/>
      <c r="GE9815" s="3"/>
      <c r="GF9815" s="3"/>
      <c r="GG9815" s="3"/>
      <c r="GH9815" s="3"/>
      <c r="GI9815" s="3"/>
      <c r="GJ9815" s="3"/>
      <c r="GK9815" s="3"/>
      <c r="GL9815" s="3"/>
      <c r="GM9815" s="3"/>
      <c r="GN9815" s="3"/>
      <c r="GO9815" s="3"/>
      <c r="GP9815" s="3"/>
      <c r="GQ9815" s="3"/>
      <c r="GR9815" s="3"/>
      <c r="GS9815" s="3"/>
      <c r="GT9815" s="3"/>
      <c r="GU9815" s="3"/>
      <c r="GV9815" s="3"/>
      <c r="GW9815" s="3"/>
      <c r="GX9815" s="3"/>
      <c r="GY9815" s="3"/>
      <c r="GZ9815" s="3"/>
      <c r="HA9815" s="3"/>
      <c r="HB9815" s="3"/>
      <c r="HC9815" s="3"/>
      <c r="HD9815" s="3"/>
      <c r="HE9815" s="3"/>
      <c r="HF9815" s="3"/>
      <c r="HG9815" s="3"/>
      <c r="HH9815" s="3"/>
      <c r="HI9815" s="3"/>
      <c r="HJ9815" s="3"/>
      <c r="HK9815" s="3"/>
      <c r="HL9815" s="3"/>
      <c r="HM9815" s="45"/>
      <c r="HN9815" s="3"/>
      <c r="HO9815" s="3"/>
      <c r="HP9815" s="3"/>
      <c r="HQ9815" s="3"/>
      <c r="HR9815" s="3"/>
      <c r="HS9815" s="3"/>
      <c r="HT9815" s="3"/>
      <c r="HU9815" s="3"/>
      <c r="HV9815" s="3"/>
      <c r="HW9815" s="3"/>
      <c r="HX9815" s="3"/>
      <c r="HY9815" s="3"/>
      <c r="HZ9815" s="3"/>
      <c r="IA9815" s="3"/>
      <c r="IB9815" s="3"/>
      <c r="IC9815" s="3"/>
      <c r="ID9815" s="3"/>
      <c r="IE9815" s="3"/>
      <c r="IF9815" s="3"/>
      <c r="IG9815" s="3"/>
      <c r="IH9815" s="3"/>
      <c r="II9815" s="3"/>
      <c r="IJ9815" s="3"/>
      <c r="IK9815" s="3"/>
      <c r="IL9815" s="3"/>
      <c r="IM9815" s="3"/>
      <c r="IN9815" s="3"/>
      <c r="IO9815" s="15"/>
    </row>
    <row r="9816" spans="171:249">
      <c r="FO9816" s="3"/>
      <c r="FP9816" s="3"/>
      <c r="FQ9816" s="3"/>
      <c r="FR9816" s="3"/>
      <c r="FS9816" s="3"/>
      <c r="FT9816" s="3"/>
      <c r="FU9816" s="3"/>
      <c r="FV9816" s="3"/>
      <c r="FW9816" s="3"/>
      <c r="FX9816" s="3"/>
      <c r="FY9816" s="3"/>
      <c r="FZ9816" s="3"/>
      <c r="GA9816" s="3"/>
      <c r="GB9816" s="3"/>
      <c r="GC9816" s="3"/>
      <c r="GD9816" s="3"/>
      <c r="GE9816" s="3"/>
      <c r="GF9816" s="3"/>
      <c r="GG9816" s="3"/>
      <c r="GH9816" s="3"/>
      <c r="GI9816" s="3"/>
      <c r="GJ9816" s="3"/>
      <c r="GK9816" s="3"/>
      <c r="GL9816" s="3"/>
      <c r="GM9816" s="3"/>
      <c r="GN9816" s="3"/>
      <c r="GO9816" s="3"/>
      <c r="GP9816" s="3"/>
      <c r="GQ9816" s="3"/>
      <c r="GR9816" s="3"/>
      <c r="GS9816" s="3"/>
      <c r="GT9816" s="3"/>
      <c r="GU9816" s="3"/>
      <c r="GV9816" s="3"/>
      <c r="GW9816" s="3"/>
      <c r="GX9816" s="3"/>
      <c r="GY9816" s="3"/>
      <c r="GZ9816" s="3"/>
      <c r="HA9816" s="3"/>
      <c r="HB9816" s="3"/>
      <c r="HC9816" s="3"/>
      <c r="HD9816" s="3"/>
      <c r="HE9816" s="3"/>
      <c r="HF9816" s="3"/>
      <c r="HG9816" s="3"/>
      <c r="HH9816" s="3"/>
      <c r="HI9816" s="3"/>
      <c r="HJ9816" s="3"/>
      <c r="HK9816" s="3"/>
      <c r="HL9816" s="3"/>
      <c r="HM9816" s="45"/>
      <c r="HN9816" s="3"/>
      <c r="HO9816" s="3"/>
      <c r="HP9816" s="3"/>
      <c r="HQ9816" s="3"/>
      <c r="HR9816" s="3"/>
      <c r="HS9816" s="3"/>
      <c r="HT9816" s="3"/>
      <c r="HU9816" s="3"/>
      <c r="HV9816" s="3"/>
      <c r="HW9816" s="3"/>
      <c r="HX9816" s="3"/>
      <c r="HY9816" s="3"/>
      <c r="HZ9816" s="3"/>
      <c r="IA9816" s="3"/>
      <c r="IB9816" s="3"/>
      <c r="IC9816" s="3"/>
      <c r="ID9816" s="3"/>
      <c r="IE9816" s="3"/>
      <c r="IF9816" s="3"/>
      <c r="IG9816" s="3"/>
      <c r="IH9816" s="3"/>
      <c r="II9816" s="3"/>
      <c r="IJ9816" s="3"/>
      <c r="IK9816" s="3"/>
      <c r="IL9816" s="3"/>
      <c r="IM9816" s="3"/>
      <c r="IN9816" s="3"/>
      <c r="IO9816" s="15"/>
    </row>
    <row r="9817" spans="171:249">
      <c r="FO9817" s="3"/>
      <c r="FP9817" s="3"/>
      <c r="FQ9817" s="3"/>
      <c r="FR9817" s="3"/>
      <c r="FS9817" s="3"/>
      <c r="FT9817" s="3"/>
      <c r="FU9817" s="3"/>
      <c r="FV9817" s="3"/>
      <c r="FW9817" s="3"/>
      <c r="FX9817" s="3"/>
      <c r="FY9817" s="3"/>
      <c r="FZ9817" s="3"/>
      <c r="GA9817" s="3"/>
      <c r="GB9817" s="3"/>
      <c r="GC9817" s="3"/>
      <c r="GD9817" s="3"/>
      <c r="GE9817" s="3"/>
      <c r="GF9817" s="3"/>
      <c r="GG9817" s="3"/>
      <c r="GH9817" s="3"/>
      <c r="GI9817" s="3"/>
      <c r="GJ9817" s="3"/>
      <c r="GK9817" s="3"/>
      <c r="GL9817" s="3"/>
      <c r="GM9817" s="3"/>
      <c r="GN9817" s="3"/>
      <c r="GO9817" s="3"/>
      <c r="GP9817" s="3"/>
      <c r="GQ9817" s="3"/>
      <c r="GR9817" s="3"/>
      <c r="GS9817" s="3"/>
      <c r="GT9817" s="3"/>
      <c r="GU9817" s="3"/>
      <c r="GV9817" s="3"/>
      <c r="GW9817" s="3"/>
      <c r="GX9817" s="3"/>
      <c r="GY9817" s="3"/>
      <c r="GZ9817" s="3"/>
      <c r="HA9817" s="3"/>
      <c r="HB9817" s="3"/>
      <c r="HC9817" s="3"/>
      <c r="HD9817" s="3"/>
      <c r="HE9817" s="3"/>
      <c r="HF9817" s="3"/>
      <c r="HG9817" s="3"/>
      <c r="HH9817" s="3"/>
      <c r="HI9817" s="3"/>
      <c r="HJ9817" s="3"/>
      <c r="HK9817" s="3"/>
      <c r="HL9817" s="3"/>
      <c r="HM9817" s="45"/>
      <c r="HN9817" s="3"/>
      <c r="HO9817" s="3"/>
      <c r="HP9817" s="3"/>
      <c r="HQ9817" s="3"/>
      <c r="HR9817" s="3"/>
      <c r="HS9817" s="3"/>
      <c r="HT9817" s="3"/>
      <c r="HU9817" s="3"/>
      <c r="HV9817" s="3"/>
      <c r="HW9817" s="3"/>
      <c r="HX9817" s="3"/>
      <c r="HY9817" s="3"/>
      <c r="HZ9817" s="3"/>
      <c r="IA9817" s="3"/>
      <c r="IB9817" s="3"/>
      <c r="IC9817" s="3"/>
      <c r="ID9817" s="3"/>
      <c r="IE9817" s="3"/>
      <c r="IF9817" s="3"/>
      <c r="IG9817" s="3"/>
      <c r="IH9817" s="3"/>
      <c r="II9817" s="3"/>
      <c r="IJ9817" s="3"/>
      <c r="IK9817" s="3"/>
      <c r="IL9817" s="3"/>
      <c r="IM9817" s="3"/>
      <c r="IN9817" s="3"/>
      <c r="IO9817" s="15"/>
    </row>
    <row r="9818" spans="171:249">
      <c r="FO9818" s="3"/>
      <c r="FP9818" s="3"/>
      <c r="FQ9818" s="3"/>
      <c r="FR9818" s="3"/>
      <c r="FS9818" s="3"/>
      <c r="FT9818" s="3"/>
      <c r="FU9818" s="3"/>
      <c r="FV9818" s="3"/>
      <c r="FW9818" s="3"/>
      <c r="FX9818" s="3"/>
      <c r="FY9818" s="3"/>
      <c r="FZ9818" s="3"/>
      <c r="GA9818" s="3"/>
      <c r="GB9818" s="3"/>
      <c r="GC9818" s="3"/>
      <c r="GD9818" s="3"/>
      <c r="GE9818" s="3"/>
      <c r="GF9818" s="3"/>
      <c r="GG9818" s="3"/>
      <c r="GH9818" s="3"/>
      <c r="GI9818" s="3"/>
      <c r="GJ9818" s="3"/>
      <c r="GK9818" s="3"/>
      <c r="GL9818" s="3"/>
      <c r="GM9818" s="3"/>
      <c r="GN9818" s="3"/>
      <c r="GO9818" s="3"/>
      <c r="GP9818" s="3"/>
      <c r="GQ9818" s="3"/>
      <c r="GR9818" s="3"/>
      <c r="GS9818" s="3"/>
      <c r="GT9818" s="3"/>
      <c r="GU9818" s="3"/>
      <c r="GV9818" s="3"/>
      <c r="GW9818" s="3"/>
      <c r="GX9818" s="3"/>
      <c r="GY9818" s="3"/>
      <c r="GZ9818" s="3"/>
      <c r="HA9818" s="3"/>
      <c r="HB9818" s="3"/>
      <c r="HC9818" s="3"/>
      <c r="HD9818" s="3"/>
      <c r="HE9818" s="3"/>
      <c r="HF9818" s="3"/>
      <c r="HG9818" s="3"/>
      <c r="HH9818" s="3"/>
      <c r="HI9818" s="3"/>
      <c r="HJ9818" s="3"/>
      <c r="HK9818" s="3"/>
      <c r="HL9818" s="3"/>
      <c r="HM9818" s="45"/>
      <c r="HN9818" s="3"/>
      <c r="HO9818" s="3"/>
      <c r="HP9818" s="3"/>
      <c r="HQ9818" s="3"/>
      <c r="HR9818" s="3"/>
      <c r="HS9818" s="3"/>
      <c r="HT9818" s="3"/>
      <c r="HU9818" s="3"/>
      <c r="HV9818" s="3"/>
      <c r="HW9818" s="3"/>
      <c r="HX9818" s="3"/>
      <c r="HY9818" s="3"/>
      <c r="HZ9818" s="3"/>
      <c r="IA9818" s="3"/>
      <c r="IB9818" s="3"/>
      <c r="IC9818" s="3"/>
      <c r="ID9818" s="3"/>
      <c r="IE9818" s="3"/>
      <c r="IF9818" s="3"/>
      <c r="IG9818" s="3"/>
      <c r="IH9818" s="3"/>
      <c r="II9818" s="3"/>
      <c r="IJ9818" s="3"/>
      <c r="IK9818" s="3"/>
      <c r="IL9818" s="3"/>
      <c r="IM9818" s="3"/>
      <c r="IN9818" s="3"/>
      <c r="IO9818" s="15"/>
    </row>
    <row r="9819" spans="171:249">
      <c r="FO9819" s="3"/>
      <c r="FP9819" s="3"/>
      <c r="FQ9819" s="3"/>
      <c r="FR9819" s="3"/>
      <c r="FS9819" s="3"/>
      <c r="FT9819" s="3"/>
      <c r="FU9819" s="3"/>
      <c r="FV9819" s="3"/>
      <c r="FW9819" s="3"/>
      <c r="FX9819" s="3"/>
      <c r="FY9819" s="3"/>
      <c r="FZ9819" s="3"/>
      <c r="GA9819" s="3"/>
      <c r="GB9819" s="3"/>
      <c r="GC9819" s="3"/>
      <c r="GD9819" s="3"/>
      <c r="GE9819" s="3"/>
      <c r="GF9819" s="3"/>
      <c r="GG9819" s="3"/>
      <c r="GH9819" s="3"/>
      <c r="GI9819" s="3"/>
      <c r="GJ9819" s="3"/>
      <c r="GK9819" s="3"/>
      <c r="GL9819" s="3"/>
      <c r="GM9819" s="3"/>
      <c r="GN9819" s="3"/>
      <c r="GO9819" s="3"/>
      <c r="GP9819" s="3"/>
      <c r="GQ9819" s="3"/>
      <c r="GR9819" s="3"/>
      <c r="GS9819" s="3"/>
      <c r="GT9819" s="3"/>
      <c r="GU9819" s="3"/>
      <c r="GV9819" s="3"/>
      <c r="GW9819" s="3"/>
      <c r="GX9819" s="3"/>
      <c r="GY9819" s="3"/>
      <c r="GZ9819" s="3"/>
      <c r="HA9819" s="3"/>
      <c r="HB9819" s="3"/>
      <c r="HC9819" s="3"/>
      <c r="HD9819" s="3"/>
      <c r="HE9819" s="3"/>
      <c r="HF9819" s="3"/>
      <c r="HG9819" s="3"/>
      <c r="HH9819" s="3"/>
      <c r="HI9819" s="3"/>
      <c r="HJ9819" s="3"/>
      <c r="HK9819" s="3"/>
      <c r="HL9819" s="3"/>
      <c r="HM9819" s="45"/>
      <c r="HN9819" s="3"/>
      <c r="HO9819" s="3"/>
      <c r="HP9819" s="3"/>
      <c r="HQ9819" s="3"/>
      <c r="HR9819" s="3"/>
      <c r="HS9819" s="3"/>
      <c r="HT9819" s="3"/>
      <c r="HU9819" s="3"/>
      <c r="HV9819" s="3"/>
      <c r="HW9819" s="3"/>
      <c r="HX9819" s="3"/>
      <c r="HY9819" s="3"/>
      <c r="HZ9819" s="3"/>
      <c r="IA9819" s="3"/>
      <c r="IB9819" s="3"/>
      <c r="IC9819" s="3"/>
      <c r="ID9819" s="3"/>
      <c r="IE9819" s="3"/>
      <c r="IF9819" s="3"/>
      <c r="IG9819" s="3"/>
      <c r="IH9819" s="3"/>
      <c r="II9819" s="3"/>
      <c r="IJ9819" s="3"/>
      <c r="IK9819" s="3"/>
      <c r="IL9819" s="3"/>
      <c r="IM9819" s="3"/>
      <c r="IN9819" s="3"/>
      <c r="IO9819" s="15"/>
    </row>
    <row r="9820" spans="171:249">
      <c r="FO9820" s="3"/>
      <c r="FP9820" s="3"/>
      <c r="FQ9820" s="3"/>
      <c r="FR9820" s="3"/>
      <c r="FS9820" s="3"/>
      <c r="FT9820" s="3"/>
      <c r="FU9820" s="3"/>
      <c r="FV9820" s="3"/>
      <c r="FW9820" s="3"/>
      <c r="FX9820" s="3"/>
      <c r="FY9820" s="3"/>
      <c r="FZ9820" s="3"/>
      <c r="GA9820" s="3"/>
      <c r="GB9820" s="3"/>
      <c r="GC9820" s="3"/>
      <c r="GD9820" s="3"/>
      <c r="GE9820" s="3"/>
      <c r="GF9820" s="3"/>
      <c r="GG9820" s="3"/>
      <c r="GH9820" s="3"/>
      <c r="GI9820" s="3"/>
      <c r="GJ9820" s="3"/>
      <c r="GK9820" s="3"/>
      <c r="GL9820" s="3"/>
      <c r="GM9820" s="3"/>
      <c r="GN9820" s="3"/>
      <c r="GO9820" s="3"/>
      <c r="GP9820" s="3"/>
      <c r="GQ9820" s="3"/>
      <c r="GR9820" s="3"/>
      <c r="GS9820" s="3"/>
      <c r="GT9820" s="3"/>
      <c r="GU9820" s="3"/>
      <c r="GV9820" s="3"/>
      <c r="GW9820" s="3"/>
      <c r="GX9820" s="3"/>
      <c r="GY9820" s="3"/>
      <c r="GZ9820" s="3"/>
      <c r="HA9820" s="3"/>
      <c r="HB9820" s="3"/>
      <c r="HC9820" s="3"/>
      <c r="HD9820" s="3"/>
      <c r="HE9820" s="3"/>
      <c r="HF9820" s="3"/>
      <c r="HG9820" s="3"/>
      <c r="HH9820" s="3"/>
      <c r="HI9820" s="3"/>
      <c r="HJ9820" s="3"/>
      <c r="HK9820" s="3"/>
      <c r="HL9820" s="3"/>
      <c r="HM9820" s="45"/>
      <c r="HN9820" s="3"/>
      <c r="HO9820" s="3"/>
      <c r="HP9820" s="3"/>
      <c r="HQ9820" s="3"/>
      <c r="HR9820" s="3"/>
      <c r="HS9820" s="3"/>
      <c r="HT9820" s="3"/>
      <c r="HU9820" s="3"/>
      <c r="HV9820" s="3"/>
      <c r="HW9820" s="3"/>
      <c r="HX9820" s="3"/>
      <c r="HY9820" s="3"/>
      <c r="HZ9820" s="3"/>
      <c r="IA9820" s="3"/>
      <c r="IB9820" s="3"/>
      <c r="IC9820" s="3"/>
      <c r="ID9820" s="3"/>
      <c r="IE9820" s="3"/>
      <c r="IF9820" s="3"/>
      <c r="IG9820" s="3"/>
      <c r="IH9820" s="3"/>
      <c r="II9820" s="3"/>
      <c r="IJ9820" s="3"/>
      <c r="IK9820" s="3"/>
      <c r="IL9820" s="3"/>
      <c r="IM9820" s="3"/>
      <c r="IN9820" s="3"/>
      <c r="IO9820" s="15"/>
    </row>
    <row r="9821" spans="171:249">
      <c r="FO9821" s="3"/>
      <c r="FP9821" s="3"/>
      <c r="FQ9821" s="3"/>
      <c r="FR9821" s="3"/>
      <c r="FS9821" s="3"/>
      <c r="FT9821" s="3"/>
      <c r="FU9821" s="3"/>
      <c r="FV9821" s="3"/>
      <c r="FW9821" s="3"/>
      <c r="FX9821" s="3"/>
      <c r="FY9821" s="3"/>
      <c r="FZ9821" s="3"/>
      <c r="GA9821" s="3"/>
      <c r="GB9821" s="3"/>
      <c r="GC9821" s="3"/>
      <c r="GD9821" s="3"/>
      <c r="GE9821" s="3"/>
      <c r="GF9821" s="3"/>
      <c r="GG9821" s="3"/>
      <c r="GH9821" s="3"/>
      <c r="GI9821" s="3"/>
      <c r="GJ9821" s="3"/>
      <c r="GK9821" s="3"/>
      <c r="GL9821" s="3"/>
      <c r="GM9821" s="3"/>
      <c r="GN9821" s="3"/>
      <c r="GO9821" s="3"/>
      <c r="GP9821" s="3"/>
      <c r="GQ9821" s="3"/>
      <c r="GR9821" s="3"/>
      <c r="GS9821" s="3"/>
      <c r="GT9821" s="3"/>
      <c r="GU9821" s="3"/>
      <c r="GV9821" s="3"/>
      <c r="GW9821" s="3"/>
      <c r="GX9821" s="3"/>
      <c r="GY9821" s="3"/>
      <c r="GZ9821" s="3"/>
      <c r="HA9821" s="3"/>
      <c r="HB9821" s="3"/>
      <c r="HC9821" s="3"/>
      <c r="HD9821" s="3"/>
      <c r="HE9821" s="3"/>
      <c r="HF9821" s="3"/>
      <c r="HG9821" s="3"/>
      <c r="HH9821" s="3"/>
      <c r="HI9821" s="3"/>
      <c r="HJ9821" s="3"/>
      <c r="HK9821" s="3"/>
      <c r="HL9821" s="3"/>
      <c r="HM9821" s="45"/>
      <c r="HN9821" s="3"/>
      <c r="HO9821" s="3"/>
      <c r="HP9821" s="3"/>
      <c r="HQ9821" s="3"/>
      <c r="HR9821" s="3"/>
      <c r="HS9821" s="3"/>
      <c r="HT9821" s="3"/>
      <c r="HU9821" s="3"/>
      <c r="HV9821" s="3"/>
      <c r="HW9821" s="3"/>
      <c r="HX9821" s="3"/>
      <c r="HY9821" s="3"/>
      <c r="HZ9821" s="3"/>
      <c r="IA9821" s="3"/>
      <c r="IB9821" s="3"/>
      <c r="IC9821" s="3"/>
      <c r="ID9821" s="3"/>
      <c r="IE9821" s="3"/>
      <c r="IF9821" s="3"/>
      <c r="IG9821" s="3"/>
      <c r="IH9821" s="3"/>
      <c r="II9821" s="3"/>
      <c r="IJ9821" s="3"/>
      <c r="IK9821" s="3"/>
      <c r="IL9821" s="3"/>
      <c r="IM9821" s="3"/>
      <c r="IN9821" s="3"/>
      <c r="IO9821" s="15"/>
    </row>
    <row r="9822" spans="171:249">
      <c r="FO9822" s="3"/>
      <c r="FP9822" s="3"/>
      <c r="FQ9822" s="3"/>
      <c r="FR9822" s="3"/>
      <c r="FS9822" s="3"/>
      <c r="FT9822" s="3"/>
      <c r="FU9822" s="3"/>
      <c r="FV9822" s="3"/>
      <c r="FW9822" s="3"/>
      <c r="FX9822" s="3"/>
      <c r="FY9822" s="3"/>
      <c r="FZ9822" s="3"/>
      <c r="GA9822" s="3"/>
      <c r="GB9822" s="3"/>
      <c r="GC9822" s="3"/>
      <c r="GD9822" s="3"/>
      <c r="GE9822" s="3"/>
      <c r="GF9822" s="3"/>
      <c r="GG9822" s="3"/>
      <c r="GH9822" s="3"/>
      <c r="GI9822" s="3"/>
      <c r="GJ9822" s="3"/>
      <c r="GK9822" s="3"/>
      <c r="GL9822" s="3"/>
      <c r="GM9822" s="3"/>
      <c r="GN9822" s="3"/>
      <c r="GO9822" s="3"/>
      <c r="GP9822" s="3"/>
      <c r="GQ9822" s="3"/>
      <c r="GR9822" s="3"/>
      <c r="GS9822" s="3"/>
      <c r="GT9822" s="3"/>
      <c r="GU9822" s="3"/>
      <c r="GV9822" s="3"/>
      <c r="GW9822" s="3"/>
      <c r="GX9822" s="3"/>
      <c r="GY9822" s="3"/>
      <c r="GZ9822" s="3"/>
      <c r="HA9822" s="3"/>
      <c r="HB9822" s="3"/>
      <c r="HC9822" s="3"/>
      <c r="HD9822" s="3"/>
      <c r="HE9822" s="3"/>
      <c r="HF9822" s="3"/>
      <c r="HG9822" s="3"/>
      <c r="HH9822" s="3"/>
      <c r="HI9822" s="3"/>
      <c r="HJ9822" s="3"/>
      <c r="HK9822" s="3"/>
      <c r="HL9822" s="3"/>
      <c r="HM9822" s="45"/>
      <c r="HN9822" s="3"/>
      <c r="HO9822" s="3"/>
      <c r="HP9822" s="3"/>
      <c r="HQ9822" s="3"/>
      <c r="HR9822" s="3"/>
      <c r="HS9822" s="3"/>
      <c r="HT9822" s="3"/>
      <c r="HU9822" s="3"/>
      <c r="HV9822" s="3"/>
      <c r="HW9822" s="3"/>
      <c r="HX9822" s="3"/>
      <c r="HY9822" s="3"/>
      <c r="HZ9822" s="3"/>
      <c r="IA9822" s="3"/>
      <c r="IB9822" s="3"/>
      <c r="IC9822" s="3"/>
      <c r="ID9822" s="3"/>
      <c r="IE9822" s="3"/>
      <c r="IF9822" s="3"/>
      <c r="IG9822" s="3"/>
      <c r="IH9822" s="3"/>
      <c r="II9822" s="3"/>
      <c r="IJ9822" s="3"/>
      <c r="IK9822" s="3"/>
      <c r="IL9822" s="3"/>
      <c r="IM9822" s="3"/>
      <c r="IN9822" s="3"/>
      <c r="IO9822" s="15"/>
    </row>
    <row r="9823" spans="171:249">
      <c r="FO9823" s="3"/>
      <c r="FP9823" s="3"/>
      <c r="FQ9823" s="3"/>
      <c r="FR9823" s="3"/>
      <c r="FS9823" s="3"/>
      <c r="FT9823" s="3"/>
      <c r="FU9823" s="3"/>
      <c r="FV9823" s="3"/>
      <c r="FW9823" s="3"/>
      <c r="FX9823" s="3"/>
      <c r="FY9823" s="3"/>
      <c r="FZ9823" s="3"/>
      <c r="GA9823" s="3"/>
      <c r="GB9823" s="3"/>
      <c r="GC9823" s="3"/>
      <c r="GD9823" s="3"/>
      <c r="GE9823" s="3"/>
      <c r="GF9823" s="3"/>
      <c r="GG9823" s="3"/>
      <c r="GH9823" s="3"/>
      <c r="GI9823" s="3"/>
      <c r="GJ9823" s="3"/>
      <c r="GK9823" s="3"/>
      <c r="GL9823" s="3"/>
      <c r="GM9823" s="3"/>
      <c r="GN9823" s="3"/>
      <c r="GO9823" s="3"/>
      <c r="GP9823" s="3"/>
      <c r="GQ9823" s="3"/>
      <c r="GR9823" s="3"/>
      <c r="GS9823" s="3"/>
      <c r="GT9823" s="3"/>
      <c r="GU9823" s="3"/>
      <c r="GV9823" s="3"/>
      <c r="GW9823" s="3"/>
      <c r="GX9823" s="3"/>
      <c r="GY9823" s="3"/>
      <c r="GZ9823" s="3"/>
      <c r="HA9823" s="3"/>
      <c r="HB9823" s="3"/>
      <c r="HC9823" s="3"/>
      <c r="HD9823" s="3"/>
      <c r="HE9823" s="3"/>
      <c r="HF9823" s="3"/>
      <c r="HG9823" s="3"/>
      <c r="HH9823" s="3"/>
      <c r="HI9823" s="3"/>
      <c r="HJ9823" s="3"/>
      <c r="HK9823" s="3"/>
      <c r="HL9823" s="3"/>
      <c r="HM9823" s="45"/>
      <c r="HN9823" s="3"/>
      <c r="HO9823" s="3"/>
      <c r="HP9823" s="3"/>
      <c r="HQ9823" s="3"/>
      <c r="HR9823" s="3"/>
      <c r="HS9823" s="3"/>
      <c r="HT9823" s="3"/>
      <c r="HU9823" s="3"/>
      <c r="HV9823" s="3"/>
      <c r="HW9823" s="3"/>
      <c r="HX9823" s="3"/>
      <c r="HY9823" s="3"/>
      <c r="HZ9823" s="3"/>
      <c r="IA9823" s="3"/>
      <c r="IB9823" s="3"/>
      <c r="IC9823" s="3"/>
      <c r="ID9823" s="3"/>
      <c r="IE9823" s="3"/>
      <c r="IF9823" s="3"/>
      <c r="IG9823" s="3"/>
      <c r="IH9823" s="3"/>
      <c r="II9823" s="3"/>
      <c r="IJ9823" s="3"/>
      <c r="IK9823" s="3"/>
      <c r="IL9823" s="3"/>
      <c r="IM9823" s="3"/>
      <c r="IN9823" s="3"/>
      <c r="IO9823" s="15"/>
    </row>
    <row r="9824" spans="171:249">
      <c r="FO9824" s="3"/>
      <c r="FP9824" s="3"/>
      <c r="FQ9824" s="3"/>
      <c r="FR9824" s="3"/>
      <c r="FS9824" s="3"/>
      <c r="FT9824" s="3"/>
      <c r="FU9824" s="3"/>
      <c r="FV9824" s="3"/>
      <c r="FW9824" s="3"/>
      <c r="FX9824" s="3"/>
      <c r="FY9824" s="3"/>
      <c r="FZ9824" s="3"/>
      <c r="GA9824" s="3"/>
      <c r="GB9824" s="3"/>
      <c r="GC9824" s="3"/>
      <c r="GD9824" s="3"/>
      <c r="GE9824" s="3"/>
      <c r="GF9824" s="3"/>
      <c r="GG9824" s="3"/>
      <c r="GH9824" s="3"/>
      <c r="GI9824" s="3"/>
      <c r="GJ9824" s="3"/>
      <c r="GK9824" s="3"/>
      <c r="GL9824" s="3"/>
      <c r="GM9824" s="3"/>
      <c r="GN9824" s="3"/>
      <c r="GO9824" s="3"/>
      <c r="GP9824" s="3"/>
      <c r="GQ9824" s="3"/>
      <c r="GR9824" s="3"/>
      <c r="GS9824" s="3"/>
      <c r="GT9824" s="3"/>
      <c r="GU9824" s="3"/>
      <c r="GV9824" s="3"/>
      <c r="GW9824" s="3"/>
      <c r="GX9824" s="3"/>
      <c r="GY9824" s="3"/>
      <c r="GZ9824" s="3"/>
      <c r="HA9824" s="3"/>
      <c r="HB9824" s="3"/>
      <c r="HC9824" s="3"/>
      <c r="HD9824" s="3"/>
      <c r="HE9824" s="3"/>
      <c r="HF9824" s="3"/>
      <c r="HG9824" s="3"/>
      <c r="HH9824" s="3"/>
      <c r="HI9824" s="3"/>
      <c r="HJ9824" s="3"/>
      <c r="HK9824" s="3"/>
      <c r="HL9824" s="3"/>
      <c r="HM9824" s="45"/>
      <c r="HN9824" s="3"/>
      <c r="HO9824" s="3"/>
      <c r="HP9824" s="3"/>
      <c r="HQ9824" s="3"/>
      <c r="HR9824" s="3"/>
      <c r="HS9824" s="3"/>
      <c r="HT9824" s="3"/>
      <c r="HU9824" s="3"/>
      <c r="HV9824" s="3"/>
      <c r="HW9824" s="3"/>
      <c r="HX9824" s="3"/>
      <c r="HY9824" s="3"/>
      <c r="HZ9824" s="3"/>
      <c r="IA9824" s="3"/>
      <c r="IB9824" s="3"/>
      <c r="IC9824" s="3"/>
      <c r="ID9824" s="3"/>
      <c r="IE9824" s="3"/>
      <c r="IF9824" s="3"/>
      <c r="IG9824" s="3"/>
      <c r="IH9824" s="3"/>
      <c r="II9824" s="3"/>
      <c r="IJ9824" s="3"/>
      <c r="IK9824" s="3"/>
      <c r="IL9824" s="3"/>
      <c r="IM9824" s="3"/>
      <c r="IN9824" s="3"/>
      <c r="IO9824" s="15"/>
    </row>
    <row r="9825" spans="171:249">
      <c r="FO9825" s="3"/>
      <c r="FP9825" s="3"/>
      <c r="FQ9825" s="3"/>
      <c r="FR9825" s="3"/>
      <c r="FS9825" s="3"/>
      <c r="FT9825" s="3"/>
      <c r="FU9825" s="3"/>
      <c r="FV9825" s="3"/>
      <c r="FW9825" s="3"/>
      <c r="FX9825" s="3"/>
      <c r="FY9825" s="3"/>
      <c r="FZ9825" s="3"/>
      <c r="GA9825" s="3"/>
      <c r="GB9825" s="3"/>
      <c r="GC9825" s="3"/>
      <c r="GD9825" s="3"/>
      <c r="GE9825" s="3"/>
      <c r="GF9825" s="3"/>
      <c r="GG9825" s="3"/>
      <c r="GH9825" s="3"/>
      <c r="GI9825" s="3"/>
      <c r="GJ9825" s="3"/>
      <c r="GK9825" s="3"/>
      <c r="GL9825" s="3"/>
      <c r="GM9825" s="3"/>
      <c r="GN9825" s="3"/>
      <c r="GO9825" s="3"/>
      <c r="GP9825" s="3"/>
      <c r="GQ9825" s="3"/>
      <c r="GR9825" s="3"/>
      <c r="GS9825" s="3"/>
      <c r="GT9825" s="3"/>
      <c r="GU9825" s="3"/>
      <c r="GV9825" s="3"/>
      <c r="GW9825" s="3"/>
      <c r="GX9825" s="3"/>
      <c r="GY9825" s="3"/>
      <c r="GZ9825" s="3"/>
      <c r="HA9825" s="3"/>
      <c r="HB9825" s="3"/>
      <c r="HC9825" s="3"/>
      <c r="HD9825" s="3"/>
      <c r="HE9825" s="3"/>
      <c r="HF9825" s="3"/>
      <c r="HG9825" s="3"/>
      <c r="HH9825" s="3"/>
      <c r="HI9825" s="3"/>
      <c r="HJ9825" s="3"/>
      <c r="HK9825" s="3"/>
      <c r="HL9825" s="3"/>
      <c r="HM9825" s="45"/>
      <c r="HN9825" s="3"/>
      <c r="HO9825" s="3"/>
      <c r="HP9825" s="3"/>
      <c r="HQ9825" s="3"/>
      <c r="HR9825" s="3"/>
      <c r="HS9825" s="3"/>
      <c r="HT9825" s="3"/>
      <c r="HU9825" s="3"/>
      <c r="HV9825" s="3"/>
      <c r="HW9825" s="3"/>
      <c r="HX9825" s="3"/>
      <c r="HY9825" s="3"/>
      <c r="HZ9825" s="3"/>
      <c r="IA9825" s="3"/>
      <c r="IB9825" s="3"/>
      <c r="IC9825" s="3"/>
      <c r="ID9825" s="3"/>
      <c r="IE9825" s="3"/>
      <c r="IF9825" s="3"/>
      <c r="IG9825" s="3"/>
      <c r="IH9825" s="3"/>
      <c r="II9825" s="3"/>
      <c r="IJ9825" s="3"/>
      <c r="IK9825" s="3"/>
      <c r="IL9825" s="3"/>
      <c r="IM9825" s="3"/>
      <c r="IN9825" s="3"/>
      <c r="IO9825" s="15"/>
    </row>
    <row r="9826" spans="171:249">
      <c r="FO9826" s="3"/>
      <c r="FP9826" s="3"/>
      <c r="FQ9826" s="3"/>
      <c r="FR9826" s="3"/>
      <c r="FS9826" s="3"/>
      <c r="FT9826" s="3"/>
      <c r="FU9826" s="3"/>
      <c r="FV9826" s="3"/>
      <c r="FW9826" s="3"/>
      <c r="FX9826" s="3"/>
      <c r="FY9826" s="3"/>
      <c r="FZ9826" s="3"/>
      <c r="GA9826" s="3"/>
      <c r="GB9826" s="3"/>
      <c r="GC9826" s="3"/>
      <c r="GD9826" s="3"/>
      <c r="GE9826" s="3"/>
      <c r="GF9826" s="3"/>
      <c r="GG9826" s="3"/>
      <c r="GH9826" s="3"/>
      <c r="GI9826" s="3"/>
      <c r="GJ9826" s="3"/>
      <c r="GK9826" s="3"/>
      <c r="GL9826" s="3"/>
      <c r="GM9826" s="3"/>
      <c r="GN9826" s="3"/>
      <c r="GO9826" s="3"/>
      <c r="GP9826" s="3"/>
      <c r="GQ9826" s="3"/>
      <c r="GR9826" s="3"/>
      <c r="GS9826" s="3"/>
      <c r="GT9826" s="3"/>
      <c r="GU9826" s="3"/>
      <c r="GV9826" s="3"/>
      <c r="GW9826" s="3"/>
      <c r="GX9826" s="3"/>
      <c r="GY9826" s="3"/>
      <c r="GZ9826" s="3"/>
      <c r="HA9826" s="3"/>
      <c r="HB9826" s="3"/>
      <c r="HC9826" s="3"/>
      <c r="HD9826" s="3"/>
      <c r="HE9826" s="3"/>
      <c r="HF9826" s="3"/>
      <c r="HG9826" s="3"/>
      <c r="HH9826" s="3"/>
      <c r="HI9826" s="3"/>
      <c r="HJ9826" s="3"/>
      <c r="HK9826" s="3"/>
      <c r="HL9826" s="3"/>
      <c r="HM9826" s="45"/>
      <c r="HN9826" s="3"/>
      <c r="HO9826" s="3"/>
      <c r="HP9826" s="3"/>
      <c r="HQ9826" s="3"/>
      <c r="HR9826" s="3"/>
      <c r="HS9826" s="3"/>
      <c r="HT9826" s="3"/>
      <c r="HU9826" s="3"/>
      <c r="HV9826" s="3"/>
      <c r="HW9826" s="3"/>
      <c r="HX9826" s="3"/>
      <c r="HY9826" s="3"/>
      <c r="HZ9826" s="3"/>
      <c r="IA9826" s="3"/>
      <c r="IB9826" s="3"/>
      <c r="IC9826" s="3"/>
      <c r="ID9826" s="3"/>
      <c r="IE9826" s="3"/>
      <c r="IF9826" s="3"/>
      <c r="IG9826" s="3"/>
      <c r="IH9826" s="3"/>
      <c r="II9826" s="3"/>
      <c r="IJ9826" s="3"/>
      <c r="IK9826" s="3"/>
      <c r="IL9826" s="3"/>
      <c r="IM9826" s="3"/>
      <c r="IN9826" s="3"/>
      <c r="IO9826" s="15"/>
    </row>
    <row r="9827" spans="171:249">
      <c r="FO9827" s="3"/>
      <c r="FP9827" s="3"/>
      <c r="FQ9827" s="3"/>
      <c r="FR9827" s="3"/>
      <c r="FS9827" s="3"/>
      <c r="FT9827" s="3"/>
      <c r="FU9827" s="3"/>
      <c r="FV9827" s="3"/>
      <c r="FW9827" s="3"/>
      <c r="FX9827" s="3"/>
      <c r="FY9827" s="3"/>
      <c r="FZ9827" s="3"/>
      <c r="GA9827" s="3"/>
      <c r="GB9827" s="3"/>
      <c r="GC9827" s="3"/>
      <c r="GD9827" s="3"/>
      <c r="GE9827" s="3"/>
      <c r="GF9827" s="3"/>
      <c r="GG9827" s="3"/>
      <c r="GH9827" s="3"/>
      <c r="GI9827" s="3"/>
      <c r="GJ9827" s="3"/>
      <c r="GK9827" s="3"/>
      <c r="GL9827" s="3"/>
      <c r="GM9827" s="3"/>
      <c r="GN9827" s="3"/>
      <c r="GO9827" s="3"/>
      <c r="GP9827" s="3"/>
      <c r="GQ9827" s="3"/>
      <c r="GR9827" s="3"/>
      <c r="GS9827" s="3"/>
      <c r="GT9827" s="3"/>
      <c r="GU9827" s="3"/>
      <c r="GV9827" s="3"/>
      <c r="GW9827" s="3"/>
      <c r="GX9827" s="3"/>
      <c r="GY9827" s="3"/>
      <c r="GZ9827" s="3"/>
      <c r="HA9827" s="3"/>
      <c r="HB9827" s="3"/>
      <c r="HC9827" s="3"/>
      <c r="HD9827" s="3"/>
      <c r="HE9827" s="3"/>
      <c r="HF9827" s="3"/>
      <c r="HG9827" s="3"/>
      <c r="HH9827" s="3"/>
      <c r="HI9827" s="3"/>
      <c r="HJ9827" s="3"/>
      <c r="HK9827" s="3"/>
      <c r="HL9827" s="3"/>
      <c r="HM9827" s="45"/>
      <c r="HN9827" s="3"/>
      <c r="HO9827" s="3"/>
      <c r="HP9827" s="3"/>
      <c r="HQ9827" s="3"/>
      <c r="HR9827" s="3"/>
      <c r="HS9827" s="3"/>
      <c r="HT9827" s="3"/>
      <c r="HU9827" s="3"/>
      <c r="HV9827" s="3"/>
      <c r="HW9827" s="3"/>
      <c r="HX9827" s="3"/>
      <c r="HY9827" s="3"/>
      <c r="HZ9827" s="3"/>
      <c r="IA9827" s="3"/>
      <c r="IB9827" s="3"/>
      <c r="IC9827" s="3"/>
      <c r="ID9827" s="3"/>
      <c r="IE9827" s="3"/>
      <c r="IF9827" s="3"/>
      <c r="IG9827" s="3"/>
      <c r="IH9827" s="3"/>
      <c r="II9827" s="3"/>
      <c r="IJ9827" s="3"/>
      <c r="IK9827" s="3"/>
      <c r="IL9827" s="3"/>
      <c r="IM9827" s="3"/>
      <c r="IN9827" s="3"/>
      <c r="IO9827" s="15"/>
    </row>
    <row r="9828" spans="171:249">
      <c r="FO9828" s="3"/>
      <c r="FP9828" s="3"/>
      <c r="FQ9828" s="3"/>
      <c r="FR9828" s="3"/>
      <c r="FS9828" s="3"/>
      <c r="FT9828" s="3"/>
      <c r="FU9828" s="3"/>
      <c r="FV9828" s="3"/>
      <c r="FW9828" s="3"/>
      <c r="FX9828" s="3"/>
      <c r="FY9828" s="3"/>
      <c r="FZ9828" s="3"/>
      <c r="GA9828" s="3"/>
      <c r="GB9828" s="3"/>
      <c r="GC9828" s="3"/>
      <c r="GD9828" s="3"/>
      <c r="GE9828" s="3"/>
      <c r="GF9828" s="3"/>
      <c r="GG9828" s="3"/>
      <c r="GH9828" s="3"/>
      <c r="GI9828" s="3"/>
      <c r="GJ9828" s="3"/>
      <c r="GK9828" s="3"/>
      <c r="GL9828" s="3"/>
      <c r="GM9828" s="3"/>
      <c r="GN9828" s="3"/>
      <c r="GO9828" s="3"/>
      <c r="GP9828" s="3"/>
      <c r="GQ9828" s="3"/>
      <c r="GR9828" s="3"/>
      <c r="GS9828" s="3"/>
      <c r="GT9828" s="3"/>
      <c r="GU9828" s="3"/>
      <c r="GV9828" s="3"/>
      <c r="GW9828" s="3"/>
      <c r="GX9828" s="3"/>
      <c r="GY9828" s="3"/>
      <c r="GZ9828" s="3"/>
      <c r="HA9828" s="3"/>
      <c r="HB9828" s="3"/>
      <c r="HC9828" s="3"/>
      <c r="HD9828" s="3"/>
      <c r="HE9828" s="3"/>
      <c r="HF9828" s="3"/>
      <c r="HG9828" s="3"/>
      <c r="HH9828" s="3"/>
      <c r="HI9828" s="3"/>
      <c r="HJ9828" s="3"/>
      <c r="HK9828" s="3"/>
      <c r="HL9828" s="3"/>
      <c r="HM9828" s="45"/>
      <c r="HN9828" s="3"/>
      <c r="HO9828" s="3"/>
      <c r="HP9828" s="3"/>
      <c r="HQ9828" s="3"/>
      <c r="HR9828" s="3"/>
      <c r="HS9828" s="3"/>
      <c r="HT9828" s="3"/>
      <c r="HU9828" s="3"/>
      <c r="HV9828" s="3"/>
      <c r="HW9828" s="3"/>
      <c r="HX9828" s="3"/>
      <c r="HY9828" s="3"/>
      <c r="HZ9828" s="3"/>
      <c r="IA9828" s="3"/>
      <c r="IB9828" s="3"/>
      <c r="IC9828" s="3"/>
      <c r="ID9828" s="3"/>
      <c r="IE9828" s="3"/>
      <c r="IF9828" s="3"/>
      <c r="IG9828" s="3"/>
      <c r="IH9828" s="3"/>
      <c r="II9828" s="3"/>
      <c r="IJ9828" s="3"/>
      <c r="IK9828" s="3"/>
      <c r="IL9828" s="3"/>
      <c r="IM9828" s="3"/>
      <c r="IN9828" s="3"/>
      <c r="IO9828" s="15"/>
    </row>
    <row r="9829" spans="171:249">
      <c r="FO9829" s="3"/>
      <c r="FP9829" s="3"/>
      <c r="FQ9829" s="3"/>
      <c r="FR9829" s="3"/>
      <c r="FS9829" s="3"/>
      <c r="FT9829" s="3"/>
      <c r="FU9829" s="3"/>
      <c r="FV9829" s="3"/>
      <c r="FW9829" s="3"/>
      <c r="FX9829" s="3"/>
      <c r="FY9829" s="3"/>
      <c r="FZ9829" s="3"/>
      <c r="GA9829" s="3"/>
      <c r="GB9829" s="3"/>
      <c r="GC9829" s="3"/>
      <c r="GD9829" s="3"/>
      <c r="GE9829" s="3"/>
      <c r="GF9829" s="3"/>
      <c r="GG9829" s="3"/>
      <c r="GH9829" s="3"/>
      <c r="GI9829" s="3"/>
      <c r="GJ9829" s="3"/>
      <c r="GK9829" s="3"/>
      <c r="GL9829" s="3"/>
      <c r="GM9829" s="3"/>
      <c r="GN9829" s="3"/>
      <c r="GO9829" s="3"/>
      <c r="GP9829" s="3"/>
      <c r="GQ9829" s="3"/>
      <c r="GR9829" s="3"/>
      <c r="GS9829" s="3"/>
      <c r="GT9829" s="3"/>
      <c r="GU9829" s="3"/>
      <c r="GV9829" s="3"/>
      <c r="GW9829" s="3"/>
      <c r="GX9829" s="3"/>
      <c r="GY9829" s="3"/>
      <c r="GZ9829" s="3"/>
      <c r="HA9829" s="3"/>
      <c r="HB9829" s="3"/>
      <c r="HC9829" s="3"/>
      <c r="HD9829" s="3"/>
      <c r="HE9829" s="3"/>
      <c r="HF9829" s="3"/>
      <c r="HG9829" s="3"/>
      <c r="HH9829" s="3"/>
      <c r="HI9829" s="3"/>
      <c r="HJ9829" s="3"/>
      <c r="HK9829" s="3"/>
      <c r="HL9829" s="3"/>
      <c r="HM9829" s="45"/>
      <c r="HN9829" s="3"/>
      <c r="HO9829" s="3"/>
      <c r="HP9829" s="3"/>
      <c r="HQ9829" s="3"/>
      <c r="HR9829" s="3"/>
      <c r="HS9829" s="3"/>
      <c r="HT9829" s="3"/>
      <c r="HU9829" s="3"/>
      <c r="HV9829" s="3"/>
      <c r="HW9829" s="3"/>
      <c r="HX9829" s="3"/>
      <c r="HY9829" s="3"/>
      <c r="HZ9829" s="3"/>
      <c r="IA9829" s="3"/>
      <c r="IB9829" s="3"/>
      <c r="IC9829" s="3"/>
      <c r="ID9829" s="3"/>
      <c r="IE9829" s="3"/>
      <c r="IF9829" s="3"/>
      <c r="IG9829" s="3"/>
      <c r="IH9829" s="3"/>
      <c r="II9829" s="3"/>
      <c r="IJ9829" s="3"/>
      <c r="IK9829" s="3"/>
      <c r="IL9829" s="3"/>
      <c r="IM9829" s="3"/>
      <c r="IN9829" s="3"/>
      <c r="IO9829" s="15"/>
    </row>
    <row r="9830" spans="171:249">
      <c r="FO9830" s="3"/>
      <c r="FP9830" s="3"/>
      <c r="FQ9830" s="3"/>
      <c r="FR9830" s="3"/>
      <c r="FS9830" s="3"/>
      <c r="FT9830" s="3"/>
      <c r="FU9830" s="3"/>
      <c r="FV9830" s="3"/>
      <c r="FW9830" s="3"/>
      <c r="FX9830" s="3"/>
      <c r="FY9830" s="3"/>
      <c r="FZ9830" s="3"/>
      <c r="GA9830" s="3"/>
      <c r="GB9830" s="3"/>
      <c r="GC9830" s="3"/>
      <c r="GD9830" s="3"/>
      <c r="GE9830" s="3"/>
      <c r="GF9830" s="3"/>
      <c r="GG9830" s="3"/>
      <c r="GH9830" s="3"/>
      <c r="GI9830" s="3"/>
      <c r="GJ9830" s="3"/>
      <c r="GK9830" s="3"/>
      <c r="GL9830" s="3"/>
      <c r="GM9830" s="3"/>
      <c r="GN9830" s="3"/>
      <c r="GO9830" s="3"/>
      <c r="GP9830" s="3"/>
      <c r="GQ9830" s="3"/>
      <c r="GR9830" s="3"/>
      <c r="GS9830" s="3"/>
      <c r="GT9830" s="3"/>
      <c r="GU9830" s="3"/>
      <c r="GV9830" s="3"/>
      <c r="GW9830" s="3"/>
      <c r="GX9830" s="3"/>
      <c r="GY9830" s="3"/>
      <c r="GZ9830" s="3"/>
      <c r="HA9830" s="3"/>
      <c r="HB9830" s="3"/>
      <c r="HC9830" s="3"/>
      <c r="HD9830" s="3"/>
      <c r="HE9830" s="3"/>
      <c r="HF9830" s="3"/>
      <c r="HG9830" s="3"/>
      <c r="HH9830" s="3"/>
      <c r="HI9830" s="3"/>
      <c r="HJ9830" s="3"/>
      <c r="HK9830" s="3"/>
      <c r="HL9830" s="3"/>
      <c r="HM9830" s="45"/>
      <c r="HN9830" s="3"/>
      <c r="HO9830" s="3"/>
      <c r="HP9830" s="3"/>
      <c r="HQ9830" s="3"/>
      <c r="HR9830" s="3"/>
      <c r="HS9830" s="3"/>
      <c r="HT9830" s="3"/>
      <c r="HU9830" s="3"/>
      <c r="HV9830" s="3"/>
      <c r="HW9830" s="3"/>
      <c r="HX9830" s="3"/>
      <c r="HY9830" s="3"/>
      <c r="HZ9830" s="3"/>
      <c r="IA9830" s="3"/>
      <c r="IB9830" s="3"/>
      <c r="IC9830" s="3"/>
      <c r="ID9830" s="3"/>
      <c r="IE9830" s="3"/>
      <c r="IF9830" s="3"/>
      <c r="IG9830" s="3"/>
      <c r="IH9830" s="3"/>
      <c r="II9830" s="3"/>
      <c r="IJ9830" s="3"/>
      <c r="IK9830" s="3"/>
      <c r="IL9830" s="3"/>
      <c r="IM9830" s="3"/>
      <c r="IN9830" s="3"/>
      <c r="IO9830" s="15"/>
    </row>
    <row r="9831" spans="171:249">
      <c r="FO9831" s="3"/>
      <c r="FP9831" s="3"/>
      <c r="FQ9831" s="3"/>
      <c r="FR9831" s="3"/>
      <c r="FS9831" s="3"/>
      <c r="FT9831" s="3"/>
      <c r="FU9831" s="3"/>
      <c r="FV9831" s="3"/>
      <c r="FW9831" s="3"/>
      <c r="FX9831" s="3"/>
      <c r="FY9831" s="3"/>
      <c r="FZ9831" s="3"/>
      <c r="GA9831" s="3"/>
      <c r="GB9831" s="3"/>
      <c r="GC9831" s="3"/>
      <c r="GD9831" s="3"/>
      <c r="GE9831" s="3"/>
      <c r="GF9831" s="3"/>
      <c r="GG9831" s="3"/>
      <c r="GH9831" s="3"/>
      <c r="GI9831" s="3"/>
      <c r="GJ9831" s="3"/>
      <c r="GK9831" s="3"/>
      <c r="GL9831" s="3"/>
      <c r="GM9831" s="3"/>
      <c r="GN9831" s="3"/>
      <c r="GO9831" s="3"/>
      <c r="GP9831" s="3"/>
      <c r="GQ9831" s="3"/>
      <c r="GR9831" s="3"/>
      <c r="GS9831" s="3"/>
      <c r="GT9831" s="3"/>
      <c r="GU9831" s="3"/>
      <c r="GV9831" s="3"/>
      <c r="GW9831" s="3"/>
      <c r="GX9831" s="3"/>
      <c r="GY9831" s="3"/>
      <c r="GZ9831" s="3"/>
      <c r="HA9831" s="3"/>
      <c r="HB9831" s="3"/>
      <c r="HC9831" s="3"/>
      <c r="HD9831" s="3"/>
      <c r="HE9831" s="3"/>
      <c r="HF9831" s="3"/>
      <c r="HG9831" s="3"/>
      <c r="HH9831" s="3"/>
      <c r="HI9831" s="3"/>
      <c r="HJ9831" s="3"/>
      <c r="HK9831" s="3"/>
      <c r="HL9831" s="3"/>
      <c r="HM9831" s="45"/>
      <c r="HN9831" s="3"/>
      <c r="HO9831" s="3"/>
      <c r="HP9831" s="3"/>
      <c r="HQ9831" s="3"/>
      <c r="HR9831" s="3"/>
      <c r="HS9831" s="3"/>
      <c r="HT9831" s="3"/>
      <c r="HU9831" s="3"/>
      <c r="HV9831" s="3"/>
      <c r="HW9831" s="3"/>
      <c r="HX9831" s="3"/>
      <c r="HY9831" s="3"/>
      <c r="HZ9831" s="3"/>
      <c r="IA9831" s="3"/>
      <c r="IB9831" s="3"/>
      <c r="IC9831" s="3"/>
      <c r="ID9831" s="3"/>
      <c r="IE9831" s="3"/>
      <c r="IF9831" s="3"/>
      <c r="IG9831" s="3"/>
      <c r="IH9831" s="3"/>
      <c r="II9831" s="3"/>
      <c r="IJ9831" s="3"/>
      <c r="IK9831" s="3"/>
      <c r="IL9831" s="3"/>
      <c r="IM9831" s="3"/>
      <c r="IN9831" s="3"/>
      <c r="IO9831" s="15"/>
    </row>
    <row r="9832" spans="171:249">
      <c r="FO9832" s="3"/>
      <c r="FP9832" s="3"/>
      <c r="FQ9832" s="3"/>
      <c r="FR9832" s="3"/>
      <c r="FS9832" s="3"/>
      <c r="FT9832" s="3"/>
      <c r="FU9832" s="3"/>
      <c r="FV9832" s="3"/>
      <c r="FW9832" s="3"/>
      <c r="FX9832" s="3"/>
      <c r="FY9832" s="3"/>
      <c r="FZ9832" s="3"/>
      <c r="GA9832" s="3"/>
      <c r="GB9832" s="3"/>
      <c r="GC9832" s="3"/>
      <c r="GD9832" s="3"/>
      <c r="GE9832" s="3"/>
      <c r="GF9832" s="3"/>
      <c r="GG9832" s="3"/>
      <c r="GH9832" s="3"/>
      <c r="GI9832" s="3"/>
      <c r="GJ9832" s="3"/>
      <c r="GK9832" s="3"/>
      <c r="GL9832" s="3"/>
      <c r="GM9832" s="3"/>
      <c r="GN9832" s="3"/>
      <c r="GO9832" s="3"/>
      <c r="GP9832" s="3"/>
      <c r="GQ9832" s="3"/>
      <c r="GR9832" s="3"/>
      <c r="GS9832" s="3"/>
      <c r="GT9832" s="3"/>
      <c r="GU9832" s="3"/>
      <c r="GV9832" s="3"/>
      <c r="GW9832" s="3"/>
      <c r="GX9832" s="3"/>
      <c r="GY9832" s="3"/>
      <c r="GZ9832" s="3"/>
      <c r="HA9832" s="3"/>
      <c r="HB9832" s="3"/>
      <c r="HC9832" s="3"/>
      <c r="HD9832" s="3"/>
      <c r="HE9832" s="3"/>
      <c r="HF9832" s="3"/>
      <c r="HG9832" s="3"/>
      <c r="HH9832" s="3"/>
      <c r="HI9832" s="3"/>
      <c r="HJ9832" s="3"/>
      <c r="HK9832" s="3"/>
      <c r="HL9832" s="3"/>
      <c r="HM9832" s="45"/>
      <c r="HN9832" s="3"/>
      <c r="HO9832" s="3"/>
      <c r="HP9832" s="3"/>
      <c r="HQ9832" s="3"/>
      <c r="HR9832" s="3"/>
      <c r="HS9832" s="3"/>
      <c r="HT9832" s="3"/>
      <c r="HU9832" s="3"/>
      <c r="HV9832" s="3"/>
      <c r="HW9832" s="3"/>
      <c r="HX9832" s="3"/>
      <c r="HY9832" s="3"/>
      <c r="HZ9832" s="3"/>
      <c r="IA9832" s="3"/>
      <c r="IB9832" s="3"/>
      <c r="IC9832" s="3"/>
      <c r="ID9832" s="3"/>
      <c r="IE9832" s="3"/>
      <c r="IF9832" s="3"/>
      <c r="IG9832" s="3"/>
      <c r="IH9832" s="3"/>
      <c r="II9832" s="3"/>
      <c r="IJ9832" s="3"/>
      <c r="IK9832" s="3"/>
      <c r="IL9832" s="3"/>
      <c r="IM9832" s="3"/>
      <c r="IN9832" s="3"/>
      <c r="IO9832" s="15"/>
    </row>
    <row r="9833" spans="171:249">
      <c r="FO9833" s="3"/>
      <c r="FP9833" s="3"/>
      <c r="FQ9833" s="3"/>
      <c r="FR9833" s="3"/>
      <c r="FS9833" s="3"/>
      <c r="FT9833" s="3"/>
      <c r="FU9833" s="3"/>
      <c r="FV9833" s="3"/>
      <c r="FW9833" s="3"/>
      <c r="FX9833" s="3"/>
      <c r="FY9833" s="3"/>
      <c r="FZ9833" s="3"/>
      <c r="GA9833" s="3"/>
      <c r="GB9833" s="3"/>
      <c r="GC9833" s="3"/>
      <c r="GD9833" s="3"/>
      <c r="GE9833" s="3"/>
      <c r="GF9833" s="3"/>
      <c r="GG9833" s="3"/>
      <c r="GH9833" s="3"/>
      <c r="GI9833" s="3"/>
      <c r="GJ9833" s="3"/>
      <c r="GK9833" s="3"/>
      <c r="GL9833" s="3"/>
      <c r="GM9833" s="3"/>
      <c r="GN9833" s="3"/>
      <c r="GO9833" s="3"/>
      <c r="GP9833" s="3"/>
      <c r="GQ9833" s="3"/>
      <c r="GR9833" s="3"/>
      <c r="GS9833" s="3"/>
      <c r="GT9833" s="3"/>
      <c r="GU9833" s="3"/>
      <c r="GV9833" s="3"/>
      <c r="GW9833" s="3"/>
      <c r="GX9833" s="3"/>
      <c r="GY9833" s="3"/>
      <c r="GZ9833" s="3"/>
      <c r="HA9833" s="3"/>
      <c r="HB9833" s="3"/>
      <c r="HC9833" s="3"/>
      <c r="HD9833" s="3"/>
      <c r="HE9833" s="3"/>
      <c r="HF9833" s="3"/>
      <c r="HG9833" s="3"/>
      <c r="HH9833" s="3"/>
      <c r="HI9833" s="3"/>
      <c r="HJ9833" s="3"/>
      <c r="HK9833" s="3"/>
      <c r="HL9833" s="3"/>
      <c r="HM9833" s="45"/>
      <c r="HN9833" s="3"/>
      <c r="HO9833" s="3"/>
      <c r="HP9833" s="3"/>
      <c r="HQ9833" s="3"/>
      <c r="HR9833" s="3"/>
      <c r="HS9833" s="3"/>
      <c r="HT9833" s="3"/>
      <c r="HU9833" s="3"/>
      <c r="HV9833" s="3"/>
      <c r="HW9833" s="3"/>
      <c r="HX9833" s="3"/>
      <c r="HY9833" s="3"/>
      <c r="HZ9833" s="3"/>
      <c r="IA9833" s="3"/>
      <c r="IB9833" s="3"/>
      <c r="IC9833" s="3"/>
      <c r="ID9833" s="3"/>
      <c r="IE9833" s="3"/>
      <c r="IF9833" s="3"/>
      <c r="IG9833" s="3"/>
      <c r="IH9833" s="3"/>
      <c r="II9833" s="3"/>
      <c r="IJ9833" s="3"/>
      <c r="IK9833" s="3"/>
      <c r="IL9833" s="3"/>
      <c r="IM9833" s="3"/>
      <c r="IN9833" s="3"/>
      <c r="IO9833" s="15"/>
    </row>
    <row r="9834" spans="171:249">
      <c r="FO9834" s="3"/>
      <c r="FP9834" s="3"/>
      <c r="FQ9834" s="3"/>
      <c r="FR9834" s="3"/>
      <c r="FS9834" s="3"/>
      <c r="FT9834" s="3"/>
      <c r="FU9834" s="3"/>
      <c r="FV9834" s="3"/>
      <c r="FW9834" s="3"/>
      <c r="FX9834" s="3"/>
      <c r="FY9834" s="3"/>
      <c r="FZ9834" s="3"/>
      <c r="GA9834" s="3"/>
      <c r="GB9834" s="3"/>
      <c r="GC9834" s="3"/>
      <c r="GD9834" s="3"/>
      <c r="GE9834" s="3"/>
      <c r="GF9834" s="3"/>
      <c r="GG9834" s="3"/>
      <c r="GH9834" s="3"/>
      <c r="GI9834" s="3"/>
      <c r="GJ9834" s="3"/>
      <c r="GK9834" s="3"/>
      <c r="GL9834" s="3"/>
      <c r="GM9834" s="3"/>
      <c r="GN9834" s="3"/>
      <c r="GO9834" s="3"/>
      <c r="GP9834" s="3"/>
      <c r="GQ9834" s="3"/>
      <c r="GR9834" s="3"/>
      <c r="GS9834" s="3"/>
      <c r="GT9834" s="3"/>
      <c r="GU9834" s="3"/>
      <c r="GV9834" s="3"/>
      <c r="GW9834" s="3"/>
      <c r="GX9834" s="3"/>
      <c r="GY9834" s="3"/>
      <c r="GZ9834" s="3"/>
      <c r="HA9834" s="3"/>
      <c r="HB9834" s="3"/>
      <c r="HC9834" s="3"/>
      <c r="HD9834" s="3"/>
      <c r="HE9834" s="3"/>
      <c r="HF9834" s="3"/>
      <c r="HG9834" s="3"/>
      <c r="HH9834" s="3"/>
      <c r="HI9834" s="3"/>
      <c r="HJ9834" s="3"/>
      <c r="HK9834" s="3"/>
      <c r="HL9834" s="3"/>
      <c r="HM9834" s="45"/>
      <c r="HN9834" s="3"/>
      <c r="HO9834" s="3"/>
      <c r="HP9834" s="3"/>
      <c r="HQ9834" s="3"/>
      <c r="HR9834" s="3"/>
      <c r="HS9834" s="3"/>
      <c r="HT9834" s="3"/>
      <c r="HU9834" s="3"/>
      <c r="HV9834" s="3"/>
      <c r="HW9834" s="3"/>
      <c r="HX9834" s="3"/>
      <c r="HY9834" s="3"/>
      <c r="HZ9834" s="3"/>
      <c r="IA9834" s="3"/>
      <c r="IB9834" s="3"/>
      <c r="IC9834" s="3"/>
      <c r="ID9834" s="3"/>
      <c r="IE9834" s="3"/>
      <c r="IF9834" s="3"/>
      <c r="IG9834" s="3"/>
      <c r="IH9834" s="3"/>
      <c r="II9834" s="3"/>
      <c r="IJ9834" s="3"/>
      <c r="IK9834" s="3"/>
      <c r="IL9834" s="3"/>
      <c r="IM9834" s="3"/>
      <c r="IN9834" s="3"/>
      <c r="IO9834" s="15"/>
    </row>
    <row r="9835" spans="171:249">
      <c r="FO9835" s="3"/>
      <c r="FP9835" s="3"/>
      <c r="FQ9835" s="3"/>
      <c r="FR9835" s="3"/>
      <c r="FS9835" s="3"/>
      <c r="FT9835" s="3"/>
      <c r="FU9835" s="3"/>
      <c r="FV9835" s="3"/>
      <c r="FW9835" s="3"/>
      <c r="FX9835" s="3"/>
      <c r="FY9835" s="3"/>
      <c r="FZ9835" s="3"/>
      <c r="GA9835" s="3"/>
      <c r="GB9835" s="3"/>
      <c r="GC9835" s="3"/>
      <c r="GD9835" s="3"/>
      <c r="GE9835" s="3"/>
      <c r="GF9835" s="3"/>
      <c r="GG9835" s="3"/>
      <c r="GH9835" s="3"/>
      <c r="GI9835" s="3"/>
      <c r="GJ9835" s="3"/>
      <c r="GK9835" s="3"/>
      <c r="GL9835" s="3"/>
      <c r="GM9835" s="3"/>
      <c r="GN9835" s="3"/>
      <c r="GO9835" s="3"/>
      <c r="GP9835" s="3"/>
      <c r="GQ9835" s="3"/>
      <c r="GR9835" s="3"/>
      <c r="GS9835" s="3"/>
      <c r="GT9835" s="3"/>
      <c r="GU9835" s="3"/>
      <c r="GV9835" s="3"/>
      <c r="GW9835" s="3"/>
      <c r="GX9835" s="3"/>
      <c r="GY9835" s="3"/>
      <c r="GZ9835" s="3"/>
      <c r="HA9835" s="3"/>
      <c r="HB9835" s="3"/>
      <c r="HC9835" s="3"/>
      <c r="HD9835" s="3"/>
      <c r="HE9835" s="3"/>
      <c r="HF9835" s="3"/>
      <c r="HG9835" s="3"/>
      <c r="HH9835" s="3"/>
      <c r="HI9835" s="3"/>
      <c r="HJ9835" s="3"/>
      <c r="HK9835" s="3"/>
      <c r="HL9835" s="3"/>
      <c r="HM9835" s="45"/>
      <c r="HN9835" s="3"/>
      <c r="HO9835" s="3"/>
      <c r="HP9835" s="3"/>
      <c r="HQ9835" s="3"/>
      <c r="HR9835" s="3"/>
      <c r="HS9835" s="3"/>
      <c r="HT9835" s="3"/>
      <c r="HU9835" s="3"/>
      <c r="HV9835" s="3"/>
      <c r="HW9835" s="3"/>
      <c r="HX9835" s="3"/>
      <c r="HY9835" s="3"/>
      <c r="HZ9835" s="3"/>
      <c r="IA9835" s="3"/>
      <c r="IB9835" s="3"/>
      <c r="IC9835" s="3"/>
      <c r="ID9835" s="3"/>
      <c r="IE9835" s="3"/>
      <c r="IF9835" s="3"/>
      <c r="IG9835" s="3"/>
      <c r="IH9835" s="3"/>
      <c r="II9835" s="3"/>
      <c r="IJ9835" s="3"/>
      <c r="IK9835" s="3"/>
      <c r="IL9835" s="3"/>
      <c r="IM9835" s="3"/>
      <c r="IN9835" s="3"/>
      <c r="IO9835" s="15"/>
    </row>
    <row r="9836" spans="171:249">
      <c r="FO9836" s="3"/>
      <c r="FP9836" s="3"/>
      <c r="FQ9836" s="3"/>
      <c r="FR9836" s="3"/>
      <c r="FS9836" s="3"/>
      <c r="FT9836" s="3"/>
      <c r="FU9836" s="3"/>
      <c r="FV9836" s="3"/>
      <c r="FW9836" s="3"/>
      <c r="FX9836" s="3"/>
      <c r="FY9836" s="3"/>
      <c r="FZ9836" s="3"/>
      <c r="GA9836" s="3"/>
      <c r="GB9836" s="3"/>
      <c r="GC9836" s="3"/>
      <c r="GD9836" s="3"/>
      <c r="GE9836" s="3"/>
      <c r="GF9836" s="3"/>
      <c r="GG9836" s="3"/>
      <c r="GH9836" s="3"/>
      <c r="GI9836" s="3"/>
      <c r="GJ9836" s="3"/>
      <c r="GK9836" s="3"/>
      <c r="GL9836" s="3"/>
      <c r="GM9836" s="3"/>
      <c r="GN9836" s="3"/>
      <c r="GO9836" s="3"/>
      <c r="GP9836" s="3"/>
      <c r="GQ9836" s="3"/>
      <c r="GR9836" s="3"/>
      <c r="GS9836" s="3"/>
      <c r="GT9836" s="3"/>
      <c r="GU9836" s="3"/>
      <c r="GV9836" s="3"/>
      <c r="GW9836" s="3"/>
      <c r="GX9836" s="3"/>
      <c r="GY9836" s="3"/>
      <c r="GZ9836" s="3"/>
      <c r="HA9836" s="3"/>
      <c r="HB9836" s="3"/>
      <c r="HC9836" s="3"/>
      <c r="HD9836" s="3"/>
      <c r="HE9836" s="3"/>
      <c r="HF9836" s="3"/>
      <c r="HG9836" s="3"/>
      <c r="HH9836" s="3"/>
      <c r="HI9836" s="3"/>
      <c r="HJ9836" s="3"/>
      <c r="HK9836" s="3"/>
      <c r="HL9836" s="3"/>
      <c r="HM9836" s="45"/>
      <c r="HN9836" s="3"/>
      <c r="HO9836" s="3"/>
      <c r="HP9836" s="3"/>
      <c r="HQ9836" s="3"/>
      <c r="HR9836" s="3"/>
      <c r="HS9836" s="3"/>
      <c r="HT9836" s="3"/>
      <c r="HU9836" s="3"/>
      <c r="HV9836" s="3"/>
      <c r="HW9836" s="3"/>
      <c r="HX9836" s="3"/>
      <c r="HY9836" s="3"/>
      <c r="HZ9836" s="3"/>
      <c r="IA9836" s="3"/>
      <c r="IB9836" s="3"/>
      <c r="IC9836" s="3"/>
      <c r="ID9836" s="3"/>
      <c r="IE9836" s="3"/>
      <c r="IF9836" s="3"/>
      <c r="IG9836" s="3"/>
      <c r="IH9836" s="3"/>
      <c r="II9836" s="3"/>
      <c r="IJ9836" s="3"/>
      <c r="IK9836" s="3"/>
      <c r="IL9836" s="3"/>
      <c r="IM9836" s="3"/>
      <c r="IN9836" s="3"/>
      <c r="IO9836" s="15"/>
    </row>
    <row r="9837" spans="171:249">
      <c r="FO9837" s="3"/>
      <c r="FP9837" s="3"/>
      <c r="FQ9837" s="3"/>
      <c r="FR9837" s="3"/>
      <c r="FS9837" s="3"/>
      <c r="FT9837" s="3"/>
      <c r="FU9837" s="3"/>
      <c r="FV9837" s="3"/>
      <c r="FW9837" s="3"/>
      <c r="FX9837" s="3"/>
      <c r="FY9837" s="3"/>
      <c r="FZ9837" s="3"/>
      <c r="GA9837" s="3"/>
      <c r="GB9837" s="3"/>
      <c r="GC9837" s="3"/>
      <c r="GD9837" s="3"/>
      <c r="GE9837" s="3"/>
      <c r="GF9837" s="3"/>
      <c r="GG9837" s="3"/>
      <c r="GH9837" s="3"/>
      <c r="GI9837" s="3"/>
      <c r="GJ9837" s="3"/>
      <c r="GK9837" s="3"/>
      <c r="GL9837" s="3"/>
      <c r="GM9837" s="3"/>
      <c r="GN9837" s="3"/>
      <c r="GO9837" s="3"/>
      <c r="GP9837" s="3"/>
      <c r="GQ9837" s="3"/>
      <c r="GR9837" s="3"/>
      <c r="GS9837" s="3"/>
      <c r="GT9837" s="3"/>
      <c r="GU9837" s="3"/>
      <c r="GV9837" s="3"/>
      <c r="GW9837" s="3"/>
      <c r="GX9837" s="3"/>
      <c r="GY9837" s="3"/>
      <c r="GZ9837" s="3"/>
      <c r="HA9837" s="3"/>
      <c r="HB9837" s="3"/>
      <c r="HC9837" s="3"/>
      <c r="HD9837" s="3"/>
      <c r="HE9837" s="3"/>
      <c r="HF9837" s="3"/>
      <c r="HG9837" s="3"/>
      <c r="HH9837" s="3"/>
      <c r="HI9837" s="3"/>
      <c r="HJ9837" s="3"/>
      <c r="HK9837" s="3"/>
      <c r="HL9837" s="3"/>
      <c r="HM9837" s="45"/>
      <c r="HN9837" s="3"/>
      <c r="HO9837" s="3"/>
      <c r="HP9837" s="3"/>
      <c r="HQ9837" s="3"/>
      <c r="HR9837" s="3"/>
      <c r="HS9837" s="3"/>
      <c r="HT9837" s="3"/>
      <c r="HU9837" s="3"/>
      <c r="HV9837" s="3"/>
      <c r="HW9837" s="3"/>
      <c r="HX9837" s="3"/>
      <c r="HY9837" s="3"/>
      <c r="HZ9837" s="3"/>
      <c r="IA9837" s="3"/>
      <c r="IB9837" s="3"/>
      <c r="IC9837" s="3"/>
      <c r="ID9837" s="3"/>
      <c r="IE9837" s="3"/>
      <c r="IF9837" s="3"/>
      <c r="IG9837" s="3"/>
      <c r="IH9837" s="3"/>
      <c r="II9837" s="3"/>
      <c r="IJ9837" s="3"/>
      <c r="IK9837" s="3"/>
      <c r="IL9837" s="3"/>
      <c r="IM9837" s="3"/>
      <c r="IN9837" s="3"/>
      <c r="IO9837" s="15"/>
    </row>
    <row r="9838" spans="171:249">
      <c r="FO9838" s="3"/>
      <c r="FP9838" s="3"/>
      <c r="FQ9838" s="3"/>
      <c r="FR9838" s="3"/>
      <c r="FS9838" s="3"/>
      <c r="FT9838" s="3"/>
      <c r="FU9838" s="3"/>
      <c r="FV9838" s="3"/>
      <c r="FW9838" s="3"/>
      <c r="FX9838" s="3"/>
      <c r="FY9838" s="3"/>
      <c r="FZ9838" s="3"/>
      <c r="GA9838" s="3"/>
      <c r="GB9838" s="3"/>
      <c r="GC9838" s="3"/>
      <c r="GD9838" s="3"/>
      <c r="GE9838" s="3"/>
      <c r="GF9838" s="3"/>
      <c r="GG9838" s="3"/>
      <c r="GH9838" s="3"/>
      <c r="GI9838" s="3"/>
      <c r="GJ9838" s="3"/>
      <c r="GK9838" s="3"/>
      <c r="GL9838" s="3"/>
      <c r="GM9838" s="3"/>
      <c r="GN9838" s="3"/>
      <c r="GO9838" s="3"/>
      <c r="GP9838" s="3"/>
      <c r="GQ9838" s="3"/>
      <c r="GR9838" s="3"/>
      <c r="GS9838" s="3"/>
      <c r="GT9838" s="3"/>
      <c r="GU9838" s="3"/>
      <c r="GV9838" s="3"/>
      <c r="GW9838" s="3"/>
      <c r="GX9838" s="3"/>
      <c r="GY9838" s="3"/>
      <c r="GZ9838" s="3"/>
      <c r="HA9838" s="3"/>
      <c r="HB9838" s="3"/>
      <c r="HC9838" s="3"/>
      <c r="HD9838" s="3"/>
      <c r="HE9838" s="3"/>
      <c r="HF9838" s="3"/>
      <c r="HG9838" s="3"/>
      <c r="HH9838" s="3"/>
      <c r="HI9838" s="3"/>
      <c r="HJ9838" s="3"/>
      <c r="HK9838" s="3"/>
      <c r="HL9838" s="3"/>
      <c r="HM9838" s="45"/>
      <c r="HN9838" s="3"/>
      <c r="HO9838" s="3"/>
      <c r="HP9838" s="3"/>
      <c r="HQ9838" s="3"/>
      <c r="HR9838" s="3"/>
      <c r="HS9838" s="3"/>
      <c r="HT9838" s="3"/>
      <c r="HU9838" s="3"/>
      <c r="HV9838" s="3"/>
      <c r="HW9838" s="3"/>
      <c r="HX9838" s="3"/>
      <c r="HY9838" s="3"/>
      <c r="HZ9838" s="3"/>
      <c r="IA9838" s="3"/>
      <c r="IB9838" s="3"/>
      <c r="IC9838" s="3"/>
      <c r="ID9838" s="3"/>
      <c r="IE9838" s="3"/>
      <c r="IF9838" s="3"/>
      <c r="IG9838" s="3"/>
      <c r="IH9838" s="3"/>
      <c r="II9838" s="3"/>
      <c r="IJ9838" s="3"/>
      <c r="IK9838" s="3"/>
      <c r="IL9838" s="3"/>
      <c r="IM9838" s="3"/>
      <c r="IN9838" s="3"/>
      <c r="IO9838" s="15"/>
    </row>
    <row r="9839" spans="171:249">
      <c r="FO9839" s="3"/>
      <c r="FP9839" s="3"/>
      <c r="FQ9839" s="3"/>
      <c r="FR9839" s="3"/>
      <c r="FS9839" s="3"/>
      <c r="FT9839" s="3"/>
      <c r="FU9839" s="3"/>
      <c r="FV9839" s="3"/>
      <c r="FW9839" s="3"/>
      <c r="FX9839" s="3"/>
      <c r="FY9839" s="3"/>
      <c r="FZ9839" s="3"/>
      <c r="GA9839" s="3"/>
      <c r="GB9839" s="3"/>
      <c r="GC9839" s="3"/>
      <c r="GD9839" s="3"/>
      <c r="GE9839" s="3"/>
      <c r="GF9839" s="3"/>
      <c r="GG9839" s="3"/>
      <c r="GH9839" s="3"/>
      <c r="GI9839" s="3"/>
      <c r="GJ9839" s="3"/>
      <c r="GK9839" s="3"/>
      <c r="GL9839" s="3"/>
      <c r="GM9839" s="3"/>
      <c r="GN9839" s="3"/>
      <c r="GO9839" s="3"/>
      <c r="GP9839" s="3"/>
      <c r="GQ9839" s="3"/>
      <c r="GR9839" s="3"/>
      <c r="GS9839" s="3"/>
      <c r="GT9839" s="3"/>
      <c r="GU9839" s="3"/>
      <c r="GV9839" s="3"/>
      <c r="GW9839" s="3"/>
      <c r="GX9839" s="3"/>
      <c r="GY9839" s="3"/>
      <c r="GZ9839" s="3"/>
      <c r="HA9839" s="3"/>
      <c r="HB9839" s="3"/>
      <c r="HC9839" s="3"/>
      <c r="HD9839" s="3"/>
      <c r="HE9839" s="3"/>
      <c r="HF9839" s="3"/>
      <c r="HG9839" s="3"/>
      <c r="HH9839" s="3"/>
      <c r="HI9839" s="3"/>
      <c r="HJ9839" s="3"/>
      <c r="HK9839" s="3"/>
      <c r="HL9839" s="3"/>
      <c r="HM9839" s="45"/>
      <c r="HN9839" s="3"/>
      <c r="HO9839" s="3"/>
      <c r="HP9839" s="3"/>
      <c r="HQ9839" s="3"/>
      <c r="HR9839" s="3"/>
      <c r="HS9839" s="3"/>
      <c r="HT9839" s="3"/>
      <c r="HU9839" s="3"/>
      <c r="HV9839" s="3"/>
      <c r="HW9839" s="3"/>
      <c r="HX9839" s="3"/>
      <c r="HY9839" s="3"/>
      <c r="HZ9839" s="3"/>
      <c r="IA9839" s="3"/>
      <c r="IB9839" s="3"/>
      <c r="IC9839" s="3"/>
      <c r="ID9839" s="3"/>
      <c r="IE9839" s="3"/>
      <c r="IF9839" s="3"/>
      <c r="IG9839" s="3"/>
      <c r="IH9839" s="3"/>
      <c r="II9839" s="3"/>
      <c r="IJ9839" s="3"/>
      <c r="IK9839" s="3"/>
      <c r="IL9839" s="3"/>
      <c r="IM9839" s="3"/>
      <c r="IN9839" s="3"/>
      <c r="IO9839" s="15"/>
    </row>
    <row r="9840" spans="171:249">
      <c r="FO9840" s="3"/>
      <c r="FP9840" s="3"/>
      <c r="FQ9840" s="3"/>
      <c r="FR9840" s="3"/>
      <c r="FS9840" s="3"/>
      <c r="FT9840" s="3"/>
      <c r="FU9840" s="3"/>
      <c r="FV9840" s="3"/>
      <c r="FW9840" s="3"/>
      <c r="FX9840" s="3"/>
      <c r="FY9840" s="3"/>
      <c r="FZ9840" s="3"/>
      <c r="GA9840" s="3"/>
      <c r="GB9840" s="3"/>
      <c r="GC9840" s="3"/>
      <c r="GD9840" s="3"/>
      <c r="GE9840" s="3"/>
      <c r="GF9840" s="3"/>
      <c r="GG9840" s="3"/>
      <c r="GH9840" s="3"/>
      <c r="GI9840" s="3"/>
      <c r="GJ9840" s="3"/>
      <c r="GK9840" s="3"/>
      <c r="GL9840" s="3"/>
      <c r="GM9840" s="3"/>
      <c r="GN9840" s="3"/>
      <c r="GO9840" s="3"/>
      <c r="GP9840" s="3"/>
      <c r="GQ9840" s="3"/>
      <c r="GR9840" s="3"/>
      <c r="GS9840" s="3"/>
      <c r="GT9840" s="3"/>
      <c r="GU9840" s="3"/>
      <c r="GV9840" s="3"/>
      <c r="GW9840" s="3"/>
      <c r="GX9840" s="3"/>
      <c r="GY9840" s="3"/>
      <c r="GZ9840" s="3"/>
      <c r="HA9840" s="3"/>
      <c r="HB9840" s="3"/>
      <c r="HC9840" s="3"/>
      <c r="HD9840" s="3"/>
      <c r="HE9840" s="3"/>
      <c r="HF9840" s="3"/>
      <c r="HG9840" s="3"/>
      <c r="HH9840" s="3"/>
      <c r="HI9840" s="3"/>
      <c r="HJ9840" s="3"/>
      <c r="HK9840" s="3"/>
      <c r="HL9840" s="3"/>
      <c r="HM9840" s="45"/>
      <c r="HN9840" s="3"/>
      <c r="HO9840" s="3"/>
      <c r="HP9840" s="3"/>
      <c r="HQ9840" s="3"/>
      <c r="HR9840" s="3"/>
      <c r="HS9840" s="3"/>
      <c r="HT9840" s="3"/>
      <c r="HU9840" s="3"/>
      <c r="HV9840" s="3"/>
      <c r="HW9840" s="3"/>
      <c r="HX9840" s="3"/>
      <c r="HY9840" s="3"/>
      <c r="HZ9840" s="3"/>
      <c r="IA9840" s="3"/>
      <c r="IB9840" s="3"/>
      <c r="IC9840" s="3"/>
      <c r="ID9840" s="3"/>
      <c r="IE9840" s="3"/>
      <c r="IF9840" s="3"/>
      <c r="IG9840" s="3"/>
      <c r="IH9840" s="3"/>
      <c r="II9840" s="3"/>
      <c r="IJ9840" s="3"/>
      <c r="IK9840" s="3"/>
      <c r="IL9840" s="3"/>
      <c r="IM9840" s="3"/>
      <c r="IN9840" s="3"/>
      <c r="IO9840" s="15"/>
    </row>
    <row r="9841" spans="171:249">
      <c r="FO9841" s="3"/>
      <c r="FP9841" s="3"/>
      <c r="FQ9841" s="3"/>
      <c r="FR9841" s="3"/>
      <c r="FS9841" s="3"/>
      <c r="FT9841" s="3"/>
      <c r="FU9841" s="3"/>
      <c r="FV9841" s="3"/>
      <c r="FW9841" s="3"/>
      <c r="FX9841" s="3"/>
      <c r="FY9841" s="3"/>
      <c r="FZ9841" s="3"/>
      <c r="GA9841" s="3"/>
      <c r="GB9841" s="3"/>
      <c r="GC9841" s="3"/>
      <c r="GD9841" s="3"/>
      <c r="GE9841" s="3"/>
      <c r="GF9841" s="3"/>
      <c r="GG9841" s="3"/>
      <c r="GH9841" s="3"/>
      <c r="GI9841" s="3"/>
      <c r="GJ9841" s="3"/>
      <c r="GK9841" s="3"/>
      <c r="GL9841" s="3"/>
      <c r="GM9841" s="3"/>
      <c r="GN9841" s="3"/>
      <c r="GO9841" s="3"/>
      <c r="GP9841" s="3"/>
      <c r="GQ9841" s="3"/>
      <c r="GR9841" s="3"/>
      <c r="GS9841" s="3"/>
      <c r="GT9841" s="3"/>
      <c r="GU9841" s="3"/>
      <c r="GV9841" s="3"/>
      <c r="GW9841" s="3"/>
      <c r="GX9841" s="3"/>
      <c r="GY9841" s="3"/>
      <c r="GZ9841" s="3"/>
      <c r="HA9841" s="3"/>
      <c r="HB9841" s="3"/>
      <c r="HC9841" s="3"/>
      <c r="HD9841" s="3"/>
      <c r="HE9841" s="3"/>
      <c r="HF9841" s="3"/>
      <c r="HG9841" s="3"/>
      <c r="HH9841" s="3"/>
      <c r="HI9841" s="3"/>
      <c r="HJ9841" s="3"/>
      <c r="HK9841" s="3"/>
      <c r="HL9841" s="3"/>
      <c r="HM9841" s="45"/>
      <c r="HN9841" s="3"/>
      <c r="HO9841" s="3"/>
      <c r="HP9841" s="3"/>
      <c r="HQ9841" s="3"/>
      <c r="HR9841" s="3"/>
      <c r="HS9841" s="3"/>
      <c r="HT9841" s="3"/>
      <c r="HU9841" s="3"/>
      <c r="HV9841" s="3"/>
      <c r="HW9841" s="3"/>
      <c r="HX9841" s="3"/>
      <c r="HY9841" s="3"/>
      <c r="HZ9841" s="3"/>
      <c r="IA9841" s="3"/>
      <c r="IB9841" s="3"/>
      <c r="IC9841" s="3"/>
      <c r="ID9841" s="3"/>
      <c r="IE9841" s="3"/>
      <c r="IF9841" s="3"/>
      <c r="IG9841" s="3"/>
      <c r="IH9841" s="3"/>
      <c r="II9841" s="3"/>
      <c r="IJ9841" s="3"/>
      <c r="IK9841" s="3"/>
      <c r="IL9841" s="3"/>
      <c r="IM9841" s="3"/>
      <c r="IN9841" s="3"/>
      <c r="IO9841" s="15"/>
    </row>
    <row r="9842" spans="171:249">
      <c r="FO9842" s="3"/>
      <c r="FP9842" s="3"/>
      <c r="FQ9842" s="3"/>
      <c r="FR9842" s="3"/>
      <c r="FS9842" s="3"/>
      <c r="FT9842" s="3"/>
      <c r="FU9842" s="3"/>
      <c r="FV9842" s="3"/>
      <c r="FW9842" s="3"/>
      <c r="FX9842" s="3"/>
      <c r="FY9842" s="3"/>
      <c r="FZ9842" s="3"/>
      <c r="GA9842" s="3"/>
      <c r="GB9842" s="3"/>
      <c r="GC9842" s="3"/>
      <c r="GD9842" s="3"/>
      <c r="GE9842" s="3"/>
      <c r="GF9842" s="3"/>
      <c r="GG9842" s="3"/>
      <c r="GH9842" s="3"/>
      <c r="GI9842" s="3"/>
      <c r="GJ9842" s="3"/>
      <c r="GK9842" s="3"/>
      <c r="GL9842" s="3"/>
      <c r="GM9842" s="3"/>
      <c r="GN9842" s="3"/>
      <c r="GO9842" s="3"/>
      <c r="GP9842" s="3"/>
      <c r="GQ9842" s="3"/>
      <c r="GR9842" s="3"/>
      <c r="GS9842" s="3"/>
      <c r="GT9842" s="3"/>
      <c r="GU9842" s="3"/>
      <c r="GV9842" s="3"/>
      <c r="GW9842" s="3"/>
      <c r="GX9842" s="3"/>
      <c r="GY9842" s="3"/>
      <c r="GZ9842" s="3"/>
      <c r="HA9842" s="3"/>
      <c r="HB9842" s="3"/>
      <c r="HC9842" s="3"/>
      <c r="HD9842" s="3"/>
      <c r="HE9842" s="3"/>
      <c r="HF9842" s="3"/>
      <c r="HG9842" s="3"/>
      <c r="HH9842" s="3"/>
      <c r="HI9842" s="3"/>
      <c r="HJ9842" s="3"/>
      <c r="HK9842" s="3"/>
      <c r="HL9842" s="3"/>
      <c r="HM9842" s="45"/>
      <c r="HN9842" s="3"/>
      <c r="HO9842" s="3"/>
      <c r="HP9842" s="3"/>
      <c r="HQ9842" s="3"/>
      <c r="HR9842" s="3"/>
      <c r="HS9842" s="3"/>
      <c r="HT9842" s="3"/>
      <c r="HU9842" s="3"/>
      <c r="HV9842" s="3"/>
      <c r="HW9842" s="3"/>
      <c r="HX9842" s="3"/>
      <c r="HY9842" s="3"/>
      <c r="HZ9842" s="3"/>
      <c r="IA9842" s="3"/>
      <c r="IB9842" s="3"/>
      <c r="IC9842" s="3"/>
      <c r="ID9842" s="3"/>
      <c r="IE9842" s="3"/>
      <c r="IF9842" s="3"/>
      <c r="IG9842" s="3"/>
      <c r="IH9842" s="3"/>
      <c r="II9842" s="3"/>
      <c r="IJ9842" s="3"/>
      <c r="IK9842" s="3"/>
      <c r="IL9842" s="3"/>
      <c r="IM9842" s="3"/>
      <c r="IN9842" s="3"/>
      <c r="IO9842" s="15"/>
    </row>
    <row r="9843" spans="171:249">
      <c r="FO9843" s="3"/>
      <c r="FP9843" s="3"/>
      <c r="FQ9843" s="3"/>
      <c r="FR9843" s="3"/>
      <c r="FS9843" s="3"/>
      <c r="FT9843" s="3"/>
      <c r="FU9843" s="3"/>
      <c r="FV9843" s="3"/>
      <c r="FW9843" s="3"/>
      <c r="FX9843" s="3"/>
      <c r="FY9843" s="3"/>
      <c r="FZ9843" s="3"/>
      <c r="GA9843" s="3"/>
      <c r="GB9843" s="3"/>
      <c r="GC9843" s="3"/>
      <c r="GD9843" s="3"/>
      <c r="GE9843" s="3"/>
      <c r="GF9843" s="3"/>
      <c r="GG9843" s="3"/>
      <c r="GH9843" s="3"/>
      <c r="GI9843" s="3"/>
      <c r="GJ9843" s="3"/>
      <c r="GK9843" s="3"/>
      <c r="GL9843" s="3"/>
      <c r="GM9843" s="3"/>
      <c r="GN9843" s="3"/>
      <c r="GO9843" s="3"/>
      <c r="GP9843" s="3"/>
      <c r="GQ9843" s="3"/>
      <c r="GR9843" s="3"/>
      <c r="GS9843" s="3"/>
      <c r="GT9843" s="3"/>
      <c r="GU9843" s="3"/>
      <c r="GV9843" s="3"/>
      <c r="GW9843" s="3"/>
      <c r="GX9843" s="3"/>
      <c r="GY9843" s="3"/>
      <c r="GZ9843" s="3"/>
      <c r="HA9843" s="3"/>
      <c r="HB9843" s="3"/>
      <c r="HC9843" s="3"/>
      <c r="HD9843" s="3"/>
      <c r="HE9843" s="3"/>
      <c r="HF9843" s="3"/>
      <c r="HG9843" s="3"/>
      <c r="HH9843" s="3"/>
      <c r="HI9843" s="3"/>
      <c r="HJ9843" s="3"/>
      <c r="HK9843" s="3"/>
      <c r="HL9843" s="3"/>
      <c r="HM9843" s="45"/>
      <c r="HN9843" s="3"/>
      <c r="HO9843" s="3"/>
      <c r="HP9843" s="3"/>
      <c r="HQ9843" s="3"/>
      <c r="HR9843" s="3"/>
      <c r="HS9843" s="3"/>
      <c r="HT9843" s="3"/>
      <c r="HU9843" s="3"/>
      <c r="HV9843" s="3"/>
      <c r="HW9843" s="3"/>
      <c r="HX9843" s="3"/>
      <c r="HY9843" s="3"/>
      <c r="HZ9843" s="3"/>
      <c r="IA9843" s="3"/>
      <c r="IB9843" s="3"/>
      <c r="IC9843" s="3"/>
      <c r="ID9843" s="3"/>
      <c r="IE9843" s="3"/>
      <c r="IF9843" s="3"/>
      <c r="IG9843" s="3"/>
      <c r="IH9843" s="3"/>
      <c r="II9843" s="3"/>
      <c r="IJ9843" s="3"/>
      <c r="IK9843" s="3"/>
      <c r="IL9843" s="3"/>
      <c r="IM9843" s="3"/>
      <c r="IN9843" s="3"/>
      <c r="IO9843" s="15"/>
    </row>
    <row r="9844" spans="171:249">
      <c r="FO9844" s="3"/>
      <c r="FP9844" s="3"/>
      <c r="FQ9844" s="3"/>
      <c r="FR9844" s="3"/>
      <c r="FS9844" s="3"/>
      <c r="FT9844" s="3"/>
      <c r="FU9844" s="3"/>
      <c r="FV9844" s="3"/>
      <c r="FW9844" s="3"/>
      <c r="FX9844" s="3"/>
      <c r="FY9844" s="3"/>
      <c r="FZ9844" s="3"/>
      <c r="GA9844" s="3"/>
      <c r="GB9844" s="3"/>
      <c r="GC9844" s="3"/>
      <c r="GD9844" s="3"/>
      <c r="GE9844" s="3"/>
      <c r="GF9844" s="3"/>
      <c r="GG9844" s="3"/>
      <c r="GH9844" s="3"/>
      <c r="GI9844" s="3"/>
      <c r="GJ9844" s="3"/>
      <c r="GK9844" s="3"/>
      <c r="GL9844" s="3"/>
      <c r="GM9844" s="3"/>
      <c r="GN9844" s="3"/>
      <c r="GO9844" s="3"/>
      <c r="GP9844" s="3"/>
      <c r="GQ9844" s="3"/>
      <c r="GR9844" s="3"/>
      <c r="GS9844" s="3"/>
      <c r="GT9844" s="3"/>
      <c r="GU9844" s="3"/>
      <c r="GV9844" s="3"/>
      <c r="GW9844" s="3"/>
      <c r="GX9844" s="3"/>
      <c r="GY9844" s="3"/>
      <c r="GZ9844" s="3"/>
      <c r="HA9844" s="3"/>
      <c r="HB9844" s="3"/>
      <c r="HC9844" s="3"/>
      <c r="HD9844" s="3"/>
      <c r="HE9844" s="3"/>
      <c r="HF9844" s="3"/>
      <c r="HG9844" s="3"/>
      <c r="HH9844" s="3"/>
      <c r="HI9844" s="3"/>
      <c r="HJ9844" s="3"/>
      <c r="HK9844" s="3"/>
      <c r="HL9844" s="3"/>
      <c r="HM9844" s="45"/>
      <c r="HN9844" s="3"/>
      <c r="HO9844" s="3"/>
      <c r="HP9844" s="3"/>
      <c r="HQ9844" s="3"/>
      <c r="HR9844" s="3"/>
      <c r="HS9844" s="3"/>
      <c r="HT9844" s="3"/>
      <c r="HU9844" s="3"/>
      <c r="HV9844" s="3"/>
      <c r="HW9844" s="3"/>
      <c r="HX9844" s="3"/>
      <c r="HY9844" s="3"/>
      <c r="HZ9844" s="3"/>
      <c r="IA9844" s="3"/>
      <c r="IB9844" s="3"/>
      <c r="IC9844" s="3"/>
      <c r="ID9844" s="3"/>
      <c r="IE9844" s="3"/>
      <c r="IF9844" s="3"/>
      <c r="IG9844" s="3"/>
      <c r="IH9844" s="3"/>
      <c r="II9844" s="3"/>
      <c r="IJ9844" s="3"/>
      <c r="IK9844" s="3"/>
      <c r="IL9844" s="3"/>
      <c r="IM9844" s="3"/>
      <c r="IN9844" s="3"/>
      <c r="IO9844" s="15"/>
    </row>
    <row r="9845" spans="171:249">
      <c r="FO9845" s="3"/>
      <c r="FP9845" s="3"/>
      <c r="FQ9845" s="3"/>
      <c r="FR9845" s="3"/>
      <c r="FS9845" s="3"/>
      <c r="FT9845" s="3"/>
      <c r="FU9845" s="3"/>
      <c r="FV9845" s="3"/>
      <c r="FW9845" s="3"/>
      <c r="FX9845" s="3"/>
      <c r="FY9845" s="3"/>
      <c r="FZ9845" s="3"/>
      <c r="GA9845" s="3"/>
      <c r="GB9845" s="3"/>
      <c r="GC9845" s="3"/>
      <c r="GD9845" s="3"/>
      <c r="GE9845" s="3"/>
      <c r="GF9845" s="3"/>
      <c r="GG9845" s="3"/>
      <c r="GH9845" s="3"/>
      <c r="GI9845" s="3"/>
      <c r="GJ9845" s="3"/>
      <c r="GK9845" s="3"/>
      <c r="GL9845" s="3"/>
      <c r="GM9845" s="3"/>
      <c r="GN9845" s="3"/>
      <c r="GO9845" s="3"/>
      <c r="GP9845" s="3"/>
      <c r="GQ9845" s="3"/>
      <c r="GR9845" s="3"/>
      <c r="GS9845" s="3"/>
      <c r="GT9845" s="3"/>
      <c r="GU9845" s="3"/>
      <c r="GV9845" s="3"/>
      <c r="GW9845" s="3"/>
      <c r="GX9845" s="3"/>
      <c r="GY9845" s="3"/>
      <c r="GZ9845" s="3"/>
      <c r="HA9845" s="3"/>
      <c r="HB9845" s="3"/>
      <c r="HC9845" s="3"/>
      <c r="HD9845" s="3"/>
      <c r="HE9845" s="3"/>
      <c r="HF9845" s="3"/>
      <c r="HG9845" s="3"/>
      <c r="HH9845" s="3"/>
      <c r="HI9845" s="3"/>
      <c r="HJ9845" s="3"/>
      <c r="HK9845" s="3"/>
      <c r="HL9845" s="3"/>
      <c r="HM9845" s="45"/>
      <c r="HN9845" s="3"/>
      <c r="HO9845" s="3"/>
      <c r="HP9845" s="3"/>
      <c r="HQ9845" s="3"/>
      <c r="HR9845" s="3"/>
      <c r="HS9845" s="3"/>
      <c r="HT9845" s="3"/>
      <c r="HU9845" s="3"/>
      <c r="HV9845" s="3"/>
      <c r="HW9845" s="3"/>
      <c r="HX9845" s="3"/>
      <c r="HY9845" s="3"/>
      <c r="HZ9845" s="3"/>
      <c r="IA9845" s="3"/>
      <c r="IB9845" s="3"/>
      <c r="IC9845" s="3"/>
      <c r="ID9845" s="3"/>
      <c r="IE9845" s="3"/>
      <c r="IF9845" s="3"/>
      <c r="IG9845" s="3"/>
      <c r="IH9845" s="3"/>
      <c r="II9845" s="3"/>
      <c r="IJ9845" s="3"/>
      <c r="IK9845" s="3"/>
      <c r="IL9845" s="3"/>
      <c r="IM9845" s="3"/>
      <c r="IN9845" s="3"/>
      <c r="IO9845" s="15"/>
    </row>
    <row r="9846" spans="171:249">
      <c r="FO9846" s="3"/>
      <c r="FP9846" s="3"/>
      <c r="FQ9846" s="3"/>
      <c r="FR9846" s="3"/>
      <c r="FS9846" s="3"/>
      <c r="FT9846" s="3"/>
      <c r="FU9846" s="3"/>
      <c r="FV9846" s="3"/>
      <c r="FW9846" s="3"/>
      <c r="FX9846" s="3"/>
      <c r="FY9846" s="3"/>
      <c r="FZ9846" s="3"/>
      <c r="GA9846" s="3"/>
      <c r="GB9846" s="3"/>
      <c r="GC9846" s="3"/>
      <c r="GD9846" s="3"/>
      <c r="GE9846" s="3"/>
      <c r="GF9846" s="3"/>
      <c r="GG9846" s="3"/>
      <c r="GH9846" s="3"/>
      <c r="GI9846" s="3"/>
      <c r="GJ9846" s="3"/>
      <c r="GK9846" s="3"/>
      <c r="GL9846" s="3"/>
      <c r="GM9846" s="3"/>
      <c r="GN9846" s="3"/>
      <c r="GO9846" s="3"/>
      <c r="GP9846" s="3"/>
      <c r="GQ9846" s="3"/>
      <c r="GR9846" s="3"/>
      <c r="GS9846" s="3"/>
      <c r="GT9846" s="3"/>
      <c r="GU9846" s="3"/>
      <c r="GV9846" s="3"/>
      <c r="GW9846" s="3"/>
      <c r="GX9846" s="3"/>
      <c r="GY9846" s="3"/>
      <c r="GZ9846" s="3"/>
      <c r="HA9846" s="3"/>
      <c r="HB9846" s="3"/>
      <c r="HC9846" s="3"/>
      <c r="HD9846" s="3"/>
      <c r="HE9846" s="3"/>
      <c r="HF9846" s="3"/>
      <c r="HG9846" s="3"/>
      <c r="HH9846" s="3"/>
      <c r="HI9846" s="3"/>
      <c r="HJ9846" s="3"/>
      <c r="HK9846" s="3"/>
      <c r="HL9846" s="3"/>
      <c r="HM9846" s="45"/>
      <c r="HN9846" s="3"/>
      <c r="HO9846" s="3"/>
      <c r="HP9846" s="3"/>
      <c r="HQ9846" s="3"/>
      <c r="HR9846" s="3"/>
      <c r="HS9846" s="3"/>
      <c r="HT9846" s="3"/>
      <c r="HU9846" s="3"/>
      <c r="HV9846" s="3"/>
      <c r="HW9846" s="3"/>
      <c r="HX9846" s="3"/>
      <c r="HY9846" s="3"/>
      <c r="HZ9846" s="3"/>
      <c r="IA9846" s="3"/>
      <c r="IB9846" s="3"/>
      <c r="IC9846" s="3"/>
      <c r="ID9846" s="3"/>
      <c r="IE9846" s="3"/>
      <c r="IF9846" s="3"/>
      <c r="IG9846" s="3"/>
      <c r="IH9846" s="3"/>
      <c r="II9846" s="3"/>
      <c r="IJ9846" s="3"/>
      <c r="IK9846" s="3"/>
      <c r="IL9846" s="3"/>
      <c r="IM9846" s="3"/>
      <c r="IN9846" s="3"/>
      <c r="IO9846" s="15"/>
    </row>
    <row r="9847" spans="171:249">
      <c r="FO9847" s="3"/>
      <c r="FP9847" s="3"/>
      <c r="FQ9847" s="3"/>
      <c r="FR9847" s="3"/>
      <c r="FS9847" s="3"/>
      <c r="FT9847" s="3"/>
      <c r="FU9847" s="3"/>
      <c r="FV9847" s="3"/>
      <c r="FW9847" s="3"/>
      <c r="FX9847" s="3"/>
      <c r="FY9847" s="3"/>
      <c r="FZ9847" s="3"/>
      <c r="GA9847" s="3"/>
      <c r="GB9847" s="3"/>
      <c r="GC9847" s="3"/>
      <c r="GD9847" s="3"/>
      <c r="GE9847" s="3"/>
      <c r="GF9847" s="3"/>
      <c r="GG9847" s="3"/>
      <c r="GH9847" s="3"/>
      <c r="GI9847" s="3"/>
      <c r="GJ9847" s="3"/>
      <c r="GK9847" s="3"/>
      <c r="GL9847" s="3"/>
      <c r="GM9847" s="3"/>
      <c r="GN9847" s="3"/>
      <c r="GO9847" s="3"/>
      <c r="GP9847" s="3"/>
      <c r="GQ9847" s="3"/>
      <c r="GR9847" s="3"/>
      <c r="GS9847" s="3"/>
      <c r="GT9847" s="3"/>
      <c r="GU9847" s="3"/>
      <c r="GV9847" s="3"/>
      <c r="GW9847" s="3"/>
      <c r="GX9847" s="3"/>
      <c r="GY9847" s="3"/>
      <c r="GZ9847" s="3"/>
      <c r="HA9847" s="3"/>
      <c r="HB9847" s="3"/>
      <c r="HC9847" s="3"/>
      <c r="HD9847" s="3"/>
      <c r="HE9847" s="3"/>
      <c r="HF9847" s="3"/>
      <c r="HG9847" s="3"/>
      <c r="HH9847" s="3"/>
      <c r="HI9847" s="3"/>
      <c r="HJ9847" s="3"/>
      <c r="HK9847" s="3"/>
      <c r="HL9847" s="3"/>
      <c r="HM9847" s="45"/>
      <c r="HN9847" s="3"/>
      <c r="HO9847" s="3"/>
      <c r="HP9847" s="3"/>
      <c r="HQ9847" s="3"/>
      <c r="HR9847" s="3"/>
      <c r="HS9847" s="3"/>
      <c r="HT9847" s="3"/>
      <c r="HU9847" s="3"/>
      <c r="HV9847" s="3"/>
      <c r="HW9847" s="3"/>
      <c r="HX9847" s="3"/>
      <c r="HY9847" s="3"/>
      <c r="HZ9847" s="3"/>
      <c r="IA9847" s="3"/>
      <c r="IB9847" s="3"/>
      <c r="IC9847" s="3"/>
      <c r="ID9847" s="3"/>
      <c r="IE9847" s="3"/>
      <c r="IF9847" s="3"/>
      <c r="IG9847" s="3"/>
      <c r="IH9847" s="3"/>
      <c r="II9847" s="3"/>
      <c r="IJ9847" s="3"/>
      <c r="IK9847" s="3"/>
      <c r="IL9847" s="3"/>
      <c r="IM9847" s="3"/>
      <c r="IN9847" s="3"/>
      <c r="IO9847" s="15"/>
    </row>
    <row r="9848" spans="171:249">
      <c r="FO9848" s="3"/>
      <c r="FP9848" s="3"/>
      <c r="FQ9848" s="3"/>
      <c r="FR9848" s="3"/>
      <c r="FS9848" s="3"/>
      <c r="FT9848" s="3"/>
      <c r="FU9848" s="3"/>
      <c r="FV9848" s="3"/>
      <c r="FW9848" s="3"/>
      <c r="FX9848" s="3"/>
      <c r="FY9848" s="3"/>
      <c r="FZ9848" s="3"/>
      <c r="GA9848" s="3"/>
      <c r="GB9848" s="3"/>
      <c r="GC9848" s="3"/>
      <c r="GD9848" s="3"/>
      <c r="GE9848" s="3"/>
      <c r="GF9848" s="3"/>
      <c r="GG9848" s="3"/>
      <c r="GH9848" s="3"/>
      <c r="GI9848" s="3"/>
      <c r="GJ9848" s="3"/>
      <c r="GK9848" s="3"/>
      <c r="GL9848" s="3"/>
      <c r="GM9848" s="3"/>
      <c r="GN9848" s="3"/>
      <c r="GO9848" s="3"/>
      <c r="GP9848" s="3"/>
      <c r="GQ9848" s="3"/>
      <c r="GR9848" s="3"/>
      <c r="GS9848" s="3"/>
      <c r="GT9848" s="3"/>
      <c r="GU9848" s="3"/>
      <c r="GV9848" s="3"/>
      <c r="GW9848" s="3"/>
      <c r="GX9848" s="3"/>
      <c r="GY9848" s="3"/>
      <c r="GZ9848" s="3"/>
      <c r="HA9848" s="3"/>
      <c r="HB9848" s="3"/>
      <c r="HC9848" s="3"/>
      <c r="HD9848" s="3"/>
      <c r="HE9848" s="3"/>
      <c r="HF9848" s="3"/>
      <c r="HG9848" s="3"/>
      <c r="HH9848" s="3"/>
      <c r="HI9848" s="3"/>
      <c r="HJ9848" s="3"/>
      <c r="HK9848" s="3"/>
      <c r="HL9848" s="3"/>
      <c r="HM9848" s="45"/>
      <c r="HN9848" s="3"/>
      <c r="HO9848" s="3"/>
      <c r="HP9848" s="3"/>
      <c r="HQ9848" s="3"/>
      <c r="HR9848" s="3"/>
      <c r="HS9848" s="3"/>
      <c r="HT9848" s="3"/>
      <c r="HU9848" s="3"/>
      <c r="HV9848" s="3"/>
      <c r="HW9848" s="3"/>
      <c r="HX9848" s="3"/>
      <c r="HY9848" s="3"/>
      <c r="HZ9848" s="3"/>
      <c r="IA9848" s="3"/>
      <c r="IB9848" s="3"/>
      <c r="IC9848" s="3"/>
      <c r="ID9848" s="3"/>
      <c r="IE9848" s="3"/>
      <c r="IF9848" s="3"/>
      <c r="IG9848" s="3"/>
      <c r="IH9848" s="3"/>
      <c r="II9848" s="3"/>
      <c r="IJ9848" s="3"/>
      <c r="IK9848" s="3"/>
      <c r="IL9848" s="3"/>
      <c r="IM9848" s="3"/>
      <c r="IN9848" s="3"/>
      <c r="IO9848" s="15"/>
    </row>
    <row r="9849" spans="171:249">
      <c r="FO9849" s="3"/>
      <c r="FP9849" s="3"/>
      <c r="FQ9849" s="3"/>
      <c r="FR9849" s="3"/>
      <c r="FS9849" s="3"/>
      <c r="FT9849" s="3"/>
      <c r="FU9849" s="3"/>
      <c r="FV9849" s="3"/>
      <c r="FW9849" s="3"/>
      <c r="FX9849" s="3"/>
      <c r="FY9849" s="3"/>
      <c r="FZ9849" s="3"/>
      <c r="GA9849" s="3"/>
      <c r="GB9849" s="3"/>
      <c r="GC9849" s="3"/>
      <c r="GD9849" s="3"/>
      <c r="GE9849" s="3"/>
      <c r="GF9849" s="3"/>
      <c r="GG9849" s="3"/>
      <c r="GH9849" s="3"/>
      <c r="GI9849" s="3"/>
      <c r="GJ9849" s="3"/>
      <c r="GK9849" s="3"/>
      <c r="GL9849" s="3"/>
      <c r="GM9849" s="3"/>
      <c r="GN9849" s="3"/>
      <c r="GO9849" s="3"/>
      <c r="GP9849" s="3"/>
      <c r="GQ9849" s="3"/>
      <c r="GR9849" s="3"/>
      <c r="GS9849" s="3"/>
      <c r="GT9849" s="3"/>
      <c r="GU9849" s="3"/>
      <c r="GV9849" s="3"/>
      <c r="GW9849" s="3"/>
      <c r="GX9849" s="3"/>
      <c r="GY9849" s="3"/>
      <c r="GZ9849" s="3"/>
      <c r="HA9849" s="3"/>
      <c r="HB9849" s="3"/>
      <c r="HC9849" s="3"/>
      <c r="HD9849" s="3"/>
      <c r="HE9849" s="3"/>
      <c r="HF9849" s="3"/>
      <c r="HG9849" s="3"/>
      <c r="HH9849" s="3"/>
      <c r="HI9849" s="3"/>
      <c r="HJ9849" s="3"/>
      <c r="HK9849" s="3"/>
      <c r="HL9849" s="3"/>
      <c r="HM9849" s="45"/>
      <c r="HN9849" s="3"/>
      <c r="HO9849" s="3"/>
      <c r="HP9849" s="3"/>
      <c r="HQ9849" s="3"/>
      <c r="HR9849" s="3"/>
      <c r="HS9849" s="3"/>
      <c r="HT9849" s="3"/>
      <c r="HU9849" s="3"/>
      <c r="HV9849" s="3"/>
      <c r="HW9849" s="3"/>
      <c r="HX9849" s="3"/>
      <c r="HY9849" s="3"/>
      <c r="HZ9849" s="3"/>
      <c r="IA9849" s="3"/>
      <c r="IB9849" s="3"/>
      <c r="IC9849" s="3"/>
      <c r="ID9849" s="3"/>
      <c r="IE9849" s="3"/>
      <c r="IF9849" s="3"/>
      <c r="IG9849" s="3"/>
      <c r="IH9849" s="3"/>
      <c r="II9849" s="3"/>
      <c r="IJ9849" s="3"/>
      <c r="IK9849" s="3"/>
      <c r="IL9849" s="3"/>
      <c r="IM9849" s="3"/>
      <c r="IN9849" s="3"/>
      <c r="IO9849" s="15"/>
    </row>
    <row r="9850" spans="171:249">
      <c r="FO9850" s="3"/>
      <c r="FP9850" s="3"/>
      <c r="FQ9850" s="3"/>
      <c r="FR9850" s="3"/>
      <c r="FS9850" s="3"/>
      <c r="FT9850" s="3"/>
      <c r="FU9850" s="3"/>
      <c r="FV9850" s="3"/>
      <c r="FW9850" s="3"/>
      <c r="FX9850" s="3"/>
      <c r="FY9850" s="3"/>
      <c r="FZ9850" s="3"/>
      <c r="GA9850" s="3"/>
      <c r="GB9850" s="3"/>
      <c r="GC9850" s="3"/>
      <c r="GD9850" s="3"/>
      <c r="GE9850" s="3"/>
      <c r="GF9850" s="3"/>
      <c r="GG9850" s="3"/>
      <c r="GH9850" s="3"/>
      <c r="GI9850" s="3"/>
      <c r="GJ9850" s="3"/>
      <c r="GK9850" s="3"/>
      <c r="GL9850" s="3"/>
      <c r="GM9850" s="3"/>
      <c r="GN9850" s="3"/>
      <c r="GO9850" s="3"/>
      <c r="GP9850" s="3"/>
      <c r="GQ9850" s="3"/>
      <c r="GR9850" s="3"/>
      <c r="GS9850" s="3"/>
      <c r="GT9850" s="3"/>
      <c r="GU9850" s="3"/>
      <c r="GV9850" s="3"/>
      <c r="GW9850" s="3"/>
      <c r="GX9850" s="3"/>
      <c r="GY9850" s="3"/>
      <c r="GZ9850" s="3"/>
      <c r="HA9850" s="3"/>
      <c r="HB9850" s="3"/>
      <c r="HC9850" s="3"/>
      <c r="HD9850" s="3"/>
      <c r="HE9850" s="3"/>
      <c r="HF9850" s="3"/>
      <c r="HG9850" s="3"/>
      <c r="HH9850" s="3"/>
      <c r="HI9850" s="3"/>
      <c r="HJ9850" s="3"/>
      <c r="HK9850" s="3"/>
      <c r="HL9850" s="3"/>
      <c r="HM9850" s="45"/>
      <c r="HN9850" s="3"/>
      <c r="HO9850" s="3"/>
      <c r="HP9850" s="3"/>
      <c r="HQ9850" s="3"/>
      <c r="HR9850" s="3"/>
      <c r="HS9850" s="3"/>
      <c r="HT9850" s="3"/>
      <c r="HU9850" s="3"/>
      <c r="HV9850" s="3"/>
      <c r="HW9850" s="3"/>
      <c r="HX9850" s="3"/>
      <c r="HY9850" s="3"/>
      <c r="HZ9850" s="3"/>
      <c r="IA9850" s="3"/>
      <c r="IB9850" s="3"/>
      <c r="IC9850" s="3"/>
      <c r="ID9850" s="3"/>
      <c r="IE9850" s="3"/>
      <c r="IF9850" s="3"/>
      <c r="IG9850" s="3"/>
      <c r="IH9850" s="3"/>
      <c r="II9850" s="3"/>
      <c r="IJ9850" s="3"/>
      <c r="IK9850" s="3"/>
      <c r="IL9850" s="3"/>
      <c r="IM9850" s="3"/>
      <c r="IN9850" s="3"/>
      <c r="IO9850" s="15"/>
    </row>
    <row r="9851" spans="171:249">
      <c r="FO9851" s="3"/>
      <c r="FP9851" s="3"/>
      <c r="FQ9851" s="3"/>
      <c r="FR9851" s="3"/>
      <c r="FS9851" s="3"/>
      <c r="FT9851" s="3"/>
      <c r="FU9851" s="3"/>
      <c r="FV9851" s="3"/>
      <c r="FW9851" s="3"/>
      <c r="FX9851" s="3"/>
      <c r="FY9851" s="3"/>
      <c r="FZ9851" s="3"/>
      <c r="GA9851" s="3"/>
      <c r="GB9851" s="3"/>
      <c r="GC9851" s="3"/>
      <c r="GD9851" s="3"/>
      <c r="GE9851" s="3"/>
      <c r="GF9851" s="3"/>
      <c r="GG9851" s="3"/>
      <c r="GH9851" s="3"/>
      <c r="GI9851" s="3"/>
      <c r="GJ9851" s="3"/>
      <c r="GK9851" s="3"/>
      <c r="GL9851" s="3"/>
      <c r="GM9851" s="3"/>
      <c r="GN9851" s="3"/>
      <c r="GO9851" s="3"/>
      <c r="GP9851" s="3"/>
      <c r="GQ9851" s="3"/>
      <c r="GR9851" s="3"/>
      <c r="GS9851" s="3"/>
      <c r="GT9851" s="3"/>
      <c r="GU9851" s="3"/>
      <c r="GV9851" s="3"/>
      <c r="GW9851" s="3"/>
      <c r="GX9851" s="3"/>
      <c r="GY9851" s="3"/>
      <c r="GZ9851" s="3"/>
      <c r="HA9851" s="3"/>
      <c r="HB9851" s="3"/>
      <c r="HC9851" s="3"/>
      <c r="HD9851" s="3"/>
      <c r="HE9851" s="3"/>
      <c r="HF9851" s="3"/>
      <c r="HG9851" s="3"/>
      <c r="HH9851" s="3"/>
      <c r="HI9851" s="3"/>
      <c r="HJ9851" s="3"/>
      <c r="HK9851" s="3"/>
      <c r="HL9851" s="3"/>
      <c r="HM9851" s="45"/>
      <c r="HN9851" s="3"/>
      <c r="HO9851" s="3"/>
      <c r="HP9851" s="3"/>
      <c r="HQ9851" s="3"/>
      <c r="HR9851" s="3"/>
      <c r="HS9851" s="3"/>
      <c r="HT9851" s="3"/>
      <c r="HU9851" s="3"/>
      <c r="HV9851" s="3"/>
      <c r="HW9851" s="3"/>
      <c r="HX9851" s="3"/>
      <c r="HY9851" s="3"/>
      <c r="HZ9851" s="3"/>
      <c r="IA9851" s="3"/>
      <c r="IB9851" s="3"/>
      <c r="IC9851" s="3"/>
      <c r="ID9851" s="3"/>
      <c r="IE9851" s="3"/>
      <c r="IF9851" s="3"/>
      <c r="IG9851" s="3"/>
      <c r="IH9851" s="3"/>
      <c r="II9851" s="3"/>
      <c r="IJ9851" s="3"/>
      <c r="IK9851" s="3"/>
      <c r="IL9851" s="3"/>
      <c r="IM9851" s="3"/>
      <c r="IN9851" s="3"/>
      <c r="IO9851" s="15"/>
    </row>
    <row r="9852" spans="171:249">
      <c r="FO9852" s="3"/>
      <c r="FP9852" s="3"/>
      <c r="FQ9852" s="3"/>
      <c r="FR9852" s="3"/>
      <c r="FS9852" s="3"/>
      <c r="FT9852" s="3"/>
      <c r="FU9852" s="3"/>
      <c r="FV9852" s="3"/>
      <c r="FW9852" s="3"/>
      <c r="FX9852" s="3"/>
      <c r="FY9852" s="3"/>
      <c r="FZ9852" s="3"/>
      <c r="GA9852" s="3"/>
      <c r="GB9852" s="3"/>
      <c r="GC9852" s="3"/>
      <c r="GD9852" s="3"/>
      <c r="GE9852" s="3"/>
      <c r="GF9852" s="3"/>
      <c r="GG9852" s="3"/>
      <c r="GH9852" s="3"/>
      <c r="GI9852" s="3"/>
      <c r="GJ9852" s="3"/>
      <c r="GK9852" s="3"/>
      <c r="GL9852" s="3"/>
      <c r="GM9852" s="3"/>
      <c r="GN9852" s="3"/>
      <c r="GO9852" s="3"/>
      <c r="GP9852" s="3"/>
      <c r="GQ9852" s="3"/>
      <c r="GR9852" s="3"/>
      <c r="GS9852" s="3"/>
      <c r="GT9852" s="3"/>
      <c r="GU9852" s="3"/>
      <c r="GV9852" s="3"/>
      <c r="GW9852" s="3"/>
      <c r="GX9852" s="3"/>
      <c r="GY9852" s="3"/>
      <c r="GZ9852" s="3"/>
      <c r="HA9852" s="3"/>
      <c r="HB9852" s="3"/>
      <c r="HC9852" s="3"/>
      <c r="HD9852" s="3"/>
      <c r="HE9852" s="3"/>
      <c r="HF9852" s="3"/>
      <c r="HG9852" s="3"/>
      <c r="HH9852" s="3"/>
      <c r="HI9852" s="3"/>
      <c r="HJ9852" s="3"/>
      <c r="HK9852" s="3"/>
      <c r="HL9852" s="3"/>
      <c r="HM9852" s="45"/>
      <c r="HN9852" s="3"/>
      <c r="HO9852" s="3"/>
      <c r="HP9852" s="3"/>
      <c r="HQ9852" s="3"/>
      <c r="HR9852" s="3"/>
      <c r="HS9852" s="3"/>
      <c r="HT9852" s="3"/>
      <c r="HU9852" s="3"/>
      <c r="HV9852" s="3"/>
      <c r="HW9852" s="3"/>
      <c r="HX9852" s="3"/>
      <c r="HY9852" s="3"/>
      <c r="HZ9852" s="3"/>
      <c r="IA9852" s="3"/>
      <c r="IB9852" s="3"/>
      <c r="IC9852" s="3"/>
      <c r="ID9852" s="3"/>
      <c r="IE9852" s="3"/>
      <c r="IF9852" s="3"/>
      <c r="IG9852" s="3"/>
      <c r="IH9852" s="3"/>
      <c r="II9852" s="3"/>
      <c r="IJ9852" s="3"/>
      <c r="IK9852" s="3"/>
      <c r="IL9852" s="3"/>
      <c r="IM9852" s="3"/>
      <c r="IN9852" s="3"/>
      <c r="IO9852" s="15"/>
    </row>
    <row r="9853" spans="171:249">
      <c r="FO9853" s="3"/>
      <c r="FP9853" s="3"/>
      <c r="FQ9853" s="3"/>
      <c r="FR9853" s="3"/>
      <c r="FS9853" s="3"/>
      <c r="FT9853" s="3"/>
      <c r="FU9853" s="3"/>
      <c r="FV9853" s="3"/>
      <c r="FW9853" s="3"/>
      <c r="FX9853" s="3"/>
      <c r="FY9853" s="3"/>
      <c r="FZ9853" s="3"/>
      <c r="GA9853" s="3"/>
      <c r="GB9853" s="3"/>
      <c r="GC9853" s="3"/>
      <c r="GD9853" s="3"/>
      <c r="GE9853" s="3"/>
      <c r="GF9853" s="3"/>
      <c r="GG9853" s="3"/>
      <c r="GH9853" s="3"/>
      <c r="GI9853" s="3"/>
      <c r="GJ9853" s="3"/>
      <c r="GK9853" s="3"/>
      <c r="GL9853" s="3"/>
      <c r="GM9853" s="3"/>
      <c r="GN9853" s="3"/>
      <c r="GO9853" s="3"/>
      <c r="GP9853" s="3"/>
      <c r="GQ9853" s="3"/>
      <c r="GR9853" s="3"/>
      <c r="GS9853" s="3"/>
      <c r="GT9853" s="3"/>
      <c r="GU9853" s="3"/>
      <c r="GV9853" s="3"/>
      <c r="GW9853" s="3"/>
      <c r="GX9853" s="3"/>
      <c r="GY9853" s="3"/>
      <c r="GZ9853" s="3"/>
      <c r="HA9853" s="3"/>
      <c r="HB9853" s="3"/>
      <c r="HC9853" s="3"/>
      <c r="HD9853" s="3"/>
      <c r="HE9853" s="3"/>
      <c r="HF9853" s="3"/>
      <c r="HG9853" s="3"/>
      <c r="HH9853" s="3"/>
      <c r="HI9853" s="3"/>
      <c r="HJ9853" s="3"/>
      <c r="HK9853" s="3"/>
      <c r="HL9853" s="3"/>
      <c r="HM9853" s="45"/>
      <c r="HN9853" s="3"/>
      <c r="HO9853" s="3"/>
      <c r="HP9853" s="3"/>
      <c r="HQ9853" s="3"/>
      <c r="HR9853" s="3"/>
      <c r="HS9853" s="3"/>
      <c r="HT9853" s="3"/>
      <c r="HU9853" s="3"/>
      <c r="HV9853" s="3"/>
      <c r="HW9853" s="3"/>
      <c r="HX9853" s="3"/>
      <c r="HY9853" s="3"/>
      <c r="HZ9853" s="3"/>
      <c r="IA9853" s="3"/>
      <c r="IB9853" s="3"/>
      <c r="IC9853" s="3"/>
      <c r="ID9853" s="3"/>
      <c r="IE9853" s="3"/>
      <c r="IF9853" s="3"/>
      <c r="IG9853" s="3"/>
      <c r="IH9853" s="3"/>
      <c r="II9853" s="3"/>
      <c r="IJ9853" s="3"/>
      <c r="IK9853" s="3"/>
      <c r="IL9853" s="3"/>
      <c r="IM9853" s="3"/>
      <c r="IN9853" s="3"/>
      <c r="IO9853" s="15"/>
    </row>
    <row r="9854" spans="171:249">
      <c r="FO9854" s="3"/>
      <c r="FP9854" s="3"/>
      <c r="FQ9854" s="3"/>
      <c r="FR9854" s="3"/>
      <c r="FS9854" s="3"/>
      <c r="FT9854" s="3"/>
      <c r="FU9854" s="3"/>
      <c r="FV9854" s="3"/>
      <c r="FW9854" s="3"/>
      <c r="FX9854" s="3"/>
      <c r="FY9854" s="3"/>
      <c r="FZ9854" s="3"/>
      <c r="GA9854" s="3"/>
      <c r="GB9854" s="3"/>
      <c r="GC9854" s="3"/>
      <c r="GD9854" s="3"/>
      <c r="GE9854" s="3"/>
      <c r="GF9854" s="3"/>
      <c r="GG9854" s="3"/>
      <c r="GH9854" s="3"/>
      <c r="GI9854" s="3"/>
      <c r="GJ9854" s="3"/>
      <c r="GK9854" s="3"/>
      <c r="GL9854" s="3"/>
      <c r="GM9854" s="3"/>
      <c r="GN9854" s="3"/>
      <c r="GO9854" s="3"/>
      <c r="GP9854" s="3"/>
      <c r="GQ9854" s="3"/>
      <c r="GR9854" s="3"/>
      <c r="GS9854" s="3"/>
      <c r="GT9854" s="3"/>
      <c r="GU9854" s="3"/>
      <c r="GV9854" s="3"/>
      <c r="GW9854" s="3"/>
      <c r="GX9854" s="3"/>
      <c r="GY9854" s="3"/>
      <c r="GZ9854" s="3"/>
      <c r="HA9854" s="3"/>
      <c r="HB9854" s="3"/>
      <c r="HC9854" s="3"/>
      <c r="HD9854" s="3"/>
      <c r="HE9854" s="3"/>
      <c r="HF9854" s="3"/>
      <c r="HG9854" s="3"/>
      <c r="HH9854" s="3"/>
      <c r="HI9854" s="3"/>
      <c r="HJ9854" s="3"/>
      <c r="HK9854" s="3"/>
      <c r="HL9854" s="3"/>
      <c r="HM9854" s="45"/>
      <c r="HN9854" s="3"/>
      <c r="HO9854" s="3"/>
      <c r="HP9854" s="3"/>
      <c r="HQ9854" s="3"/>
      <c r="HR9854" s="3"/>
      <c r="HS9854" s="3"/>
      <c r="HT9854" s="3"/>
      <c r="HU9854" s="3"/>
      <c r="HV9854" s="3"/>
      <c r="HW9854" s="3"/>
      <c r="HX9854" s="3"/>
      <c r="HY9854" s="3"/>
      <c r="HZ9854" s="3"/>
      <c r="IA9854" s="3"/>
      <c r="IB9854" s="3"/>
      <c r="IC9854" s="3"/>
      <c r="ID9854" s="3"/>
      <c r="IE9854" s="3"/>
      <c r="IF9854" s="3"/>
      <c r="IG9854" s="3"/>
      <c r="IH9854" s="3"/>
      <c r="II9854" s="3"/>
      <c r="IJ9854" s="3"/>
      <c r="IK9854" s="3"/>
      <c r="IL9854" s="3"/>
      <c r="IM9854" s="3"/>
      <c r="IN9854" s="3"/>
      <c r="IO9854" s="15"/>
    </row>
    <row r="9855" spans="171:249">
      <c r="FO9855" s="3"/>
      <c r="FP9855" s="3"/>
      <c r="FQ9855" s="3"/>
      <c r="FR9855" s="3"/>
      <c r="FS9855" s="3"/>
      <c r="FT9855" s="3"/>
      <c r="FU9855" s="3"/>
      <c r="FV9855" s="3"/>
      <c r="FW9855" s="3"/>
      <c r="FX9855" s="3"/>
      <c r="FY9855" s="3"/>
      <c r="FZ9855" s="3"/>
      <c r="GA9855" s="3"/>
      <c r="GB9855" s="3"/>
      <c r="GC9855" s="3"/>
      <c r="GD9855" s="3"/>
      <c r="GE9855" s="3"/>
      <c r="GF9855" s="3"/>
      <c r="GG9855" s="3"/>
      <c r="GH9855" s="3"/>
      <c r="GI9855" s="3"/>
      <c r="GJ9855" s="3"/>
      <c r="GK9855" s="3"/>
      <c r="GL9855" s="3"/>
      <c r="GM9855" s="3"/>
      <c r="GN9855" s="3"/>
      <c r="GO9855" s="3"/>
      <c r="GP9855" s="3"/>
      <c r="GQ9855" s="3"/>
      <c r="GR9855" s="3"/>
      <c r="GS9855" s="3"/>
      <c r="GT9855" s="3"/>
      <c r="GU9855" s="3"/>
      <c r="GV9855" s="3"/>
      <c r="GW9855" s="3"/>
      <c r="GX9855" s="3"/>
      <c r="GY9855" s="3"/>
      <c r="GZ9855" s="3"/>
      <c r="HA9855" s="3"/>
      <c r="HB9855" s="3"/>
      <c r="HC9855" s="3"/>
      <c r="HD9855" s="3"/>
      <c r="HE9855" s="3"/>
      <c r="HF9855" s="3"/>
      <c r="HG9855" s="3"/>
      <c r="HH9855" s="3"/>
      <c r="HI9855" s="3"/>
      <c r="HJ9855" s="3"/>
      <c r="HK9855" s="3"/>
      <c r="HL9855" s="3"/>
      <c r="HM9855" s="45"/>
      <c r="HN9855" s="3"/>
      <c r="HO9855" s="3"/>
      <c r="HP9855" s="3"/>
      <c r="HQ9855" s="3"/>
      <c r="HR9855" s="3"/>
      <c r="HS9855" s="3"/>
      <c r="HT9855" s="3"/>
      <c r="HU9855" s="3"/>
      <c r="HV9855" s="3"/>
      <c r="HW9855" s="3"/>
      <c r="HX9855" s="3"/>
      <c r="HY9855" s="3"/>
      <c r="HZ9855" s="3"/>
      <c r="IA9855" s="3"/>
      <c r="IB9855" s="3"/>
      <c r="IC9855" s="3"/>
      <c r="ID9855" s="3"/>
      <c r="IE9855" s="3"/>
      <c r="IF9855" s="3"/>
      <c r="IG9855" s="3"/>
      <c r="IH9855" s="3"/>
      <c r="II9855" s="3"/>
      <c r="IJ9855" s="3"/>
      <c r="IK9855" s="3"/>
      <c r="IL9855" s="3"/>
      <c r="IM9855" s="3"/>
      <c r="IN9855" s="3"/>
      <c r="IO9855" s="15"/>
    </row>
    <row r="9856" spans="171:249">
      <c r="FO9856" s="3"/>
      <c r="FP9856" s="3"/>
      <c r="FQ9856" s="3"/>
      <c r="FR9856" s="3"/>
      <c r="FS9856" s="3"/>
      <c r="FT9856" s="3"/>
      <c r="FU9856" s="3"/>
      <c r="FV9856" s="3"/>
      <c r="FW9856" s="3"/>
      <c r="FX9856" s="3"/>
      <c r="FY9856" s="3"/>
      <c r="FZ9856" s="3"/>
      <c r="GA9856" s="3"/>
      <c r="GB9856" s="3"/>
      <c r="GC9856" s="3"/>
      <c r="GD9856" s="3"/>
      <c r="GE9856" s="3"/>
      <c r="GF9856" s="3"/>
      <c r="GG9856" s="3"/>
      <c r="GH9856" s="3"/>
      <c r="GI9856" s="3"/>
      <c r="GJ9856" s="3"/>
      <c r="GK9856" s="3"/>
      <c r="GL9856" s="3"/>
      <c r="GM9856" s="3"/>
      <c r="GN9856" s="3"/>
      <c r="GO9856" s="3"/>
      <c r="GP9856" s="3"/>
      <c r="GQ9856" s="3"/>
      <c r="GR9856" s="3"/>
      <c r="GS9856" s="3"/>
      <c r="GT9856" s="3"/>
      <c r="GU9856" s="3"/>
      <c r="GV9856" s="3"/>
      <c r="GW9856" s="3"/>
      <c r="GX9856" s="3"/>
      <c r="GY9856" s="3"/>
      <c r="GZ9856" s="3"/>
      <c r="HA9856" s="3"/>
      <c r="HB9856" s="3"/>
      <c r="HC9856" s="3"/>
      <c r="HD9856" s="3"/>
      <c r="HE9856" s="3"/>
      <c r="HF9856" s="3"/>
      <c r="HG9856" s="3"/>
      <c r="HH9856" s="3"/>
      <c r="HI9856" s="3"/>
      <c r="HJ9856" s="3"/>
      <c r="HK9856" s="3"/>
      <c r="HL9856" s="3"/>
      <c r="HM9856" s="45"/>
      <c r="HN9856" s="3"/>
      <c r="HO9856" s="3"/>
      <c r="HP9856" s="3"/>
      <c r="HQ9856" s="3"/>
      <c r="HR9856" s="3"/>
      <c r="HS9856" s="3"/>
      <c r="HT9856" s="3"/>
      <c r="HU9856" s="3"/>
      <c r="HV9856" s="3"/>
      <c r="HW9856" s="3"/>
      <c r="HX9856" s="3"/>
      <c r="HY9856" s="3"/>
      <c r="HZ9856" s="3"/>
      <c r="IA9856" s="3"/>
      <c r="IB9856" s="3"/>
      <c r="IC9856" s="3"/>
      <c r="ID9856" s="3"/>
      <c r="IE9856" s="3"/>
      <c r="IF9856" s="3"/>
      <c r="IG9856" s="3"/>
      <c r="IH9856" s="3"/>
      <c r="II9856" s="3"/>
      <c r="IJ9856" s="3"/>
      <c r="IK9856" s="3"/>
      <c r="IL9856" s="3"/>
      <c r="IM9856" s="3"/>
      <c r="IN9856" s="3"/>
      <c r="IO9856" s="15"/>
    </row>
    <row r="9857" spans="171:249">
      <c r="FO9857" s="3"/>
      <c r="FP9857" s="3"/>
      <c r="FQ9857" s="3"/>
      <c r="FR9857" s="3"/>
      <c r="FS9857" s="3"/>
      <c r="FT9857" s="3"/>
      <c r="FU9857" s="3"/>
      <c r="FV9857" s="3"/>
      <c r="FW9857" s="3"/>
      <c r="FX9857" s="3"/>
      <c r="FY9857" s="3"/>
      <c r="FZ9857" s="3"/>
      <c r="GA9857" s="3"/>
      <c r="GB9857" s="3"/>
      <c r="GC9857" s="3"/>
      <c r="GD9857" s="3"/>
      <c r="GE9857" s="3"/>
      <c r="GF9857" s="3"/>
      <c r="GG9857" s="3"/>
      <c r="GH9857" s="3"/>
      <c r="GI9857" s="3"/>
      <c r="GJ9857" s="3"/>
      <c r="GK9857" s="3"/>
      <c r="GL9857" s="3"/>
      <c r="GM9857" s="3"/>
      <c r="GN9857" s="3"/>
      <c r="GO9857" s="3"/>
      <c r="GP9857" s="3"/>
      <c r="GQ9857" s="3"/>
      <c r="GR9857" s="3"/>
      <c r="GS9857" s="3"/>
      <c r="GT9857" s="3"/>
      <c r="GU9857" s="3"/>
      <c r="GV9857" s="3"/>
      <c r="GW9857" s="3"/>
      <c r="GX9857" s="3"/>
      <c r="GY9857" s="3"/>
      <c r="GZ9857" s="3"/>
      <c r="HA9857" s="3"/>
      <c r="HB9857" s="3"/>
      <c r="HC9857" s="3"/>
      <c r="HD9857" s="3"/>
      <c r="HE9857" s="3"/>
      <c r="HF9857" s="3"/>
      <c r="HG9857" s="3"/>
      <c r="HH9857" s="3"/>
      <c r="HI9857" s="3"/>
      <c r="HJ9857" s="3"/>
      <c r="HK9857" s="3"/>
      <c r="HL9857" s="3"/>
      <c r="HM9857" s="45"/>
      <c r="HN9857" s="3"/>
      <c r="HO9857" s="3"/>
      <c r="HP9857" s="3"/>
      <c r="HQ9857" s="3"/>
      <c r="HR9857" s="3"/>
      <c r="HS9857" s="3"/>
      <c r="HT9857" s="3"/>
      <c r="HU9857" s="3"/>
      <c r="HV9857" s="3"/>
      <c r="HW9857" s="3"/>
      <c r="HX9857" s="3"/>
      <c r="HY9857" s="3"/>
      <c r="HZ9857" s="3"/>
      <c r="IA9857" s="3"/>
      <c r="IB9857" s="3"/>
      <c r="IC9857" s="3"/>
      <c r="ID9857" s="3"/>
      <c r="IE9857" s="3"/>
      <c r="IF9857" s="3"/>
      <c r="IG9857" s="3"/>
      <c r="IH9857" s="3"/>
      <c r="II9857" s="3"/>
      <c r="IJ9857" s="3"/>
      <c r="IK9857" s="3"/>
      <c r="IL9857" s="3"/>
      <c r="IM9857" s="3"/>
      <c r="IN9857" s="3"/>
      <c r="IO9857" s="15"/>
    </row>
    <row r="9858" spans="171:249">
      <c r="FO9858" s="3"/>
      <c r="FP9858" s="3"/>
      <c r="FQ9858" s="3"/>
      <c r="FR9858" s="3"/>
      <c r="FS9858" s="3"/>
      <c r="FT9858" s="3"/>
      <c r="FU9858" s="3"/>
      <c r="FV9858" s="3"/>
      <c r="FW9858" s="3"/>
      <c r="FX9858" s="3"/>
      <c r="FY9858" s="3"/>
      <c r="FZ9858" s="3"/>
      <c r="GA9858" s="3"/>
      <c r="GB9858" s="3"/>
      <c r="GC9858" s="3"/>
      <c r="GD9858" s="3"/>
      <c r="GE9858" s="3"/>
      <c r="GF9858" s="3"/>
      <c r="GG9858" s="3"/>
      <c r="GH9858" s="3"/>
      <c r="GI9858" s="3"/>
      <c r="GJ9858" s="3"/>
      <c r="GK9858" s="3"/>
      <c r="GL9858" s="3"/>
      <c r="GM9858" s="3"/>
      <c r="GN9858" s="3"/>
      <c r="GO9858" s="3"/>
      <c r="GP9858" s="3"/>
      <c r="GQ9858" s="3"/>
      <c r="GR9858" s="3"/>
      <c r="GS9858" s="3"/>
      <c r="GT9858" s="3"/>
      <c r="GU9858" s="3"/>
      <c r="GV9858" s="3"/>
      <c r="GW9858" s="3"/>
      <c r="GX9858" s="3"/>
      <c r="GY9858" s="3"/>
      <c r="GZ9858" s="3"/>
      <c r="HA9858" s="3"/>
      <c r="HB9858" s="3"/>
      <c r="HC9858" s="3"/>
      <c r="HD9858" s="3"/>
      <c r="HE9858" s="3"/>
      <c r="HF9858" s="3"/>
      <c r="HG9858" s="3"/>
      <c r="HH9858" s="3"/>
      <c r="HI9858" s="3"/>
      <c r="HJ9858" s="3"/>
      <c r="HK9858" s="3"/>
      <c r="HL9858" s="3"/>
      <c r="HM9858" s="45"/>
      <c r="HN9858" s="3"/>
      <c r="HO9858" s="3"/>
      <c r="HP9858" s="3"/>
      <c r="HQ9858" s="3"/>
      <c r="HR9858" s="3"/>
      <c r="HS9858" s="3"/>
      <c r="HT9858" s="3"/>
      <c r="HU9858" s="3"/>
      <c r="HV9858" s="3"/>
      <c r="HW9858" s="3"/>
      <c r="HX9858" s="3"/>
      <c r="HY9858" s="3"/>
      <c r="HZ9858" s="3"/>
      <c r="IA9858" s="3"/>
      <c r="IB9858" s="3"/>
      <c r="IC9858" s="3"/>
      <c r="ID9858" s="3"/>
      <c r="IE9858" s="3"/>
      <c r="IF9858" s="3"/>
      <c r="IG9858" s="3"/>
      <c r="IH9858" s="3"/>
      <c r="II9858" s="3"/>
      <c r="IJ9858" s="3"/>
      <c r="IK9858" s="3"/>
      <c r="IL9858" s="3"/>
      <c r="IM9858" s="3"/>
      <c r="IN9858" s="3"/>
      <c r="IO9858" s="15"/>
    </row>
    <row r="9859" spans="171:249">
      <c r="FO9859" s="3"/>
      <c r="FP9859" s="3"/>
      <c r="FQ9859" s="3"/>
      <c r="FR9859" s="3"/>
      <c r="FS9859" s="3"/>
      <c r="FT9859" s="3"/>
      <c r="FU9859" s="3"/>
      <c r="FV9859" s="3"/>
      <c r="FW9859" s="3"/>
      <c r="FX9859" s="3"/>
      <c r="FY9859" s="3"/>
      <c r="FZ9859" s="3"/>
      <c r="GA9859" s="3"/>
      <c r="GB9859" s="3"/>
      <c r="GC9859" s="3"/>
      <c r="GD9859" s="3"/>
      <c r="GE9859" s="3"/>
      <c r="GF9859" s="3"/>
      <c r="GG9859" s="3"/>
      <c r="GH9859" s="3"/>
      <c r="GI9859" s="3"/>
      <c r="GJ9859" s="3"/>
      <c r="GK9859" s="3"/>
      <c r="GL9859" s="3"/>
      <c r="GM9859" s="3"/>
      <c r="GN9859" s="3"/>
      <c r="GO9859" s="3"/>
      <c r="GP9859" s="3"/>
      <c r="GQ9859" s="3"/>
      <c r="GR9859" s="3"/>
      <c r="GS9859" s="3"/>
      <c r="GT9859" s="3"/>
      <c r="GU9859" s="3"/>
      <c r="GV9859" s="3"/>
      <c r="GW9859" s="3"/>
      <c r="GX9859" s="3"/>
      <c r="GY9859" s="3"/>
      <c r="GZ9859" s="3"/>
      <c r="HA9859" s="3"/>
      <c r="HB9859" s="3"/>
      <c r="HC9859" s="3"/>
      <c r="HD9859" s="3"/>
      <c r="HE9859" s="3"/>
      <c r="HF9859" s="3"/>
      <c r="HG9859" s="3"/>
      <c r="HH9859" s="3"/>
      <c r="HI9859" s="3"/>
      <c r="HJ9859" s="3"/>
      <c r="HK9859" s="3"/>
      <c r="HL9859" s="3"/>
      <c r="HM9859" s="45"/>
      <c r="HN9859" s="3"/>
      <c r="HO9859" s="3"/>
      <c r="HP9859" s="3"/>
      <c r="HQ9859" s="3"/>
      <c r="HR9859" s="3"/>
      <c r="HS9859" s="3"/>
      <c r="HT9859" s="3"/>
      <c r="HU9859" s="3"/>
      <c r="HV9859" s="3"/>
      <c r="HW9859" s="3"/>
      <c r="HX9859" s="3"/>
      <c r="HY9859" s="3"/>
      <c r="HZ9859" s="3"/>
      <c r="IA9859" s="3"/>
      <c r="IB9859" s="3"/>
      <c r="IC9859" s="3"/>
      <c r="ID9859" s="3"/>
      <c r="IE9859" s="3"/>
      <c r="IF9859" s="3"/>
      <c r="IG9859" s="3"/>
      <c r="IH9859" s="3"/>
      <c r="II9859" s="3"/>
      <c r="IJ9859" s="3"/>
      <c r="IK9859" s="3"/>
      <c r="IL9859" s="3"/>
      <c r="IM9859" s="3"/>
      <c r="IN9859" s="3"/>
      <c r="IO9859" s="15"/>
    </row>
    <row r="9860" spans="171:249">
      <c r="FO9860" s="3"/>
      <c r="FP9860" s="3"/>
      <c r="FQ9860" s="3"/>
      <c r="FR9860" s="3"/>
      <c r="FS9860" s="3"/>
      <c r="FT9860" s="3"/>
      <c r="FU9860" s="3"/>
      <c r="FV9860" s="3"/>
      <c r="FW9860" s="3"/>
      <c r="FX9860" s="3"/>
      <c r="FY9860" s="3"/>
      <c r="FZ9860" s="3"/>
      <c r="GA9860" s="3"/>
      <c r="GB9860" s="3"/>
      <c r="GC9860" s="3"/>
      <c r="GD9860" s="3"/>
      <c r="GE9860" s="3"/>
      <c r="GF9860" s="3"/>
      <c r="GG9860" s="3"/>
      <c r="GH9860" s="3"/>
      <c r="GI9860" s="3"/>
      <c r="GJ9860" s="3"/>
      <c r="GK9860" s="3"/>
      <c r="GL9860" s="3"/>
      <c r="GM9860" s="3"/>
      <c r="GN9860" s="3"/>
      <c r="GO9860" s="3"/>
      <c r="GP9860" s="3"/>
      <c r="GQ9860" s="3"/>
      <c r="GR9860" s="3"/>
      <c r="GS9860" s="3"/>
      <c r="GT9860" s="3"/>
      <c r="GU9860" s="3"/>
      <c r="GV9860" s="3"/>
      <c r="GW9860" s="3"/>
      <c r="GX9860" s="3"/>
      <c r="GY9860" s="3"/>
      <c r="GZ9860" s="3"/>
      <c r="HA9860" s="3"/>
      <c r="HB9860" s="3"/>
      <c r="HC9860" s="3"/>
      <c r="HD9860" s="3"/>
      <c r="HE9860" s="3"/>
      <c r="HF9860" s="3"/>
      <c r="HG9860" s="3"/>
      <c r="HH9860" s="3"/>
      <c r="HI9860" s="3"/>
      <c r="HJ9860" s="3"/>
      <c r="HK9860" s="3"/>
      <c r="HL9860" s="3"/>
      <c r="HM9860" s="45"/>
      <c r="HN9860" s="3"/>
      <c r="HO9860" s="3"/>
      <c r="HP9860" s="3"/>
      <c r="HQ9860" s="3"/>
      <c r="HR9860" s="3"/>
      <c r="HS9860" s="3"/>
      <c r="HT9860" s="3"/>
      <c r="HU9860" s="3"/>
      <c r="HV9860" s="3"/>
      <c r="HW9860" s="3"/>
      <c r="HX9860" s="3"/>
      <c r="HY9860" s="3"/>
      <c r="HZ9860" s="3"/>
      <c r="IA9860" s="3"/>
      <c r="IB9860" s="3"/>
      <c r="IC9860" s="3"/>
      <c r="ID9860" s="3"/>
      <c r="IE9860" s="3"/>
      <c r="IF9860" s="3"/>
      <c r="IG9860" s="3"/>
      <c r="IH9860" s="3"/>
      <c r="II9860" s="3"/>
      <c r="IJ9860" s="3"/>
      <c r="IK9860" s="3"/>
      <c r="IL9860" s="3"/>
      <c r="IM9860" s="3"/>
      <c r="IN9860" s="3"/>
      <c r="IO9860" s="15"/>
    </row>
    <row r="9861" spans="171:249">
      <c r="FO9861" s="3"/>
      <c r="FP9861" s="3"/>
      <c r="FQ9861" s="3"/>
      <c r="FR9861" s="3"/>
      <c r="FS9861" s="3"/>
      <c r="FT9861" s="3"/>
      <c r="FU9861" s="3"/>
      <c r="FV9861" s="3"/>
      <c r="FW9861" s="3"/>
      <c r="FX9861" s="3"/>
      <c r="FY9861" s="3"/>
      <c r="FZ9861" s="3"/>
      <c r="GA9861" s="3"/>
      <c r="GB9861" s="3"/>
      <c r="GC9861" s="3"/>
      <c r="GD9861" s="3"/>
      <c r="GE9861" s="3"/>
      <c r="GF9861" s="3"/>
      <c r="GG9861" s="3"/>
      <c r="GH9861" s="3"/>
      <c r="GI9861" s="3"/>
      <c r="GJ9861" s="3"/>
      <c r="GK9861" s="3"/>
      <c r="GL9861" s="3"/>
      <c r="GM9861" s="3"/>
      <c r="GN9861" s="3"/>
      <c r="GO9861" s="3"/>
      <c r="GP9861" s="3"/>
      <c r="GQ9861" s="3"/>
      <c r="GR9861" s="3"/>
      <c r="GS9861" s="3"/>
      <c r="GT9861" s="3"/>
      <c r="GU9861" s="3"/>
      <c r="GV9861" s="3"/>
      <c r="GW9861" s="3"/>
      <c r="GX9861" s="3"/>
      <c r="GY9861" s="3"/>
      <c r="GZ9861" s="3"/>
      <c r="HA9861" s="3"/>
      <c r="HB9861" s="3"/>
      <c r="HC9861" s="3"/>
      <c r="HD9861" s="3"/>
      <c r="HE9861" s="3"/>
      <c r="HF9861" s="3"/>
      <c r="HG9861" s="3"/>
      <c r="HH9861" s="3"/>
      <c r="HI9861" s="3"/>
      <c r="HJ9861" s="3"/>
      <c r="HK9861" s="3"/>
      <c r="HL9861" s="3"/>
      <c r="HM9861" s="45"/>
      <c r="HN9861" s="3"/>
      <c r="HO9861" s="3"/>
      <c r="HP9861" s="3"/>
      <c r="HQ9861" s="3"/>
      <c r="HR9861" s="3"/>
      <c r="HS9861" s="3"/>
      <c r="HT9861" s="3"/>
      <c r="HU9861" s="3"/>
      <c r="HV9861" s="3"/>
      <c r="HW9861" s="3"/>
      <c r="HX9861" s="3"/>
      <c r="HY9861" s="3"/>
      <c r="HZ9861" s="3"/>
      <c r="IA9861" s="3"/>
      <c r="IB9861" s="3"/>
      <c r="IC9861" s="3"/>
      <c r="ID9861" s="3"/>
      <c r="IE9861" s="3"/>
      <c r="IF9861" s="3"/>
      <c r="IG9861" s="3"/>
      <c r="IH9861" s="3"/>
      <c r="II9861" s="3"/>
      <c r="IJ9861" s="3"/>
      <c r="IK9861" s="3"/>
      <c r="IL9861" s="3"/>
      <c r="IM9861" s="3"/>
      <c r="IN9861" s="3"/>
      <c r="IO9861" s="15"/>
    </row>
    <row r="9862" spans="171:249">
      <c r="FO9862" s="3"/>
      <c r="FP9862" s="3"/>
      <c r="FQ9862" s="3"/>
      <c r="FR9862" s="3"/>
      <c r="FS9862" s="3"/>
      <c r="FT9862" s="3"/>
      <c r="FU9862" s="3"/>
      <c r="FV9862" s="3"/>
      <c r="FW9862" s="3"/>
      <c r="FX9862" s="3"/>
      <c r="FY9862" s="3"/>
      <c r="FZ9862" s="3"/>
      <c r="GA9862" s="3"/>
      <c r="GB9862" s="3"/>
      <c r="GC9862" s="3"/>
      <c r="GD9862" s="3"/>
      <c r="GE9862" s="3"/>
      <c r="GF9862" s="3"/>
      <c r="GG9862" s="3"/>
      <c r="GH9862" s="3"/>
      <c r="GI9862" s="3"/>
      <c r="GJ9862" s="3"/>
      <c r="GK9862" s="3"/>
      <c r="GL9862" s="3"/>
      <c r="GM9862" s="3"/>
      <c r="GN9862" s="3"/>
      <c r="GO9862" s="3"/>
      <c r="GP9862" s="3"/>
      <c r="GQ9862" s="3"/>
      <c r="GR9862" s="3"/>
      <c r="GS9862" s="3"/>
      <c r="GT9862" s="3"/>
      <c r="GU9862" s="3"/>
      <c r="GV9862" s="3"/>
      <c r="GW9862" s="3"/>
      <c r="GX9862" s="3"/>
      <c r="GY9862" s="3"/>
      <c r="GZ9862" s="3"/>
      <c r="HA9862" s="3"/>
      <c r="HB9862" s="3"/>
      <c r="HC9862" s="3"/>
      <c r="HD9862" s="3"/>
      <c r="HE9862" s="3"/>
      <c r="HF9862" s="3"/>
      <c r="HG9862" s="3"/>
      <c r="HH9862" s="3"/>
      <c r="HI9862" s="3"/>
      <c r="HJ9862" s="3"/>
      <c r="HK9862" s="3"/>
      <c r="HL9862" s="3"/>
      <c r="HM9862" s="45"/>
      <c r="HN9862" s="3"/>
      <c r="HO9862" s="3"/>
      <c r="HP9862" s="3"/>
      <c r="HQ9862" s="3"/>
      <c r="HR9862" s="3"/>
      <c r="HS9862" s="3"/>
      <c r="HT9862" s="3"/>
      <c r="HU9862" s="3"/>
      <c r="HV9862" s="3"/>
      <c r="HW9862" s="3"/>
      <c r="HX9862" s="3"/>
      <c r="HY9862" s="3"/>
      <c r="HZ9862" s="3"/>
      <c r="IA9862" s="3"/>
      <c r="IB9862" s="3"/>
      <c r="IC9862" s="3"/>
      <c r="ID9862" s="3"/>
      <c r="IE9862" s="3"/>
      <c r="IF9862" s="3"/>
      <c r="IG9862" s="3"/>
      <c r="IH9862" s="3"/>
      <c r="II9862" s="3"/>
      <c r="IJ9862" s="3"/>
      <c r="IK9862" s="3"/>
      <c r="IL9862" s="3"/>
      <c r="IM9862" s="3"/>
      <c r="IN9862" s="3"/>
      <c r="IO9862" s="15"/>
    </row>
    <row r="9863" spans="171:249">
      <c r="FO9863" s="3"/>
      <c r="FP9863" s="3"/>
      <c r="FQ9863" s="3"/>
      <c r="FR9863" s="3"/>
      <c r="FS9863" s="3"/>
      <c r="FT9863" s="3"/>
      <c r="FU9863" s="3"/>
      <c r="FV9863" s="3"/>
      <c r="FW9863" s="3"/>
      <c r="FX9863" s="3"/>
      <c r="FY9863" s="3"/>
      <c r="FZ9863" s="3"/>
      <c r="GA9863" s="3"/>
      <c r="GB9863" s="3"/>
      <c r="GC9863" s="3"/>
      <c r="GD9863" s="3"/>
      <c r="GE9863" s="3"/>
      <c r="GF9863" s="3"/>
      <c r="GG9863" s="3"/>
      <c r="GH9863" s="3"/>
      <c r="GI9863" s="3"/>
      <c r="GJ9863" s="3"/>
      <c r="GK9863" s="3"/>
      <c r="GL9863" s="3"/>
      <c r="GM9863" s="3"/>
      <c r="GN9863" s="3"/>
      <c r="GO9863" s="3"/>
      <c r="GP9863" s="3"/>
      <c r="GQ9863" s="3"/>
      <c r="GR9863" s="3"/>
      <c r="GS9863" s="3"/>
      <c r="GT9863" s="3"/>
      <c r="GU9863" s="3"/>
      <c r="GV9863" s="3"/>
      <c r="GW9863" s="3"/>
      <c r="GX9863" s="3"/>
      <c r="GY9863" s="3"/>
      <c r="GZ9863" s="3"/>
      <c r="HA9863" s="3"/>
      <c r="HB9863" s="3"/>
      <c r="HC9863" s="3"/>
      <c r="HD9863" s="3"/>
      <c r="HE9863" s="3"/>
      <c r="HF9863" s="3"/>
      <c r="HG9863" s="3"/>
      <c r="HH9863" s="3"/>
      <c r="HI9863" s="3"/>
      <c r="HJ9863" s="3"/>
      <c r="HK9863" s="3"/>
      <c r="HL9863" s="3"/>
      <c r="HM9863" s="45"/>
      <c r="HN9863" s="3"/>
      <c r="HO9863" s="3"/>
      <c r="HP9863" s="3"/>
      <c r="HQ9863" s="3"/>
      <c r="HR9863" s="3"/>
      <c r="HS9863" s="3"/>
      <c r="HT9863" s="3"/>
      <c r="HU9863" s="3"/>
      <c r="HV9863" s="3"/>
      <c r="HW9863" s="3"/>
      <c r="HX9863" s="3"/>
      <c r="HY9863" s="3"/>
      <c r="HZ9863" s="3"/>
      <c r="IA9863" s="3"/>
      <c r="IB9863" s="3"/>
      <c r="IC9863" s="3"/>
      <c r="ID9863" s="3"/>
      <c r="IE9863" s="3"/>
      <c r="IF9863" s="3"/>
      <c r="IG9863" s="3"/>
      <c r="IH9863" s="3"/>
      <c r="II9863" s="3"/>
      <c r="IJ9863" s="3"/>
      <c r="IK9863" s="3"/>
      <c r="IL9863" s="3"/>
      <c r="IM9863" s="3"/>
      <c r="IN9863" s="3"/>
      <c r="IO9863" s="15"/>
    </row>
    <row r="9864" spans="171:249">
      <c r="FO9864" s="3"/>
      <c r="FP9864" s="3"/>
      <c r="FQ9864" s="3"/>
      <c r="FR9864" s="3"/>
      <c r="FS9864" s="3"/>
      <c r="FT9864" s="3"/>
      <c r="FU9864" s="3"/>
      <c r="FV9864" s="3"/>
      <c r="FW9864" s="3"/>
      <c r="FX9864" s="3"/>
      <c r="FY9864" s="3"/>
      <c r="FZ9864" s="3"/>
      <c r="GA9864" s="3"/>
      <c r="GB9864" s="3"/>
      <c r="GC9864" s="3"/>
      <c r="GD9864" s="3"/>
      <c r="GE9864" s="3"/>
      <c r="GF9864" s="3"/>
      <c r="GG9864" s="3"/>
      <c r="GH9864" s="3"/>
      <c r="GI9864" s="3"/>
      <c r="GJ9864" s="3"/>
      <c r="GK9864" s="3"/>
      <c r="GL9864" s="3"/>
      <c r="GM9864" s="3"/>
      <c r="GN9864" s="3"/>
      <c r="GO9864" s="3"/>
      <c r="GP9864" s="3"/>
      <c r="GQ9864" s="3"/>
      <c r="GR9864" s="3"/>
      <c r="GS9864" s="3"/>
      <c r="GT9864" s="3"/>
      <c r="GU9864" s="3"/>
      <c r="GV9864" s="3"/>
      <c r="GW9864" s="3"/>
      <c r="GX9864" s="3"/>
      <c r="GY9864" s="3"/>
      <c r="GZ9864" s="3"/>
      <c r="HA9864" s="3"/>
      <c r="HB9864" s="3"/>
      <c r="HC9864" s="3"/>
      <c r="HD9864" s="3"/>
      <c r="HE9864" s="3"/>
      <c r="HF9864" s="3"/>
      <c r="HG9864" s="3"/>
      <c r="HH9864" s="3"/>
      <c r="HI9864" s="3"/>
      <c r="HJ9864" s="3"/>
      <c r="HK9864" s="3"/>
      <c r="HL9864" s="3"/>
      <c r="HM9864" s="45"/>
      <c r="HN9864" s="3"/>
      <c r="HO9864" s="3"/>
      <c r="HP9864" s="3"/>
      <c r="HQ9864" s="3"/>
      <c r="HR9864" s="3"/>
      <c r="HS9864" s="3"/>
      <c r="HT9864" s="3"/>
      <c r="HU9864" s="3"/>
      <c r="HV9864" s="3"/>
      <c r="HW9864" s="3"/>
      <c r="HX9864" s="3"/>
      <c r="HY9864" s="3"/>
      <c r="HZ9864" s="3"/>
      <c r="IA9864" s="3"/>
      <c r="IB9864" s="3"/>
      <c r="IC9864" s="3"/>
      <c r="ID9864" s="3"/>
      <c r="IE9864" s="3"/>
      <c r="IF9864" s="3"/>
      <c r="IG9864" s="3"/>
      <c r="IH9864" s="3"/>
      <c r="II9864" s="3"/>
      <c r="IJ9864" s="3"/>
      <c r="IK9864" s="3"/>
      <c r="IL9864" s="3"/>
      <c r="IM9864" s="3"/>
      <c r="IN9864" s="3"/>
      <c r="IO9864" s="15"/>
    </row>
    <row r="9865" spans="171:249">
      <c r="FO9865" s="3"/>
      <c r="FP9865" s="3"/>
      <c r="FQ9865" s="3"/>
      <c r="FR9865" s="3"/>
      <c r="FS9865" s="3"/>
      <c r="FT9865" s="3"/>
      <c r="FU9865" s="3"/>
      <c r="FV9865" s="3"/>
      <c r="FW9865" s="3"/>
      <c r="FX9865" s="3"/>
      <c r="FY9865" s="3"/>
      <c r="FZ9865" s="3"/>
      <c r="GA9865" s="3"/>
      <c r="GB9865" s="3"/>
      <c r="GC9865" s="3"/>
      <c r="GD9865" s="3"/>
      <c r="GE9865" s="3"/>
      <c r="GF9865" s="3"/>
      <c r="GG9865" s="3"/>
      <c r="GH9865" s="3"/>
      <c r="GI9865" s="3"/>
      <c r="GJ9865" s="3"/>
      <c r="GK9865" s="3"/>
      <c r="GL9865" s="3"/>
      <c r="GM9865" s="3"/>
      <c r="GN9865" s="3"/>
      <c r="GO9865" s="3"/>
      <c r="GP9865" s="3"/>
      <c r="GQ9865" s="3"/>
      <c r="GR9865" s="3"/>
      <c r="GS9865" s="3"/>
      <c r="GT9865" s="3"/>
      <c r="GU9865" s="3"/>
      <c r="GV9865" s="3"/>
      <c r="GW9865" s="3"/>
      <c r="GX9865" s="3"/>
      <c r="GY9865" s="3"/>
      <c r="GZ9865" s="3"/>
      <c r="HA9865" s="3"/>
      <c r="HB9865" s="3"/>
      <c r="HC9865" s="3"/>
      <c r="HD9865" s="3"/>
      <c r="HE9865" s="3"/>
      <c r="HF9865" s="3"/>
      <c r="HG9865" s="3"/>
      <c r="HH9865" s="3"/>
      <c r="HI9865" s="3"/>
      <c r="HJ9865" s="3"/>
      <c r="HK9865" s="3"/>
      <c r="HL9865" s="3"/>
      <c r="HM9865" s="45"/>
      <c r="HN9865" s="3"/>
      <c r="HO9865" s="3"/>
      <c r="HP9865" s="3"/>
      <c r="HQ9865" s="3"/>
      <c r="HR9865" s="3"/>
      <c r="HS9865" s="3"/>
      <c r="HT9865" s="3"/>
      <c r="HU9865" s="3"/>
      <c r="HV9865" s="3"/>
      <c r="HW9865" s="3"/>
      <c r="HX9865" s="3"/>
      <c r="HY9865" s="3"/>
      <c r="HZ9865" s="3"/>
      <c r="IA9865" s="3"/>
      <c r="IB9865" s="3"/>
      <c r="IC9865" s="3"/>
      <c r="ID9865" s="3"/>
      <c r="IE9865" s="3"/>
      <c r="IF9865" s="3"/>
      <c r="IG9865" s="3"/>
      <c r="IH9865" s="3"/>
      <c r="II9865" s="3"/>
      <c r="IJ9865" s="3"/>
      <c r="IK9865" s="3"/>
      <c r="IL9865" s="3"/>
      <c r="IM9865" s="3"/>
      <c r="IN9865" s="3"/>
      <c r="IO9865" s="15"/>
    </row>
    <row r="9866" spans="171:249">
      <c r="FO9866" s="3"/>
      <c r="FP9866" s="3"/>
      <c r="FQ9866" s="3"/>
      <c r="FR9866" s="3"/>
      <c r="FS9866" s="3"/>
      <c r="FT9866" s="3"/>
      <c r="FU9866" s="3"/>
      <c r="FV9866" s="3"/>
      <c r="FW9866" s="3"/>
      <c r="FX9866" s="3"/>
      <c r="FY9866" s="3"/>
      <c r="FZ9866" s="3"/>
      <c r="GA9866" s="3"/>
      <c r="GB9866" s="3"/>
      <c r="GC9866" s="3"/>
      <c r="GD9866" s="3"/>
      <c r="GE9866" s="3"/>
      <c r="GF9866" s="3"/>
      <c r="GG9866" s="3"/>
      <c r="GH9866" s="3"/>
      <c r="GI9866" s="3"/>
      <c r="GJ9866" s="3"/>
      <c r="GK9866" s="3"/>
      <c r="GL9866" s="3"/>
      <c r="GM9866" s="3"/>
      <c r="GN9866" s="3"/>
      <c r="GO9866" s="3"/>
      <c r="GP9866" s="3"/>
      <c r="GQ9866" s="3"/>
      <c r="GR9866" s="3"/>
      <c r="GS9866" s="3"/>
      <c r="GT9866" s="3"/>
      <c r="GU9866" s="3"/>
      <c r="GV9866" s="3"/>
      <c r="GW9866" s="3"/>
      <c r="GX9866" s="3"/>
      <c r="GY9866" s="3"/>
      <c r="GZ9866" s="3"/>
      <c r="HA9866" s="3"/>
      <c r="HB9866" s="3"/>
      <c r="HC9866" s="3"/>
      <c r="HD9866" s="3"/>
      <c r="HE9866" s="3"/>
      <c r="HF9866" s="3"/>
      <c r="HG9866" s="3"/>
      <c r="HH9866" s="3"/>
      <c r="HI9866" s="3"/>
      <c r="HJ9866" s="3"/>
      <c r="HK9866" s="3"/>
      <c r="HL9866" s="3"/>
      <c r="HM9866" s="45"/>
      <c r="HN9866" s="3"/>
      <c r="HO9866" s="3"/>
      <c r="HP9866" s="3"/>
      <c r="HQ9866" s="3"/>
      <c r="HR9866" s="3"/>
      <c r="HS9866" s="3"/>
      <c r="HT9866" s="3"/>
      <c r="HU9866" s="3"/>
      <c r="HV9866" s="3"/>
      <c r="HW9866" s="3"/>
      <c r="HX9866" s="3"/>
      <c r="HY9866" s="3"/>
      <c r="HZ9866" s="3"/>
      <c r="IA9866" s="3"/>
      <c r="IB9866" s="3"/>
      <c r="IC9866" s="3"/>
      <c r="ID9866" s="3"/>
      <c r="IE9866" s="3"/>
      <c r="IF9866" s="3"/>
      <c r="IG9866" s="3"/>
      <c r="IH9866" s="3"/>
      <c r="II9866" s="3"/>
      <c r="IJ9866" s="3"/>
      <c r="IK9866" s="3"/>
      <c r="IL9866" s="3"/>
      <c r="IM9866" s="3"/>
      <c r="IN9866" s="3"/>
      <c r="IO9866" s="15"/>
    </row>
    <row r="9867" spans="171:249">
      <c r="FO9867" s="3"/>
      <c r="FP9867" s="3"/>
      <c r="FQ9867" s="3"/>
      <c r="FR9867" s="3"/>
      <c r="FS9867" s="3"/>
      <c r="FT9867" s="3"/>
      <c r="FU9867" s="3"/>
      <c r="FV9867" s="3"/>
      <c r="FW9867" s="3"/>
      <c r="FX9867" s="3"/>
      <c r="FY9867" s="3"/>
      <c r="FZ9867" s="3"/>
      <c r="GA9867" s="3"/>
      <c r="GB9867" s="3"/>
      <c r="GC9867" s="3"/>
      <c r="GD9867" s="3"/>
      <c r="GE9867" s="3"/>
      <c r="GF9867" s="3"/>
      <c r="GG9867" s="3"/>
      <c r="GH9867" s="3"/>
      <c r="GI9867" s="3"/>
      <c r="GJ9867" s="3"/>
      <c r="GK9867" s="3"/>
      <c r="GL9867" s="3"/>
      <c r="GM9867" s="3"/>
      <c r="GN9867" s="3"/>
      <c r="GO9867" s="3"/>
      <c r="GP9867" s="3"/>
      <c r="GQ9867" s="3"/>
      <c r="GR9867" s="3"/>
      <c r="GS9867" s="3"/>
      <c r="GT9867" s="3"/>
      <c r="GU9867" s="3"/>
      <c r="GV9867" s="3"/>
      <c r="GW9867" s="3"/>
      <c r="GX9867" s="3"/>
      <c r="GY9867" s="3"/>
      <c r="GZ9867" s="3"/>
      <c r="HA9867" s="3"/>
      <c r="HB9867" s="3"/>
      <c r="HC9867" s="3"/>
      <c r="HD9867" s="3"/>
      <c r="HE9867" s="3"/>
      <c r="HF9867" s="3"/>
      <c r="HG9867" s="3"/>
      <c r="HH9867" s="3"/>
      <c r="HI9867" s="3"/>
      <c r="HJ9867" s="3"/>
      <c r="HK9867" s="3"/>
      <c r="HL9867" s="3"/>
      <c r="HM9867" s="45"/>
      <c r="HN9867" s="3"/>
      <c r="HO9867" s="3"/>
      <c r="HP9867" s="3"/>
      <c r="HQ9867" s="3"/>
      <c r="HR9867" s="3"/>
      <c r="HS9867" s="3"/>
      <c r="HT9867" s="3"/>
      <c r="HU9867" s="3"/>
      <c r="HV9867" s="3"/>
      <c r="HW9867" s="3"/>
      <c r="HX9867" s="3"/>
      <c r="HY9867" s="3"/>
      <c r="HZ9867" s="3"/>
      <c r="IA9867" s="3"/>
      <c r="IB9867" s="3"/>
      <c r="IC9867" s="3"/>
      <c r="ID9867" s="3"/>
      <c r="IE9867" s="3"/>
      <c r="IF9867" s="3"/>
      <c r="IG9867" s="3"/>
      <c r="IH9867" s="3"/>
      <c r="II9867" s="3"/>
      <c r="IJ9867" s="3"/>
      <c r="IK9867" s="3"/>
      <c r="IL9867" s="3"/>
      <c r="IM9867" s="3"/>
      <c r="IN9867" s="3"/>
      <c r="IO9867" s="15"/>
    </row>
    <row r="9868" spans="171:249">
      <c r="FO9868" s="3"/>
      <c r="FP9868" s="3"/>
      <c r="FQ9868" s="3"/>
      <c r="FR9868" s="3"/>
      <c r="FS9868" s="3"/>
      <c r="FT9868" s="3"/>
      <c r="FU9868" s="3"/>
      <c r="FV9868" s="3"/>
      <c r="FW9868" s="3"/>
      <c r="FX9868" s="3"/>
      <c r="FY9868" s="3"/>
      <c r="FZ9868" s="3"/>
      <c r="GA9868" s="3"/>
      <c r="GB9868" s="3"/>
      <c r="GC9868" s="3"/>
      <c r="GD9868" s="3"/>
      <c r="GE9868" s="3"/>
      <c r="GF9868" s="3"/>
      <c r="GG9868" s="3"/>
      <c r="GH9868" s="3"/>
      <c r="GI9868" s="3"/>
      <c r="GJ9868" s="3"/>
      <c r="GK9868" s="3"/>
      <c r="GL9868" s="3"/>
      <c r="GM9868" s="3"/>
      <c r="GN9868" s="3"/>
      <c r="GO9868" s="3"/>
      <c r="GP9868" s="3"/>
      <c r="GQ9868" s="3"/>
      <c r="GR9868" s="3"/>
      <c r="GS9868" s="3"/>
      <c r="GT9868" s="3"/>
      <c r="GU9868" s="3"/>
      <c r="GV9868" s="3"/>
      <c r="GW9868" s="3"/>
      <c r="GX9868" s="3"/>
      <c r="GY9868" s="3"/>
      <c r="GZ9868" s="3"/>
      <c r="HA9868" s="3"/>
      <c r="HB9868" s="3"/>
      <c r="HC9868" s="3"/>
      <c r="HD9868" s="3"/>
      <c r="HE9868" s="3"/>
      <c r="HF9868" s="3"/>
      <c r="HG9868" s="3"/>
      <c r="HH9868" s="3"/>
      <c r="HI9868" s="3"/>
      <c r="HJ9868" s="3"/>
      <c r="HK9868" s="3"/>
      <c r="HL9868" s="3"/>
      <c r="HM9868" s="45"/>
      <c r="HN9868" s="3"/>
      <c r="HO9868" s="3"/>
      <c r="HP9868" s="3"/>
      <c r="HQ9868" s="3"/>
      <c r="HR9868" s="3"/>
      <c r="HS9868" s="3"/>
      <c r="HT9868" s="3"/>
      <c r="HU9868" s="3"/>
      <c r="HV9868" s="3"/>
      <c r="HW9868" s="3"/>
      <c r="HX9868" s="3"/>
      <c r="HY9868" s="3"/>
      <c r="HZ9868" s="3"/>
      <c r="IA9868" s="3"/>
      <c r="IB9868" s="3"/>
      <c r="IC9868" s="3"/>
      <c r="ID9868" s="3"/>
      <c r="IE9868" s="3"/>
      <c r="IF9868" s="3"/>
      <c r="IG9868" s="3"/>
      <c r="IH9868" s="3"/>
      <c r="II9868" s="3"/>
      <c r="IJ9868" s="3"/>
      <c r="IK9868" s="3"/>
      <c r="IL9868" s="3"/>
      <c r="IM9868" s="3"/>
      <c r="IN9868" s="3"/>
      <c r="IO9868" s="15"/>
    </row>
    <row r="9869" spans="171:249">
      <c r="FO9869" s="3"/>
      <c r="FP9869" s="3"/>
      <c r="FQ9869" s="3"/>
      <c r="FR9869" s="3"/>
      <c r="FS9869" s="3"/>
      <c r="FT9869" s="3"/>
      <c r="FU9869" s="3"/>
      <c r="FV9869" s="3"/>
      <c r="FW9869" s="3"/>
      <c r="FX9869" s="3"/>
      <c r="FY9869" s="3"/>
      <c r="FZ9869" s="3"/>
      <c r="GA9869" s="3"/>
      <c r="GB9869" s="3"/>
      <c r="GC9869" s="3"/>
      <c r="GD9869" s="3"/>
      <c r="GE9869" s="3"/>
      <c r="GF9869" s="3"/>
      <c r="GG9869" s="3"/>
      <c r="GH9869" s="3"/>
      <c r="GI9869" s="3"/>
      <c r="GJ9869" s="3"/>
      <c r="GK9869" s="3"/>
      <c r="GL9869" s="3"/>
      <c r="GM9869" s="3"/>
      <c r="GN9869" s="3"/>
      <c r="GO9869" s="3"/>
      <c r="GP9869" s="3"/>
      <c r="GQ9869" s="3"/>
      <c r="GR9869" s="3"/>
      <c r="GS9869" s="3"/>
      <c r="GT9869" s="3"/>
      <c r="GU9869" s="3"/>
      <c r="GV9869" s="3"/>
      <c r="GW9869" s="3"/>
      <c r="GX9869" s="3"/>
      <c r="GY9869" s="3"/>
      <c r="GZ9869" s="3"/>
      <c r="HA9869" s="3"/>
      <c r="HB9869" s="3"/>
      <c r="HC9869" s="3"/>
      <c r="HD9869" s="3"/>
      <c r="HE9869" s="3"/>
      <c r="HF9869" s="3"/>
      <c r="HG9869" s="3"/>
      <c r="HH9869" s="3"/>
      <c r="HI9869" s="3"/>
      <c r="HJ9869" s="3"/>
      <c r="HK9869" s="3"/>
      <c r="HL9869" s="3"/>
      <c r="HM9869" s="45"/>
      <c r="HN9869" s="3"/>
      <c r="HO9869" s="3"/>
      <c r="HP9869" s="3"/>
      <c r="HQ9869" s="3"/>
      <c r="HR9869" s="3"/>
      <c r="HS9869" s="3"/>
      <c r="HT9869" s="3"/>
      <c r="HU9869" s="3"/>
      <c r="HV9869" s="3"/>
      <c r="HW9869" s="3"/>
      <c r="HX9869" s="3"/>
      <c r="HY9869" s="3"/>
      <c r="HZ9869" s="3"/>
      <c r="IA9869" s="3"/>
      <c r="IB9869" s="3"/>
      <c r="IC9869" s="3"/>
      <c r="ID9869" s="3"/>
      <c r="IE9869" s="3"/>
      <c r="IF9869" s="3"/>
      <c r="IG9869" s="3"/>
      <c r="IH9869" s="3"/>
      <c r="II9869" s="3"/>
      <c r="IJ9869" s="3"/>
      <c r="IK9869" s="3"/>
      <c r="IL9869" s="3"/>
      <c r="IM9869" s="3"/>
      <c r="IN9869" s="3"/>
      <c r="IO9869" s="15"/>
    </row>
    <row r="9870" spans="171:249">
      <c r="FO9870" s="3"/>
      <c r="FP9870" s="3"/>
      <c r="FQ9870" s="3"/>
      <c r="FR9870" s="3"/>
      <c r="FS9870" s="3"/>
      <c r="FT9870" s="3"/>
      <c r="FU9870" s="3"/>
      <c r="FV9870" s="3"/>
      <c r="FW9870" s="3"/>
      <c r="FX9870" s="3"/>
      <c r="FY9870" s="3"/>
      <c r="FZ9870" s="3"/>
      <c r="GA9870" s="3"/>
      <c r="GB9870" s="3"/>
      <c r="GC9870" s="3"/>
      <c r="GD9870" s="3"/>
      <c r="GE9870" s="3"/>
      <c r="GF9870" s="3"/>
      <c r="GG9870" s="3"/>
      <c r="GH9870" s="3"/>
      <c r="GI9870" s="3"/>
      <c r="GJ9870" s="3"/>
      <c r="GK9870" s="3"/>
      <c r="GL9870" s="3"/>
      <c r="GM9870" s="3"/>
      <c r="GN9870" s="3"/>
      <c r="GO9870" s="3"/>
      <c r="GP9870" s="3"/>
      <c r="GQ9870" s="3"/>
      <c r="GR9870" s="3"/>
      <c r="GS9870" s="3"/>
      <c r="GT9870" s="3"/>
      <c r="GU9870" s="3"/>
      <c r="GV9870" s="3"/>
      <c r="GW9870" s="3"/>
      <c r="GX9870" s="3"/>
      <c r="GY9870" s="3"/>
      <c r="GZ9870" s="3"/>
      <c r="HA9870" s="3"/>
      <c r="HB9870" s="3"/>
      <c r="HC9870" s="3"/>
      <c r="HD9870" s="3"/>
      <c r="HE9870" s="3"/>
      <c r="HF9870" s="3"/>
      <c r="HG9870" s="3"/>
      <c r="HH9870" s="3"/>
      <c r="HI9870" s="3"/>
      <c r="HJ9870" s="3"/>
      <c r="HK9870" s="3"/>
      <c r="HL9870" s="3"/>
      <c r="HM9870" s="45"/>
      <c r="HN9870" s="3"/>
      <c r="HO9870" s="3"/>
      <c r="HP9870" s="3"/>
      <c r="HQ9870" s="3"/>
      <c r="HR9870" s="3"/>
      <c r="HS9870" s="3"/>
      <c r="HT9870" s="3"/>
      <c r="HU9870" s="3"/>
      <c r="HV9870" s="3"/>
      <c r="HW9870" s="3"/>
      <c r="HX9870" s="3"/>
      <c r="HY9870" s="3"/>
      <c r="HZ9870" s="3"/>
      <c r="IA9870" s="3"/>
      <c r="IB9870" s="3"/>
      <c r="IC9870" s="3"/>
      <c r="ID9870" s="3"/>
      <c r="IE9870" s="3"/>
      <c r="IF9870" s="3"/>
      <c r="IG9870" s="3"/>
      <c r="IH9870" s="3"/>
      <c r="II9870" s="3"/>
      <c r="IJ9870" s="3"/>
      <c r="IK9870" s="3"/>
      <c r="IL9870" s="3"/>
      <c r="IM9870" s="3"/>
      <c r="IN9870" s="3"/>
      <c r="IO9870" s="15"/>
    </row>
    <row r="9871" spans="171:249">
      <c r="FO9871" s="3"/>
      <c r="FP9871" s="3"/>
      <c r="FQ9871" s="3"/>
      <c r="FR9871" s="3"/>
      <c r="FS9871" s="3"/>
      <c r="FT9871" s="3"/>
      <c r="FU9871" s="3"/>
      <c r="FV9871" s="3"/>
      <c r="FW9871" s="3"/>
      <c r="FX9871" s="3"/>
      <c r="FY9871" s="3"/>
      <c r="FZ9871" s="3"/>
      <c r="GA9871" s="3"/>
      <c r="GB9871" s="3"/>
      <c r="GC9871" s="3"/>
      <c r="GD9871" s="3"/>
      <c r="GE9871" s="3"/>
      <c r="GF9871" s="3"/>
      <c r="GG9871" s="3"/>
      <c r="GH9871" s="3"/>
      <c r="GI9871" s="3"/>
      <c r="GJ9871" s="3"/>
      <c r="GK9871" s="3"/>
      <c r="GL9871" s="3"/>
      <c r="GM9871" s="3"/>
      <c r="GN9871" s="3"/>
      <c r="GO9871" s="3"/>
      <c r="GP9871" s="3"/>
      <c r="GQ9871" s="3"/>
      <c r="GR9871" s="3"/>
      <c r="GS9871" s="3"/>
      <c r="GT9871" s="3"/>
      <c r="GU9871" s="3"/>
      <c r="GV9871" s="3"/>
      <c r="GW9871" s="3"/>
      <c r="GX9871" s="3"/>
      <c r="GY9871" s="3"/>
      <c r="GZ9871" s="3"/>
      <c r="HA9871" s="3"/>
      <c r="HB9871" s="3"/>
      <c r="HC9871" s="3"/>
      <c r="HD9871" s="3"/>
      <c r="HE9871" s="3"/>
      <c r="HF9871" s="3"/>
      <c r="HG9871" s="3"/>
      <c r="HH9871" s="3"/>
      <c r="HI9871" s="3"/>
      <c r="HJ9871" s="3"/>
      <c r="HK9871" s="3"/>
      <c r="HL9871" s="3"/>
      <c r="HM9871" s="45"/>
      <c r="HN9871" s="3"/>
      <c r="HO9871" s="3"/>
      <c r="HP9871" s="3"/>
      <c r="HQ9871" s="3"/>
      <c r="HR9871" s="3"/>
      <c r="HS9871" s="3"/>
      <c r="HT9871" s="3"/>
      <c r="HU9871" s="3"/>
      <c r="HV9871" s="3"/>
      <c r="HW9871" s="3"/>
      <c r="HX9871" s="3"/>
      <c r="HY9871" s="3"/>
      <c r="HZ9871" s="3"/>
      <c r="IA9871" s="3"/>
      <c r="IB9871" s="3"/>
      <c r="IC9871" s="3"/>
      <c r="ID9871" s="3"/>
      <c r="IE9871" s="3"/>
      <c r="IF9871" s="3"/>
      <c r="IG9871" s="3"/>
      <c r="IH9871" s="3"/>
      <c r="II9871" s="3"/>
      <c r="IJ9871" s="3"/>
      <c r="IK9871" s="3"/>
      <c r="IL9871" s="3"/>
      <c r="IM9871" s="3"/>
      <c r="IN9871" s="3"/>
      <c r="IO9871" s="15"/>
    </row>
    <row r="9872" spans="171:249">
      <c r="FO9872" s="3"/>
      <c r="FP9872" s="3"/>
      <c r="FQ9872" s="3"/>
      <c r="FR9872" s="3"/>
      <c r="FS9872" s="3"/>
      <c r="FT9872" s="3"/>
      <c r="FU9872" s="3"/>
      <c r="FV9872" s="3"/>
      <c r="FW9872" s="3"/>
      <c r="FX9872" s="3"/>
      <c r="FY9872" s="3"/>
      <c r="FZ9872" s="3"/>
      <c r="GA9872" s="3"/>
      <c r="GB9872" s="3"/>
      <c r="GC9872" s="3"/>
      <c r="GD9872" s="3"/>
      <c r="GE9872" s="3"/>
      <c r="GF9872" s="3"/>
      <c r="GG9872" s="3"/>
      <c r="GH9872" s="3"/>
      <c r="GI9872" s="3"/>
      <c r="GJ9872" s="3"/>
      <c r="GK9872" s="3"/>
      <c r="GL9872" s="3"/>
      <c r="GM9872" s="3"/>
      <c r="GN9872" s="3"/>
      <c r="GO9872" s="3"/>
      <c r="GP9872" s="3"/>
      <c r="GQ9872" s="3"/>
      <c r="GR9872" s="3"/>
      <c r="GS9872" s="3"/>
      <c r="GT9872" s="3"/>
      <c r="GU9872" s="3"/>
      <c r="GV9872" s="3"/>
      <c r="GW9872" s="3"/>
      <c r="GX9872" s="3"/>
      <c r="GY9872" s="3"/>
      <c r="GZ9872" s="3"/>
      <c r="HA9872" s="3"/>
      <c r="HB9872" s="3"/>
      <c r="HC9872" s="3"/>
      <c r="HD9872" s="3"/>
      <c r="HE9872" s="3"/>
      <c r="HF9872" s="3"/>
      <c r="HG9872" s="3"/>
      <c r="HH9872" s="3"/>
      <c r="HI9872" s="3"/>
      <c r="HJ9872" s="3"/>
      <c r="HK9872" s="3"/>
      <c r="HL9872" s="3"/>
      <c r="HM9872" s="45"/>
      <c r="HN9872" s="3"/>
      <c r="HO9872" s="3"/>
      <c r="HP9872" s="3"/>
      <c r="HQ9872" s="3"/>
      <c r="HR9872" s="3"/>
      <c r="HS9872" s="3"/>
      <c r="HT9872" s="3"/>
      <c r="HU9872" s="3"/>
      <c r="HV9872" s="3"/>
      <c r="HW9872" s="3"/>
      <c r="HX9872" s="3"/>
      <c r="HY9872" s="3"/>
      <c r="HZ9872" s="3"/>
      <c r="IA9872" s="3"/>
      <c r="IB9872" s="3"/>
      <c r="IC9872" s="3"/>
      <c r="ID9872" s="3"/>
      <c r="IE9872" s="3"/>
      <c r="IF9872" s="3"/>
      <c r="IG9872" s="3"/>
      <c r="IH9872" s="3"/>
      <c r="II9872" s="3"/>
      <c r="IJ9872" s="3"/>
      <c r="IK9872" s="3"/>
      <c r="IL9872" s="3"/>
      <c r="IM9872" s="3"/>
      <c r="IN9872" s="3"/>
      <c r="IO9872" s="15"/>
    </row>
    <row r="9873" spans="171:249">
      <c r="FO9873" s="3"/>
      <c r="FP9873" s="3"/>
      <c r="FQ9873" s="3"/>
      <c r="FR9873" s="3"/>
      <c r="FS9873" s="3"/>
      <c r="FT9873" s="3"/>
      <c r="FU9873" s="3"/>
      <c r="FV9873" s="3"/>
      <c r="FW9873" s="3"/>
      <c r="FX9873" s="3"/>
      <c r="FY9873" s="3"/>
      <c r="FZ9873" s="3"/>
      <c r="GA9873" s="3"/>
      <c r="GB9873" s="3"/>
      <c r="GC9873" s="3"/>
      <c r="GD9873" s="3"/>
      <c r="GE9873" s="3"/>
      <c r="GF9873" s="3"/>
      <c r="GG9873" s="3"/>
      <c r="GH9873" s="3"/>
      <c r="GI9873" s="3"/>
      <c r="GJ9873" s="3"/>
      <c r="GK9873" s="3"/>
      <c r="GL9873" s="3"/>
      <c r="GM9873" s="3"/>
      <c r="GN9873" s="3"/>
      <c r="GO9873" s="3"/>
      <c r="GP9873" s="3"/>
      <c r="GQ9873" s="3"/>
      <c r="GR9873" s="3"/>
      <c r="GS9873" s="3"/>
      <c r="GT9873" s="3"/>
      <c r="GU9873" s="3"/>
      <c r="GV9873" s="3"/>
      <c r="GW9873" s="3"/>
      <c r="GX9873" s="3"/>
      <c r="GY9873" s="3"/>
      <c r="GZ9873" s="3"/>
      <c r="HA9873" s="3"/>
      <c r="HB9873" s="3"/>
      <c r="HC9873" s="3"/>
      <c r="HD9873" s="3"/>
      <c r="HE9873" s="3"/>
      <c r="HF9873" s="3"/>
      <c r="HG9873" s="3"/>
      <c r="HH9873" s="3"/>
      <c r="HI9873" s="3"/>
      <c r="HJ9873" s="3"/>
      <c r="HK9873" s="3"/>
      <c r="HL9873" s="3"/>
      <c r="HM9873" s="45"/>
      <c r="HN9873" s="3"/>
      <c r="HO9873" s="3"/>
      <c r="HP9873" s="3"/>
      <c r="HQ9873" s="3"/>
      <c r="HR9873" s="3"/>
      <c r="HS9873" s="3"/>
      <c r="HT9873" s="3"/>
      <c r="HU9873" s="3"/>
      <c r="HV9873" s="3"/>
      <c r="HW9873" s="3"/>
      <c r="HX9873" s="3"/>
      <c r="HY9873" s="3"/>
      <c r="HZ9873" s="3"/>
      <c r="IA9873" s="3"/>
      <c r="IB9873" s="3"/>
      <c r="IC9873" s="3"/>
      <c r="ID9873" s="3"/>
      <c r="IE9873" s="3"/>
      <c r="IF9873" s="3"/>
      <c r="IG9873" s="3"/>
      <c r="IH9873" s="3"/>
      <c r="II9873" s="3"/>
      <c r="IJ9873" s="3"/>
      <c r="IK9873" s="3"/>
      <c r="IL9873" s="3"/>
      <c r="IM9873" s="3"/>
      <c r="IN9873" s="3"/>
      <c r="IO9873" s="15"/>
    </row>
    <row r="9874" spans="171:249">
      <c r="FO9874" s="3"/>
      <c r="FP9874" s="3"/>
      <c r="FQ9874" s="3"/>
      <c r="FR9874" s="3"/>
      <c r="FS9874" s="3"/>
      <c r="FT9874" s="3"/>
      <c r="FU9874" s="3"/>
      <c r="FV9874" s="3"/>
      <c r="FW9874" s="3"/>
      <c r="FX9874" s="3"/>
      <c r="FY9874" s="3"/>
      <c r="FZ9874" s="3"/>
      <c r="GA9874" s="3"/>
      <c r="GB9874" s="3"/>
      <c r="GC9874" s="3"/>
      <c r="GD9874" s="3"/>
      <c r="GE9874" s="3"/>
      <c r="GF9874" s="3"/>
      <c r="GG9874" s="3"/>
      <c r="GH9874" s="3"/>
      <c r="GI9874" s="3"/>
      <c r="GJ9874" s="3"/>
      <c r="GK9874" s="3"/>
      <c r="GL9874" s="3"/>
      <c r="GM9874" s="3"/>
      <c r="GN9874" s="3"/>
      <c r="GO9874" s="3"/>
      <c r="GP9874" s="3"/>
      <c r="GQ9874" s="3"/>
      <c r="GR9874" s="3"/>
      <c r="GS9874" s="3"/>
      <c r="GT9874" s="3"/>
      <c r="GU9874" s="3"/>
      <c r="GV9874" s="3"/>
      <c r="GW9874" s="3"/>
      <c r="GX9874" s="3"/>
      <c r="GY9874" s="3"/>
      <c r="GZ9874" s="3"/>
      <c r="HA9874" s="3"/>
      <c r="HB9874" s="3"/>
      <c r="HC9874" s="3"/>
      <c r="HD9874" s="3"/>
      <c r="HE9874" s="3"/>
      <c r="HF9874" s="3"/>
      <c r="HG9874" s="3"/>
      <c r="HH9874" s="3"/>
      <c r="HI9874" s="3"/>
      <c r="HJ9874" s="3"/>
      <c r="HK9874" s="3"/>
      <c r="HL9874" s="3"/>
      <c r="HM9874" s="45"/>
      <c r="HN9874" s="3"/>
      <c r="HO9874" s="3"/>
      <c r="HP9874" s="3"/>
      <c r="HQ9874" s="3"/>
      <c r="HR9874" s="3"/>
      <c r="HS9874" s="3"/>
      <c r="HT9874" s="3"/>
      <c r="HU9874" s="3"/>
      <c r="HV9874" s="3"/>
      <c r="HW9874" s="3"/>
      <c r="HX9874" s="3"/>
      <c r="HY9874" s="3"/>
      <c r="HZ9874" s="3"/>
      <c r="IA9874" s="3"/>
      <c r="IB9874" s="3"/>
      <c r="IC9874" s="3"/>
      <c r="ID9874" s="3"/>
      <c r="IE9874" s="3"/>
      <c r="IF9874" s="3"/>
      <c r="IG9874" s="3"/>
      <c r="IH9874" s="3"/>
      <c r="II9874" s="3"/>
      <c r="IJ9874" s="3"/>
      <c r="IK9874" s="3"/>
      <c r="IL9874" s="3"/>
      <c r="IM9874" s="3"/>
      <c r="IN9874" s="3"/>
      <c r="IO9874" s="15"/>
    </row>
    <row r="9875" spans="171:249">
      <c r="FO9875" s="3"/>
      <c r="FP9875" s="3"/>
      <c r="FQ9875" s="3"/>
      <c r="FR9875" s="3"/>
      <c r="FS9875" s="3"/>
      <c r="FT9875" s="3"/>
      <c r="FU9875" s="3"/>
      <c r="FV9875" s="3"/>
      <c r="FW9875" s="3"/>
      <c r="FX9875" s="3"/>
      <c r="FY9875" s="3"/>
      <c r="FZ9875" s="3"/>
      <c r="GA9875" s="3"/>
      <c r="GB9875" s="3"/>
      <c r="GC9875" s="3"/>
      <c r="GD9875" s="3"/>
      <c r="GE9875" s="3"/>
      <c r="GF9875" s="3"/>
      <c r="GG9875" s="3"/>
      <c r="GH9875" s="3"/>
      <c r="GI9875" s="3"/>
      <c r="GJ9875" s="3"/>
      <c r="GK9875" s="3"/>
      <c r="GL9875" s="3"/>
      <c r="GM9875" s="3"/>
      <c r="GN9875" s="3"/>
      <c r="GO9875" s="3"/>
      <c r="GP9875" s="3"/>
      <c r="GQ9875" s="3"/>
      <c r="GR9875" s="3"/>
      <c r="GS9875" s="3"/>
      <c r="GT9875" s="3"/>
      <c r="GU9875" s="3"/>
      <c r="GV9875" s="3"/>
      <c r="GW9875" s="3"/>
      <c r="GX9875" s="3"/>
      <c r="GY9875" s="3"/>
      <c r="GZ9875" s="3"/>
      <c r="HA9875" s="3"/>
      <c r="HB9875" s="3"/>
      <c r="HC9875" s="3"/>
      <c r="HD9875" s="3"/>
      <c r="HE9875" s="3"/>
      <c r="HF9875" s="3"/>
      <c r="HG9875" s="3"/>
      <c r="HH9875" s="3"/>
      <c r="HI9875" s="3"/>
      <c r="HJ9875" s="3"/>
      <c r="HK9875" s="3"/>
      <c r="HL9875" s="3"/>
      <c r="HM9875" s="45"/>
      <c r="HN9875" s="3"/>
      <c r="HO9875" s="3"/>
      <c r="HP9875" s="3"/>
      <c r="HQ9875" s="3"/>
      <c r="HR9875" s="3"/>
      <c r="HS9875" s="3"/>
      <c r="HT9875" s="3"/>
      <c r="HU9875" s="3"/>
      <c r="HV9875" s="3"/>
      <c r="HW9875" s="3"/>
      <c r="HX9875" s="3"/>
      <c r="HY9875" s="3"/>
      <c r="HZ9875" s="3"/>
      <c r="IA9875" s="3"/>
      <c r="IB9875" s="3"/>
      <c r="IC9875" s="3"/>
      <c r="ID9875" s="3"/>
      <c r="IE9875" s="3"/>
      <c r="IF9875" s="3"/>
      <c r="IG9875" s="3"/>
      <c r="IH9875" s="3"/>
      <c r="II9875" s="3"/>
      <c r="IJ9875" s="3"/>
      <c r="IK9875" s="3"/>
      <c r="IL9875" s="3"/>
      <c r="IM9875" s="3"/>
      <c r="IN9875" s="3"/>
      <c r="IO9875" s="15"/>
    </row>
    <row r="9876" spans="171:249">
      <c r="FO9876" s="3"/>
      <c r="FP9876" s="3"/>
      <c r="FQ9876" s="3"/>
      <c r="FR9876" s="3"/>
      <c r="FS9876" s="3"/>
      <c r="FT9876" s="3"/>
      <c r="FU9876" s="3"/>
      <c r="FV9876" s="3"/>
      <c r="FW9876" s="3"/>
      <c r="FX9876" s="3"/>
      <c r="FY9876" s="3"/>
      <c r="FZ9876" s="3"/>
      <c r="GA9876" s="3"/>
      <c r="GB9876" s="3"/>
      <c r="GC9876" s="3"/>
      <c r="GD9876" s="3"/>
      <c r="GE9876" s="3"/>
      <c r="GF9876" s="3"/>
      <c r="GG9876" s="3"/>
      <c r="GH9876" s="3"/>
      <c r="GI9876" s="3"/>
      <c r="GJ9876" s="3"/>
      <c r="GK9876" s="3"/>
      <c r="GL9876" s="3"/>
      <c r="GM9876" s="3"/>
      <c r="GN9876" s="3"/>
      <c r="GO9876" s="3"/>
      <c r="GP9876" s="3"/>
      <c r="GQ9876" s="3"/>
      <c r="GR9876" s="3"/>
      <c r="GS9876" s="3"/>
      <c r="GT9876" s="3"/>
      <c r="GU9876" s="3"/>
      <c r="GV9876" s="3"/>
      <c r="GW9876" s="3"/>
      <c r="GX9876" s="3"/>
      <c r="GY9876" s="3"/>
      <c r="GZ9876" s="3"/>
      <c r="HA9876" s="3"/>
      <c r="HB9876" s="3"/>
      <c r="HC9876" s="3"/>
      <c r="HD9876" s="3"/>
      <c r="HE9876" s="3"/>
      <c r="HF9876" s="3"/>
      <c r="HG9876" s="3"/>
      <c r="HH9876" s="3"/>
      <c r="HI9876" s="3"/>
      <c r="HJ9876" s="3"/>
      <c r="HK9876" s="3"/>
      <c r="HL9876" s="3"/>
      <c r="HM9876" s="45"/>
      <c r="HN9876" s="3"/>
      <c r="HO9876" s="3"/>
      <c r="HP9876" s="3"/>
      <c r="HQ9876" s="3"/>
      <c r="HR9876" s="3"/>
      <c r="HS9876" s="3"/>
      <c r="HT9876" s="3"/>
      <c r="HU9876" s="3"/>
      <c r="HV9876" s="3"/>
      <c r="HW9876" s="3"/>
      <c r="HX9876" s="3"/>
      <c r="HY9876" s="3"/>
      <c r="HZ9876" s="3"/>
      <c r="IA9876" s="3"/>
      <c r="IB9876" s="3"/>
      <c r="IC9876" s="3"/>
      <c r="ID9876" s="3"/>
      <c r="IE9876" s="3"/>
      <c r="IF9876" s="3"/>
      <c r="IG9876" s="3"/>
      <c r="IH9876" s="3"/>
      <c r="II9876" s="3"/>
      <c r="IJ9876" s="3"/>
      <c r="IK9876" s="3"/>
      <c r="IL9876" s="3"/>
      <c r="IM9876" s="3"/>
      <c r="IN9876" s="3"/>
      <c r="IO9876" s="15"/>
    </row>
    <row r="9877" spans="171:249">
      <c r="FO9877" s="3"/>
      <c r="FP9877" s="3"/>
      <c r="FQ9877" s="3"/>
      <c r="FR9877" s="3"/>
      <c r="FS9877" s="3"/>
      <c r="FT9877" s="3"/>
      <c r="FU9877" s="3"/>
      <c r="FV9877" s="3"/>
      <c r="FW9877" s="3"/>
      <c r="FX9877" s="3"/>
      <c r="FY9877" s="3"/>
      <c r="FZ9877" s="3"/>
      <c r="GA9877" s="3"/>
      <c r="GB9877" s="3"/>
      <c r="GC9877" s="3"/>
      <c r="GD9877" s="3"/>
      <c r="GE9877" s="3"/>
      <c r="GF9877" s="3"/>
      <c r="GG9877" s="3"/>
      <c r="GH9877" s="3"/>
      <c r="GI9877" s="3"/>
      <c r="GJ9877" s="3"/>
      <c r="GK9877" s="3"/>
      <c r="GL9877" s="3"/>
      <c r="GM9877" s="3"/>
      <c r="GN9877" s="3"/>
      <c r="GO9877" s="3"/>
      <c r="GP9877" s="3"/>
      <c r="GQ9877" s="3"/>
      <c r="GR9877" s="3"/>
      <c r="GS9877" s="3"/>
      <c r="GT9877" s="3"/>
      <c r="GU9877" s="3"/>
      <c r="GV9877" s="3"/>
      <c r="GW9877" s="3"/>
      <c r="GX9877" s="3"/>
      <c r="GY9877" s="3"/>
      <c r="GZ9877" s="3"/>
      <c r="HA9877" s="3"/>
      <c r="HB9877" s="3"/>
      <c r="HC9877" s="3"/>
      <c r="HD9877" s="3"/>
      <c r="HE9877" s="3"/>
      <c r="HF9877" s="3"/>
      <c r="HG9877" s="3"/>
      <c r="HH9877" s="3"/>
      <c r="HI9877" s="3"/>
      <c r="HJ9877" s="3"/>
      <c r="HK9877" s="3"/>
      <c r="HL9877" s="3"/>
      <c r="HM9877" s="45"/>
      <c r="HN9877" s="3"/>
      <c r="HO9877" s="3"/>
      <c r="HP9877" s="3"/>
      <c r="HQ9877" s="3"/>
      <c r="HR9877" s="3"/>
      <c r="HS9877" s="3"/>
      <c r="HT9877" s="3"/>
      <c r="HU9877" s="3"/>
      <c r="HV9877" s="3"/>
      <c r="HW9877" s="3"/>
      <c r="HX9877" s="3"/>
      <c r="HY9877" s="3"/>
      <c r="HZ9877" s="3"/>
      <c r="IA9877" s="3"/>
      <c r="IB9877" s="3"/>
      <c r="IC9877" s="3"/>
      <c r="ID9877" s="3"/>
      <c r="IE9877" s="3"/>
      <c r="IF9877" s="3"/>
      <c r="IG9877" s="3"/>
      <c r="IH9877" s="3"/>
      <c r="II9877" s="3"/>
      <c r="IJ9877" s="3"/>
      <c r="IK9877" s="3"/>
      <c r="IL9877" s="3"/>
      <c r="IM9877" s="3"/>
      <c r="IN9877" s="3"/>
      <c r="IO9877" s="15"/>
    </row>
    <row r="9878" spans="171:249">
      <c r="FO9878" s="3"/>
      <c r="FP9878" s="3"/>
      <c r="FQ9878" s="3"/>
      <c r="FR9878" s="3"/>
      <c r="FS9878" s="3"/>
      <c r="FT9878" s="3"/>
      <c r="FU9878" s="3"/>
      <c r="FV9878" s="3"/>
      <c r="FW9878" s="3"/>
      <c r="FX9878" s="3"/>
      <c r="FY9878" s="3"/>
      <c r="FZ9878" s="3"/>
      <c r="GA9878" s="3"/>
      <c r="GB9878" s="3"/>
      <c r="GC9878" s="3"/>
      <c r="GD9878" s="3"/>
      <c r="GE9878" s="3"/>
      <c r="GF9878" s="3"/>
      <c r="GG9878" s="3"/>
      <c r="GH9878" s="3"/>
      <c r="GI9878" s="3"/>
      <c r="GJ9878" s="3"/>
      <c r="GK9878" s="3"/>
      <c r="GL9878" s="3"/>
      <c r="GM9878" s="3"/>
      <c r="GN9878" s="3"/>
      <c r="GO9878" s="3"/>
      <c r="GP9878" s="3"/>
      <c r="GQ9878" s="3"/>
      <c r="GR9878" s="3"/>
      <c r="GS9878" s="3"/>
      <c r="GT9878" s="3"/>
      <c r="GU9878" s="3"/>
      <c r="GV9878" s="3"/>
      <c r="GW9878" s="3"/>
      <c r="GX9878" s="3"/>
      <c r="GY9878" s="3"/>
      <c r="GZ9878" s="3"/>
      <c r="HA9878" s="3"/>
      <c r="HB9878" s="3"/>
      <c r="HC9878" s="3"/>
      <c r="HD9878" s="3"/>
      <c r="HE9878" s="3"/>
      <c r="HF9878" s="3"/>
      <c r="HG9878" s="3"/>
      <c r="HH9878" s="3"/>
      <c r="HI9878" s="3"/>
      <c r="HJ9878" s="3"/>
      <c r="HK9878" s="3"/>
      <c r="HL9878" s="3"/>
      <c r="HM9878" s="45"/>
      <c r="HN9878" s="3"/>
      <c r="HO9878" s="3"/>
      <c r="HP9878" s="3"/>
      <c r="HQ9878" s="3"/>
      <c r="HR9878" s="3"/>
      <c r="HS9878" s="3"/>
      <c r="HT9878" s="3"/>
      <c r="HU9878" s="3"/>
      <c r="HV9878" s="3"/>
      <c r="HW9878" s="3"/>
      <c r="HX9878" s="3"/>
      <c r="HY9878" s="3"/>
      <c r="HZ9878" s="3"/>
      <c r="IA9878" s="3"/>
      <c r="IB9878" s="3"/>
      <c r="IC9878" s="3"/>
      <c r="ID9878" s="3"/>
      <c r="IE9878" s="3"/>
      <c r="IF9878" s="3"/>
      <c r="IG9878" s="3"/>
      <c r="IH9878" s="3"/>
      <c r="II9878" s="3"/>
      <c r="IJ9878" s="3"/>
      <c r="IK9878" s="3"/>
      <c r="IL9878" s="3"/>
      <c r="IM9878" s="3"/>
      <c r="IN9878" s="3"/>
      <c r="IO9878" s="15"/>
    </row>
    <row r="9879" spans="171:249">
      <c r="FO9879" s="3"/>
      <c r="FP9879" s="3"/>
      <c r="FQ9879" s="3"/>
      <c r="FR9879" s="3"/>
      <c r="FS9879" s="3"/>
      <c r="FT9879" s="3"/>
      <c r="FU9879" s="3"/>
      <c r="FV9879" s="3"/>
      <c r="FW9879" s="3"/>
      <c r="FX9879" s="3"/>
      <c r="FY9879" s="3"/>
      <c r="FZ9879" s="3"/>
      <c r="GA9879" s="3"/>
      <c r="GB9879" s="3"/>
      <c r="GC9879" s="3"/>
      <c r="GD9879" s="3"/>
      <c r="GE9879" s="3"/>
      <c r="GF9879" s="3"/>
      <c r="GG9879" s="3"/>
      <c r="GH9879" s="3"/>
      <c r="GI9879" s="3"/>
      <c r="GJ9879" s="3"/>
      <c r="GK9879" s="3"/>
      <c r="GL9879" s="3"/>
      <c r="GM9879" s="3"/>
      <c r="GN9879" s="3"/>
      <c r="GO9879" s="3"/>
      <c r="GP9879" s="3"/>
      <c r="GQ9879" s="3"/>
      <c r="GR9879" s="3"/>
      <c r="GS9879" s="3"/>
      <c r="GT9879" s="3"/>
      <c r="GU9879" s="3"/>
      <c r="GV9879" s="3"/>
      <c r="GW9879" s="3"/>
      <c r="GX9879" s="3"/>
      <c r="GY9879" s="3"/>
      <c r="GZ9879" s="3"/>
      <c r="HA9879" s="3"/>
      <c r="HB9879" s="3"/>
      <c r="HC9879" s="3"/>
      <c r="HD9879" s="3"/>
      <c r="HE9879" s="3"/>
      <c r="HF9879" s="3"/>
      <c r="HG9879" s="3"/>
      <c r="HH9879" s="3"/>
      <c r="HI9879" s="3"/>
      <c r="HJ9879" s="3"/>
      <c r="HK9879" s="3"/>
      <c r="HL9879" s="3"/>
      <c r="HM9879" s="45"/>
      <c r="HN9879" s="3"/>
      <c r="HO9879" s="3"/>
      <c r="HP9879" s="3"/>
      <c r="HQ9879" s="3"/>
      <c r="HR9879" s="3"/>
      <c r="HS9879" s="3"/>
      <c r="HT9879" s="3"/>
      <c r="HU9879" s="3"/>
      <c r="HV9879" s="3"/>
      <c r="HW9879" s="3"/>
      <c r="HX9879" s="3"/>
      <c r="HY9879" s="3"/>
      <c r="HZ9879" s="3"/>
      <c r="IA9879" s="3"/>
      <c r="IB9879" s="3"/>
      <c r="IC9879" s="3"/>
      <c r="ID9879" s="3"/>
      <c r="IE9879" s="3"/>
      <c r="IF9879" s="3"/>
      <c r="IG9879" s="3"/>
      <c r="IH9879" s="3"/>
      <c r="II9879" s="3"/>
      <c r="IJ9879" s="3"/>
      <c r="IK9879" s="3"/>
      <c r="IL9879" s="3"/>
      <c r="IM9879" s="3"/>
      <c r="IN9879" s="3"/>
      <c r="IO9879" s="15"/>
    </row>
    <row r="9880" spans="171:249">
      <c r="FO9880" s="3"/>
      <c r="FP9880" s="3"/>
      <c r="FQ9880" s="3"/>
      <c r="FR9880" s="3"/>
      <c r="FS9880" s="3"/>
      <c r="FT9880" s="3"/>
      <c r="FU9880" s="3"/>
      <c r="FV9880" s="3"/>
      <c r="FW9880" s="3"/>
      <c r="FX9880" s="3"/>
      <c r="FY9880" s="3"/>
      <c r="FZ9880" s="3"/>
      <c r="GA9880" s="3"/>
      <c r="GB9880" s="3"/>
      <c r="GC9880" s="3"/>
      <c r="GD9880" s="3"/>
      <c r="GE9880" s="3"/>
      <c r="GF9880" s="3"/>
      <c r="GG9880" s="3"/>
      <c r="GH9880" s="3"/>
      <c r="GI9880" s="3"/>
      <c r="GJ9880" s="3"/>
      <c r="GK9880" s="3"/>
      <c r="GL9880" s="3"/>
      <c r="GM9880" s="3"/>
      <c r="GN9880" s="3"/>
      <c r="GO9880" s="3"/>
      <c r="GP9880" s="3"/>
      <c r="GQ9880" s="3"/>
      <c r="GR9880" s="3"/>
      <c r="GS9880" s="3"/>
      <c r="GT9880" s="3"/>
      <c r="GU9880" s="3"/>
      <c r="GV9880" s="3"/>
      <c r="GW9880" s="3"/>
      <c r="GX9880" s="3"/>
      <c r="GY9880" s="3"/>
      <c r="GZ9880" s="3"/>
      <c r="HA9880" s="3"/>
      <c r="HB9880" s="3"/>
      <c r="HC9880" s="3"/>
      <c r="HD9880" s="3"/>
      <c r="HE9880" s="3"/>
      <c r="HF9880" s="3"/>
      <c r="HG9880" s="3"/>
      <c r="HH9880" s="3"/>
      <c r="HI9880" s="3"/>
      <c r="HJ9880" s="3"/>
      <c r="HK9880" s="3"/>
      <c r="HL9880" s="3"/>
      <c r="HM9880" s="45"/>
      <c r="HN9880" s="3"/>
      <c r="HO9880" s="3"/>
      <c r="HP9880" s="3"/>
      <c r="HQ9880" s="3"/>
      <c r="HR9880" s="3"/>
      <c r="HS9880" s="3"/>
      <c r="HT9880" s="3"/>
      <c r="HU9880" s="3"/>
      <c r="HV9880" s="3"/>
      <c r="HW9880" s="3"/>
      <c r="HX9880" s="3"/>
      <c r="HY9880" s="3"/>
      <c r="HZ9880" s="3"/>
      <c r="IA9880" s="3"/>
      <c r="IB9880" s="3"/>
      <c r="IC9880" s="3"/>
      <c r="ID9880" s="3"/>
      <c r="IE9880" s="3"/>
      <c r="IF9880" s="3"/>
      <c r="IG9880" s="3"/>
      <c r="IH9880" s="3"/>
      <c r="II9880" s="3"/>
      <c r="IJ9880" s="3"/>
      <c r="IK9880" s="3"/>
      <c r="IL9880" s="3"/>
      <c r="IM9880" s="3"/>
      <c r="IN9880" s="3"/>
      <c r="IO9880" s="15"/>
    </row>
    <row r="9881" spans="171:249">
      <c r="FO9881" s="3"/>
      <c r="FP9881" s="3"/>
      <c r="FQ9881" s="3"/>
      <c r="FR9881" s="3"/>
      <c r="FS9881" s="3"/>
      <c r="FT9881" s="3"/>
      <c r="FU9881" s="3"/>
      <c r="FV9881" s="3"/>
      <c r="FW9881" s="3"/>
      <c r="FX9881" s="3"/>
      <c r="FY9881" s="3"/>
      <c r="FZ9881" s="3"/>
      <c r="GA9881" s="3"/>
      <c r="GB9881" s="3"/>
      <c r="GC9881" s="3"/>
      <c r="GD9881" s="3"/>
      <c r="GE9881" s="3"/>
      <c r="GF9881" s="3"/>
      <c r="GG9881" s="3"/>
      <c r="GH9881" s="3"/>
      <c r="GI9881" s="3"/>
      <c r="GJ9881" s="3"/>
      <c r="GK9881" s="3"/>
      <c r="GL9881" s="3"/>
      <c r="GM9881" s="3"/>
      <c r="GN9881" s="3"/>
      <c r="GO9881" s="3"/>
      <c r="GP9881" s="3"/>
      <c r="GQ9881" s="3"/>
      <c r="GR9881" s="3"/>
      <c r="GS9881" s="3"/>
      <c r="GT9881" s="3"/>
      <c r="GU9881" s="3"/>
      <c r="GV9881" s="3"/>
      <c r="GW9881" s="3"/>
      <c r="GX9881" s="3"/>
      <c r="GY9881" s="3"/>
      <c r="GZ9881" s="3"/>
      <c r="HA9881" s="3"/>
      <c r="HB9881" s="3"/>
      <c r="HC9881" s="3"/>
      <c r="HD9881" s="3"/>
      <c r="HE9881" s="3"/>
      <c r="HF9881" s="3"/>
      <c r="HG9881" s="3"/>
      <c r="HH9881" s="3"/>
      <c r="HI9881" s="3"/>
      <c r="HJ9881" s="3"/>
      <c r="HK9881" s="3"/>
      <c r="HL9881" s="3"/>
      <c r="HM9881" s="45"/>
      <c r="HN9881" s="3"/>
      <c r="HO9881" s="3"/>
      <c r="HP9881" s="3"/>
      <c r="HQ9881" s="3"/>
      <c r="HR9881" s="3"/>
      <c r="HS9881" s="3"/>
      <c r="HT9881" s="3"/>
      <c r="HU9881" s="3"/>
      <c r="HV9881" s="3"/>
      <c r="HW9881" s="3"/>
      <c r="HX9881" s="3"/>
      <c r="HY9881" s="3"/>
      <c r="HZ9881" s="3"/>
      <c r="IA9881" s="3"/>
      <c r="IB9881" s="3"/>
      <c r="IC9881" s="3"/>
      <c r="ID9881" s="3"/>
      <c r="IE9881" s="3"/>
      <c r="IF9881" s="3"/>
      <c r="IG9881" s="3"/>
      <c r="IH9881" s="3"/>
      <c r="II9881" s="3"/>
      <c r="IJ9881" s="3"/>
      <c r="IK9881" s="3"/>
      <c r="IL9881" s="3"/>
      <c r="IM9881" s="3"/>
      <c r="IN9881" s="3"/>
      <c r="IO9881" s="15"/>
    </row>
    <row r="9882" spans="171:249">
      <c r="FO9882" s="3"/>
      <c r="FP9882" s="3"/>
      <c r="FQ9882" s="3"/>
      <c r="FR9882" s="3"/>
      <c r="FS9882" s="3"/>
      <c r="FT9882" s="3"/>
      <c r="FU9882" s="3"/>
      <c r="FV9882" s="3"/>
      <c r="FW9882" s="3"/>
      <c r="FX9882" s="3"/>
      <c r="FY9882" s="3"/>
      <c r="FZ9882" s="3"/>
      <c r="GA9882" s="3"/>
      <c r="GB9882" s="3"/>
      <c r="GC9882" s="3"/>
      <c r="GD9882" s="3"/>
      <c r="GE9882" s="3"/>
      <c r="GF9882" s="3"/>
      <c r="GG9882" s="3"/>
      <c r="GH9882" s="3"/>
      <c r="GI9882" s="3"/>
      <c r="GJ9882" s="3"/>
      <c r="GK9882" s="3"/>
      <c r="GL9882" s="3"/>
      <c r="GM9882" s="3"/>
      <c r="GN9882" s="3"/>
      <c r="GO9882" s="3"/>
      <c r="GP9882" s="3"/>
      <c r="GQ9882" s="3"/>
      <c r="GR9882" s="3"/>
      <c r="GS9882" s="3"/>
      <c r="GT9882" s="3"/>
      <c r="GU9882" s="3"/>
      <c r="GV9882" s="3"/>
      <c r="GW9882" s="3"/>
      <c r="GX9882" s="3"/>
      <c r="GY9882" s="3"/>
      <c r="GZ9882" s="3"/>
      <c r="HA9882" s="3"/>
      <c r="HB9882" s="3"/>
      <c r="HC9882" s="3"/>
      <c r="HD9882" s="3"/>
      <c r="HE9882" s="3"/>
      <c r="HF9882" s="3"/>
      <c r="HG9882" s="3"/>
      <c r="HH9882" s="3"/>
      <c r="HI9882" s="3"/>
      <c r="HJ9882" s="3"/>
      <c r="HK9882" s="3"/>
      <c r="HL9882" s="3"/>
      <c r="HM9882" s="45"/>
      <c r="HN9882" s="3"/>
      <c r="HO9882" s="3"/>
      <c r="HP9882" s="3"/>
      <c r="HQ9882" s="3"/>
      <c r="HR9882" s="3"/>
      <c r="HS9882" s="3"/>
      <c r="HT9882" s="3"/>
      <c r="HU9882" s="3"/>
      <c r="HV9882" s="3"/>
      <c r="HW9882" s="3"/>
      <c r="HX9882" s="3"/>
      <c r="HY9882" s="3"/>
      <c r="HZ9882" s="3"/>
      <c r="IA9882" s="3"/>
      <c r="IB9882" s="3"/>
      <c r="IC9882" s="3"/>
      <c r="ID9882" s="3"/>
      <c r="IE9882" s="3"/>
      <c r="IF9882" s="3"/>
      <c r="IG9882" s="3"/>
      <c r="IH9882" s="3"/>
      <c r="II9882" s="3"/>
      <c r="IJ9882" s="3"/>
      <c r="IK9882" s="3"/>
      <c r="IL9882" s="3"/>
      <c r="IM9882" s="3"/>
      <c r="IN9882" s="3"/>
      <c r="IO9882" s="15"/>
    </row>
    <row r="9883" spans="171:249">
      <c r="FO9883" s="3"/>
      <c r="FP9883" s="3"/>
      <c r="FQ9883" s="3"/>
      <c r="FR9883" s="3"/>
      <c r="FS9883" s="3"/>
      <c r="FT9883" s="3"/>
      <c r="FU9883" s="3"/>
      <c r="FV9883" s="3"/>
      <c r="FW9883" s="3"/>
      <c r="FX9883" s="3"/>
      <c r="FY9883" s="3"/>
      <c r="FZ9883" s="3"/>
      <c r="GA9883" s="3"/>
      <c r="GB9883" s="3"/>
      <c r="GC9883" s="3"/>
      <c r="GD9883" s="3"/>
      <c r="GE9883" s="3"/>
      <c r="GF9883" s="3"/>
      <c r="GG9883" s="3"/>
      <c r="GH9883" s="3"/>
      <c r="GI9883" s="3"/>
      <c r="GJ9883" s="3"/>
      <c r="GK9883" s="3"/>
      <c r="GL9883" s="3"/>
      <c r="GM9883" s="3"/>
      <c r="GN9883" s="3"/>
      <c r="GO9883" s="3"/>
      <c r="GP9883" s="3"/>
      <c r="GQ9883" s="3"/>
      <c r="GR9883" s="3"/>
      <c r="GS9883" s="3"/>
      <c r="GT9883" s="3"/>
      <c r="GU9883" s="3"/>
      <c r="GV9883" s="3"/>
      <c r="GW9883" s="3"/>
      <c r="GX9883" s="3"/>
      <c r="GY9883" s="3"/>
      <c r="GZ9883" s="3"/>
      <c r="HA9883" s="3"/>
      <c r="HB9883" s="3"/>
      <c r="HC9883" s="3"/>
      <c r="HD9883" s="3"/>
      <c r="HE9883" s="3"/>
      <c r="HF9883" s="3"/>
      <c r="HG9883" s="3"/>
      <c r="HH9883" s="3"/>
      <c r="HI9883" s="3"/>
      <c r="HJ9883" s="3"/>
      <c r="HK9883" s="3"/>
      <c r="HL9883" s="3"/>
      <c r="HM9883" s="45"/>
      <c r="HN9883" s="3"/>
      <c r="HO9883" s="3"/>
      <c r="HP9883" s="3"/>
      <c r="HQ9883" s="3"/>
      <c r="HR9883" s="3"/>
      <c r="HS9883" s="3"/>
      <c r="HT9883" s="3"/>
      <c r="HU9883" s="3"/>
      <c r="HV9883" s="3"/>
      <c r="HW9883" s="3"/>
      <c r="HX9883" s="3"/>
      <c r="HY9883" s="3"/>
      <c r="HZ9883" s="3"/>
      <c r="IA9883" s="3"/>
      <c r="IB9883" s="3"/>
      <c r="IC9883" s="3"/>
      <c r="ID9883" s="3"/>
      <c r="IE9883" s="3"/>
      <c r="IF9883" s="3"/>
      <c r="IG9883" s="3"/>
      <c r="IH9883" s="3"/>
      <c r="II9883" s="3"/>
      <c r="IJ9883" s="3"/>
      <c r="IK9883" s="3"/>
      <c r="IL9883" s="3"/>
      <c r="IM9883" s="3"/>
      <c r="IN9883" s="3"/>
      <c r="IO9883" s="15"/>
    </row>
    <row r="9884" spans="171:249">
      <c r="FO9884" s="3"/>
      <c r="FP9884" s="3"/>
      <c r="FQ9884" s="3"/>
      <c r="FR9884" s="3"/>
      <c r="FS9884" s="3"/>
      <c r="FT9884" s="3"/>
      <c r="FU9884" s="3"/>
      <c r="FV9884" s="3"/>
      <c r="FW9884" s="3"/>
      <c r="FX9884" s="3"/>
      <c r="FY9884" s="3"/>
      <c r="FZ9884" s="3"/>
      <c r="GA9884" s="3"/>
      <c r="GB9884" s="3"/>
      <c r="GC9884" s="3"/>
      <c r="GD9884" s="3"/>
      <c r="GE9884" s="3"/>
      <c r="GF9884" s="3"/>
      <c r="GG9884" s="3"/>
      <c r="GH9884" s="3"/>
      <c r="GI9884" s="3"/>
      <c r="GJ9884" s="3"/>
      <c r="GK9884" s="3"/>
      <c r="GL9884" s="3"/>
      <c r="GM9884" s="3"/>
      <c r="GN9884" s="3"/>
      <c r="GO9884" s="3"/>
      <c r="GP9884" s="3"/>
      <c r="GQ9884" s="3"/>
      <c r="GR9884" s="3"/>
      <c r="GS9884" s="3"/>
      <c r="GT9884" s="3"/>
      <c r="GU9884" s="3"/>
      <c r="GV9884" s="3"/>
      <c r="GW9884" s="3"/>
      <c r="GX9884" s="3"/>
      <c r="GY9884" s="3"/>
      <c r="GZ9884" s="3"/>
      <c r="HA9884" s="3"/>
      <c r="HB9884" s="3"/>
      <c r="HC9884" s="3"/>
      <c r="HD9884" s="3"/>
      <c r="HE9884" s="3"/>
      <c r="HF9884" s="3"/>
      <c r="HG9884" s="3"/>
      <c r="HH9884" s="3"/>
      <c r="HI9884" s="3"/>
      <c r="HJ9884" s="3"/>
      <c r="HK9884" s="3"/>
      <c r="HL9884" s="3"/>
      <c r="HM9884" s="45"/>
      <c r="HN9884" s="3"/>
      <c r="HO9884" s="3"/>
      <c r="HP9884" s="3"/>
      <c r="HQ9884" s="3"/>
      <c r="HR9884" s="3"/>
      <c r="HS9884" s="3"/>
      <c r="HT9884" s="3"/>
      <c r="HU9884" s="3"/>
      <c r="HV9884" s="3"/>
      <c r="HW9884" s="3"/>
      <c r="HX9884" s="3"/>
      <c r="HY9884" s="3"/>
      <c r="HZ9884" s="3"/>
      <c r="IA9884" s="3"/>
      <c r="IB9884" s="3"/>
      <c r="IC9884" s="3"/>
      <c r="ID9884" s="3"/>
      <c r="IE9884" s="3"/>
      <c r="IF9884" s="3"/>
      <c r="IG9884" s="3"/>
      <c r="IH9884" s="3"/>
      <c r="II9884" s="3"/>
      <c r="IJ9884" s="3"/>
      <c r="IK9884" s="3"/>
      <c r="IL9884" s="3"/>
      <c r="IM9884" s="3"/>
      <c r="IN9884" s="3"/>
      <c r="IO9884" s="15"/>
    </row>
    <row r="9885" spans="171:249">
      <c r="FO9885" s="3"/>
      <c r="FP9885" s="3"/>
      <c r="FQ9885" s="3"/>
      <c r="FR9885" s="3"/>
      <c r="FS9885" s="3"/>
      <c r="FT9885" s="3"/>
      <c r="FU9885" s="3"/>
      <c r="FV9885" s="3"/>
      <c r="FW9885" s="3"/>
      <c r="FX9885" s="3"/>
      <c r="FY9885" s="3"/>
      <c r="FZ9885" s="3"/>
      <c r="GA9885" s="3"/>
      <c r="GB9885" s="3"/>
      <c r="GC9885" s="3"/>
      <c r="GD9885" s="3"/>
      <c r="GE9885" s="3"/>
      <c r="GF9885" s="3"/>
      <c r="GG9885" s="3"/>
      <c r="GH9885" s="3"/>
      <c r="GI9885" s="3"/>
      <c r="GJ9885" s="3"/>
      <c r="GK9885" s="3"/>
      <c r="GL9885" s="3"/>
      <c r="GM9885" s="3"/>
      <c r="GN9885" s="3"/>
      <c r="GO9885" s="3"/>
      <c r="GP9885" s="3"/>
      <c r="GQ9885" s="3"/>
      <c r="GR9885" s="3"/>
      <c r="GS9885" s="3"/>
      <c r="GT9885" s="3"/>
      <c r="GU9885" s="3"/>
      <c r="GV9885" s="3"/>
      <c r="GW9885" s="3"/>
      <c r="GX9885" s="3"/>
      <c r="GY9885" s="3"/>
      <c r="GZ9885" s="3"/>
      <c r="HA9885" s="3"/>
      <c r="HB9885" s="3"/>
      <c r="HC9885" s="3"/>
      <c r="HD9885" s="3"/>
      <c r="HE9885" s="3"/>
      <c r="HF9885" s="3"/>
      <c r="HG9885" s="3"/>
      <c r="HH9885" s="3"/>
      <c r="HI9885" s="3"/>
      <c r="HJ9885" s="3"/>
      <c r="HK9885" s="3"/>
      <c r="HL9885" s="3"/>
      <c r="HM9885" s="45"/>
      <c r="HN9885" s="3"/>
      <c r="HO9885" s="3"/>
      <c r="HP9885" s="3"/>
      <c r="HQ9885" s="3"/>
      <c r="HR9885" s="3"/>
      <c r="HS9885" s="3"/>
      <c r="HT9885" s="3"/>
      <c r="HU9885" s="3"/>
      <c r="HV9885" s="3"/>
      <c r="HW9885" s="3"/>
      <c r="HX9885" s="3"/>
      <c r="HY9885" s="3"/>
      <c r="HZ9885" s="3"/>
      <c r="IA9885" s="3"/>
      <c r="IB9885" s="3"/>
      <c r="IC9885" s="3"/>
      <c r="ID9885" s="3"/>
      <c r="IE9885" s="3"/>
      <c r="IF9885" s="3"/>
      <c r="IG9885" s="3"/>
      <c r="IH9885" s="3"/>
      <c r="II9885" s="3"/>
      <c r="IJ9885" s="3"/>
      <c r="IK9885" s="3"/>
      <c r="IL9885" s="3"/>
      <c r="IM9885" s="3"/>
      <c r="IN9885" s="3"/>
      <c r="IO9885" s="15"/>
    </row>
    <row r="9886" spans="171:249">
      <c r="FO9886" s="3"/>
      <c r="FP9886" s="3"/>
      <c r="FQ9886" s="3"/>
      <c r="FR9886" s="3"/>
      <c r="FS9886" s="3"/>
      <c r="FT9886" s="3"/>
      <c r="FU9886" s="3"/>
      <c r="FV9886" s="3"/>
      <c r="FW9886" s="3"/>
      <c r="FX9886" s="3"/>
      <c r="FY9886" s="3"/>
      <c r="FZ9886" s="3"/>
      <c r="GA9886" s="3"/>
      <c r="GB9886" s="3"/>
      <c r="GC9886" s="3"/>
      <c r="GD9886" s="3"/>
      <c r="GE9886" s="3"/>
      <c r="GF9886" s="3"/>
      <c r="GG9886" s="3"/>
      <c r="GH9886" s="3"/>
      <c r="GI9886" s="3"/>
      <c r="GJ9886" s="3"/>
      <c r="GK9886" s="3"/>
      <c r="GL9886" s="3"/>
      <c r="GM9886" s="3"/>
      <c r="GN9886" s="3"/>
      <c r="GO9886" s="3"/>
      <c r="GP9886" s="3"/>
      <c r="GQ9886" s="3"/>
      <c r="GR9886" s="3"/>
      <c r="GS9886" s="3"/>
      <c r="GT9886" s="3"/>
      <c r="GU9886" s="3"/>
      <c r="GV9886" s="3"/>
      <c r="GW9886" s="3"/>
      <c r="GX9886" s="3"/>
      <c r="GY9886" s="3"/>
      <c r="GZ9886" s="3"/>
      <c r="HA9886" s="3"/>
      <c r="HB9886" s="3"/>
      <c r="HC9886" s="3"/>
      <c r="HD9886" s="3"/>
      <c r="HE9886" s="3"/>
      <c r="HF9886" s="3"/>
      <c r="HG9886" s="3"/>
      <c r="HH9886" s="3"/>
      <c r="HI9886" s="3"/>
      <c r="HJ9886" s="3"/>
      <c r="HK9886" s="3"/>
      <c r="HL9886" s="3"/>
      <c r="HM9886" s="45"/>
      <c r="HN9886" s="3"/>
      <c r="HO9886" s="3"/>
      <c r="HP9886" s="3"/>
      <c r="HQ9886" s="3"/>
      <c r="HR9886" s="3"/>
      <c r="HS9886" s="3"/>
      <c r="HT9886" s="3"/>
      <c r="HU9886" s="3"/>
      <c r="HV9886" s="3"/>
      <c r="HW9886" s="3"/>
      <c r="HX9886" s="3"/>
      <c r="HY9886" s="3"/>
      <c r="HZ9886" s="3"/>
      <c r="IA9886" s="3"/>
      <c r="IB9886" s="3"/>
      <c r="IC9886" s="3"/>
      <c r="ID9886" s="3"/>
      <c r="IE9886" s="3"/>
      <c r="IF9886" s="3"/>
      <c r="IG9886" s="3"/>
      <c r="IH9886" s="3"/>
      <c r="II9886" s="3"/>
      <c r="IJ9886" s="3"/>
      <c r="IK9886" s="3"/>
      <c r="IL9886" s="3"/>
      <c r="IM9886" s="3"/>
      <c r="IN9886" s="3"/>
      <c r="IO9886" s="15"/>
    </row>
    <row r="9887" spans="171:249">
      <c r="FO9887" s="3"/>
      <c r="FP9887" s="3"/>
      <c r="FQ9887" s="3"/>
      <c r="FR9887" s="3"/>
      <c r="FS9887" s="3"/>
      <c r="FT9887" s="3"/>
      <c r="FU9887" s="3"/>
      <c r="FV9887" s="3"/>
      <c r="FW9887" s="3"/>
      <c r="FX9887" s="3"/>
      <c r="FY9887" s="3"/>
      <c r="FZ9887" s="3"/>
      <c r="GA9887" s="3"/>
      <c r="GB9887" s="3"/>
      <c r="GC9887" s="3"/>
      <c r="GD9887" s="3"/>
      <c r="GE9887" s="3"/>
      <c r="GF9887" s="3"/>
      <c r="GG9887" s="3"/>
      <c r="GH9887" s="3"/>
      <c r="GI9887" s="3"/>
      <c r="GJ9887" s="3"/>
      <c r="GK9887" s="3"/>
      <c r="GL9887" s="3"/>
      <c r="GM9887" s="3"/>
      <c r="GN9887" s="3"/>
      <c r="GO9887" s="3"/>
      <c r="GP9887" s="3"/>
      <c r="GQ9887" s="3"/>
      <c r="GR9887" s="3"/>
      <c r="GS9887" s="3"/>
      <c r="GT9887" s="3"/>
      <c r="GU9887" s="3"/>
      <c r="GV9887" s="3"/>
      <c r="GW9887" s="3"/>
      <c r="GX9887" s="3"/>
      <c r="GY9887" s="3"/>
      <c r="GZ9887" s="3"/>
      <c r="HA9887" s="3"/>
      <c r="HB9887" s="3"/>
      <c r="HC9887" s="3"/>
      <c r="HD9887" s="3"/>
      <c r="HE9887" s="3"/>
      <c r="HF9887" s="3"/>
      <c r="HG9887" s="3"/>
      <c r="HH9887" s="3"/>
      <c r="HI9887" s="3"/>
      <c r="HJ9887" s="3"/>
      <c r="HK9887" s="3"/>
      <c r="HL9887" s="3"/>
      <c r="HM9887" s="45"/>
      <c r="HN9887" s="3"/>
      <c r="HO9887" s="3"/>
      <c r="HP9887" s="3"/>
      <c r="HQ9887" s="3"/>
      <c r="HR9887" s="3"/>
      <c r="HS9887" s="3"/>
      <c r="HT9887" s="3"/>
      <c r="HU9887" s="3"/>
      <c r="HV9887" s="3"/>
      <c r="HW9887" s="3"/>
      <c r="HX9887" s="3"/>
      <c r="HY9887" s="3"/>
      <c r="HZ9887" s="3"/>
      <c r="IA9887" s="3"/>
      <c r="IB9887" s="3"/>
      <c r="IC9887" s="3"/>
      <c r="ID9887" s="3"/>
      <c r="IE9887" s="3"/>
      <c r="IF9887" s="3"/>
      <c r="IG9887" s="3"/>
      <c r="IH9887" s="3"/>
      <c r="II9887" s="3"/>
      <c r="IJ9887" s="3"/>
      <c r="IK9887" s="3"/>
      <c r="IL9887" s="3"/>
      <c r="IM9887" s="3"/>
      <c r="IN9887" s="3"/>
      <c r="IO9887" s="15"/>
    </row>
    <row r="9888" spans="171:249">
      <c r="FO9888" s="3"/>
      <c r="FP9888" s="3"/>
      <c r="FQ9888" s="3"/>
      <c r="FR9888" s="3"/>
      <c r="FS9888" s="3"/>
      <c r="FT9888" s="3"/>
      <c r="FU9888" s="3"/>
      <c r="FV9888" s="3"/>
      <c r="FW9888" s="3"/>
      <c r="FX9888" s="3"/>
      <c r="FY9888" s="3"/>
      <c r="FZ9888" s="3"/>
      <c r="GA9888" s="3"/>
      <c r="GB9888" s="3"/>
      <c r="GC9888" s="3"/>
      <c r="GD9888" s="3"/>
      <c r="GE9888" s="3"/>
      <c r="GF9888" s="3"/>
      <c r="GG9888" s="3"/>
      <c r="GH9888" s="3"/>
      <c r="GI9888" s="3"/>
      <c r="GJ9888" s="3"/>
      <c r="GK9888" s="3"/>
      <c r="GL9888" s="3"/>
      <c r="GM9888" s="3"/>
      <c r="GN9888" s="3"/>
      <c r="GO9888" s="3"/>
      <c r="GP9888" s="3"/>
      <c r="GQ9888" s="3"/>
      <c r="GR9888" s="3"/>
      <c r="GS9888" s="3"/>
      <c r="GT9888" s="3"/>
      <c r="GU9888" s="3"/>
      <c r="GV9888" s="3"/>
      <c r="GW9888" s="3"/>
      <c r="GX9888" s="3"/>
      <c r="GY9888" s="3"/>
      <c r="GZ9888" s="3"/>
      <c r="HA9888" s="3"/>
      <c r="HB9888" s="3"/>
      <c r="HC9888" s="3"/>
      <c r="HD9888" s="3"/>
      <c r="HE9888" s="3"/>
      <c r="HF9888" s="3"/>
      <c r="HG9888" s="3"/>
      <c r="HH9888" s="3"/>
      <c r="HI9888" s="3"/>
      <c r="HJ9888" s="3"/>
      <c r="HK9888" s="3"/>
      <c r="HL9888" s="3"/>
      <c r="HM9888" s="45"/>
      <c r="HN9888" s="3"/>
      <c r="HO9888" s="3"/>
      <c r="HP9888" s="3"/>
      <c r="HQ9888" s="3"/>
      <c r="HR9888" s="3"/>
      <c r="HS9888" s="3"/>
      <c r="HT9888" s="3"/>
      <c r="HU9888" s="3"/>
      <c r="HV9888" s="3"/>
      <c r="HW9888" s="3"/>
      <c r="HX9888" s="3"/>
      <c r="HY9888" s="3"/>
      <c r="HZ9888" s="3"/>
      <c r="IA9888" s="3"/>
      <c r="IB9888" s="3"/>
      <c r="IC9888" s="3"/>
      <c r="ID9888" s="3"/>
      <c r="IE9888" s="3"/>
      <c r="IF9888" s="3"/>
      <c r="IG9888" s="3"/>
      <c r="IH9888" s="3"/>
      <c r="II9888" s="3"/>
      <c r="IJ9888" s="3"/>
      <c r="IK9888" s="3"/>
      <c r="IL9888" s="3"/>
      <c r="IM9888" s="3"/>
      <c r="IN9888" s="3"/>
      <c r="IO9888" s="15"/>
    </row>
    <row r="9889" spans="171:249">
      <c r="FO9889" s="3"/>
      <c r="FP9889" s="3"/>
      <c r="FQ9889" s="3"/>
      <c r="FR9889" s="3"/>
      <c r="FS9889" s="3"/>
      <c r="FT9889" s="3"/>
      <c r="FU9889" s="3"/>
      <c r="FV9889" s="3"/>
      <c r="FW9889" s="3"/>
      <c r="FX9889" s="3"/>
      <c r="FY9889" s="3"/>
      <c r="FZ9889" s="3"/>
      <c r="GA9889" s="3"/>
      <c r="GB9889" s="3"/>
      <c r="GC9889" s="3"/>
      <c r="GD9889" s="3"/>
      <c r="GE9889" s="3"/>
      <c r="GF9889" s="3"/>
      <c r="GG9889" s="3"/>
      <c r="GH9889" s="3"/>
      <c r="GI9889" s="3"/>
      <c r="GJ9889" s="3"/>
      <c r="GK9889" s="3"/>
      <c r="GL9889" s="3"/>
      <c r="GM9889" s="3"/>
      <c r="GN9889" s="3"/>
      <c r="GO9889" s="3"/>
      <c r="GP9889" s="3"/>
      <c r="GQ9889" s="3"/>
      <c r="GR9889" s="3"/>
      <c r="GS9889" s="3"/>
      <c r="GT9889" s="3"/>
      <c r="GU9889" s="3"/>
      <c r="GV9889" s="3"/>
      <c r="GW9889" s="3"/>
      <c r="GX9889" s="3"/>
      <c r="GY9889" s="3"/>
      <c r="GZ9889" s="3"/>
      <c r="HA9889" s="3"/>
      <c r="HB9889" s="3"/>
      <c r="HC9889" s="3"/>
      <c r="HD9889" s="3"/>
      <c r="HE9889" s="3"/>
      <c r="HF9889" s="3"/>
      <c r="HG9889" s="3"/>
      <c r="HH9889" s="3"/>
      <c r="HI9889" s="3"/>
      <c r="HJ9889" s="3"/>
      <c r="HK9889" s="3"/>
      <c r="HL9889" s="3"/>
      <c r="HM9889" s="45"/>
      <c r="HN9889" s="3"/>
      <c r="HO9889" s="3"/>
      <c r="HP9889" s="3"/>
      <c r="HQ9889" s="3"/>
      <c r="HR9889" s="3"/>
      <c r="HS9889" s="3"/>
      <c r="HT9889" s="3"/>
      <c r="HU9889" s="3"/>
      <c r="HV9889" s="3"/>
      <c r="HW9889" s="3"/>
      <c r="HX9889" s="3"/>
      <c r="HY9889" s="3"/>
      <c r="HZ9889" s="3"/>
      <c r="IA9889" s="3"/>
      <c r="IB9889" s="3"/>
      <c r="IC9889" s="3"/>
      <c r="ID9889" s="3"/>
      <c r="IE9889" s="3"/>
      <c r="IF9889" s="3"/>
      <c r="IG9889" s="3"/>
      <c r="IH9889" s="3"/>
      <c r="II9889" s="3"/>
      <c r="IJ9889" s="3"/>
      <c r="IK9889" s="3"/>
      <c r="IL9889" s="3"/>
      <c r="IM9889" s="3"/>
      <c r="IN9889" s="3"/>
      <c r="IO9889" s="15"/>
    </row>
    <row r="9890" spans="171:249">
      <c r="FO9890" s="3"/>
      <c r="FP9890" s="3"/>
      <c r="FQ9890" s="3"/>
      <c r="FR9890" s="3"/>
      <c r="FS9890" s="3"/>
      <c r="FT9890" s="3"/>
      <c r="FU9890" s="3"/>
      <c r="FV9890" s="3"/>
      <c r="FW9890" s="3"/>
      <c r="FX9890" s="3"/>
      <c r="FY9890" s="3"/>
      <c r="FZ9890" s="3"/>
      <c r="GA9890" s="3"/>
      <c r="GB9890" s="3"/>
      <c r="GC9890" s="3"/>
      <c r="GD9890" s="3"/>
      <c r="GE9890" s="3"/>
      <c r="GF9890" s="3"/>
      <c r="GG9890" s="3"/>
      <c r="GH9890" s="3"/>
      <c r="GI9890" s="3"/>
      <c r="GJ9890" s="3"/>
      <c r="GK9890" s="3"/>
      <c r="GL9890" s="3"/>
      <c r="GM9890" s="3"/>
      <c r="GN9890" s="3"/>
      <c r="GO9890" s="3"/>
      <c r="GP9890" s="3"/>
      <c r="GQ9890" s="3"/>
      <c r="GR9890" s="3"/>
      <c r="GS9890" s="3"/>
      <c r="GT9890" s="3"/>
      <c r="GU9890" s="3"/>
      <c r="GV9890" s="3"/>
      <c r="GW9890" s="3"/>
      <c r="GX9890" s="3"/>
      <c r="GY9890" s="3"/>
      <c r="GZ9890" s="3"/>
      <c r="HA9890" s="3"/>
      <c r="HB9890" s="3"/>
      <c r="HC9890" s="3"/>
      <c r="HD9890" s="3"/>
      <c r="HE9890" s="3"/>
      <c r="HF9890" s="3"/>
      <c r="HG9890" s="3"/>
      <c r="HH9890" s="3"/>
      <c r="HI9890" s="3"/>
      <c r="HJ9890" s="3"/>
      <c r="HK9890" s="3"/>
      <c r="HL9890" s="3"/>
      <c r="HM9890" s="45"/>
      <c r="HN9890" s="3"/>
      <c r="HO9890" s="3"/>
      <c r="HP9890" s="3"/>
      <c r="HQ9890" s="3"/>
      <c r="HR9890" s="3"/>
      <c r="HS9890" s="3"/>
      <c r="HT9890" s="3"/>
      <c r="HU9890" s="3"/>
      <c r="HV9890" s="3"/>
      <c r="HW9890" s="3"/>
      <c r="HX9890" s="3"/>
      <c r="HY9890" s="3"/>
      <c r="HZ9890" s="3"/>
      <c r="IA9890" s="3"/>
      <c r="IB9890" s="3"/>
      <c r="IC9890" s="3"/>
      <c r="ID9890" s="3"/>
      <c r="IE9890" s="3"/>
      <c r="IF9890" s="3"/>
      <c r="IG9890" s="3"/>
      <c r="IH9890" s="3"/>
      <c r="II9890" s="3"/>
      <c r="IJ9890" s="3"/>
      <c r="IK9890" s="3"/>
      <c r="IL9890" s="3"/>
      <c r="IM9890" s="3"/>
      <c r="IN9890" s="3"/>
      <c r="IO9890" s="15"/>
    </row>
    <row r="9891" spans="171:249">
      <c r="FO9891" s="3"/>
      <c r="FP9891" s="3"/>
      <c r="FQ9891" s="3"/>
      <c r="FR9891" s="3"/>
      <c r="FS9891" s="3"/>
      <c r="FT9891" s="3"/>
      <c r="FU9891" s="3"/>
      <c r="FV9891" s="3"/>
      <c r="FW9891" s="3"/>
      <c r="FX9891" s="3"/>
      <c r="FY9891" s="3"/>
      <c r="FZ9891" s="3"/>
      <c r="GA9891" s="3"/>
      <c r="GB9891" s="3"/>
      <c r="GC9891" s="3"/>
      <c r="GD9891" s="3"/>
      <c r="GE9891" s="3"/>
      <c r="GF9891" s="3"/>
      <c r="GG9891" s="3"/>
      <c r="GH9891" s="3"/>
      <c r="GI9891" s="3"/>
      <c r="GJ9891" s="3"/>
      <c r="GK9891" s="3"/>
      <c r="GL9891" s="3"/>
      <c r="GM9891" s="3"/>
      <c r="GN9891" s="3"/>
      <c r="GO9891" s="3"/>
      <c r="GP9891" s="3"/>
      <c r="GQ9891" s="3"/>
      <c r="GR9891" s="3"/>
      <c r="GS9891" s="3"/>
      <c r="GT9891" s="3"/>
      <c r="GU9891" s="3"/>
      <c r="GV9891" s="3"/>
      <c r="GW9891" s="3"/>
      <c r="GX9891" s="3"/>
      <c r="GY9891" s="3"/>
      <c r="GZ9891" s="3"/>
      <c r="HA9891" s="3"/>
      <c r="HB9891" s="3"/>
      <c r="HC9891" s="3"/>
      <c r="HD9891" s="3"/>
      <c r="HE9891" s="3"/>
      <c r="HF9891" s="3"/>
      <c r="HG9891" s="3"/>
      <c r="HH9891" s="3"/>
      <c r="HI9891" s="3"/>
      <c r="HJ9891" s="3"/>
      <c r="HK9891" s="3"/>
      <c r="HL9891" s="3"/>
      <c r="HM9891" s="45"/>
      <c r="HN9891" s="3"/>
      <c r="HO9891" s="3"/>
      <c r="HP9891" s="3"/>
      <c r="HQ9891" s="3"/>
      <c r="HR9891" s="3"/>
      <c r="HS9891" s="3"/>
      <c r="HT9891" s="3"/>
      <c r="HU9891" s="3"/>
      <c r="HV9891" s="3"/>
      <c r="HW9891" s="3"/>
      <c r="HX9891" s="3"/>
      <c r="HY9891" s="3"/>
      <c r="HZ9891" s="3"/>
      <c r="IA9891" s="3"/>
      <c r="IB9891" s="3"/>
      <c r="IC9891" s="3"/>
      <c r="ID9891" s="3"/>
      <c r="IE9891" s="3"/>
      <c r="IF9891" s="3"/>
      <c r="IG9891" s="3"/>
      <c r="IH9891" s="3"/>
      <c r="II9891" s="3"/>
      <c r="IJ9891" s="3"/>
      <c r="IK9891" s="3"/>
      <c r="IL9891" s="3"/>
      <c r="IM9891" s="3"/>
      <c r="IN9891" s="3"/>
      <c r="IO9891" s="15"/>
    </row>
    <row r="9892" spans="171:249">
      <c r="FO9892" s="3"/>
      <c r="FP9892" s="3"/>
      <c r="FQ9892" s="3"/>
      <c r="FR9892" s="3"/>
      <c r="FS9892" s="3"/>
      <c r="FT9892" s="3"/>
      <c r="FU9892" s="3"/>
      <c r="FV9892" s="3"/>
      <c r="FW9892" s="3"/>
      <c r="FX9892" s="3"/>
      <c r="FY9892" s="3"/>
      <c r="FZ9892" s="3"/>
      <c r="GA9892" s="3"/>
      <c r="GB9892" s="3"/>
      <c r="GC9892" s="3"/>
      <c r="GD9892" s="3"/>
      <c r="GE9892" s="3"/>
      <c r="GF9892" s="3"/>
      <c r="GG9892" s="3"/>
      <c r="GH9892" s="3"/>
      <c r="GI9892" s="3"/>
      <c r="GJ9892" s="3"/>
      <c r="GK9892" s="3"/>
      <c r="GL9892" s="3"/>
      <c r="GM9892" s="3"/>
      <c r="GN9892" s="3"/>
      <c r="GO9892" s="3"/>
      <c r="GP9892" s="3"/>
      <c r="GQ9892" s="3"/>
      <c r="GR9892" s="3"/>
      <c r="GS9892" s="3"/>
      <c r="GT9892" s="3"/>
      <c r="GU9892" s="3"/>
      <c r="GV9892" s="3"/>
      <c r="GW9892" s="3"/>
      <c r="GX9892" s="3"/>
      <c r="GY9892" s="3"/>
      <c r="GZ9892" s="3"/>
      <c r="HA9892" s="3"/>
      <c r="HB9892" s="3"/>
      <c r="HC9892" s="3"/>
      <c r="HD9892" s="3"/>
      <c r="HE9892" s="3"/>
      <c r="HF9892" s="3"/>
      <c r="HG9892" s="3"/>
      <c r="HH9892" s="3"/>
      <c r="HI9892" s="3"/>
      <c r="HJ9892" s="3"/>
      <c r="HK9892" s="3"/>
      <c r="HL9892" s="3"/>
      <c r="HM9892" s="45"/>
      <c r="HN9892" s="3"/>
      <c r="HO9892" s="3"/>
      <c r="HP9892" s="3"/>
      <c r="HQ9892" s="3"/>
      <c r="HR9892" s="3"/>
      <c r="HS9892" s="3"/>
      <c r="HT9892" s="3"/>
      <c r="HU9892" s="3"/>
      <c r="HV9892" s="3"/>
      <c r="HW9892" s="3"/>
      <c r="HX9892" s="3"/>
      <c r="HY9892" s="3"/>
      <c r="HZ9892" s="3"/>
      <c r="IA9892" s="3"/>
      <c r="IB9892" s="3"/>
      <c r="IC9892" s="3"/>
      <c r="ID9892" s="3"/>
      <c r="IE9892" s="3"/>
      <c r="IF9892" s="3"/>
      <c r="IG9892" s="3"/>
      <c r="IH9892" s="3"/>
      <c r="II9892" s="3"/>
      <c r="IJ9892" s="3"/>
      <c r="IK9892" s="3"/>
      <c r="IL9892" s="3"/>
      <c r="IM9892" s="3"/>
      <c r="IN9892" s="3"/>
      <c r="IO9892" s="15"/>
    </row>
    <row r="9893" spans="171:249">
      <c r="FO9893" s="3"/>
      <c r="FP9893" s="3"/>
      <c r="FQ9893" s="3"/>
      <c r="FR9893" s="3"/>
      <c r="FS9893" s="3"/>
      <c r="FT9893" s="3"/>
      <c r="FU9893" s="3"/>
      <c r="FV9893" s="3"/>
      <c r="FW9893" s="3"/>
      <c r="FX9893" s="3"/>
      <c r="FY9893" s="3"/>
      <c r="FZ9893" s="3"/>
      <c r="GA9893" s="3"/>
      <c r="GB9893" s="3"/>
      <c r="GC9893" s="3"/>
      <c r="GD9893" s="3"/>
      <c r="GE9893" s="3"/>
      <c r="GF9893" s="3"/>
      <c r="GG9893" s="3"/>
      <c r="GH9893" s="3"/>
      <c r="GI9893" s="3"/>
      <c r="GJ9893" s="3"/>
      <c r="GK9893" s="3"/>
      <c r="GL9893" s="3"/>
      <c r="GM9893" s="3"/>
      <c r="GN9893" s="3"/>
      <c r="GO9893" s="3"/>
      <c r="GP9893" s="3"/>
      <c r="GQ9893" s="3"/>
      <c r="GR9893" s="3"/>
      <c r="GS9893" s="3"/>
      <c r="GT9893" s="3"/>
      <c r="GU9893" s="3"/>
      <c r="GV9893" s="3"/>
      <c r="GW9893" s="3"/>
      <c r="GX9893" s="3"/>
      <c r="GY9893" s="3"/>
      <c r="GZ9893" s="3"/>
      <c r="HA9893" s="3"/>
      <c r="HB9893" s="3"/>
      <c r="HC9893" s="3"/>
      <c r="HD9893" s="3"/>
      <c r="HE9893" s="3"/>
      <c r="HF9893" s="3"/>
      <c r="HG9893" s="3"/>
      <c r="HH9893" s="3"/>
      <c r="HI9893" s="3"/>
      <c r="HJ9893" s="3"/>
      <c r="HK9893" s="3"/>
      <c r="HL9893" s="3"/>
      <c r="HM9893" s="45"/>
      <c r="HN9893" s="3"/>
      <c r="HO9893" s="3"/>
      <c r="HP9893" s="3"/>
      <c r="HQ9893" s="3"/>
      <c r="HR9893" s="3"/>
      <c r="HS9893" s="3"/>
      <c r="HT9893" s="3"/>
      <c r="HU9893" s="3"/>
      <c r="HV9893" s="3"/>
      <c r="HW9893" s="3"/>
      <c r="HX9893" s="3"/>
      <c r="HY9893" s="3"/>
      <c r="HZ9893" s="3"/>
      <c r="IA9893" s="3"/>
      <c r="IB9893" s="3"/>
      <c r="IC9893" s="3"/>
      <c r="ID9893" s="3"/>
      <c r="IE9893" s="3"/>
      <c r="IF9893" s="3"/>
      <c r="IG9893" s="3"/>
      <c r="IH9893" s="3"/>
      <c r="II9893" s="3"/>
      <c r="IJ9893" s="3"/>
      <c r="IK9893" s="3"/>
      <c r="IL9893" s="3"/>
      <c r="IM9893" s="3"/>
      <c r="IN9893" s="3"/>
      <c r="IO9893" s="15"/>
    </row>
    <row r="9894" spans="171:249">
      <c r="FO9894" s="3"/>
      <c r="FP9894" s="3"/>
      <c r="FQ9894" s="3"/>
      <c r="FR9894" s="3"/>
      <c r="FS9894" s="3"/>
      <c r="FT9894" s="3"/>
      <c r="FU9894" s="3"/>
      <c r="FV9894" s="3"/>
      <c r="FW9894" s="3"/>
      <c r="FX9894" s="3"/>
      <c r="FY9894" s="3"/>
      <c r="FZ9894" s="3"/>
      <c r="GA9894" s="3"/>
      <c r="GB9894" s="3"/>
      <c r="GC9894" s="3"/>
      <c r="GD9894" s="3"/>
      <c r="GE9894" s="3"/>
      <c r="GF9894" s="3"/>
      <c r="GG9894" s="3"/>
      <c r="GH9894" s="3"/>
      <c r="GI9894" s="3"/>
      <c r="GJ9894" s="3"/>
      <c r="GK9894" s="3"/>
      <c r="GL9894" s="3"/>
      <c r="GM9894" s="3"/>
      <c r="GN9894" s="3"/>
      <c r="GO9894" s="3"/>
      <c r="GP9894" s="3"/>
      <c r="GQ9894" s="3"/>
      <c r="GR9894" s="3"/>
      <c r="GS9894" s="3"/>
      <c r="GT9894" s="3"/>
      <c r="GU9894" s="3"/>
      <c r="GV9894" s="3"/>
      <c r="GW9894" s="3"/>
      <c r="GX9894" s="3"/>
      <c r="GY9894" s="3"/>
      <c r="GZ9894" s="3"/>
      <c r="HA9894" s="3"/>
      <c r="HB9894" s="3"/>
      <c r="HC9894" s="3"/>
      <c r="HD9894" s="3"/>
      <c r="HE9894" s="3"/>
      <c r="HF9894" s="3"/>
      <c r="HG9894" s="3"/>
      <c r="HH9894" s="3"/>
      <c r="HI9894" s="3"/>
      <c r="HJ9894" s="3"/>
      <c r="HK9894" s="3"/>
      <c r="HL9894" s="3"/>
      <c r="HM9894" s="45"/>
      <c r="HN9894" s="3"/>
      <c r="HO9894" s="3"/>
      <c r="HP9894" s="3"/>
      <c r="HQ9894" s="3"/>
      <c r="HR9894" s="3"/>
      <c r="HS9894" s="3"/>
      <c r="HT9894" s="3"/>
      <c r="HU9894" s="3"/>
      <c r="HV9894" s="3"/>
      <c r="HW9894" s="3"/>
      <c r="HX9894" s="3"/>
      <c r="HY9894" s="3"/>
      <c r="HZ9894" s="3"/>
      <c r="IA9894" s="3"/>
      <c r="IB9894" s="3"/>
      <c r="IC9894" s="3"/>
      <c r="ID9894" s="3"/>
      <c r="IE9894" s="3"/>
      <c r="IF9894" s="3"/>
      <c r="IG9894" s="3"/>
      <c r="IH9894" s="3"/>
      <c r="II9894" s="3"/>
      <c r="IJ9894" s="3"/>
      <c r="IK9894" s="3"/>
      <c r="IL9894" s="3"/>
      <c r="IM9894" s="3"/>
      <c r="IN9894" s="3"/>
      <c r="IO9894" s="15"/>
    </row>
    <row r="9895" spans="171:249">
      <c r="FO9895" s="3"/>
      <c r="FP9895" s="3"/>
      <c r="FQ9895" s="3"/>
      <c r="FR9895" s="3"/>
      <c r="FS9895" s="3"/>
      <c r="FT9895" s="3"/>
      <c r="FU9895" s="3"/>
      <c r="FV9895" s="3"/>
      <c r="FW9895" s="3"/>
      <c r="FX9895" s="3"/>
      <c r="FY9895" s="3"/>
      <c r="FZ9895" s="3"/>
      <c r="GA9895" s="3"/>
      <c r="GB9895" s="3"/>
      <c r="GC9895" s="3"/>
      <c r="GD9895" s="3"/>
      <c r="GE9895" s="3"/>
      <c r="GF9895" s="3"/>
      <c r="GG9895" s="3"/>
      <c r="GH9895" s="3"/>
      <c r="GI9895" s="3"/>
      <c r="GJ9895" s="3"/>
      <c r="GK9895" s="3"/>
      <c r="GL9895" s="3"/>
      <c r="GM9895" s="3"/>
      <c r="GN9895" s="3"/>
      <c r="GO9895" s="3"/>
      <c r="GP9895" s="3"/>
      <c r="GQ9895" s="3"/>
      <c r="GR9895" s="3"/>
      <c r="GS9895" s="3"/>
      <c r="GT9895" s="3"/>
      <c r="GU9895" s="3"/>
      <c r="GV9895" s="3"/>
      <c r="GW9895" s="3"/>
      <c r="GX9895" s="3"/>
      <c r="GY9895" s="3"/>
      <c r="GZ9895" s="3"/>
      <c r="HA9895" s="3"/>
      <c r="HB9895" s="3"/>
      <c r="HC9895" s="3"/>
      <c r="HD9895" s="3"/>
      <c r="HE9895" s="3"/>
      <c r="HF9895" s="3"/>
      <c r="HG9895" s="3"/>
      <c r="HH9895" s="3"/>
      <c r="HI9895" s="3"/>
      <c r="HJ9895" s="3"/>
      <c r="HK9895" s="3"/>
      <c r="HL9895" s="3"/>
      <c r="HM9895" s="45"/>
      <c r="HN9895" s="3"/>
      <c r="HO9895" s="3"/>
      <c r="HP9895" s="3"/>
      <c r="HQ9895" s="3"/>
      <c r="HR9895" s="3"/>
      <c r="HS9895" s="3"/>
      <c r="HT9895" s="3"/>
      <c r="HU9895" s="3"/>
      <c r="HV9895" s="3"/>
      <c r="HW9895" s="3"/>
      <c r="HX9895" s="3"/>
      <c r="HY9895" s="3"/>
      <c r="HZ9895" s="3"/>
      <c r="IA9895" s="3"/>
      <c r="IB9895" s="3"/>
      <c r="IC9895" s="3"/>
      <c r="ID9895" s="3"/>
      <c r="IE9895" s="3"/>
      <c r="IF9895" s="3"/>
      <c r="IG9895" s="3"/>
      <c r="IH9895" s="3"/>
      <c r="II9895" s="3"/>
      <c r="IJ9895" s="3"/>
      <c r="IK9895" s="3"/>
      <c r="IL9895" s="3"/>
      <c r="IM9895" s="3"/>
      <c r="IN9895" s="3"/>
      <c r="IO9895" s="15"/>
    </row>
    <row r="9896" spans="171:249">
      <c r="FO9896" s="3"/>
      <c r="FP9896" s="3"/>
      <c r="FQ9896" s="3"/>
      <c r="FR9896" s="3"/>
      <c r="FS9896" s="3"/>
      <c r="FT9896" s="3"/>
      <c r="FU9896" s="3"/>
      <c r="FV9896" s="3"/>
      <c r="FW9896" s="3"/>
      <c r="FX9896" s="3"/>
      <c r="FY9896" s="3"/>
      <c r="FZ9896" s="3"/>
      <c r="GA9896" s="3"/>
      <c r="GB9896" s="3"/>
      <c r="GC9896" s="3"/>
      <c r="GD9896" s="3"/>
      <c r="GE9896" s="3"/>
      <c r="GF9896" s="3"/>
      <c r="GG9896" s="3"/>
      <c r="GH9896" s="3"/>
      <c r="GI9896" s="3"/>
      <c r="GJ9896" s="3"/>
      <c r="GK9896" s="3"/>
      <c r="GL9896" s="3"/>
      <c r="GM9896" s="3"/>
      <c r="GN9896" s="3"/>
      <c r="GO9896" s="3"/>
      <c r="GP9896" s="3"/>
      <c r="GQ9896" s="3"/>
      <c r="GR9896" s="3"/>
      <c r="GS9896" s="3"/>
      <c r="GT9896" s="3"/>
      <c r="GU9896" s="3"/>
      <c r="GV9896" s="3"/>
      <c r="GW9896" s="3"/>
      <c r="GX9896" s="3"/>
      <c r="GY9896" s="3"/>
      <c r="GZ9896" s="3"/>
      <c r="HA9896" s="3"/>
      <c r="HB9896" s="3"/>
      <c r="HC9896" s="3"/>
      <c r="HD9896" s="3"/>
      <c r="HE9896" s="3"/>
      <c r="HF9896" s="3"/>
      <c r="HG9896" s="3"/>
      <c r="HH9896" s="3"/>
      <c r="HI9896" s="3"/>
      <c r="HJ9896" s="3"/>
      <c r="HK9896" s="3"/>
      <c r="HL9896" s="3"/>
      <c r="HM9896" s="45"/>
      <c r="HN9896" s="3"/>
      <c r="HO9896" s="3"/>
      <c r="HP9896" s="3"/>
      <c r="HQ9896" s="3"/>
      <c r="HR9896" s="3"/>
      <c r="HS9896" s="3"/>
      <c r="HT9896" s="3"/>
      <c r="HU9896" s="3"/>
      <c r="HV9896" s="3"/>
      <c r="HW9896" s="3"/>
      <c r="HX9896" s="3"/>
      <c r="HY9896" s="3"/>
      <c r="HZ9896" s="3"/>
      <c r="IA9896" s="3"/>
      <c r="IB9896" s="3"/>
      <c r="IC9896" s="3"/>
      <c r="ID9896" s="3"/>
      <c r="IE9896" s="3"/>
      <c r="IF9896" s="3"/>
      <c r="IG9896" s="3"/>
      <c r="IH9896" s="3"/>
      <c r="II9896" s="3"/>
      <c r="IJ9896" s="3"/>
      <c r="IK9896" s="3"/>
      <c r="IL9896" s="3"/>
      <c r="IM9896" s="3"/>
      <c r="IN9896" s="3"/>
      <c r="IO9896" s="15"/>
    </row>
    <row r="9897" spans="171:249">
      <c r="FO9897" s="3"/>
      <c r="FP9897" s="3"/>
      <c r="FQ9897" s="3"/>
      <c r="FR9897" s="3"/>
      <c r="FS9897" s="3"/>
      <c r="FT9897" s="3"/>
      <c r="FU9897" s="3"/>
      <c r="FV9897" s="3"/>
      <c r="FW9897" s="3"/>
      <c r="FX9897" s="3"/>
      <c r="FY9897" s="3"/>
      <c r="FZ9897" s="3"/>
      <c r="GA9897" s="3"/>
      <c r="GB9897" s="3"/>
      <c r="GC9897" s="3"/>
      <c r="GD9897" s="3"/>
      <c r="GE9897" s="3"/>
      <c r="GF9897" s="3"/>
      <c r="GG9897" s="3"/>
      <c r="GH9897" s="3"/>
      <c r="GI9897" s="3"/>
      <c r="GJ9897" s="3"/>
      <c r="GK9897" s="3"/>
      <c r="GL9897" s="3"/>
      <c r="GM9897" s="3"/>
      <c r="GN9897" s="3"/>
      <c r="GO9897" s="3"/>
      <c r="GP9897" s="3"/>
      <c r="GQ9897" s="3"/>
      <c r="GR9897" s="3"/>
      <c r="GS9897" s="3"/>
      <c r="GT9897" s="3"/>
      <c r="GU9897" s="3"/>
      <c r="GV9897" s="3"/>
      <c r="GW9897" s="3"/>
      <c r="GX9897" s="3"/>
      <c r="GY9897" s="3"/>
      <c r="GZ9897" s="3"/>
      <c r="HA9897" s="3"/>
      <c r="HB9897" s="3"/>
      <c r="HC9897" s="3"/>
      <c r="HD9897" s="3"/>
      <c r="HE9897" s="3"/>
      <c r="HF9897" s="3"/>
      <c r="HG9897" s="3"/>
      <c r="HH9897" s="3"/>
      <c r="HI9897" s="3"/>
      <c r="HJ9897" s="3"/>
      <c r="HK9897" s="3"/>
      <c r="HL9897" s="3"/>
      <c r="HM9897" s="45"/>
      <c r="HN9897" s="3"/>
      <c r="HO9897" s="3"/>
      <c r="HP9897" s="3"/>
      <c r="HQ9897" s="3"/>
      <c r="HR9897" s="3"/>
      <c r="HS9897" s="3"/>
      <c r="HT9897" s="3"/>
      <c r="HU9897" s="3"/>
      <c r="HV9897" s="3"/>
      <c r="HW9897" s="3"/>
      <c r="HX9897" s="3"/>
      <c r="HY9897" s="3"/>
      <c r="HZ9897" s="3"/>
      <c r="IA9897" s="3"/>
      <c r="IB9897" s="3"/>
      <c r="IC9897" s="3"/>
      <c r="ID9897" s="3"/>
      <c r="IE9897" s="3"/>
      <c r="IF9897" s="3"/>
      <c r="IG9897" s="3"/>
      <c r="IH9897" s="3"/>
      <c r="II9897" s="3"/>
      <c r="IJ9897" s="3"/>
      <c r="IK9897" s="3"/>
      <c r="IL9897" s="3"/>
      <c r="IM9897" s="3"/>
      <c r="IN9897" s="3"/>
      <c r="IO9897" s="15"/>
    </row>
    <row r="9898" spans="171:249">
      <c r="FO9898" s="3"/>
      <c r="FP9898" s="3"/>
      <c r="FQ9898" s="3"/>
      <c r="FR9898" s="3"/>
      <c r="FS9898" s="3"/>
      <c r="FT9898" s="3"/>
      <c r="FU9898" s="3"/>
      <c r="FV9898" s="3"/>
      <c r="FW9898" s="3"/>
      <c r="FX9898" s="3"/>
      <c r="FY9898" s="3"/>
      <c r="FZ9898" s="3"/>
      <c r="GA9898" s="3"/>
      <c r="GB9898" s="3"/>
      <c r="GC9898" s="3"/>
      <c r="GD9898" s="3"/>
      <c r="GE9898" s="3"/>
      <c r="GF9898" s="3"/>
      <c r="GG9898" s="3"/>
      <c r="GH9898" s="3"/>
      <c r="GI9898" s="3"/>
      <c r="GJ9898" s="3"/>
      <c r="GK9898" s="3"/>
      <c r="GL9898" s="3"/>
      <c r="GM9898" s="3"/>
      <c r="GN9898" s="3"/>
      <c r="GO9898" s="3"/>
      <c r="GP9898" s="3"/>
      <c r="GQ9898" s="3"/>
      <c r="GR9898" s="3"/>
      <c r="GS9898" s="3"/>
      <c r="GT9898" s="3"/>
      <c r="GU9898" s="3"/>
      <c r="GV9898" s="3"/>
      <c r="GW9898" s="3"/>
      <c r="GX9898" s="3"/>
      <c r="GY9898" s="3"/>
      <c r="GZ9898" s="3"/>
      <c r="HA9898" s="3"/>
      <c r="HB9898" s="3"/>
      <c r="HC9898" s="3"/>
      <c r="HD9898" s="3"/>
      <c r="HE9898" s="3"/>
      <c r="HF9898" s="3"/>
      <c r="HG9898" s="3"/>
      <c r="HH9898" s="3"/>
      <c r="HI9898" s="3"/>
      <c r="HJ9898" s="3"/>
      <c r="HK9898" s="3"/>
      <c r="HL9898" s="3"/>
      <c r="HM9898" s="45"/>
      <c r="HN9898" s="3"/>
      <c r="HO9898" s="3"/>
      <c r="HP9898" s="3"/>
      <c r="HQ9898" s="3"/>
      <c r="HR9898" s="3"/>
      <c r="HS9898" s="3"/>
      <c r="HT9898" s="3"/>
      <c r="HU9898" s="3"/>
      <c r="HV9898" s="3"/>
      <c r="HW9898" s="3"/>
      <c r="HX9898" s="3"/>
      <c r="HY9898" s="3"/>
      <c r="HZ9898" s="3"/>
      <c r="IA9898" s="3"/>
      <c r="IB9898" s="3"/>
      <c r="IC9898" s="3"/>
      <c r="ID9898" s="3"/>
      <c r="IE9898" s="3"/>
      <c r="IF9898" s="3"/>
      <c r="IG9898" s="3"/>
      <c r="IH9898" s="3"/>
      <c r="II9898" s="3"/>
      <c r="IJ9898" s="3"/>
      <c r="IK9898" s="3"/>
      <c r="IL9898" s="3"/>
      <c r="IM9898" s="3"/>
      <c r="IN9898" s="3"/>
      <c r="IO9898" s="15"/>
    </row>
    <row r="9899" spans="171:249">
      <c r="FO9899" s="3"/>
      <c r="FP9899" s="3"/>
      <c r="FQ9899" s="3"/>
      <c r="FR9899" s="3"/>
      <c r="FS9899" s="3"/>
      <c r="FT9899" s="3"/>
      <c r="FU9899" s="3"/>
      <c r="FV9899" s="3"/>
      <c r="FW9899" s="3"/>
      <c r="FX9899" s="3"/>
      <c r="FY9899" s="3"/>
      <c r="FZ9899" s="3"/>
      <c r="GA9899" s="3"/>
      <c r="GB9899" s="3"/>
      <c r="GC9899" s="3"/>
      <c r="GD9899" s="3"/>
      <c r="GE9899" s="3"/>
      <c r="GF9899" s="3"/>
      <c r="GG9899" s="3"/>
      <c r="GH9899" s="3"/>
      <c r="GI9899" s="3"/>
      <c r="GJ9899" s="3"/>
      <c r="GK9899" s="3"/>
      <c r="GL9899" s="3"/>
      <c r="GM9899" s="3"/>
      <c r="GN9899" s="3"/>
      <c r="GO9899" s="3"/>
      <c r="GP9899" s="3"/>
      <c r="GQ9899" s="3"/>
      <c r="GR9899" s="3"/>
      <c r="GS9899" s="3"/>
      <c r="GT9899" s="3"/>
      <c r="GU9899" s="3"/>
      <c r="GV9899" s="3"/>
      <c r="GW9899" s="3"/>
      <c r="GX9899" s="3"/>
      <c r="GY9899" s="3"/>
      <c r="GZ9899" s="3"/>
      <c r="HA9899" s="3"/>
      <c r="HB9899" s="3"/>
      <c r="HC9899" s="3"/>
      <c r="HD9899" s="3"/>
      <c r="HE9899" s="3"/>
      <c r="HF9899" s="3"/>
      <c r="HG9899" s="3"/>
      <c r="HH9899" s="3"/>
      <c r="HI9899" s="3"/>
      <c r="HJ9899" s="3"/>
      <c r="HK9899" s="3"/>
      <c r="HL9899" s="3"/>
      <c r="HM9899" s="45"/>
      <c r="HN9899" s="3"/>
      <c r="HO9899" s="3"/>
      <c r="HP9899" s="3"/>
      <c r="HQ9899" s="3"/>
      <c r="HR9899" s="3"/>
      <c r="HS9899" s="3"/>
      <c r="HT9899" s="3"/>
      <c r="HU9899" s="3"/>
      <c r="HV9899" s="3"/>
      <c r="HW9899" s="3"/>
      <c r="HX9899" s="3"/>
      <c r="HY9899" s="3"/>
      <c r="HZ9899" s="3"/>
      <c r="IA9899" s="3"/>
      <c r="IB9899" s="3"/>
      <c r="IC9899" s="3"/>
      <c r="ID9899" s="3"/>
      <c r="IE9899" s="3"/>
      <c r="IF9899" s="3"/>
      <c r="IG9899" s="3"/>
      <c r="IH9899" s="3"/>
      <c r="II9899" s="3"/>
      <c r="IJ9899" s="3"/>
      <c r="IK9899" s="3"/>
      <c r="IL9899" s="3"/>
      <c r="IM9899" s="3"/>
      <c r="IN9899" s="3"/>
      <c r="IO9899" s="15"/>
    </row>
    <row r="9900" spans="171:249">
      <c r="FO9900" s="3"/>
      <c r="FP9900" s="3"/>
      <c r="FQ9900" s="3"/>
      <c r="FR9900" s="3"/>
      <c r="FS9900" s="3"/>
      <c r="FT9900" s="3"/>
      <c r="FU9900" s="3"/>
      <c r="FV9900" s="3"/>
      <c r="FW9900" s="3"/>
      <c r="FX9900" s="3"/>
      <c r="FY9900" s="3"/>
      <c r="FZ9900" s="3"/>
      <c r="GA9900" s="3"/>
      <c r="GB9900" s="3"/>
      <c r="GC9900" s="3"/>
      <c r="GD9900" s="3"/>
      <c r="GE9900" s="3"/>
      <c r="GF9900" s="3"/>
      <c r="GG9900" s="3"/>
      <c r="GH9900" s="3"/>
      <c r="GI9900" s="3"/>
      <c r="GJ9900" s="3"/>
      <c r="GK9900" s="3"/>
      <c r="GL9900" s="3"/>
      <c r="GM9900" s="3"/>
      <c r="GN9900" s="3"/>
      <c r="GO9900" s="3"/>
      <c r="GP9900" s="3"/>
      <c r="GQ9900" s="3"/>
      <c r="GR9900" s="3"/>
      <c r="GS9900" s="3"/>
      <c r="GT9900" s="3"/>
      <c r="GU9900" s="3"/>
      <c r="GV9900" s="3"/>
      <c r="GW9900" s="3"/>
      <c r="GX9900" s="3"/>
      <c r="GY9900" s="3"/>
      <c r="GZ9900" s="3"/>
      <c r="HA9900" s="3"/>
      <c r="HB9900" s="3"/>
      <c r="HC9900" s="3"/>
      <c r="HD9900" s="3"/>
      <c r="HE9900" s="3"/>
      <c r="HF9900" s="3"/>
      <c r="HG9900" s="3"/>
      <c r="HH9900" s="3"/>
      <c r="HI9900" s="3"/>
      <c r="HJ9900" s="3"/>
      <c r="HK9900" s="3"/>
      <c r="HL9900" s="3"/>
      <c r="HM9900" s="45"/>
      <c r="HN9900" s="3"/>
      <c r="HO9900" s="3"/>
      <c r="HP9900" s="3"/>
      <c r="HQ9900" s="3"/>
      <c r="HR9900" s="3"/>
      <c r="HS9900" s="3"/>
      <c r="HT9900" s="3"/>
      <c r="HU9900" s="3"/>
      <c r="HV9900" s="3"/>
      <c r="HW9900" s="3"/>
      <c r="HX9900" s="3"/>
      <c r="HY9900" s="3"/>
      <c r="HZ9900" s="3"/>
      <c r="IA9900" s="3"/>
      <c r="IB9900" s="3"/>
      <c r="IC9900" s="3"/>
      <c r="ID9900" s="3"/>
      <c r="IE9900" s="3"/>
      <c r="IF9900" s="3"/>
      <c r="IG9900" s="3"/>
      <c r="IH9900" s="3"/>
      <c r="II9900" s="3"/>
      <c r="IJ9900" s="3"/>
      <c r="IK9900" s="3"/>
      <c r="IL9900" s="3"/>
      <c r="IM9900" s="3"/>
      <c r="IN9900" s="3"/>
      <c r="IO9900" s="15"/>
    </row>
    <row r="9901" spans="171:249">
      <c r="FO9901" s="3"/>
      <c r="FP9901" s="3"/>
      <c r="FQ9901" s="3"/>
      <c r="FR9901" s="3"/>
      <c r="FS9901" s="3"/>
      <c r="FT9901" s="3"/>
      <c r="FU9901" s="3"/>
      <c r="FV9901" s="3"/>
      <c r="FW9901" s="3"/>
      <c r="FX9901" s="3"/>
      <c r="FY9901" s="3"/>
      <c r="FZ9901" s="3"/>
      <c r="GA9901" s="3"/>
      <c r="GB9901" s="3"/>
      <c r="GC9901" s="3"/>
      <c r="GD9901" s="3"/>
      <c r="GE9901" s="3"/>
      <c r="GF9901" s="3"/>
      <c r="GG9901" s="3"/>
      <c r="GH9901" s="3"/>
      <c r="GI9901" s="3"/>
      <c r="GJ9901" s="3"/>
      <c r="GK9901" s="3"/>
      <c r="GL9901" s="3"/>
      <c r="GM9901" s="3"/>
      <c r="GN9901" s="3"/>
      <c r="GO9901" s="3"/>
      <c r="GP9901" s="3"/>
      <c r="GQ9901" s="3"/>
      <c r="GR9901" s="3"/>
      <c r="GS9901" s="3"/>
      <c r="GT9901" s="3"/>
      <c r="GU9901" s="3"/>
      <c r="GV9901" s="3"/>
      <c r="GW9901" s="3"/>
      <c r="GX9901" s="3"/>
      <c r="GY9901" s="3"/>
      <c r="GZ9901" s="3"/>
      <c r="HA9901" s="3"/>
      <c r="HB9901" s="3"/>
      <c r="HC9901" s="3"/>
      <c r="HD9901" s="3"/>
      <c r="HE9901" s="3"/>
      <c r="HF9901" s="3"/>
      <c r="HG9901" s="3"/>
      <c r="HH9901" s="3"/>
      <c r="HI9901" s="3"/>
      <c r="HJ9901" s="3"/>
      <c r="HK9901" s="3"/>
      <c r="HL9901" s="3"/>
      <c r="HM9901" s="45"/>
      <c r="HN9901" s="3"/>
      <c r="HO9901" s="3"/>
      <c r="HP9901" s="3"/>
      <c r="HQ9901" s="3"/>
      <c r="HR9901" s="3"/>
      <c r="HS9901" s="3"/>
      <c r="HT9901" s="3"/>
      <c r="HU9901" s="3"/>
      <c r="HV9901" s="3"/>
      <c r="HW9901" s="3"/>
      <c r="HX9901" s="3"/>
      <c r="HY9901" s="3"/>
      <c r="HZ9901" s="3"/>
      <c r="IA9901" s="3"/>
      <c r="IB9901" s="3"/>
      <c r="IC9901" s="3"/>
      <c r="ID9901" s="3"/>
      <c r="IE9901" s="3"/>
      <c r="IF9901" s="3"/>
      <c r="IG9901" s="3"/>
      <c r="IH9901" s="3"/>
      <c r="II9901" s="3"/>
      <c r="IJ9901" s="3"/>
      <c r="IK9901" s="3"/>
      <c r="IL9901" s="3"/>
      <c r="IM9901" s="3"/>
      <c r="IN9901" s="3"/>
      <c r="IO9901" s="15"/>
    </row>
    <row r="9902" spans="171:249">
      <c r="FO9902" s="3"/>
      <c r="FP9902" s="3"/>
      <c r="FQ9902" s="3"/>
      <c r="FR9902" s="3"/>
      <c r="FS9902" s="3"/>
      <c r="FT9902" s="3"/>
      <c r="FU9902" s="3"/>
      <c r="FV9902" s="3"/>
      <c r="FW9902" s="3"/>
      <c r="FX9902" s="3"/>
      <c r="FY9902" s="3"/>
      <c r="FZ9902" s="3"/>
      <c r="GA9902" s="3"/>
      <c r="GB9902" s="3"/>
      <c r="GC9902" s="3"/>
      <c r="GD9902" s="3"/>
      <c r="GE9902" s="3"/>
      <c r="GF9902" s="3"/>
      <c r="GG9902" s="3"/>
      <c r="GH9902" s="3"/>
      <c r="GI9902" s="3"/>
      <c r="GJ9902" s="3"/>
      <c r="GK9902" s="3"/>
      <c r="GL9902" s="3"/>
      <c r="GM9902" s="3"/>
      <c r="GN9902" s="3"/>
      <c r="GO9902" s="3"/>
      <c r="GP9902" s="3"/>
      <c r="GQ9902" s="3"/>
      <c r="GR9902" s="3"/>
      <c r="GS9902" s="3"/>
      <c r="GT9902" s="3"/>
      <c r="GU9902" s="3"/>
      <c r="GV9902" s="3"/>
      <c r="GW9902" s="3"/>
      <c r="GX9902" s="3"/>
      <c r="GY9902" s="3"/>
      <c r="GZ9902" s="3"/>
      <c r="HA9902" s="3"/>
      <c r="HB9902" s="3"/>
      <c r="HC9902" s="3"/>
      <c r="HD9902" s="3"/>
      <c r="HE9902" s="3"/>
      <c r="HF9902" s="3"/>
      <c r="HG9902" s="3"/>
      <c r="HH9902" s="3"/>
      <c r="HI9902" s="3"/>
      <c r="HJ9902" s="3"/>
      <c r="HK9902" s="3"/>
      <c r="HL9902" s="3"/>
      <c r="HM9902" s="45"/>
      <c r="HN9902" s="3"/>
      <c r="HO9902" s="3"/>
      <c r="HP9902" s="3"/>
      <c r="HQ9902" s="3"/>
      <c r="HR9902" s="3"/>
      <c r="HS9902" s="3"/>
      <c r="HT9902" s="3"/>
      <c r="HU9902" s="3"/>
      <c r="HV9902" s="3"/>
      <c r="HW9902" s="3"/>
      <c r="HX9902" s="3"/>
      <c r="HY9902" s="3"/>
      <c r="HZ9902" s="3"/>
      <c r="IA9902" s="3"/>
      <c r="IB9902" s="3"/>
      <c r="IC9902" s="3"/>
      <c r="ID9902" s="3"/>
      <c r="IE9902" s="3"/>
      <c r="IF9902" s="3"/>
      <c r="IG9902" s="3"/>
      <c r="IH9902" s="3"/>
      <c r="II9902" s="3"/>
      <c r="IJ9902" s="3"/>
      <c r="IK9902" s="3"/>
      <c r="IL9902" s="3"/>
      <c r="IM9902" s="3"/>
      <c r="IN9902" s="3"/>
      <c r="IO9902" s="15"/>
    </row>
    <row r="9903" spans="171:249">
      <c r="FO9903" s="3"/>
      <c r="FP9903" s="3"/>
      <c r="FQ9903" s="3"/>
      <c r="FR9903" s="3"/>
      <c r="FS9903" s="3"/>
      <c r="FT9903" s="3"/>
      <c r="FU9903" s="3"/>
      <c r="FV9903" s="3"/>
      <c r="FW9903" s="3"/>
      <c r="FX9903" s="3"/>
      <c r="FY9903" s="3"/>
      <c r="FZ9903" s="3"/>
      <c r="GA9903" s="3"/>
      <c r="GB9903" s="3"/>
      <c r="GC9903" s="3"/>
      <c r="GD9903" s="3"/>
      <c r="GE9903" s="3"/>
      <c r="GF9903" s="3"/>
      <c r="GG9903" s="3"/>
      <c r="GH9903" s="3"/>
      <c r="GI9903" s="3"/>
      <c r="GJ9903" s="3"/>
      <c r="GK9903" s="3"/>
      <c r="GL9903" s="3"/>
      <c r="GM9903" s="3"/>
      <c r="GN9903" s="3"/>
      <c r="GO9903" s="3"/>
      <c r="GP9903" s="3"/>
      <c r="GQ9903" s="3"/>
      <c r="GR9903" s="3"/>
      <c r="GS9903" s="3"/>
      <c r="GT9903" s="3"/>
      <c r="GU9903" s="3"/>
      <c r="GV9903" s="3"/>
      <c r="GW9903" s="3"/>
      <c r="GX9903" s="3"/>
      <c r="GY9903" s="3"/>
      <c r="GZ9903" s="3"/>
      <c r="HA9903" s="3"/>
      <c r="HB9903" s="3"/>
      <c r="HC9903" s="3"/>
      <c r="HD9903" s="3"/>
      <c r="HE9903" s="3"/>
      <c r="HF9903" s="3"/>
      <c r="HG9903" s="3"/>
      <c r="HH9903" s="3"/>
      <c r="HI9903" s="3"/>
      <c r="HJ9903" s="3"/>
      <c r="HK9903" s="3"/>
      <c r="HL9903" s="3"/>
      <c r="HM9903" s="45"/>
      <c r="HN9903" s="3"/>
      <c r="HO9903" s="3"/>
      <c r="HP9903" s="3"/>
      <c r="HQ9903" s="3"/>
      <c r="HR9903" s="3"/>
      <c r="HS9903" s="3"/>
      <c r="HT9903" s="3"/>
      <c r="HU9903" s="3"/>
      <c r="HV9903" s="3"/>
      <c r="HW9903" s="3"/>
      <c r="HX9903" s="3"/>
      <c r="HY9903" s="3"/>
      <c r="HZ9903" s="3"/>
      <c r="IA9903" s="3"/>
      <c r="IB9903" s="3"/>
      <c r="IC9903" s="3"/>
      <c r="ID9903" s="3"/>
      <c r="IE9903" s="3"/>
      <c r="IF9903" s="3"/>
      <c r="IG9903" s="3"/>
      <c r="IH9903" s="3"/>
      <c r="II9903" s="3"/>
      <c r="IJ9903" s="3"/>
      <c r="IK9903" s="3"/>
      <c r="IL9903" s="3"/>
      <c r="IM9903" s="3"/>
      <c r="IN9903" s="3"/>
      <c r="IO9903" s="15"/>
    </row>
    <row r="9904" spans="171:249">
      <c r="FO9904" s="3"/>
      <c r="FP9904" s="3"/>
      <c r="FQ9904" s="3"/>
      <c r="FR9904" s="3"/>
      <c r="FS9904" s="3"/>
      <c r="FT9904" s="3"/>
      <c r="FU9904" s="3"/>
      <c r="FV9904" s="3"/>
      <c r="FW9904" s="3"/>
      <c r="FX9904" s="3"/>
      <c r="FY9904" s="3"/>
      <c r="FZ9904" s="3"/>
      <c r="GA9904" s="3"/>
      <c r="GB9904" s="3"/>
      <c r="GC9904" s="3"/>
      <c r="GD9904" s="3"/>
      <c r="GE9904" s="3"/>
      <c r="GF9904" s="3"/>
      <c r="GG9904" s="3"/>
      <c r="GH9904" s="3"/>
      <c r="GI9904" s="3"/>
      <c r="GJ9904" s="3"/>
      <c r="GK9904" s="3"/>
      <c r="GL9904" s="3"/>
      <c r="GM9904" s="3"/>
      <c r="GN9904" s="3"/>
      <c r="GO9904" s="3"/>
      <c r="GP9904" s="3"/>
      <c r="GQ9904" s="3"/>
      <c r="GR9904" s="3"/>
      <c r="GS9904" s="3"/>
      <c r="GT9904" s="3"/>
      <c r="GU9904" s="3"/>
      <c r="GV9904" s="3"/>
      <c r="GW9904" s="3"/>
      <c r="GX9904" s="3"/>
      <c r="GY9904" s="3"/>
      <c r="GZ9904" s="3"/>
      <c r="HA9904" s="3"/>
      <c r="HB9904" s="3"/>
      <c r="HC9904" s="3"/>
      <c r="HD9904" s="3"/>
      <c r="HE9904" s="3"/>
      <c r="HF9904" s="3"/>
      <c r="HG9904" s="3"/>
      <c r="HH9904" s="3"/>
      <c r="HI9904" s="3"/>
      <c r="HJ9904" s="3"/>
      <c r="HK9904" s="3"/>
      <c r="HL9904" s="3"/>
      <c r="HM9904" s="45"/>
      <c r="HN9904" s="3"/>
      <c r="HO9904" s="3"/>
      <c r="HP9904" s="3"/>
      <c r="HQ9904" s="3"/>
      <c r="HR9904" s="3"/>
      <c r="HS9904" s="3"/>
      <c r="HT9904" s="3"/>
      <c r="HU9904" s="3"/>
      <c r="HV9904" s="3"/>
      <c r="HW9904" s="3"/>
      <c r="HX9904" s="3"/>
      <c r="HY9904" s="3"/>
      <c r="HZ9904" s="3"/>
      <c r="IA9904" s="3"/>
      <c r="IB9904" s="3"/>
      <c r="IC9904" s="3"/>
      <c r="ID9904" s="3"/>
      <c r="IE9904" s="3"/>
      <c r="IF9904" s="3"/>
      <c r="IG9904" s="3"/>
      <c r="IH9904" s="3"/>
      <c r="II9904" s="3"/>
      <c r="IJ9904" s="3"/>
      <c r="IK9904" s="3"/>
      <c r="IL9904" s="3"/>
      <c r="IM9904" s="3"/>
      <c r="IN9904" s="3"/>
      <c r="IO9904" s="15"/>
    </row>
    <row r="9905" spans="171:249">
      <c r="FO9905" s="3"/>
      <c r="FP9905" s="3"/>
      <c r="FQ9905" s="3"/>
      <c r="FR9905" s="3"/>
      <c r="FS9905" s="3"/>
      <c r="FT9905" s="3"/>
      <c r="FU9905" s="3"/>
      <c r="FV9905" s="3"/>
      <c r="FW9905" s="3"/>
      <c r="FX9905" s="3"/>
      <c r="FY9905" s="3"/>
      <c r="FZ9905" s="3"/>
      <c r="GA9905" s="3"/>
      <c r="GB9905" s="3"/>
      <c r="GC9905" s="3"/>
      <c r="GD9905" s="3"/>
      <c r="GE9905" s="3"/>
      <c r="GF9905" s="3"/>
      <c r="GG9905" s="3"/>
      <c r="GH9905" s="3"/>
      <c r="GI9905" s="3"/>
      <c r="GJ9905" s="3"/>
      <c r="GK9905" s="3"/>
      <c r="GL9905" s="3"/>
      <c r="GM9905" s="3"/>
      <c r="GN9905" s="3"/>
      <c r="GO9905" s="3"/>
      <c r="GP9905" s="3"/>
      <c r="GQ9905" s="3"/>
      <c r="GR9905" s="3"/>
      <c r="GS9905" s="3"/>
      <c r="GT9905" s="3"/>
      <c r="GU9905" s="3"/>
      <c r="GV9905" s="3"/>
      <c r="GW9905" s="3"/>
      <c r="GX9905" s="3"/>
      <c r="GY9905" s="3"/>
      <c r="GZ9905" s="3"/>
      <c r="HA9905" s="3"/>
      <c r="HB9905" s="3"/>
      <c r="HC9905" s="3"/>
      <c r="HD9905" s="3"/>
      <c r="HE9905" s="3"/>
      <c r="HF9905" s="3"/>
      <c r="HG9905" s="3"/>
      <c r="HH9905" s="3"/>
      <c r="HI9905" s="3"/>
      <c r="HJ9905" s="3"/>
      <c r="HK9905" s="3"/>
      <c r="HL9905" s="3"/>
      <c r="HM9905" s="45"/>
      <c r="HN9905" s="3"/>
      <c r="HO9905" s="3"/>
      <c r="HP9905" s="3"/>
      <c r="HQ9905" s="3"/>
      <c r="HR9905" s="3"/>
      <c r="HS9905" s="3"/>
      <c r="HT9905" s="3"/>
      <c r="HU9905" s="3"/>
      <c r="HV9905" s="3"/>
      <c r="HW9905" s="3"/>
      <c r="HX9905" s="3"/>
      <c r="HY9905" s="3"/>
      <c r="HZ9905" s="3"/>
      <c r="IA9905" s="3"/>
      <c r="IB9905" s="3"/>
      <c r="IC9905" s="3"/>
      <c r="ID9905" s="3"/>
      <c r="IE9905" s="3"/>
      <c r="IF9905" s="3"/>
      <c r="IG9905" s="3"/>
      <c r="IH9905" s="3"/>
      <c r="II9905" s="3"/>
      <c r="IJ9905" s="3"/>
      <c r="IK9905" s="3"/>
      <c r="IL9905" s="3"/>
      <c r="IM9905" s="3"/>
      <c r="IN9905" s="3"/>
      <c r="IO9905" s="15"/>
    </row>
    <row r="9906" spans="171:249">
      <c r="FO9906" s="3"/>
      <c r="FP9906" s="3"/>
      <c r="FQ9906" s="3"/>
      <c r="FR9906" s="3"/>
      <c r="FS9906" s="3"/>
      <c r="FT9906" s="3"/>
      <c r="FU9906" s="3"/>
      <c r="FV9906" s="3"/>
      <c r="FW9906" s="3"/>
      <c r="FX9906" s="3"/>
      <c r="FY9906" s="3"/>
      <c r="FZ9906" s="3"/>
      <c r="GA9906" s="3"/>
      <c r="GB9906" s="3"/>
      <c r="GC9906" s="3"/>
      <c r="GD9906" s="3"/>
      <c r="GE9906" s="3"/>
      <c r="GF9906" s="3"/>
      <c r="GG9906" s="3"/>
      <c r="GH9906" s="3"/>
      <c r="GI9906" s="3"/>
      <c r="GJ9906" s="3"/>
      <c r="GK9906" s="3"/>
      <c r="GL9906" s="3"/>
      <c r="GM9906" s="3"/>
      <c r="GN9906" s="3"/>
      <c r="GO9906" s="3"/>
      <c r="GP9906" s="3"/>
      <c r="GQ9906" s="3"/>
      <c r="GR9906" s="3"/>
      <c r="GS9906" s="3"/>
      <c r="GT9906" s="3"/>
      <c r="GU9906" s="3"/>
      <c r="GV9906" s="3"/>
      <c r="GW9906" s="3"/>
      <c r="GX9906" s="3"/>
      <c r="GY9906" s="3"/>
      <c r="GZ9906" s="3"/>
      <c r="HA9906" s="3"/>
      <c r="HB9906" s="3"/>
      <c r="HC9906" s="3"/>
      <c r="HD9906" s="3"/>
      <c r="HE9906" s="3"/>
      <c r="HF9906" s="3"/>
      <c r="HG9906" s="3"/>
      <c r="HH9906" s="3"/>
      <c r="HI9906" s="3"/>
      <c r="HJ9906" s="3"/>
      <c r="HK9906" s="3"/>
      <c r="HL9906" s="3"/>
      <c r="HM9906" s="45"/>
      <c r="HN9906" s="3"/>
      <c r="HO9906" s="3"/>
      <c r="HP9906" s="3"/>
      <c r="HQ9906" s="3"/>
      <c r="HR9906" s="3"/>
      <c r="HS9906" s="3"/>
      <c r="HT9906" s="3"/>
      <c r="HU9906" s="3"/>
      <c r="HV9906" s="3"/>
      <c r="HW9906" s="3"/>
      <c r="HX9906" s="3"/>
      <c r="HY9906" s="3"/>
      <c r="HZ9906" s="3"/>
      <c r="IA9906" s="3"/>
      <c r="IB9906" s="3"/>
      <c r="IC9906" s="3"/>
      <c r="ID9906" s="3"/>
      <c r="IE9906" s="3"/>
      <c r="IF9906" s="3"/>
      <c r="IG9906" s="3"/>
      <c r="IH9906" s="3"/>
      <c r="II9906" s="3"/>
      <c r="IJ9906" s="3"/>
      <c r="IK9906" s="3"/>
      <c r="IL9906" s="3"/>
      <c r="IM9906" s="3"/>
      <c r="IN9906" s="3"/>
      <c r="IO9906" s="15"/>
    </row>
    <row r="9907" spans="171:249">
      <c r="FO9907" s="3"/>
      <c r="FP9907" s="3"/>
      <c r="FQ9907" s="3"/>
      <c r="FR9907" s="3"/>
      <c r="FS9907" s="3"/>
      <c r="FT9907" s="3"/>
      <c r="FU9907" s="3"/>
      <c r="FV9907" s="3"/>
      <c r="FW9907" s="3"/>
      <c r="FX9907" s="3"/>
      <c r="FY9907" s="3"/>
      <c r="FZ9907" s="3"/>
      <c r="GA9907" s="3"/>
      <c r="GB9907" s="3"/>
      <c r="GC9907" s="3"/>
      <c r="GD9907" s="3"/>
      <c r="GE9907" s="3"/>
      <c r="GF9907" s="3"/>
      <c r="GG9907" s="3"/>
      <c r="GH9907" s="3"/>
      <c r="GI9907" s="3"/>
      <c r="GJ9907" s="3"/>
      <c r="GK9907" s="3"/>
      <c r="GL9907" s="3"/>
      <c r="GM9907" s="3"/>
      <c r="GN9907" s="3"/>
      <c r="GO9907" s="3"/>
      <c r="GP9907" s="3"/>
      <c r="GQ9907" s="3"/>
      <c r="GR9907" s="3"/>
      <c r="GS9907" s="3"/>
      <c r="GT9907" s="3"/>
      <c r="GU9907" s="3"/>
      <c r="GV9907" s="3"/>
      <c r="GW9907" s="3"/>
      <c r="GX9907" s="3"/>
      <c r="GY9907" s="3"/>
      <c r="GZ9907" s="3"/>
      <c r="HA9907" s="3"/>
      <c r="HB9907" s="3"/>
      <c r="HC9907" s="3"/>
      <c r="HD9907" s="3"/>
      <c r="HE9907" s="3"/>
      <c r="HF9907" s="3"/>
      <c r="HG9907" s="3"/>
      <c r="HH9907" s="3"/>
      <c r="HI9907" s="3"/>
      <c r="HJ9907" s="3"/>
      <c r="HK9907" s="3"/>
      <c r="HL9907" s="3"/>
      <c r="HM9907" s="45"/>
      <c r="HN9907" s="3"/>
      <c r="HO9907" s="3"/>
      <c r="HP9907" s="3"/>
      <c r="HQ9907" s="3"/>
      <c r="HR9907" s="3"/>
      <c r="HS9907" s="3"/>
      <c r="HT9907" s="3"/>
      <c r="HU9907" s="3"/>
      <c r="HV9907" s="3"/>
      <c r="HW9907" s="3"/>
      <c r="HX9907" s="3"/>
      <c r="HY9907" s="3"/>
      <c r="HZ9907" s="3"/>
      <c r="IA9907" s="3"/>
      <c r="IB9907" s="3"/>
      <c r="IC9907" s="3"/>
      <c r="ID9907" s="3"/>
      <c r="IE9907" s="3"/>
      <c r="IF9907" s="3"/>
      <c r="IG9907" s="3"/>
      <c r="IH9907" s="3"/>
      <c r="II9907" s="3"/>
      <c r="IJ9907" s="3"/>
      <c r="IK9907" s="3"/>
      <c r="IL9907" s="3"/>
      <c r="IM9907" s="3"/>
      <c r="IN9907" s="3"/>
      <c r="IO9907" s="15"/>
    </row>
    <row r="9908" spans="171:249">
      <c r="FO9908" s="3"/>
      <c r="FP9908" s="3"/>
      <c r="FQ9908" s="3"/>
      <c r="FR9908" s="3"/>
      <c r="FS9908" s="3"/>
      <c r="FT9908" s="3"/>
      <c r="FU9908" s="3"/>
      <c r="FV9908" s="3"/>
      <c r="FW9908" s="3"/>
      <c r="FX9908" s="3"/>
      <c r="FY9908" s="3"/>
      <c r="FZ9908" s="3"/>
      <c r="GA9908" s="3"/>
      <c r="GB9908" s="3"/>
      <c r="GC9908" s="3"/>
      <c r="GD9908" s="3"/>
      <c r="GE9908" s="3"/>
      <c r="GF9908" s="3"/>
      <c r="GG9908" s="3"/>
      <c r="GH9908" s="3"/>
      <c r="GI9908" s="3"/>
      <c r="GJ9908" s="3"/>
      <c r="GK9908" s="3"/>
      <c r="GL9908" s="3"/>
      <c r="GM9908" s="3"/>
      <c r="GN9908" s="3"/>
      <c r="GO9908" s="3"/>
      <c r="GP9908" s="3"/>
      <c r="GQ9908" s="3"/>
      <c r="GR9908" s="3"/>
      <c r="GS9908" s="3"/>
      <c r="GT9908" s="3"/>
      <c r="GU9908" s="3"/>
      <c r="GV9908" s="3"/>
      <c r="GW9908" s="3"/>
      <c r="GX9908" s="3"/>
      <c r="GY9908" s="3"/>
      <c r="GZ9908" s="3"/>
      <c r="HA9908" s="3"/>
      <c r="HB9908" s="3"/>
      <c r="HC9908" s="3"/>
      <c r="HD9908" s="3"/>
      <c r="HE9908" s="3"/>
      <c r="HF9908" s="3"/>
      <c r="HG9908" s="3"/>
      <c r="HH9908" s="3"/>
      <c r="HI9908" s="3"/>
      <c r="HJ9908" s="3"/>
      <c r="HK9908" s="3"/>
      <c r="HL9908" s="3"/>
      <c r="HM9908" s="45"/>
      <c r="HN9908" s="3"/>
      <c r="HO9908" s="3"/>
      <c r="HP9908" s="3"/>
      <c r="HQ9908" s="3"/>
      <c r="HR9908" s="3"/>
      <c r="HS9908" s="3"/>
      <c r="HT9908" s="3"/>
      <c r="HU9908" s="3"/>
      <c r="HV9908" s="3"/>
      <c r="HW9908" s="3"/>
      <c r="HX9908" s="3"/>
      <c r="HY9908" s="3"/>
      <c r="HZ9908" s="3"/>
      <c r="IA9908" s="3"/>
      <c r="IB9908" s="3"/>
      <c r="IC9908" s="3"/>
      <c r="ID9908" s="3"/>
      <c r="IE9908" s="3"/>
      <c r="IF9908" s="3"/>
      <c r="IG9908" s="3"/>
      <c r="IH9908" s="3"/>
      <c r="II9908" s="3"/>
      <c r="IJ9908" s="3"/>
      <c r="IK9908" s="3"/>
      <c r="IL9908" s="3"/>
      <c r="IM9908" s="3"/>
      <c r="IN9908" s="3"/>
      <c r="IO9908" s="15"/>
    </row>
    <row r="9909" spans="171:249">
      <c r="FO9909" s="3"/>
      <c r="FP9909" s="3"/>
      <c r="FQ9909" s="3"/>
      <c r="FR9909" s="3"/>
      <c r="FS9909" s="3"/>
      <c r="FT9909" s="3"/>
      <c r="FU9909" s="3"/>
      <c r="FV9909" s="3"/>
      <c r="FW9909" s="3"/>
      <c r="FX9909" s="3"/>
      <c r="FY9909" s="3"/>
      <c r="FZ9909" s="3"/>
      <c r="GA9909" s="3"/>
      <c r="GB9909" s="3"/>
      <c r="GC9909" s="3"/>
      <c r="GD9909" s="3"/>
      <c r="GE9909" s="3"/>
      <c r="GF9909" s="3"/>
      <c r="GG9909" s="3"/>
      <c r="GH9909" s="3"/>
      <c r="GI9909" s="3"/>
      <c r="GJ9909" s="3"/>
      <c r="GK9909" s="3"/>
      <c r="GL9909" s="3"/>
      <c r="GM9909" s="3"/>
      <c r="GN9909" s="3"/>
      <c r="GO9909" s="3"/>
      <c r="GP9909" s="3"/>
      <c r="GQ9909" s="3"/>
      <c r="GR9909" s="3"/>
      <c r="GS9909" s="3"/>
      <c r="GT9909" s="3"/>
      <c r="GU9909" s="3"/>
      <c r="GV9909" s="3"/>
      <c r="GW9909" s="3"/>
      <c r="GX9909" s="3"/>
      <c r="GY9909" s="3"/>
      <c r="GZ9909" s="3"/>
      <c r="HA9909" s="3"/>
      <c r="HB9909" s="3"/>
      <c r="HC9909" s="3"/>
      <c r="HD9909" s="3"/>
      <c r="HE9909" s="3"/>
      <c r="HF9909" s="3"/>
      <c r="HG9909" s="3"/>
      <c r="HH9909" s="3"/>
      <c r="HI9909" s="3"/>
      <c r="HJ9909" s="3"/>
      <c r="HK9909" s="3"/>
      <c r="HL9909" s="3"/>
      <c r="HM9909" s="45"/>
      <c r="HN9909" s="3"/>
      <c r="HO9909" s="3"/>
      <c r="HP9909" s="3"/>
      <c r="HQ9909" s="3"/>
      <c r="HR9909" s="3"/>
      <c r="HS9909" s="3"/>
      <c r="HT9909" s="3"/>
      <c r="HU9909" s="3"/>
      <c r="HV9909" s="3"/>
      <c r="HW9909" s="3"/>
      <c r="HX9909" s="3"/>
      <c r="HY9909" s="3"/>
      <c r="HZ9909" s="3"/>
      <c r="IA9909" s="3"/>
      <c r="IB9909" s="3"/>
      <c r="IC9909" s="3"/>
      <c r="ID9909" s="3"/>
      <c r="IE9909" s="3"/>
      <c r="IF9909" s="3"/>
      <c r="IG9909" s="3"/>
      <c r="IH9909" s="3"/>
      <c r="II9909" s="3"/>
      <c r="IJ9909" s="3"/>
      <c r="IK9909" s="3"/>
      <c r="IL9909" s="3"/>
      <c r="IM9909" s="3"/>
      <c r="IN9909" s="3"/>
      <c r="IO9909" s="15"/>
    </row>
    <row r="9910" spans="171:249">
      <c r="FO9910" s="3"/>
      <c r="FP9910" s="3"/>
      <c r="FQ9910" s="3"/>
      <c r="FR9910" s="3"/>
      <c r="FS9910" s="3"/>
      <c r="FT9910" s="3"/>
      <c r="FU9910" s="3"/>
      <c r="FV9910" s="3"/>
      <c r="FW9910" s="3"/>
      <c r="FX9910" s="3"/>
      <c r="FY9910" s="3"/>
      <c r="FZ9910" s="3"/>
      <c r="GA9910" s="3"/>
      <c r="GB9910" s="3"/>
      <c r="GC9910" s="3"/>
      <c r="GD9910" s="3"/>
      <c r="GE9910" s="3"/>
      <c r="GF9910" s="3"/>
      <c r="GG9910" s="3"/>
      <c r="GH9910" s="3"/>
      <c r="GI9910" s="3"/>
      <c r="GJ9910" s="3"/>
      <c r="GK9910" s="3"/>
      <c r="GL9910" s="3"/>
      <c r="GM9910" s="3"/>
      <c r="GN9910" s="3"/>
      <c r="GO9910" s="3"/>
      <c r="GP9910" s="3"/>
      <c r="GQ9910" s="3"/>
      <c r="GR9910" s="3"/>
      <c r="GS9910" s="3"/>
      <c r="GT9910" s="3"/>
      <c r="GU9910" s="3"/>
      <c r="GV9910" s="3"/>
      <c r="GW9910" s="3"/>
      <c r="GX9910" s="3"/>
      <c r="GY9910" s="3"/>
      <c r="GZ9910" s="3"/>
      <c r="HA9910" s="3"/>
      <c r="HB9910" s="3"/>
      <c r="HC9910" s="3"/>
      <c r="HD9910" s="3"/>
      <c r="HE9910" s="3"/>
      <c r="HF9910" s="3"/>
      <c r="HG9910" s="3"/>
      <c r="HH9910" s="3"/>
      <c r="HI9910" s="3"/>
      <c r="HJ9910" s="3"/>
      <c r="HK9910" s="3"/>
      <c r="HL9910" s="3"/>
      <c r="HM9910" s="45"/>
      <c r="HN9910" s="3"/>
      <c r="HO9910" s="3"/>
      <c r="HP9910" s="3"/>
      <c r="HQ9910" s="3"/>
      <c r="HR9910" s="3"/>
      <c r="HS9910" s="3"/>
      <c r="HT9910" s="3"/>
      <c r="HU9910" s="3"/>
      <c r="HV9910" s="3"/>
      <c r="HW9910" s="3"/>
      <c r="HX9910" s="3"/>
      <c r="HY9910" s="3"/>
      <c r="HZ9910" s="3"/>
      <c r="IA9910" s="3"/>
      <c r="IB9910" s="3"/>
      <c r="IC9910" s="3"/>
      <c r="ID9910" s="3"/>
      <c r="IE9910" s="3"/>
      <c r="IF9910" s="3"/>
      <c r="IG9910" s="3"/>
      <c r="IH9910" s="3"/>
      <c r="II9910" s="3"/>
      <c r="IJ9910" s="3"/>
      <c r="IK9910" s="3"/>
      <c r="IL9910" s="3"/>
      <c r="IM9910" s="3"/>
      <c r="IN9910" s="3"/>
      <c r="IO9910" s="15"/>
    </row>
    <row r="9911" spans="171:249">
      <c r="FO9911" s="3"/>
      <c r="FP9911" s="3"/>
      <c r="FQ9911" s="3"/>
      <c r="FR9911" s="3"/>
      <c r="FS9911" s="3"/>
      <c r="FT9911" s="3"/>
      <c r="FU9911" s="3"/>
      <c r="FV9911" s="3"/>
      <c r="FW9911" s="3"/>
      <c r="FX9911" s="3"/>
      <c r="FY9911" s="3"/>
      <c r="FZ9911" s="3"/>
      <c r="GA9911" s="3"/>
      <c r="GB9911" s="3"/>
      <c r="GC9911" s="3"/>
      <c r="GD9911" s="3"/>
      <c r="GE9911" s="3"/>
      <c r="GF9911" s="3"/>
      <c r="GG9911" s="3"/>
      <c r="GH9911" s="3"/>
      <c r="GI9911" s="3"/>
      <c r="GJ9911" s="3"/>
      <c r="GK9911" s="3"/>
      <c r="GL9911" s="3"/>
      <c r="GM9911" s="3"/>
      <c r="GN9911" s="3"/>
      <c r="GO9911" s="3"/>
      <c r="GP9911" s="3"/>
      <c r="GQ9911" s="3"/>
      <c r="GR9911" s="3"/>
      <c r="GS9911" s="3"/>
      <c r="GT9911" s="3"/>
      <c r="GU9911" s="3"/>
      <c r="GV9911" s="3"/>
      <c r="GW9911" s="3"/>
      <c r="GX9911" s="3"/>
      <c r="GY9911" s="3"/>
      <c r="GZ9911" s="3"/>
      <c r="HA9911" s="3"/>
      <c r="HB9911" s="3"/>
      <c r="HC9911" s="3"/>
      <c r="HD9911" s="3"/>
      <c r="HE9911" s="3"/>
      <c r="HF9911" s="3"/>
      <c r="HG9911" s="3"/>
      <c r="HH9911" s="3"/>
      <c r="HI9911" s="3"/>
      <c r="HJ9911" s="3"/>
      <c r="HK9911" s="3"/>
      <c r="HL9911" s="3"/>
      <c r="HM9911" s="45"/>
      <c r="HN9911" s="3"/>
      <c r="HO9911" s="3"/>
      <c r="HP9911" s="3"/>
      <c r="HQ9911" s="3"/>
      <c r="HR9911" s="3"/>
      <c r="HS9911" s="3"/>
      <c r="HT9911" s="3"/>
      <c r="HU9911" s="3"/>
      <c r="HV9911" s="3"/>
      <c r="HW9911" s="3"/>
      <c r="HX9911" s="3"/>
      <c r="HY9911" s="3"/>
      <c r="HZ9911" s="3"/>
      <c r="IA9911" s="3"/>
      <c r="IB9911" s="3"/>
      <c r="IC9911" s="3"/>
      <c r="ID9911" s="3"/>
      <c r="IE9911" s="3"/>
      <c r="IF9911" s="3"/>
      <c r="IG9911" s="3"/>
      <c r="IH9911" s="3"/>
      <c r="II9911" s="3"/>
      <c r="IJ9911" s="3"/>
      <c r="IK9911" s="3"/>
      <c r="IL9911" s="3"/>
      <c r="IM9911" s="3"/>
      <c r="IN9911" s="3"/>
      <c r="IO9911" s="15"/>
    </row>
    <row r="9912" spans="171:249">
      <c r="FO9912" s="3"/>
      <c r="FP9912" s="3"/>
      <c r="FQ9912" s="3"/>
      <c r="FR9912" s="3"/>
      <c r="FS9912" s="3"/>
      <c r="FT9912" s="3"/>
      <c r="FU9912" s="3"/>
      <c r="FV9912" s="3"/>
      <c r="FW9912" s="3"/>
      <c r="FX9912" s="3"/>
      <c r="FY9912" s="3"/>
      <c r="FZ9912" s="3"/>
      <c r="GA9912" s="3"/>
      <c r="GB9912" s="3"/>
      <c r="GC9912" s="3"/>
      <c r="GD9912" s="3"/>
      <c r="GE9912" s="3"/>
      <c r="GF9912" s="3"/>
      <c r="GG9912" s="3"/>
      <c r="GH9912" s="3"/>
      <c r="GI9912" s="3"/>
      <c r="GJ9912" s="3"/>
      <c r="GK9912" s="3"/>
      <c r="GL9912" s="3"/>
      <c r="GM9912" s="3"/>
      <c r="GN9912" s="3"/>
      <c r="GO9912" s="3"/>
      <c r="GP9912" s="3"/>
      <c r="GQ9912" s="3"/>
      <c r="GR9912" s="3"/>
      <c r="GS9912" s="3"/>
      <c r="GT9912" s="3"/>
      <c r="GU9912" s="3"/>
      <c r="GV9912" s="3"/>
      <c r="GW9912" s="3"/>
      <c r="GX9912" s="3"/>
      <c r="GY9912" s="3"/>
      <c r="GZ9912" s="3"/>
      <c r="HA9912" s="3"/>
      <c r="HB9912" s="3"/>
      <c r="HC9912" s="3"/>
      <c r="HD9912" s="3"/>
      <c r="HE9912" s="3"/>
      <c r="HF9912" s="3"/>
      <c r="HG9912" s="3"/>
      <c r="HH9912" s="3"/>
      <c r="HI9912" s="3"/>
      <c r="HJ9912" s="3"/>
      <c r="HK9912" s="3"/>
      <c r="HL9912" s="3"/>
      <c r="HM9912" s="45"/>
      <c r="HN9912" s="3"/>
      <c r="HO9912" s="3"/>
      <c r="HP9912" s="3"/>
      <c r="HQ9912" s="3"/>
      <c r="HR9912" s="3"/>
      <c r="HS9912" s="3"/>
      <c r="HT9912" s="3"/>
      <c r="HU9912" s="3"/>
      <c r="HV9912" s="3"/>
      <c r="HW9912" s="3"/>
      <c r="HX9912" s="3"/>
      <c r="HY9912" s="3"/>
      <c r="HZ9912" s="3"/>
      <c r="IA9912" s="3"/>
      <c r="IB9912" s="3"/>
      <c r="IC9912" s="3"/>
      <c r="ID9912" s="3"/>
      <c r="IE9912" s="3"/>
      <c r="IF9912" s="3"/>
      <c r="IG9912" s="3"/>
      <c r="IH9912" s="3"/>
      <c r="II9912" s="3"/>
      <c r="IJ9912" s="3"/>
      <c r="IK9912" s="3"/>
      <c r="IL9912" s="3"/>
      <c r="IM9912" s="3"/>
      <c r="IN9912" s="3"/>
      <c r="IO9912" s="15"/>
    </row>
    <row r="9913" spans="171:249">
      <c r="FO9913" s="3"/>
      <c r="FP9913" s="3"/>
      <c r="FQ9913" s="3"/>
      <c r="FR9913" s="3"/>
      <c r="FS9913" s="3"/>
      <c r="FT9913" s="3"/>
      <c r="FU9913" s="3"/>
      <c r="FV9913" s="3"/>
      <c r="FW9913" s="3"/>
      <c r="FX9913" s="3"/>
      <c r="FY9913" s="3"/>
      <c r="FZ9913" s="3"/>
      <c r="GA9913" s="3"/>
      <c r="GB9913" s="3"/>
      <c r="GC9913" s="3"/>
      <c r="GD9913" s="3"/>
      <c r="GE9913" s="3"/>
      <c r="GF9913" s="3"/>
      <c r="GG9913" s="3"/>
      <c r="GH9913" s="3"/>
      <c r="GI9913" s="3"/>
      <c r="GJ9913" s="3"/>
      <c r="GK9913" s="3"/>
      <c r="GL9913" s="3"/>
      <c r="GM9913" s="3"/>
      <c r="GN9913" s="3"/>
      <c r="GO9913" s="3"/>
      <c r="GP9913" s="3"/>
      <c r="GQ9913" s="3"/>
      <c r="GR9913" s="3"/>
      <c r="GS9913" s="3"/>
      <c r="GT9913" s="3"/>
      <c r="GU9913" s="3"/>
      <c r="GV9913" s="3"/>
      <c r="GW9913" s="3"/>
      <c r="GX9913" s="3"/>
      <c r="GY9913" s="3"/>
      <c r="GZ9913" s="3"/>
      <c r="HA9913" s="3"/>
      <c r="HB9913" s="3"/>
      <c r="HC9913" s="3"/>
      <c r="HD9913" s="3"/>
      <c r="HE9913" s="3"/>
      <c r="HF9913" s="3"/>
      <c r="HG9913" s="3"/>
      <c r="HH9913" s="3"/>
      <c r="HI9913" s="3"/>
      <c r="HJ9913" s="3"/>
      <c r="HK9913" s="3"/>
      <c r="HL9913" s="3"/>
      <c r="HM9913" s="45"/>
      <c r="HN9913" s="3"/>
      <c r="HO9913" s="3"/>
      <c r="HP9913" s="3"/>
      <c r="HQ9913" s="3"/>
      <c r="HR9913" s="3"/>
      <c r="HS9913" s="3"/>
      <c r="HT9913" s="3"/>
      <c r="HU9913" s="3"/>
      <c r="HV9913" s="3"/>
      <c r="HW9913" s="3"/>
      <c r="HX9913" s="3"/>
      <c r="HY9913" s="3"/>
      <c r="HZ9913" s="3"/>
      <c r="IA9913" s="3"/>
      <c r="IB9913" s="3"/>
      <c r="IC9913" s="3"/>
      <c r="ID9913" s="3"/>
      <c r="IE9913" s="3"/>
      <c r="IF9913" s="3"/>
      <c r="IG9913" s="3"/>
      <c r="IH9913" s="3"/>
      <c r="II9913" s="3"/>
      <c r="IJ9913" s="3"/>
      <c r="IK9913" s="3"/>
      <c r="IL9913" s="3"/>
      <c r="IM9913" s="3"/>
      <c r="IN9913" s="3"/>
      <c r="IO9913" s="15"/>
    </row>
    <row r="9914" spans="171:249">
      <c r="FO9914" s="3"/>
      <c r="FP9914" s="3"/>
      <c r="FQ9914" s="3"/>
      <c r="FR9914" s="3"/>
      <c r="FS9914" s="3"/>
      <c r="FT9914" s="3"/>
      <c r="FU9914" s="3"/>
      <c r="FV9914" s="3"/>
      <c r="FW9914" s="3"/>
      <c r="FX9914" s="3"/>
      <c r="FY9914" s="3"/>
      <c r="FZ9914" s="3"/>
      <c r="GA9914" s="3"/>
      <c r="GB9914" s="3"/>
      <c r="GC9914" s="3"/>
      <c r="GD9914" s="3"/>
      <c r="GE9914" s="3"/>
      <c r="GF9914" s="3"/>
      <c r="GG9914" s="3"/>
      <c r="GH9914" s="3"/>
      <c r="GI9914" s="3"/>
      <c r="GJ9914" s="3"/>
      <c r="GK9914" s="3"/>
      <c r="GL9914" s="3"/>
      <c r="GM9914" s="3"/>
      <c r="GN9914" s="3"/>
      <c r="GO9914" s="3"/>
      <c r="GP9914" s="3"/>
      <c r="GQ9914" s="3"/>
      <c r="GR9914" s="3"/>
      <c r="GS9914" s="3"/>
      <c r="GT9914" s="3"/>
      <c r="GU9914" s="3"/>
      <c r="GV9914" s="3"/>
      <c r="GW9914" s="3"/>
      <c r="GX9914" s="3"/>
      <c r="GY9914" s="3"/>
      <c r="GZ9914" s="3"/>
      <c r="HA9914" s="3"/>
      <c r="HB9914" s="3"/>
      <c r="HC9914" s="3"/>
      <c r="HD9914" s="3"/>
      <c r="HE9914" s="3"/>
      <c r="HF9914" s="3"/>
      <c r="HG9914" s="3"/>
      <c r="HH9914" s="3"/>
      <c r="HI9914" s="3"/>
      <c r="HJ9914" s="3"/>
      <c r="HK9914" s="3"/>
      <c r="HL9914" s="3"/>
      <c r="HM9914" s="45"/>
      <c r="HN9914" s="3"/>
      <c r="HO9914" s="3"/>
      <c r="HP9914" s="3"/>
      <c r="HQ9914" s="3"/>
      <c r="HR9914" s="3"/>
      <c r="HS9914" s="3"/>
      <c r="HT9914" s="3"/>
      <c r="HU9914" s="3"/>
      <c r="HV9914" s="3"/>
      <c r="HW9914" s="3"/>
      <c r="HX9914" s="3"/>
      <c r="HY9914" s="3"/>
      <c r="HZ9914" s="3"/>
      <c r="IA9914" s="3"/>
      <c r="IB9914" s="3"/>
      <c r="IC9914" s="3"/>
      <c r="ID9914" s="3"/>
      <c r="IE9914" s="3"/>
      <c r="IF9914" s="3"/>
      <c r="IG9914" s="3"/>
      <c r="IH9914" s="3"/>
      <c r="II9914" s="3"/>
      <c r="IJ9914" s="3"/>
      <c r="IK9914" s="3"/>
      <c r="IL9914" s="3"/>
      <c r="IM9914" s="3"/>
      <c r="IN9914" s="3"/>
      <c r="IO9914" s="15"/>
    </row>
    <row r="9915" spans="171:249">
      <c r="FO9915" s="3"/>
      <c r="FP9915" s="3"/>
      <c r="FQ9915" s="3"/>
      <c r="FR9915" s="3"/>
      <c r="FS9915" s="3"/>
      <c r="FT9915" s="3"/>
      <c r="FU9915" s="3"/>
      <c r="FV9915" s="3"/>
      <c r="FW9915" s="3"/>
      <c r="FX9915" s="3"/>
      <c r="FY9915" s="3"/>
      <c r="FZ9915" s="3"/>
      <c r="GA9915" s="3"/>
      <c r="GB9915" s="3"/>
      <c r="GC9915" s="3"/>
      <c r="GD9915" s="3"/>
      <c r="GE9915" s="3"/>
      <c r="GF9915" s="3"/>
      <c r="GG9915" s="3"/>
      <c r="GH9915" s="3"/>
      <c r="GI9915" s="3"/>
      <c r="GJ9915" s="3"/>
      <c r="GK9915" s="3"/>
      <c r="GL9915" s="3"/>
      <c r="GM9915" s="3"/>
      <c r="GN9915" s="3"/>
      <c r="GO9915" s="3"/>
      <c r="GP9915" s="3"/>
      <c r="GQ9915" s="3"/>
      <c r="GR9915" s="3"/>
      <c r="GS9915" s="3"/>
      <c r="GT9915" s="3"/>
      <c r="GU9915" s="3"/>
      <c r="GV9915" s="3"/>
      <c r="GW9915" s="3"/>
      <c r="GX9915" s="3"/>
      <c r="GY9915" s="3"/>
      <c r="GZ9915" s="3"/>
      <c r="HA9915" s="3"/>
      <c r="HB9915" s="3"/>
      <c r="HC9915" s="3"/>
      <c r="HD9915" s="3"/>
      <c r="HE9915" s="3"/>
      <c r="HF9915" s="3"/>
      <c r="HG9915" s="3"/>
      <c r="HH9915" s="3"/>
      <c r="HI9915" s="3"/>
      <c r="HJ9915" s="3"/>
      <c r="HK9915" s="3"/>
      <c r="HL9915" s="3"/>
      <c r="HM9915" s="45"/>
      <c r="HN9915" s="3"/>
      <c r="HO9915" s="3"/>
      <c r="HP9915" s="3"/>
      <c r="HQ9915" s="3"/>
      <c r="HR9915" s="3"/>
      <c r="HS9915" s="3"/>
      <c r="HT9915" s="3"/>
      <c r="HU9915" s="3"/>
      <c r="HV9915" s="3"/>
      <c r="HW9915" s="3"/>
      <c r="HX9915" s="3"/>
      <c r="HY9915" s="3"/>
      <c r="HZ9915" s="3"/>
      <c r="IA9915" s="3"/>
      <c r="IB9915" s="3"/>
      <c r="IC9915" s="3"/>
      <c r="ID9915" s="3"/>
      <c r="IE9915" s="3"/>
      <c r="IF9915" s="3"/>
      <c r="IG9915" s="3"/>
      <c r="IH9915" s="3"/>
      <c r="II9915" s="3"/>
      <c r="IJ9915" s="3"/>
      <c r="IK9915" s="3"/>
      <c r="IL9915" s="3"/>
      <c r="IM9915" s="3"/>
      <c r="IN9915" s="3"/>
      <c r="IO9915" s="15"/>
    </row>
    <row r="9916" spans="171:249">
      <c r="FO9916" s="3"/>
      <c r="FP9916" s="3"/>
      <c r="FQ9916" s="3"/>
      <c r="FR9916" s="3"/>
      <c r="FS9916" s="3"/>
      <c r="FT9916" s="3"/>
      <c r="FU9916" s="3"/>
      <c r="FV9916" s="3"/>
      <c r="FW9916" s="3"/>
      <c r="FX9916" s="3"/>
      <c r="FY9916" s="3"/>
      <c r="FZ9916" s="3"/>
      <c r="GA9916" s="3"/>
      <c r="GB9916" s="3"/>
      <c r="GC9916" s="3"/>
      <c r="GD9916" s="3"/>
      <c r="GE9916" s="3"/>
      <c r="GF9916" s="3"/>
      <c r="GG9916" s="3"/>
      <c r="GH9916" s="3"/>
      <c r="GI9916" s="3"/>
      <c r="GJ9916" s="3"/>
      <c r="GK9916" s="3"/>
      <c r="GL9916" s="3"/>
      <c r="GM9916" s="3"/>
      <c r="GN9916" s="3"/>
      <c r="GO9916" s="3"/>
      <c r="GP9916" s="3"/>
      <c r="GQ9916" s="3"/>
      <c r="GR9916" s="3"/>
      <c r="GS9916" s="3"/>
      <c r="GT9916" s="3"/>
      <c r="GU9916" s="3"/>
      <c r="GV9916" s="3"/>
      <c r="GW9916" s="3"/>
      <c r="GX9916" s="3"/>
      <c r="GY9916" s="3"/>
      <c r="GZ9916" s="3"/>
      <c r="HA9916" s="3"/>
      <c r="HB9916" s="3"/>
      <c r="HC9916" s="3"/>
      <c r="HD9916" s="3"/>
      <c r="HE9916" s="3"/>
      <c r="HF9916" s="3"/>
      <c r="HG9916" s="3"/>
      <c r="HH9916" s="3"/>
      <c r="HI9916" s="3"/>
      <c r="HJ9916" s="3"/>
      <c r="HK9916" s="3"/>
      <c r="HL9916" s="3"/>
      <c r="HM9916" s="45"/>
      <c r="HN9916" s="3"/>
      <c r="HO9916" s="3"/>
      <c r="HP9916" s="3"/>
      <c r="HQ9916" s="3"/>
      <c r="HR9916" s="3"/>
      <c r="HS9916" s="3"/>
      <c r="HT9916" s="3"/>
      <c r="HU9916" s="3"/>
      <c r="HV9916" s="3"/>
      <c r="HW9916" s="3"/>
      <c r="HX9916" s="3"/>
      <c r="HY9916" s="3"/>
      <c r="HZ9916" s="3"/>
      <c r="IA9916" s="3"/>
      <c r="IB9916" s="3"/>
      <c r="IC9916" s="3"/>
      <c r="ID9916" s="3"/>
      <c r="IE9916" s="3"/>
      <c r="IF9916" s="3"/>
      <c r="IG9916" s="3"/>
      <c r="IH9916" s="3"/>
      <c r="II9916" s="3"/>
      <c r="IJ9916" s="3"/>
      <c r="IK9916" s="3"/>
      <c r="IL9916" s="3"/>
      <c r="IM9916" s="3"/>
      <c r="IN9916" s="3"/>
      <c r="IO9916" s="15"/>
    </row>
    <row r="9917" spans="171:249">
      <c r="FO9917" s="3"/>
      <c r="FP9917" s="3"/>
      <c r="FQ9917" s="3"/>
      <c r="FR9917" s="3"/>
      <c r="FS9917" s="3"/>
      <c r="FT9917" s="3"/>
      <c r="FU9917" s="3"/>
      <c r="FV9917" s="3"/>
      <c r="FW9917" s="3"/>
      <c r="FX9917" s="3"/>
      <c r="FY9917" s="3"/>
      <c r="FZ9917" s="3"/>
      <c r="GA9917" s="3"/>
      <c r="GB9917" s="3"/>
      <c r="GC9917" s="3"/>
      <c r="GD9917" s="3"/>
      <c r="GE9917" s="3"/>
      <c r="GF9917" s="3"/>
      <c r="GG9917" s="3"/>
      <c r="GH9917" s="3"/>
      <c r="GI9917" s="3"/>
      <c r="GJ9917" s="3"/>
      <c r="GK9917" s="3"/>
      <c r="GL9917" s="3"/>
      <c r="GM9917" s="3"/>
      <c r="GN9917" s="3"/>
      <c r="GO9917" s="3"/>
      <c r="GP9917" s="3"/>
      <c r="GQ9917" s="3"/>
      <c r="GR9917" s="3"/>
      <c r="GS9917" s="3"/>
      <c r="GT9917" s="3"/>
      <c r="GU9917" s="3"/>
      <c r="GV9917" s="3"/>
      <c r="GW9917" s="3"/>
      <c r="GX9917" s="3"/>
      <c r="GY9917" s="3"/>
      <c r="GZ9917" s="3"/>
      <c r="HA9917" s="3"/>
      <c r="HB9917" s="3"/>
      <c r="HC9917" s="3"/>
      <c r="HD9917" s="3"/>
      <c r="HE9917" s="3"/>
      <c r="HF9917" s="3"/>
      <c r="HG9917" s="3"/>
      <c r="HH9917" s="3"/>
      <c r="HI9917" s="3"/>
      <c r="HJ9917" s="3"/>
      <c r="HK9917" s="3"/>
      <c r="HL9917" s="3"/>
      <c r="HM9917" s="45"/>
      <c r="HN9917" s="3"/>
      <c r="HO9917" s="3"/>
      <c r="HP9917" s="3"/>
      <c r="HQ9917" s="3"/>
      <c r="HR9917" s="3"/>
      <c r="HS9917" s="3"/>
      <c r="HT9917" s="3"/>
      <c r="HU9917" s="3"/>
      <c r="HV9917" s="3"/>
      <c r="HW9917" s="3"/>
      <c r="HX9917" s="3"/>
      <c r="HY9917" s="3"/>
      <c r="HZ9917" s="3"/>
      <c r="IA9917" s="3"/>
      <c r="IB9917" s="3"/>
      <c r="IC9917" s="3"/>
      <c r="ID9917" s="3"/>
      <c r="IE9917" s="3"/>
      <c r="IF9917" s="3"/>
      <c r="IG9917" s="3"/>
      <c r="IH9917" s="3"/>
      <c r="II9917" s="3"/>
      <c r="IJ9917" s="3"/>
      <c r="IK9917" s="3"/>
      <c r="IL9917" s="3"/>
      <c r="IM9917" s="3"/>
      <c r="IN9917" s="3"/>
      <c r="IO9917" s="15"/>
    </row>
    <row r="9918" spans="171:249">
      <c r="FO9918" s="3"/>
      <c r="FP9918" s="3"/>
      <c r="FQ9918" s="3"/>
      <c r="FR9918" s="3"/>
      <c r="FS9918" s="3"/>
      <c r="FT9918" s="3"/>
      <c r="FU9918" s="3"/>
      <c r="FV9918" s="3"/>
      <c r="FW9918" s="3"/>
      <c r="FX9918" s="3"/>
      <c r="FY9918" s="3"/>
      <c r="FZ9918" s="3"/>
      <c r="GA9918" s="3"/>
      <c r="GB9918" s="3"/>
      <c r="GC9918" s="3"/>
      <c r="GD9918" s="3"/>
      <c r="GE9918" s="3"/>
      <c r="GF9918" s="3"/>
      <c r="GG9918" s="3"/>
      <c r="GH9918" s="3"/>
      <c r="GI9918" s="3"/>
      <c r="GJ9918" s="3"/>
      <c r="GK9918" s="3"/>
      <c r="GL9918" s="3"/>
      <c r="GM9918" s="3"/>
      <c r="GN9918" s="3"/>
      <c r="GO9918" s="3"/>
      <c r="GP9918" s="3"/>
      <c r="GQ9918" s="3"/>
      <c r="GR9918" s="3"/>
      <c r="GS9918" s="3"/>
      <c r="GT9918" s="3"/>
      <c r="GU9918" s="3"/>
      <c r="GV9918" s="3"/>
      <c r="GW9918" s="3"/>
      <c r="GX9918" s="3"/>
      <c r="GY9918" s="3"/>
      <c r="GZ9918" s="3"/>
      <c r="HA9918" s="3"/>
      <c r="HB9918" s="3"/>
      <c r="HC9918" s="3"/>
      <c r="HD9918" s="3"/>
      <c r="HE9918" s="3"/>
      <c r="HF9918" s="3"/>
      <c r="HG9918" s="3"/>
      <c r="HH9918" s="3"/>
      <c r="HI9918" s="3"/>
      <c r="HJ9918" s="3"/>
      <c r="HK9918" s="3"/>
      <c r="HL9918" s="3"/>
      <c r="HM9918" s="45"/>
      <c r="HN9918" s="3"/>
      <c r="HO9918" s="3"/>
      <c r="HP9918" s="3"/>
      <c r="HQ9918" s="3"/>
      <c r="HR9918" s="3"/>
      <c r="HS9918" s="3"/>
      <c r="HT9918" s="3"/>
      <c r="HU9918" s="3"/>
      <c r="HV9918" s="3"/>
      <c r="HW9918" s="3"/>
      <c r="HX9918" s="3"/>
      <c r="HY9918" s="3"/>
      <c r="HZ9918" s="3"/>
      <c r="IA9918" s="3"/>
      <c r="IB9918" s="3"/>
      <c r="IC9918" s="3"/>
      <c r="ID9918" s="3"/>
      <c r="IE9918" s="3"/>
      <c r="IF9918" s="3"/>
      <c r="IG9918" s="3"/>
      <c r="IH9918" s="3"/>
      <c r="II9918" s="3"/>
      <c r="IJ9918" s="3"/>
      <c r="IK9918" s="3"/>
      <c r="IL9918" s="3"/>
      <c r="IM9918" s="3"/>
      <c r="IN9918" s="3"/>
      <c r="IO9918" s="15"/>
    </row>
    <row r="9919" spans="171:249">
      <c r="FO9919" s="3"/>
      <c r="FP9919" s="3"/>
      <c r="FQ9919" s="3"/>
      <c r="FR9919" s="3"/>
      <c r="FS9919" s="3"/>
      <c r="FT9919" s="3"/>
      <c r="FU9919" s="3"/>
      <c r="FV9919" s="3"/>
      <c r="FW9919" s="3"/>
      <c r="FX9919" s="3"/>
      <c r="FY9919" s="3"/>
      <c r="FZ9919" s="3"/>
      <c r="GA9919" s="3"/>
      <c r="GB9919" s="3"/>
      <c r="GC9919" s="3"/>
      <c r="GD9919" s="3"/>
      <c r="GE9919" s="3"/>
      <c r="GF9919" s="3"/>
      <c r="GG9919" s="3"/>
      <c r="GH9919" s="3"/>
      <c r="GI9919" s="3"/>
      <c r="GJ9919" s="3"/>
      <c r="GK9919" s="3"/>
      <c r="GL9919" s="3"/>
      <c r="GM9919" s="3"/>
      <c r="GN9919" s="3"/>
      <c r="GO9919" s="3"/>
      <c r="GP9919" s="3"/>
      <c r="GQ9919" s="3"/>
      <c r="GR9919" s="3"/>
      <c r="GS9919" s="3"/>
      <c r="GT9919" s="3"/>
      <c r="GU9919" s="3"/>
      <c r="GV9919" s="3"/>
      <c r="GW9919" s="3"/>
      <c r="GX9919" s="3"/>
      <c r="GY9919" s="3"/>
      <c r="GZ9919" s="3"/>
      <c r="HA9919" s="3"/>
      <c r="HB9919" s="3"/>
      <c r="HC9919" s="3"/>
      <c r="HD9919" s="3"/>
      <c r="HE9919" s="3"/>
      <c r="HF9919" s="3"/>
      <c r="HG9919" s="3"/>
      <c r="HH9919" s="3"/>
      <c r="HI9919" s="3"/>
      <c r="HJ9919" s="3"/>
      <c r="HK9919" s="3"/>
      <c r="HL9919" s="3"/>
      <c r="HM9919" s="45"/>
      <c r="HN9919" s="3"/>
      <c r="HO9919" s="3"/>
      <c r="HP9919" s="3"/>
      <c r="HQ9919" s="3"/>
      <c r="HR9919" s="3"/>
      <c r="HS9919" s="3"/>
      <c r="HT9919" s="3"/>
      <c r="HU9919" s="3"/>
      <c r="HV9919" s="3"/>
      <c r="HW9919" s="3"/>
      <c r="HX9919" s="3"/>
      <c r="HY9919" s="3"/>
      <c r="HZ9919" s="3"/>
      <c r="IA9919" s="3"/>
      <c r="IB9919" s="3"/>
      <c r="IC9919" s="3"/>
      <c r="ID9919" s="3"/>
      <c r="IE9919" s="3"/>
      <c r="IF9919" s="3"/>
      <c r="IG9919" s="3"/>
      <c r="IH9919" s="3"/>
      <c r="II9919" s="3"/>
      <c r="IJ9919" s="3"/>
      <c r="IK9919" s="3"/>
      <c r="IL9919" s="3"/>
      <c r="IM9919" s="3"/>
      <c r="IN9919" s="3"/>
      <c r="IO9919" s="15"/>
    </row>
    <row r="9920" spans="171:249">
      <c r="FO9920" s="3"/>
      <c r="FP9920" s="3"/>
      <c r="FQ9920" s="3"/>
      <c r="FR9920" s="3"/>
      <c r="FS9920" s="3"/>
      <c r="FT9920" s="3"/>
      <c r="FU9920" s="3"/>
      <c r="FV9920" s="3"/>
      <c r="FW9920" s="3"/>
      <c r="FX9920" s="3"/>
      <c r="FY9920" s="3"/>
      <c r="FZ9920" s="3"/>
      <c r="GA9920" s="3"/>
      <c r="GB9920" s="3"/>
      <c r="GC9920" s="3"/>
      <c r="GD9920" s="3"/>
      <c r="GE9920" s="3"/>
      <c r="GF9920" s="3"/>
      <c r="GG9920" s="3"/>
      <c r="GH9920" s="3"/>
      <c r="GI9920" s="3"/>
      <c r="GJ9920" s="3"/>
      <c r="GK9920" s="3"/>
      <c r="GL9920" s="3"/>
      <c r="GM9920" s="3"/>
      <c r="GN9920" s="3"/>
      <c r="GO9920" s="3"/>
      <c r="GP9920" s="3"/>
      <c r="GQ9920" s="3"/>
      <c r="GR9920" s="3"/>
      <c r="GS9920" s="3"/>
      <c r="GT9920" s="3"/>
      <c r="GU9920" s="3"/>
      <c r="GV9920" s="3"/>
      <c r="GW9920" s="3"/>
      <c r="GX9920" s="3"/>
      <c r="GY9920" s="3"/>
      <c r="GZ9920" s="3"/>
      <c r="HA9920" s="3"/>
      <c r="HB9920" s="3"/>
      <c r="HC9920" s="3"/>
      <c r="HD9920" s="3"/>
      <c r="HE9920" s="3"/>
      <c r="HF9920" s="3"/>
      <c r="HG9920" s="3"/>
      <c r="HH9920" s="3"/>
      <c r="HI9920" s="3"/>
      <c r="HJ9920" s="3"/>
      <c r="HK9920" s="3"/>
      <c r="HL9920" s="3"/>
      <c r="HM9920" s="45"/>
      <c r="HN9920" s="3"/>
      <c r="HO9920" s="3"/>
      <c r="HP9920" s="3"/>
      <c r="HQ9920" s="3"/>
      <c r="HR9920" s="3"/>
      <c r="HS9920" s="3"/>
      <c r="HT9920" s="3"/>
      <c r="HU9920" s="3"/>
      <c r="HV9920" s="3"/>
      <c r="HW9920" s="3"/>
      <c r="HX9920" s="3"/>
      <c r="HY9920" s="3"/>
      <c r="HZ9920" s="3"/>
      <c r="IA9920" s="3"/>
      <c r="IB9920" s="3"/>
      <c r="IC9920" s="3"/>
      <c r="ID9920" s="3"/>
      <c r="IE9920" s="3"/>
      <c r="IF9920" s="3"/>
      <c r="IG9920" s="3"/>
      <c r="IH9920" s="3"/>
      <c r="II9920" s="3"/>
      <c r="IJ9920" s="3"/>
      <c r="IK9920" s="3"/>
      <c r="IL9920" s="3"/>
      <c r="IM9920" s="3"/>
      <c r="IN9920" s="3"/>
      <c r="IO9920" s="15"/>
    </row>
    <row r="9921" spans="171:249">
      <c r="FO9921" s="3"/>
      <c r="FP9921" s="3"/>
      <c r="FQ9921" s="3"/>
      <c r="FR9921" s="3"/>
      <c r="FS9921" s="3"/>
      <c r="FT9921" s="3"/>
      <c r="FU9921" s="3"/>
      <c r="FV9921" s="3"/>
      <c r="FW9921" s="3"/>
      <c r="FX9921" s="3"/>
      <c r="FY9921" s="3"/>
      <c r="FZ9921" s="3"/>
      <c r="GA9921" s="3"/>
      <c r="GB9921" s="3"/>
      <c r="GC9921" s="3"/>
      <c r="GD9921" s="3"/>
      <c r="GE9921" s="3"/>
      <c r="GF9921" s="3"/>
      <c r="GG9921" s="3"/>
      <c r="GH9921" s="3"/>
      <c r="GI9921" s="3"/>
      <c r="GJ9921" s="3"/>
      <c r="GK9921" s="3"/>
      <c r="GL9921" s="3"/>
      <c r="GM9921" s="3"/>
      <c r="GN9921" s="3"/>
      <c r="GO9921" s="3"/>
      <c r="GP9921" s="3"/>
      <c r="GQ9921" s="3"/>
      <c r="GR9921" s="3"/>
      <c r="GS9921" s="3"/>
      <c r="GT9921" s="3"/>
      <c r="GU9921" s="3"/>
      <c r="GV9921" s="3"/>
      <c r="GW9921" s="3"/>
      <c r="GX9921" s="3"/>
      <c r="GY9921" s="3"/>
      <c r="GZ9921" s="3"/>
      <c r="HA9921" s="3"/>
      <c r="HB9921" s="3"/>
      <c r="HC9921" s="3"/>
      <c r="HD9921" s="3"/>
      <c r="HE9921" s="3"/>
      <c r="HF9921" s="3"/>
      <c r="HG9921" s="3"/>
      <c r="HH9921" s="3"/>
      <c r="HI9921" s="3"/>
      <c r="HJ9921" s="3"/>
      <c r="HK9921" s="3"/>
      <c r="HL9921" s="3"/>
      <c r="HM9921" s="45"/>
      <c r="HN9921" s="3"/>
      <c r="HO9921" s="3"/>
      <c r="HP9921" s="3"/>
      <c r="HQ9921" s="3"/>
      <c r="HR9921" s="3"/>
      <c r="HS9921" s="3"/>
      <c r="HT9921" s="3"/>
      <c r="HU9921" s="3"/>
      <c r="HV9921" s="3"/>
      <c r="HW9921" s="3"/>
      <c r="HX9921" s="3"/>
      <c r="HY9921" s="3"/>
      <c r="HZ9921" s="3"/>
      <c r="IA9921" s="3"/>
      <c r="IB9921" s="3"/>
      <c r="IC9921" s="3"/>
      <c r="ID9921" s="3"/>
      <c r="IE9921" s="3"/>
      <c r="IF9921" s="3"/>
      <c r="IG9921" s="3"/>
      <c r="IH9921" s="3"/>
      <c r="II9921" s="3"/>
      <c r="IJ9921" s="3"/>
      <c r="IK9921" s="3"/>
      <c r="IL9921" s="3"/>
      <c r="IM9921" s="3"/>
      <c r="IN9921" s="3"/>
      <c r="IO9921" s="15"/>
    </row>
    <row r="9922" spans="171:249">
      <c r="FO9922" s="3"/>
      <c r="FP9922" s="3"/>
      <c r="FQ9922" s="3"/>
      <c r="FR9922" s="3"/>
      <c r="FS9922" s="3"/>
      <c r="FT9922" s="3"/>
      <c r="FU9922" s="3"/>
      <c r="FV9922" s="3"/>
      <c r="FW9922" s="3"/>
      <c r="FX9922" s="3"/>
      <c r="FY9922" s="3"/>
      <c r="FZ9922" s="3"/>
      <c r="GA9922" s="3"/>
      <c r="GB9922" s="3"/>
      <c r="GC9922" s="3"/>
      <c r="GD9922" s="3"/>
      <c r="GE9922" s="3"/>
      <c r="GF9922" s="3"/>
      <c r="GG9922" s="3"/>
      <c r="GH9922" s="3"/>
      <c r="GI9922" s="3"/>
      <c r="GJ9922" s="3"/>
      <c r="GK9922" s="3"/>
      <c r="GL9922" s="3"/>
      <c r="GM9922" s="3"/>
      <c r="GN9922" s="3"/>
      <c r="GO9922" s="3"/>
      <c r="GP9922" s="3"/>
      <c r="GQ9922" s="3"/>
      <c r="GR9922" s="3"/>
      <c r="GS9922" s="3"/>
      <c r="GT9922" s="3"/>
      <c r="GU9922" s="3"/>
      <c r="GV9922" s="3"/>
      <c r="GW9922" s="3"/>
      <c r="GX9922" s="3"/>
      <c r="GY9922" s="3"/>
      <c r="GZ9922" s="3"/>
      <c r="HA9922" s="3"/>
      <c r="HB9922" s="3"/>
      <c r="HC9922" s="3"/>
      <c r="HD9922" s="3"/>
      <c r="HE9922" s="3"/>
      <c r="HF9922" s="3"/>
      <c r="HG9922" s="3"/>
      <c r="HH9922" s="3"/>
      <c r="HI9922" s="3"/>
      <c r="HJ9922" s="3"/>
      <c r="HK9922" s="3"/>
      <c r="HL9922" s="3"/>
      <c r="HM9922" s="45"/>
      <c r="HN9922" s="3"/>
      <c r="HO9922" s="3"/>
      <c r="HP9922" s="3"/>
      <c r="HQ9922" s="3"/>
      <c r="HR9922" s="3"/>
      <c r="HS9922" s="3"/>
      <c r="HT9922" s="3"/>
      <c r="HU9922" s="3"/>
      <c r="HV9922" s="3"/>
      <c r="HW9922" s="3"/>
      <c r="HX9922" s="3"/>
      <c r="HY9922" s="3"/>
      <c r="HZ9922" s="3"/>
      <c r="IA9922" s="3"/>
      <c r="IB9922" s="3"/>
      <c r="IC9922" s="3"/>
      <c r="ID9922" s="3"/>
      <c r="IE9922" s="3"/>
      <c r="IF9922" s="3"/>
      <c r="IG9922" s="3"/>
      <c r="IH9922" s="3"/>
      <c r="II9922" s="3"/>
      <c r="IJ9922" s="3"/>
      <c r="IK9922" s="3"/>
      <c r="IL9922" s="3"/>
      <c r="IM9922" s="3"/>
      <c r="IN9922" s="3"/>
      <c r="IO9922" s="15"/>
    </row>
    <row r="9923" spans="171:249">
      <c r="FO9923" s="3"/>
      <c r="FP9923" s="3"/>
      <c r="FQ9923" s="3"/>
      <c r="FR9923" s="3"/>
      <c r="FS9923" s="3"/>
      <c r="FT9923" s="3"/>
      <c r="FU9923" s="3"/>
      <c r="FV9923" s="3"/>
      <c r="FW9923" s="3"/>
      <c r="FX9923" s="3"/>
      <c r="FY9923" s="3"/>
      <c r="FZ9923" s="3"/>
      <c r="GA9923" s="3"/>
      <c r="GB9923" s="3"/>
      <c r="GC9923" s="3"/>
      <c r="GD9923" s="3"/>
      <c r="GE9923" s="3"/>
      <c r="GF9923" s="3"/>
      <c r="GG9923" s="3"/>
      <c r="GH9923" s="3"/>
      <c r="GI9923" s="3"/>
      <c r="GJ9923" s="3"/>
      <c r="GK9923" s="3"/>
      <c r="GL9923" s="3"/>
      <c r="GM9923" s="3"/>
      <c r="GN9923" s="3"/>
      <c r="GO9923" s="3"/>
      <c r="GP9923" s="3"/>
      <c r="GQ9923" s="3"/>
      <c r="GR9923" s="3"/>
      <c r="GS9923" s="3"/>
      <c r="GT9923" s="3"/>
      <c r="GU9923" s="3"/>
      <c r="GV9923" s="3"/>
      <c r="GW9923" s="3"/>
      <c r="GX9923" s="3"/>
      <c r="GY9923" s="3"/>
      <c r="GZ9923" s="3"/>
      <c r="HA9923" s="3"/>
      <c r="HB9923" s="3"/>
      <c r="HC9923" s="3"/>
      <c r="HD9923" s="3"/>
      <c r="HE9923" s="3"/>
      <c r="HF9923" s="3"/>
      <c r="HG9923" s="3"/>
      <c r="HH9923" s="3"/>
      <c r="HI9923" s="3"/>
      <c r="HJ9923" s="3"/>
      <c r="HK9923" s="3"/>
      <c r="HL9923" s="3"/>
      <c r="HM9923" s="45"/>
      <c r="HN9923" s="3"/>
      <c r="HO9923" s="3"/>
      <c r="HP9923" s="3"/>
      <c r="HQ9923" s="3"/>
      <c r="HR9923" s="3"/>
      <c r="HS9923" s="3"/>
      <c r="HT9923" s="3"/>
      <c r="HU9923" s="3"/>
      <c r="HV9923" s="3"/>
      <c r="HW9923" s="3"/>
      <c r="HX9923" s="3"/>
      <c r="HY9923" s="3"/>
      <c r="HZ9923" s="3"/>
      <c r="IA9923" s="3"/>
      <c r="IB9923" s="3"/>
      <c r="IC9923" s="3"/>
      <c r="ID9923" s="3"/>
      <c r="IE9923" s="3"/>
      <c r="IF9923" s="3"/>
      <c r="IG9923" s="3"/>
      <c r="IH9923" s="3"/>
      <c r="II9923" s="3"/>
      <c r="IJ9923" s="3"/>
      <c r="IK9923" s="3"/>
      <c r="IL9923" s="3"/>
      <c r="IM9923" s="3"/>
      <c r="IN9923" s="3"/>
      <c r="IO9923" s="15"/>
    </row>
    <row r="9924" spans="171:249">
      <c r="FO9924" s="3"/>
      <c r="FP9924" s="3"/>
      <c r="FQ9924" s="3"/>
      <c r="FR9924" s="3"/>
      <c r="FS9924" s="3"/>
      <c r="FT9924" s="3"/>
      <c r="FU9924" s="3"/>
      <c r="FV9924" s="3"/>
      <c r="FW9924" s="3"/>
      <c r="FX9924" s="3"/>
      <c r="FY9924" s="3"/>
      <c r="FZ9924" s="3"/>
      <c r="GA9924" s="3"/>
      <c r="GB9924" s="3"/>
      <c r="GC9924" s="3"/>
      <c r="GD9924" s="3"/>
      <c r="GE9924" s="3"/>
      <c r="GF9924" s="3"/>
      <c r="GG9924" s="3"/>
      <c r="GH9924" s="3"/>
      <c r="GI9924" s="3"/>
      <c r="GJ9924" s="3"/>
      <c r="GK9924" s="3"/>
      <c r="GL9924" s="3"/>
      <c r="GM9924" s="3"/>
      <c r="GN9924" s="3"/>
      <c r="GO9924" s="3"/>
      <c r="GP9924" s="3"/>
      <c r="GQ9924" s="3"/>
      <c r="GR9924" s="3"/>
      <c r="GS9924" s="3"/>
      <c r="GT9924" s="3"/>
      <c r="GU9924" s="3"/>
      <c r="GV9924" s="3"/>
      <c r="GW9924" s="3"/>
      <c r="GX9924" s="3"/>
      <c r="GY9924" s="3"/>
      <c r="GZ9924" s="3"/>
      <c r="HA9924" s="3"/>
      <c r="HB9924" s="3"/>
      <c r="HC9924" s="3"/>
      <c r="HD9924" s="3"/>
      <c r="HE9924" s="3"/>
      <c r="HF9924" s="3"/>
      <c r="HG9924" s="3"/>
      <c r="HH9924" s="3"/>
      <c r="HI9924" s="3"/>
      <c r="HJ9924" s="3"/>
      <c r="HK9924" s="3"/>
      <c r="HL9924" s="3"/>
      <c r="HM9924" s="45"/>
      <c r="HN9924" s="3"/>
      <c r="HO9924" s="3"/>
      <c r="HP9924" s="3"/>
      <c r="HQ9924" s="3"/>
      <c r="HR9924" s="3"/>
      <c r="HS9924" s="3"/>
      <c r="HT9924" s="3"/>
      <c r="HU9924" s="3"/>
      <c r="HV9924" s="3"/>
      <c r="HW9924" s="3"/>
      <c r="HX9924" s="3"/>
      <c r="HY9924" s="3"/>
      <c r="HZ9924" s="3"/>
      <c r="IA9924" s="3"/>
      <c r="IB9924" s="3"/>
      <c r="IC9924" s="3"/>
      <c r="ID9924" s="3"/>
      <c r="IE9924" s="3"/>
      <c r="IF9924" s="3"/>
      <c r="IG9924" s="3"/>
      <c r="IH9924" s="3"/>
      <c r="II9924" s="3"/>
      <c r="IJ9924" s="3"/>
      <c r="IK9924" s="3"/>
      <c r="IL9924" s="3"/>
      <c r="IM9924" s="3"/>
      <c r="IN9924" s="3"/>
      <c r="IO9924" s="15"/>
    </row>
    <row r="9925" spans="171:249">
      <c r="FO9925" s="3"/>
      <c r="FP9925" s="3"/>
      <c r="FQ9925" s="3"/>
      <c r="FR9925" s="3"/>
      <c r="FS9925" s="3"/>
      <c r="FT9925" s="3"/>
      <c r="FU9925" s="3"/>
      <c r="FV9925" s="3"/>
      <c r="FW9925" s="3"/>
      <c r="FX9925" s="3"/>
      <c r="FY9925" s="3"/>
      <c r="FZ9925" s="3"/>
      <c r="GA9925" s="3"/>
      <c r="GB9925" s="3"/>
      <c r="GC9925" s="3"/>
      <c r="GD9925" s="3"/>
      <c r="GE9925" s="3"/>
      <c r="GF9925" s="3"/>
      <c r="GG9925" s="3"/>
      <c r="GH9925" s="3"/>
      <c r="GI9925" s="3"/>
      <c r="GJ9925" s="3"/>
      <c r="GK9925" s="3"/>
      <c r="GL9925" s="3"/>
      <c r="GM9925" s="3"/>
      <c r="GN9925" s="3"/>
      <c r="GO9925" s="3"/>
      <c r="GP9925" s="3"/>
      <c r="GQ9925" s="3"/>
      <c r="GR9925" s="3"/>
      <c r="GS9925" s="3"/>
      <c r="GT9925" s="3"/>
      <c r="GU9925" s="3"/>
      <c r="GV9925" s="3"/>
      <c r="GW9925" s="3"/>
      <c r="GX9925" s="3"/>
      <c r="GY9925" s="3"/>
      <c r="GZ9925" s="3"/>
      <c r="HA9925" s="3"/>
      <c r="HB9925" s="3"/>
      <c r="HC9925" s="3"/>
      <c r="HD9925" s="3"/>
      <c r="HE9925" s="3"/>
      <c r="HF9925" s="3"/>
      <c r="HG9925" s="3"/>
      <c r="HH9925" s="3"/>
      <c r="HI9925" s="3"/>
      <c r="HJ9925" s="3"/>
      <c r="HK9925" s="3"/>
      <c r="HL9925" s="3"/>
      <c r="HM9925" s="45"/>
      <c r="HN9925" s="3"/>
      <c r="HO9925" s="3"/>
      <c r="HP9925" s="3"/>
      <c r="HQ9925" s="3"/>
      <c r="HR9925" s="3"/>
      <c r="HS9925" s="3"/>
      <c r="HT9925" s="3"/>
      <c r="HU9925" s="3"/>
      <c r="HV9925" s="3"/>
      <c r="HW9925" s="3"/>
      <c r="HX9925" s="3"/>
      <c r="HY9925" s="3"/>
      <c r="HZ9925" s="3"/>
      <c r="IA9925" s="3"/>
      <c r="IB9925" s="3"/>
      <c r="IC9925" s="3"/>
      <c r="ID9925" s="3"/>
      <c r="IE9925" s="3"/>
      <c r="IF9925" s="3"/>
      <c r="IG9925" s="3"/>
      <c r="IH9925" s="3"/>
      <c r="II9925" s="3"/>
      <c r="IJ9925" s="3"/>
      <c r="IK9925" s="3"/>
      <c r="IL9925" s="3"/>
      <c r="IM9925" s="3"/>
      <c r="IN9925" s="3"/>
      <c r="IO9925" s="15"/>
    </row>
    <row r="9926" spans="171:249">
      <c r="FO9926" s="3"/>
      <c r="FP9926" s="3"/>
      <c r="FQ9926" s="3"/>
      <c r="FR9926" s="3"/>
      <c r="FS9926" s="3"/>
      <c r="FT9926" s="3"/>
      <c r="FU9926" s="3"/>
      <c r="FV9926" s="3"/>
      <c r="FW9926" s="3"/>
      <c r="FX9926" s="3"/>
      <c r="FY9926" s="3"/>
      <c r="FZ9926" s="3"/>
      <c r="GA9926" s="3"/>
      <c r="GB9926" s="3"/>
      <c r="GC9926" s="3"/>
      <c r="GD9926" s="3"/>
      <c r="GE9926" s="3"/>
      <c r="GF9926" s="3"/>
      <c r="GG9926" s="3"/>
      <c r="GH9926" s="3"/>
      <c r="GI9926" s="3"/>
      <c r="GJ9926" s="3"/>
      <c r="GK9926" s="3"/>
      <c r="GL9926" s="3"/>
      <c r="GM9926" s="3"/>
      <c r="GN9926" s="3"/>
      <c r="GO9926" s="3"/>
      <c r="GP9926" s="3"/>
      <c r="GQ9926" s="3"/>
      <c r="GR9926" s="3"/>
      <c r="GS9926" s="3"/>
      <c r="GT9926" s="3"/>
      <c r="GU9926" s="3"/>
      <c r="GV9926" s="3"/>
      <c r="GW9926" s="3"/>
      <c r="GX9926" s="3"/>
      <c r="GY9926" s="3"/>
      <c r="GZ9926" s="3"/>
      <c r="HA9926" s="3"/>
      <c r="HB9926" s="3"/>
      <c r="HC9926" s="3"/>
      <c r="HD9926" s="3"/>
      <c r="HE9926" s="3"/>
      <c r="HF9926" s="3"/>
      <c r="HG9926" s="3"/>
      <c r="HH9926" s="3"/>
      <c r="HI9926" s="3"/>
      <c r="HJ9926" s="3"/>
      <c r="HK9926" s="3"/>
      <c r="HL9926" s="3"/>
      <c r="HM9926" s="45"/>
      <c r="HN9926" s="3"/>
      <c r="HO9926" s="3"/>
      <c r="HP9926" s="3"/>
      <c r="HQ9926" s="3"/>
      <c r="HR9926" s="3"/>
      <c r="HS9926" s="3"/>
      <c r="HT9926" s="3"/>
      <c r="HU9926" s="3"/>
      <c r="HV9926" s="3"/>
      <c r="HW9926" s="3"/>
      <c r="HX9926" s="3"/>
      <c r="HY9926" s="3"/>
      <c r="HZ9926" s="3"/>
      <c r="IA9926" s="3"/>
      <c r="IB9926" s="3"/>
      <c r="IC9926" s="3"/>
      <c r="ID9926" s="3"/>
      <c r="IE9926" s="3"/>
      <c r="IF9926" s="3"/>
      <c r="IG9926" s="3"/>
      <c r="IH9926" s="3"/>
      <c r="II9926" s="3"/>
      <c r="IJ9926" s="3"/>
      <c r="IK9926" s="3"/>
      <c r="IL9926" s="3"/>
      <c r="IM9926" s="3"/>
      <c r="IN9926" s="3"/>
      <c r="IO9926" s="15"/>
    </row>
    <row r="9927" spans="171:249">
      <c r="FO9927" s="3"/>
      <c r="FP9927" s="3"/>
      <c r="FQ9927" s="3"/>
      <c r="FR9927" s="3"/>
      <c r="FS9927" s="3"/>
      <c r="FT9927" s="3"/>
      <c r="FU9927" s="3"/>
      <c r="FV9927" s="3"/>
      <c r="FW9927" s="3"/>
      <c r="FX9927" s="3"/>
      <c r="FY9927" s="3"/>
      <c r="FZ9927" s="3"/>
      <c r="GA9927" s="3"/>
      <c r="GB9927" s="3"/>
      <c r="GC9927" s="3"/>
      <c r="GD9927" s="3"/>
      <c r="GE9927" s="3"/>
      <c r="GF9927" s="3"/>
      <c r="GG9927" s="3"/>
      <c r="GH9927" s="3"/>
      <c r="GI9927" s="3"/>
      <c r="GJ9927" s="3"/>
      <c r="GK9927" s="3"/>
      <c r="GL9927" s="3"/>
      <c r="GM9927" s="3"/>
      <c r="GN9927" s="3"/>
      <c r="GO9927" s="3"/>
      <c r="GP9927" s="3"/>
      <c r="GQ9927" s="3"/>
      <c r="GR9927" s="3"/>
      <c r="GS9927" s="3"/>
      <c r="GT9927" s="3"/>
      <c r="GU9927" s="3"/>
      <c r="GV9927" s="3"/>
      <c r="GW9927" s="3"/>
      <c r="GX9927" s="3"/>
      <c r="GY9927" s="3"/>
      <c r="GZ9927" s="3"/>
      <c r="HA9927" s="3"/>
      <c r="HB9927" s="3"/>
      <c r="HC9927" s="3"/>
      <c r="HD9927" s="3"/>
      <c r="HE9927" s="3"/>
      <c r="HF9927" s="3"/>
      <c r="HG9927" s="3"/>
      <c r="HH9927" s="3"/>
      <c r="HI9927" s="3"/>
      <c r="HJ9927" s="3"/>
      <c r="HK9927" s="3"/>
      <c r="HL9927" s="3"/>
      <c r="HM9927" s="45"/>
      <c r="HN9927" s="3"/>
      <c r="HO9927" s="3"/>
      <c r="HP9927" s="3"/>
      <c r="HQ9927" s="3"/>
      <c r="HR9927" s="3"/>
      <c r="HS9927" s="3"/>
      <c r="HT9927" s="3"/>
      <c r="HU9927" s="3"/>
      <c r="HV9927" s="3"/>
      <c r="HW9927" s="3"/>
      <c r="HX9927" s="3"/>
      <c r="HY9927" s="3"/>
      <c r="HZ9927" s="3"/>
      <c r="IA9927" s="3"/>
      <c r="IB9927" s="3"/>
      <c r="IC9927" s="3"/>
      <c r="ID9927" s="3"/>
      <c r="IE9927" s="3"/>
      <c r="IF9927" s="3"/>
      <c r="IG9927" s="3"/>
      <c r="IH9927" s="3"/>
      <c r="II9927" s="3"/>
      <c r="IJ9927" s="3"/>
      <c r="IK9927" s="3"/>
      <c r="IL9927" s="3"/>
      <c r="IM9927" s="3"/>
      <c r="IN9927" s="3"/>
      <c r="IO9927" s="15"/>
    </row>
    <row r="9928" spans="171:249">
      <c r="FO9928" s="3"/>
      <c r="FP9928" s="3"/>
      <c r="FQ9928" s="3"/>
      <c r="FR9928" s="3"/>
      <c r="FS9928" s="3"/>
      <c r="FT9928" s="3"/>
      <c r="FU9928" s="3"/>
      <c r="FV9928" s="3"/>
      <c r="FW9928" s="3"/>
      <c r="FX9928" s="3"/>
      <c r="FY9928" s="3"/>
      <c r="FZ9928" s="3"/>
      <c r="GA9928" s="3"/>
      <c r="GB9928" s="3"/>
      <c r="GC9928" s="3"/>
      <c r="GD9928" s="3"/>
      <c r="GE9928" s="3"/>
      <c r="GF9928" s="3"/>
      <c r="GG9928" s="3"/>
      <c r="GH9928" s="3"/>
      <c r="GI9928" s="3"/>
      <c r="GJ9928" s="3"/>
      <c r="GK9928" s="3"/>
      <c r="GL9928" s="3"/>
      <c r="GM9928" s="3"/>
      <c r="GN9928" s="3"/>
      <c r="GO9928" s="3"/>
      <c r="GP9928" s="3"/>
      <c r="GQ9928" s="3"/>
      <c r="GR9928" s="3"/>
      <c r="GS9928" s="3"/>
      <c r="GT9928" s="3"/>
      <c r="GU9928" s="3"/>
      <c r="GV9928" s="3"/>
      <c r="GW9928" s="3"/>
      <c r="GX9928" s="3"/>
      <c r="GY9928" s="3"/>
      <c r="GZ9928" s="3"/>
      <c r="HA9928" s="3"/>
      <c r="HB9928" s="3"/>
      <c r="HC9928" s="3"/>
      <c r="HD9928" s="3"/>
      <c r="HE9928" s="3"/>
      <c r="HF9928" s="3"/>
      <c r="HG9928" s="3"/>
      <c r="HH9928" s="3"/>
      <c r="HI9928" s="3"/>
      <c r="HJ9928" s="3"/>
      <c r="HK9928" s="3"/>
      <c r="HL9928" s="3"/>
      <c r="HM9928" s="45"/>
      <c r="HN9928" s="3"/>
      <c r="HO9928" s="3"/>
      <c r="HP9928" s="3"/>
      <c r="HQ9928" s="3"/>
      <c r="HR9928" s="3"/>
      <c r="HS9928" s="3"/>
      <c r="HT9928" s="3"/>
      <c r="HU9928" s="3"/>
      <c r="HV9928" s="3"/>
      <c r="HW9928" s="3"/>
      <c r="HX9928" s="3"/>
      <c r="HY9928" s="3"/>
      <c r="HZ9928" s="3"/>
      <c r="IA9928" s="3"/>
      <c r="IB9928" s="3"/>
      <c r="IC9928" s="3"/>
      <c r="ID9928" s="3"/>
      <c r="IE9928" s="3"/>
      <c r="IF9928" s="3"/>
      <c r="IG9928" s="3"/>
      <c r="IH9928" s="3"/>
      <c r="II9928" s="3"/>
      <c r="IJ9928" s="3"/>
      <c r="IK9928" s="3"/>
      <c r="IL9928" s="3"/>
      <c r="IM9928" s="3"/>
      <c r="IN9928" s="3"/>
      <c r="IO9928" s="15"/>
    </row>
    <row r="9929" spans="171:249">
      <c r="FO9929" s="3"/>
      <c r="FP9929" s="3"/>
      <c r="FQ9929" s="3"/>
      <c r="FR9929" s="3"/>
      <c r="FS9929" s="3"/>
      <c r="FT9929" s="3"/>
      <c r="FU9929" s="3"/>
      <c r="FV9929" s="3"/>
      <c r="FW9929" s="3"/>
      <c r="FX9929" s="3"/>
      <c r="FY9929" s="3"/>
      <c r="FZ9929" s="3"/>
      <c r="GA9929" s="3"/>
      <c r="GB9929" s="3"/>
      <c r="GC9929" s="3"/>
      <c r="GD9929" s="3"/>
      <c r="GE9929" s="3"/>
      <c r="GF9929" s="3"/>
      <c r="GG9929" s="3"/>
      <c r="GH9929" s="3"/>
      <c r="GI9929" s="3"/>
      <c r="GJ9929" s="3"/>
      <c r="GK9929" s="3"/>
      <c r="GL9929" s="3"/>
      <c r="GM9929" s="3"/>
      <c r="GN9929" s="3"/>
      <c r="GO9929" s="3"/>
      <c r="GP9929" s="3"/>
      <c r="GQ9929" s="3"/>
      <c r="GR9929" s="3"/>
      <c r="GS9929" s="3"/>
      <c r="GT9929" s="3"/>
      <c r="GU9929" s="3"/>
      <c r="GV9929" s="3"/>
      <c r="GW9929" s="3"/>
      <c r="GX9929" s="3"/>
      <c r="GY9929" s="3"/>
      <c r="GZ9929" s="3"/>
      <c r="HA9929" s="3"/>
      <c r="HB9929" s="3"/>
      <c r="HC9929" s="3"/>
      <c r="HD9929" s="3"/>
      <c r="HE9929" s="3"/>
      <c r="HF9929" s="3"/>
      <c r="HG9929" s="3"/>
      <c r="HH9929" s="3"/>
      <c r="HI9929" s="3"/>
      <c r="HJ9929" s="3"/>
      <c r="HK9929" s="3"/>
      <c r="HL9929" s="3"/>
      <c r="HM9929" s="45"/>
      <c r="HN9929" s="3"/>
      <c r="HO9929" s="3"/>
      <c r="HP9929" s="3"/>
      <c r="HQ9929" s="3"/>
      <c r="HR9929" s="3"/>
      <c r="HS9929" s="3"/>
      <c r="HT9929" s="3"/>
      <c r="HU9929" s="3"/>
      <c r="HV9929" s="3"/>
      <c r="HW9929" s="3"/>
      <c r="HX9929" s="3"/>
      <c r="HY9929" s="3"/>
      <c r="HZ9929" s="3"/>
      <c r="IA9929" s="3"/>
      <c r="IB9929" s="3"/>
      <c r="IC9929" s="3"/>
      <c r="ID9929" s="3"/>
      <c r="IE9929" s="3"/>
      <c r="IF9929" s="3"/>
      <c r="IG9929" s="3"/>
      <c r="IH9929" s="3"/>
      <c r="II9929" s="3"/>
      <c r="IJ9929" s="3"/>
      <c r="IK9929" s="3"/>
      <c r="IL9929" s="3"/>
      <c r="IM9929" s="3"/>
      <c r="IN9929" s="3"/>
      <c r="IO9929" s="15"/>
    </row>
    <row r="9930" spans="171:249">
      <c r="FO9930" s="3"/>
      <c r="FP9930" s="3"/>
      <c r="FQ9930" s="3"/>
      <c r="FR9930" s="3"/>
      <c r="FS9930" s="3"/>
      <c r="FT9930" s="3"/>
      <c r="FU9930" s="3"/>
      <c r="FV9930" s="3"/>
      <c r="FW9930" s="3"/>
      <c r="FX9930" s="3"/>
      <c r="FY9930" s="3"/>
      <c r="FZ9930" s="3"/>
      <c r="GA9930" s="3"/>
      <c r="GB9930" s="3"/>
      <c r="GC9930" s="3"/>
      <c r="GD9930" s="3"/>
      <c r="GE9930" s="3"/>
      <c r="GF9930" s="3"/>
      <c r="GG9930" s="3"/>
      <c r="GH9930" s="3"/>
      <c r="GI9930" s="3"/>
      <c r="GJ9930" s="3"/>
      <c r="GK9930" s="3"/>
      <c r="GL9930" s="3"/>
      <c r="GM9930" s="3"/>
      <c r="GN9930" s="3"/>
      <c r="GO9930" s="3"/>
      <c r="GP9930" s="3"/>
      <c r="GQ9930" s="3"/>
      <c r="GR9930" s="3"/>
      <c r="GS9930" s="3"/>
      <c r="GT9930" s="3"/>
      <c r="GU9930" s="3"/>
      <c r="GV9930" s="3"/>
      <c r="GW9930" s="3"/>
      <c r="GX9930" s="3"/>
      <c r="GY9930" s="3"/>
      <c r="GZ9930" s="3"/>
      <c r="HA9930" s="3"/>
      <c r="HB9930" s="3"/>
      <c r="HC9930" s="3"/>
      <c r="HD9930" s="3"/>
      <c r="HE9930" s="3"/>
      <c r="HF9930" s="3"/>
      <c r="HG9930" s="3"/>
      <c r="HH9930" s="3"/>
      <c r="HI9930" s="3"/>
      <c r="HJ9930" s="3"/>
      <c r="HK9930" s="3"/>
      <c r="HL9930" s="3"/>
      <c r="HM9930" s="45"/>
      <c r="HN9930" s="3"/>
      <c r="HO9930" s="3"/>
      <c r="HP9930" s="3"/>
      <c r="HQ9930" s="3"/>
      <c r="HR9930" s="3"/>
      <c r="HS9930" s="3"/>
      <c r="HT9930" s="3"/>
      <c r="HU9930" s="3"/>
      <c r="HV9930" s="3"/>
      <c r="HW9930" s="3"/>
      <c r="HX9930" s="3"/>
      <c r="HY9930" s="3"/>
      <c r="HZ9930" s="3"/>
      <c r="IA9930" s="3"/>
      <c r="IB9930" s="3"/>
      <c r="IC9930" s="3"/>
      <c r="ID9930" s="3"/>
      <c r="IE9930" s="3"/>
      <c r="IF9930" s="3"/>
      <c r="IG9930" s="3"/>
      <c r="IH9930" s="3"/>
      <c r="II9930" s="3"/>
      <c r="IJ9930" s="3"/>
      <c r="IK9930" s="3"/>
      <c r="IL9930" s="3"/>
      <c r="IM9930" s="3"/>
      <c r="IN9930" s="3"/>
      <c r="IO9930" s="15"/>
    </row>
    <row r="9931" spans="171:249">
      <c r="FO9931" s="3"/>
      <c r="FP9931" s="3"/>
      <c r="FQ9931" s="3"/>
      <c r="FR9931" s="3"/>
      <c r="FS9931" s="3"/>
      <c r="FT9931" s="3"/>
      <c r="FU9931" s="3"/>
      <c r="FV9931" s="3"/>
      <c r="FW9931" s="3"/>
      <c r="FX9931" s="3"/>
      <c r="FY9931" s="3"/>
      <c r="FZ9931" s="3"/>
      <c r="GA9931" s="3"/>
      <c r="GB9931" s="3"/>
      <c r="GC9931" s="3"/>
      <c r="GD9931" s="3"/>
      <c r="GE9931" s="3"/>
      <c r="GF9931" s="3"/>
      <c r="GG9931" s="3"/>
      <c r="GH9931" s="3"/>
      <c r="GI9931" s="3"/>
      <c r="GJ9931" s="3"/>
      <c r="GK9931" s="3"/>
      <c r="GL9931" s="3"/>
      <c r="GM9931" s="3"/>
      <c r="GN9931" s="3"/>
      <c r="GO9931" s="3"/>
      <c r="GP9931" s="3"/>
      <c r="GQ9931" s="3"/>
      <c r="GR9931" s="3"/>
      <c r="GS9931" s="3"/>
      <c r="GT9931" s="3"/>
      <c r="GU9931" s="3"/>
      <c r="GV9931" s="3"/>
      <c r="GW9931" s="3"/>
      <c r="GX9931" s="3"/>
      <c r="GY9931" s="3"/>
      <c r="GZ9931" s="3"/>
      <c r="HA9931" s="3"/>
      <c r="HB9931" s="3"/>
      <c r="HC9931" s="3"/>
      <c r="HD9931" s="3"/>
      <c r="HE9931" s="3"/>
      <c r="HF9931" s="3"/>
      <c r="HG9931" s="3"/>
      <c r="HH9931" s="3"/>
      <c r="HI9931" s="3"/>
      <c r="HJ9931" s="3"/>
      <c r="HK9931" s="3"/>
      <c r="HL9931" s="3"/>
      <c r="HM9931" s="45"/>
      <c r="HN9931" s="3"/>
      <c r="HO9931" s="3"/>
      <c r="HP9931" s="3"/>
      <c r="HQ9931" s="3"/>
      <c r="HR9931" s="3"/>
      <c r="HS9931" s="3"/>
      <c r="HT9931" s="3"/>
      <c r="HU9931" s="3"/>
      <c r="HV9931" s="3"/>
      <c r="HW9931" s="3"/>
      <c r="HX9931" s="3"/>
      <c r="HY9931" s="3"/>
      <c r="HZ9931" s="3"/>
      <c r="IA9931" s="3"/>
      <c r="IB9931" s="3"/>
      <c r="IC9931" s="3"/>
      <c r="ID9931" s="3"/>
      <c r="IE9931" s="3"/>
      <c r="IF9931" s="3"/>
      <c r="IG9931" s="3"/>
      <c r="IH9931" s="3"/>
      <c r="II9931" s="3"/>
      <c r="IJ9931" s="3"/>
      <c r="IK9931" s="3"/>
      <c r="IL9931" s="3"/>
      <c r="IM9931" s="3"/>
      <c r="IN9931" s="3"/>
      <c r="IO9931" s="15"/>
    </row>
    <row r="9932" spans="171:249">
      <c r="FO9932" s="3"/>
      <c r="FP9932" s="3"/>
      <c r="FQ9932" s="3"/>
      <c r="FR9932" s="3"/>
      <c r="FS9932" s="3"/>
      <c r="FT9932" s="3"/>
      <c r="FU9932" s="3"/>
      <c r="FV9932" s="3"/>
      <c r="FW9932" s="3"/>
      <c r="FX9932" s="3"/>
      <c r="FY9932" s="3"/>
      <c r="FZ9932" s="3"/>
      <c r="GA9932" s="3"/>
      <c r="GB9932" s="3"/>
      <c r="GC9932" s="3"/>
      <c r="GD9932" s="3"/>
      <c r="GE9932" s="3"/>
      <c r="GF9932" s="3"/>
      <c r="GG9932" s="3"/>
      <c r="GH9932" s="3"/>
      <c r="GI9932" s="3"/>
      <c r="GJ9932" s="3"/>
      <c r="GK9932" s="3"/>
      <c r="GL9932" s="3"/>
      <c r="GM9932" s="3"/>
      <c r="GN9932" s="3"/>
      <c r="GO9932" s="3"/>
      <c r="GP9932" s="3"/>
      <c r="GQ9932" s="3"/>
      <c r="GR9932" s="3"/>
      <c r="GS9932" s="3"/>
      <c r="GT9932" s="3"/>
      <c r="GU9932" s="3"/>
      <c r="GV9932" s="3"/>
      <c r="GW9932" s="3"/>
      <c r="GX9932" s="3"/>
      <c r="GY9932" s="3"/>
      <c r="GZ9932" s="3"/>
      <c r="HA9932" s="3"/>
      <c r="HB9932" s="3"/>
      <c r="HC9932" s="3"/>
      <c r="HD9932" s="3"/>
      <c r="HE9932" s="3"/>
      <c r="HF9932" s="3"/>
      <c r="HG9932" s="3"/>
      <c r="HH9932" s="3"/>
      <c r="HI9932" s="3"/>
      <c r="HJ9932" s="3"/>
      <c r="HK9932" s="3"/>
      <c r="HL9932" s="3"/>
      <c r="HM9932" s="45"/>
      <c r="HN9932" s="3"/>
      <c r="HO9932" s="3"/>
      <c r="HP9932" s="3"/>
      <c r="HQ9932" s="3"/>
      <c r="HR9932" s="3"/>
      <c r="HS9932" s="3"/>
      <c r="HT9932" s="3"/>
      <c r="HU9932" s="3"/>
      <c r="HV9932" s="3"/>
      <c r="HW9932" s="3"/>
      <c r="HX9932" s="3"/>
      <c r="HY9932" s="3"/>
      <c r="HZ9932" s="3"/>
      <c r="IA9932" s="3"/>
      <c r="IB9932" s="3"/>
      <c r="IC9932" s="3"/>
      <c r="ID9932" s="3"/>
      <c r="IE9932" s="3"/>
      <c r="IF9932" s="3"/>
      <c r="IG9932" s="3"/>
      <c r="IH9932" s="3"/>
      <c r="II9932" s="3"/>
      <c r="IJ9932" s="3"/>
      <c r="IK9932" s="3"/>
      <c r="IL9932" s="3"/>
      <c r="IM9932" s="3"/>
      <c r="IN9932" s="3"/>
      <c r="IO9932" s="15"/>
    </row>
    <row r="9933" spans="171:249">
      <c r="FO9933" s="3"/>
      <c r="FP9933" s="3"/>
      <c r="FQ9933" s="3"/>
      <c r="FR9933" s="3"/>
      <c r="FS9933" s="3"/>
      <c r="FT9933" s="3"/>
      <c r="FU9933" s="3"/>
      <c r="FV9933" s="3"/>
      <c r="FW9933" s="3"/>
      <c r="FX9933" s="3"/>
      <c r="FY9933" s="3"/>
      <c r="FZ9933" s="3"/>
      <c r="GA9933" s="3"/>
      <c r="GB9933" s="3"/>
      <c r="GC9933" s="3"/>
      <c r="GD9933" s="3"/>
      <c r="GE9933" s="3"/>
      <c r="GF9933" s="3"/>
      <c r="GG9933" s="3"/>
      <c r="GH9933" s="3"/>
      <c r="GI9933" s="3"/>
      <c r="GJ9933" s="3"/>
      <c r="GK9933" s="3"/>
      <c r="GL9933" s="3"/>
      <c r="GM9933" s="3"/>
      <c r="GN9933" s="3"/>
      <c r="GO9933" s="3"/>
      <c r="GP9933" s="3"/>
      <c r="GQ9933" s="3"/>
      <c r="GR9933" s="3"/>
      <c r="GS9933" s="3"/>
      <c r="GT9933" s="3"/>
      <c r="GU9933" s="3"/>
      <c r="GV9933" s="3"/>
      <c r="GW9933" s="3"/>
      <c r="GX9933" s="3"/>
      <c r="GY9933" s="3"/>
      <c r="GZ9933" s="3"/>
      <c r="HA9933" s="3"/>
      <c r="HB9933" s="3"/>
      <c r="HC9933" s="3"/>
      <c r="HD9933" s="3"/>
      <c r="HE9933" s="3"/>
      <c r="HF9933" s="3"/>
      <c r="HG9933" s="3"/>
      <c r="HH9933" s="3"/>
      <c r="HI9933" s="3"/>
      <c r="HJ9933" s="3"/>
      <c r="HK9933" s="3"/>
      <c r="HL9933" s="3"/>
      <c r="HM9933" s="45"/>
      <c r="HN9933" s="3"/>
      <c r="HO9933" s="3"/>
      <c r="HP9933" s="3"/>
      <c r="HQ9933" s="3"/>
      <c r="HR9933" s="3"/>
      <c r="HS9933" s="3"/>
      <c r="HT9933" s="3"/>
      <c r="HU9933" s="3"/>
      <c r="HV9933" s="3"/>
      <c r="HW9933" s="3"/>
      <c r="HX9933" s="3"/>
      <c r="HY9933" s="3"/>
      <c r="HZ9933" s="3"/>
      <c r="IA9933" s="3"/>
      <c r="IB9933" s="3"/>
      <c r="IC9933" s="3"/>
      <c r="ID9933" s="3"/>
      <c r="IE9933" s="3"/>
      <c r="IF9933" s="3"/>
      <c r="IG9933" s="3"/>
      <c r="IH9933" s="3"/>
      <c r="II9933" s="3"/>
      <c r="IJ9933" s="3"/>
      <c r="IK9933" s="3"/>
      <c r="IL9933" s="3"/>
      <c r="IM9933" s="3"/>
      <c r="IN9933" s="3"/>
      <c r="IO9933" s="15"/>
    </row>
    <row r="9934" spans="171:249">
      <c r="FO9934" s="3"/>
      <c r="FP9934" s="3"/>
      <c r="FQ9934" s="3"/>
      <c r="FR9934" s="3"/>
      <c r="FS9934" s="3"/>
      <c r="FT9934" s="3"/>
      <c r="FU9934" s="3"/>
      <c r="FV9934" s="3"/>
      <c r="FW9934" s="3"/>
      <c r="FX9934" s="3"/>
      <c r="FY9934" s="3"/>
      <c r="FZ9934" s="3"/>
      <c r="GA9934" s="3"/>
      <c r="GB9934" s="3"/>
      <c r="GC9934" s="3"/>
      <c r="GD9934" s="3"/>
      <c r="GE9934" s="3"/>
      <c r="GF9934" s="3"/>
      <c r="GG9934" s="3"/>
      <c r="GH9934" s="3"/>
      <c r="GI9934" s="3"/>
      <c r="GJ9934" s="3"/>
      <c r="GK9934" s="3"/>
      <c r="GL9934" s="3"/>
      <c r="GM9934" s="3"/>
      <c r="GN9934" s="3"/>
      <c r="GO9934" s="3"/>
      <c r="GP9934" s="3"/>
      <c r="GQ9934" s="3"/>
      <c r="GR9934" s="3"/>
      <c r="GS9934" s="3"/>
      <c r="GT9934" s="3"/>
      <c r="GU9934" s="3"/>
      <c r="GV9934" s="3"/>
      <c r="GW9934" s="3"/>
      <c r="GX9934" s="3"/>
      <c r="GY9934" s="3"/>
      <c r="GZ9934" s="3"/>
      <c r="HA9934" s="3"/>
      <c r="HB9934" s="3"/>
      <c r="HC9934" s="3"/>
      <c r="HD9934" s="3"/>
      <c r="HE9934" s="3"/>
      <c r="HF9934" s="3"/>
      <c r="HG9934" s="3"/>
      <c r="HH9934" s="3"/>
      <c r="HI9934" s="3"/>
      <c r="HJ9934" s="3"/>
      <c r="HK9934" s="3"/>
      <c r="HL9934" s="3"/>
      <c r="HM9934" s="45"/>
      <c r="HN9934" s="3"/>
      <c r="HO9934" s="3"/>
      <c r="HP9934" s="3"/>
      <c r="HQ9934" s="3"/>
      <c r="HR9934" s="3"/>
      <c r="HS9934" s="3"/>
      <c r="HT9934" s="3"/>
      <c r="HU9934" s="3"/>
      <c r="HV9934" s="3"/>
      <c r="HW9934" s="3"/>
      <c r="HX9934" s="3"/>
      <c r="HY9934" s="3"/>
      <c r="HZ9934" s="3"/>
      <c r="IA9934" s="3"/>
      <c r="IB9934" s="3"/>
      <c r="IC9934" s="3"/>
      <c r="ID9934" s="3"/>
      <c r="IE9934" s="3"/>
      <c r="IF9934" s="3"/>
      <c r="IG9934" s="3"/>
      <c r="IH9934" s="3"/>
      <c r="II9934" s="3"/>
      <c r="IJ9934" s="3"/>
      <c r="IK9934" s="3"/>
      <c r="IL9934" s="3"/>
      <c r="IM9934" s="3"/>
      <c r="IN9934" s="3"/>
      <c r="IO9934" s="15"/>
    </row>
    <row r="9935" spans="171:249">
      <c r="FO9935" s="3"/>
      <c r="FP9935" s="3"/>
      <c r="FQ9935" s="3"/>
      <c r="FR9935" s="3"/>
      <c r="FS9935" s="3"/>
      <c r="FT9935" s="3"/>
      <c r="FU9935" s="3"/>
      <c r="FV9935" s="3"/>
      <c r="FW9935" s="3"/>
      <c r="FX9935" s="3"/>
      <c r="FY9935" s="3"/>
      <c r="FZ9935" s="3"/>
      <c r="GA9935" s="3"/>
      <c r="GB9935" s="3"/>
      <c r="GC9935" s="3"/>
      <c r="GD9935" s="3"/>
      <c r="GE9935" s="3"/>
      <c r="GF9935" s="3"/>
      <c r="GG9935" s="3"/>
      <c r="GH9935" s="3"/>
      <c r="GI9935" s="3"/>
      <c r="GJ9935" s="3"/>
      <c r="GK9935" s="3"/>
      <c r="GL9935" s="3"/>
      <c r="GM9935" s="3"/>
      <c r="GN9935" s="3"/>
      <c r="GO9935" s="3"/>
      <c r="GP9935" s="3"/>
      <c r="GQ9935" s="3"/>
      <c r="GR9935" s="3"/>
      <c r="GS9935" s="3"/>
      <c r="GT9935" s="3"/>
      <c r="GU9935" s="3"/>
      <c r="GV9935" s="3"/>
      <c r="GW9935" s="3"/>
      <c r="GX9935" s="3"/>
      <c r="GY9935" s="3"/>
      <c r="GZ9935" s="3"/>
      <c r="HA9935" s="3"/>
      <c r="HB9935" s="3"/>
      <c r="HC9935" s="3"/>
      <c r="HD9935" s="3"/>
      <c r="HE9935" s="3"/>
      <c r="HF9935" s="3"/>
      <c r="HG9935" s="3"/>
      <c r="HH9935" s="3"/>
      <c r="HI9935" s="3"/>
      <c r="HJ9935" s="3"/>
      <c r="HK9935" s="3"/>
      <c r="HL9935" s="3"/>
      <c r="HM9935" s="45"/>
      <c r="HN9935" s="3"/>
      <c r="HO9935" s="3"/>
      <c r="HP9935" s="3"/>
      <c r="HQ9935" s="3"/>
      <c r="HR9935" s="3"/>
      <c r="HS9935" s="3"/>
      <c r="HT9935" s="3"/>
      <c r="HU9935" s="3"/>
      <c r="HV9935" s="3"/>
      <c r="HW9935" s="3"/>
      <c r="HX9935" s="3"/>
      <c r="HY9935" s="3"/>
      <c r="HZ9935" s="3"/>
      <c r="IA9935" s="3"/>
      <c r="IB9935" s="3"/>
      <c r="IC9935" s="3"/>
      <c r="ID9935" s="3"/>
      <c r="IE9935" s="3"/>
      <c r="IF9935" s="3"/>
      <c r="IG9935" s="3"/>
      <c r="IH9935" s="3"/>
      <c r="II9935" s="3"/>
      <c r="IJ9935" s="3"/>
      <c r="IK9935" s="3"/>
      <c r="IL9935" s="3"/>
      <c r="IM9935" s="3"/>
      <c r="IN9935" s="3"/>
      <c r="IO9935" s="15"/>
    </row>
    <row r="9936" spans="171:249">
      <c r="FO9936" s="3"/>
      <c r="FP9936" s="3"/>
      <c r="FQ9936" s="3"/>
      <c r="FR9936" s="3"/>
      <c r="FS9936" s="3"/>
      <c r="FT9936" s="3"/>
      <c r="FU9936" s="3"/>
      <c r="FV9936" s="3"/>
      <c r="FW9936" s="3"/>
      <c r="FX9936" s="3"/>
      <c r="FY9936" s="3"/>
      <c r="FZ9936" s="3"/>
      <c r="GA9936" s="3"/>
      <c r="GB9936" s="3"/>
      <c r="GC9936" s="3"/>
      <c r="GD9936" s="3"/>
      <c r="GE9936" s="3"/>
      <c r="GF9936" s="3"/>
      <c r="GG9936" s="3"/>
      <c r="GH9936" s="3"/>
      <c r="GI9936" s="3"/>
      <c r="GJ9936" s="3"/>
      <c r="GK9936" s="3"/>
      <c r="GL9936" s="3"/>
      <c r="GM9936" s="3"/>
      <c r="GN9936" s="3"/>
      <c r="GO9936" s="3"/>
      <c r="GP9936" s="3"/>
      <c r="GQ9936" s="3"/>
      <c r="GR9936" s="3"/>
      <c r="GS9936" s="3"/>
      <c r="GT9936" s="3"/>
      <c r="GU9936" s="3"/>
      <c r="GV9936" s="3"/>
      <c r="GW9936" s="3"/>
      <c r="GX9936" s="3"/>
      <c r="GY9936" s="3"/>
      <c r="GZ9936" s="3"/>
      <c r="HA9936" s="3"/>
      <c r="HB9936" s="3"/>
      <c r="HC9936" s="3"/>
      <c r="HD9936" s="3"/>
      <c r="HE9936" s="3"/>
      <c r="HF9936" s="3"/>
      <c r="HG9936" s="3"/>
      <c r="HH9936" s="3"/>
      <c r="HI9936" s="3"/>
      <c r="HJ9936" s="3"/>
      <c r="HK9936" s="3"/>
      <c r="HL9936" s="3"/>
      <c r="HM9936" s="45"/>
      <c r="HN9936" s="3"/>
      <c r="HO9936" s="3"/>
      <c r="HP9936" s="3"/>
      <c r="HQ9936" s="3"/>
      <c r="HR9936" s="3"/>
      <c r="HS9936" s="3"/>
      <c r="HT9936" s="3"/>
      <c r="HU9936" s="3"/>
      <c r="HV9936" s="3"/>
      <c r="HW9936" s="3"/>
      <c r="HX9936" s="3"/>
      <c r="HY9936" s="3"/>
      <c r="HZ9936" s="3"/>
      <c r="IA9936" s="3"/>
      <c r="IB9936" s="3"/>
      <c r="IC9936" s="3"/>
      <c r="ID9936" s="3"/>
      <c r="IE9936" s="3"/>
      <c r="IF9936" s="3"/>
      <c r="IG9936" s="3"/>
      <c r="IH9936" s="3"/>
      <c r="II9936" s="3"/>
      <c r="IJ9936" s="3"/>
      <c r="IK9936" s="3"/>
      <c r="IL9936" s="3"/>
      <c r="IM9936" s="3"/>
      <c r="IN9936" s="3"/>
      <c r="IO9936" s="15"/>
    </row>
    <row r="9937" spans="171:249">
      <c r="FO9937" s="3"/>
      <c r="FP9937" s="3"/>
      <c r="FQ9937" s="3"/>
      <c r="FR9937" s="3"/>
      <c r="FS9937" s="3"/>
      <c r="FT9937" s="3"/>
      <c r="FU9937" s="3"/>
      <c r="FV9937" s="3"/>
      <c r="FW9937" s="3"/>
      <c r="FX9937" s="3"/>
      <c r="FY9937" s="3"/>
      <c r="FZ9937" s="3"/>
      <c r="GA9937" s="3"/>
      <c r="GB9937" s="3"/>
      <c r="GC9937" s="3"/>
      <c r="GD9937" s="3"/>
      <c r="GE9937" s="3"/>
      <c r="GF9937" s="3"/>
      <c r="GG9937" s="3"/>
      <c r="GH9937" s="3"/>
      <c r="GI9937" s="3"/>
      <c r="GJ9937" s="3"/>
      <c r="GK9937" s="3"/>
      <c r="GL9937" s="3"/>
      <c r="GM9937" s="3"/>
      <c r="GN9937" s="3"/>
      <c r="GO9937" s="3"/>
      <c r="GP9937" s="3"/>
      <c r="GQ9937" s="3"/>
      <c r="GR9937" s="3"/>
      <c r="GS9937" s="3"/>
      <c r="GT9937" s="3"/>
      <c r="GU9937" s="3"/>
      <c r="GV9937" s="3"/>
      <c r="GW9937" s="3"/>
      <c r="GX9937" s="3"/>
      <c r="GY9937" s="3"/>
      <c r="GZ9937" s="3"/>
      <c r="HA9937" s="3"/>
      <c r="HB9937" s="3"/>
      <c r="HC9937" s="3"/>
      <c r="HD9937" s="3"/>
      <c r="HE9937" s="3"/>
      <c r="HF9937" s="3"/>
      <c r="HG9937" s="3"/>
      <c r="HH9937" s="3"/>
      <c r="HI9937" s="3"/>
      <c r="HJ9937" s="3"/>
      <c r="HK9937" s="3"/>
      <c r="HL9937" s="3"/>
      <c r="HM9937" s="45"/>
      <c r="HN9937" s="3"/>
      <c r="HO9937" s="3"/>
      <c r="HP9937" s="3"/>
      <c r="HQ9937" s="3"/>
      <c r="HR9937" s="3"/>
      <c r="HS9937" s="3"/>
      <c r="HT9937" s="3"/>
      <c r="HU9937" s="3"/>
      <c r="HV9937" s="3"/>
      <c r="HW9937" s="3"/>
      <c r="HX9937" s="3"/>
      <c r="HY9937" s="3"/>
      <c r="HZ9937" s="3"/>
      <c r="IA9937" s="3"/>
      <c r="IB9937" s="3"/>
      <c r="IC9937" s="3"/>
      <c r="ID9937" s="3"/>
      <c r="IE9937" s="3"/>
      <c r="IF9937" s="3"/>
      <c r="IG9937" s="3"/>
      <c r="IH9937" s="3"/>
      <c r="II9937" s="3"/>
      <c r="IJ9937" s="3"/>
      <c r="IK9937" s="3"/>
      <c r="IL9937" s="3"/>
      <c r="IM9937" s="3"/>
      <c r="IN9937" s="3"/>
      <c r="IO9937" s="15"/>
    </row>
    <row r="9938" spans="171:249">
      <c r="FO9938" s="3"/>
      <c r="FP9938" s="3"/>
      <c r="FQ9938" s="3"/>
      <c r="FR9938" s="3"/>
      <c r="FS9938" s="3"/>
      <c r="FT9938" s="3"/>
      <c r="FU9938" s="3"/>
      <c r="FV9938" s="3"/>
      <c r="FW9938" s="3"/>
      <c r="FX9938" s="3"/>
      <c r="FY9938" s="3"/>
      <c r="FZ9938" s="3"/>
      <c r="GA9938" s="3"/>
      <c r="GB9938" s="3"/>
      <c r="GC9938" s="3"/>
      <c r="GD9938" s="3"/>
      <c r="GE9938" s="3"/>
      <c r="GF9938" s="3"/>
      <c r="GG9938" s="3"/>
      <c r="GH9938" s="3"/>
      <c r="GI9938" s="3"/>
      <c r="GJ9938" s="3"/>
      <c r="GK9938" s="3"/>
      <c r="GL9938" s="3"/>
      <c r="GM9938" s="3"/>
      <c r="GN9938" s="3"/>
      <c r="GO9938" s="3"/>
      <c r="GP9938" s="3"/>
      <c r="GQ9938" s="3"/>
      <c r="GR9938" s="3"/>
      <c r="GS9938" s="3"/>
      <c r="GT9938" s="3"/>
      <c r="GU9938" s="3"/>
      <c r="GV9938" s="3"/>
      <c r="GW9938" s="3"/>
      <c r="GX9938" s="3"/>
      <c r="GY9938" s="3"/>
      <c r="GZ9938" s="3"/>
      <c r="HA9938" s="3"/>
      <c r="HB9938" s="3"/>
      <c r="HC9938" s="3"/>
      <c r="HD9938" s="3"/>
      <c r="HE9938" s="3"/>
      <c r="HF9938" s="3"/>
      <c r="HG9938" s="3"/>
      <c r="HH9938" s="3"/>
      <c r="HI9938" s="3"/>
      <c r="HJ9938" s="3"/>
      <c r="HK9938" s="3"/>
      <c r="HL9938" s="3"/>
      <c r="HM9938" s="45"/>
      <c r="HN9938" s="3"/>
      <c r="HO9938" s="3"/>
      <c r="HP9938" s="3"/>
      <c r="HQ9938" s="3"/>
      <c r="HR9938" s="3"/>
      <c r="HS9938" s="3"/>
      <c r="HT9938" s="3"/>
      <c r="HU9938" s="3"/>
      <c r="HV9938" s="3"/>
      <c r="HW9938" s="3"/>
      <c r="HX9938" s="3"/>
      <c r="HY9938" s="3"/>
      <c r="HZ9938" s="3"/>
      <c r="IA9938" s="3"/>
      <c r="IB9938" s="3"/>
      <c r="IC9938" s="3"/>
      <c r="ID9938" s="3"/>
      <c r="IE9938" s="3"/>
      <c r="IF9938" s="3"/>
      <c r="IG9938" s="3"/>
      <c r="IH9938" s="3"/>
      <c r="II9938" s="3"/>
      <c r="IJ9938" s="3"/>
      <c r="IK9938" s="3"/>
      <c r="IL9938" s="3"/>
      <c r="IM9938" s="3"/>
      <c r="IN9938" s="3"/>
      <c r="IO9938" s="15"/>
    </row>
    <row r="9939" spans="171:249">
      <c r="FO9939" s="3"/>
      <c r="FP9939" s="3"/>
      <c r="FQ9939" s="3"/>
      <c r="FR9939" s="3"/>
      <c r="FS9939" s="3"/>
      <c r="FT9939" s="3"/>
      <c r="FU9939" s="3"/>
      <c r="FV9939" s="3"/>
      <c r="FW9939" s="3"/>
      <c r="FX9939" s="3"/>
      <c r="FY9939" s="3"/>
      <c r="FZ9939" s="3"/>
      <c r="GA9939" s="3"/>
      <c r="GB9939" s="3"/>
      <c r="GC9939" s="3"/>
      <c r="GD9939" s="3"/>
      <c r="GE9939" s="3"/>
      <c r="GF9939" s="3"/>
      <c r="GG9939" s="3"/>
      <c r="GH9939" s="3"/>
      <c r="GI9939" s="3"/>
      <c r="GJ9939" s="3"/>
      <c r="GK9939" s="3"/>
      <c r="GL9939" s="3"/>
      <c r="GM9939" s="3"/>
      <c r="GN9939" s="3"/>
      <c r="GO9939" s="3"/>
      <c r="GP9939" s="3"/>
      <c r="GQ9939" s="3"/>
      <c r="GR9939" s="3"/>
      <c r="GS9939" s="3"/>
      <c r="GT9939" s="3"/>
      <c r="GU9939" s="3"/>
      <c r="GV9939" s="3"/>
      <c r="GW9939" s="3"/>
      <c r="GX9939" s="3"/>
      <c r="GY9939" s="3"/>
      <c r="GZ9939" s="3"/>
      <c r="HA9939" s="3"/>
      <c r="HB9939" s="3"/>
      <c r="HC9939" s="3"/>
      <c r="HD9939" s="3"/>
      <c r="HE9939" s="3"/>
      <c r="HF9939" s="3"/>
      <c r="HG9939" s="3"/>
      <c r="HH9939" s="3"/>
      <c r="HI9939" s="3"/>
      <c r="HJ9939" s="3"/>
      <c r="HK9939" s="3"/>
      <c r="HL9939" s="3"/>
      <c r="HM9939" s="45"/>
      <c r="HN9939" s="3"/>
      <c r="HO9939" s="3"/>
      <c r="HP9939" s="3"/>
      <c r="HQ9939" s="3"/>
      <c r="HR9939" s="3"/>
      <c r="HS9939" s="3"/>
      <c r="HT9939" s="3"/>
      <c r="HU9939" s="3"/>
      <c r="HV9939" s="3"/>
      <c r="HW9939" s="3"/>
      <c r="HX9939" s="3"/>
      <c r="HY9939" s="3"/>
      <c r="HZ9939" s="3"/>
      <c r="IA9939" s="3"/>
      <c r="IB9939" s="3"/>
      <c r="IC9939" s="3"/>
      <c r="ID9939" s="3"/>
      <c r="IE9939" s="3"/>
      <c r="IF9939" s="3"/>
      <c r="IG9939" s="3"/>
      <c r="IH9939" s="3"/>
      <c r="II9939" s="3"/>
      <c r="IJ9939" s="3"/>
      <c r="IK9939" s="3"/>
      <c r="IL9939" s="3"/>
      <c r="IM9939" s="3"/>
      <c r="IN9939" s="3"/>
      <c r="IO9939" s="15"/>
    </row>
    <row r="9940" spans="171:249">
      <c r="FO9940" s="3"/>
      <c r="FP9940" s="3"/>
      <c r="FQ9940" s="3"/>
      <c r="FR9940" s="3"/>
      <c r="FS9940" s="3"/>
      <c r="FT9940" s="3"/>
      <c r="FU9940" s="3"/>
      <c r="FV9940" s="3"/>
      <c r="FW9940" s="3"/>
      <c r="FX9940" s="3"/>
      <c r="FY9940" s="3"/>
      <c r="FZ9940" s="3"/>
      <c r="GA9940" s="3"/>
      <c r="GB9940" s="3"/>
      <c r="GC9940" s="3"/>
      <c r="GD9940" s="3"/>
      <c r="GE9940" s="3"/>
      <c r="GF9940" s="3"/>
      <c r="GG9940" s="3"/>
      <c r="GH9940" s="3"/>
      <c r="GI9940" s="3"/>
      <c r="GJ9940" s="3"/>
      <c r="GK9940" s="3"/>
      <c r="GL9940" s="3"/>
      <c r="GM9940" s="3"/>
      <c r="GN9940" s="3"/>
      <c r="GO9940" s="3"/>
      <c r="GP9940" s="3"/>
      <c r="GQ9940" s="3"/>
      <c r="GR9940" s="3"/>
      <c r="GS9940" s="3"/>
      <c r="GT9940" s="3"/>
      <c r="GU9940" s="3"/>
      <c r="GV9940" s="3"/>
      <c r="GW9940" s="3"/>
      <c r="GX9940" s="3"/>
      <c r="GY9940" s="3"/>
      <c r="GZ9940" s="3"/>
      <c r="HA9940" s="3"/>
      <c r="HB9940" s="3"/>
      <c r="HC9940" s="3"/>
      <c r="HD9940" s="3"/>
      <c r="HE9940" s="3"/>
      <c r="HF9940" s="3"/>
      <c r="HG9940" s="3"/>
      <c r="HH9940" s="3"/>
      <c r="HI9940" s="3"/>
      <c r="HJ9940" s="3"/>
      <c r="HK9940" s="3"/>
      <c r="HL9940" s="3"/>
      <c r="HM9940" s="45"/>
      <c r="HN9940" s="3"/>
      <c r="HO9940" s="3"/>
      <c r="HP9940" s="3"/>
      <c r="HQ9940" s="3"/>
      <c r="HR9940" s="3"/>
      <c r="HS9940" s="3"/>
      <c r="HT9940" s="3"/>
      <c r="HU9940" s="3"/>
      <c r="HV9940" s="3"/>
      <c r="HW9940" s="3"/>
      <c r="HX9940" s="3"/>
      <c r="HY9940" s="3"/>
      <c r="HZ9940" s="3"/>
      <c r="IA9940" s="3"/>
      <c r="IB9940" s="3"/>
      <c r="IC9940" s="3"/>
      <c r="ID9940" s="3"/>
      <c r="IE9940" s="3"/>
      <c r="IF9940" s="3"/>
      <c r="IG9940" s="3"/>
      <c r="IH9940" s="3"/>
      <c r="II9940" s="3"/>
      <c r="IJ9940" s="3"/>
      <c r="IK9940" s="3"/>
      <c r="IL9940" s="3"/>
      <c r="IM9940" s="3"/>
      <c r="IN9940" s="3"/>
      <c r="IO9940" s="15"/>
    </row>
    <row r="9941" spans="171:249">
      <c r="FO9941" s="3"/>
      <c r="FP9941" s="3"/>
      <c r="FQ9941" s="3"/>
      <c r="FR9941" s="3"/>
      <c r="FS9941" s="3"/>
      <c r="FT9941" s="3"/>
      <c r="FU9941" s="3"/>
      <c r="FV9941" s="3"/>
      <c r="FW9941" s="3"/>
      <c r="FX9941" s="3"/>
      <c r="FY9941" s="3"/>
      <c r="FZ9941" s="3"/>
      <c r="GA9941" s="3"/>
      <c r="GB9941" s="3"/>
      <c r="GC9941" s="3"/>
      <c r="GD9941" s="3"/>
      <c r="GE9941" s="3"/>
      <c r="GF9941" s="3"/>
      <c r="GG9941" s="3"/>
      <c r="GH9941" s="3"/>
      <c r="GI9941" s="3"/>
      <c r="GJ9941" s="3"/>
      <c r="GK9941" s="3"/>
      <c r="GL9941" s="3"/>
      <c r="GM9941" s="3"/>
      <c r="GN9941" s="3"/>
      <c r="GO9941" s="3"/>
      <c r="GP9941" s="3"/>
      <c r="GQ9941" s="3"/>
      <c r="GR9941" s="3"/>
      <c r="GS9941" s="3"/>
      <c r="GT9941" s="3"/>
      <c r="GU9941" s="3"/>
      <c r="GV9941" s="3"/>
      <c r="GW9941" s="3"/>
      <c r="GX9941" s="3"/>
      <c r="GY9941" s="3"/>
      <c r="GZ9941" s="3"/>
      <c r="HA9941" s="3"/>
      <c r="HB9941" s="3"/>
      <c r="HC9941" s="3"/>
      <c r="HD9941" s="3"/>
      <c r="HE9941" s="3"/>
      <c r="HF9941" s="3"/>
      <c r="HG9941" s="3"/>
      <c r="HH9941" s="3"/>
      <c r="HI9941" s="3"/>
      <c r="HJ9941" s="3"/>
      <c r="HK9941" s="3"/>
      <c r="HL9941" s="3"/>
      <c r="HM9941" s="45"/>
      <c r="HN9941" s="3"/>
      <c r="HO9941" s="3"/>
      <c r="HP9941" s="3"/>
      <c r="HQ9941" s="3"/>
      <c r="HR9941" s="3"/>
      <c r="HS9941" s="3"/>
      <c r="HT9941" s="3"/>
      <c r="HU9941" s="3"/>
      <c r="HV9941" s="3"/>
      <c r="HW9941" s="3"/>
      <c r="HX9941" s="3"/>
      <c r="HY9941" s="3"/>
      <c r="HZ9941" s="3"/>
      <c r="IA9941" s="3"/>
      <c r="IB9941" s="3"/>
      <c r="IC9941" s="3"/>
      <c r="ID9941" s="3"/>
      <c r="IE9941" s="3"/>
      <c r="IF9941" s="3"/>
      <c r="IG9941" s="3"/>
      <c r="IH9941" s="3"/>
      <c r="II9941" s="3"/>
      <c r="IJ9941" s="3"/>
      <c r="IK9941" s="3"/>
      <c r="IL9941" s="3"/>
      <c r="IM9941" s="3"/>
      <c r="IN9941" s="3"/>
      <c r="IO9941" s="15"/>
    </row>
    <row r="9942" spans="171:249">
      <c r="FO9942" s="3"/>
      <c r="FP9942" s="3"/>
      <c r="FQ9942" s="3"/>
      <c r="FR9942" s="3"/>
      <c r="FS9942" s="3"/>
      <c r="FT9942" s="3"/>
      <c r="FU9942" s="3"/>
      <c r="FV9942" s="3"/>
      <c r="FW9942" s="3"/>
      <c r="FX9942" s="3"/>
      <c r="FY9942" s="3"/>
      <c r="FZ9942" s="3"/>
      <c r="GA9942" s="3"/>
      <c r="GB9942" s="3"/>
      <c r="GC9942" s="3"/>
      <c r="GD9942" s="3"/>
      <c r="GE9942" s="3"/>
      <c r="GF9942" s="3"/>
      <c r="GG9942" s="3"/>
      <c r="GH9942" s="3"/>
      <c r="GI9942" s="3"/>
      <c r="GJ9942" s="3"/>
      <c r="GK9942" s="3"/>
      <c r="GL9942" s="3"/>
      <c r="GM9942" s="3"/>
      <c r="GN9942" s="3"/>
      <c r="GO9942" s="3"/>
      <c r="GP9942" s="3"/>
      <c r="GQ9942" s="3"/>
      <c r="GR9942" s="3"/>
      <c r="GS9942" s="3"/>
      <c r="GT9942" s="3"/>
      <c r="GU9942" s="3"/>
      <c r="GV9942" s="3"/>
      <c r="GW9942" s="3"/>
      <c r="GX9942" s="3"/>
      <c r="GY9942" s="3"/>
      <c r="GZ9942" s="3"/>
      <c r="HA9942" s="3"/>
      <c r="HB9942" s="3"/>
      <c r="HC9942" s="3"/>
      <c r="HD9942" s="3"/>
      <c r="HE9942" s="3"/>
      <c r="HF9942" s="3"/>
      <c r="HG9942" s="3"/>
      <c r="HH9942" s="3"/>
      <c r="HI9942" s="3"/>
      <c r="HJ9942" s="3"/>
      <c r="HK9942" s="3"/>
      <c r="HL9942" s="3"/>
      <c r="HM9942" s="45"/>
      <c r="HN9942" s="3"/>
      <c r="HO9942" s="3"/>
      <c r="HP9942" s="3"/>
      <c r="HQ9942" s="3"/>
      <c r="HR9942" s="3"/>
      <c r="HS9942" s="3"/>
      <c r="HT9942" s="3"/>
      <c r="HU9942" s="3"/>
      <c r="HV9942" s="3"/>
      <c r="HW9942" s="3"/>
      <c r="HX9942" s="3"/>
      <c r="HY9942" s="3"/>
      <c r="HZ9942" s="3"/>
      <c r="IA9942" s="3"/>
      <c r="IB9942" s="3"/>
      <c r="IC9942" s="3"/>
      <c r="ID9942" s="3"/>
      <c r="IE9942" s="3"/>
      <c r="IF9942" s="3"/>
      <c r="IG9942" s="3"/>
      <c r="IH9942" s="3"/>
      <c r="II9942" s="3"/>
      <c r="IJ9942" s="3"/>
      <c r="IK9942" s="3"/>
      <c r="IL9942" s="3"/>
      <c r="IM9942" s="3"/>
      <c r="IN9942" s="3"/>
      <c r="IO9942" s="15"/>
    </row>
    <row r="9943" spans="171:249">
      <c r="FO9943" s="3"/>
      <c r="FP9943" s="3"/>
      <c r="FQ9943" s="3"/>
      <c r="FR9943" s="3"/>
      <c r="FS9943" s="3"/>
      <c r="FT9943" s="3"/>
      <c r="FU9943" s="3"/>
      <c r="FV9943" s="3"/>
      <c r="FW9943" s="3"/>
      <c r="FX9943" s="3"/>
      <c r="FY9943" s="3"/>
      <c r="FZ9943" s="3"/>
      <c r="GA9943" s="3"/>
      <c r="GB9943" s="3"/>
      <c r="GC9943" s="3"/>
      <c r="GD9943" s="3"/>
      <c r="GE9943" s="3"/>
      <c r="GF9943" s="3"/>
      <c r="GG9943" s="3"/>
      <c r="GH9943" s="3"/>
      <c r="GI9943" s="3"/>
      <c r="GJ9943" s="3"/>
      <c r="GK9943" s="3"/>
      <c r="GL9943" s="3"/>
      <c r="GM9943" s="3"/>
      <c r="GN9943" s="3"/>
      <c r="GO9943" s="3"/>
      <c r="GP9943" s="3"/>
      <c r="GQ9943" s="3"/>
      <c r="GR9943" s="3"/>
      <c r="GS9943" s="3"/>
      <c r="GT9943" s="3"/>
      <c r="GU9943" s="3"/>
      <c r="GV9943" s="3"/>
      <c r="GW9943" s="3"/>
      <c r="GX9943" s="3"/>
      <c r="GY9943" s="3"/>
      <c r="GZ9943" s="3"/>
      <c r="HA9943" s="3"/>
      <c r="HB9943" s="3"/>
      <c r="HC9943" s="3"/>
      <c r="HD9943" s="3"/>
      <c r="HE9943" s="3"/>
      <c r="HF9943" s="3"/>
      <c r="HG9943" s="3"/>
      <c r="HH9943" s="3"/>
      <c r="HI9943" s="3"/>
      <c r="HJ9943" s="3"/>
      <c r="HK9943" s="3"/>
      <c r="HL9943" s="3"/>
      <c r="HM9943" s="45"/>
      <c r="HN9943" s="3"/>
      <c r="HO9943" s="3"/>
      <c r="HP9943" s="3"/>
      <c r="HQ9943" s="3"/>
      <c r="HR9943" s="3"/>
      <c r="HS9943" s="3"/>
      <c r="HT9943" s="3"/>
      <c r="HU9943" s="3"/>
      <c r="HV9943" s="3"/>
      <c r="HW9943" s="3"/>
      <c r="HX9943" s="3"/>
      <c r="HY9943" s="3"/>
      <c r="HZ9943" s="3"/>
      <c r="IA9943" s="3"/>
      <c r="IB9943" s="3"/>
      <c r="IC9943" s="3"/>
      <c r="ID9943" s="3"/>
      <c r="IE9943" s="3"/>
      <c r="IF9943" s="3"/>
      <c r="IG9943" s="3"/>
      <c r="IH9943" s="3"/>
      <c r="II9943" s="3"/>
      <c r="IJ9943" s="3"/>
      <c r="IK9943" s="3"/>
      <c r="IL9943" s="3"/>
      <c r="IM9943" s="3"/>
      <c r="IN9943" s="3"/>
      <c r="IO9943" s="15"/>
    </row>
    <row r="9944" spans="171:249">
      <c r="FO9944" s="3"/>
      <c r="FP9944" s="3"/>
      <c r="FQ9944" s="3"/>
      <c r="FR9944" s="3"/>
      <c r="FS9944" s="3"/>
      <c r="FT9944" s="3"/>
      <c r="FU9944" s="3"/>
      <c r="FV9944" s="3"/>
      <c r="FW9944" s="3"/>
      <c r="FX9944" s="3"/>
      <c r="FY9944" s="3"/>
      <c r="FZ9944" s="3"/>
      <c r="GA9944" s="3"/>
      <c r="GB9944" s="3"/>
      <c r="GC9944" s="3"/>
      <c r="GD9944" s="3"/>
      <c r="GE9944" s="3"/>
      <c r="GF9944" s="3"/>
      <c r="GG9944" s="3"/>
      <c r="GH9944" s="3"/>
      <c r="GI9944" s="3"/>
      <c r="GJ9944" s="3"/>
      <c r="GK9944" s="3"/>
      <c r="GL9944" s="3"/>
      <c r="GM9944" s="3"/>
      <c r="GN9944" s="3"/>
      <c r="GO9944" s="3"/>
      <c r="GP9944" s="3"/>
      <c r="GQ9944" s="3"/>
      <c r="GR9944" s="3"/>
      <c r="GS9944" s="3"/>
      <c r="GT9944" s="3"/>
      <c r="GU9944" s="3"/>
      <c r="GV9944" s="3"/>
      <c r="GW9944" s="3"/>
      <c r="GX9944" s="3"/>
      <c r="GY9944" s="3"/>
      <c r="GZ9944" s="3"/>
      <c r="HA9944" s="3"/>
      <c r="HB9944" s="3"/>
      <c r="HC9944" s="3"/>
      <c r="HD9944" s="3"/>
      <c r="HE9944" s="3"/>
      <c r="HF9944" s="3"/>
      <c r="HG9944" s="3"/>
      <c r="HH9944" s="3"/>
      <c r="HI9944" s="3"/>
      <c r="HJ9944" s="3"/>
      <c r="HK9944" s="3"/>
      <c r="HL9944" s="3"/>
      <c r="HM9944" s="45"/>
      <c r="HN9944" s="3"/>
      <c r="HO9944" s="3"/>
      <c r="HP9944" s="3"/>
      <c r="HQ9944" s="3"/>
      <c r="HR9944" s="3"/>
      <c r="HS9944" s="3"/>
      <c r="HT9944" s="3"/>
      <c r="HU9944" s="3"/>
      <c r="HV9944" s="3"/>
      <c r="HW9944" s="3"/>
      <c r="HX9944" s="3"/>
      <c r="HY9944" s="3"/>
      <c r="HZ9944" s="3"/>
      <c r="IA9944" s="3"/>
      <c r="IB9944" s="3"/>
      <c r="IC9944" s="3"/>
      <c r="ID9944" s="3"/>
      <c r="IE9944" s="3"/>
      <c r="IF9944" s="3"/>
      <c r="IG9944" s="3"/>
      <c r="IH9944" s="3"/>
      <c r="II9944" s="3"/>
      <c r="IJ9944" s="3"/>
      <c r="IK9944" s="3"/>
      <c r="IL9944" s="3"/>
      <c r="IM9944" s="3"/>
      <c r="IN9944" s="3"/>
      <c r="IO9944" s="15"/>
    </row>
    <row r="9945" spans="171:249">
      <c r="FO9945" s="3"/>
      <c r="FP9945" s="3"/>
      <c r="FQ9945" s="3"/>
      <c r="FR9945" s="3"/>
      <c r="FS9945" s="3"/>
      <c r="FT9945" s="3"/>
      <c r="FU9945" s="3"/>
      <c r="FV9945" s="3"/>
      <c r="FW9945" s="3"/>
      <c r="FX9945" s="3"/>
      <c r="FY9945" s="3"/>
      <c r="FZ9945" s="3"/>
      <c r="GA9945" s="3"/>
      <c r="GB9945" s="3"/>
      <c r="GC9945" s="3"/>
      <c r="GD9945" s="3"/>
      <c r="GE9945" s="3"/>
      <c r="GF9945" s="3"/>
      <c r="GG9945" s="3"/>
      <c r="GH9945" s="3"/>
      <c r="GI9945" s="3"/>
      <c r="GJ9945" s="3"/>
      <c r="GK9945" s="3"/>
      <c r="GL9945" s="3"/>
      <c r="GM9945" s="3"/>
      <c r="GN9945" s="3"/>
      <c r="GO9945" s="3"/>
      <c r="GP9945" s="3"/>
      <c r="GQ9945" s="3"/>
      <c r="GR9945" s="3"/>
      <c r="GS9945" s="3"/>
      <c r="GT9945" s="3"/>
      <c r="GU9945" s="3"/>
      <c r="GV9945" s="3"/>
      <c r="GW9945" s="3"/>
      <c r="GX9945" s="3"/>
      <c r="GY9945" s="3"/>
      <c r="GZ9945" s="3"/>
      <c r="HA9945" s="3"/>
      <c r="HB9945" s="3"/>
      <c r="HC9945" s="3"/>
      <c r="HD9945" s="3"/>
      <c r="HE9945" s="3"/>
      <c r="HF9945" s="3"/>
      <c r="HG9945" s="3"/>
      <c r="HH9945" s="3"/>
      <c r="HI9945" s="3"/>
      <c r="HJ9945" s="3"/>
      <c r="HK9945" s="3"/>
      <c r="HL9945" s="3"/>
      <c r="HM9945" s="45"/>
      <c r="HN9945" s="3"/>
      <c r="HO9945" s="3"/>
      <c r="HP9945" s="3"/>
      <c r="HQ9945" s="3"/>
      <c r="HR9945" s="3"/>
      <c r="HS9945" s="3"/>
      <c r="HT9945" s="3"/>
      <c r="HU9945" s="3"/>
      <c r="HV9945" s="3"/>
      <c r="HW9945" s="3"/>
      <c r="HX9945" s="3"/>
      <c r="HY9945" s="3"/>
      <c r="HZ9945" s="3"/>
      <c r="IA9945" s="3"/>
      <c r="IB9945" s="3"/>
      <c r="IC9945" s="3"/>
      <c r="ID9945" s="3"/>
      <c r="IE9945" s="3"/>
      <c r="IF9945" s="3"/>
      <c r="IG9945" s="3"/>
      <c r="IH9945" s="3"/>
      <c r="II9945" s="3"/>
      <c r="IJ9945" s="3"/>
      <c r="IK9945" s="3"/>
      <c r="IL9945" s="3"/>
      <c r="IM9945" s="3"/>
      <c r="IN9945" s="3"/>
      <c r="IO9945" s="15"/>
    </row>
    <row r="9946" spans="171:249">
      <c r="FO9946" s="3"/>
      <c r="FP9946" s="3"/>
      <c r="FQ9946" s="3"/>
      <c r="FR9946" s="3"/>
      <c r="FS9946" s="3"/>
      <c r="FT9946" s="3"/>
      <c r="FU9946" s="3"/>
      <c r="FV9946" s="3"/>
      <c r="FW9946" s="3"/>
      <c r="FX9946" s="3"/>
      <c r="FY9946" s="3"/>
      <c r="FZ9946" s="3"/>
      <c r="GA9946" s="3"/>
      <c r="GB9946" s="3"/>
      <c r="GC9946" s="3"/>
      <c r="GD9946" s="3"/>
      <c r="GE9946" s="3"/>
      <c r="GF9946" s="3"/>
      <c r="GG9946" s="3"/>
      <c r="GH9946" s="3"/>
      <c r="GI9946" s="3"/>
      <c r="GJ9946" s="3"/>
      <c r="GK9946" s="3"/>
      <c r="GL9946" s="3"/>
      <c r="GM9946" s="3"/>
      <c r="GN9946" s="3"/>
      <c r="GO9946" s="3"/>
      <c r="GP9946" s="3"/>
      <c r="GQ9946" s="3"/>
      <c r="GR9946" s="3"/>
      <c r="GS9946" s="3"/>
      <c r="GT9946" s="3"/>
      <c r="GU9946" s="3"/>
      <c r="GV9946" s="3"/>
      <c r="GW9946" s="3"/>
      <c r="GX9946" s="3"/>
      <c r="GY9946" s="3"/>
      <c r="GZ9946" s="3"/>
      <c r="HA9946" s="3"/>
      <c r="HB9946" s="3"/>
      <c r="HC9946" s="3"/>
      <c r="HD9946" s="3"/>
      <c r="HE9946" s="3"/>
      <c r="HF9946" s="3"/>
      <c r="HG9946" s="3"/>
      <c r="HH9946" s="3"/>
      <c r="HI9946" s="3"/>
      <c r="HJ9946" s="3"/>
      <c r="HK9946" s="3"/>
      <c r="HL9946" s="3"/>
      <c r="HM9946" s="45"/>
      <c r="HN9946" s="3"/>
      <c r="HO9946" s="3"/>
      <c r="HP9946" s="3"/>
      <c r="HQ9946" s="3"/>
      <c r="HR9946" s="3"/>
      <c r="HS9946" s="3"/>
      <c r="HT9946" s="3"/>
      <c r="HU9946" s="3"/>
      <c r="HV9946" s="3"/>
      <c r="HW9946" s="3"/>
      <c r="HX9946" s="3"/>
      <c r="HY9946" s="3"/>
      <c r="HZ9946" s="3"/>
      <c r="IA9946" s="3"/>
      <c r="IB9946" s="3"/>
      <c r="IC9946" s="3"/>
      <c r="ID9946" s="3"/>
      <c r="IE9946" s="3"/>
      <c r="IF9946" s="3"/>
      <c r="IG9946" s="3"/>
      <c r="IH9946" s="3"/>
      <c r="II9946" s="3"/>
      <c r="IJ9946" s="3"/>
      <c r="IK9946" s="3"/>
      <c r="IL9946" s="3"/>
      <c r="IM9946" s="3"/>
      <c r="IN9946" s="3"/>
      <c r="IO9946" s="15"/>
    </row>
    <row r="9947" spans="171:249">
      <c r="FO9947" s="3"/>
      <c r="FP9947" s="3"/>
      <c r="FQ9947" s="3"/>
      <c r="FR9947" s="3"/>
      <c r="FS9947" s="3"/>
      <c r="FT9947" s="3"/>
      <c r="FU9947" s="3"/>
      <c r="FV9947" s="3"/>
      <c r="FW9947" s="3"/>
      <c r="FX9947" s="3"/>
      <c r="FY9947" s="3"/>
      <c r="FZ9947" s="3"/>
      <c r="GA9947" s="3"/>
      <c r="GB9947" s="3"/>
      <c r="GC9947" s="3"/>
      <c r="GD9947" s="3"/>
      <c r="GE9947" s="3"/>
      <c r="GF9947" s="3"/>
      <c r="GG9947" s="3"/>
      <c r="GH9947" s="3"/>
      <c r="GI9947" s="3"/>
      <c r="GJ9947" s="3"/>
      <c r="GK9947" s="3"/>
      <c r="GL9947" s="3"/>
      <c r="GM9947" s="3"/>
      <c r="GN9947" s="3"/>
      <c r="GO9947" s="3"/>
      <c r="GP9947" s="3"/>
      <c r="GQ9947" s="3"/>
      <c r="GR9947" s="3"/>
      <c r="GS9947" s="3"/>
      <c r="GT9947" s="3"/>
      <c r="GU9947" s="3"/>
      <c r="GV9947" s="3"/>
      <c r="GW9947" s="3"/>
      <c r="GX9947" s="3"/>
      <c r="GY9947" s="3"/>
      <c r="GZ9947" s="3"/>
      <c r="HA9947" s="3"/>
      <c r="HB9947" s="3"/>
      <c r="HC9947" s="3"/>
      <c r="HD9947" s="3"/>
      <c r="HE9947" s="3"/>
      <c r="HF9947" s="3"/>
      <c r="HG9947" s="3"/>
      <c r="HH9947" s="3"/>
      <c r="HI9947" s="3"/>
      <c r="HJ9947" s="3"/>
      <c r="HK9947" s="3"/>
      <c r="HL9947" s="3"/>
      <c r="HM9947" s="45"/>
      <c r="HN9947" s="3"/>
      <c r="HO9947" s="3"/>
      <c r="HP9947" s="3"/>
      <c r="HQ9947" s="3"/>
      <c r="HR9947" s="3"/>
      <c r="HS9947" s="3"/>
      <c r="HT9947" s="3"/>
      <c r="HU9947" s="3"/>
      <c r="HV9947" s="3"/>
      <c r="HW9947" s="3"/>
      <c r="HX9947" s="3"/>
      <c r="HY9947" s="3"/>
      <c r="HZ9947" s="3"/>
      <c r="IA9947" s="3"/>
      <c r="IB9947" s="3"/>
      <c r="IC9947" s="3"/>
      <c r="ID9947" s="3"/>
      <c r="IE9947" s="3"/>
      <c r="IF9947" s="3"/>
      <c r="IG9947" s="3"/>
      <c r="IH9947" s="3"/>
      <c r="II9947" s="3"/>
      <c r="IJ9947" s="3"/>
      <c r="IK9947" s="3"/>
      <c r="IL9947" s="3"/>
      <c r="IM9947" s="3"/>
      <c r="IN9947" s="3"/>
      <c r="IO9947" s="15"/>
    </row>
    <row r="9948" spans="171:249">
      <c r="FO9948" s="3"/>
      <c r="FP9948" s="3"/>
      <c r="FQ9948" s="3"/>
      <c r="FR9948" s="3"/>
      <c r="FS9948" s="3"/>
      <c r="FT9948" s="3"/>
      <c r="FU9948" s="3"/>
      <c r="FV9948" s="3"/>
      <c r="FW9948" s="3"/>
      <c r="FX9948" s="3"/>
      <c r="FY9948" s="3"/>
      <c r="FZ9948" s="3"/>
      <c r="GA9948" s="3"/>
      <c r="GB9948" s="3"/>
      <c r="GC9948" s="3"/>
      <c r="GD9948" s="3"/>
      <c r="GE9948" s="3"/>
      <c r="GF9948" s="3"/>
      <c r="GG9948" s="3"/>
      <c r="GH9948" s="3"/>
      <c r="GI9948" s="3"/>
      <c r="GJ9948" s="3"/>
      <c r="GK9948" s="3"/>
      <c r="GL9948" s="3"/>
      <c r="GM9948" s="3"/>
      <c r="GN9948" s="3"/>
      <c r="GO9948" s="3"/>
      <c r="GP9948" s="3"/>
      <c r="GQ9948" s="3"/>
      <c r="GR9948" s="3"/>
      <c r="GS9948" s="3"/>
      <c r="GT9948" s="3"/>
      <c r="GU9948" s="3"/>
      <c r="GV9948" s="3"/>
      <c r="GW9948" s="3"/>
      <c r="GX9948" s="3"/>
      <c r="GY9948" s="3"/>
      <c r="GZ9948" s="3"/>
      <c r="HA9948" s="3"/>
      <c r="HB9948" s="3"/>
      <c r="HC9948" s="3"/>
      <c r="HD9948" s="3"/>
      <c r="HE9948" s="3"/>
      <c r="HF9948" s="3"/>
      <c r="HG9948" s="3"/>
      <c r="HH9948" s="3"/>
      <c r="HI9948" s="3"/>
      <c r="HJ9948" s="3"/>
      <c r="HK9948" s="3"/>
      <c r="HL9948" s="3"/>
      <c r="HM9948" s="45"/>
      <c r="HN9948" s="3"/>
      <c r="HO9948" s="3"/>
      <c r="HP9948" s="3"/>
      <c r="HQ9948" s="3"/>
      <c r="HR9948" s="3"/>
      <c r="HS9948" s="3"/>
      <c r="HT9948" s="3"/>
      <c r="HU9948" s="3"/>
      <c r="HV9948" s="3"/>
      <c r="HW9948" s="3"/>
      <c r="HX9948" s="3"/>
      <c r="HY9948" s="3"/>
      <c r="HZ9948" s="3"/>
      <c r="IA9948" s="3"/>
      <c r="IB9948" s="3"/>
      <c r="IC9948" s="3"/>
      <c r="ID9948" s="3"/>
      <c r="IE9948" s="3"/>
      <c r="IF9948" s="3"/>
      <c r="IG9948" s="3"/>
      <c r="IH9948" s="3"/>
      <c r="II9948" s="3"/>
      <c r="IJ9948" s="3"/>
      <c r="IK9948" s="3"/>
      <c r="IL9948" s="3"/>
      <c r="IM9948" s="3"/>
      <c r="IN9948" s="3"/>
      <c r="IO9948" s="15"/>
    </row>
    <row r="9949" spans="171:249">
      <c r="FO9949" s="3"/>
      <c r="FP9949" s="3"/>
      <c r="FQ9949" s="3"/>
      <c r="FR9949" s="3"/>
      <c r="FS9949" s="3"/>
      <c r="FT9949" s="3"/>
      <c r="FU9949" s="3"/>
      <c r="FV9949" s="3"/>
      <c r="FW9949" s="3"/>
      <c r="FX9949" s="3"/>
      <c r="FY9949" s="3"/>
      <c r="FZ9949" s="3"/>
      <c r="GA9949" s="3"/>
      <c r="GB9949" s="3"/>
      <c r="GC9949" s="3"/>
      <c r="GD9949" s="3"/>
      <c r="GE9949" s="3"/>
      <c r="GF9949" s="3"/>
      <c r="GG9949" s="3"/>
      <c r="GH9949" s="3"/>
      <c r="GI9949" s="3"/>
      <c r="GJ9949" s="3"/>
      <c r="GK9949" s="3"/>
      <c r="GL9949" s="3"/>
      <c r="GM9949" s="3"/>
      <c r="GN9949" s="3"/>
      <c r="GO9949" s="3"/>
      <c r="GP9949" s="3"/>
      <c r="GQ9949" s="3"/>
      <c r="GR9949" s="3"/>
      <c r="GS9949" s="3"/>
      <c r="GT9949" s="3"/>
      <c r="GU9949" s="3"/>
      <c r="GV9949" s="3"/>
      <c r="GW9949" s="3"/>
      <c r="GX9949" s="3"/>
      <c r="GY9949" s="3"/>
      <c r="GZ9949" s="3"/>
      <c r="HA9949" s="3"/>
      <c r="HB9949" s="3"/>
      <c r="HC9949" s="3"/>
      <c r="HD9949" s="3"/>
      <c r="HE9949" s="3"/>
      <c r="HF9949" s="3"/>
      <c r="HG9949" s="3"/>
      <c r="HH9949" s="3"/>
      <c r="HI9949" s="3"/>
      <c r="HJ9949" s="3"/>
      <c r="HK9949" s="3"/>
      <c r="HL9949" s="3"/>
      <c r="HM9949" s="45"/>
      <c r="HN9949" s="3"/>
      <c r="HO9949" s="3"/>
      <c r="HP9949" s="3"/>
      <c r="HQ9949" s="3"/>
      <c r="HR9949" s="3"/>
      <c r="HS9949" s="3"/>
      <c r="HT9949" s="3"/>
      <c r="HU9949" s="3"/>
      <c r="HV9949" s="3"/>
      <c r="HW9949" s="3"/>
      <c r="HX9949" s="3"/>
      <c r="HY9949" s="3"/>
      <c r="HZ9949" s="3"/>
      <c r="IA9949" s="3"/>
      <c r="IB9949" s="3"/>
      <c r="IC9949" s="3"/>
      <c r="ID9949" s="3"/>
      <c r="IE9949" s="3"/>
      <c r="IF9949" s="3"/>
      <c r="IG9949" s="3"/>
      <c r="IH9949" s="3"/>
      <c r="II9949" s="3"/>
      <c r="IJ9949" s="3"/>
      <c r="IK9949" s="3"/>
      <c r="IL9949" s="3"/>
      <c r="IM9949" s="3"/>
      <c r="IN9949" s="3"/>
      <c r="IO9949" s="15"/>
    </row>
    <row r="9950" spans="171:249">
      <c r="FO9950" s="3"/>
      <c r="FP9950" s="3"/>
      <c r="FQ9950" s="3"/>
      <c r="FR9950" s="3"/>
      <c r="FS9950" s="3"/>
      <c r="FT9950" s="3"/>
      <c r="FU9950" s="3"/>
      <c r="FV9950" s="3"/>
      <c r="FW9950" s="3"/>
      <c r="FX9950" s="3"/>
      <c r="FY9950" s="3"/>
      <c r="FZ9950" s="3"/>
      <c r="GA9950" s="3"/>
      <c r="GB9950" s="3"/>
      <c r="GC9950" s="3"/>
      <c r="GD9950" s="3"/>
      <c r="GE9950" s="3"/>
      <c r="GF9950" s="3"/>
      <c r="GG9950" s="3"/>
      <c r="GH9950" s="3"/>
      <c r="GI9950" s="3"/>
      <c r="GJ9950" s="3"/>
      <c r="GK9950" s="3"/>
      <c r="GL9950" s="3"/>
      <c r="GM9950" s="3"/>
      <c r="GN9950" s="3"/>
      <c r="GO9950" s="3"/>
      <c r="GP9950" s="3"/>
      <c r="GQ9950" s="3"/>
      <c r="GR9950" s="3"/>
      <c r="GS9950" s="3"/>
      <c r="GT9950" s="3"/>
      <c r="GU9950" s="3"/>
      <c r="GV9950" s="3"/>
      <c r="GW9950" s="3"/>
      <c r="GX9950" s="3"/>
      <c r="GY9950" s="3"/>
      <c r="GZ9950" s="3"/>
      <c r="HA9950" s="3"/>
      <c r="HB9950" s="3"/>
      <c r="HC9950" s="3"/>
      <c r="HD9950" s="3"/>
      <c r="HE9950" s="3"/>
      <c r="HF9950" s="3"/>
      <c r="HG9950" s="3"/>
      <c r="HH9950" s="3"/>
      <c r="HI9950" s="3"/>
      <c r="HJ9950" s="3"/>
      <c r="HK9950" s="3"/>
      <c r="HL9950" s="3"/>
      <c r="HM9950" s="45"/>
      <c r="HN9950" s="3"/>
      <c r="HO9950" s="3"/>
      <c r="HP9950" s="3"/>
      <c r="HQ9950" s="3"/>
      <c r="HR9950" s="3"/>
      <c r="HS9950" s="3"/>
      <c r="HT9950" s="3"/>
      <c r="HU9950" s="3"/>
      <c r="HV9950" s="3"/>
      <c r="HW9950" s="3"/>
      <c r="HX9950" s="3"/>
      <c r="HY9950" s="3"/>
      <c r="HZ9950" s="3"/>
      <c r="IA9950" s="3"/>
      <c r="IB9950" s="3"/>
      <c r="IC9950" s="3"/>
      <c r="ID9950" s="3"/>
      <c r="IE9950" s="3"/>
      <c r="IF9950" s="3"/>
      <c r="IG9950" s="3"/>
      <c r="IH9950" s="3"/>
      <c r="II9950" s="3"/>
      <c r="IJ9950" s="3"/>
      <c r="IK9950" s="3"/>
      <c r="IL9950" s="3"/>
      <c r="IM9950" s="3"/>
      <c r="IN9950" s="3"/>
      <c r="IO9950" s="15"/>
    </row>
    <row r="9951" spans="171:249">
      <c r="FO9951" s="3"/>
      <c r="FP9951" s="3"/>
      <c r="FQ9951" s="3"/>
      <c r="FR9951" s="3"/>
      <c r="FS9951" s="3"/>
      <c r="FT9951" s="3"/>
      <c r="FU9951" s="3"/>
      <c r="FV9951" s="3"/>
      <c r="FW9951" s="3"/>
      <c r="FX9951" s="3"/>
      <c r="FY9951" s="3"/>
      <c r="FZ9951" s="3"/>
      <c r="GA9951" s="3"/>
      <c r="GB9951" s="3"/>
      <c r="GC9951" s="3"/>
      <c r="GD9951" s="3"/>
      <c r="GE9951" s="3"/>
      <c r="GF9951" s="3"/>
      <c r="GG9951" s="3"/>
      <c r="GH9951" s="3"/>
      <c r="GI9951" s="3"/>
      <c r="GJ9951" s="3"/>
      <c r="GK9951" s="3"/>
      <c r="GL9951" s="3"/>
      <c r="GM9951" s="3"/>
      <c r="GN9951" s="3"/>
      <c r="GO9951" s="3"/>
      <c r="GP9951" s="3"/>
      <c r="GQ9951" s="3"/>
      <c r="GR9951" s="3"/>
      <c r="GS9951" s="3"/>
      <c r="GT9951" s="3"/>
      <c r="GU9951" s="3"/>
      <c r="GV9951" s="3"/>
      <c r="GW9951" s="3"/>
      <c r="GX9951" s="3"/>
      <c r="GY9951" s="3"/>
      <c r="GZ9951" s="3"/>
      <c r="HA9951" s="3"/>
      <c r="HB9951" s="3"/>
      <c r="HC9951" s="3"/>
      <c r="HD9951" s="3"/>
      <c r="HE9951" s="3"/>
      <c r="HF9951" s="3"/>
      <c r="HG9951" s="3"/>
      <c r="HH9951" s="3"/>
      <c r="HI9951" s="3"/>
      <c r="HJ9951" s="3"/>
      <c r="HK9951" s="3"/>
      <c r="HL9951" s="3"/>
      <c r="HM9951" s="45"/>
      <c r="HN9951" s="3"/>
      <c r="HO9951" s="3"/>
      <c r="HP9951" s="3"/>
      <c r="HQ9951" s="3"/>
      <c r="HR9951" s="3"/>
      <c r="HS9951" s="3"/>
      <c r="HT9951" s="3"/>
      <c r="HU9951" s="3"/>
      <c r="HV9951" s="3"/>
      <c r="HW9951" s="3"/>
      <c r="HX9951" s="3"/>
      <c r="HY9951" s="3"/>
      <c r="HZ9951" s="3"/>
      <c r="IA9951" s="3"/>
      <c r="IB9951" s="3"/>
      <c r="IC9951" s="3"/>
      <c r="ID9951" s="3"/>
      <c r="IE9951" s="3"/>
      <c r="IF9951" s="3"/>
      <c r="IG9951" s="3"/>
      <c r="IH9951" s="3"/>
      <c r="II9951" s="3"/>
      <c r="IJ9951" s="3"/>
      <c r="IK9951" s="3"/>
      <c r="IL9951" s="3"/>
      <c r="IM9951" s="3"/>
      <c r="IN9951" s="3"/>
      <c r="IO9951" s="15"/>
    </row>
    <row r="9952" spans="171:249">
      <c r="FO9952" s="3"/>
      <c r="FP9952" s="3"/>
      <c r="FQ9952" s="3"/>
      <c r="FR9952" s="3"/>
      <c r="FS9952" s="3"/>
      <c r="FT9952" s="3"/>
      <c r="FU9952" s="3"/>
      <c r="FV9952" s="3"/>
      <c r="FW9952" s="3"/>
      <c r="FX9952" s="3"/>
      <c r="FY9952" s="3"/>
      <c r="FZ9952" s="3"/>
      <c r="GA9952" s="3"/>
      <c r="GB9952" s="3"/>
      <c r="GC9952" s="3"/>
      <c r="GD9952" s="3"/>
      <c r="GE9952" s="3"/>
      <c r="GF9952" s="3"/>
      <c r="GG9952" s="3"/>
      <c r="GH9952" s="3"/>
      <c r="GI9952" s="3"/>
      <c r="GJ9952" s="3"/>
      <c r="GK9952" s="3"/>
      <c r="GL9952" s="3"/>
      <c r="GM9952" s="3"/>
      <c r="GN9952" s="3"/>
      <c r="GO9952" s="3"/>
      <c r="GP9952" s="3"/>
      <c r="GQ9952" s="3"/>
      <c r="GR9952" s="3"/>
      <c r="GS9952" s="3"/>
      <c r="GT9952" s="3"/>
      <c r="GU9952" s="3"/>
      <c r="GV9952" s="3"/>
      <c r="GW9952" s="3"/>
      <c r="GX9952" s="3"/>
      <c r="GY9952" s="3"/>
      <c r="GZ9952" s="3"/>
      <c r="HA9952" s="3"/>
      <c r="HB9952" s="3"/>
      <c r="HC9952" s="3"/>
      <c r="HD9952" s="3"/>
      <c r="HE9952" s="3"/>
      <c r="HF9952" s="3"/>
      <c r="HG9952" s="3"/>
      <c r="HH9952" s="3"/>
      <c r="HI9952" s="3"/>
      <c r="HJ9952" s="3"/>
      <c r="HK9952" s="3"/>
      <c r="HL9952" s="3"/>
      <c r="HM9952" s="45"/>
      <c r="HN9952" s="3"/>
      <c r="HO9952" s="3"/>
      <c r="HP9952" s="3"/>
      <c r="HQ9952" s="3"/>
      <c r="HR9952" s="3"/>
      <c r="HS9952" s="3"/>
      <c r="HT9952" s="3"/>
      <c r="HU9952" s="3"/>
      <c r="HV9952" s="3"/>
      <c r="HW9952" s="3"/>
      <c r="HX9952" s="3"/>
      <c r="HY9952" s="3"/>
      <c r="HZ9952" s="3"/>
      <c r="IA9952" s="3"/>
      <c r="IB9952" s="3"/>
      <c r="IC9952" s="3"/>
      <c r="ID9952" s="3"/>
      <c r="IE9952" s="3"/>
      <c r="IF9952" s="3"/>
      <c r="IG9952" s="3"/>
      <c r="IH9952" s="3"/>
      <c r="II9952" s="3"/>
      <c r="IJ9952" s="3"/>
      <c r="IK9952" s="3"/>
      <c r="IL9952" s="3"/>
      <c r="IM9952" s="3"/>
      <c r="IN9952" s="3"/>
      <c r="IO9952" s="15"/>
    </row>
    <row r="9953" spans="171:249">
      <c r="FO9953" s="3"/>
      <c r="FP9953" s="3"/>
      <c r="FQ9953" s="3"/>
      <c r="FR9953" s="3"/>
      <c r="FS9953" s="3"/>
      <c r="FT9953" s="3"/>
      <c r="FU9953" s="3"/>
      <c r="FV9953" s="3"/>
      <c r="FW9953" s="3"/>
      <c r="FX9953" s="3"/>
      <c r="FY9953" s="3"/>
      <c r="FZ9953" s="3"/>
      <c r="GA9953" s="3"/>
      <c r="GB9953" s="3"/>
      <c r="GC9953" s="3"/>
      <c r="GD9953" s="3"/>
      <c r="GE9953" s="3"/>
      <c r="GF9953" s="3"/>
      <c r="GG9953" s="3"/>
      <c r="GH9953" s="3"/>
      <c r="GI9953" s="3"/>
      <c r="GJ9953" s="3"/>
      <c r="GK9953" s="3"/>
      <c r="GL9953" s="3"/>
      <c r="GM9953" s="3"/>
      <c r="GN9953" s="3"/>
      <c r="GO9953" s="3"/>
      <c r="GP9953" s="3"/>
      <c r="GQ9953" s="3"/>
      <c r="GR9953" s="3"/>
      <c r="GS9953" s="3"/>
      <c r="GT9953" s="3"/>
      <c r="GU9953" s="3"/>
      <c r="GV9953" s="3"/>
      <c r="GW9953" s="3"/>
      <c r="GX9953" s="3"/>
      <c r="GY9953" s="3"/>
      <c r="GZ9953" s="3"/>
      <c r="HA9953" s="3"/>
      <c r="HB9953" s="3"/>
      <c r="HC9953" s="3"/>
      <c r="HD9953" s="3"/>
      <c r="HE9953" s="3"/>
      <c r="HF9953" s="3"/>
      <c r="HG9953" s="3"/>
      <c r="HH9953" s="3"/>
      <c r="HI9953" s="3"/>
      <c r="HJ9953" s="3"/>
      <c r="HK9953" s="3"/>
      <c r="HL9953" s="3"/>
      <c r="HM9953" s="45"/>
      <c r="HN9953" s="3"/>
      <c r="HO9953" s="3"/>
      <c r="HP9953" s="3"/>
      <c r="HQ9953" s="3"/>
      <c r="HR9953" s="3"/>
      <c r="HS9953" s="3"/>
      <c r="HT9953" s="3"/>
      <c r="HU9953" s="3"/>
      <c r="HV9953" s="3"/>
      <c r="HW9953" s="3"/>
      <c r="HX9953" s="3"/>
      <c r="HY9953" s="3"/>
      <c r="HZ9953" s="3"/>
      <c r="IA9953" s="3"/>
      <c r="IB9953" s="3"/>
      <c r="IC9953" s="3"/>
      <c r="ID9953" s="3"/>
      <c r="IE9953" s="3"/>
      <c r="IF9953" s="3"/>
      <c r="IG9953" s="3"/>
      <c r="IH9953" s="3"/>
      <c r="II9953" s="3"/>
      <c r="IJ9953" s="3"/>
      <c r="IK9953" s="3"/>
      <c r="IL9953" s="3"/>
      <c r="IM9953" s="3"/>
      <c r="IN9953" s="3"/>
      <c r="IO9953" s="15"/>
    </row>
    <row r="9954" spans="171:249">
      <c r="FO9954" s="3"/>
      <c r="FP9954" s="3"/>
      <c r="FQ9954" s="3"/>
      <c r="FR9954" s="3"/>
      <c r="FS9954" s="3"/>
      <c r="FT9954" s="3"/>
      <c r="FU9954" s="3"/>
      <c r="FV9954" s="3"/>
      <c r="FW9954" s="3"/>
      <c r="FX9954" s="3"/>
      <c r="FY9954" s="3"/>
      <c r="FZ9954" s="3"/>
      <c r="GA9954" s="3"/>
      <c r="GB9954" s="3"/>
      <c r="GC9954" s="3"/>
      <c r="GD9954" s="3"/>
      <c r="GE9954" s="3"/>
      <c r="GF9954" s="3"/>
      <c r="GG9954" s="3"/>
      <c r="GH9954" s="3"/>
      <c r="GI9954" s="3"/>
      <c r="GJ9954" s="3"/>
      <c r="GK9954" s="3"/>
      <c r="GL9954" s="3"/>
      <c r="GM9954" s="3"/>
      <c r="GN9954" s="3"/>
      <c r="GO9954" s="3"/>
      <c r="GP9954" s="3"/>
      <c r="GQ9954" s="3"/>
      <c r="GR9954" s="3"/>
      <c r="GS9954" s="3"/>
      <c r="GT9954" s="3"/>
      <c r="GU9954" s="3"/>
      <c r="GV9954" s="3"/>
      <c r="GW9954" s="3"/>
      <c r="GX9954" s="3"/>
      <c r="GY9954" s="3"/>
      <c r="GZ9954" s="3"/>
      <c r="HA9954" s="3"/>
      <c r="HB9954" s="3"/>
      <c r="HC9954" s="3"/>
      <c r="HD9954" s="3"/>
      <c r="HE9954" s="3"/>
      <c r="HF9954" s="3"/>
      <c r="HG9954" s="3"/>
      <c r="HH9954" s="3"/>
      <c r="HI9954" s="3"/>
      <c r="HJ9954" s="3"/>
      <c r="HK9954" s="3"/>
      <c r="HL9954" s="3"/>
      <c r="HM9954" s="45"/>
      <c r="HN9954" s="3"/>
      <c r="HO9954" s="3"/>
      <c r="HP9954" s="3"/>
      <c r="HQ9954" s="3"/>
      <c r="HR9954" s="3"/>
      <c r="HS9954" s="3"/>
      <c r="HT9954" s="3"/>
      <c r="HU9954" s="3"/>
      <c r="HV9954" s="3"/>
      <c r="HW9954" s="3"/>
      <c r="HX9954" s="3"/>
      <c r="HY9954" s="3"/>
      <c r="HZ9954" s="3"/>
      <c r="IA9954" s="3"/>
      <c r="IB9954" s="3"/>
      <c r="IC9954" s="3"/>
      <c r="ID9954" s="3"/>
      <c r="IE9954" s="3"/>
      <c r="IF9954" s="3"/>
      <c r="IG9954" s="3"/>
      <c r="IH9954" s="3"/>
      <c r="II9954" s="3"/>
      <c r="IJ9954" s="3"/>
      <c r="IK9954" s="3"/>
      <c r="IL9954" s="3"/>
      <c r="IM9954" s="3"/>
      <c r="IN9954" s="3"/>
      <c r="IO9954" s="15"/>
    </row>
    <row r="9955" spans="171:249">
      <c r="FO9955" s="3"/>
      <c r="FP9955" s="3"/>
      <c r="FQ9955" s="3"/>
      <c r="FR9955" s="3"/>
      <c r="FS9955" s="3"/>
      <c r="FT9955" s="3"/>
      <c r="FU9955" s="3"/>
      <c r="FV9955" s="3"/>
      <c r="FW9955" s="3"/>
      <c r="FX9955" s="3"/>
      <c r="FY9955" s="3"/>
      <c r="FZ9955" s="3"/>
      <c r="GA9955" s="3"/>
      <c r="GB9955" s="3"/>
      <c r="GC9955" s="3"/>
      <c r="GD9955" s="3"/>
      <c r="GE9955" s="3"/>
      <c r="GF9955" s="3"/>
      <c r="GG9955" s="3"/>
      <c r="GH9955" s="3"/>
      <c r="GI9955" s="3"/>
      <c r="GJ9955" s="3"/>
      <c r="GK9955" s="3"/>
      <c r="GL9955" s="3"/>
      <c r="GM9955" s="3"/>
      <c r="GN9955" s="3"/>
      <c r="GO9955" s="3"/>
      <c r="GP9955" s="3"/>
      <c r="GQ9955" s="3"/>
      <c r="GR9955" s="3"/>
      <c r="GS9955" s="3"/>
      <c r="GT9955" s="3"/>
      <c r="GU9955" s="3"/>
      <c r="GV9955" s="3"/>
      <c r="GW9955" s="3"/>
      <c r="GX9955" s="3"/>
      <c r="GY9955" s="3"/>
      <c r="GZ9955" s="3"/>
      <c r="HA9955" s="3"/>
      <c r="HB9955" s="3"/>
      <c r="HC9955" s="3"/>
      <c r="HD9955" s="3"/>
      <c r="HE9955" s="3"/>
      <c r="HF9955" s="3"/>
      <c r="HG9955" s="3"/>
      <c r="HH9955" s="3"/>
      <c r="HI9955" s="3"/>
      <c r="HJ9955" s="3"/>
      <c r="HK9955" s="3"/>
      <c r="HL9955" s="3"/>
      <c r="HM9955" s="45"/>
      <c r="HN9955" s="3"/>
      <c r="HO9955" s="3"/>
      <c r="HP9955" s="3"/>
      <c r="HQ9955" s="3"/>
      <c r="HR9955" s="3"/>
      <c r="HS9955" s="3"/>
      <c r="HT9955" s="3"/>
      <c r="HU9955" s="3"/>
      <c r="HV9955" s="3"/>
      <c r="HW9955" s="3"/>
      <c r="HX9955" s="3"/>
      <c r="HY9955" s="3"/>
      <c r="HZ9955" s="3"/>
      <c r="IA9955" s="3"/>
      <c r="IB9955" s="3"/>
      <c r="IC9955" s="3"/>
      <c r="ID9955" s="3"/>
      <c r="IE9955" s="3"/>
      <c r="IF9955" s="3"/>
      <c r="IG9955" s="3"/>
      <c r="IH9955" s="3"/>
      <c r="II9955" s="3"/>
      <c r="IJ9955" s="3"/>
      <c r="IK9955" s="3"/>
      <c r="IL9955" s="3"/>
      <c r="IM9955" s="3"/>
      <c r="IN9955" s="3"/>
      <c r="IO9955" s="15"/>
    </row>
    <row r="9956" spans="171:249">
      <c r="FO9956" s="3"/>
      <c r="FP9956" s="3"/>
      <c r="FQ9956" s="3"/>
      <c r="FR9956" s="3"/>
      <c r="FS9956" s="3"/>
      <c r="FT9956" s="3"/>
      <c r="FU9956" s="3"/>
      <c r="FV9956" s="3"/>
      <c r="FW9956" s="3"/>
      <c r="FX9956" s="3"/>
      <c r="FY9956" s="3"/>
      <c r="FZ9956" s="3"/>
      <c r="GA9956" s="3"/>
      <c r="GB9956" s="3"/>
      <c r="GC9956" s="3"/>
      <c r="GD9956" s="3"/>
      <c r="GE9956" s="3"/>
      <c r="GF9956" s="3"/>
      <c r="GG9956" s="3"/>
      <c r="GH9956" s="3"/>
      <c r="GI9956" s="3"/>
      <c r="GJ9956" s="3"/>
      <c r="GK9956" s="3"/>
      <c r="GL9956" s="3"/>
      <c r="GM9956" s="3"/>
      <c r="GN9956" s="3"/>
      <c r="GO9956" s="3"/>
      <c r="GP9956" s="3"/>
      <c r="GQ9956" s="3"/>
      <c r="GR9956" s="3"/>
      <c r="GS9956" s="3"/>
      <c r="GT9956" s="3"/>
      <c r="GU9956" s="3"/>
      <c r="GV9956" s="3"/>
      <c r="GW9956" s="3"/>
      <c r="GX9956" s="3"/>
      <c r="GY9956" s="3"/>
      <c r="GZ9956" s="3"/>
      <c r="HA9956" s="3"/>
      <c r="HB9956" s="3"/>
      <c r="HC9956" s="3"/>
      <c r="HD9956" s="3"/>
      <c r="HE9956" s="3"/>
      <c r="HF9956" s="3"/>
      <c r="HG9956" s="3"/>
      <c r="HH9956" s="3"/>
      <c r="HI9956" s="3"/>
      <c r="HJ9956" s="3"/>
      <c r="HK9956" s="3"/>
      <c r="HL9956" s="3"/>
      <c r="HM9956" s="45"/>
      <c r="HN9956" s="3"/>
      <c r="HO9956" s="3"/>
      <c r="HP9956" s="3"/>
      <c r="HQ9956" s="3"/>
      <c r="HR9956" s="3"/>
      <c r="HS9956" s="3"/>
      <c r="HT9956" s="3"/>
      <c r="HU9956" s="3"/>
      <c r="HV9956" s="3"/>
      <c r="HW9956" s="3"/>
      <c r="HX9956" s="3"/>
      <c r="HY9956" s="3"/>
      <c r="HZ9956" s="3"/>
      <c r="IA9956" s="3"/>
      <c r="IB9956" s="3"/>
      <c r="IC9956" s="3"/>
      <c r="ID9956" s="3"/>
      <c r="IE9956" s="3"/>
      <c r="IF9956" s="3"/>
      <c r="IG9956" s="3"/>
      <c r="IH9956" s="3"/>
      <c r="II9956" s="3"/>
      <c r="IJ9956" s="3"/>
      <c r="IK9956" s="3"/>
      <c r="IL9956" s="3"/>
      <c r="IM9956" s="3"/>
      <c r="IN9956" s="3"/>
      <c r="IO9956" s="15"/>
    </row>
    <row r="9957" spans="171:249">
      <c r="FO9957" s="3"/>
      <c r="FP9957" s="3"/>
      <c r="FQ9957" s="3"/>
      <c r="FR9957" s="3"/>
      <c r="FS9957" s="3"/>
      <c r="FT9957" s="3"/>
      <c r="FU9957" s="3"/>
      <c r="FV9957" s="3"/>
      <c r="FW9957" s="3"/>
      <c r="FX9957" s="3"/>
      <c r="FY9957" s="3"/>
      <c r="FZ9957" s="3"/>
      <c r="GA9957" s="3"/>
      <c r="GB9957" s="3"/>
      <c r="GC9957" s="3"/>
      <c r="GD9957" s="3"/>
      <c r="GE9957" s="3"/>
      <c r="GF9957" s="3"/>
      <c r="GG9957" s="3"/>
      <c r="GH9957" s="3"/>
      <c r="GI9957" s="3"/>
      <c r="GJ9957" s="3"/>
      <c r="GK9957" s="3"/>
      <c r="GL9957" s="3"/>
      <c r="GM9957" s="3"/>
      <c r="GN9957" s="3"/>
      <c r="GO9957" s="3"/>
      <c r="GP9957" s="3"/>
      <c r="GQ9957" s="3"/>
      <c r="GR9957" s="3"/>
      <c r="GS9957" s="3"/>
      <c r="GT9957" s="3"/>
      <c r="GU9957" s="3"/>
      <c r="GV9957" s="3"/>
      <c r="GW9957" s="3"/>
      <c r="GX9957" s="3"/>
      <c r="GY9957" s="3"/>
      <c r="GZ9957" s="3"/>
      <c r="HA9957" s="3"/>
      <c r="HB9957" s="3"/>
      <c r="HC9957" s="3"/>
      <c r="HD9957" s="3"/>
      <c r="HE9957" s="3"/>
      <c r="HF9957" s="3"/>
      <c r="HG9957" s="3"/>
      <c r="HH9957" s="3"/>
      <c r="HI9957" s="3"/>
      <c r="HJ9957" s="3"/>
      <c r="HK9957" s="3"/>
      <c r="HL9957" s="3"/>
      <c r="HM9957" s="45"/>
      <c r="HN9957" s="3"/>
      <c r="HO9957" s="3"/>
      <c r="HP9957" s="3"/>
      <c r="HQ9957" s="3"/>
      <c r="HR9957" s="3"/>
      <c r="HS9957" s="3"/>
      <c r="HT9957" s="3"/>
      <c r="HU9957" s="3"/>
      <c r="HV9957" s="3"/>
      <c r="HW9957" s="3"/>
      <c r="HX9957" s="3"/>
      <c r="HY9957" s="3"/>
      <c r="HZ9957" s="3"/>
      <c r="IA9957" s="3"/>
      <c r="IB9957" s="3"/>
      <c r="IC9957" s="3"/>
      <c r="ID9957" s="3"/>
      <c r="IE9957" s="3"/>
      <c r="IF9957" s="3"/>
      <c r="IG9957" s="3"/>
      <c r="IH9957" s="3"/>
      <c r="II9957" s="3"/>
      <c r="IJ9957" s="3"/>
      <c r="IK9957" s="3"/>
      <c r="IL9957" s="3"/>
      <c r="IM9957" s="3"/>
      <c r="IN9957" s="3"/>
      <c r="IO9957" s="15"/>
    </row>
    <row r="9958" spans="171:249">
      <c r="FO9958" s="3"/>
      <c r="FP9958" s="3"/>
      <c r="FQ9958" s="3"/>
      <c r="FR9958" s="3"/>
      <c r="FS9958" s="3"/>
      <c r="FT9958" s="3"/>
      <c r="FU9958" s="3"/>
      <c r="FV9958" s="3"/>
      <c r="FW9958" s="3"/>
      <c r="FX9958" s="3"/>
      <c r="FY9958" s="3"/>
      <c r="FZ9958" s="3"/>
      <c r="GA9958" s="3"/>
      <c r="GB9958" s="3"/>
      <c r="GC9958" s="3"/>
      <c r="GD9958" s="3"/>
      <c r="GE9958" s="3"/>
      <c r="GF9958" s="3"/>
      <c r="GG9958" s="3"/>
      <c r="GH9958" s="3"/>
      <c r="GI9958" s="3"/>
      <c r="GJ9958" s="3"/>
      <c r="GK9958" s="3"/>
      <c r="GL9958" s="3"/>
      <c r="GM9958" s="3"/>
      <c r="GN9958" s="3"/>
      <c r="GO9958" s="3"/>
      <c r="GP9958" s="3"/>
      <c r="GQ9958" s="3"/>
      <c r="GR9958" s="3"/>
      <c r="GS9958" s="3"/>
      <c r="GT9958" s="3"/>
      <c r="GU9958" s="3"/>
      <c r="GV9958" s="3"/>
      <c r="GW9958" s="3"/>
      <c r="GX9958" s="3"/>
      <c r="GY9958" s="3"/>
      <c r="GZ9958" s="3"/>
      <c r="HA9958" s="3"/>
      <c r="HB9958" s="3"/>
      <c r="HC9958" s="3"/>
      <c r="HD9958" s="3"/>
      <c r="HE9958" s="3"/>
      <c r="HF9958" s="3"/>
      <c r="HG9958" s="3"/>
      <c r="HH9958" s="3"/>
      <c r="HI9958" s="3"/>
      <c r="HJ9958" s="3"/>
      <c r="HK9958" s="3"/>
      <c r="HL9958" s="3"/>
      <c r="HM9958" s="45"/>
      <c r="HN9958" s="3"/>
      <c r="HO9958" s="3"/>
      <c r="HP9958" s="3"/>
      <c r="HQ9958" s="3"/>
      <c r="HR9958" s="3"/>
      <c r="HS9958" s="3"/>
      <c r="HT9958" s="3"/>
      <c r="HU9958" s="3"/>
      <c r="HV9958" s="3"/>
      <c r="HW9958" s="3"/>
      <c r="HX9958" s="3"/>
      <c r="HY9958" s="3"/>
      <c r="HZ9958" s="3"/>
      <c r="IA9958" s="3"/>
      <c r="IB9958" s="3"/>
      <c r="IC9958" s="3"/>
      <c r="ID9958" s="3"/>
      <c r="IE9958" s="3"/>
      <c r="IF9958" s="3"/>
      <c r="IG9958" s="3"/>
      <c r="IH9958" s="3"/>
      <c r="II9958" s="3"/>
      <c r="IJ9958" s="3"/>
      <c r="IK9958" s="3"/>
      <c r="IL9958" s="3"/>
      <c r="IM9958" s="3"/>
      <c r="IN9958" s="3"/>
      <c r="IO9958" s="15"/>
    </row>
    <row r="9959" spans="171:249">
      <c r="FO9959" s="3"/>
      <c r="FP9959" s="3"/>
      <c r="FQ9959" s="3"/>
      <c r="FR9959" s="3"/>
      <c r="FS9959" s="3"/>
      <c r="FT9959" s="3"/>
      <c r="FU9959" s="3"/>
      <c r="FV9959" s="3"/>
      <c r="FW9959" s="3"/>
      <c r="FX9959" s="3"/>
      <c r="FY9959" s="3"/>
      <c r="FZ9959" s="3"/>
      <c r="GA9959" s="3"/>
      <c r="GB9959" s="3"/>
      <c r="GC9959" s="3"/>
      <c r="GD9959" s="3"/>
      <c r="GE9959" s="3"/>
      <c r="GF9959" s="3"/>
      <c r="GG9959" s="3"/>
      <c r="GH9959" s="3"/>
      <c r="GI9959" s="3"/>
      <c r="GJ9959" s="3"/>
      <c r="GK9959" s="3"/>
      <c r="GL9959" s="3"/>
      <c r="GM9959" s="3"/>
      <c r="GN9959" s="3"/>
      <c r="GO9959" s="3"/>
      <c r="GP9959" s="3"/>
      <c r="GQ9959" s="3"/>
      <c r="GR9959" s="3"/>
      <c r="GS9959" s="3"/>
      <c r="GT9959" s="3"/>
      <c r="GU9959" s="3"/>
      <c r="GV9959" s="3"/>
      <c r="GW9959" s="3"/>
      <c r="GX9959" s="3"/>
      <c r="GY9959" s="3"/>
      <c r="GZ9959" s="3"/>
      <c r="HA9959" s="3"/>
      <c r="HB9959" s="3"/>
      <c r="HC9959" s="3"/>
      <c r="HD9959" s="3"/>
      <c r="HE9959" s="3"/>
      <c r="HF9959" s="3"/>
      <c r="HG9959" s="3"/>
      <c r="HH9959" s="3"/>
      <c r="HI9959" s="3"/>
      <c r="HJ9959" s="3"/>
      <c r="HK9959" s="3"/>
      <c r="HL9959" s="3"/>
      <c r="HM9959" s="45"/>
      <c r="HN9959" s="3"/>
      <c r="HO9959" s="3"/>
      <c r="HP9959" s="3"/>
      <c r="HQ9959" s="3"/>
      <c r="HR9959" s="3"/>
      <c r="HS9959" s="3"/>
      <c r="HT9959" s="3"/>
      <c r="HU9959" s="3"/>
      <c r="HV9959" s="3"/>
      <c r="HW9959" s="3"/>
      <c r="HX9959" s="3"/>
      <c r="HY9959" s="3"/>
      <c r="HZ9959" s="3"/>
      <c r="IA9959" s="3"/>
      <c r="IB9959" s="3"/>
      <c r="IC9959" s="3"/>
      <c r="ID9959" s="3"/>
      <c r="IE9959" s="3"/>
      <c r="IF9959" s="3"/>
      <c r="IG9959" s="3"/>
      <c r="IH9959" s="3"/>
      <c r="II9959" s="3"/>
      <c r="IJ9959" s="3"/>
      <c r="IK9959" s="3"/>
      <c r="IL9959" s="3"/>
      <c r="IM9959" s="3"/>
      <c r="IN9959" s="3"/>
      <c r="IO9959" s="15"/>
    </row>
    <row r="9960" spans="171:249">
      <c r="FO9960" s="3"/>
      <c r="FP9960" s="3"/>
      <c r="FQ9960" s="3"/>
      <c r="FR9960" s="3"/>
      <c r="FS9960" s="3"/>
      <c r="FT9960" s="3"/>
      <c r="FU9960" s="3"/>
      <c r="FV9960" s="3"/>
      <c r="FW9960" s="3"/>
      <c r="FX9960" s="3"/>
      <c r="FY9960" s="3"/>
      <c r="FZ9960" s="3"/>
      <c r="GA9960" s="3"/>
      <c r="GB9960" s="3"/>
      <c r="GC9960" s="3"/>
      <c r="GD9960" s="3"/>
      <c r="GE9960" s="3"/>
      <c r="GF9960" s="3"/>
      <c r="GG9960" s="3"/>
      <c r="GH9960" s="3"/>
      <c r="GI9960" s="3"/>
      <c r="GJ9960" s="3"/>
      <c r="GK9960" s="3"/>
      <c r="GL9960" s="3"/>
      <c r="GM9960" s="3"/>
      <c r="GN9960" s="3"/>
      <c r="GO9960" s="3"/>
      <c r="GP9960" s="3"/>
      <c r="GQ9960" s="3"/>
      <c r="GR9960" s="3"/>
      <c r="GS9960" s="3"/>
      <c r="GT9960" s="3"/>
      <c r="GU9960" s="3"/>
      <c r="GV9960" s="3"/>
      <c r="GW9960" s="3"/>
      <c r="GX9960" s="3"/>
      <c r="GY9960" s="3"/>
      <c r="GZ9960" s="3"/>
      <c r="HA9960" s="3"/>
      <c r="HB9960" s="3"/>
      <c r="HC9960" s="3"/>
      <c r="HD9960" s="3"/>
      <c r="HE9960" s="3"/>
      <c r="HF9960" s="3"/>
      <c r="HG9960" s="3"/>
      <c r="HH9960" s="3"/>
      <c r="HI9960" s="3"/>
      <c r="HJ9960" s="3"/>
      <c r="HK9960" s="3"/>
      <c r="HL9960" s="3"/>
      <c r="HM9960" s="45"/>
      <c r="HN9960" s="3"/>
      <c r="HO9960" s="3"/>
      <c r="HP9960" s="3"/>
      <c r="HQ9960" s="3"/>
      <c r="HR9960" s="3"/>
      <c r="HS9960" s="3"/>
      <c r="HT9960" s="3"/>
      <c r="HU9960" s="3"/>
      <c r="HV9960" s="3"/>
      <c r="HW9960" s="3"/>
      <c r="HX9960" s="3"/>
      <c r="HY9960" s="3"/>
      <c r="HZ9960" s="3"/>
      <c r="IA9960" s="3"/>
      <c r="IB9960" s="3"/>
      <c r="IC9960" s="3"/>
      <c r="ID9960" s="3"/>
      <c r="IE9960" s="3"/>
      <c r="IF9960" s="3"/>
      <c r="IG9960" s="3"/>
      <c r="IH9960" s="3"/>
      <c r="II9960" s="3"/>
      <c r="IJ9960" s="3"/>
      <c r="IK9960" s="3"/>
      <c r="IL9960" s="3"/>
      <c r="IM9960" s="3"/>
      <c r="IN9960" s="3"/>
      <c r="IO9960" s="15"/>
    </row>
    <row r="9961" spans="171:249">
      <c r="FO9961" s="3"/>
      <c r="FP9961" s="3"/>
      <c r="FQ9961" s="3"/>
      <c r="FR9961" s="3"/>
      <c r="FS9961" s="3"/>
      <c r="FT9961" s="3"/>
      <c r="FU9961" s="3"/>
      <c r="FV9961" s="3"/>
      <c r="FW9961" s="3"/>
      <c r="FX9961" s="3"/>
      <c r="FY9961" s="3"/>
      <c r="FZ9961" s="3"/>
      <c r="GA9961" s="3"/>
      <c r="GB9961" s="3"/>
      <c r="GC9961" s="3"/>
      <c r="GD9961" s="3"/>
      <c r="GE9961" s="3"/>
      <c r="GF9961" s="3"/>
      <c r="GG9961" s="3"/>
      <c r="GH9961" s="3"/>
      <c r="GI9961" s="3"/>
      <c r="GJ9961" s="3"/>
      <c r="GK9961" s="3"/>
      <c r="GL9961" s="3"/>
      <c r="GM9961" s="3"/>
      <c r="GN9961" s="3"/>
      <c r="GO9961" s="3"/>
      <c r="GP9961" s="3"/>
      <c r="GQ9961" s="3"/>
      <c r="GR9961" s="3"/>
      <c r="GS9961" s="3"/>
      <c r="GT9961" s="3"/>
      <c r="GU9961" s="3"/>
      <c r="GV9961" s="3"/>
      <c r="GW9961" s="3"/>
      <c r="GX9961" s="3"/>
      <c r="GY9961" s="3"/>
      <c r="GZ9961" s="3"/>
      <c r="HA9961" s="3"/>
      <c r="HB9961" s="3"/>
      <c r="HC9961" s="3"/>
      <c r="HD9961" s="3"/>
      <c r="HE9961" s="3"/>
      <c r="HF9961" s="3"/>
      <c r="HG9961" s="3"/>
      <c r="HH9961" s="3"/>
      <c r="HI9961" s="3"/>
      <c r="HJ9961" s="3"/>
      <c r="HK9961" s="3"/>
      <c r="HL9961" s="3"/>
      <c r="HM9961" s="45"/>
      <c r="HN9961" s="3"/>
      <c r="HO9961" s="3"/>
      <c r="HP9961" s="3"/>
      <c r="HQ9961" s="3"/>
      <c r="HR9961" s="3"/>
      <c r="HS9961" s="3"/>
      <c r="HT9961" s="3"/>
      <c r="HU9961" s="3"/>
      <c r="HV9961" s="3"/>
      <c r="HW9961" s="3"/>
      <c r="HX9961" s="3"/>
      <c r="HY9961" s="3"/>
      <c r="HZ9961" s="3"/>
      <c r="IA9961" s="3"/>
      <c r="IB9961" s="3"/>
      <c r="IC9961" s="3"/>
      <c r="ID9961" s="3"/>
      <c r="IE9961" s="3"/>
      <c r="IF9961" s="3"/>
      <c r="IG9961" s="3"/>
      <c r="IH9961" s="3"/>
      <c r="II9961" s="3"/>
      <c r="IJ9961" s="3"/>
      <c r="IK9961" s="3"/>
      <c r="IL9961" s="3"/>
      <c r="IM9961" s="3"/>
      <c r="IN9961" s="3"/>
      <c r="IO9961" s="15"/>
    </row>
    <row r="9962" spans="171:249">
      <c r="FO9962" s="3"/>
      <c r="FP9962" s="3"/>
      <c r="FQ9962" s="3"/>
      <c r="FR9962" s="3"/>
      <c r="FS9962" s="3"/>
      <c r="FT9962" s="3"/>
      <c r="FU9962" s="3"/>
      <c r="FV9962" s="3"/>
      <c r="FW9962" s="3"/>
      <c r="FX9962" s="3"/>
      <c r="FY9962" s="3"/>
      <c r="FZ9962" s="3"/>
      <c r="GA9962" s="3"/>
      <c r="GB9962" s="3"/>
      <c r="GC9962" s="3"/>
      <c r="GD9962" s="3"/>
      <c r="GE9962" s="3"/>
      <c r="GF9962" s="3"/>
      <c r="GG9962" s="3"/>
      <c r="GH9962" s="3"/>
      <c r="GI9962" s="3"/>
      <c r="GJ9962" s="3"/>
      <c r="GK9962" s="3"/>
      <c r="GL9962" s="3"/>
      <c r="GM9962" s="3"/>
      <c r="GN9962" s="3"/>
      <c r="GO9962" s="3"/>
      <c r="GP9962" s="3"/>
      <c r="GQ9962" s="3"/>
      <c r="GR9962" s="3"/>
      <c r="GS9962" s="3"/>
      <c r="GT9962" s="3"/>
      <c r="GU9962" s="3"/>
      <c r="GV9962" s="3"/>
      <c r="GW9962" s="3"/>
      <c r="GX9962" s="3"/>
      <c r="GY9962" s="3"/>
      <c r="GZ9962" s="3"/>
      <c r="HA9962" s="3"/>
      <c r="HB9962" s="3"/>
      <c r="HC9962" s="3"/>
      <c r="HD9962" s="3"/>
      <c r="HE9962" s="3"/>
      <c r="HF9962" s="3"/>
      <c r="HG9962" s="3"/>
      <c r="HH9962" s="3"/>
      <c r="HI9962" s="3"/>
      <c r="HJ9962" s="3"/>
      <c r="HK9962" s="3"/>
      <c r="HL9962" s="3"/>
      <c r="HM9962" s="45"/>
      <c r="HN9962" s="3"/>
      <c r="HO9962" s="3"/>
      <c r="HP9962" s="3"/>
      <c r="HQ9962" s="3"/>
      <c r="HR9962" s="3"/>
      <c r="HS9962" s="3"/>
      <c r="HT9962" s="3"/>
      <c r="HU9962" s="3"/>
      <c r="HV9962" s="3"/>
      <c r="HW9962" s="3"/>
      <c r="HX9962" s="3"/>
      <c r="HY9962" s="3"/>
      <c r="HZ9962" s="3"/>
      <c r="IA9962" s="3"/>
      <c r="IB9962" s="3"/>
      <c r="IC9962" s="3"/>
      <c r="ID9962" s="3"/>
      <c r="IE9962" s="3"/>
      <c r="IF9962" s="3"/>
      <c r="IG9962" s="3"/>
      <c r="IH9962" s="3"/>
      <c r="II9962" s="3"/>
      <c r="IJ9962" s="3"/>
      <c r="IK9962" s="3"/>
      <c r="IL9962" s="3"/>
      <c r="IM9962" s="3"/>
      <c r="IN9962" s="3"/>
      <c r="IO9962" s="15"/>
    </row>
    <row r="9963" spans="171:249">
      <c r="FO9963" s="3"/>
      <c r="FP9963" s="3"/>
      <c r="FQ9963" s="3"/>
      <c r="FR9963" s="3"/>
      <c r="FS9963" s="3"/>
      <c r="FT9963" s="3"/>
      <c r="FU9963" s="3"/>
      <c r="FV9963" s="3"/>
      <c r="FW9963" s="3"/>
      <c r="FX9963" s="3"/>
      <c r="FY9963" s="3"/>
      <c r="FZ9963" s="3"/>
      <c r="GA9963" s="3"/>
      <c r="GB9963" s="3"/>
      <c r="GC9963" s="3"/>
      <c r="GD9963" s="3"/>
      <c r="GE9963" s="3"/>
      <c r="GF9963" s="3"/>
      <c r="GG9963" s="3"/>
      <c r="GH9963" s="3"/>
      <c r="GI9963" s="3"/>
      <c r="GJ9963" s="3"/>
      <c r="GK9963" s="3"/>
      <c r="GL9963" s="3"/>
      <c r="GM9963" s="3"/>
      <c r="GN9963" s="3"/>
      <c r="GO9963" s="3"/>
      <c r="GP9963" s="3"/>
      <c r="GQ9963" s="3"/>
      <c r="GR9963" s="3"/>
      <c r="GS9963" s="3"/>
      <c r="GT9963" s="3"/>
      <c r="GU9963" s="3"/>
      <c r="GV9963" s="3"/>
      <c r="GW9963" s="3"/>
      <c r="GX9963" s="3"/>
      <c r="GY9963" s="3"/>
      <c r="GZ9963" s="3"/>
      <c r="HA9963" s="3"/>
      <c r="HB9963" s="3"/>
      <c r="HC9963" s="3"/>
      <c r="HD9963" s="3"/>
      <c r="HE9963" s="3"/>
      <c r="HF9963" s="3"/>
      <c r="HG9963" s="3"/>
      <c r="HH9963" s="3"/>
      <c r="HI9963" s="3"/>
      <c r="HJ9963" s="3"/>
      <c r="HK9963" s="3"/>
      <c r="HL9963" s="3"/>
      <c r="HM9963" s="45"/>
      <c r="HN9963" s="3"/>
      <c r="HO9963" s="3"/>
      <c r="HP9963" s="3"/>
      <c r="HQ9963" s="3"/>
      <c r="HR9963" s="3"/>
      <c r="HS9963" s="3"/>
      <c r="HT9963" s="3"/>
      <c r="HU9963" s="3"/>
      <c r="HV9963" s="3"/>
      <c r="HW9963" s="3"/>
      <c r="HX9963" s="3"/>
      <c r="HY9963" s="3"/>
      <c r="HZ9963" s="3"/>
      <c r="IA9963" s="3"/>
      <c r="IB9963" s="3"/>
      <c r="IC9963" s="3"/>
      <c r="ID9963" s="3"/>
      <c r="IE9963" s="3"/>
      <c r="IF9963" s="3"/>
      <c r="IG9963" s="3"/>
      <c r="IH9963" s="3"/>
      <c r="II9963" s="3"/>
      <c r="IJ9963" s="3"/>
      <c r="IK9963" s="3"/>
      <c r="IL9963" s="3"/>
      <c r="IM9963" s="3"/>
      <c r="IN9963" s="3"/>
      <c r="IO9963" s="15"/>
    </row>
    <row r="9964" spans="171:249">
      <c r="FO9964" s="3"/>
      <c r="FP9964" s="3"/>
      <c r="FQ9964" s="3"/>
      <c r="FR9964" s="3"/>
      <c r="FS9964" s="3"/>
      <c r="FT9964" s="3"/>
      <c r="FU9964" s="3"/>
      <c r="FV9964" s="3"/>
      <c r="FW9964" s="3"/>
      <c r="FX9964" s="3"/>
      <c r="FY9964" s="3"/>
      <c r="FZ9964" s="3"/>
      <c r="GA9964" s="3"/>
      <c r="GB9964" s="3"/>
      <c r="GC9964" s="3"/>
      <c r="GD9964" s="3"/>
      <c r="GE9964" s="3"/>
      <c r="GF9964" s="3"/>
      <c r="GG9964" s="3"/>
      <c r="GH9964" s="3"/>
      <c r="GI9964" s="3"/>
      <c r="GJ9964" s="3"/>
      <c r="GK9964" s="3"/>
      <c r="GL9964" s="3"/>
      <c r="GM9964" s="3"/>
      <c r="GN9964" s="3"/>
      <c r="GO9964" s="3"/>
      <c r="GP9964" s="3"/>
      <c r="GQ9964" s="3"/>
      <c r="GR9964" s="3"/>
      <c r="GS9964" s="3"/>
      <c r="GT9964" s="3"/>
      <c r="GU9964" s="3"/>
      <c r="GV9964" s="3"/>
      <c r="GW9964" s="3"/>
      <c r="GX9964" s="3"/>
      <c r="GY9964" s="3"/>
      <c r="GZ9964" s="3"/>
      <c r="HA9964" s="3"/>
      <c r="HB9964" s="3"/>
      <c r="HC9964" s="3"/>
      <c r="HD9964" s="3"/>
      <c r="HE9964" s="3"/>
      <c r="HF9964" s="3"/>
      <c r="HG9964" s="3"/>
      <c r="HH9964" s="3"/>
      <c r="HI9964" s="3"/>
      <c r="HJ9964" s="3"/>
      <c r="HK9964" s="3"/>
      <c r="HL9964" s="3"/>
      <c r="HM9964" s="45"/>
      <c r="HN9964" s="3"/>
      <c r="HO9964" s="3"/>
      <c r="HP9964" s="3"/>
      <c r="HQ9964" s="3"/>
      <c r="HR9964" s="3"/>
      <c r="HS9964" s="3"/>
      <c r="HT9964" s="3"/>
      <c r="HU9964" s="3"/>
      <c r="HV9964" s="3"/>
      <c r="HW9964" s="3"/>
      <c r="HX9964" s="3"/>
      <c r="HY9964" s="3"/>
      <c r="HZ9964" s="3"/>
      <c r="IA9964" s="3"/>
      <c r="IB9964" s="3"/>
      <c r="IC9964" s="3"/>
      <c r="ID9964" s="3"/>
      <c r="IE9964" s="3"/>
      <c r="IF9964" s="3"/>
      <c r="IG9964" s="3"/>
      <c r="IH9964" s="3"/>
      <c r="II9964" s="3"/>
      <c r="IJ9964" s="3"/>
      <c r="IK9964" s="3"/>
      <c r="IL9964" s="3"/>
      <c r="IM9964" s="3"/>
      <c r="IN9964" s="3"/>
      <c r="IO9964" s="15"/>
    </row>
    <row r="9965" spans="171:249">
      <c r="FO9965" s="3"/>
      <c r="FP9965" s="3"/>
      <c r="FQ9965" s="3"/>
      <c r="FR9965" s="3"/>
      <c r="FS9965" s="3"/>
      <c r="FT9965" s="3"/>
      <c r="FU9965" s="3"/>
      <c r="FV9965" s="3"/>
      <c r="FW9965" s="3"/>
      <c r="FX9965" s="3"/>
      <c r="FY9965" s="3"/>
      <c r="FZ9965" s="3"/>
      <c r="GA9965" s="3"/>
      <c r="GB9965" s="3"/>
      <c r="GC9965" s="3"/>
      <c r="GD9965" s="3"/>
      <c r="GE9965" s="3"/>
      <c r="GF9965" s="3"/>
      <c r="GG9965" s="3"/>
      <c r="GH9965" s="3"/>
      <c r="GI9965" s="3"/>
      <c r="GJ9965" s="3"/>
      <c r="GK9965" s="3"/>
      <c r="GL9965" s="3"/>
      <c r="GM9965" s="3"/>
      <c r="GN9965" s="3"/>
      <c r="GO9965" s="3"/>
      <c r="GP9965" s="3"/>
      <c r="GQ9965" s="3"/>
      <c r="GR9965" s="3"/>
      <c r="GS9965" s="3"/>
      <c r="GT9965" s="3"/>
      <c r="GU9965" s="3"/>
      <c r="GV9965" s="3"/>
      <c r="GW9965" s="3"/>
      <c r="GX9965" s="3"/>
      <c r="GY9965" s="3"/>
      <c r="GZ9965" s="3"/>
      <c r="HA9965" s="3"/>
      <c r="HB9965" s="3"/>
      <c r="HC9965" s="3"/>
      <c r="HD9965" s="3"/>
      <c r="HE9965" s="3"/>
      <c r="HF9965" s="3"/>
      <c r="HG9965" s="3"/>
      <c r="HH9965" s="3"/>
      <c r="HI9965" s="3"/>
      <c r="HJ9965" s="3"/>
      <c r="HK9965" s="3"/>
      <c r="HL9965" s="3"/>
      <c r="HM9965" s="45"/>
      <c r="HN9965" s="3"/>
      <c r="HO9965" s="3"/>
      <c r="HP9965" s="3"/>
      <c r="HQ9965" s="3"/>
      <c r="HR9965" s="3"/>
      <c r="HS9965" s="3"/>
      <c r="HT9965" s="3"/>
      <c r="HU9965" s="3"/>
      <c r="HV9965" s="3"/>
      <c r="HW9965" s="3"/>
      <c r="HX9965" s="3"/>
      <c r="HY9965" s="3"/>
      <c r="HZ9965" s="3"/>
      <c r="IA9965" s="3"/>
      <c r="IB9965" s="3"/>
      <c r="IC9965" s="3"/>
      <c r="ID9965" s="3"/>
      <c r="IE9965" s="3"/>
      <c r="IF9965" s="3"/>
      <c r="IG9965" s="3"/>
      <c r="IH9965" s="3"/>
      <c r="II9965" s="3"/>
      <c r="IJ9965" s="3"/>
      <c r="IK9965" s="3"/>
      <c r="IL9965" s="3"/>
      <c r="IM9965" s="3"/>
      <c r="IN9965" s="3"/>
      <c r="IO9965" s="15"/>
    </row>
    <row r="9966" spans="171:249">
      <c r="FO9966" s="3"/>
      <c r="FP9966" s="3"/>
      <c r="FQ9966" s="3"/>
      <c r="FR9966" s="3"/>
      <c r="FS9966" s="3"/>
      <c r="FT9966" s="3"/>
      <c r="FU9966" s="3"/>
      <c r="FV9966" s="3"/>
      <c r="FW9966" s="3"/>
      <c r="FX9966" s="3"/>
      <c r="FY9966" s="3"/>
      <c r="FZ9966" s="3"/>
      <c r="GA9966" s="3"/>
      <c r="GB9966" s="3"/>
      <c r="GC9966" s="3"/>
      <c r="GD9966" s="3"/>
      <c r="GE9966" s="3"/>
      <c r="GF9966" s="3"/>
      <c r="GG9966" s="3"/>
      <c r="GH9966" s="3"/>
      <c r="GI9966" s="3"/>
      <c r="GJ9966" s="3"/>
      <c r="GK9966" s="3"/>
      <c r="GL9966" s="3"/>
      <c r="GM9966" s="3"/>
      <c r="GN9966" s="3"/>
      <c r="GO9966" s="3"/>
      <c r="GP9966" s="3"/>
      <c r="GQ9966" s="3"/>
      <c r="GR9966" s="3"/>
      <c r="GS9966" s="3"/>
      <c r="GT9966" s="3"/>
      <c r="GU9966" s="3"/>
      <c r="GV9966" s="3"/>
      <c r="GW9966" s="3"/>
      <c r="GX9966" s="3"/>
      <c r="GY9966" s="3"/>
      <c r="GZ9966" s="3"/>
      <c r="HA9966" s="3"/>
      <c r="HB9966" s="3"/>
      <c r="HC9966" s="3"/>
      <c r="HD9966" s="3"/>
      <c r="HE9966" s="3"/>
      <c r="HF9966" s="3"/>
      <c r="HG9966" s="3"/>
      <c r="HH9966" s="3"/>
      <c r="HI9966" s="3"/>
      <c r="HJ9966" s="3"/>
      <c r="HK9966" s="3"/>
      <c r="HL9966" s="3"/>
      <c r="HM9966" s="45"/>
      <c r="HN9966" s="3"/>
      <c r="HO9966" s="3"/>
      <c r="HP9966" s="3"/>
      <c r="HQ9966" s="3"/>
      <c r="HR9966" s="3"/>
      <c r="HS9966" s="3"/>
      <c r="HT9966" s="3"/>
      <c r="HU9966" s="3"/>
      <c r="HV9966" s="3"/>
      <c r="HW9966" s="3"/>
      <c r="HX9966" s="3"/>
      <c r="HY9966" s="3"/>
      <c r="HZ9966" s="3"/>
      <c r="IA9966" s="3"/>
      <c r="IB9966" s="3"/>
      <c r="IC9966" s="3"/>
      <c r="ID9966" s="3"/>
      <c r="IE9966" s="3"/>
      <c r="IF9966" s="3"/>
      <c r="IG9966" s="3"/>
      <c r="IH9966" s="3"/>
      <c r="II9966" s="3"/>
      <c r="IJ9966" s="3"/>
      <c r="IK9966" s="3"/>
      <c r="IL9966" s="3"/>
      <c r="IM9966" s="3"/>
      <c r="IN9966" s="3"/>
      <c r="IO9966" s="15"/>
    </row>
    <row r="9967" spans="171:249">
      <c r="FO9967" s="3"/>
      <c r="FP9967" s="3"/>
      <c r="FQ9967" s="3"/>
      <c r="FR9967" s="3"/>
      <c r="FS9967" s="3"/>
      <c r="FT9967" s="3"/>
      <c r="FU9967" s="3"/>
      <c r="FV9967" s="3"/>
      <c r="FW9967" s="3"/>
      <c r="FX9967" s="3"/>
      <c r="FY9967" s="3"/>
      <c r="FZ9967" s="3"/>
      <c r="GA9967" s="3"/>
      <c r="GB9967" s="3"/>
      <c r="GC9967" s="3"/>
      <c r="GD9967" s="3"/>
      <c r="GE9967" s="3"/>
      <c r="GF9967" s="3"/>
      <c r="GG9967" s="3"/>
      <c r="GH9967" s="3"/>
      <c r="GI9967" s="3"/>
      <c r="GJ9967" s="3"/>
      <c r="GK9967" s="3"/>
      <c r="GL9967" s="3"/>
      <c r="GM9967" s="3"/>
      <c r="GN9967" s="3"/>
      <c r="GO9967" s="3"/>
      <c r="GP9967" s="3"/>
      <c r="GQ9967" s="3"/>
      <c r="GR9967" s="3"/>
      <c r="GS9967" s="3"/>
      <c r="GT9967" s="3"/>
      <c r="GU9967" s="3"/>
      <c r="GV9967" s="3"/>
      <c r="GW9967" s="3"/>
      <c r="GX9967" s="3"/>
      <c r="GY9967" s="3"/>
      <c r="GZ9967" s="3"/>
      <c r="HA9967" s="3"/>
      <c r="HB9967" s="3"/>
      <c r="HC9967" s="3"/>
      <c r="HD9967" s="3"/>
      <c r="HE9967" s="3"/>
      <c r="HF9967" s="3"/>
      <c r="HG9967" s="3"/>
      <c r="HH9967" s="3"/>
      <c r="HI9967" s="3"/>
      <c r="HJ9967" s="3"/>
      <c r="HK9967" s="3"/>
      <c r="HL9967" s="3"/>
      <c r="HM9967" s="45"/>
      <c r="HN9967" s="3"/>
      <c r="HO9967" s="3"/>
      <c r="HP9967" s="3"/>
      <c r="HQ9967" s="3"/>
      <c r="HR9967" s="3"/>
      <c r="HS9967" s="3"/>
      <c r="HT9967" s="3"/>
      <c r="HU9967" s="3"/>
      <c r="HV9967" s="3"/>
      <c r="HW9967" s="3"/>
      <c r="HX9967" s="3"/>
      <c r="HY9967" s="3"/>
      <c r="HZ9967" s="3"/>
      <c r="IA9967" s="3"/>
      <c r="IB9967" s="3"/>
      <c r="IC9967" s="3"/>
      <c r="ID9967" s="3"/>
      <c r="IE9967" s="3"/>
      <c r="IF9967" s="3"/>
      <c r="IG9967" s="3"/>
      <c r="IH9967" s="3"/>
      <c r="II9967" s="3"/>
      <c r="IJ9967" s="3"/>
      <c r="IK9967" s="3"/>
      <c r="IL9967" s="3"/>
      <c r="IM9967" s="3"/>
      <c r="IN9967" s="3"/>
      <c r="IO9967" s="15"/>
    </row>
    <row r="9968" spans="171:249">
      <c r="FO9968" s="3"/>
      <c r="FP9968" s="3"/>
      <c r="FQ9968" s="3"/>
      <c r="FR9968" s="3"/>
      <c r="FS9968" s="3"/>
      <c r="FT9968" s="3"/>
      <c r="FU9968" s="3"/>
      <c r="FV9968" s="3"/>
      <c r="FW9968" s="3"/>
      <c r="FX9968" s="3"/>
      <c r="FY9968" s="3"/>
      <c r="FZ9968" s="3"/>
      <c r="GA9968" s="3"/>
      <c r="GB9968" s="3"/>
      <c r="GC9968" s="3"/>
      <c r="GD9968" s="3"/>
      <c r="GE9968" s="3"/>
      <c r="GF9968" s="3"/>
      <c r="GG9968" s="3"/>
      <c r="GH9968" s="3"/>
      <c r="GI9968" s="3"/>
      <c r="GJ9968" s="3"/>
      <c r="GK9968" s="3"/>
      <c r="GL9968" s="3"/>
      <c r="GM9968" s="3"/>
      <c r="GN9968" s="3"/>
      <c r="GO9968" s="3"/>
      <c r="GP9968" s="3"/>
      <c r="GQ9968" s="3"/>
      <c r="GR9968" s="3"/>
      <c r="GS9968" s="3"/>
      <c r="GT9968" s="3"/>
      <c r="GU9968" s="3"/>
      <c r="GV9968" s="3"/>
      <c r="GW9968" s="3"/>
      <c r="GX9968" s="3"/>
      <c r="GY9968" s="3"/>
      <c r="GZ9968" s="3"/>
      <c r="HA9968" s="3"/>
      <c r="HB9968" s="3"/>
      <c r="HC9968" s="3"/>
      <c r="HD9968" s="3"/>
      <c r="HE9968" s="3"/>
      <c r="HF9968" s="3"/>
      <c r="HG9968" s="3"/>
      <c r="HH9968" s="3"/>
      <c r="HI9968" s="3"/>
      <c r="HJ9968" s="3"/>
      <c r="HK9968" s="3"/>
      <c r="HL9968" s="3"/>
      <c r="HM9968" s="45"/>
      <c r="HN9968" s="3"/>
      <c r="HO9968" s="3"/>
      <c r="HP9968" s="3"/>
      <c r="HQ9968" s="3"/>
      <c r="HR9968" s="3"/>
      <c r="HS9968" s="3"/>
      <c r="HT9968" s="3"/>
      <c r="HU9968" s="3"/>
      <c r="HV9968" s="3"/>
      <c r="HW9968" s="3"/>
      <c r="HX9968" s="3"/>
      <c r="HY9968" s="3"/>
      <c r="HZ9968" s="3"/>
      <c r="IA9968" s="3"/>
      <c r="IB9968" s="3"/>
      <c r="IC9968" s="3"/>
      <c r="ID9968" s="3"/>
      <c r="IE9968" s="3"/>
      <c r="IF9968" s="3"/>
      <c r="IG9968" s="3"/>
      <c r="IH9968" s="3"/>
      <c r="II9968" s="3"/>
      <c r="IJ9968" s="3"/>
      <c r="IK9968" s="3"/>
      <c r="IL9968" s="3"/>
      <c r="IM9968" s="3"/>
      <c r="IN9968" s="3"/>
      <c r="IO9968" s="15"/>
    </row>
    <row r="9969" spans="171:249">
      <c r="FO9969" s="3"/>
      <c r="FP9969" s="3"/>
      <c r="FQ9969" s="3"/>
      <c r="FR9969" s="3"/>
      <c r="FS9969" s="3"/>
      <c r="FT9969" s="3"/>
      <c r="FU9969" s="3"/>
      <c r="FV9969" s="3"/>
      <c r="FW9969" s="3"/>
      <c r="FX9969" s="3"/>
      <c r="FY9969" s="3"/>
      <c r="FZ9969" s="3"/>
      <c r="GA9969" s="3"/>
      <c r="GB9969" s="3"/>
      <c r="GC9969" s="3"/>
      <c r="GD9969" s="3"/>
      <c r="GE9969" s="3"/>
      <c r="GF9969" s="3"/>
      <c r="GG9969" s="3"/>
      <c r="GH9969" s="3"/>
      <c r="GI9969" s="3"/>
      <c r="GJ9969" s="3"/>
      <c r="GK9969" s="3"/>
      <c r="GL9969" s="3"/>
      <c r="GM9969" s="3"/>
      <c r="GN9969" s="3"/>
      <c r="GO9969" s="3"/>
      <c r="GP9969" s="3"/>
      <c r="GQ9969" s="3"/>
      <c r="GR9969" s="3"/>
      <c r="GS9969" s="3"/>
      <c r="GT9969" s="3"/>
      <c r="GU9969" s="3"/>
      <c r="GV9969" s="3"/>
      <c r="GW9969" s="3"/>
      <c r="GX9969" s="3"/>
      <c r="GY9969" s="3"/>
      <c r="GZ9969" s="3"/>
      <c r="HA9969" s="3"/>
      <c r="HB9969" s="3"/>
      <c r="HC9969" s="3"/>
      <c r="HD9969" s="3"/>
      <c r="HE9969" s="3"/>
      <c r="HF9969" s="3"/>
      <c r="HG9969" s="3"/>
      <c r="HH9969" s="3"/>
      <c r="HI9969" s="3"/>
      <c r="HJ9969" s="3"/>
      <c r="HK9969" s="3"/>
      <c r="HL9969" s="3"/>
      <c r="HM9969" s="45"/>
      <c r="HN9969" s="3"/>
      <c r="HO9969" s="3"/>
      <c r="HP9969" s="3"/>
      <c r="HQ9969" s="3"/>
      <c r="HR9969" s="3"/>
      <c r="HS9969" s="3"/>
      <c r="HT9969" s="3"/>
      <c r="HU9969" s="3"/>
      <c r="HV9969" s="3"/>
      <c r="HW9969" s="3"/>
      <c r="HX9969" s="3"/>
      <c r="HY9969" s="3"/>
      <c r="HZ9969" s="3"/>
      <c r="IA9969" s="3"/>
      <c r="IB9969" s="3"/>
      <c r="IC9969" s="3"/>
      <c r="ID9969" s="3"/>
      <c r="IE9969" s="3"/>
      <c r="IF9969" s="3"/>
      <c r="IG9969" s="3"/>
      <c r="IH9969" s="3"/>
      <c r="II9969" s="3"/>
      <c r="IJ9969" s="3"/>
      <c r="IK9969" s="3"/>
      <c r="IL9969" s="3"/>
      <c r="IM9969" s="3"/>
      <c r="IN9969" s="3"/>
      <c r="IO9969" s="15"/>
    </row>
    <row r="9970" spans="171:249">
      <c r="FO9970" s="3"/>
      <c r="FP9970" s="3"/>
      <c r="FQ9970" s="3"/>
      <c r="FR9970" s="3"/>
      <c r="FS9970" s="3"/>
      <c r="FT9970" s="3"/>
      <c r="FU9970" s="3"/>
      <c r="FV9970" s="3"/>
      <c r="FW9970" s="3"/>
      <c r="FX9970" s="3"/>
      <c r="FY9970" s="3"/>
      <c r="FZ9970" s="3"/>
      <c r="GA9970" s="3"/>
      <c r="GB9970" s="3"/>
      <c r="GC9970" s="3"/>
      <c r="GD9970" s="3"/>
      <c r="GE9970" s="3"/>
      <c r="GF9970" s="3"/>
      <c r="GG9970" s="3"/>
      <c r="GH9970" s="3"/>
      <c r="GI9970" s="3"/>
      <c r="GJ9970" s="3"/>
      <c r="GK9970" s="3"/>
      <c r="GL9970" s="3"/>
      <c r="GM9970" s="3"/>
      <c r="GN9970" s="3"/>
      <c r="GO9970" s="3"/>
      <c r="GP9970" s="3"/>
      <c r="GQ9970" s="3"/>
      <c r="GR9970" s="3"/>
      <c r="GS9970" s="3"/>
      <c r="GT9970" s="3"/>
      <c r="GU9970" s="3"/>
      <c r="GV9970" s="3"/>
      <c r="GW9970" s="3"/>
      <c r="GX9970" s="3"/>
      <c r="GY9970" s="3"/>
      <c r="GZ9970" s="3"/>
      <c r="HA9970" s="3"/>
      <c r="HB9970" s="3"/>
      <c r="HC9970" s="3"/>
      <c r="HD9970" s="3"/>
      <c r="HE9970" s="3"/>
      <c r="HF9970" s="3"/>
      <c r="HG9970" s="3"/>
      <c r="HH9970" s="3"/>
      <c r="HI9970" s="3"/>
      <c r="HJ9970" s="3"/>
      <c r="HK9970" s="3"/>
      <c r="HL9970" s="3"/>
      <c r="HM9970" s="45"/>
      <c r="HN9970" s="3"/>
      <c r="HO9970" s="3"/>
      <c r="HP9970" s="3"/>
      <c r="HQ9970" s="3"/>
      <c r="HR9970" s="3"/>
      <c r="HS9970" s="3"/>
      <c r="HT9970" s="3"/>
      <c r="HU9970" s="3"/>
      <c r="HV9970" s="3"/>
      <c r="HW9970" s="3"/>
      <c r="HX9970" s="3"/>
      <c r="HY9970" s="3"/>
      <c r="HZ9970" s="3"/>
      <c r="IA9970" s="3"/>
      <c r="IB9970" s="3"/>
      <c r="IC9970" s="3"/>
      <c r="ID9970" s="3"/>
      <c r="IE9970" s="3"/>
      <c r="IF9970" s="3"/>
      <c r="IG9970" s="3"/>
      <c r="IH9970" s="3"/>
      <c r="II9970" s="3"/>
      <c r="IJ9970" s="3"/>
      <c r="IK9970" s="3"/>
      <c r="IL9970" s="3"/>
      <c r="IM9970" s="3"/>
      <c r="IN9970" s="3"/>
      <c r="IO9970" s="15"/>
    </row>
    <row r="9971" spans="171:249">
      <c r="FO9971" s="3"/>
      <c r="FP9971" s="3"/>
      <c r="FQ9971" s="3"/>
      <c r="FR9971" s="3"/>
      <c r="FS9971" s="3"/>
      <c r="FT9971" s="3"/>
      <c r="FU9971" s="3"/>
      <c r="FV9971" s="3"/>
      <c r="FW9971" s="3"/>
      <c r="FX9971" s="3"/>
      <c r="FY9971" s="3"/>
      <c r="FZ9971" s="3"/>
      <c r="GA9971" s="3"/>
      <c r="GB9971" s="3"/>
      <c r="GC9971" s="3"/>
      <c r="GD9971" s="3"/>
      <c r="GE9971" s="3"/>
      <c r="GF9971" s="3"/>
      <c r="GG9971" s="3"/>
      <c r="GH9971" s="3"/>
      <c r="GI9971" s="3"/>
      <c r="GJ9971" s="3"/>
      <c r="GK9971" s="3"/>
      <c r="GL9971" s="3"/>
      <c r="GM9971" s="3"/>
      <c r="GN9971" s="3"/>
      <c r="GO9971" s="3"/>
      <c r="GP9971" s="3"/>
      <c r="GQ9971" s="3"/>
      <c r="GR9971" s="3"/>
      <c r="GS9971" s="3"/>
      <c r="GT9971" s="3"/>
      <c r="GU9971" s="3"/>
      <c r="GV9971" s="3"/>
      <c r="GW9971" s="3"/>
      <c r="GX9971" s="3"/>
      <c r="GY9971" s="3"/>
      <c r="GZ9971" s="3"/>
      <c r="HA9971" s="3"/>
      <c r="HB9971" s="3"/>
      <c r="HC9971" s="3"/>
      <c r="HD9971" s="3"/>
      <c r="HE9971" s="3"/>
      <c r="HF9971" s="3"/>
      <c r="HG9971" s="3"/>
      <c r="HH9971" s="3"/>
      <c r="HI9971" s="3"/>
      <c r="HJ9971" s="3"/>
      <c r="HK9971" s="3"/>
      <c r="HL9971" s="3"/>
      <c r="HM9971" s="45"/>
      <c r="HN9971" s="3"/>
      <c r="HO9971" s="3"/>
      <c r="HP9971" s="3"/>
      <c r="HQ9971" s="3"/>
      <c r="HR9971" s="3"/>
      <c r="HS9971" s="3"/>
      <c r="HT9971" s="3"/>
      <c r="HU9971" s="3"/>
      <c r="HV9971" s="3"/>
      <c r="HW9971" s="3"/>
      <c r="HX9971" s="3"/>
      <c r="HY9971" s="3"/>
      <c r="HZ9971" s="3"/>
      <c r="IA9971" s="3"/>
      <c r="IB9971" s="3"/>
      <c r="IC9971" s="3"/>
      <c r="ID9971" s="3"/>
      <c r="IE9971" s="3"/>
      <c r="IF9971" s="3"/>
      <c r="IG9971" s="3"/>
      <c r="IH9971" s="3"/>
      <c r="II9971" s="3"/>
      <c r="IJ9971" s="3"/>
      <c r="IK9971" s="3"/>
      <c r="IL9971" s="3"/>
      <c r="IM9971" s="3"/>
      <c r="IN9971" s="3"/>
      <c r="IO9971" s="15"/>
    </row>
    <row r="9972" spans="171:249">
      <c r="FO9972" s="3"/>
      <c r="FP9972" s="3"/>
      <c r="FQ9972" s="3"/>
      <c r="FR9972" s="3"/>
      <c r="FS9972" s="3"/>
      <c r="FT9972" s="3"/>
      <c r="FU9972" s="3"/>
      <c r="FV9972" s="3"/>
      <c r="FW9972" s="3"/>
      <c r="FX9972" s="3"/>
      <c r="FY9972" s="3"/>
      <c r="FZ9972" s="3"/>
      <c r="GA9972" s="3"/>
      <c r="GB9972" s="3"/>
      <c r="GC9972" s="3"/>
      <c r="GD9972" s="3"/>
      <c r="GE9972" s="3"/>
      <c r="GF9972" s="3"/>
      <c r="GG9972" s="3"/>
      <c r="GH9972" s="3"/>
      <c r="GI9972" s="3"/>
      <c r="GJ9972" s="3"/>
      <c r="GK9972" s="3"/>
      <c r="GL9972" s="3"/>
      <c r="GM9972" s="3"/>
      <c r="GN9972" s="3"/>
      <c r="GO9972" s="3"/>
      <c r="GP9972" s="3"/>
      <c r="GQ9972" s="3"/>
      <c r="GR9972" s="3"/>
      <c r="GS9972" s="3"/>
      <c r="GT9972" s="3"/>
      <c r="GU9972" s="3"/>
      <c r="GV9972" s="3"/>
      <c r="GW9972" s="3"/>
      <c r="GX9972" s="3"/>
      <c r="GY9972" s="3"/>
      <c r="GZ9972" s="3"/>
      <c r="HA9972" s="3"/>
      <c r="HB9972" s="3"/>
      <c r="HC9972" s="3"/>
      <c r="HD9972" s="3"/>
      <c r="HE9972" s="3"/>
      <c r="HF9972" s="3"/>
      <c r="HG9972" s="3"/>
      <c r="HH9972" s="3"/>
      <c r="HI9972" s="3"/>
      <c r="HJ9972" s="3"/>
      <c r="HK9972" s="3"/>
      <c r="HL9972" s="3"/>
      <c r="HM9972" s="45"/>
      <c r="HN9972" s="3"/>
      <c r="HO9972" s="3"/>
      <c r="HP9972" s="3"/>
      <c r="HQ9972" s="3"/>
      <c r="HR9972" s="3"/>
      <c r="HS9972" s="3"/>
      <c r="HT9972" s="3"/>
      <c r="HU9972" s="3"/>
      <c r="HV9972" s="3"/>
      <c r="HW9972" s="3"/>
      <c r="HX9972" s="3"/>
      <c r="HY9972" s="3"/>
      <c r="HZ9972" s="3"/>
      <c r="IA9972" s="3"/>
      <c r="IB9972" s="3"/>
      <c r="IC9972" s="3"/>
      <c r="ID9972" s="3"/>
      <c r="IE9972" s="3"/>
      <c r="IF9972" s="3"/>
      <c r="IG9972" s="3"/>
      <c r="IH9972" s="3"/>
      <c r="II9972" s="3"/>
      <c r="IJ9972" s="3"/>
      <c r="IK9972" s="3"/>
      <c r="IL9972" s="3"/>
      <c r="IM9972" s="3"/>
      <c r="IN9972" s="3"/>
      <c r="IO9972" s="15"/>
    </row>
    <row r="9973" spans="171:249">
      <c r="FO9973" s="3"/>
      <c r="FP9973" s="3"/>
      <c r="FQ9973" s="3"/>
      <c r="FR9973" s="3"/>
      <c r="FS9973" s="3"/>
      <c r="FT9973" s="3"/>
      <c r="FU9973" s="3"/>
      <c r="FV9973" s="3"/>
      <c r="FW9973" s="3"/>
      <c r="FX9973" s="3"/>
      <c r="FY9973" s="3"/>
      <c r="FZ9973" s="3"/>
      <c r="GA9973" s="3"/>
      <c r="GB9973" s="3"/>
      <c r="GC9973" s="3"/>
      <c r="GD9973" s="3"/>
      <c r="GE9973" s="3"/>
      <c r="GF9973" s="3"/>
      <c r="GG9973" s="3"/>
      <c r="GH9973" s="3"/>
      <c r="GI9973" s="3"/>
      <c r="GJ9973" s="3"/>
      <c r="GK9973" s="3"/>
      <c r="GL9973" s="3"/>
      <c r="GM9973" s="3"/>
      <c r="GN9973" s="3"/>
      <c r="GO9973" s="3"/>
      <c r="GP9973" s="3"/>
      <c r="GQ9973" s="3"/>
      <c r="GR9973" s="3"/>
      <c r="GS9973" s="3"/>
      <c r="GT9973" s="3"/>
      <c r="GU9973" s="3"/>
      <c r="GV9973" s="3"/>
      <c r="GW9973" s="3"/>
      <c r="GX9973" s="3"/>
      <c r="GY9973" s="3"/>
      <c r="GZ9973" s="3"/>
      <c r="HA9973" s="3"/>
      <c r="HB9973" s="3"/>
      <c r="HC9973" s="3"/>
      <c r="HD9973" s="3"/>
      <c r="HE9973" s="3"/>
      <c r="HF9973" s="3"/>
      <c r="HG9973" s="3"/>
      <c r="HH9973" s="3"/>
      <c r="HI9973" s="3"/>
      <c r="HJ9973" s="3"/>
      <c r="HK9973" s="3"/>
      <c r="HL9973" s="3"/>
      <c r="HM9973" s="45"/>
      <c r="HN9973" s="3"/>
      <c r="HO9973" s="3"/>
      <c r="HP9973" s="3"/>
      <c r="HQ9973" s="3"/>
      <c r="HR9973" s="3"/>
      <c r="HS9973" s="3"/>
      <c r="HT9973" s="3"/>
      <c r="HU9973" s="3"/>
      <c r="HV9973" s="3"/>
      <c r="HW9973" s="3"/>
      <c r="HX9973" s="3"/>
      <c r="HY9973" s="3"/>
      <c r="HZ9973" s="3"/>
      <c r="IA9973" s="3"/>
      <c r="IB9973" s="3"/>
      <c r="IC9973" s="3"/>
      <c r="ID9973" s="3"/>
      <c r="IE9973" s="3"/>
      <c r="IF9973" s="3"/>
      <c r="IG9973" s="3"/>
      <c r="IH9973" s="3"/>
      <c r="II9973" s="3"/>
      <c r="IJ9973" s="3"/>
      <c r="IK9973" s="3"/>
      <c r="IL9973" s="3"/>
      <c r="IM9973" s="3"/>
      <c r="IN9973" s="3"/>
      <c r="IO9973" s="15"/>
    </row>
    <row r="9974" spans="171:249">
      <c r="FO9974" s="3"/>
      <c r="FP9974" s="3"/>
      <c r="FQ9974" s="3"/>
      <c r="FR9974" s="3"/>
      <c r="FS9974" s="3"/>
      <c r="FT9974" s="3"/>
      <c r="FU9974" s="3"/>
      <c r="FV9974" s="3"/>
      <c r="FW9974" s="3"/>
      <c r="FX9974" s="3"/>
      <c r="FY9974" s="3"/>
      <c r="FZ9974" s="3"/>
      <c r="GA9974" s="3"/>
      <c r="GB9974" s="3"/>
      <c r="GC9974" s="3"/>
      <c r="GD9974" s="3"/>
      <c r="GE9974" s="3"/>
      <c r="GF9974" s="3"/>
      <c r="GG9974" s="3"/>
      <c r="GH9974" s="3"/>
      <c r="GI9974" s="3"/>
      <c r="GJ9974" s="3"/>
      <c r="GK9974" s="3"/>
      <c r="GL9974" s="3"/>
      <c r="GM9974" s="3"/>
      <c r="GN9974" s="3"/>
      <c r="GO9974" s="3"/>
      <c r="GP9974" s="3"/>
      <c r="GQ9974" s="3"/>
      <c r="GR9974" s="3"/>
      <c r="GS9974" s="3"/>
      <c r="GT9974" s="3"/>
      <c r="GU9974" s="3"/>
      <c r="GV9974" s="3"/>
      <c r="GW9974" s="3"/>
      <c r="GX9974" s="3"/>
      <c r="GY9974" s="3"/>
      <c r="GZ9974" s="3"/>
      <c r="HA9974" s="3"/>
      <c r="HB9974" s="3"/>
      <c r="HC9974" s="3"/>
      <c r="HD9974" s="3"/>
      <c r="HE9974" s="3"/>
      <c r="HF9974" s="3"/>
      <c r="HG9974" s="3"/>
      <c r="HH9974" s="3"/>
      <c r="HI9974" s="3"/>
      <c r="HJ9974" s="3"/>
      <c r="HK9974" s="3"/>
      <c r="HL9974" s="3"/>
      <c r="HM9974" s="45"/>
      <c r="HN9974" s="3"/>
      <c r="HO9974" s="3"/>
      <c r="HP9974" s="3"/>
      <c r="HQ9974" s="3"/>
      <c r="HR9974" s="3"/>
      <c r="HS9974" s="3"/>
      <c r="HT9974" s="3"/>
      <c r="HU9974" s="3"/>
      <c r="HV9974" s="3"/>
      <c r="HW9974" s="3"/>
      <c r="HX9974" s="3"/>
      <c r="HY9974" s="3"/>
      <c r="HZ9974" s="3"/>
      <c r="IA9974" s="3"/>
      <c r="IB9974" s="3"/>
      <c r="IC9974" s="3"/>
      <c r="ID9974" s="3"/>
      <c r="IE9974" s="3"/>
      <c r="IF9974" s="3"/>
      <c r="IG9974" s="3"/>
      <c r="IH9974" s="3"/>
      <c r="II9974" s="3"/>
      <c r="IJ9974" s="3"/>
      <c r="IK9974" s="3"/>
      <c r="IL9974" s="3"/>
      <c r="IM9974" s="3"/>
      <c r="IN9974" s="3"/>
      <c r="IO9974" s="15"/>
    </row>
    <row r="9975" spans="171:249">
      <c r="FO9975" s="3"/>
      <c r="FP9975" s="3"/>
      <c r="FQ9975" s="3"/>
      <c r="FR9975" s="3"/>
      <c r="FS9975" s="3"/>
      <c r="FT9975" s="3"/>
      <c r="FU9975" s="3"/>
      <c r="FV9975" s="3"/>
      <c r="FW9975" s="3"/>
      <c r="FX9975" s="3"/>
      <c r="FY9975" s="3"/>
      <c r="FZ9975" s="3"/>
      <c r="GA9975" s="3"/>
      <c r="GB9975" s="3"/>
      <c r="GC9975" s="3"/>
      <c r="GD9975" s="3"/>
      <c r="GE9975" s="3"/>
      <c r="GF9975" s="3"/>
      <c r="GG9975" s="3"/>
      <c r="GH9975" s="3"/>
      <c r="GI9975" s="3"/>
      <c r="GJ9975" s="3"/>
      <c r="GK9975" s="3"/>
      <c r="GL9975" s="3"/>
      <c r="GM9975" s="3"/>
      <c r="GN9975" s="3"/>
      <c r="GO9975" s="3"/>
      <c r="GP9975" s="3"/>
      <c r="GQ9975" s="3"/>
      <c r="GR9975" s="3"/>
      <c r="GS9975" s="3"/>
      <c r="GT9975" s="3"/>
      <c r="GU9975" s="3"/>
      <c r="GV9975" s="3"/>
      <c r="GW9975" s="3"/>
      <c r="GX9975" s="3"/>
      <c r="GY9975" s="3"/>
      <c r="GZ9975" s="3"/>
      <c r="HA9975" s="3"/>
      <c r="HB9975" s="3"/>
      <c r="HC9975" s="3"/>
      <c r="HD9975" s="3"/>
      <c r="HE9975" s="3"/>
      <c r="HF9975" s="3"/>
      <c r="HG9975" s="3"/>
      <c r="HH9975" s="3"/>
      <c r="HI9975" s="3"/>
      <c r="HJ9975" s="3"/>
      <c r="HK9975" s="3"/>
      <c r="HL9975" s="3"/>
      <c r="HM9975" s="45"/>
      <c r="HN9975" s="3"/>
      <c r="HO9975" s="3"/>
      <c r="HP9975" s="3"/>
      <c r="HQ9975" s="3"/>
      <c r="HR9975" s="3"/>
      <c r="HS9975" s="3"/>
      <c r="HT9975" s="3"/>
      <c r="HU9975" s="3"/>
      <c r="HV9975" s="3"/>
      <c r="HW9975" s="3"/>
      <c r="HX9975" s="3"/>
      <c r="HY9975" s="3"/>
      <c r="HZ9975" s="3"/>
      <c r="IA9975" s="3"/>
      <c r="IB9975" s="3"/>
      <c r="IC9975" s="3"/>
      <c r="ID9975" s="3"/>
      <c r="IE9975" s="3"/>
      <c r="IF9975" s="3"/>
      <c r="IG9975" s="3"/>
      <c r="IH9975" s="3"/>
      <c r="II9975" s="3"/>
      <c r="IJ9975" s="3"/>
      <c r="IK9975" s="3"/>
      <c r="IL9975" s="3"/>
      <c r="IM9975" s="3"/>
      <c r="IN9975" s="3"/>
      <c r="IO9975" s="15"/>
    </row>
    <row r="9976" spans="171:249">
      <c r="FO9976" s="3"/>
      <c r="FP9976" s="3"/>
      <c r="FQ9976" s="3"/>
      <c r="FR9976" s="3"/>
      <c r="FS9976" s="3"/>
      <c r="FT9976" s="3"/>
      <c r="FU9976" s="3"/>
      <c r="FV9976" s="3"/>
      <c r="FW9976" s="3"/>
      <c r="FX9976" s="3"/>
      <c r="FY9976" s="3"/>
      <c r="FZ9976" s="3"/>
      <c r="GA9976" s="3"/>
      <c r="GB9976" s="3"/>
      <c r="GC9976" s="3"/>
      <c r="GD9976" s="3"/>
      <c r="GE9976" s="3"/>
      <c r="GF9976" s="3"/>
      <c r="GG9976" s="3"/>
      <c r="GH9976" s="3"/>
      <c r="GI9976" s="3"/>
      <c r="GJ9976" s="3"/>
      <c r="GK9976" s="3"/>
      <c r="GL9976" s="3"/>
      <c r="GM9976" s="3"/>
      <c r="GN9976" s="3"/>
      <c r="GO9976" s="3"/>
      <c r="GP9976" s="3"/>
      <c r="GQ9976" s="3"/>
      <c r="GR9976" s="3"/>
      <c r="GS9976" s="3"/>
      <c r="GT9976" s="3"/>
      <c r="GU9976" s="3"/>
      <c r="GV9976" s="3"/>
      <c r="GW9976" s="3"/>
      <c r="GX9976" s="3"/>
      <c r="GY9976" s="3"/>
      <c r="GZ9976" s="3"/>
      <c r="HA9976" s="3"/>
      <c r="HB9976" s="3"/>
      <c r="HC9976" s="3"/>
      <c r="HD9976" s="3"/>
      <c r="HE9976" s="3"/>
      <c r="HF9976" s="3"/>
      <c r="HG9976" s="3"/>
      <c r="HH9976" s="3"/>
      <c r="HI9976" s="3"/>
      <c r="HJ9976" s="3"/>
      <c r="HK9976" s="3"/>
      <c r="HL9976" s="3"/>
      <c r="HM9976" s="45"/>
      <c r="HN9976" s="3"/>
      <c r="HO9976" s="3"/>
      <c r="HP9976" s="3"/>
      <c r="HQ9976" s="3"/>
      <c r="HR9976" s="3"/>
      <c r="HS9976" s="3"/>
      <c r="HT9976" s="3"/>
      <c r="HU9976" s="3"/>
      <c r="HV9976" s="3"/>
      <c r="HW9976" s="3"/>
      <c r="HX9976" s="3"/>
      <c r="HY9976" s="3"/>
      <c r="HZ9976" s="3"/>
      <c r="IA9976" s="3"/>
      <c r="IB9976" s="3"/>
      <c r="IC9976" s="3"/>
      <c r="ID9976" s="3"/>
      <c r="IE9976" s="3"/>
      <c r="IF9976" s="3"/>
      <c r="IG9976" s="3"/>
      <c r="IH9976" s="3"/>
      <c r="II9976" s="3"/>
      <c r="IJ9976" s="3"/>
      <c r="IK9976" s="3"/>
      <c r="IL9976" s="3"/>
      <c r="IM9976" s="3"/>
      <c r="IN9976" s="3"/>
      <c r="IO9976" s="15"/>
    </row>
    <row r="9977" spans="171:249">
      <c r="FO9977" s="3"/>
      <c r="FP9977" s="3"/>
      <c r="FQ9977" s="3"/>
      <c r="FR9977" s="3"/>
      <c r="FS9977" s="3"/>
      <c r="FT9977" s="3"/>
      <c r="FU9977" s="3"/>
      <c r="FV9977" s="3"/>
      <c r="FW9977" s="3"/>
      <c r="FX9977" s="3"/>
      <c r="FY9977" s="3"/>
      <c r="FZ9977" s="3"/>
      <c r="GA9977" s="3"/>
      <c r="GB9977" s="3"/>
      <c r="GC9977" s="3"/>
      <c r="GD9977" s="3"/>
      <c r="GE9977" s="3"/>
      <c r="GF9977" s="3"/>
      <c r="GG9977" s="3"/>
      <c r="GH9977" s="3"/>
      <c r="GI9977" s="3"/>
      <c r="GJ9977" s="3"/>
      <c r="GK9977" s="3"/>
      <c r="GL9977" s="3"/>
      <c r="GM9977" s="3"/>
      <c r="GN9977" s="3"/>
      <c r="GO9977" s="3"/>
      <c r="GP9977" s="3"/>
      <c r="GQ9977" s="3"/>
      <c r="GR9977" s="3"/>
      <c r="GS9977" s="3"/>
      <c r="GT9977" s="3"/>
      <c r="GU9977" s="3"/>
      <c r="GV9977" s="3"/>
      <c r="GW9977" s="3"/>
      <c r="GX9977" s="3"/>
      <c r="GY9977" s="3"/>
      <c r="GZ9977" s="3"/>
      <c r="HA9977" s="3"/>
      <c r="HB9977" s="3"/>
      <c r="HC9977" s="3"/>
      <c r="HD9977" s="3"/>
      <c r="HE9977" s="3"/>
      <c r="HF9977" s="3"/>
      <c r="HG9977" s="3"/>
      <c r="HH9977" s="3"/>
      <c r="HI9977" s="3"/>
      <c r="HJ9977" s="3"/>
      <c r="HK9977" s="3"/>
      <c r="HL9977" s="3"/>
      <c r="HM9977" s="45"/>
      <c r="HN9977" s="3"/>
      <c r="HO9977" s="3"/>
      <c r="HP9977" s="3"/>
      <c r="HQ9977" s="3"/>
      <c r="HR9977" s="3"/>
      <c r="HS9977" s="3"/>
      <c r="HT9977" s="3"/>
      <c r="HU9977" s="3"/>
      <c r="HV9977" s="3"/>
      <c r="HW9977" s="3"/>
      <c r="HX9977" s="3"/>
      <c r="HY9977" s="3"/>
      <c r="HZ9977" s="3"/>
      <c r="IA9977" s="3"/>
      <c r="IB9977" s="3"/>
      <c r="IC9977" s="3"/>
      <c r="ID9977" s="3"/>
      <c r="IE9977" s="3"/>
      <c r="IF9977" s="3"/>
      <c r="IG9977" s="3"/>
      <c r="IH9977" s="3"/>
      <c r="II9977" s="3"/>
      <c r="IJ9977" s="3"/>
      <c r="IK9977" s="3"/>
      <c r="IL9977" s="3"/>
      <c r="IM9977" s="3"/>
      <c r="IN9977" s="3"/>
      <c r="IO9977" s="15"/>
    </row>
    <row r="9978" spans="171:249">
      <c r="FO9978" s="3"/>
      <c r="FP9978" s="3"/>
      <c r="FQ9978" s="3"/>
      <c r="FR9978" s="3"/>
      <c r="FS9978" s="3"/>
      <c r="FT9978" s="3"/>
      <c r="FU9978" s="3"/>
      <c r="FV9978" s="3"/>
      <c r="FW9978" s="3"/>
      <c r="FX9978" s="3"/>
      <c r="FY9978" s="3"/>
      <c r="FZ9978" s="3"/>
      <c r="GA9978" s="3"/>
      <c r="GB9978" s="3"/>
      <c r="GC9978" s="3"/>
      <c r="GD9978" s="3"/>
      <c r="GE9978" s="3"/>
      <c r="GF9978" s="3"/>
      <c r="GG9978" s="3"/>
      <c r="GH9978" s="3"/>
      <c r="GI9978" s="3"/>
      <c r="GJ9978" s="3"/>
      <c r="GK9978" s="3"/>
      <c r="GL9978" s="3"/>
      <c r="GM9978" s="3"/>
      <c r="GN9978" s="3"/>
      <c r="GO9978" s="3"/>
      <c r="GP9978" s="3"/>
      <c r="GQ9978" s="3"/>
      <c r="GR9978" s="3"/>
      <c r="GS9978" s="3"/>
      <c r="GT9978" s="3"/>
      <c r="GU9978" s="3"/>
      <c r="GV9978" s="3"/>
      <c r="GW9978" s="3"/>
      <c r="GX9978" s="3"/>
      <c r="GY9978" s="3"/>
      <c r="GZ9978" s="3"/>
      <c r="HA9978" s="3"/>
      <c r="HB9978" s="3"/>
      <c r="HC9978" s="3"/>
      <c r="HD9978" s="3"/>
      <c r="HE9978" s="3"/>
      <c r="HF9978" s="3"/>
      <c r="HG9978" s="3"/>
      <c r="HH9978" s="3"/>
      <c r="HI9978" s="3"/>
      <c r="HJ9978" s="3"/>
      <c r="HK9978" s="3"/>
      <c r="HL9978" s="3"/>
      <c r="HM9978" s="45"/>
      <c r="HN9978" s="3"/>
      <c r="HO9978" s="3"/>
      <c r="HP9978" s="3"/>
      <c r="HQ9978" s="3"/>
      <c r="HR9978" s="3"/>
      <c r="HS9978" s="3"/>
      <c r="HT9978" s="3"/>
      <c r="HU9978" s="3"/>
      <c r="HV9978" s="3"/>
      <c r="HW9978" s="3"/>
      <c r="HX9978" s="3"/>
      <c r="HY9978" s="3"/>
      <c r="HZ9978" s="3"/>
      <c r="IA9978" s="3"/>
      <c r="IB9978" s="3"/>
      <c r="IC9978" s="3"/>
      <c r="ID9978" s="3"/>
      <c r="IE9978" s="3"/>
      <c r="IF9978" s="3"/>
      <c r="IG9978" s="3"/>
      <c r="IH9978" s="3"/>
      <c r="II9978" s="3"/>
      <c r="IJ9978" s="3"/>
      <c r="IK9978" s="3"/>
      <c r="IL9978" s="3"/>
      <c r="IM9978" s="3"/>
      <c r="IN9978" s="3"/>
      <c r="IO9978" s="15"/>
    </row>
    <row r="9979" spans="171:249">
      <c r="FO9979" s="3"/>
      <c r="FP9979" s="3"/>
      <c r="FQ9979" s="3"/>
      <c r="FR9979" s="3"/>
      <c r="FS9979" s="3"/>
      <c r="FT9979" s="3"/>
      <c r="FU9979" s="3"/>
      <c r="FV9979" s="3"/>
      <c r="FW9979" s="3"/>
      <c r="FX9979" s="3"/>
      <c r="FY9979" s="3"/>
      <c r="FZ9979" s="3"/>
      <c r="GA9979" s="3"/>
      <c r="GB9979" s="3"/>
      <c r="GC9979" s="3"/>
      <c r="GD9979" s="3"/>
      <c r="GE9979" s="3"/>
      <c r="GF9979" s="3"/>
      <c r="GG9979" s="3"/>
      <c r="GH9979" s="3"/>
      <c r="GI9979" s="3"/>
      <c r="GJ9979" s="3"/>
      <c r="GK9979" s="3"/>
      <c r="GL9979" s="3"/>
      <c r="GM9979" s="3"/>
      <c r="GN9979" s="3"/>
      <c r="GO9979" s="3"/>
      <c r="GP9979" s="3"/>
      <c r="GQ9979" s="3"/>
      <c r="GR9979" s="3"/>
      <c r="GS9979" s="3"/>
      <c r="GT9979" s="3"/>
      <c r="GU9979" s="3"/>
      <c r="GV9979" s="3"/>
      <c r="GW9979" s="3"/>
      <c r="GX9979" s="3"/>
      <c r="GY9979" s="3"/>
      <c r="GZ9979" s="3"/>
      <c r="HA9979" s="3"/>
      <c r="HB9979" s="3"/>
      <c r="HC9979" s="3"/>
      <c r="HD9979" s="3"/>
      <c r="HE9979" s="3"/>
      <c r="HF9979" s="3"/>
      <c r="HG9979" s="3"/>
      <c r="HH9979" s="3"/>
      <c r="HI9979" s="3"/>
      <c r="HJ9979" s="3"/>
      <c r="HK9979" s="3"/>
      <c r="HL9979" s="3"/>
      <c r="HM9979" s="45"/>
      <c r="HN9979" s="3"/>
      <c r="HO9979" s="3"/>
      <c r="HP9979" s="3"/>
      <c r="HQ9979" s="3"/>
      <c r="HR9979" s="3"/>
      <c r="HS9979" s="3"/>
      <c r="HT9979" s="3"/>
      <c r="HU9979" s="3"/>
      <c r="HV9979" s="3"/>
      <c r="HW9979" s="3"/>
      <c r="HX9979" s="3"/>
      <c r="HY9979" s="3"/>
      <c r="HZ9979" s="3"/>
      <c r="IA9979" s="3"/>
      <c r="IB9979" s="3"/>
      <c r="IC9979" s="3"/>
      <c r="ID9979" s="3"/>
      <c r="IE9979" s="3"/>
      <c r="IF9979" s="3"/>
      <c r="IG9979" s="3"/>
      <c r="IH9979" s="3"/>
      <c r="II9979" s="3"/>
      <c r="IJ9979" s="3"/>
      <c r="IK9979" s="3"/>
      <c r="IL9979" s="3"/>
      <c r="IM9979" s="3"/>
      <c r="IN9979" s="3"/>
      <c r="IO9979" s="15"/>
    </row>
    <row r="9980" spans="171:249">
      <c r="FO9980" s="3"/>
      <c r="FP9980" s="3"/>
      <c r="FQ9980" s="3"/>
      <c r="FR9980" s="3"/>
      <c r="FS9980" s="3"/>
      <c r="FT9980" s="3"/>
      <c r="FU9980" s="3"/>
      <c r="FV9980" s="3"/>
      <c r="FW9980" s="3"/>
      <c r="FX9980" s="3"/>
      <c r="FY9980" s="3"/>
      <c r="FZ9980" s="3"/>
      <c r="GA9980" s="3"/>
      <c r="GB9980" s="3"/>
      <c r="GC9980" s="3"/>
      <c r="GD9980" s="3"/>
      <c r="GE9980" s="3"/>
      <c r="GF9980" s="3"/>
      <c r="GG9980" s="3"/>
      <c r="GH9980" s="3"/>
      <c r="GI9980" s="3"/>
      <c r="GJ9980" s="3"/>
      <c r="GK9980" s="3"/>
      <c r="GL9980" s="3"/>
      <c r="GM9980" s="3"/>
      <c r="GN9980" s="3"/>
      <c r="GO9980" s="3"/>
      <c r="GP9980" s="3"/>
      <c r="GQ9980" s="3"/>
      <c r="GR9980" s="3"/>
      <c r="GS9980" s="3"/>
      <c r="GT9980" s="3"/>
      <c r="GU9980" s="3"/>
      <c r="GV9980" s="3"/>
      <c r="GW9980" s="3"/>
      <c r="GX9980" s="3"/>
      <c r="GY9980" s="3"/>
      <c r="GZ9980" s="3"/>
      <c r="HA9980" s="3"/>
      <c r="HB9980" s="3"/>
      <c r="HC9980" s="3"/>
      <c r="HD9980" s="3"/>
      <c r="HE9980" s="3"/>
      <c r="HF9980" s="3"/>
      <c r="HG9980" s="3"/>
      <c r="HH9980" s="3"/>
      <c r="HI9980" s="3"/>
      <c r="HJ9980" s="3"/>
      <c r="HK9980" s="3"/>
      <c r="HL9980" s="3"/>
      <c r="HM9980" s="45"/>
      <c r="HN9980" s="3"/>
      <c r="HO9980" s="3"/>
      <c r="HP9980" s="3"/>
      <c r="HQ9980" s="3"/>
      <c r="HR9980" s="3"/>
      <c r="HS9980" s="3"/>
      <c r="HT9980" s="3"/>
      <c r="HU9980" s="3"/>
      <c r="HV9980" s="3"/>
      <c r="HW9980" s="3"/>
      <c r="HX9980" s="3"/>
      <c r="HY9980" s="3"/>
      <c r="HZ9980" s="3"/>
      <c r="IA9980" s="3"/>
      <c r="IB9980" s="3"/>
      <c r="IC9980" s="3"/>
      <c r="ID9980" s="3"/>
      <c r="IE9980" s="3"/>
      <c r="IF9980" s="3"/>
      <c r="IG9980" s="3"/>
      <c r="IH9980" s="3"/>
      <c r="II9980" s="3"/>
      <c r="IJ9980" s="3"/>
      <c r="IK9980" s="3"/>
      <c r="IL9980" s="3"/>
      <c r="IM9980" s="3"/>
      <c r="IN9980" s="3"/>
      <c r="IO9980" s="15"/>
    </row>
    <row r="9981" spans="171:249">
      <c r="FO9981" s="3"/>
      <c r="FP9981" s="3"/>
      <c r="FQ9981" s="3"/>
      <c r="FR9981" s="3"/>
      <c r="FS9981" s="3"/>
      <c r="FT9981" s="3"/>
      <c r="FU9981" s="3"/>
      <c r="FV9981" s="3"/>
      <c r="FW9981" s="3"/>
      <c r="FX9981" s="3"/>
      <c r="FY9981" s="3"/>
      <c r="FZ9981" s="3"/>
      <c r="GA9981" s="3"/>
      <c r="GB9981" s="3"/>
      <c r="GC9981" s="3"/>
      <c r="GD9981" s="3"/>
      <c r="GE9981" s="3"/>
      <c r="GF9981" s="3"/>
      <c r="GG9981" s="3"/>
      <c r="GH9981" s="3"/>
      <c r="GI9981" s="3"/>
      <c r="GJ9981" s="3"/>
      <c r="GK9981" s="3"/>
      <c r="GL9981" s="3"/>
      <c r="GM9981" s="3"/>
      <c r="GN9981" s="3"/>
      <c r="GO9981" s="3"/>
      <c r="GP9981" s="3"/>
      <c r="GQ9981" s="3"/>
      <c r="GR9981" s="3"/>
      <c r="GS9981" s="3"/>
      <c r="GT9981" s="3"/>
      <c r="GU9981" s="3"/>
      <c r="GV9981" s="3"/>
      <c r="GW9981" s="3"/>
      <c r="GX9981" s="3"/>
      <c r="GY9981" s="3"/>
      <c r="GZ9981" s="3"/>
      <c r="HA9981" s="3"/>
      <c r="HB9981" s="3"/>
      <c r="HC9981" s="3"/>
      <c r="HD9981" s="3"/>
      <c r="HE9981" s="3"/>
      <c r="HF9981" s="3"/>
      <c r="HG9981" s="3"/>
      <c r="HH9981" s="3"/>
      <c r="HI9981" s="3"/>
      <c r="HJ9981" s="3"/>
      <c r="HK9981" s="3"/>
      <c r="HL9981" s="3"/>
      <c r="HM9981" s="45"/>
      <c r="HN9981" s="3"/>
      <c r="HO9981" s="3"/>
      <c r="HP9981" s="3"/>
      <c r="HQ9981" s="3"/>
      <c r="HR9981" s="3"/>
      <c r="HS9981" s="3"/>
      <c r="HT9981" s="3"/>
      <c r="HU9981" s="3"/>
      <c r="HV9981" s="3"/>
      <c r="HW9981" s="3"/>
      <c r="HX9981" s="3"/>
      <c r="HY9981" s="3"/>
      <c r="HZ9981" s="3"/>
      <c r="IA9981" s="3"/>
      <c r="IB9981" s="3"/>
      <c r="IC9981" s="3"/>
      <c r="ID9981" s="3"/>
      <c r="IE9981" s="3"/>
      <c r="IF9981" s="3"/>
      <c r="IG9981" s="3"/>
      <c r="IH9981" s="3"/>
      <c r="II9981" s="3"/>
      <c r="IJ9981" s="3"/>
      <c r="IK9981" s="3"/>
      <c r="IL9981" s="3"/>
      <c r="IM9981" s="3"/>
      <c r="IN9981" s="3"/>
      <c r="IO9981" s="15"/>
    </row>
    <row r="9982" spans="171:249">
      <c r="FO9982" s="3"/>
      <c r="FP9982" s="3"/>
      <c r="FQ9982" s="3"/>
      <c r="FR9982" s="3"/>
      <c r="FS9982" s="3"/>
      <c r="FT9982" s="3"/>
      <c r="FU9982" s="3"/>
      <c r="FV9982" s="3"/>
      <c r="FW9982" s="3"/>
      <c r="FX9982" s="3"/>
      <c r="FY9982" s="3"/>
      <c r="FZ9982" s="3"/>
      <c r="GA9982" s="3"/>
      <c r="GB9982" s="3"/>
      <c r="GC9982" s="3"/>
      <c r="GD9982" s="3"/>
      <c r="GE9982" s="3"/>
      <c r="GF9982" s="3"/>
      <c r="GG9982" s="3"/>
      <c r="GH9982" s="3"/>
      <c r="GI9982" s="3"/>
      <c r="GJ9982" s="3"/>
      <c r="GK9982" s="3"/>
      <c r="GL9982" s="3"/>
      <c r="GM9982" s="3"/>
      <c r="GN9982" s="3"/>
      <c r="GO9982" s="3"/>
      <c r="GP9982" s="3"/>
      <c r="GQ9982" s="3"/>
      <c r="GR9982" s="3"/>
      <c r="GS9982" s="3"/>
      <c r="GT9982" s="3"/>
      <c r="GU9982" s="3"/>
      <c r="GV9982" s="3"/>
      <c r="GW9982" s="3"/>
      <c r="GX9982" s="3"/>
      <c r="GY9982" s="3"/>
      <c r="GZ9982" s="3"/>
      <c r="HA9982" s="3"/>
      <c r="HB9982" s="3"/>
      <c r="HC9982" s="3"/>
      <c r="HD9982" s="3"/>
      <c r="HE9982" s="3"/>
      <c r="HF9982" s="3"/>
      <c r="HG9982" s="3"/>
      <c r="HH9982" s="3"/>
      <c r="HI9982" s="3"/>
      <c r="HJ9982" s="3"/>
      <c r="HK9982" s="3"/>
      <c r="HL9982" s="3"/>
      <c r="HM9982" s="45"/>
      <c r="HN9982" s="3"/>
      <c r="HO9982" s="3"/>
      <c r="HP9982" s="3"/>
      <c r="HQ9982" s="3"/>
      <c r="HR9982" s="3"/>
      <c r="HS9982" s="3"/>
      <c r="HT9982" s="3"/>
      <c r="HU9982" s="3"/>
      <c r="HV9982" s="3"/>
      <c r="HW9982" s="3"/>
      <c r="HX9982" s="3"/>
      <c r="HY9982" s="3"/>
      <c r="HZ9982" s="3"/>
      <c r="IA9982" s="3"/>
      <c r="IB9982" s="3"/>
      <c r="IC9982" s="3"/>
      <c r="ID9982" s="3"/>
      <c r="IE9982" s="3"/>
      <c r="IF9982" s="3"/>
      <c r="IG9982" s="3"/>
      <c r="IH9982" s="3"/>
      <c r="II9982" s="3"/>
      <c r="IJ9982" s="3"/>
      <c r="IK9982" s="3"/>
      <c r="IL9982" s="3"/>
      <c r="IM9982" s="3"/>
      <c r="IN9982" s="3"/>
      <c r="IO9982" s="15"/>
    </row>
    <row r="9983" spans="171:249">
      <c r="FO9983" s="3"/>
      <c r="FP9983" s="3"/>
      <c r="FQ9983" s="3"/>
      <c r="FR9983" s="3"/>
      <c r="FS9983" s="3"/>
      <c r="FT9983" s="3"/>
      <c r="FU9983" s="3"/>
      <c r="FV9983" s="3"/>
      <c r="FW9983" s="3"/>
      <c r="FX9983" s="3"/>
      <c r="FY9983" s="3"/>
      <c r="FZ9983" s="3"/>
      <c r="GA9983" s="3"/>
      <c r="GB9983" s="3"/>
      <c r="GC9983" s="3"/>
      <c r="GD9983" s="3"/>
      <c r="GE9983" s="3"/>
      <c r="GF9983" s="3"/>
      <c r="GG9983" s="3"/>
      <c r="GH9983" s="3"/>
      <c r="GI9983" s="3"/>
      <c r="GJ9983" s="3"/>
      <c r="GK9983" s="3"/>
      <c r="GL9983" s="3"/>
      <c r="GM9983" s="3"/>
      <c r="GN9983" s="3"/>
      <c r="GO9983" s="3"/>
      <c r="GP9983" s="3"/>
      <c r="GQ9983" s="3"/>
      <c r="GR9983" s="3"/>
      <c r="GS9983" s="3"/>
      <c r="GT9983" s="3"/>
      <c r="GU9983" s="3"/>
      <c r="GV9983" s="3"/>
      <c r="GW9983" s="3"/>
      <c r="GX9983" s="3"/>
      <c r="GY9983" s="3"/>
      <c r="GZ9983" s="3"/>
      <c r="HA9983" s="3"/>
      <c r="HB9983" s="3"/>
      <c r="HC9983" s="3"/>
      <c r="HD9983" s="3"/>
      <c r="HE9983" s="3"/>
      <c r="HF9983" s="3"/>
      <c r="HG9983" s="3"/>
      <c r="HH9983" s="3"/>
      <c r="HI9983" s="3"/>
      <c r="HJ9983" s="3"/>
      <c r="HK9983" s="3"/>
      <c r="HL9983" s="3"/>
      <c r="HM9983" s="45"/>
      <c r="HN9983" s="3"/>
      <c r="HO9983" s="3"/>
      <c r="HP9983" s="3"/>
      <c r="HQ9983" s="3"/>
      <c r="HR9983" s="3"/>
      <c r="HS9983" s="3"/>
      <c r="HT9983" s="3"/>
      <c r="HU9983" s="3"/>
      <c r="HV9983" s="3"/>
      <c r="HW9983" s="3"/>
      <c r="HX9983" s="3"/>
      <c r="HY9983" s="3"/>
      <c r="HZ9983" s="3"/>
      <c r="IA9983" s="3"/>
      <c r="IB9983" s="3"/>
      <c r="IC9983" s="3"/>
      <c r="ID9983" s="3"/>
      <c r="IE9983" s="3"/>
      <c r="IF9983" s="3"/>
      <c r="IG9983" s="3"/>
      <c r="IH9983" s="3"/>
      <c r="II9983" s="3"/>
      <c r="IJ9983" s="3"/>
      <c r="IK9983" s="3"/>
      <c r="IL9983" s="3"/>
      <c r="IM9983" s="3"/>
      <c r="IN9983" s="3"/>
      <c r="IO9983" s="15"/>
    </row>
    <row r="9984" spans="171:249">
      <c r="FO9984" s="3"/>
      <c r="FP9984" s="3"/>
      <c r="FQ9984" s="3"/>
      <c r="FR9984" s="3"/>
      <c r="FS9984" s="3"/>
      <c r="FT9984" s="3"/>
      <c r="FU9984" s="3"/>
      <c r="FV9984" s="3"/>
      <c r="FW9984" s="3"/>
      <c r="FX9984" s="3"/>
      <c r="FY9984" s="3"/>
      <c r="FZ9984" s="3"/>
      <c r="GA9984" s="3"/>
      <c r="GB9984" s="3"/>
      <c r="GC9984" s="3"/>
      <c r="GD9984" s="3"/>
      <c r="GE9984" s="3"/>
      <c r="GF9984" s="3"/>
      <c r="GG9984" s="3"/>
      <c r="GH9984" s="3"/>
      <c r="GI9984" s="3"/>
      <c r="GJ9984" s="3"/>
      <c r="GK9984" s="3"/>
      <c r="GL9984" s="3"/>
      <c r="GM9984" s="3"/>
      <c r="GN9984" s="3"/>
      <c r="GO9984" s="3"/>
      <c r="GP9984" s="3"/>
      <c r="GQ9984" s="3"/>
      <c r="GR9984" s="3"/>
      <c r="GS9984" s="3"/>
      <c r="GT9984" s="3"/>
      <c r="GU9984" s="3"/>
      <c r="GV9984" s="3"/>
      <c r="GW9984" s="3"/>
      <c r="GX9984" s="3"/>
      <c r="GY9984" s="3"/>
      <c r="GZ9984" s="3"/>
      <c r="HA9984" s="3"/>
      <c r="HB9984" s="3"/>
      <c r="HC9984" s="3"/>
      <c r="HD9984" s="3"/>
      <c r="HE9984" s="3"/>
      <c r="HF9984" s="3"/>
      <c r="HG9984" s="3"/>
      <c r="HH9984" s="3"/>
      <c r="HI9984" s="3"/>
      <c r="HJ9984" s="3"/>
      <c r="HK9984" s="3"/>
      <c r="HL9984" s="3"/>
      <c r="HM9984" s="45"/>
      <c r="HN9984" s="3"/>
      <c r="HO9984" s="3"/>
      <c r="HP9984" s="3"/>
      <c r="HQ9984" s="3"/>
      <c r="HR9984" s="3"/>
      <c r="HS9984" s="3"/>
      <c r="HT9984" s="3"/>
      <c r="HU9984" s="3"/>
      <c r="HV9984" s="3"/>
      <c r="HW9984" s="3"/>
      <c r="HX9984" s="3"/>
      <c r="HY9984" s="3"/>
      <c r="HZ9984" s="3"/>
      <c r="IA9984" s="3"/>
      <c r="IB9984" s="3"/>
      <c r="IC9984" s="3"/>
      <c r="ID9984" s="3"/>
      <c r="IE9984" s="3"/>
      <c r="IF9984" s="3"/>
      <c r="IG9984" s="3"/>
      <c r="IH9984" s="3"/>
      <c r="II9984" s="3"/>
      <c r="IJ9984" s="3"/>
      <c r="IK9984" s="3"/>
      <c r="IL9984" s="3"/>
      <c r="IM9984" s="3"/>
      <c r="IN9984" s="3"/>
      <c r="IO9984" s="15"/>
    </row>
    <row r="9985" spans="171:249">
      <c r="FO9985" s="3"/>
      <c r="FP9985" s="3"/>
      <c r="FQ9985" s="3"/>
      <c r="FR9985" s="3"/>
      <c r="FS9985" s="3"/>
      <c r="FT9985" s="3"/>
      <c r="FU9985" s="3"/>
      <c r="FV9985" s="3"/>
      <c r="FW9985" s="3"/>
      <c r="FX9985" s="3"/>
      <c r="FY9985" s="3"/>
      <c r="FZ9985" s="3"/>
      <c r="GA9985" s="3"/>
      <c r="GB9985" s="3"/>
      <c r="GC9985" s="3"/>
      <c r="GD9985" s="3"/>
      <c r="GE9985" s="3"/>
      <c r="GF9985" s="3"/>
      <c r="GG9985" s="3"/>
      <c r="GH9985" s="3"/>
      <c r="GI9985" s="3"/>
      <c r="GJ9985" s="3"/>
      <c r="GK9985" s="3"/>
      <c r="GL9985" s="3"/>
      <c r="GM9985" s="3"/>
      <c r="GN9985" s="3"/>
      <c r="GO9985" s="3"/>
      <c r="GP9985" s="3"/>
      <c r="GQ9985" s="3"/>
      <c r="GR9985" s="3"/>
      <c r="GS9985" s="3"/>
      <c r="GT9985" s="3"/>
      <c r="GU9985" s="3"/>
      <c r="GV9985" s="3"/>
      <c r="GW9985" s="3"/>
      <c r="GX9985" s="3"/>
      <c r="GY9985" s="3"/>
      <c r="GZ9985" s="3"/>
      <c r="HA9985" s="3"/>
      <c r="HB9985" s="3"/>
      <c r="HC9985" s="3"/>
      <c r="HD9985" s="3"/>
      <c r="HE9985" s="3"/>
      <c r="HF9985" s="3"/>
      <c r="HG9985" s="3"/>
      <c r="HH9985" s="3"/>
      <c r="HI9985" s="3"/>
      <c r="HJ9985" s="3"/>
      <c r="HK9985" s="3"/>
      <c r="HL9985" s="3"/>
      <c r="HM9985" s="45"/>
      <c r="HN9985" s="3"/>
      <c r="HO9985" s="3"/>
      <c r="HP9985" s="3"/>
      <c r="HQ9985" s="3"/>
      <c r="HR9985" s="3"/>
      <c r="HS9985" s="3"/>
      <c r="HT9985" s="3"/>
      <c r="HU9985" s="3"/>
      <c r="HV9985" s="3"/>
      <c r="HW9985" s="3"/>
      <c r="HX9985" s="3"/>
      <c r="HY9985" s="3"/>
      <c r="HZ9985" s="3"/>
      <c r="IA9985" s="3"/>
      <c r="IB9985" s="3"/>
      <c r="IC9985" s="3"/>
      <c r="ID9985" s="3"/>
      <c r="IE9985" s="3"/>
      <c r="IF9985" s="3"/>
      <c r="IG9985" s="3"/>
      <c r="IH9985" s="3"/>
      <c r="II9985" s="3"/>
      <c r="IJ9985" s="3"/>
      <c r="IK9985" s="3"/>
      <c r="IL9985" s="3"/>
      <c r="IM9985" s="3"/>
      <c r="IN9985" s="3"/>
      <c r="IO9985" s="15"/>
    </row>
    <row r="9986" spans="171:249">
      <c r="FO9986" s="3"/>
      <c r="FP9986" s="3"/>
      <c r="FQ9986" s="3"/>
      <c r="FR9986" s="3"/>
      <c r="FS9986" s="3"/>
      <c r="FT9986" s="3"/>
      <c r="FU9986" s="3"/>
      <c r="FV9986" s="3"/>
      <c r="FW9986" s="3"/>
      <c r="FX9986" s="3"/>
      <c r="FY9986" s="3"/>
      <c r="FZ9986" s="3"/>
      <c r="GA9986" s="3"/>
      <c r="GB9986" s="3"/>
      <c r="GC9986" s="3"/>
      <c r="GD9986" s="3"/>
      <c r="GE9986" s="3"/>
      <c r="GF9986" s="3"/>
      <c r="GG9986" s="3"/>
      <c r="GH9986" s="3"/>
      <c r="GI9986" s="3"/>
      <c r="GJ9986" s="3"/>
      <c r="GK9986" s="3"/>
      <c r="GL9986" s="3"/>
      <c r="GM9986" s="3"/>
      <c r="GN9986" s="3"/>
      <c r="GO9986" s="3"/>
      <c r="GP9986" s="3"/>
      <c r="GQ9986" s="3"/>
      <c r="GR9986" s="3"/>
      <c r="GS9986" s="3"/>
      <c r="GT9986" s="3"/>
      <c r="GU9986" s="3"/>
      <c r="GV9986" s="3"/>
      <c r="GW9986" s="3"/>
      <c r="GX9986" s="3"/>
      <c r="GY9986" s="3"/>
      <c r="GZ9986" s="3"/>
      <c r="HA9986" s="3"/>
      <c r="HB9986" s="3"/>
      <c r="HC9986" s="3"/>
      <c r="HD9986" s="3"/>
      <c r="HE9986" s="3"/>
      <c r="HF9986" s="3"/>
      <c r="HG9986" s="3"/>
      <c r="HH9986" s="3"/>
      <c r="HI9986" s="3"/>
      <c r="HJ9986" s="3"/>
      <c r="HK9986" s="3"/>
      <c r="HL9986" s="3"/>
      <c r="HM9986" s="45"/>
      <c r="HN9986" s="3"/>
      <c r="HO9986" s="3"/>
      <c r="HP9986" s="3"/>
      <c r="HQ9986" s="3"/>
      <c r="HR9986" s="3"/>
      <c r="HS9986" s="3"/>
      <c r="HT9986" s="3"/>
      <c r="HU9986" s="3"/>
      <c r="HV9986" s="3"/>
      <c r="HW9986" s="3"/>
      <c r="HX9986" s="3"/>
      <c r="HY9986" s="3"/>
      <c r="HZ9986" s="3"/>
      <c r="IA9986" s="3"/>
      <c r="IB9986" s="3"/>
      <c r="IC9986" s="3"/>
      <c r="ID9986" s="3"/>
      <c r="IE9986" s="3"/>
      <c r="IF9986" s="3"/>
      <c r="IG9986" s="3"/>
      <c r="IH9986" s="3"/>
      <c r="II9986" s="3"/>
      <c r="IJ9986" s="3"/>
      <c r="IK9986" s="3"/>
      <c r="IL9986" s="3"/>
      <c r="IM9986" s="3"/>
      <c r="IN9986" s="3"/>
      <c r="IO9986" s="15"/>
    </row>
    <row r="9987" spans="171:249">
      <c r="FO9987" s="3"/>
      <c r="FP9987" s="3"/>
      <c r="FQ9987" s="3"/>
      <c r="FR9987" s="3"/>
      <c r="FS9987" s="3"/>
      <c r="FT9987" s="3"/>
      <c r="FU9987" s="3"/>
      <c r="FV9987" s="3"/>
      <c r="FW9987" s="3"/>
      <c r="FX9987" s="3"/>
      <c r="FY9987" s="3"/>
      <c r="FZ9987" s="3"/>
      <c r="GA9987" s="3"/>
      <c r="GB9987" s="3"/>
      <c r="GC9987" s="3"/>
      <c r="GD9987" s="3"/>
      <c r="GE9987" s="3"/>
      <c r="GF9987" s="3"/>
      <c r="GG9987" s="3"/>
      <c r="GH9987" s="3"/>
      <c r="GI9987" s="3"/>
      <c r="GJ9987" s="3"/>
      <c r="GK9987" s="3"/>
      <c r="GL9987" s="3"/>
      <c r="GM9987" s="3"/>
      <c r="GN9987" s="3"/>
      <c r="GO9987" s="3"/>
      <c r="GP9987" s="3"/>
      <c r="GQ9987" s="3"/>
      <c r="GR9987" s="3"/>
      <c r="GS9987" s="3"/>
      <c r="GT9987" s="3"/>
      <c r="GU9987" s="3"/>
      <c r="GV9987" s="3"/>
      <c r="GW9987" s="3"/>
      <c r="GX9987" s="3"/>
      <c r="GY9987" s="3"/>
      <c r="GZ9987" s="3"/>
      <c r="HA9987" s="3"/>
      <c r="HB9987" s="3"/>
      <c r="HC9987" s="3"/>
      <c r="HD9987" s="3"/>
      <c r="HE9987" s="3"/>
      <c r="HF9987" s="3"/>
      <c r="HG9987" s="3"/>
      <c r="HH9987" s="3"/>
      <c r="HI9987" s="3"/>
      <c r="HJ9987" s="3"/>
      <c r="HK9987" s="3"/>
      <c r="HL9987" s="3"/>
      <c r="HM9987" s="45"/>
      <c r="HN9987" s="3"/>
      <c r="HO9987" s="3"/>
      <c r="HP9987" s="3"/>
      <c r="HQ9987" s="3"/>
      <c r="HR9987" s="3"/>
      <c r="HS9987" s="3"/>
      <c r="HT9987" s="3"/>
      <c r="HU9987" s="3"/>
      <c r="HV9987" s="3"/>
      <c r="HW9987" s="3"/>
      <c r="HX9987" s="3"/>
      <c r="HY9987" s="3"/>
      <c r="HZ9987" s="3"/>
      <c r="IA9987" s="3"/>
      <c r="IB9987" s="3"/>
      <c r="IC9987" s="3"/>
      <c r="ID9987" s="3"/>
      <c r="IE9987" s="3"/>
      <c r="IF9987" s="3"/>
      <c r="IG9987" s="3"/>
      <c r="IH9987" s="3"/>
      <c r="II9987" s="3"/>
      <c r="IJ9987" s="3"/>
      <c r="IK9987" s="3"/>
      <c r="IL9987" s="3"/>
      <c r="IM9987" s="3"/>
      <c r="IN9987" s="3"/>
      <c r="IO9987" s="15"/>
    </row>
    <row r="9988" spans="171:249">
      <c r="FO9988" s="3"/>
      <c r="FP9988" s="3"/>
      <c r="FQ9988" s="3"/>
      <c r="FR9988" s="3"/>
      <c r="FS9988" s="3"/>
      <c r="FT9988" s="3"/>
      <c r="FU9988" s="3"/>
      <c r="FV9988" s="3"/>
      <c r="FW9988" s="3"/>
      <c r="FX9988" s="3"/>
      <c r="FY9988" s="3"/>
      <c r="FZ9988" s="3"/>
      <c r="GA9988" s="3"/>
      <c r="GB9988" s="3"/>
      <c r="GC9988" s="3"/>
      <c r="GD9988" s="3"/>
      <c r="GE9988" s="3"/>
      <c r="GF9988" s="3"/>
      <c r="GG9988" s="3"/>
      <c r="GH9988" s="3"/>
      <c r="GI9988" s="3"/>
      <c r="GJ9988" s="3"/>
      <c r="GK9988" s="3"/>
      <c r="GL9988" s="3"/>
      <c r="GM9988" s="3"/>
      <c r="GN9988" s="3"/>
      <c r="GO9988" s="3"/>
      <c r="GP9988" s="3"/>
      <c r="GQ9988" s="3"/>
      <c r="GR9988" s="3"/>
      <c r="GS9988" s="3"/>
      <c r="GT9988" s="3"/>
      <c r="GU9988" s="3"/>
      <c r="GV9988" s="3"/>
      <c r="GW9988" s="3"/>
      <c r="GX9988" s="3"/>
      <c r="GY9988" s="3"/>
      <c r="GZ9988" s="3"/>
      <c r="HA9988" s="3"/>
      <c r="HB9988" s="3"/>
      <c r="HC9988" s="3"/>
      <c r="HD9988" s="3"/>
      <c r="HE9988" s="3"/>
      <c r="HF9988" s="3"/>
      <c r="HG9988" s="3"/>
      <c r="HH9988" s="3"/>
      <c r="HI9988" s="3"/>
      <c r="HJ9988" s="3"/>
      <c r="HK9988" s="3"/>
      <c r="HL9988" s="3"/>
      <c r="HM9988" s="45"/>
      <c r="HN9988" s="3"/>
      <c r="HO9988" s="3"/>
      <c r="HP9988" s="3"/>
      <c r="HQ9988" s="3"/>
      <c r="HR9988" s="3"/>
      <c r="HS9988" s="3"/>
      <c r="HT9988" s="3"/>
      <c r="HU9988" s="3"/>
      <c r="HV9988" s="3"/>
      <c r="HW9988" s="3"/>
      <c r="HX9988" s="3"/>
      <c r="HY9988" s="3"/>
      <c r="HZ9988" s="3"/>
      <c r="IA9988" s="3"/>
      <c r="IB9988" s="3"/>
      <c r="IC9988" s="3"/>
      <c r="ID9988" s="3"/>
      <c r="IE9988" s="3"/>
      <c r="IF9988" s="3"/>
      <c r="IG9988" s="3"/>
      <c r="IH9988" s="3"/>
      <c r="II9988" s="3"/>
      <c r="IJ9988" s="3"/>
      <c r="IK9988" s="3"/>
      <c r="IL9988" s="3"/>
      <c r="IM9988" s="3"/>
      <c r="IN9988" s="3"/>
      <c r="IO9988" s="15"/>
    </row>
    <row r="9989" spans="171:249">
      <c r="FO9989" s="3"/>
      <c r="FP9989" s="3"/>
      <c r="FQ9989" s="3"/>
      <c r="FR9989" s="3"/>
      <c r="FS9989" s="3"/>
      <c r="FT9989" s="3"/>
      <c r="FU9989" s="3"/>
      <c r="FV9989" s="3"/>
      <c r="FW9989" s="3"/>
      <c r="FX9989" s="3"/>
      <c r="FY9989" s="3"/>
      <c r="FZ9989" s="3"/>
      <c r="GA9989" s="3"/>
      <c r="GB9989" s="3"/>
      <c r="GC9989" s="3"/>
      <c r="GD9989" s="3"/>
      <c r="GE9989" s="3"/>
      <c r="GF9989" s="3"/>
      <c r="GG9989" s="3"/>
      <c r="GH9989" s="3"/>
      <c r="GI9989" s="3"/>
      <c r="GJ9989" s="3"/>
      <c r="GK9989" s="3"/>
      <c r="GL9989" s="3"/>
      <c r="GM9989" s="3"/>
      <c r="GN9989" s="3"/>
      <c r="GO9989" s="3"/>
      <c r="GP9989" s="3"/>
      <c r="GQ9989" s="3"/>
      <c r="GR9989" s="3"/>
      <c r="GS9989" s="3"/>
      <c r="GT9989" s="3"/>
      <c r="GU9989" s="3"/>
      <c r="GV9989" s="3"/>
      <c r="GW9989" s="3"/>
      <c r="GX9989" s="3"/>
      <c r="GY9989" s="3"/>
      <c r="GZ9989" s="3"/>
      <c r="HA9989" s="3"/>
      <c r="HB9989" s="3"/>
      <c r="HC9989" s="3"/>
      <c r="HD9989" s="3"/>
      <c r="HE9989" s="3"/>
      <c r="HF9989" s="3"/>
      <c r="HG9989" s="3"/>
      <c r="HH9989" s="3"/>
      <c r="HI9989" s="3"/>
      <c r="HJ9989" s="3"/>
      <c r="HK9989" s="3"/>
      <c r="HL9989" s="3"/>
      <c r="HM9989" s="45"/>
      <c r="HN9989" s="3"/>
      <c r="HO9989" s="3"/>
      <c r="HP9989" s="3"/>
      <c r="HQ9989" s="3"/>
      <c r="HR9989" s="3"/>
      <c r="HS9989" s="3"/>
      <c r="HT9989" s="3"/>
      <c r="HU9989" s="3"/>
      <c r="HV9989" s="3"/>
      <c r="HW9989" s="3"/>
      <c r="HX9989" s="3"/>
      <c r="HY9989" s="3"/>
      <c r="HZ9989" s="3"/>
      <c r="IA9989" s="3"/>
      <c r="IB9989" s="3"/>
      <c r="IC9989" s="3"/>
      <c r="ID9989" s="3"/>
      <c r="IE9989" s="3"/>
      <c r="IF9989" s="3"/>
      <c r="IG9989" s="3"/>
      <c r="IH9989" s="3"/>
      <c r="II9989" s="3"/>
      <c r="IJ9989" s="3"/>
      <c r="IK9989" s="3"/>
      <c r="IL9989" s="3"/>
      <c r="IM9989" s="3"/>
      <c r="IN9989" s="3"/>
      <c r="IO9989" s="15"/>
    </row>
    <row r="9990" spans="171:249">
      <c r="FO9990" s="3"/>
      <c r="FP9990" s="3"/>
      <c r="FQ9990" s="3"/>
      <c r="FR9990" s="3"/>
      <c r="FS9990" s="3"/>
      <c r="FT9990" s="3"/>
      <c r="FU9990" s="3"/>
      <c r="FV9990" s="3"/>
      <c r="FW9990" s="3"/>
      <c r="FX9990" s="3"/>
      <c r="FY9990" s="3"/>
      <c r="FZ9990" s="3"/>
      <c r="GA9990" s="3"/>
      <c r="GB9990" s="3"/>
      <c r="GC9990" s="3"/>
      <c r="GD9990" s="3"/>
      <c r="GE9990" s="3"/>
      <c r="GF9990" s="3"/>
      <c r="GG9990" s="3"/>
      <c r="GH9990" s="3"/>
      <c r="GI9990" s="3"/>
      <c r="GJ9990" s="3"/>
      <c r="GK9990" s="3"/>
      <c r="GL9990" s="3"/>
      <c r="GM9990" s="3"/>
      <c r="GN9990" s="3"/>
      <c r="GO9990" s="3"/>
      <c r="GP9990" s="3"/>
      <c r="GQ9990" s="3"/>
      <c r="GR9990" s="3"/>
      <c r="GS9990" s="3"/>
      <c r="GT9990" s="3"/>
      <c r="GU9990" s="3"/>
      <c r="GV9990" s="3"/>
      <c r="GW9990" s="3"/>
      <c r="GX9990" s="3"/>
      <c r="GY9990" s="3"/>
      <c r="GZ9990" s="3"/>
      <c r="HA9990" s="3"/>
      <c r="HB9990" s="3"/>
      <c r="HC9990" s="3"/>
      <c r="HD9990" s="3"/>
      <c r="HE9990" s="3"/>
      <c r="HF9990" s="3"/>
      <c r="HG9990" s="3"/>
      <c r="HH9990" s="3"/>
      <c r="HI9990" s="3"/>
      <c r="HJ9990" s="3"/>
      <c r="HK9990" s="3"/>
      <c r="HL9990" s="3"/>
      <c r="HM9990" s="45"/>
      <c r="HN9990" s="3"/>
      <c r="HO9990" s="3"/>
      <c r="HP9990" s="3"/>
      <c r="HQ9990" s="3"/>
      <c r="HR9990" s="3"/>
      <c r="HS9990" s="3"/>
      <c r="HT9990" s="3"/>
      <c r="HU9990" s="3"/>
      <c r="HV9990" s="3"/>
      <c r="HW9990" s="3"/>
      <c r="HX9990" s="3"/>
      <c r="HY9990" s="3"/>
      <c r="HZ9990" s="3"/>
      <c r="IA9990" s="3"/>
      <c r="IB9990" s="3"/>
      <c r="IC9990" s="3"/>
      <c r="ID9990" s="3"/>
      <c r="IE9990" s="3"/>
      <c r="IF9990" s="3"/>
      <c r="IG9990" s="3"/>
      <c r="IH9990" s="3"/>
      <c r="II9990" s="3"/>
      <c r="IJ9990" s="3"/>
      <c r="IK9990" s="3"/>
      <c r="IL9990" s="3"/>
      <c r="IM9990" s="3"/>
      <c r="IN9990" s="3"/>
      <c r="IO9990" s="15"/>
    </row>
    <row r="9991" spans="171:249">
      <c r="FO9991" s="3"/>
      <c r="FP9991" s="3"/>
      <c r="FQ9991" s="3"/>
      <c r="FR9991" s="3"/>
      <c r="FS9991" s="3"/>
      <c r="FT9991" s="3"/>
      <c r="FU9991" s="3"/>
      <c r="FV9991" s="3"/>
      <c r="FW9991" s="3"/>
      <c r="FX9991" s="3"/>
      <c r="FY9991" s="3"/>
      <c r="FZ9991" s="3"/>
      <c r="GA9991" s="3"/>
      <c r="GB9991" s="3"/>
      <c r="GC9991" s="3"/>
      <c r="GD9991" s="3"/>
      <c r="GE9991" s="3"/>
      <c r="GF9991" s="3"/>
      <c r="GG9991" s="3"/>
      <c r="GH9991" s="3"/>
      <c r="GI9991" s="3"/>
      <c r="GJ9991" s="3"/>
      <c r="GK9991" s="3"/>
      <c r="GL9991" s="3"/>
      <c r="GM9991" s="3"/>
      <c r="GN9991" s="3"/>
      <c r="GO9991" s="3"/>
      <c r="GP9991" s="3"/>
      <c r="GQ9991" s="3"/>
      <c r="GR9991" s="3"/>
      <c r="GS9991" s="3"/>
      <c r="GT9991" s="3"/>
      <c r="GU9991" s="3"/>
      <c r="GV9991" s="3"/>
      <c r="GW9991" s="3"/>
      <c r="GX9991" s="3"/>
      <c r="GY9991" s="3"/>
      <c r="GZ9991" s="3"/>
      <c r="HA9991" s="3"/>
      <c r="HB9991" s="3"/>
      <c r="HC9991" s="3"/>
      <c r="HD9991" s="3"/>
      <c r="HE9991" s="3"/>
      <c r="HF9991" s="3"/>
      <c r="HG9991" s="3"/>
      <c r="HH9991" s="3"/>
      <c r="HI9991" s="3"/>
      <c r="HJ9991" s="3"/>
      <c r="HK9991" s="3"/>
      <c r="HL9991" s="3"/>
      <c r="HM9991" s="45"/>
      <c r="HN9991" s="3"/>
      <c r="HO9991" s="3"/>
      <c r="HP9991" s="3"/>
      <c r="HQ9991" s="3"/>
      <c r="HR9991" s="3"/>
      <c r="HS9991" s="3"/>
      <c r="HT9991" s="3"/>
      <c r="HU9991" s="3"/>
      <c r="HV9991" s="3"/>
      <c r="HW9991" s="3"/>
      <c r="HX9991" s="3"/>
      <c r="HY9991" s="3"/>
      <c r="HZ9991" s="3"/>
      <c r="IA9991" s="3"/>
      <c r="IB9991" s="3"/>
      <c r="IC9991" s="3"/>
      <c r="ID9991" s="3"/>
      <c r="IE9991" s="3"/>
      <c r="IF9991" s="3"/>
      <c r="IG9991" s="3"/>
      <c r="IH9991" s="3"/>
      <c r="II9991" s="3"/>
      <c r="IJ9991" s="3"/>
      <c r="IK9991" s="3"/>
      <c r="IL9991" s="3"/>
      <c r="IM9991" s="3"/>
      <c r="IN9991" s="3"/>
      <c r="IO9991" s="15"/>
    </row>
    <row r="9992" spans="171:249">
      <c r="FO9992" s="3"/>
      <c r="FP9992" s="3"/>
      <c r="FQ9992" s="3"/>
      <c r="FR9992" s="3"/>
      <c r="FS9992" s="3"/>
      <c r="FT9992" s="3"/>
      <c r="FU9992" s="3"/>
      <c r="FV9992" s="3"/>
      <c r="FW9992" s="3"/>
      <c r="FX9992" s="3"/>
      <c r="FY9992" s="3"/>
      <c r="FZ9992" s="3"/>
      <c r="GA9992" s="3"/>
      <c r="GB9992" s="3"/>
      <c r="GC9992" s="3"/>
      <c r="GD9992" s="3"/>
      <c r="GE9992" s="3"/>
      <c r="GF9992" s="3"/>
      <c r="GG9992" s="3"/>
      <c r="GH9992" s="3"/>
      <c r="GI9992" s="3"/>
      <c r="GJ9992" s="3"/>
      <c r="GK9992" s="3"/>
      <c r="GL9992" s="3"/>
      <c r="GM9992" s="3"/>
      <c r="GN9992" s="3"/>
      <c r="GO9992" s="3"/>
      <c r="GP9992" s="3"/>
      <c r="GQ9992" s="3"/>
      <c r="GR9992" s="3"/>
      <c r="GS9992" s="3"/>
      <c r="GT9992" s="3"/>
      <c r="GU9992" s="3"/>
      <c r="GV9992" s="3"/>
      <c r="GW9992" s="3"/>
      <c r="GX9992" s="3"/>
      <c r="GY9992" s="3"/>
      <c r="GZ9992" s="3"/>
      <c r="HA9992" s="3"/>
      <c r="HB9992" s="3"/>
      <c r="HC9992" s="3"/>
      <c r="HD9992" s="3"/>
      <c r="HE9992" s="3"/>
      <c r="HF9992" s="3"/>
      <c r="HG9992" s="3"/>
      <c r="HH9992" s="3"/>
      <c r="HI9992" s="3"/>
      <c r="HJ9992" s="3"/>
      <c r="HK9992" s="3"/>
      <c r="HL9992" s="3"/>
      <c r="HM9992" s="45"/>
      <c r="HN9992" s="3"/>
      <c r="HO9992" s="3"/>
      <c r="HP9992" s="3"/>
      <c r="HQ9992" s="3"/>
      <c r="HR9992" s="3"/>
      <c r="HS9992" s="3"/>
      <c r="HT9992" s="3"/>
      <c r="HU9992" s="3"/>
      <c r="HV9992" s="3"/>
      <c r="HW9992" s="3"/>
      <c r="HX9992" s="3"/>
      <c r="HY9992" s="3"/>
      <c r="HZ9992" s="3"/>
      <c r="IA9992" s="3"/>
      <c r="IB9992" s="3"/>
      <c r="IC9992" s="3"/>
      <c r="ID9992" s="3"/>
      <c r="IE9992" s="3"/>
      <c r="IF9992" s="3"/>
      <c r="IG9992" s="3"/>
      <c r="IH9992" s="3"/>
      <c r="II9992" s="3"/>
      <c r="IJ9992" s="3"/>
      <c r="IK9992" s="3"/>
      <c r="IL9992" s="3"/>
      <c r="IM9992" s="3"/>
      <c r="IN9992" s="3"/>
      <c r="IO9992" s="15"/>
    </row>
    <row r="9993" spans="171:249">
      <c r="FO9993" s="3"/>
      <c r="FP9993" s="3"/>
      <c r="FQ9993" s="3"/>
      <c r="FR9993" s="3"/>
      <c r="FS9993" s="3"/>
      <c r="FT9993" s="3"/>
      <c r="FU9993" s="3"/>
      <c r="FV9993" s="3"/>
      <c r="FW9993" s="3"/>
      <c r="FX9993" s="3"/>
      <c r="FY9993" s="3"/>
      <c r="FZ9993" s="3"/>
      <c r="GA9993" s="3"/>
      <c r="GB9993" s="3"/>
      <c r="GC9993" s="3"/>
      <c r="GD9993" s="3"/>
      <c r="GE9993" s="3"/>
      <c r="GF9993" s="3"/>
      <c r="GG9993" s="3"/>
      <c r="GH9993" s="3"/>
      <c r="GI9993" s="3"/>
      <c r="GJ9993" s="3"/>
      <c r="GK9993" s="3"/>
      <c r="GL9993" s="3"/>
      <c r="GM9993" s="3"/>
      <c r="GN9993" s="3"/>
      <c r="GO9993" s="3"/>
      <c r="GP9993" s="3"/>
      <c r="GQ9993" s="3"/>
      <c r="GR9993" s="3"/>
      <c r="GS9993" s="3"/>
      <c r="GT9993" s="3"/>
      <c r="GU9993" s="3"/>
      <c r="GV9993" s="3"/>
      <c r="GW9993" s="3"/>
      <c r="GX9993" s="3"/>
      <c r="GY9993" s="3"/>
      <c r="GZ9993" s="3"/>
      <c r="HA9993" s="3"/>
      <c r="HB9993" s="3"/>
      <c r="HC9993" s="3"/>
      <c r="HD9993" s="3"/>
      <c r="HE9993" s="3"/>
      <c r="HF9993" s="3"/>
      <c r="HG9993" s="3"/>
      <c r="HH9993" s="3"/>
      <c r="HI9993" s="3"/>
      <c r="HJ9993" s="3"/>
      <c r="HK9993" s="3"/>
      <c r="HL9993" s="3"/>
      <c r="HM9993" s="45"/>
      <c r="HN9993" s="3"/>
      <c r="HO9993" s="3"/>
      <c r="HP9993" s="3"/>
      <c r="HQ9993" s="3"/>
      <c r="HR9993" s="3"/>
      <c r="HS9993" s="3"/>
      <c r="HT9993" s="3"/>
      <c r="HU9993" s="3"/>
      <c r="HV9993" s="3"/>
      <c r="HW9993" s="3"/>
      <c r="HX9993" s="3"/>
      <c r="HY9993" s="3"/>
      <c r="HZ9993" s="3"/>
      <c r="IA9993" s="3"/>
      <c r="IB9993" s="3"/>
      <c r="IC9993" s="3"/>
      <c r="ID9993" s="3"/>
      <c r="IE9993" s="3"/>
      <c r="IF9993" s="3"/>
      <c r="IG9993" s="3"/>
      <c r="IH9993" s="3"/>
      <c r="II9993" s="3"/>
      <c r="IJ9993" s="3"/>
      <c r="IK9993" s="3"/>
      <c r="IL9993" s="3"/>
      <c r="IM9993" s="3"/>
      <c r="IN9993" s="3"/>
      <c r="IO9993" s="15"/>
    </row>
    <row r="9994" spans="171:249">
      <c r="FO9994" s="3"/>
      <c r="FP9994" s="3"/>
      <c r="FQ9994" s="3"/>
      <c r="FR9994" s="3"/>
      <c r="FS9994" s="3"/>
      <c r="FT9994" s="3"/>
      <c r="FU9994" s="3"/>
      <c r="FV9994" s="3"/>
      <c r="FW9994" s="3"/>
      <c r="FX9994" s="3"/>
      <c r="FY9994" s="3"/>
      <c r="FZ9994" s="3"/>
      <c r="GA9994" s="3"/>
      <c r="GB9994" s="3"/>
      <c r="GC9994" s="3"/>
      <c r="GD9994" s="3"/>
      <c r="GE9994" s="3"/>
      <c r="GF9994" s="3"/>
      <c r="GG9994" s="3"/>
      <c r="GH9994" s="3"/>
      <c r="GI9994" s="3"/>
      <c r="GJ9994" s="3"/>
      <c r="GK9994" s="3"/>
      <c r="GL9994" s="3"/>
      <c r="GM9994" s="3"/>
      <c r="GN9994" s="3"/>
      <c r="GO9994" s="3"/>
      <c r="GP9994" s="3"/>
      <c r="GQ9994" s="3"/>
      <c r="GR9994" s="3"/>
      <c r="GS9994" s="3"/>
      <c r="GT9994" s="3"/>
      <c r="GU9994" s="3"/>
      <c r="GV9994" s="3"/>
      <c r="GW9994" s="3"/>
      <c r="GX9994" s="3"/>
      <c r="GY9994" s="3"/>
      <c r="GZ9994" s="3"/>
      <c r="HA9994" s="3"/>
      <c r="HB9994" s="3"/>
      <c r="HC9994" s="3"/>
      <c r="HD9994" s="3"/>
      <c r="HE9994" s="3"/>
      <c r="HF9994" s="3"/>
      <c r="HG9994" s="3"/>
      <c r="HH9994" s="3"/>
      <c r="HI9994" s="3"/>
      <c r="HJ9994" s="3"/>
      <c r="HK9994" s="3"/>
      <c r="HL9994" s="3"/>
      <c r="HM9994" s="45"/>
      <c r="HN9994" s="3"/>
      <c r="HO9994" s="3"/>
      <c r="HP9994" s="3"/>
      <c r="HQ9994" s="3"/>
      <c r="HR9994" s="3"/>
      <c r="HS9994" s="3"/>
      <c r="HT9994" s="3"/>
      <c r="HU9994" s="3"/>
      <c r="HV9994" s="3"/>
      <c r="HW9994" s="3"/>
      <c r="HX9994" s="3"/>
      <c r="HY9994" s="3"/>
      <c r="HZ9994" s="3"/>
      <c r="IA9994" s="3"/>
      <c r="IB9994" s="3"/>
      <c r="IC9994" s="3"/>
      <c r="ID9994" s="3"/>
      <c r="IE9994" s="3"/>
      <c r="IF9994" s="3"/>
      <c r="IG9994" s="3"/>
      <c r="IH9994" s="3"/>
      <c r="II9994" s="3"/>
      <c r="IJ9994" s="3"/>
      <c r="IK9994" s="3"/>
      <c r="IL9994" s="3"/>
      <c r="IM9994" s="3"/>
      <c r="IN9994" s="3"/>
      <c r="IO9994" s="15"/>
    </row>
    <row r="9995" spans="171:249">
      <c r="FO9995" s="3"/>
      <c r="FP9995" s="3"/>
      <c r="FQ9995" s="3"/>
      <c r="FR9995" s="3"/>
      <c r="FS9995" s="3"/>
      <c r="FT9995" s="3"/>
      <c r="FU9995" s="3"/>
      <c r="FV9995" s="3"/>
      <c r="FW9995" s="3"/>
      <c r="FX9995" s="3"/>
      <c r="FY9995" s="3"/>
      <c r="FZ9995" s="3"/>
      <c r="GA9995" s="3"/>
      <c r="GB9995" s="3"/>
      <c r="GC9995" s="3"/>
      <c r="GD9995" s="3"/>
      <c r="GE9995" s="3"/>
      <c r="GF9995" s="3"/>
      <c r="GG9995" s="3"/>
      <c r="GH9995" s="3"/>
      <c r="GI9995" s="3"/>
      <c r="GJ9995" s="3"/>
      <c r="GK9995" s="3"/>
      <c r="GL9995" s="3"/>
      <c r="GM9995" s="3"/>
      <c r="GN9995" s="3"/>
      <c r="GO9995" s="3"/>
      <c r="GP9995" s="3"/>
      <c r="GQ9995" s="3"/>
      <c r="GR9995" s="3"/>
      <c r="GS9995" s="3"/>
      <c r="GT9995" s="3"/>
      <c r="GU9995" s="3"/>
      <c r="GV9995" s="3"/>
      <c r="GW9995" s="3"/>
      <c r="GX9995" s="3"/>
      <c r="GY9995" s="3"/>
      <c r="GZ9995" s="3"/>
      <c r="HA9995" s="3"/>
      <c r="HB9995" s="3"/>
      <c r="HC9995" s="3"/>
      <c r="HD9995" s="3"/>
      <c r="HE9995" s="3"/>
      <c r="HF9995" s="3"/>
      <c r="HG9995" s="3"/>
      <c r="HH9995" s="3"/>
      <c r="HI9995" s="3"/>
      <c r="HJ9995" s="3"/>
      <c r="HK9995" s="3"/>
      <c r="HL9995" s="3"/>
      <c r="HM9995" s="45"/>
      <c r="HN9995" s="3"/>
      <c r="HO9995" s="3"/>
      <c r="HP9995" s="3"/>
      <c r="HQ9995" s="3"/>
      <c r="HR9995" s="3"/>
      <c r="HS9995" s="3"/>
      <c r="HT9995" s="3"/>
      <c r="HU9995" s="3"/>
      <c r="HV9995" s="3"/>
      <c r="HW9995" s="3"/>
      <c r="HX9995" s="3"/>
      <c r="HY9995" s="3"/>
      <c r="HZ9995" s="3"/>
      <c r="IA9995" s="3"/>
      <c r="IB9995" s="3"/>
      <c r="IC9995" s="3"/>
      <c r="ID9995" s="3"/>
      <c r="IE9995" s="3"/>
      <c r="IF9995" s="3"/>
      <c r="IG9995" s="3"/>
      <c r="IH9995" s="3"/>
      <c r="II9995" s="3"/>
      <c r="IJ9995" s="3"/>
      <c r="IK9995" s="3"/>
      <c r="IL9995" s="3"/>
      <c r="IM9995" s="3"/>
      <c r="IN9995" s="3"/>
      <c r="IO9995" s="15"/>
    </row>
    <row r="9996" spans="171:249">
      <c r="FO9996" s="3"/>
      <c r="FP9996" s="3"/>
      <c r="FQ9996" s="3"/>
      <c r="FR9996" s="3"/>
      <c r="FS9996" s="3"/>
      <c r="FT9996" s="3"/>
      <c r="FU9996" s="3"/>
      <c r="FV9996" s="3"/>
      <c r="FW9996" s="3"/>
      <c r="FX9996" s="3"/>
      <c r="FY9996" s="3"/>
      <c r="FZ9996" s="3"/>
      <c r="GA9996" s="3"/>
      <c r="GB9996" s="3"/>
      <c r="GC9996" s="3"/>
      <c r="GD9996" s="3"/>
      <c r="GE9996" s="3"/>
      <c r="GF9996" s="3"/>
      <c r="GG9996" s="3"/>
      <c r="GH9996" s="3"/>
      <c r="GI9996" s="3"/>
      <c r="GJ9996" s="3"/>
      <c r="GK9996" s="3"/>
      <c r="GL9996" s="3"/>
      <c r="GM9996" s="3"/>
      <c r="GN9996" s="3"/>
      <c r="GO9996" s="3"/>
      <c r="GP9996" s="3"/>
      <c r="GQ9996" s="3"/>
      <c r="GR9996" s="3"/>
      <c r="GS9996" s="3"/>
      <c r="GT9996" s="3"/>
      <c r="GU9996" s="3"/>
      <c r="GV9996" s="3"/>
      <c r="GW9996" s="3"/>
      <c r="GX9996" s="3"/>
      <c r="GY9996" s="3"/>
      <c r="GZ9996" s="3"/>
      <c r="HA9996" s="3"/>
      <c r="HB9996" s="3"/>
      <c r="HC9996" s="3"/>
      <c r="HD9996" s="3"/>
      <c r="HE9996" s="3"/>
      <c r="HF9996" s="3"/>
      <c r="HG9996" s="3"/>
      <c r="HH9996" s="3"/>
      <c r="HI9996" s="3"/>
      <c r="HJ9996" s="3"/>
      <c r="HK9996" s="3"/>
      <c r="HL9996" s="3"/>
      <c r="HM9996" s="45"/>
      <c r="HN9996" s="3"/>
      <c r="HO9996" s="3"/>
      <c r="HP9996" s="3"/>
      <c r="HQ9996" s="3"/>
      <c r="HR9996" s="3"/>
      <c r="HS9996" s="3"/>
      <c r="HT9996" s="3"/>
      <c r="HU9996" s="3"/>
      <c r="HV9996" s="3"/>
      <c r="HW9996" s="3"/>
      <c r="HX9996" s="3"/>
      <c r="HY9996" s="3"/>
      <c r="HZ9996" s="3"/>
      <c r="IA9996" s="3"/>
      <c r="IB9996" s="3"/>
      <c r="IC9996" s="3"/>
      <c r="ID9996" s="3"/>
      <c r="IE9996" s="3"/>
      <c r="IF9996" s="3"/>
      <c r="IG9996" s="3"/>
      <c r="IH9996" s="3"/>
      <c r="II9996" s="3"/>
      <c r="IJ9996" s="3"/>
      <c r="IK9996" s="3"/>
      <c r="IL9996" s="3"/>
      <c r="IM9996" s="3"/>
      <c r="IN9996" s="3"/>
      <c r="IO9996" s="15"/>
    </row>
    <row r="9997" spans="171:249">
      <c r="FO9997" s="3"/>
      <c r="FP9997" s="3"/>
      <c r="FQ9997" s="3"/>
      <c r="FR9997" s="3"/>
      <c r="FS9997" s="3"/>
      <c r="FT9997" s="3"/>
      <c r="FU9997" s="3"/>
      <c r="FV9997" s="3"/>
      <c r="FW9997" s="3"/>
      <c r="FX9997" s="3"/>
      <c r="FY9997" s="3"/>
      <c r="FZ9997" s="3"/>
      <c r="GA9997" s="3"/>
      <c r="GB9997" s="3"/>
      <c r="GC9997" s="3"/>
      <c r="GD9997" s="3"/>
      <c r="GE9997" s="3"/>
      <c r="GF9997" s="3"/>
      <c r="GG9997" s="3"/>
      <c r="GH9997" s="3"/>
      <c r="GI9997" s="3"/>
      <c r="GJ9997" s="3"/>
      <c r="GK9997" s="3"/>
      <c r="GL9997" s="3"/>
      <c r="GM9997" s="3"/>
      <c r="GN9997" s="3"/>
      <c r="GO9997" s="3"/>
      <c r="GP9997" s="3"/>
      <c r="GQ9997" s="3"/>
      <c r="GR9997" s="3"/>
      <c r="GS9997" s="3"/>
      <c r="GT9997" s="3"/>
      <c r="GU9997" s="3"/>
      <c r="GV9997" s="3"/>
      <c r="GW9997" s="3"/>
      <c r="GX9997" s="3"/>
      <c r="GY9997" s="3"/>
      <c r="GZ9997" s="3"/>
      <c r="HA9997" s="3"/>
      <c r="HB9997" s="3"/>
      <c r="HC9997" s="3"/>
      <c r="HD9997" s="3"/>
      <c r="HE9997" s="3"/>
      <c r="HF9997" s="3"/>
      <c r="HG9997" s="3"/>
      <c r="HH9997" s="3"/>
      <c r="HI9997" s="3"/>
      <c r="HJ9997" s="3"/>
      <c r="HK9997" s="3"/>
      <c r="HL9997" s="3"/>
      <c r="HM9997" s="45"/>
      <c r="HN9997" s="3"/>
      <c r="HO9997" s="3"/>
      <c r="HP9997" s="3"/>
      <c r="HQ9997" s="3"/>
      <c r="HR9997" s="3"/>
      <c r="HS9997" s="3"/>
      <c r="HT9997" s="3"/>
      <c r="HU9997" s="3"/>
      <c r="HV9997" s="3"/>
      <c r="HW9997" s="3"/>
      <c r="HX9997" s="3"/>
      <c r="HY9997" s="3"/>
      <c r="HZ9997" s="3"/>
      <c r="IA9997" s="3"/>
      <c r="IB9997" s="3"/>
      <c r="IC9997" s="3"/>
      <c r="ID9997" s="3"/>
      <c r="IE9997" s="3"/>
      <c r="IF9997" s="3"/>
      <c r="IG9997" s="3"/>
      <c r="IH9997" s="3"/>
      <c r="II9997" s="3"/>
      <c r="IJ9997" s="3"/>
      <c r="IK9997" s="3"/>
      <c r="IL9997" s="3"/>
      <c r="IM9997" s="3"/>
      <c r="IN9997" s="3"/>
      <c r="IO9997" s="15"/>
    </row>
    <row r="9998" spans="171:249">
      <c r="FO9998" s="3"/>
      <c r="FP9998" s="3"/>
      <c r="FQ9998" s="3"/>
      <c r="FR9998" s="3"/>
      <c r="FS9998" s="3"/>
      <c r="FT9998" s="3"/>
      <c r="FU9998" s="3"/>
      <c r="FV9998" s="3"/>
      <c r="FW9998" s="3"/>
      <c r="FX9998" s="3"/>
      <c r="FY9998" s="3"/>
      <c r="FZ9998" s="3"/>
      <c r="GA9998" s="3"/>
      <c r="GB9998" s="3"/>
      <c r="GC9998" s="3"/>
      <c r="GD9998" s="3"/>
      <c r="GE9998" s="3"/>
      <c r="GF9998" s="3"/>
      <c r="GG9998" s="3"/>
      <c r="GH9998" s="3"/>
      <c r="GI9998" s="3"/>
      <c r="GJ9998" s="3"/>
      <c r="GK9998" s="3"/>
      <c r="GL9998" s="3"/>
      <c r="GM9998" s="3"/>
      <c r="GN9998" s="3"/>
      <c r="GO9998" s="3"/>
      <c r="GP9998" s="3"/>
      <c r="GQ9998" s="3"/>
      <c r="GR9998" s="3"/>
      <c r="GS9998" s="3"/>
      <c r="GT9998" s="3"/>
      <c r="GU9998" s="3"/>
      <c r="GV9998" s="3"/>
      <c r="GW9998" s="3"/>
      <c r="GX9998" s="3"/>
      <c r="GY9998" s="3"/>
      <c r="GZ9998" s="3"/>
      <c r="HA9998" s="3"/>
      <c r="HB9998" s="3"/>
      <c r="HC9998" s="3"/>
      <c r="HD9998" s="3"/>
      <c r="HE9998" s="3"/>
      <c r="HF9998" s="3"/>
      <c r="HG9998" s="3"/>
      <c r="HH9998" s="3"/>
      <c r="HI9998" s="3"/>
      <c r="HJ9998" s="3"/>
      <c r="HK9998" s="3"/>
      <c r="HL9998" s="3"/>
      <c r="HM9998" s="45"/>
      <c r="HN9998" s="3"/>
      <c r="HO9998" s="3"/>
      <c r="HP9998" s="3"/>
      <c r="HQ9998" s="3"/>
      <c r="HR9998" s="3"/>
      <c r="HS9998" s="3"/>
      <c r="HT9998" s="3"/>
      <c r="HU9998" s="3"/>
      <c r="HV9998" s="3"/>
      <c r="HW9998" s="3"/>
      <c r="HX9998" s="3"/>
      <c r="HY9998" s="3"/>
      <c r="HZ9998" s="3"/>
      <c r="IA9998" s="3"/>
      <c r="IB9998" s="3"/>
      <c r="IC9998" s="3"/>
      <c r="ID9998" s="3"/>
      <c r="IE9998" s="3"/>
      <c r="IF9998" s="3"/>
      <c r="IG9998" s="3"/>
      <c r="IH9998" s="3"/>
      <c r="II9998" s="3"/>
      <c r="IJ9998" s="3"/>
      <c r="IK9998" s="3"/>
      <c r="IL9998" s="3"/>
      <c r="IM9998" s="3"/>
      <c r="IN9998" s="3"/>
      <c r="IO9998" s="15"/>
    </row>
    <row r="9999" spans="171:249">
      <c r="FO9999" s="3"/>
      <c r="FP9999" s="3"/>
      <c r="FQ9999" s="3"/>
      <c r="FR9999" s="3"/>
      <c r="FS9999" s="3"/>
      <c r="FT9999" s="3"/>
      <c r="FU9999" s="3"/>
      <c r="FV9999" s="3"/>
      <c r="FW9999" s="3"/>
      <c r="FX9999" s="3"/>
      <c r="FY9999" s="3"/>
      <c r="FZ9999" s="3"/>
      <c r="GA9999" s="3"/>
      <c r="GB9999" s="3"/>
      <c r="GC9999" s="3"/>
      <c r="GD9999" s="3"/>
      <c r="GE9999" s="3"/>
      <c r="GF9999" s="3"/>
      <c r="GG9999" s="3"/>
      <c r="GH9999" s="3"/>
      <c r="GI9999" s="3"/>
      <c r="GJ9999" s="3"/>
      <c r="GK9999" s="3"/>
      <c r="GL9999" s="3"/>
      <c r="GM9999" s="3"/>
      <c r="GN9999" s="3"/>
      <c r="GO9999" s="3"/>
      <c r="GP9999" s="3"/>
      <c r="GQ9999" s="3"/>
      <c r="GR9999" s="3"/>
      <c r="GS9999" s="3"/>
      <c r="GT9999" s="3"/>
      <c r="GU9999" s="3"/>
      <c r="GV9999" s="3"/>
      <c r="GW9999" s="3"/>
      <c r="GX9999" s="3"/>
      <c r="GY9999" s="3"/>
      <c r="GZ9999" s="3"/>
      <c r="HA9999" s="3"/>
      <c r="HB9999" s="3"/>
      <c r="HC9999" s="3"/>
      <c r="HD9999" s="3"/>
      <c r="HE9999" s="3"/>
      <c r="HF9999" s="3"/>
      <c r="HG9999" s="3"/>
      <c r="HH9999" s="3"/>
      <c r="HI9999" s="3"/>
      <c r="HJ9999" s="3"/>
      <c r="HK9999" s="3"/>
      <c r="HL9999" s="3"/>
      <c r="HM9999" s="45"/>
      <c r="HN9999" s="3"/>
      <c r="HO9999" s="3"/>
      <c r="HP9999" s="3"/>
      <c r="HQ9999" s="3"/>
      <c r="HR9999" s="3"/>
      <c r="HS9999" s="3"/>
      <c r="HT9999" s="3"/>
      <c r="HU9999" s="3"/>
      <c r="HV9999" s="3"/>
      <c r="HW9999" s="3"/>
      <c r="HX9999" s="3"/>
      <c r="HY9999" s="3"/>
      <c r="HZ9999" s="3"/>
      <c r="IA9999" s="3"/>
      <c r="IB9999" s="3"/>
      <c r="IC9999" s="3"/>
      <c r="ID9999" s="3"/>
      <c r="IE9999" s="3"/>
      <c r="IF9999" s="3"/>
      <c r="IG9999" s="3"/>
      <c r="IH9999" s="3"/>
      <c r="II9999" s="3"/>
      <c r="IJ9999" s="3"/>
      <c r="IK9999" s="3"/>
      <c r="IL9999" s="3"/>
      <c r="IM9999" s="3"/>
      <c r="IN9999" s="3"/>
      <c r="IO9999" s="15"/>
    </row>
    <row r="10000" spans="171:249">
      <c r="FO10000" s="3"/>
      <c r="FP10000" s="3"/>
      <c r="FQ10000" s="3"/>
      <c r="FR10000" s="3"/>
      <c r="FS10000" s="3"/>
      <c r="FT10000" s="3"/>
      <c r="FU10000" s="3"/>
      <c r="FV10000" s="3"/>
      <c r="FW10000" s="3"/>
      <c r="FX10000" s="3"/>
      <c r="FY10000" s="3"/>
      <c r="FZ10000" s="3"/>
      <c r="GA10000" s="3"/>
      <c r="GB10000" s="3"/>
      <c r="GC10000" s="3"/>
      <c r="GD10000" s="3"/>
      <c r="GE10000" s="3"/>
      <c r="GF10000" s="3"/>
      <c r="GG10000" s="3"/>
      <c r="GH10000" s="3"/>
      <c r="GI10000" s="3"/>
      <c r="GJ10000" s="3"/>
      <c r="GK10000" s="3"/>
      <c r="GL10000" s="3"/>
      <c r="GM10000" s="3"/>
      <c r="GN10000" s="3"/>
      <c r="GO10000" s="3"/>
      <c r="GP10000" s="3"/>
      <c r="GQ10000" s="3"/>
      <c r="GR10000" s="3"/>
      <c r="GS10000" s="3"/>
      <c r="GT10000" s="3"/>
      <c r="GU10000" s="3"/>
      <c r="GV10000" s="3"/>
      <c r="GW10000" s="3"/>
      <c r="GX10000" s="3"/>
      <c r="GY10000" s="3"/>
      <c r="GZ10000" s="3"/>
      <c r="HA10000" s="3"/>
      <c r="HB10000" s="3"/>
      <c r="HC10000" s="3"/>
      <c r="HD10000" s="3"/>
      <c r="HE10000" s="3"/>
      <c r="HF10000" s="3"/>
      <c r="HG10000" s="3"/>
      <c r="HH10000" s="3"/>
      <c r="HI10000" s="3"/>
      <c r="HJ10000" s="3"/>
      <c r="HK10000" s="3"/>
      <c r="HL10000" s="3"/>
      <c r="HM10000" s="45"/>
      <c r="HN10000" s="3"/>
      <c r="HO10000" s="3"/>
      <c r="HP10000" s="3"/>
      <c r="HQ10000" s="3"/>
      <c r="HR10000" s="3"/>
      <c r="HS10000" s="3"/>
      <c r="HT10000" s="3"/>
      <c r="HU10000" s="3"/>
      <c r="HV10000" s="3"/>
      <c r="HW10000" s="3"/>
      <c r="HX10000" s="3"/>
      <c r="HY10000" s="3"/>
      <c r="HZ10000" s="3"/>
      <c r="IA10000" s="3"/>
      <c r="IB10000" s="3"/>
      <c r="IC10000" s="3"/>
      <c r="ID10000" s="3"/>
      <c r="IE10000" s="3"/>
      <c r="IF10000" s="3"/>
      <c r="IG10000" s="3"/>
      <c r="IH10000" s="3"/>
      <c r="II10000" s="3"/>
      <c r="IJ10000" s="3"/>
      <c r="IK10000" s="3"/>
      <c r="IL10000" s="3"/>
      <c r="IM10000" s="3"/>
      <c r="IN10000" s="3"/>
      <c r="IO10000" s="15"/>
    </row>
    <row r="10001" spans="171:249">
      <c r="FO10001" s="3"/>
      <c r="FP10001" s="3"/>
      <c r="FQ10001" s="3"/>
      <c r="FR10001" s="3"/>
      <c r="FS10001" s="3"/>
      <c r="FT10001" s="3"/>
      <c r="FU10001" s="3"/>
      <c r="FV10001" s="3"/>
      <c r="FW10001" s="3"/>
      <c r="FX10001" s="3"/>
      <c r="FY10001" s="3"/>
      <c r="FZ10001" s="3"/>
      <c r="GA10001" s="3"/>
      <c r="GB10001" s="3"/>
      <c r="GC10001" s="3"/>
      <c r="GD10001" s="3"/>
      <c r="GE10001" s="3"/>
      <c r="GF10001" s="3"/>
      <c r="GG10001" s="3"/>
      <c r="GH10001" s="3"/>
      <c r="GI10001" s="3"/>
      <c r="GJ10001" s="3"/>
      <c r="GK10001" s="3"/>
      <c r="GL10001" s="3"/>
      <c r="GM10001" s="3"/>
      <c r="GN10001" s="3"/>
      <c r="GO10001" s="3"/>
      <c r="GP10001" s="3"/>
      <c r="GQ10001" s="3"/>
      <c r="GR10001" s="3"/>
      <c r="GS10001" s="3"/>
      <c r="GT10001" s="3"/>
      <c r="GU10001" s="3"/>
      <c r="GV10001" s="3"/>
      <c r="GW10001" s="3"/>
      <c r="GX10001" s="3"/>
      <c r="GY10001" s="3"/>
      <c r="GZ10001" s="3"/>
      <c r="HA10001" s="3"/>
      <c r="HB10001" s="3"/>
      <c r="HC10001" s="3"/>
      <c r="HD10001" s="3"/>
      <c r="HE10001" s="3"/>
      <c r="HF10001" s="3"/>
      <c r="HG10001" s="3"/>
      <c r="HH10001" s="3"/>
      <c r="HI10001" s="3"/>
      <c r="HJ10001" s="3"/>
      <c r="HK10001" s="3"/>
      <c r="HL10001" s="3"/>
      <c r="HM10001" s="45"/>
      <c r="HN10001" s="3"/>
      <c r="HO10001" s="3"/>
      <c r="HP10001" s="3"/>
      <c r="HQ10001" s="3"/>
      <c r="HR10001" s="3"/>
      <c r="HS10001" s="3"/>
      <c r="HT10001" s="3"/>
      <c r="HU10001" s="3"/>
      <c r="HV10001" s="3"/>
      <c r="HW10001" s="3"/>
      <c r="HX10001" s="3"/>
      <c r="HY10001" s="3"/>
      <c r="HZ10001" s="3"/>
      <c r="IA10001" s="3"/>
      <c r="IB10001" s="3"/>
      <c r="IC10001" s="3"/>
      <c r="ID10001" s="3"/>
      <c r="IE10001" s="3"/>
      <c r="IF10001" s="3"/>
      <c r="IG10001" s="3"/>
      <c r="IH10001" s="3"/>
      <c r="II10001" s="3"/>
      <c r="IJ10001" s="3"/>
      <c r="IK10001" s="3"/>
      <c r="IL10001" s="3"/>
      <c r="IM10001" s="3"/>
      <c r="IN10001" s="3"/>
      <c r="IO10001" s="15"/>
    </row>
    <row r="10002" spans="171:249">
      <c r="FO10002" s="3"/>
      <c r="FP10002" s="3"/>
      <c r="FQ10002" s="3"/>
      <c r="FR10002" s="3"/>
      <c r="FS10002" s="3"/>
      <c r="FT10002" s="3"/>
      <c r="FU10002" s="3"/>
      <c r="FV10002" s="3"/>
      <c r="FW10002" s="3"/>
      <c r="FX10002" s="3"/>
      <c r="FY10002" s="3"/>
      <c r="FZ10002" s="3"/>
      <c r="GA10002" s="3"/>
      <c r="GB10002" s="3"/>
      <c r="GC10002" s="3"/>
      <c r="GD10002" s="3"/>
      <c r="GE10002" s="3"/>
      <c r="GF10002" s="3"/>
      <c r="GG10002" s="3"/>
      <c r="GH10002" s="3"/>
      <c r="GI10002" s="3"/>
      <c r="GJ10002" s="3"/>
      <c r="GK10002" s="3"/>
      <c r="GL10002" s="3"/>
      <c r="GM10002" s="3"/>
      <c r="GN10002" s="3"/>
      <c r="GO10002" s="3"/>
      <c r="GP10002" s="3"/>
      <c r="GQ10002" s="3"/>
      <c r="GR10002" s="3"/>
      <c r="GS10002" s="3"/>
      <c r="GT10002" s="3"/>
      <c r="GU10002" s="3"/>
      <c r="GV10002" s="3"/>
      <c r="GW10002" s="3"/>
      <c r="GX10002" s="3"/>
      <c r="GY10002" s="3"/>
      <c r="GZ10002" s="3"/>
      <c r="HA10002" s="3"/>
      <c r="HB10002" s="3"/>
      <c r="HC10002" s="3"/>
      <c r="HD10002" s="3"/>
      <c r="HE10002" s="3"/>
      <c r="HF10002" s="3"/>
      <c r="HG10002" s="3"/>
      <c r="HH10002" s="3"/>
      <c r="HI10002" s="3"/>
      <c r="HJ10002" s="3"/>
      <c r="HK10002" s="3"/>
      <c r="HL10002" s="3"/>
      <c r="HM10002" s="45"/>
      <c r="HN10002" s="3"/>
      <c r="HO10002" s="3"/>
      <c r="HP10002" s="3"/>
      <c r="HQ10002" s="3"/>
      <c r="HR10002" s="3"/>
      <c r="HS10002" s="3"/>
      <c r="HT10002" s="3"/>
      <c r="HU10002" s="3"/>
      <c r="HV10002" s="3"/>
      <c r="HW10002" s="3"/>
      <c r="HX10002" s="3"/>
      <c r="HY10002" s="3"/>
      <c r="HZ10002" s="3"/>
      <c r="IA10002" s="3"/>
      <c r="IB10002" s="3"/>
      <c r="IC10002" s="3"/>
      <c r="ID10002" s="3"/>
      <c r="IE10002" s="3"/>
      <c r="IF10002" s="3"/>
      <c r="IG10002" s="3"/>
      <c r="IH10002" s="3"/>
      <c r="II10002" s="3"/>
      <c r="IJ10002" s="3"/>
      <c r="IK10002" s="3"/>
      <c r="IL10002" s="3"/>
      <c r="IM10002" s="3"/>
      <c r="IN10002" s="3"/>
      <c r="IO10002" s="15"/>
    </row>
    <row r="10003" spans="171:249">
      <c r="FO10003" s="3"/>
      <c r="FP10003" s="3"/>
      <c r="FQ10003" s="3"/>
      <c r="FR10003" s="3"/>
      <c r="FS10003" s="3"/>
      <c r="FT10003" s="3"/>
      <c r="FU10003" s="3"/>
      <c r="FV10003" s="3"/>
      <c r="FW10003" s="3"/>
      <c r="FX10003" s="3"/>
      <c r="FY10003" s="3"/>
      <c r="FZ10003" s="3"/>
      <c r="GA10003" s="3"/>
      <c r="GB10003" s="3"/>
      <c r="GC10003" s="3"/>
      <c r="GD10003" s="3"/>
      <c r="GE10003" s="3"/>
      <c r="GF10003" s="3"/>
      <c r="GG10003" s="3"/>
      <c r="GH10003" s="3"/>
      <c r="GI10003" s="3"/>
      <c r="GJ10003" s="3"/>
      <c r="GK10003" s="3"/>
      <c r="GL10003" s="3"/>
      <c r="GM10003" s="3"/>
      <c r="GN10003" s="3"/>
      <c r="GO10003" s="3"/>
      <c r="GP10003" s="3"/>
      <c r="GQ10003" s="3"/>
      <c r="GR10003" s="3"/>
      <c r="GS10003" s="3"/>
      <c r="GT10003" s="3"/>
      <c r="GU10003" s="3"/>
      <c r="GV10003" s="3"/>
      <c r="GW10003" s="3"/>
      <c r="GX10003" s="3"/>
      <c r="GY10003" s="3"/>
      <c r="GZ10003" s="3"/>
      <c r="HA10003" s="3"/>
      <c r="HB10003" s="3"/>
      <c r="HC10003" s="3"/>
      <c r="HD10003" s="3"/>
      <c r="HE10003" s="3"/>
      <c r="HF10003" s="3"/>
      <c r="HG10003" s="3"/>
      <c r="HH10003" s="3"/>
      <c r="HI10003" s="3"/>
      <c r="HJ10003" s="3"/>
      <c r="HK10003" s="3"/>
      <c r="HL10003" s="3"/>
      <c r="HM10003" s="45"/>
      <c r="HN10003" s="3"/>
      <c r="HO10003" s="3"/>
      <c r="HP10003" s="3"/>
      <c r="HQ10003" s="3"/>
      <c r="HR10003" s="3"/>
      <c r="HS10003" s="3"/>
      <c r="HT10003" s="3"/>
      <c r="HU10003" s="3"/>
      <c r="HV10003" s="3"/>
      <c r="HW10003" s="3"/>
      <c r="HX10003" s="3"/>
      <c r="HY10003" s="3"/>
      <c r="HZ10003" s="3"/>
      <c r="IA10003" s="3"/>
      <c r="IB10003" s="3"/>
      <c r="IC10003" s="3"/>
      <c r="ID10003" s="3"/>
      <c r="IE10003" s="3"/>
      <c r="IF10003" s="3"/>
      <c r="IG10003" s="3"/>
      <c r="IH10003" s="3"/>
      <c r="II10003" s="3"/>
      <c r="IJ10003" s="3"/>
      <c r="IK10003" s="3"/>
      <c r="IL10003" s="3"/>
      <c r="IM10003" s="3"/>
      <c r="IN10003" s="3"/>
      <c r="IO10003" s="15"/>
    </row>
    <row r="10004" spans="171:249">
      <c r="FO10004" s="3"/>
      <c r="FP10004" s="3"/>
      <c r="FQ10004" s="3"/>
      <c r="FR10004" s="3"/>
      <c r="FS10004" s="3"/>
      <c r="FT10004" s="3"/>
      <c r="FU10004" s="3"/>
      <c r="FV10004" s="3"/>
      <c r="FW10004" s="3"/>
      <c r="FX10004" s="3"/>
      <c r="FY10004" s="3"/>
      <c r="FZ10004" s="3"/>
      <c r="GA10004" s="3"/>
      <c r="GB10004" s="3"/>
      <c r="GC10004" s="3"/>
      <c r="GD10004" s="3"/>
      <c r="GE10004" s="3"/>
      <c r="GF10004" s="3"/>
      <c r="GG10004" s="3"/>
      <c r="GH10004" s="3"/>
      <c r="GI10004" s="3"/>
      <c r="GJ10004" s="3"/>
      <c r="GK10004" s="3"/>
      <c r="GL10004" s="3"/>
      <c r="GM10004" s="3"/>
      <c r="GN10004" s="3"/>
      <c r="GO10004" s="3"/>
      <c r="GP10004" s="3"/>
      <c r="GQ10004" s="3"/>
      <c r="GR10004" s="3"/>
      <c r="GS10004" s="3"/>
      <c r="GT10004" s="3"/>
      <c r="GU10004" s="3"/>
      <c r="GV10004" s="3"/>
      <c r="GW10004" s="3"/>
      <c r="GX10004" s="3"/>
      <c r="GY10004" s="3"/>
      <c r="GZ10004" s="3"/>
      <c r="HA10004" s="3"/>
      <c r="HB10004" s="3"/>
      <c r="HC10004" s="3"/>
      <c r="HD10004" s="3"/>
      <c r="HE10004" s="3"/>
      <c r="HF10004" s="3"/>
      <c r="HG10004" s="3"/>
      <c r="HH10004" s="3"/>
      <c r="HI10004" s="3"/>
      <c r="HJ10004" s="3"/>
      <c r="HK10004" s="3"/>
      <c r="HL10004" s="3"/>
      <c r="HM10004" s="45"/>
      <c r="HN10004" s="3"/>
      <c r="HO10004" s="3"/>
      <c r="HP10004" s="3"/>
      <c r="HQ10004" s="3"/>
      <c r="HR10004" s="3"/>
      <c r="HS10004" s="3"/>
      <c r="HT10004" s="3"/>
      <c r="HU10004" s="3"/>
      <c r="HV10004" s="3"/>
      <c r="HW10004" s="3"/>
      <c r="HX10004" s="3"/>
      <c r="HY10004" s="3"/>
      <c r="HZ10004" s="3"/>
      <c r="IA10004" s="3"/>
      <c r="IB10004" s="3"/>
      <c r="IC10004" s="3"/>
      <c r="ID10004" s="3"/>
      <c r="IE10004" s="3"/>
      <c r="IF10004" s="3"/>
      <c r="IG10004" s="3"/>
      <c r="IH10004" s="3"/>
      <c r="II10004" s="3"/>
      <c r="IJ10004" s="3"/>
      <c r="IK10004" s="3"/>
      <c r="IL10004" s="3"/>
      <c r="IM10004" s="3"/>
      <c r="IN10004" s="3"/>
      <c r="IO10004" s="15"/>
    </row>
    <row r="10005" spans="171:249">
      <c r="FO10005" s="3"/>
      <c r="FP10005" s="3"/>
      <c r="FQ10005" s="3"/>
      <c r="FR10005" s="3"/>
      <c r="FS10005" s="3"/>
      <c r="FT10005" s="3"/>
      <c r="FU10005" s="3"/>
      <c r="FV10005" s="3"/>
      <c r="FW10005" s="3"/>
      <c r="FX10005" s="3"/>
      <c r="FY10005" s="3"/>
      <c r="FZ10005" s="3"/>
      <c r="GA10005" s="3"/>
      <c r="GB10005" s="3"/>
      <c r="GC10005" s="3"/>
      <c r="GD10005" s="3"/>
      <c r="GE10005" s="3"/>
      <c r="GF10005" s="3"/>
      <c r="GG10005" s="3"/>
      <c r="GH10005" s="3"/>
      <c r="GI10005" s="3"/>
      <c r="GJ10005" s="3"/>
      <c r="GK10005" s="3"/>
      <c r="GL10005" s="3"/>
      <c r="GM10005" s="3"/>
      <c r="GN10005" s="3"/>
      <c r="GO10005" s="3"/>
      <c r="GP10005" s="3"/>
      <c r="GQ10005" s="3"/>
      <c r="GR10005" s="3"/>
      <c r="GS10005" s="3"/>
      <c r="GT10005" s="3"/>
      <c r="GU10005" s="3"/>
      <c r="GV10005" s="3"/>
      <c r="GW10005" s="3"/>
      <c r="GX10005" s="3"/>
      <c r="GY10005" s="3"/>
      <c r="GZ10005" s="3"/>
      <c r="HA10005" s="3"/>
      <c r="HB10005" s="3"/>
      <c r="HC10005" s="3"/>
      <c r="HD10005" s="3"/>
      <c r="HE10005" s="3"/>
      <c r="HF10005" s="3"/>
      <c r="HG10005" s="3"/>
      <c r="HH10005" s="3"/>
      <c r="HI10005" s="3"/>
      <c r="HJ10005" s="3"/>
      <c r="HK10005" s="3"/>
      <c r="HL10005" s="3"/>
      <c r="HM10005" s="45"/>
      <c r="HN10005" s="3"/>
      <c r="HO10005" s="3"/>
      <c r="HP10005" s="3"/>
      <c r="HQ10005" s="3"/>
      <c r="HR10005" s="3"/>
      <c r="HS10005" s="3"/>
      <c r="HT10005" s="3"/>
      <c r="HU10005" s="3"/>
      <c r="HV10005" s="3"/>
      <c r="HW10005" s="3"/>
      <c r="HX10005" s="3"/>
      <c r="HY10005" s="3"/>
      <c r="HZ10005" s="3"/>
      <c r="IA10005" s="3"/>
      <c r="IB10005" s="3"/>
      <c r="IC10005" s="3"/>
      <c r="ID10005" s="3"/>
      <c r="IE10005" s="3"/>
      <c r="IF10005" s="3"/>
      <c r="IG10005" s="3"/>
      <c r="IH10005" s="3"/>
      <c r="II10005" s="3"/>
      <c r="IJ10005" s="3"/>
      <c r="IK10005" s="3"/>
      <c r="IL10005" s="3"/>
      <c r="IM10005" s="3"/>
      <c r="IN10005" s="3"/>
      <c r="IO10005" s="15"/>
    </row>
    <row r="10006" spans="171:249">
      <c r="FO10006" s="3"/>
      <c r="FP10006" s="3"/>
      <c r="FQ10006" s="3"/>
      <c r="FR10006" s="3"/>
      <c r="FS10006" s="3"/>
      <c r="FT10006" s="3"/>
      <c r="FU10006" s="3"/>
      <c r="FV10006" s="3"/>
      <c r="FW10006" s="3"/>
      <c r="FX10006" s="3"/>
      <c r="FY10006" s="3"/>
      <c r="FZ10006" s="3"/>
      <c r="GA10006" s="3"/>
      <c r="GB10006" s="3"/>
      <c r="GC10006" s="3"/>
      <c r="GD10006" s="3"/>
      <c r="GE10006" s="3"/>
      <c r="GF10006" s="3"/>
      <c r="GG10006" s="3"/>
      <c r="GH10006" s="3"/>
      <c r="GI10006" s="3"/>
      <c r="GJ10006" s="3"/>
      <c r="GK10006" s="3"/>
      <c r="GL10006" s="3"/>
      <c r="GM10006" s="3"/>
      <c r="GN10006" s="3"/>
      <c r="GO10006" s="3"/>
      <c r="GP10006" s="3"/>
      <c r="GQ10006" s="3"/>
      <c r="GR10006" s="3"/>
      <c r="GS10006" s="3"/>
      <c r="GT10006" s="3"/>
      <c r="GU10006" s="3"/>
      <c r="GV10006" s="3"/>
      <c r="GW10006" s="3"/>
      <c r="GX10006" s="3"/>
      <c r="GY10006" s="3"/>
      <c r="GZ10006" s="3"/>
      <c r="HA10006" s="3"/>
      <c r="HB10006" s="3"/>
      <c r="HC10006" s="3"/>
      <c r="HD10006" s="3"/>
      <c r="HE10006" s="3"/>
      <c r="HF10006" s="3"/>
      <c r="HG10006" s="3"/>
      <c r="HH10006" s="3"/>
      <c r="HI10006" s="3"/>
      <c r="HJ10006" s="3"/>
      <c r="HK10006" s="3"/>
      <c r="HL10006" s="3"/>
      <c r="HM10006" s="45"/>
      <c r="HN10006" s="3"/>
      <c r="HO10006" s="3"/>
      <c r="HP10006" s="3"/>
      <c r="HQ10006" s="3"/>
      <c r="HR10006" s="3"/>
      <c r="HS10006" s="3"/>
      <c r="HT10006" s="3"/>
      <c r="HU10006" s="3"/>
      <c r="HV10006" s="3"/>
      <c r="HW10006" s="3"/>
      <c r="HX10006" s="3"/>
      <c r="HY10006" s="3"/>
      <c r="HZ10006" s="3"/>
      <c r="IA10006" s="3"/>
      <c r="IB10006" s="3"/>
      <c r="IC10006" s="3"/>
      <c r="ID10006" s="3"/>
      <c r="IE10006" s="3"/>
      <c r="IF10006" s="3"/>
      <c r="IG10006" s="3"/>
      <c r="IH10006" s="3"/>
      <c r="II10006" s="3"/>
      <c r="IJ10006" s="3"/>
      <c r="IK10006" s="3"/>
      <c r="IL10006" s="3"/>
      <c r="IM10006" s="3"/>
      <c r="IN10006" s="3"/>
      <c r="IO10006" s="15"/>
    </row>
    <row r="10007" spans="171:249">
      <c r="FO10007" s="3"/>
      <c r="FP10007" s="3"/>
      <c r="FQ10007" s="3"/>
      <c r="FR10007" s="3"/>
      <c r="FS10007" s="3"/>
      <c r="FT10007" s="3"/>
      <c r="FU10007" s="3"/>
      <c r="FV10007" s="3"/>
      <c r="FW10007" s="3"/>
      <c r="FX10007" s="3"/>
      <c r="FY10007" s="3"/>
      <c r="FZ10007" s="3"/>
      <c r="GA10007" s="3"/>
      <c r="GB10007" s="3"/>
      <c r="GC10007" s="3"/>
      <c r="GD10007" s="3"/>
      <c r="GE10007" s="3"/>
      <c r="GF10007" s="3"/>
      <c r="GG10007" s="3"/>
      <c r="GH10007" s="3"/>
      <c r="GI10007" s="3"/>
      <c r="GJ10007" s="3"/>
      <c r="GK10007" s="3"/>
      <c r="GL10007" s="3"/>
      <c r="GM10007" s="3"/>
      <c r="GN10007" s="3"/>
      <c r="GO10007" s="3"/>
      <c r="GP10007" s="3"/>
      <c r="GQ10007" s="3"/>
      <c r="GR10007" s="3"/>
      <c r="GS10007" s="3"/>
      <c r="GT10007" s="3"/>
      <c r="GU10007" s="3"/>
      <c r="GV10007" s="3"/>
      <c r="GW10007" s="3"/>
      <c r="GX10007" s="3"/>
      <c r="GY10007" s="3"/>
      <c r="GZ10007" s="3"/>
      <c r="HA10007" s="3"/>
      <c r="HB10007" s="3"/>
      <c r="HC10007" s="3"/>
      <c r="HD10007" s="3"/>
      <c r="HE10007" s="3"/>
      <c r="HF10007" s="3"/>
      <c r="HG10007" s="3"/>
      <c r="HH10007" s="3"/>
      <c r="HI10007" s="3"/>
      <c r="HJ10007" s="3"/>
      <c r="HK10007" s="3"/>
      <c r="HL10007" s="3"/>
      <c r="HM10007" s="45"/>
      <c r="HN10007" s="3"/>
      <c r="HO10007" s="3"/>
      <c r="HP10007" s="3"/>
      <c r="HQ10007" s="3"/>
      <c r="HR10007" s="3"/>
      <c r="HS10007" s="3"/>
      <c r="HT10007" s="3"/>
      <c r="HU10007" s="3"/>
      <c r="HV10007" s="3"/>
      <c r="HW10007" s="3"/>
      <c r="HX10007" s="3"/>
      <c r="HY10007" s="3"/>
      <c r="HZ10007" s="3"/>
      <c r="IA10007" s="3"/>
      <c r="IB10007" s="3"/>
      <c r="IC10007" s="3"/>
      <c r="ID10007" s="3"/>
      <c r="IE10007" s="3"/>
      <c r="IF10007" s="3"/>
      <c r="IG10007" s="3"/>
      <c r="IH10007" s="3"/>
      <c r="II10007" s="3"/>
      <c r="IJ10007" s="3"/>
      <c r="IK10007" s="3"/>
      <c r="IL10007" s="3"/>
      <c r="IM10007" s="3"/>
      <c r="IN10007" s="3"/>
      <c r="IO10007" s="15"/>
    </row>
    <row r="10008" spans="171:249">
      <c r="FO10008" s="3"/>
      <c r="FP10008" s="3"/>
      <c r="FQ10008" s="3"/>
      <c r="FR10008" s="3"/>
      <c r="FS10008" s="3"/>
      <c r="FT10008" s="3"/>
      <c r="FU10008" s="3"/>
      <c r="FV10008" s="3"/>
      <c r="FW10008" s="3"/>
      <c r="FX10008" s="3"/>
      <c r="FY10008" s="3"/>
      <c r="FZ10008" s="3"/>
      <c r="GA10008" s="3"/>
      <c r="GB10008" s="3"/>
      <c r="GC10008" s="3"/>
      <c r="GD10008" s="3"/>
      <c r="GE10008" s="3"/>
      <c r="GF10008" s="3"/>
      <c r="GG10008" s="3"/>
      <c r="GH10008" s="3"/>
      <c r="GI10008" s="3"/>
      <c r="GJ10008" s="3"/>
      <c r="GK10008" s="3"/>
      <c r="GL10008" s="3"/>
      <c r="GM10008" s="3"/>
      <c r="GN10008" s="3"/>
      <c r="GO10008" s="3"/>
      <c r="GP10008" s="3"/>
      <c r="GQ10008" s="3"/>
      <c r="GR10008" s="3"/>
      <c r="GS10008" s="3"/>
      <c r="GT10008" s="3"/>
      <c r="GU10008" s="3"/>
      <c r="GV10008" s="3"/>
      <c r="GW10008" s="3"/>
      <c r="GX10008" s="3"/>
      <c r="GY10008" s="3"/>
      <c r="GZ10008" s="3"/>
      <c r="HA10008" s="3"/>
      <c r="HB10008" s="3"/>
      <c r="HC10008" s="3"/>
      <c r="HD10008" s="3"/>
      <c r="HE10008" s="3"/>
      <c r="HF10008" s="3"/>
      <c r="HG10008" s="3"/>
      <c r="HH10008" s="3"/>
      <c r="HI10008" s="3"/>
      <c r="HJ10008" s="3"/>
      <c r="HK10008" s="3"/>
      <c r="HL10008" s="3"/>
      <c r="HM10008" s="45"/>
      <c r="HN10008" s="3"/>
      <c r="HO10008" s="3"/>
      <c r="HP10008" s="3"/>
      <c r="HQ10008" s="3"/>
      <c r="HR10008" s="3"/>
      <c r="HS10008" s="3"/>
      <c r="HT10008" s="3"/>
      <c r="HU10008" s="3"/>
      <c r="HV10008" s="3"/>
      <c r="HW10008" s="3"/>
      <c r="HX10008" s="3"/>
      <c r="HY10008" s="3"/>
      <c r="HZ10008" s="3"/>
      <c r="IA10008" s="3"/>
      <c r="IB10008" s="3"/>
      <c r="IC10008" s="3"/>
      <c r="ID10008" s="3"/>
      <c r="IE10008" s="3"/>
      <c r="IF10008" s="3"/>
      <c r="IG10008" s="3"/>
      <c r="IH10008" s="3"/>
      <c r="II10008" s="3"/>
      <c r="IJ10008" s="3"/>
      <c r="IK10008" s="3"/>
      <c r="IL10008" s="3"/>
      <c r="IM10008" s="3"/>
      <c r="IN10008" s="3"/>
      <c r="IO10008" s="15"/>
    </row>
    <row r="10009" spans="171:249">
      <c r="FO10009" s="3"/>
      <c r="FP10009" s="3"/>
      <c r="FQ10009" s="3"/>
      <c r="FR10009" s="3"/>
      <c r="FS10009" s="3"/>
      <c r="FT10009" s="3"/>
      <c r="FU10009" s="3"/>
      <c r="FV10009" s="3"/>
      <c r="FW10009" s="3"/>
      <c r="FX10009" s="3"/>
      <c r="FY10009" s="3"/>
      <c r="FZ10009" s="3"/>
      <c r="GA10009" s="3"/>
      <c r="GB10009" s="3"/>
      <c r="GC10009" s="3"/>
      <c r="GD10009" s="3"/>
      <c r="GE10009" s="3"/>
      <c r="GF10009" s="3"/>
      <c r="GG10009" s="3"/>
      <c r="GH10009" s="3"/>
      <c r="GI10009" s="3"/>
      <c r="GJ10009" s="3"/>
      <c r="GK10009" s="3"/>
      <c r="GL10009" s="3"/>
      <c r="GM10009" s="3"/>
      <c r="GN10009" s="3"/>
      <c r="GO10009" s="3"/>
      <c r="GP10009" s="3"/>
      <c r="GQ10009" s="3"/>
      <c r="GR10009" s="3"/>
      <c r="GS10009" s="3"/>
      <c r="GT10009" s="3"/>
      <c r="GU10009" s="3"/>
      <c r="GV10009" s="3"/>
      <c r="GW10009" s="3"/>
      <c r="GX10009" s="3"/>
      <c r="GY10009" s="3"/>
      <c r="GZ10009" s="3"/>
      <c r="HA10009" s="3"/>
      <c r="HB10009" s="3"/>
      <c r="HC10009" s="3"/>
      <c r="HD10009" s="3"/>
      <c r="HE10009" s="3"/>
      <c r="HF10009" s="3"/>
      <c r="HG10009" s="3"/>
      <c r="HH10009" s="3"/>
      <c r="HI10009" s="3"/>
      <c r="HJ10009" s="3"/>
      <c r="HK10009" s="3"/>
      <c r="HL10009" s="3"/>
      <c r="HM10009" s="45"/>
      <c r="HN10009" s="3"/>
      <c r="HO10009" s="3"/>
      <c r="HP10009" s="3"/>
      <c r="HQ10009" s="3"/>
      <c r="HR10009" s="3"/>
      <c r="HS10009" s="3"/>
      <c r="HT10009" s="3"/>
      <c r="HU10009" s="3"/>
      <c r="HV10009" s="3"/>
      <c r="HW10009" s="3"/>
      <c r="HX10009" s="3"/>
      <c r="HY10009" s="3"/>
      <c r="HZ10009" s="3"/>
      <c r="IA10009" s="3"/>
      <c r="IB10009" s="3"/>
      <c r="IC10009" s="3"/>
      <c r="ID10009" s="3"/>
      <c r="IE10009" s="3"/>
      <c r="IF10009" s="3"/>
      <c r="IG10009" s="3"/>
      <c r="IH10009" s="3"/>
      <c r="II10009" s="3"/>
      <c r="IJ10009" s="3"/>
      <c r="IK10009" s="3"/>
      <c r="IL10009" s="3"/>
      <c r="IM10009" s="3"/>
      <c r="IN10009" s="3"/>
      <c r="IO10009" s="15"/>
    </row>
    <row r="10010" spans="171:249">
      <c r="FO10010" s="3"/>
      <c r="FP10010" s="3"/>
      <c r="FQ10010" s="3"/>
      <c r="FR10010" s="3"/>
      <c r="FS10010" s="3"/>
      <c r="FT10010" s="3"/>
      <c r="FU10010" s="3"/>
      <c r="FV10010" s="3"/>
      <c r="FW10010" s="3"/>
      <c r="FX10010" s="3"/>
      <c r="FY10010" s="3"/>
      <c r="FZ10010" s="3"/>
      <c r="GA10010" s="3"/>
      <c r="GB10010" s="3"/>
      <c r="GC10010" s="3"/>
      <c r="GD10010" s="3"/>
      <c r="GE10010" s="3"/>
      <c r="GF10010" s="3"/>
      <c r="GG10010" s="3"/>
      <c r="GH10010" s="3"/>
      <c r="GI10010" s="3"/>
      <c r="GJ10010" s="3"/>
      <c r="GK10010" s="3"/>
      <c r="GL10010" s="3"/>
      <c r="GM10010" s="3"/>
      <c r="GN10010" s="3"/>
      <c r="GO10010" s="3"/>
      <c r="GP10010" s="3"/>
      <c r="GQ10010" s="3"/>
      <c r="GR10010" s="3"/>
      <c r="GS10010" s="3"/>
      <c r="GT10010" s="3"/>
      <c r="GU10010" s="3"/>
      <c r="GV10010" s="3"/>
      <c r="GW10010" s="3"/>
      <c r="GX10010" s="3"/>
      <c r="GY10010" s="3"/>
      <c r="GZ10010" s="3"/>
      <c r="HA10010" s="3"/>
      <c r="HB10010" s="3"/>
      <c r="HC10010" s="3"/>
      <c r="HD10010" s="3"/>
      <c r="HE10010" s="3"/>
      <c r="HF10010" s="3"/>
      <c r="HG10010" s="3"/>
      <c r="HH10010" s="3"/>
      <c r="HI10010" s="3"/>
      <c r="HJ10010" s="3"/>
      <c r="HK10010" s="3"/>
      <c r="HL10010" s="3"/>
      <c r="HM10010" s="45"/>
      <c r="HN10010" s="3"/>
      <c r="HO10010" s="3"/>
      <c r="HP10010" s="3"/>
      <c r="HQ10010" s="3"/>
      <c r="HR10010" s="3"/>
      <c r="HS10010" s="3"/>
      <c r="HT10010" s="3"/>
      <c r="HU10010" s="3"/>
      <c r="HV10010" s="3"/>
      <c r="HW10010" s="3"/>
      <c r="HX10010" s="3"/>
      <c r="HY10010" s="3"/>
      <c r="HZ10010" s="3"/>
      <c r="IA10010" s="3"/>
      <c r="IB10010" s="3"/>
      <c r="IC10010" s="3"/>
      <c r="ID10010" s="3"/>
      <c r="IE10010" s="3"/>
      <c r="IF10010" s="3"/>
      <c r="IG10010" s="3"/>
      <c r="IH10010" s="3"/>
      <c r="II10010" s="3"/>
      <c r="IJ10010" s="3"/>
      <c r="IK10010" s="3"/>
      <c r="IL10010" s="3"/>
      <c r="IM10010" s="3"/>
      <c r="IN10010" s="3"/>
      <c r="IO10010" s="15"/>
    </row>
    <row r="10011" spans="171:249">
      <c r="FO10011" s="3"/>
      <c r="FP10011" s="3"/>
      <c r="FQ10011" s="3"/>
      <c r="FR10011" s="3"/>
      <c r="FS10011" s="3"/>
      <c r="FT10011" s="3"/>
      <c r="FU10011" s="3"/>
      <c r="FV10011" s="3"/>
      <c r="FW10011" s="3"/>
      <c r="FX10011" s="3"/>
      <c r="FY10011" s="3"/>
      <c r="FZ10011" s="3"/>
      <c r="GA10011" s="3"/>
      <c r="GB10011" s="3"/>
      <c r="GC10011" s="3"/>
      <c r="GD10011" s="3"/>
      <c r="GE10011" s="3"/>
      <c r="GF10011" s="3"/>
      <c r="GG10011" s="3"/>
      <c r="GH10011" s="3"/>
      <c r="GI10011" s="3"/>
      <c r="GJ10011" s="3"/>
      <c r="GK10011" s="3"/>
      <c r="GL10011" s="3"/>
      <c r="GM10011" s="3"/>
      <c r="GN10011" s="3"/>
      <c r="GO10011" s="3"/>
      <c r="GP10011" s="3"/>
      <c r="GQ10011" s="3"/>
      <c r="GR10011" s="3"/>
      <c r="GS10011" s="3"/>
      <c r="GT10011" s="3"/>
      <c r="GU10011" s="3"/>
      <c r="GV10011" s="3"/>
      <c r="GW10011" s="3"/>
      <c r="GX10011" s="3"/>
      <c r="GY10011" s="3"/>
      <c r="GZ10011" s="3"/>
      <c r="HA10011" s="3"/>
      <c r="HB10011" s="3"/>
      <c r="HC10011" s="3"/>
      <c r="HD10011" s="3"/>
      <c r="HE10011" s="3"/>
      <c r="HF10011" s="3"/>
      <c r="HG10011" s="3"/>
      <c r="HH10011" s="3"/>
      <c r="HI10011" s="3"/>
      <c r="HJ10011" s="3"/>
      <c r="HK10011" s="3"/>
      <c r="HL10011" s="3"/>
      <c r="HM10011" s="45"/>
      <c r="HN10011" s="3"/>
      <c r="HO10011" s="3"/>
      <c r="HP10011" s="3"/>
      <c r="HQ10011" s="3"/>
      <c r="HR10011" s="3"/>
      <c r="HS10011" s="3"/>
      <c r="HT10011" s="3"/>
      <c r="HU10011" s="3"/>
      <c r="HV10011" s="3"/>
      <c r="HW10011" s="3"/>
      <c r="HX10011" s="3"/>
      <c r="HY10011" s="3"/>
      <c r="HZ10011" s="3"/>
      <c r="IA10011" s="3"/>
      <c r="IB10011" s="3"/>
      <c r="IC10011" s="3"/>
      <c r="ID10011" s="3"/>
      <c r="IE10011" s="3"/>
      <c r="IF10011" s="3"/>
      <c r="IG10011" s="3"/>
      <c r="IH10011" s="3"/>
      <c r="II10011" s="3"/>
      <c r="IJ10011" s="3"/>
      <c r="IK10011" s="3"/>
      <c r="IL10011" s="3"/>
      <c r="IM10011" s="3"/>
      <c r="IN10011" s="3"/>
      <c r="IO10011" s="15"/>
    </row>
    <row r="10012" spans="171:249">
      <c r="FO10012" s="3"/>
      <c r="FP10012" s="3"/>
      <c r="FQ10012" s="3"/>
      <c r="FR10012" s="3"/>
      <c r="FS10012" s="3"/>
      <c r="FT10012" s="3"/>
      <c r="FU10012" s="3"/>
      <c r="FV10012" s="3"/>
      <c r="FW10012" s="3"/>
      <c r="FX10012" s="3"/>
      <c r="FY10012" s="3"/>
      <c r="FZ10012" s="3"/>
      <c r="GA10012" s="3"/>
      <c r="GB10012" s="3"/>
      <c r="GC10012" s="3"/>
      <c r="GD10012" s="3"/>
      <c r="GE10012" s="3"/>
      <c r="GF10012" s="3"/>
      <c r="GG10012" s="3"/>
      <c r="GH10012" s="3"/>
      <c r="GI10012" s="3"/>
      <c r="GJ10012" s="3"/>
      <c r="GK10012" s="3"/>
      <c r="GL10012" s="3"/>
      <c r="GM10012" s="3"/>
      <c r="GN10012" s="3"/>
      <c r="GO10012" s="3"/>
      <c r="GP10012" s="3"/>
      <c r="GQ10012" s="3"/>
      <c r="GR10012" s="3"/>
      <c r="GS10012" s="3"/>
      <c r="GT10012" s="3"/>
      <c r="GU10012" s="3"/>
      <c r="GV10012" s="3"/>
      <c r="GW10012" s="3"/>
      <c r="GX10012" s="3"/>
      <c r="GY10012" s="3"/>
      <c r="GZ10012" s="3"/>
      <c r="HA10012" s="3"/>
      <c r="HB10012" s="3"/>
      <c r="HC10012" s="3"/>
      <c r="HD10012" s="3"/>
      <c r="HE10012" s="3"/>
      <c r="HF10012" s="3"/>
      <c r="HG10012" s="3"/>
      <c r="HH10012" s="3"/>
      <c r="HI10012" s="3"/>
      <c r="HJ10012" s="3"/>
      <c r="HK10012" s="3"/>
      <c r="HL10012" s="3"/>
      <c r="HM10012" s="45"/>
      <c r="HN10012" s="3"/>
      <c r="HO10012" s="3"/>
      <c r="HP10012" s="3"/>
      <c r="HQ10012" s="3"/>
      <c r="HR10012" s="3"/>
      <c r="HS10012" s="3"/>
      <c r="HT10012" s="3"/>
      <c r="HU10012" s="3"/>
      <c r="HV10012" s="3"/>
      <c r="HW10012" s="3"/>
      <c r="HX10012" s="3"/>
      <c r="HY10012" s="3"/>
      <c r="HZ10012" s="3"/>
      <c r="IA10012" s="3"/>
      <c r="IB10012" s="3"/>
      <c r="IC10012" s="3"/>
      <c r="ID10012" s="3"/>
      <c r="IE10012" s="3"/>
      <c r="IF10012" s="3"/>
      <c r="IG10012" s="3"/>
      <c r="IH10012" s="3"/>
      <c r="II10012" s="3"/>
      <c r="IJ10012" s="3"/>
      <c r="IK10012" s="3"/>
      <c r="IL10012" s="3"/>
      <c r="IM10012" s="3"/>
      <c r="IN10012" s="3"/>
      <c r="IO10012" s="15"/>
    </row>
    <row r="10013" spans="171:249">
      <c r="FO10013" s="3"/>
      <c r="FP10013" s="3"/>
      <c r="FQ10013" s="3"/>
      <c r="FR10013" s="3"/>
      <c r="FS10013" s="3"/>
      <c r="FT10013" s="3"/>
      <c r="FU10013" s="3"/>
      <c r="FV10013" s="3"/>
      <c r="FW10013" s="3"/>
      <c r="FX10013" s="3"/>
      <c r="FY10013" s="3"/>
      <c r="FZ10013" s="3"/>
      <c r="GA10013" s="3"/>
      <c r="GB10013" s="3"/>
      <c r="GC10013" s="3"/>
      <c r="GD10013" s="3"/>
      <c r="GE10013" s="3"/>
      <c r="GF10013" s="3"/>
      <c r="GG10013" s="3"/>
      <c r="GH10013" s="3"/>
      <c r="GI10013" s="3"/>
      <c r="GJ10013" s="3"/>
      <c r="GK10013" s="3"/>
      <c r="GL10013" s="3"/>
      <c r="GM10013" s="3"/>
      <c r="GN10013" s="3"/>
      <c r="GO10013" s="3"/>
      <c r="GP10013" s="3"/>
      <c r="GQ10013" s="3"/>
      <c r="GR10013" s="3"/>
      <c r="GS10013" s="3"/>
      <c r="GT10013" s="3"/>
      <c r="GU10013" s="3"/>
      <c r="GV10013" s="3"/>
      <c r="GW10013" s="3"/>
      <c r="GX10013" s="3"/>
      <c r="GY10013" s="3"/>
      <c r="GZ10013" s="3"/>
      <c r="HA10013" s="3"/>
      <c r="HB10013" s="3"/>
      <c r="HC10013" s="3"/>
      <c r="HD10013" s="3"/>
      <c r="HE10013" s="3"/>
      <c r="HF10013" s="3"/>
      <c r="HG10013" s="3"/>
      <c r="HH10013" s="3"/>
      <c r="HI10013" s="3"/>
      <c r="HJ10013" s="3"/>
      <c r="HK10013" s="3"/>
      <c r="HL10013" s="3"/>
      <c r="HM10013" s="45"/>
      <c r="HN10013" s="3"/>
      <c r="HO10013" s="3"/>
      <c r="HP10013" s="3"/>
      <c r="HQ10013" s="3"/>
      <c r="HR10013" s="3"/>
      <c r="HS10013" s="3"/>
      <c r="HT10013" s="3"/>
      <c r="HU10013" s="3"/>
      <c r="HV10013" s="3"/>
      <c r="HW10013" s="3"/>
      <c r="HX10013" s="3"/>
      <c r="HY10013" s="3"/>
      <c r="HZ10013" s="3"/>
      <c r="IA10013" s="3"/>
      <c r="IB10013" s="3"/>
      <c r="IC10013" s="3"/>
      <c r="ID10013" s="3"/>
      <c r="IE10013" s="3"/>
      <c r="IF10013" s="3"/>
      <c r="IG10013" s="3"/>
      <c r="IH10013" s="3"/>
      <c r="II10013" s="3"/>
      <c r="IJ10013" s="3"/>
      <c r="IK10013" s="3"/>
      <c r="IL10013" s="3"/>
      <c r="IM10013" s="3"/>
      <c r="IN10013" s="3"/>
      <c r="IO10013" s="15"/>
    </row>
    <row r="10014" spans="171:249">
      <c r="FO10014" s="3"/>
      <c r="FP10014" s="3"/>
      <c r="FQ10014" s="3"/>
      <c r="FR10014" s="3"/>
      <c r="FS10014" s="3"/>
      <c r="FT10014" s="3"/>
      <c r="FU10014" s="3"/>
      <c r="FV10014" s="3"/>
      <c r="FW10014" s="3"/>
      <c r="FX10014" s="3"/>
      <c r="FY10014" s="3"/>
      <c r="FZ10014" s="3"/>
      <c r="GA10014" s="3"/>
      <c r="GB10014" s="3"/>
      <c r="GC10014" s="3"/>
      <c r="GD10014" s="3"/>
      <c r="GE10014" s="3"/>
      <c r="GF10014" s="3"/>
      <c r="GG10014" s="3"/>
      <c r="GH10014" s="3"/>
      <c r="GI10014" s="3"/>
      <c r="GJ10014" s="3"/>
      <c r="GK10014" s="3"/>
      <c r="GL10014" s="3"/>
      <c r="GM10014" s="3"/>
      <c r="GN10014" s="3"/>
      <c r="GO10014" s="3"/>
      <c r="GP10014" s="3"/>
      <c r="GQ10014" s="3"/>
      <c r="GR10014" s="3"/>
      <c r="GS10014" s="3"/>
      <c r="GT10014" s="3"/>
      <c r="GU10014" s="3"/>
      <c r="GV10014" s="3"/>
      <c r="GW10014" s="3"/>
      <c r="GX10014" s="3"/>
      <c r="GY10014" s="3"/>
      <c r="GZ10014" s="3"/>
      <c r="HA10014" s="3"/>
      <c r="HB10014" s="3"/>
      <c r="HC10014" s="3"/>
      <c r="HD10014" s="3"/>
      <c r="HE10014" s="3"/>
      <c r="HF10014" s="3"/>
      <c r="HG10014" s="3"/>
      <c r="HH10014" s="3"/>
      <c r="HI10014" s="3"/>
      <c r="HJ10014" s="3"/>
      <c r="HK10014" s="3"/>
      <c r="HL10014" s="3"/>
      <c r="HM10014" s="45"/>
      <c r="HN10014" s="3"/>
      <c r="HO10014" s="3"/>
      <c r="HP10014" s="3"/>
      <c r="HQ10014" s="3"/>
      <c r="HR10014" s="3"/>
      <c r="HS10014" s="3"/>
      <c r="HT10014" s="3"/>
      <c r="HU10014" s="3"/>
      <c r="HV10014" s="3"/>
      <c r="HW10014" s="3"/>
      <c r="HX10014" s="3"/>
      <c r="HY10014" s="3"/>
      <c r="HZ10014" s="3"/>
      <c r="IA10014" s="3"/>
      <c r="IB10014" s="3"/>
      <c r="IC10014" s="3"/>
      <c r="ID10014" s="3"/>
      <c r="IE10014" s="3"/>
      <c r="IF10014" s="3"/>
      <c r="IG10014" s="3"/>
      <c r="IH10014" s="3"/>
      <c r="II10014" s="3"/>
      <c r="IJ10014" s="3"/>
      <c r="IK10014" s="3"/>
      <c r="IL10014" s="3"/>
      <c r="IM10014" s="3"/>
      <c r="IN10014" s="3"/>
      <c r="IO10014" s="15"/>
    </row>
    <row r="10015" spans="171:249">
      <c r="FO10015" s="3"/>
      <c r="FP10015" s="3"/>
      <c r="FQ10015" s="3"/>
      <c r="FR10015" s="3"/>
      <c r="FS10015" s="3"/>
      <c r="FT10015" s="3"/>
      <c r="FU10015" s="3"/>
      <c r="FV10015" s="3"/>
      <c r="FW10015" s="3"/>
      <c r="FX10015" s="3"/>
      <c r="FY10015" s="3"/>
      <c r="FZ10015" s="3"/>
      <c r="GA10015" s="3"/>
      <c r="GB10015" s="3"/>
      <c r="GC10015" s="3"/>
      <c r="GD10015" s="3"/>
      <c r="GE10015" s="3"/>
      <c r="GF10015" s="3"/>
      <c r="GG10015" s="3"/>
      <c r="GH10015" s="3"/>
      <c r="GI10015" s="3"/>
      <c r="GJ10015" s="3"/>
      <c r="GK10015" s="3"/>
      <c r="GL10015" s="3"/>
      <c r="GM10015" s="3"/>
      <c r="GN10015" s="3"/>
      <c r="GO10015" s="3"/>
      <c r="GP10015" s="3"/>
      <c r="GQ10015" s="3"/>
      <c r="GR10015" s="3"/>
      <c r="GS10015" s="3"/>
      <c r="GT10015" s="3"/>
      <c r="GU10015" s="3"/>
      <c r="GV10015" s="3"/>
      <c r="GW10015" s="3"/>
      <c r="GX10015" s="3"/>
      <c r="GY10015" s="3"/>
      <c r="GZ10015" s="3"/>
      <c r="HA10015" s="3"/>
      <c r="HB10015" s="3"/>
      <c r="HC10015" s="3"/>
      <c r="HD10015" s="3"/>
      <c r="HE10015" s="3"/>
      <c r="HF10015" s="3"/>
      <c r="HG10015" s="3"/>
      <c r="HH10015" s="3"/>
      <c r="HI10015" s="3"/>
      <c r="HJ10015" s="3"/>
      <c r="HK10015" s="3"/>
      <c r="HL10015" s="3"/>
      <c r="HM10015" s="45"/>
      <c r="HN10015" s="3"/>
      <c r="HO10015" s="3"/>
      <c r="HP10015" s="3"/>
      <c r="HQ10015" s="3"/>
      <c r="HR10015" s="3"/>
      <c r="HS10015" s="3"/>
      <c r="HT10015" s="3"/>
      <c r="HU10015" s="3"/>
      <c r="HV10015" s="3"/>
      <c r="HW10015" s="3"/>
      <c r="HX10015" s="3"/>
      <c r="HY10015" s="3"/>
      <c r="HZ10015" s="3"/>
      <c r="IA10015" s="3"/>
      <c r="IB10015" s="3"/>
      <c r="IC10015" s="3"/>
      <c r="ID10015" s="3"/>
      <c r="IE10015" s="3"/>
      <c r="IF10015" s="3"/>
      <c r="IG10015" s="3"/>
      <c r="IH10015" s="3"/>
      <c r="II10015" s="3"/>
      <c r="IJ10015" s="3"/>
      <c r="IK10015" s="3"/>
      <c r="IL10015" s="3"/>
      <c r="IM10015" s="3"/>
      <c r="IN10015" s="3"/>
      <c r="IO10015" s="15"/>
    </row>
    <row r="10016" spans="171:249">
      <c r="FO10016" s="3"/>
      <c r="FP10016" s="3"/>
      <c r="FQ10016" s="3"/>
      <c r="FR10016" s="3"/>
      <c r="FS10016" s="3"/>
      <c r="FT10016" s="3"/>
      <c r="FU10016" s="3"/>
      <c r="FV10016" s="3"/>
      <c r="FW10016" s="3"/>
      <c r="FX10016" s="3"/>
      <c r="FY10016" s="3"/>
      <c r="FZ10016" s="3"/>
      <c r="GA10016" s="3"/>
      <c r="GB10016" s="3"/>
      <c r="GC10016" s="3"/>
      <c r="GD10016" s="3"/>
      <c r="GE10016" s="3"/>
      <c r="GF10016" s="3"/>
      <c r="GG10016" s="3"/>
      <c r="GH10016" s="3"/>
      <c r="GI10016" s="3"/>
      <c r="GJ10016" s="3"/>
      <c r="GK10016" s="3"/>
      <c r="GL10016" s="3"/>
      <c r="GM10016" s="3"/>
      <c r="GN10016" s="3"/>
      <c r="GO10016" s="3"/>
      <c r="GP10016" s="3"/>
      <c r="GQ10016" s="3"/>
      <c r="GR10016" s="3"/>
      <c r="GS10016" s="3"/>
      <c r="GT10016" s="3"/>
      <c r="GU10016" s="3"/>
      <c r="GV10016" s="3"/>
      <c r="GW10016" s="3"/>
      <c r="GX10016" s="3"/>
      <c r="GY10016" s="3"/>
      <c r="GZ10016" s="3"/>
      <c r="HA10016" s="3"/>
      <c r="HB10016" s="3"/>
      <c r="HC10016" s="3"/>
      <c r="HD10016" s="3"/>
      <c r="HE10016" s="3"/>
      <c r="HF10016" s="3"/>
      <c r="HG10016" s="3"/>
      <c r="HH10016" s="3"/>
      <c r="HI10016" s="3"/>
      <c r="HJ10016" s="3"/>
      <c r="HK10016" s="3"/>
      <c r="HL10016" s="3"/>
      <c r="HM10016" s="45"/>
      <c r="HN10016" s="3"/>
      <c r="HO10016" s="3"/>
      <c r="HP10016" s="3"/>
      <c r="HQ10016" s="3"/>
      <c r="HR10016" s="3"/>
      <c r="HS10016" s="3"/>
      <c r="HT10016" s="3"/>
      <c r="HU10016" s="3"/>
      <c r="HV10016" s="3"/>
      <c r="HW10016" s="3"/>
      <c r="HX10016" s="3"/>
      <c r="HY10016" s="3"/>
      <c r="HZ10016" s="3"/>
      <c r="IA10016" s="3"/>
      <c r="IB10016" s="3"/>
      <c r="IC10016" s="3"/>
      <c r="ID10016" s="3"/>
      <c r="IE10016" s="3"/>
      <c r="IF10016" s="3"/>
      <c r="IG10016" s="3"/>
      <c r="IH10016" s="3"/>
      <c r="II10016" s="3"/>
      <c r="IJ10016" s="3"/>
      <c r="IK10016" s="3"/>
      <c r="IL10016" s="3"/>
      <c r="IM10016" s="3"/>
      <c r="IN10016" s="3"/>
      <c r="IO10016" s="15"/>
    </row>
    <row r="10017" spans="171:249">
      <c r="FO10017" s="3"/>
      <c r="FP10017" s="3"/>
      <c r="FQ10017" s="3"/>
      <c r="FR10017" s="3"/>
      <c r="FS10017" s="3"/>
      <c r="FT10017" s="3"/>
      <c r="FU10017" s="3"/>
      <c r="FV10017" s="3"/>
      <c r="FW10017" s="3"/>
      <c r="FX10017" s="3"/>
      <c r="FY10017" s="3"/>
      <c r="FZ10017" s="3"/>
      <c r="GA10017" s="3"/>
      <c r="GB10017" s="3"/>
      <c r="GC10017" s="3"/>
      <c r="GD10017" s="3"/>
      <c r="GE10017" s="3"/>
      <c r="GF10017" s="3"/>
      <c r="GG10017" s="3"/>
      <c r="GH10017" s="3"/>
      <c r="GI10017" s="3"/>
      <c r="GJ10017" s="3"/>
      <c r="GK10017" s="3"/>
      <c r="GL10017" s="3"/>
      <c r="GM10017" s="3"/>
      <c r="GN10017" s="3"/>
      <c r="GO10017" s="3"/>
      <c r="GP10017" s="3"/>
      <c r="GQ10017" s="3"/>
      <c r="GR10017" s="3"/>
      <c r="GS10017" s="3"/>
      <c r="GT10017" s="3"/>
      <c r="GU10017" s="3"/>
      <c r="GV10017" s="3"/>
      <c r="GW10017" s="3"/>
      <c r="GX10017" s="3"/>
      <c r="GY10017" s="3"/>
      <c r="GZ10017" s="3"/>
      <c r="HA10017" s="3"/>
      <c r="HB10017" s="3"/>
      <c r="HC10017" s="3"/>
      <c r="HD10017" s="3"/>
      <c r="HE10017" s="3"/>
      <c r="HF10017" s="3"/>
      <c r="HG10017" s="3"/>
      <c r="HH10017" s="3"/>
      <c r="HI10017" s="3"/>
      <c r="HJ10017" s="3"/>
      <c r="HK10017" s="3"/>
      <c r="HL10017" s="3"/>
      <c r="HM10017" s="45"/>
      <c r="HN10017" s="3"/>
      <c r="HO10017" s="3"/>
      <c r="HP10017" s="3"/>
      <c r="HQ10017" s="3"/>
      <c r="HR10017" s="3"/>
      <c r="HS10017" s="3"/>
      <c r="HT10017" s="3"/>
      <c r="HU10017" s="3"/>
      <c r="HV10017" s="3"/>
      <c r="HW10017" s="3"/>
      <c r="HX10017" s="3"/>
      <c r="HY10017" s="3"/>
      <c r="HZ10017" s="3"/>
      <c r="IA10017" s="3"/>
      <c r="IB10017" s="3"/>
      <c r="IC10017" s="3"/>
      <c r="ID10017" s="3"/>
      <c r="IE10017" s="3"/>
      <c r="IF10017" s="3"/>
      <c r="IG10017" s="3"/>
      <c r="IH10017" s="3"/>
      <c r="II10017" s="3"/>
      <c r="IJ10017" s="3"/>
      <c r="IK10017" s="3"/>
      <c r="IL10017" s="3"/>
      <c r="IM10017" s="3"/>
      <c r="IN10017" s="3"/>
      <c r="IO10017" s="15"/>
    </row>
    <row r="10018" spans="171:249">
      <c r="FO10018" s="3"/>
      <c r="FP10018" s="3"/>
      <c r="FQ10018" s="3"/>
      <c r="FR10018" s="3"/>
      <c r="FS10018" s="3"/>
      <c r="FT10018" s="3"/>
      <c r="FU10018" s="3"/>
      <c r="FV10018" s="3"/>
      <c r="FW10018" s="3"/>
      <c r="FX10018" s="3"/>
      <c r="FY10018" s="3"/>
      <c r="FZ10018" s="3"/>
      <c r="GA10018" s="3"/>
      <c r="GB10018" s="3"/>
      <c r="GC10018" s="3"/>
      <c r="GD10018" s="3"/>
      <c r="GE10018" s="3"/>
      <c r="GF10018" s="3"/>
      <c r="GG10018" s="3"/>
      <c r="GH10018" s="3"/>
      <c r="GI10018" s="3"/>
      <c r="GJ10018" s="3"/>
      <c r="GK10018" s="3"/>
      <c r="GL10018" s="3"/>
      <c r="GM10018" s="3"/>
      <c r="GN10018" s="3"/>
      <c r="GO10018" s="3"/>
      <c r="GP10018" s="3"/>
      <c r="GQ10018" s="3"/>
      <c r="GR10018" s="3"/>
      <c r="GS10018" s="3"/>
      <c r="GT10018" s="3"/>
      <c r="GU10018" s="3"/>
      <c r="GV10018" s="3"/>
      <c r="GW10018" s="3"/>
      <c r="GX10018" s="3"/>
      <c r="GY10018" s="3"/>
      <c r="GZ10018" s="3"/>
      <c r="HA10018" s="3"/>
      <c r="HB10018" s="3"/>
      <c r="HC10018" s="3"/>
      <c r="HD10018" s="3"/>
      <c r="HE10018" s="3"/>
      <c r="HF10018" s="3"/>
      <c r="HG10018" s="3"/>
      <c r="HH10018" s="3"/>
      <c r="HI10018" s="3"/>
      <c r="HJ10018" s="3"/>
      <c r="HK10018" s="3"/>
      <c r="HL10018" s="3"/>
      <c r="HM10018" s="45"/>
      <c r="HN10018" s="3"/>
      <c r="HO10018" s="3"/>
      <c r="HP10018" s="3"/>
      <c r="HQ10018" s="3"/>
      <c r="HR10018" s="3"/>
      <c r="HS10018" s="3"/>
      <c r="HT10018" s="3"/>
      <c r="HU10018" s="3"/>
      <c r="HV10018" s="3"/>
      <c r="HW10018" s="3"/>
      <c r="HX10018" s="3"/>
      <c r="HY10018" s="3"/>
      <c r="HZ10018" s="3"/>
      <c r="IA10018" s="3"/>
      <c r="IB10018" s="3"/>
      <c r="IC10018" s="3"/>
      <c r="ID10018" s="3"/>
      <c r="IE10018" s="3"/>
      <c r="IF10018" s="3"/>
      <c r="IG10018" s="3"/>
      <c r="IH10018" s="3"/>
      <c r="II10018" s="3"/>
      <c r="IJ10018" s="3"/>
      <c r="IK10018" s="3"/>
      <c r="IL10018" s="3"/>
      <c r="IM10018" s="3"/>
      <c r="IN10018" s="3"/>
      <c r="IO10018" s="15"/>
    </row>
    <row r="10019" spans="171:249">
      <c r="FO10019" s="3"/>
      <c r="FP10019" s="3"/>
      <c r="FQ10019" s="3"/>
      <c r="FR10019" s="3"/>
      <c r="FS10019" s="3"/>
      <c r="FT10019" s="3"/>
      <c r="FU10019" s="3"/>
      <c r="FV10019" s="3"/>
      <c r="FW10019" s="3"/>
      <c r="FX10019" s="3"/>
      <c r="FY10019" s="3"/>
      <c r="FZ10019" s="3"/>
      <c r="GA10019" s="3"/>
      <c r="GB10019" s="3"/>
      <c r="GC10019" s="3"/>
      <c r="GD10019" s="3"/>
      <c r="GE10019" s="3"/>
      <c r="GF10019" s="3"/>
      <c r="GG10019" s="3"/>
      <c r="GH10019" s="3"/>
      <c r="GI10019" s="3"/>
      <c r="GJ10019" s="3"/>
      <c r="GK10019" s="3"/>
      <c r="GL10019" s="3"/>
      <c r="GM10019" s="3"/>
      <c r="GN10019" s="3"/>
      <c r="GO10019" s="3"/>
      <c r="GP10019" s="3"/>
      <c r="GQ10019" s="3"/>
      <c r="GR10019" s="3"/>
      <c r="GS10019" s="3"/>
      <c r="GT10019" s="3"/>
      <c r="GU10019" s="3"/>
      <c r="GV10019" s="3"/>
      <c r="GW10019" s="3"/>
      <c r="GX10019" s="3"/>
      <c r="GY10019" s="3"/>
      <c r="GZ10019" s="3"/>
      <c r="HA10019" s="3"/>
      <c r="HB10019" s="3"/>
      <c r="HC10019" s="3"/>
      <c r="HD10019" s="3"/>
      <c r="HE10019" s="3"/>
      <c r="HF10019" s="3"/>
      <c r="HG10019" s="3"/>
      <c r="HH10019" s="3"/>
      <c r="HI10019" s="3"/>
      <c r="HJ10019" s="3"/>
      <c r="HK10019" s="3"/>
      <c r="HL10019" s="3"/>
      <c r="HM10019" s="45"/>
      <c r="HN10019" s="3"/>
      <c r="HO10019" s="3"/>
      <c r="HP10019" s="3"/>
      <c r="HQ10019" s="3"/>
      <c r="HR10019" s="3"/>
      <c r="HS10019" s="3"/>
      <c r="HT10019" s="3"/>
      <c r="HU10019" s="3"/>
      <c r="HV10019" s="3"/>
      <c r="HW10019" s="3"/>
      <c r="HX10019" s="3"/>
      <c r="HY10019" s="3"/>
      <c r="HZ10019" s="3"/>
      <c r="IA10019" s="3"/>
      <c r="IB10019" s="3"/>
      <c r="IC10019" s="3"/>
      <c r="ID10019" s="3"/>
      <c r="IE10019" s="3"/>
      <c r="IF10019" s="3"/>
      <c r="IG10019" s="3"/>
      <c r="IH10019" s="3"/>
      <c r="II10019" s="3"/>
      <c r="IJ10019" s="3"/>
      <c r="IK10019" s="3"/>
      <c r="IL10019" s="3"/>
      <c r="IM10019" s="3"/>
      <c r="IN10019" s="3"/>
      <c r="IO10019" s="15"/>
    </row>
    <row r="10020" spans="171:249">
      <c r="FO10020" s="3"/>
      <c r="FP10020" s="3"/>
      <c r="FQ10020" s="3"/>
      <c r="FR10020" s="3"/>
      <c r="FS10020" s="3"/>
      <c r="FT10020" s="3"/>
      <c r="FU10020" s="3"/>
      <c r="FV10020" s="3"/>
      <c r="FW10020" s="3"/>
      <c r="FX10020" s="3"/>
      <c r="FY10020" s="3"/>
      <c r="FZ10020" s="3"/>
      <c r="GA10020" s="3"/>
      <c r="GB10020" s="3"/>
      <c r="GC10020" s="3"/>
      <c r="GD10020" s="3"/>
      <c r="GE10020" s="3"/>
      <c r="GF10020" s="3"/>
      <c r="GG10020" s="3"/>
      <c r="GH10020" s="3"/>
      <c r="GI10020" s="3"/>
      <c r="GJ10020" s="3"/>
      <c r="GK10020" s="3"/>
      <c r="GL10020" s="3"/>
      <c r="GM10020" s="3"/>
      <c r="GN10020" s="3"/>
      <c r="GO10020" s="3"/>
      <c r="GP10020" s="3"/>
      <c r="GQ10020" s="3"/>
      <c r="GR10020" s="3"/>
      <c r="GS10020" s="3"/>
      <c r="GT10020" s="3"/>
      <c r="GU10020" s="3"/>
      <c r="GV10020" s="3"/>
      <c r="GW10020" s="3"/>
      <c r="GX10020" s="3"/>
      <c r="GY10020" s="3"/>
      <c r="GZ10020" s="3"/>
      <c r="HA10020" s="3"/>
      <c r="HB10020" s="3"/>
      <c r="HC10020" s="3"/>
      <c r="HD10020" s="3"/>
      <c r="HE10020" s="3"/>
      <c r="HF10020" s="3"/>
      <c r="HG10020" s="3"/>
      <c r="HH10020" s="3"/>
      <c r="HI10020" s="3"/>
      <c r="HJ10020" s="3"/>
      <c r="HK10020" s="3"/>
      <c r="HL10020" s="3"/>
      <c r="HM10020" s="45"/>
      <c r="HN10020" s="3"/>
      <c r="HO10020" s="3"/>
      <c r="HP10020" s="3"/>
      <c r="HQ10020" s="3"/>
      <c r="HR10020" s="3"/>
      <c r="HS10020" s="3"/>
      <c r="HT10020" s="3"/>
      <c r="HU10020" s="3"/>
      <c r="HV10020" s="3"/>
      <c r="HW10020" s="3"/>
      <c r="HX10020" s="3"/>
      <c r="HY10020" s="3"/>
      <c r="HZ10020" s="3"/>
      <c r="IA10020" s="3"/>
      <c r="IB10020" s="3"/>
      <c r="IC10020" s="3"/>
      <c r="ID10020" s="3"/>
      <c r="IE10020" s="3"/>
      <c r="IF10020" s="3"/>
      <c r="IG10020" s="3"/>
      <c r="IH10020" s="3"/>
      <c r="II10020" s="3"/>
      <c r="IJ10020" s="3"/>
      <c r="IK10020" s="3"/>
      <c r="IL10020" s="3"/>
      <c r="IM10020" s="3"/>
      <c r="IN10020" s="3"/>
      <c r="IO10020" s="15"/>
    </row>
    <row r="10021" spans="171:249">
      <c r="FO10021" s="3"/>
      <c r="FP10021" s="3"/>
      <c r="FQ10021" s="3"/>
      <c r="FR10021" s="3"/>
      <c r="FS10021" s="3"/>
      <c r="FT10021" s="3"/>
      <c r="FU10021" s="3"/>
      <c r="FV10021" s="3"/>
      <c r="FW10021" s="3"/>
      <c r="FX10021" s="3"/>
      <c r="FY10021" s="3"/>
      <c r="FZ10021" s="3"/>
      <c r="GA10021" s="3"/>
      <c r="GB10021" s="3"/>
      <c r="GC10021" s="3"/>
      <c r="GD10021" s="3"/>
      <c r="GE10021" s="3"/>
      <c r="GF10021" s="3"/>
      <c r="GG10021" s="3"/>
      <c r="GH10021" s="3"/>
      <c r="GI10021" s="3"/>
      <c r="GJ10021" s="3"/>
      <c r="GK10021" s="3"/>
      <c r="GL10021" s="3"/>
      <c r="GM10021" s="3"/>
      <c r="GN10021" s="3"/>
      <c r="GO10021" s="3"/>
      <c r="GP10021" s="3"/>
      <c r="GQ10021" s="3"/>
      <c r="GR10021" s="3"/>
      <c r="GS10021" s="3"/>
      <c r="GT10021" s="3"/>
      <c r="GU10021" s="3"/>
      <c r="GV10021" s="3"/>
      <c r="GW10021" s="3"/>
      <c r="GX10021" s="3"/>
      <c r="GY10021" s="3"/>
      <c r="GZ10021" s="3"/>
      <c r="HA10021" s="3"/>
      <c r="HB10021" s="3"/>
      <c r="HC10021" s="3"/>
      <c r="HD10021" s="3"/>
      <c r="HE10021" s="3"/>
      <c r="HF10021" s="3"/>
      <c r="HG10021" s="3"/>
      <c r="HH10021" s="3"/>
      <c r="HI10021" s="3"/>
      <c r="HJ10021" s="3"/>
      <c r="HK10021" s="3"/>
      <c r="HL10021" s="3"/>
      <c r="HM10021" s="45"/>
      <c r="HN10021" s="3"/>
      <c r="HO10021" s="3"/>
      <c r="HP10021" s="3"/>
      <c r="HQ10021" s="3"/>
      <c r="HR10021" s="3"/>
      <c r="HS10021" s="3"/>
      <c r="HT10021" s="3"/>
      <c r="HU10021" s="3"/>
      <c r="HV10021" s="3"/>
      <c r="HW10021" s="3"/>
      <c r="HX10021" s="3"/>
      <c r="HY10021" s="3"/>
      <c r="HZ10021" s="3"/>
      <c r="IA10021" s="3"/>
      <c r="IB10021" s="3"/>
      <c r="IC10021" s="3"/>
      <c r="ID10021" s="3"/>
      <c r="IE10021" s="3"/>
      <c r="IF10021" s="3"/>
      <c r="IG10021" s="3"/>
      <c r="IH10021" s="3"/>
      <c r="II10021" s="3"/>
      <c r="IJ10021" s="3"/>
      <c r="IK10021" s="3"/>
      <c r="IL10021" s="3"/>
      <c r="IM10021" s="3"/>
      <c r="IN10021" s="3"/>
      <c r="IO10021" s="15"/>
    </row>
    <row r="10022" spans="171:249">
      <c r="FO10022" s="3"/>
      <c r="FP10022" s="3"/>
      <c r="FQ10022" s="3"/>
      <c r="FR10022" s="3"/>
      <c r="FS10022" s="3"/>
      <c r="FT10022" s="3"/>
      <c r="FU10022" s="3"/>
      <c r="FV10022" s="3"/>
      <c r="FW10022" s="3"/>
      <c r="FX10022" s="3"/>
      <c r="FY10022" s="3"/>
      <c r="FZ10022" s="3"/>
      <c r="GA10022" s="3"/>
      <c r="GB10022" s="3"/>
      <c r="GC10022" s="3"/>
      <c r="GD10022" s="3"/>
      <c r="GE10022" s="3"/>
      <c r="GF10022" s="3"/>
      <c r="GG10022" s="3"/>
      <c r="GH10022" s="3"/>
      <c r="GI10022" s="3"/>
      <c r="GJ10022" s="3"/>
      <c r="GK10022" s="3"/>
      <c r="GL10022" s="3"/>
      <c r="GM10022" s="3"/>
      <c r="GN10022" s="3"/>
      <c r="GO10022" s="3"/>
      <c r="GP10022" s="3"/>
      <c r="GQ10022" s="3"/>
      <c r="GR10022" s="3"/>
      <c r="GS10022" s="3"/>
      <c r="GT10022" s="3"/>
      <c r="GU10022" s="3"/>
      <c r="GV10022" s="3"/>
      <c r="GW10022" s="3"/>
      <c r="GX10022" s="3"/>
      <c r="GY10022" s="3"/>
      <c r="GZ10022" s="3"/>
      <c r="HA10022" s="3"/>
      <c r="HB10022" s="3"/>
      <c r="HC10022" s="3"/>
      <c r="HD10022" s="3"/>
      <c r="HE10022" s="3"/>
      <c r="HF10022" s="3"/>
      <c r="HG10022" s="3"/>
      <c r="HH10022" s="3"/>
      <c r="HI10022" s="3"/>
      <c r="HJ10022" s="3"/>
      <c r="HK10022" s="3"/>
      <c r="HL10022" s="3"/>
      <c r="HM10022" s="45"/>
      <c r="HN10022" s="3"/>
      <c r="HO10022" s="3"/>
      <c r="HP10022" s="3"/>
      <c r="HQ10022" s="3"/>
      <c r="HR10022" s="3"/>
      <c r="HS10022" s="3"/>
      <c r="HT10022" s="3"/>
      <c r="HU10022" s="3"/>
      <c r="HV10022" s="3"/>
      <c r="HW10022" s="3"/>
      <c r="HX10022" s="3"/>
      <c r="HY10022" s="3"/>
      <c r="HZ10022" s="3"/>
      <c r="IA10022" s="3"/>
      <c r="IB10022" s="3"/>
      <c r="IC10022" s="3"/>
      <c r="ID10022" s="3"/>
      <c r="IE10022" s="3"/>
      <c r="IF10022" s="3"/>
      <c r="IG10022" s="3"/>
      <c r="IH10022" s="3"/>
      <c r="II10022" s="3"/>
      <c r="IJ10022" s="3"/>
      <c r="IK10022" s="3"/>
      <c r="IL10022" s="3"/>
      <c r="IM10022" s="3"/>
      <c r="IN10022" s="3"/>
      <c r="IO10022" s="15"/>
    </row>
    <row r="10023" spans="171:249">
      <c r="FO10023" s="3"/>
      <c r="FP10023" s="3"/>
      <c r="FQ10023" s="3"/>
      <c r="FR10023" s="3"/>
      <c r="FS10023" s="3"/>
      <c r="FT10023" s="3"/>
      <c r="FU10023" s="3"/>
      <c r="FV10023" s="3"/>
      <c r="FW10023" s="3"/>
      <c r="FX10023" s="3"/>
      <c r="FY10023" s="3"/>
      <c r="FZ10023" s="3"/>
      <c r="GA10023" s="3"/>
      <c r="GB10023" s="3"/>
      <c r="GC10023" s="3"/>
      <c r="GD10023" s="3"/>
      <c r="GE10023" s="3"/>
      <c r="GF10023" s="3"/>
      <c r="GG10023" s="3"/>
      <c r="GH10023" s="3"/>
      <c r="GI10023" s="3"/>
      <c r="GJ10023" s="3"/>
      <c r="GK10023" s="3"/>
      <c r="GL10023" s="3"/>
      <c r="GM10023" s="3"/>
      <c r="GN10023" s="3"/>
      <c r="GO10023" s="3"/>
      <c r="GP10023" s="3"/>
      <c r="GQ10023" s="3"/>
      <c r="GR10023" s="3"/>
      <c r="GS10023" s="3"/>
      <c r="GT10023" s="3"/>
      <c r="GU10023" s="3"/>
      <c r="GV10023" s="3"/>
      <c r="GW10023" s="3"/>
      <c r="GX10023" s="3"/>
      <c r="GY10023" s="3"/>
      <c r="GZ10023" s="3"/>
      <c r="HA10023" s="3"/>
      <c r="HB10023" s="3"/>
      <c r="HC10023" s="3"/>
      <c r="HD10023" s="3"/>
      <c r="HE10023" s="3"/>
      <c r="HF10023" s="3"/>
      <c r="HG10023" s="3"/>
      <c r="HH10023" s="3"/>
      <c r="HI10023" s="3"/>
      <c r="HJ10023" s="3"/>
      <c r="HK10023" s="3"/>
      <c r="HL10023" s="3"/>
      <c r="HM10023" s="45"/>
      <c r="HN10023" s="3"/>
      <c r="HO10023" s="3"/>
      <c r="HP10023" s="3"/>
      <c r="HQ10023" s="3"/>
      <c r="HR10023" s="3"/>
      <c r="HS10023" s="3"/>
      <c r="HT10023" s="3"/>
      <c r="HU10023" s="3"/>
      <c r="HV10023" s="3"/>
      <c r="HW10023" s="3"/>
      <c r="HX10023" s="3"/>
      <c r="HY10023" s="3"/>
      <c r="HZ10023" s="3"/>
      <c r="IA10023" s="3"/>
      <c r="IB10023" s="3"/>
      <c r="IC10023" s="3"/>
      <c r="ID10023" s="3"/>
      <c r="IE10023" s="3"/>
      <c r="IF10023" s="3"/>
      <c r="IG10023" s="3"/>
      <c r="IH10023" s="3"/>
      <c r="II10023" s="3"/>
      <c r="IJ10023" s="3"/>
      <c r="IK10023" s="3"/>
      <c r="IL10023" s="3"/>
      <c r="IM10023" s="3"/>
      <c r="IN10023" s="3"/>
      <c r="IO10023" s="15"/>
    </row>
    <row r="10024" spans="171:249">
      <c r="FO10024" s="3"/>
      <c r="FP10024" s="3"/>
      <c r="FQ10024" s="3"/>
      <c r="FR10024" s="3"/>
      <c r="FS10024" s="3"/>
      <c r="FT10024" s="3"/>
      <c r="FU10024" s="3"/>
      <c r="FV10024" s="3"/>
      <c r="FW10024" s="3"/>
      <c r="FX10024" s="3"/>
      <c r="FY10024" s="3"/>
      <c r="FZ10024" s="3"/>
      <c r="GA10024" s="3"/>
      <c r="GB10024" s="3"/>
      <c r="GC10024" s="3"/>
      <c r="GD10024" s="3"/>
      <c r="GE10024" s="3"/>
      <c r="GF10024" s="3"/>
      <c r="GG10024" s="3"/>
      <c r="GH10024" s="3"/>
      <c r="GI10024" s="3"/>
      <c r="GJ10024" s="3"/>
      <c r="GK10024" s="3"/>
      <c r="GL10024" s="3"/>
      <c r="GM10024" s="3"/>
      <c r="GN10024" s="3"/>
      <c r="GO10024" s="3"/>
      <c r="GP10024" s="3"/>
      <c r="GQ10024" s="3"/>
      <c r="GR10024" s="3"/>
      <c r="GS10024" s="3"/>
      <c r="GT10024" s="3"/>
      <c r="GU10024" s="3"/>
      <c r="GV10024" s="3"/>
      <c r="GW10024" s="3"/>
      <c r="GX10024" s="3"/>
      <c r="GY10024" s="3"/>
      <c r="GZ10024" s="3"/>
      <c r="HA10024" s="3"/>
      <c r="HB10024" s="3"/>
      <c r="HC10024" s="3"/>
      <c r="HD10024" s="3"/>
      <c r="HE10024" s="3"/>
      <c r="HF10024" s="3"/>
      <c r="HG10024" s="3"/>
      <c r="HH10024" s="3"/>
      <c r="HI10024" s="3"/>
      <c r="HJ10024" s="3"/>
      <c r="HK10024" s="3"/>
      <c r="HL10024" s="3"/>
      <c r="HM10024" s="45"/>
      <c r="HN10024" s="3"/>
      <c r="HO10024" s="3"/>
      <c r="HP10024" s="3"/>
      <c r="HQ10024" s="3"/>
      <c r="HR10024" s="3"/>
      <c r="HS10024" s="3"/>
      <c r="HT10024" s="3"/>
      <c r="HU10024" s="3"/>
      <c r="HV10024" s="3"/>
      <c r="HW10024" s="3"/>
      <c r="HX10024" s="3"/>
      <c r="HY10024" s="3"/>
      <c r="HZ10024" s="3"/>
      <c r="IA10024" s="3"/>
      <c r="IB10024" s="3"/>
      <c r="IC10024" s="3"/>
      <c r="ID10024" s="3"/>
      <c r="IE10024" s="3"/>
      <c r="IF10024" s="3"/>
      <c r="IG10024" s="3"/>
      <c r="IH10024" s="3"/>
      <c r="II10024" s="3"/>
      <c r="IJ10024" s="3"/>
      <c r="IK10024" s="3"/>
      <c r="IL10024" s="3"/>
      <c r="IM10024" s="3"/>
      <c r="IN10024" s="3"/>
      <c r="IO10024" s="15"/>
    </row>
    <row r="10025" spans="171:249">
      <c r="FO10025" s="3"/>
      <c r="FP10025" s="3"/>
      <c r="FQ10025" s="3"/>
      <c r="FR10025" s="3"/>
      <c r="FS10025" s="3"/>
      <c r="FT10025" s="3"/>
      <c r="FU10025" s="3"/>
      <c r="FV10025" s="3"/>
      <c r="FW10025" s="3"/>
      <c r="FX10025" s="3"/>
      <c r="FY10025" s="3"/>
      <c r="FZ10025" s="3"/>
      <c r="GA10025" s="3"/>
      <c r="GB10025" s="3"/>
      <c r="GC10025" s="3"/>
      <c r="GD10025" s="3"/>
      <c r="GE10025" s="3"/>
      <c r="GF10025" s="3"/>
      <c r="GG10025" s="3"/>
      <c r="GH10025" s="3"/>
      <c r="GI10025" s="3"/>
      <c r="GJ10025" s="3"/>
      <c r="GK10025" s="3"/>
      <c r="GL10025" s="3"/>
      <c r="GM10025" s="3"/>
      <c r="GN10025" s="3"/>
      <c r="GO10025" s="3"/>
      <c r="GP10025" s="3"/>
      <c r="GQ10025" s="3"/>
      <c r="GR10025" s="3"/>
      <c r="GS10025" s="3"/>
      <c r="GT10025" s="3"/>
      <c r="GU10025" s="3"/>
      <c r="GV10025" s="3"/>
      <c r="GW10025" s="3"/>
      <c r="GX10025" s="3"/>
      <c r="GY10025" s="3"/>
      <c r="GZ10025" s="3"/>
      <c r="HA10025" s="3"/>
      <c r="HB10025" s="3"/>
      <c r="HC10025" s="3"/>
      <c r="HD10025" s="3"/>
      <c r="HE10025" s="3"/>
      <c r="HF10025" s="3"/>
      <c r="HG10025" s="3"/>
      <c r="HH10025" s="3"/>
      <c r="HI10025" s="3"/>
      <c r="HJ10025" s="3"/>
      <c r="HK10025" s="3"/>
      <c r="HL10025" s="3"/>
      <c r="HM10025" s="45"/>
      <c r="HN10025" s="3"/>
      <c r="HO10025" s="3"/>
      <c r="HP10025" s="3"/>
      <c r="HQ10025" s="3"/>
      <c r="HR10025" s="3"/>
      <c r="HS10025" s="3"/>
      <c r="HT10025" s="3"/>
      <c r="HU10025" s="3"/>
      <c r="HV10025" s="3"/>
      <c r="HW10025" s="3"/>
      <c r="HX10025" s="3"/>
      <c r="HY10025" s="3"/>
      <c r="HZ10025" s="3"/>
      <c r="IA10025" s="3"/>
      <c r="IB10025" s="3"/>
      <c r="IC10025" s="3"/>
      <c r="ID10025" s="3"/>
      <c r="IE10025" s="3"/>
      <c r="IF10025" s="3"/>
      <c r="IG10025" s="3"/>
      <c r="IH10025" s="3"/>
      <c r="II10025" s="3"/>
      <c r="IJ10025" s="3"/>
      <c r="IK10025" s="3"/>
      <c r="IL10025" s="3"/>
      <c r="IM10025" s="3"/>
      <c r="IN10025" s="3"/>
      <c r="IO10025" s="15"/>
    </row>
    <row r="10026" spans="171:249">
      <c r="FO10026" s="3"/>
      <c r="FP10026" s="3"/>
      <c r="FQ10026" s="3"/>
      <c r="FR10026" s="3"/>
      <c r="FS10026" s="3"/>
      <c r="FT10026" s="3"/>
      <c r="FU10026" s="3"/>
      <c r="FV10026" s="3"/>
      <c r="FW10026" s="3"/>
      <c r="FX10026" s="3"/>
      <c r="FY10026" s="3"/>
      <c r="FZ10026" s="3"/>
      <c r="GA10026" s="3"/>
      <c r="GB10026" s="3"/>
      <c r="GC10026" s="3"/>
      <c r="GD10026" s="3"/>
      <c r="GE10026" s="3"/>
      <c r="GF10026" s="3"/>
      <c r="GG10026" s="3"/>
      <c r="GH10026" s="3"/>
      <c r="GI10026" s="3"/>
      <c r="GJ10026" s="3"/>
      <c r="GK10026" s="3"/>
      <c r="GL10026" s="3"/>
      <c r="GM10026" s="3"/>
      <c r="GN10026" s="3"/>
      <c r="GO10026" s="3"/>
      <c r="GP10026" s="3"/>
      <c r="GQ10026" s="3"/>
      <c r="GR10026" s="3"/>
      <c r="GS10026" s="3"/>
      <c r="GT10026" s="3"/>
      <c r="GU10026" s="3"/>
      <c r="GV10026" s="3"/>
      <c r="GW10026" s="3"/>
      <c r="GX10026" s="3"/>
      <c r="GY10026" s="3"/>
      <c r="GZ10026" s="3"/>
      <c r="HA10026" s="3"/>
      <c r="HB10026" s="3"/>
      <c r="HC10026" s="3"/>
      <c r="HD10026" s="3"/>
      <c r="HE10026" s="3"/>
      <c r="HF10026" s="3"/>
      <c r="HG10026" s="3"/>
      <c r="HH10026" s="3"/>
      <c r="HI10026" s="3"/>
      <c r="HJ10026" s="3"/>
      <c r="HK10026" s="3"/>
      <c r="HL10026" s="3"/>
      <c r="HM10026" s="45"/>
      <c r="HN10026" s="3"/>
      <c r="HO10026" s="3"/>
      <c r="HP10026" s="3"/>
      <c r="HQ10026" s="3"/>
      <c r="HR10026" s="3"/>
      <c r="HS10026" s="3"/>
      <c r="HT10026" s="3"/>
      <c r="HU10026" s="3"/>
      <c r="HV10026" s="3"/>
      <c r="HW10026" s="3"/>
      <c r="HX10026" s="3"/>
      <c r="HY10026" s="3"/>
      <c r="HZ10026" s="3"/>
      <c r="IA10026" s="3"/>
      <c r="IB10026" s="3"/>
      <c r="IC10026" s="3"/>
      <c r="ID10026" s="3"/>
      <c r="IE10026" s="3"/>
      <c r="IF10026" s="3"/>
      <c r="IG10026" s="3"/>
      <c r="IH10026" s="3"/>
      <c r="II10026" s="3"/>
      <c r="IJ10026" s="3"/>
      <c r="IK10026" s="3"/>
      <c r="IL10026" s="3"/>
      <c r="IM10026" s="3"/>
      <c r="IN10026" s="3"/>
      <c r="IO10026" s="15"/>
    </row>
    <row r="10027" spans="171:249">
      <c r="FO10027" s="3"/>
      <c r="FP10027" s="3"/>
      <c r="FQ10027" s="3"/>
      <c r="FR10027" s="3"/>
      <c r="FS10027" s="3"/>
      <c r="FT10027" s="3"/>
      <c r="FU10027" s="3"/>
      <c r="FV10027" s="3"/>
      <c r="FW10027" s="3"/>
      <c r="FX10027" s="3"/>
      <c r="FY10027" s="3"/>
      <c r="FZ10027" s="3"/>
      <c r="GA10027" s="3"/>
      <c r="GB10027" s="3"/>
      <c r="GC10027" s="3"/>
      <c r="GD10027" s="3"/>
      <c r="GE10027" s="3"/>
      <c r="GF10027" s="3"/>
      <c r="GG10027" s="3"/>
      <c r="GH10027" s="3"/>
      <c r="GI10027" s="3"/>
      <c r="GJ10027" s="3"/>
      <c r="GK10027" s="3"/>
      <c r="GL10027" s="3"/>
      <c r="GM10027" s="3"/>
      <c r="GN10027" s="3"/>
      <c r="GO10027" s="3"/>
      <c r="GP10027" s="3"/>
      <c r="GQ10027" s="3"/>
      <c r="GR10027" s="3"/>
      <c r="GS10027" s="3"/>
      <c r="GT10027" s="3"/>
      <c r="GU10027" s="3"/>
      <c r="GV10027" s="3"/>
      <c r="GW10027" s="3"/>
      <c r="GX10027" s="3"/>
      <c r="GY10027" s="3"/>
      <c r="GZ10027" s="3"/>
      <c r="HA10027" s="3"/>
      <c r="HB10027" s="3"/>
      <c r="HC10027" s="3"/>
      <c r="HD10027" s="3"/>
      <c r="HE10027" s="3"/>
      <c r="HF10027" s="3"/>
      <c r="HG10027" s="3"/>
      <c r="HH10027" s="3"/>
      <c r="HI10027" s="3"/>
      <c r="HJ10027" s="3"/>
      <c r="HK10027" s="3"/>
      <c r="HL10027" s="3"/>
      <c r="HM10027" s="45"/>
      <c r="HN10027" s="3"/>
      <c r="HO10027" s="3"/>
      <c r="HP10027" s="3"/>
      <c r="HQ10027" s="3"/>
      <c r="HR10027" s="3"/>
      <c r="HS10027" s="3"/>
      <c r="HT10027" s="3"/>
      <c r="HU10027" s="3"/>
      <c r="HV10027" s="3"/>
      <c r="HW10027" s="3"/>
      <c r="HX10027" s="3"/>
      <c r="HY10027" s="3"/>
      <c r="HZ10027" s="3"/>
      <c r="IA10027" s="3"/>
      <c r="IB10027" s="3"/>
      <c r="IC10027" s="3"/>
      <c r="ID10027" s="3"/>
      <c r="IE10027" s="3"/>
      <c r="IF10027" s="3"/>
      <c r="IG10027" s="3"/>
      <c r="IH10027" s="3"/>
      <c r="II10027" s="3"/>
      <c r="IJ10027" s="3"/>
      <c r="IK10027" s="3"/>
      <c r="IL10027" s="3"/>
      <c r="IM10027" s="3"/>
      <c r="IN10027" s="3"/>
      <c r="IO10027" s="15"/>
    </row>
    <row r="10028" spans="171:249">
      <c r="FO10028" s="3"/>
      <c r="FP10028" s="3"/>
      <c r="FQ10028" s="3"/>
      <c r="FR10028" s="3"/>
      <c r="FS10028" s="3"/>
      <c r="FT10028" s="3"/>
      <c r="FU10028" s="3"/>
      <c r="FV10028" s="3"/>
      <c r="FW10028" s="3"/>
      <c r="FX10028" s="3"/>
      <c r="FY10028" s="3"/>
      <c r="FZ10028" s="3"/>
      <c r="GA10028" s="3"/>
      <c r="GB10028" s="3"/>
      <c r="GC10028" s="3"/>
      <c r="GD10028" s="3"/>
      <c r="GE10028" s="3"/>
      <c r="GF10028" s="3"/>
      <c r="GG10028" s="3"/>
      <c r="GH10028" s="3"/>
      <c r="GI10028" s="3"/>
      <c r="GJ10028" s="3"/>
      <c r="GK10028" s="3"/>
      <c r="GL10028" s="3"/>
      <c r="GM10028" s="3"/>
      <c r="GN10028" s="3"/>
      <c r="GO10028" s="3"/>
      <c r="GP10028" s="3"/>
      <c r="GQ10028" s="3"/>
      <c r="GR10028" s="3"/>
      <c r="GS10028" s="3"/>
      <c r="GT10028" s="3"/>
      <c r="GU10028" s="3"/>
      <c r="GV10028" s="3"/>
      <c r="GW10028" s="3"/>
      <c r="GX10028" s="3"/>
      <c r="GY10028" s="3"/>
      <c r="GZ10028" s="3"/>
      <c r="HA10028" s="3"/>
      <c r="HB10028" s="3"/>
      <c r="HC10028" s="3"/>
      <c r="HD10028" s="3"/>
      <c r="HE10028" s="3"/>
      <c r="HF10028" s="3"/>
      <c r="HG10028" s="3"/>
      <c r="HH10028" s="3"/>
      <c r="HI10028" s="3"/>
      <c r="HJ10028" s="3"/>
      <c r="HK10028" s="3"/>
      <c r="HL10028" s="3"/>
      <c r="HM10028" s="45"/>
      <c r="HN10028" s="3"/>
      <c r="HO10028" s="3"/>
      <c r="HP10028" s="3"/>
      <c r="HQ10028" s="3"/>
      <c r="HR10028" s="3"/>
      <c r="HS10028" s="3"/>
      <c r="HT10028" s="3"/>
      <c r="HU10028" s="3"/>
      <c r="HV10028" s="3"/>
      <c r="HW10028" s="3"/>
      <c r="HX10028" s="3"/>
      <c r="HY10028" s="3"/>
      <c r="HZ10028" s="3"/>
      <c r="IA10028" s="3"/>
      <c r="IB10028" s="3"/>
      <c r="IC10028" s="3"/>
      <c r="ID10028" s="3"/>
      <c r="IE10028" s="3"/>
      <c r="IF10028" s="3"/>
      <c r="IG10028" s="3"/>
      <c r="IH10028" s="3"/>
      <c r="II10028" s="3"/>
      <c r="IJ10028" s="3"/>
      <c r="IK10028" s="3"/>
      <c r="IL10028" s="3"/>
      <c r="IM10028" s="3"/>
      <c r="IN10028" s="3"/>
      <c r="IO10028" s="15"/>
    </row>
    <row r="10029" spans="171:249">
      <c r="FO10029" s="3"/>
      <c r="FP10029" s="3"/>
      <c r="FQ10029" s="3"/>
      <c r="FR10029" s="3"/>
      <c r="FS10029" s="3"/>
      <c r="FT10029" s="3"/>
      <c r="FU10029" s="3"/>
      <c r="FV10029" s="3"/>
      <c r="FW10029" s="3"/>
      <c r="FX10029" s="3"/>
      <c r="FY10029" s="3"/>
      <c r="FZ10029" s="3"/>
      <c r="GA10029" s="3"/>
      <c r="GB10029" s="3"/>
      <c r="GC10029" s="3"/>
      <c r="GD10029" s="3"/>
      <c r="GE10029" s="3"/>
      <c r="GF10029" s="3"/>
      <c r="GG10029" s="3"/>
      <c r="GH10029" s="3"/>
      <c r="GI10029" s="3"/>
      <c r="GJ10029" s="3"/>
      <c r="GK10029" s="3"/>
      <c r="GL10029" s="3"/>
      <c r="GM10029" s="3"/>
      <c r="GN10029" s="3"/>
      <c r="GO10029" s="3"/>
      <c r="GP10029" s="3"/>
      <c r="GQ10029" s="3"/>
      <c r="GR10029" s="3"/>
      <c r="GS10029" s="3"/>
      <c r="GT10029" s="3"/>
      <c r="GU10029" s="3"/>
      <c r="GV10029" s="3"/>
      <c r="GW10029" s="3"/>
      <c r="GX10029" s="3"/>
      <c r="GY10029" s="3"/>
      <c r="GZ10029" s="3"/>
      <c r="HA10029" s="3"/>
      <c r="HB10029" s="3"/>
      <c r="HC10029" s="3"/>
      <c r="HD10029" s="3"/>
      <c r="HE10029" s="3"/>
      <c r="HF10029" s="3"/>
      <c r="HG10029" s="3"/>
      <c r="HH10029" s="3"/>
      <c r="HI10029" s="3"/>
      <c r="HJ10029" s="3"/>
      <c r="HK10029" s="3"/>
      <c r="HL10029" s="3"/>
      <c r="HM10029" s="45"/>
      <c r="HN10029" s="3"/>
      <c r="HO10029" s="3"/>
      <c r="HP10029" s="3"/>
      <c r="HQ10029" s="3"/>
      <c r="HR10029" s="3"/>
      <c r="HS10029" s="3"/>
      <c r="HT10029" s="3"/>
      <c r="HU10029" s="3"/>
      <c r="HV10029" s="3"/>
      <c r="HW10029" s="3"/>
      <c r="HX10029" s="3"/>
      <c r="HY10029" s="3"/>
      <c r="HZ10029" s="3"/>
      <c r="IA10029" s="3"/>
      <c r="IB10029" s="3"/>
      <c r="IC10029" s="3"/>
      <c r="ID10029" s="3"/>
      <c r="IE10029" s="3"/>
      <c r="IF10029" s="3"/>
      <c r="IG10029" s="3"/>
      <c r="IH10029" s="3"/>
      <c r="II10029" s="3"/>
      <c r="IJ10029" s="3"/>
      <c r="IK10029" s="3"/>
      <c r="IL10029" s="3"/>
      <c r="IM10029" s="3"/>
      <c r="IN10029" s="3"/>
      <c r="IO10029" s="15"/>
    </row>
    <row r="10030" spans="171:249">
      <c r="FO10030" s="3"/>
      <c r="FP10030" s="3"/>
      <c r="FQ10030" s="3"/>
      <c r="FR10030" s="3"/>
      <c r="FS10030" s="3"/>
      <c r="FT10030" s="3"/>
      <c r="FU10030" s="3"/>
      <c r="FV10030" s="3"/>
      <c r="FW10030" s="3"/>
      <c r="FX10030" s="3"/>
      <c r="FY10030" s="3"/>
      <c r="FZ10030" s="3"/>
      <c r="GA10030" s="3"/>
      <c r="GB10030" s="3"/>
      <c r="GC10030" s="3"/>
      <c r="GD10030" s="3"/>
      <c r="GE10030" s="3"/>
      <c r="GF10030" s="3"/>
      <c r="GG10030" s="3"/>
      <c r="GH10030" s="3"/>
      <c r="GI10030" s="3"/>
      <c r="GJ10030" s="3"/>
      <c r="GK10030" s="3"/>
      <c r="GL10030" s="3"/>
      <c r="GM10030" s="3"/>
      <c r="GN10030" s="3"/>
      <c r="GO10030" s="3"/>
      <c r="GP10030" s="3"/>
      <c r="GQ10030" s="3"/>
      <c r="GR10030" s="3"/>
      <c r="GS10030" s="3"/>
      <c r="GT10030" s="3"/>
      <c r="GU10030" s="3"/>
      <c r="GV10030" s="3"/>
      <c r="GW10030" s="3"/>
      <c r="GX10030" s="3"/>
      <c r="GY10030" s="3"/>
      <c r="GZ10030" s="3"/>
      <c r="HA10030" s="3"/>
      <c r="HB10030" s="3"/>
      <c r="HC10030" s="3"/>
      <c r="HD10030" s="3"/>
      <c r="HE10030" s="3"/>
      <c r="HF10030" s="3"/>
      <c r="HG10030" s="3"/>
      <c r="HH10030" s="3"/>
      <c r="HI10030" s="3"/>
      <c r="HJ10030" s="3"/>
      <c r="HK10030" s="3"/>
      <c r="HL10030" s="3"/>
      <c r="HM10030" s="45"/>
      <c r="HN10030" s="3"/>
      <c r="HO10030" s="3"/>
      <c r="HP10030" s="3"/>
      <c r="HQ10030" s="3"/>
      <c r="HR10030" s="3"/>
      <c r="HS10030" s="3"/>
      <c r="HT10030" s="3"/>
      <c r="HU10030" s="3"/>
      <c r="HV10030" s="3"/>
      <c r="HW10030" s="3"/>
      <c r="HX10030" s="3"/>
      <c r="HY10030" s="3"/>
      <c r="HZ10030" s="3"/>
      <c r="IA10030" s="3"/>
      <c r="IB10030" s="3"/>
      <c r="IC10030" s="3"/>
      <c r="ID10030" s="3"/>
      <c r="IE10030" s="3"/>
      <c r="IF10030" s="3"/>
      <c r="IG10030" s="3"/>
      <c r="IH10030" s="3"/>
      <c r="II10030" s="3"/>
      <c r="IJ10030" s="3"/>
      <c r="IK10030" s="3"/>
      <c r="IL10030" s="3"/>
      <c r="IM10030" s="3"/>
      <c r="IN10030" s="3"/>
      <c r="IO10030" s="15"/>
    </row>
    <row r="10031" spans="171:249">
      <c r="FO10031" s="3"/>
      <c r="FP10031" s="3"/>
      <c r="FQ10031" s="3"/>
      <c r="FR10031" s="3"/>
      <c r="FS10031" s="3"/>
      <c r="FT10031" s="3"/>
      <c r="FU10031" s="3"/>
      <c r="FV10031" s="3"/>
      <c r="FW10031" s="3"/>
      <c r="FX10031" s="3"/>
      <c r="FY10031" s="3"/>
      <c r="FZ10031" s="3"/>
      <c r="GA10031" s="3"/>
      <c r="GB10031" s="3"/>
      <c r="GC10031" s="3"/>
      <c r="GD10031" s="3"/>
      <c r="GE10031" s="3"/>
      <c r="GF10031" s="3"/>
      <c r="GG10031" s="3"/>
      <c r="GH10031" s="3"/>
      <c r="GI10031" s="3"/>
      <c r="GJ10031" s="3"/>
      <c r="GK10031" s="3"/>
      <c r="GL10031" s="3"/>
      <c r="GM10031" s="3"/>
      <c r="GN10031" s="3"/>
      <c r="GO10031" s="3"/>
      <c r="GP10031" s="3"/>
      <c r="GQ10031" s="3"/>
      <c r="GR10031" s="3"/>
      <c r="GS10031" s="3"/>
      <c r="GT10031" s="3"/>
      <c r="GU10031" s="3"/>
      <c r="GV10031" s="3"/>
      <c r="GW10031" s="3"/>
      <c r="GX10031" s="3"/>
      <c r="GY10031" s="3"/>
      <c r="GZ10031" s="3"/>
      <c r="HA10031" s="3"/>
      <c r="HB10031" s="3"/>
      <c r="HC10031" s="3"/>
      <c r="HD10031" s="3"/>
      <c r="HE10031" s="3"/>
      <c r="HF10031" s="3"/>
      <c r="HG10031" s="3"/>
      <c r="HH10031" s="3"/>
      <c r="HI10031" s="3"/>
      <c r="HJ10031" s="3"/>
      <c r="HK10031" s="3"/>
      <c r="HL10031" s="3"/>
      <c r="HM10031" s="45"/>
      <c r="HN10031" s="3"/>
      <c r="HO10031" s="3"/>
      <c r="HP10031" s="3"/>
      <c r="HQ10031" s="3"/>
      <c r="HR10031" s="3"/>
      <c r="HS10031" s="3"/>
      <c r="HT10031" s="3"/>
      <c r="HU10031" s="3"/>
      <c r="HV10031" s="3"/>
      <c r="HW10031" s="3"/>
      <c r="HX10031" s="3"/>
      <c r="HY10031" s="3"/>
      <c r="HZ10031" s="3"/>
      <c r="IA10031" s="3"/>
      <c r="IB10031" s="3"/>
      <c r="IC10031" s="3"/>
      <c r="ID10031" s="3"/>
      <c r="IE10031" s="3"/>
      <c r="IF10031" s="3"/>
      <c r="IG10031" s="3"/>
      <c r="IH10031" s="3"/>
      <c r="II10031" s="3"/>
      <c r="IJ10031" s="3"/>
      <c r="IK10031" s="3"/>
      <c r="IL10031" s="3"/>
      <c r="IM10031" s="3"/>
      <c r="IN10031" s="3"/>
      <c r="IO10031" s="15"/>
    </row>
    <row r="10032" spans="171:249">
      <c r="FO10032" s="3"/>
      <c r="FP10032" s="3"/>
      <c r="FQ10032" s="3"/>
      <c r="FR10032" s="3"/>
      <c r="FS10032" s="3"/>
      <c r="FT10032" s="3"/>
      <c r="FU10032" s="3"/>
      <c r="FV10032" s="3"/>
      <c r="FW10032" s="3"/>
      <c r="FX10032" s="3"/>
      <c r="FY10032" s="3"/>
      <c r="FZ10032" s="3"/>
      <c r="GA10032" s="3"/>
      <c r="GB10032" s="3"/>
      <c r="GC10032" s="3"/>
      <c r="GD10032" s="3"/>
      <c r="GE10032" s="3"/>
      <c r="GF10032" s="3"/>
      <c r="GG10032" s="3"/>
      <c r="GH10032" s="3"/>
      <c r="GI10032" s="3"/>
      <c r="GJ10032" s="3"/>
      <c r="GK10032" s="3"/>
      <c r="GL10032" s="3"/>
      <c r="GM10032" s="3"/>
      <c r="GN10032" s="3"/>
      <c r="GO10032" s="3"/>
      <c r="GP10032" s="3"/>
      <c r="GQ10032" s="3"/>
      <c r="GR10032" s="3"/>
      <c r="GS10032" s="3"/>
      <c r="GT10032" s="3"/>
      <c r="GU10032" s="3"/>
      <c r="GV10032" s="3"/>
      <c r="GW10032" s="3"/>
      <c r="GX10032" s="3"/>
      <c r="GY10032" s="3"/>
      <c r="GZ10032" s="3"/>
      <c r="HA10032" s="3"/>
      <c r="HB10032" s="3"/>
      <c r="HC10032" s="3"/>
      <c r="HD10032" s="3"/>
      <c r="HE10032" s="3"/>
      <c r="HF10032" s="3"/>
      <c r="HG10032" s="3"/>
      <c r="HH10032" s="3"/>
      <c r="HI10032" s="3"/>
      <c r="HJ10032" s="3"/>
      <c r="HK10032" s="3"/>
      <c r="HL10032" s="3"/>
      <c r="HM10032" s="45"/>
      <c r="HN10032" s="3"/>
      <c r="HO10032" s="3"/>
      <c r="HP10032" s="3"/>
      <c r="HQ10032" s="3"/>
      <c r="HR10032" s="3"/>
      <c r="HS10032" s="3"/>
      <c r="HT10032" s="3"/>
      <c r="HU10032" s="3"/>
      <c r="HV10032" s="3"/>
      <c r="HW10032" s="3"/>
      <c r="HX10032" s="3"/>
      <c r="HY10032" s="3"/>
      <c r="HZ10032" s="3"/>
      <c r="IA10032" s="3"/>
      <c r="IB10032" s="3"/>
      <c r="IC10032" s="3"/>
      <c r="ID10032" s="3"/>
      <c r="IE10032" s="3"/>
      <c r="IF10032" s="3"/>
      <c r="IG10032" s="3"/>
      <c r="IH10032" s="3"/>
      <c r="II10032" s="3"/>
      <c r="IJ10032" s="3"/>
      <c r="IK10032" s="3"/>
      <c r="IL10032" s="3"/>
      <c r="IM10032" s="3"/>
      <c r="IN10032" s="3"/>
      <c r="IO10032" s="15"/>
    </row>
    <row r="10033" spans="171:249">
      <c r="FO10033" s="3"/>
      <c r="FP10033" s="3"/>
      <c r="FQ10033" s="3"/>
      <c r="FR10033" s="3"/>
      <c r="FS10033" s="3"/>
      <c r="FT10033" s="3"/>
      <c r="FU10033" s="3"/>
      <c r="FV10033" s="3"/>
      <c r="FW10033" s="3"/>
      <c r="FX10033" s="3"/>
      <c r="FY10033" s="3"/>
      <c r="FZ10033" s="3"/>
      <c r="GA10033" s="3"/>
      <c r="GB10033" s="3"/>
      <c r="GC10033" s="3"/>
      <c r="GD10033" s="3"/>
      <c r="GE10033" s="3"/>
      <c r="GF10033" s="3"/>
      <c r="GG10033" s="3"/>
      <c r="GH10033" s="3"/>
      <c r="GI10033" s="3"/>
      <c r="GJ10033" s="3"/>
      <c r="GK10033" s="3"/>
      <c r="GL10033" s="3"/>
      <c r="GM10033" s="3"/>
      <c r="GN10033" s="3"/>
      <c r="GO10033" s="3"/>
      <c r="GP10033" s="3"/>
      <c r="GQ10033" s="3"/>
      <c r="GR10033" s="3"/>
      <c r="GS10033" s="3"/>
      <c r="GT10033" s="3"/>
      <c r="GU10033" s="3"/>
      <c r="GV10033" s="3"/>
      <c r="GW10033" s="3"/>
      <c r="GX10033" s="3"/>
      <c r="GY10033" s="3"/>
      <c r="GZ10033" s="3"/>
      <c r="HA10033" s="3"/>
      <c r="HB10033" s="3"/>
      <c r="HC10033" s="3"/>
      <c r="HD10033" s="3"/>
      <c r="HE10033" s="3"/>
      <c r="HF10033" s="3"/>
      <c r="HG10033" s="3"/>
      <c r="HH10033" s="3"/>
      <c r="HI10033" s="3"/>
      <c r="HJ10033" s="3"/>
      <c r="HK10033" s="3"/>
      <c r="HL10033" s="3"/>
      <c r="HM10033" s="45"/>
      <c r="HN10033" s="3"/>
      <c r="HO10033" s="3"/>
      <c r="HP10033" s="3"/>
      <c r="HQ10033" s="3"/>
      <c r="HR10033" s="3"/>
      <c r="HS10033" s="3"/>
      <c r="HT10033" s="3"/>
      <c r="HU10033" s="3"/>
      <c r="HV10033" s="3"/>
      <c r="HW10033" s="3"/>
      <c r="HX10033" s="3"/>
      <c r="HY10033" s="3"/>
      <c r="HZ10033" s="3"/>
      <c r="IA10033" s="3"/>
      <c r="IB10033" s="3"/>
      <c r="IC10033" s="3"/>
      <c r="ID10033" s="3"/>
      <c r="IE10033" s="3"/>
      <c r="IF10033" s="3"/>
      <c r="IG10033" s="3"/>
      <c r="IH10033" s="3"/>
      <c r="II10033" s="3"/>
      <c r="IJ10033" s="3"/>
      <c r="IK10033" s="3"/>
      <c r="IL10033" s="3"/>
      <c r="IM10033" s="3"/>
      <c r="IN10033" s="3"/>
      <c r="IO10033" s="15"/>
    </row>
    <row r="10034" spans="171:249">
      <c r="FO10034" s="3"/>
      <c r="FP10034" s="3"/>
      <c r="FQ10034" s="3"/>
      <c r="FR10034" s="3"/>
      <c r="FS10034" s="3"/>
      <c r="FT10034" s="3"/>
      <c r="FU10034" s="3"/>
      <c r="FV10034" s="3"/>
      <c r="FW10034" s="3"/>
      <c r="FX10034" s="3"/>
      <c r="FY10034" s="3"/>
      <c r="FZ10034" s="3"/>
      <c r="GA10034" s="3"/>
      <c r="GB10034" s="3"/>
      <c r="GC10034" s="3"/>
      <c r="GD10034" s="3"/>
      <c r="GE10034" s="3"/>
      <c r="GF10034" s="3"/>
      <c r="GG10034" s="3"/>
      <c r="GH10034" s="3"/>
      <c r="GI10034" s="3"/>
      <c r="GJ10034" s="3"/>
      <c r="GK10034" s="3"/>
      <c r="GL10034" s="3"/>
      <c r="GM10034" s="3"/>
      <c r="GN10034" s="3"/>
      <c r="GO10034" s="3"/>
      <c r="GP10034" s="3"/>
      <c r="GQ10034" s="3"/>
      <c r="GR10034" s="3"/>
      <c r="GS10034" s="3"/>
      <c r="GT10034" s="3"/>
      <c r="GU10034" s="3"/>
      <c r="GV10034" s="3"/>
      <c r="GW10034" s="3"/>
      <c r="GX10034" s="3"/>
      <c r="GY10034" s="3"/>
      <c r="GZ10034" s="3"/>
      <c r="HA10034" s="3"/>
      <c r="HB10034" s="3"/>
      <c r="HC10034" s="3"/>
      <c r="HD10034" s="3"/>
      <c r="HE10034" s="3"/>
      <c r="HF10034" s="3"/>
      <c r="HG10034" s="3"/>
      <c r="HH10034" s="3"/>
      <c r="HI10034" s="3"/>
      <c r="HJ10034" s="3"/>
      <c r="HK10034" s="3"/>
      <c r="HL10034" s="3"/>
      <c r="HM10034" s="45"/>
      <c r="HN10034" s="3"/>
      <c r="HO10034" s="3"/>
      <c r="HP10034" s="3"/>
      <c r="HQ10034" s="3"/>
      <c r="HR10034" s="3"/>
      <c r="HS10034" s="3"/>
      <c r="HT10034" s="3"/>
      <c r="HU10034" s="3"/>
      <c r="HV10034" s="3"/>
      <c r="HW10034" s="3"/>
      <c r="HX10034" s="3"/>
      <c r="HY10034" s="3"/>
      <c r="HZ10034" s="3"/>
      <c r="IA10034" s="3"/>
      <c r="IB10034" s="3"/>
      <c r="IC10034" s="3"/>
      <c r="ID10034" s="3"/>
      <c r="IE10034" s="3"/>
      <c r="IF10034" s="3"/>
      <c r="IG10034" s="3"/>
      <c r="IH10034" s="3"/>
      <c r="II10034" s="3"/>
      <c r="IJ10034" s="3"/>
      <c r="IK10034" s="3"/>
      <c r="IL10034" s="3"/>
      <c r="IM10034" s="3"/>
      <c r="IN10034" s="3"/>
      <c r="IO10034" s="15"/>
    </row>
    <row r="10035" spans="171:249">
      <c r="FO10035" s="3"/>
      <c r="FP10035" s="3"/>
      <c r="FQ10035" s="3"/>
      <c r="FR10035" s="3"/>
      <c r="FS10035" s="3"/>
      <c r="FT10035" s="3"/>
      <c r="FU10035" s="3"/>
      <c r="FV10035" s="3"/>
      <c r="FW10035" s="3"/>
      <c r="FX10035" s="3"/>
      <c r="FY10035" s="3"/>
      <c r="FZ10035" s="3"/>
      <c r="GA10035" s="3"/>
      <c r="GB10035" s="3"/>
      <c r="GC10035" s="3"/>
      <c r="GD10035" s="3"/>
      <c r="GE10035" s="3"/>
      <c r="GF10035" s="3"/>
      <c r="GG10035" s="3"/>
      <c r="GH10035" s="3"/>
      <c r="GI10035" s="3"/>
      <c r="GJ10035" s="3"/>
      <c r="GK10035" s="3"/>
      <c r="GL10035" s="3"/>
      <c r="GM10035" s="3"/>
      <c r="GN10035" s="3"/>
      <c r="GO10035" s="3"/>
      <c r="GP10035" s="3"/>
      <c r="GQ10035" s="3"/>
      <c r="GR10035" s="3"/>
      <c r="GS10035" s="3"/>
      <c r="GT10035" s="3"/>
      <c r="GU10035" s="3"/>
      <c r="GV10035" s="3"/>
      <c r="GW10035" s="3"/>
      <c r="GX10035" s="3"/>
      <c r="GY10035" s="3"/>
      <c r="GZ10035" s="3"/>
      <c r="HA10035" s="3"/>
      <c r="HB10035" s="3"/>
      <c r="HC10035" s="3"/>
      <c r="HD10035" s="3"/>
      <c r="HE10035" s="3"/>
      <c r="HF10035" s="3"/>
      <c r="HG10035" s="3"/>
      <c r="HH10035" s="3"/>
      <c r="HI10035" s="3"/>
      <c r="HJ10035" s="3"/>
      <c r="HK10035" s="3"/>
      <c r="HL10035" s="3"/>
      <c r="HM10035" s="45"/>
      <c r="HN10035" s="3"/>
      <c r="HO10035" s="3"/>
      <c r="HP10035" s="3"/>
      <c r="HQ10035" s="3"/>
      <c r="HR10035" s="3"/>
      <c r="HS10035" s="3"/>
      <c r="HT10035" s="3"/>
      <c r="HU10035" s="3"/>
      <c r="HV10035" s="3"/>
      <c r="HW10035" s="3"/>
      <c r="HX10035" s="3"/>
      <c r="HY10035" s="3"/>
      <c r="HZ10035" s="3"/>
      <c r="IA10035" s="3"/>
      <c r="IB10035" s="3"/>
      <c r="IC10035" s="3"/>
      <c r="ID10035" s="3"/>
      <c r="IE10035" s="3"/>
      <c r="IF10035" s="3"/>
      <c r="IG10035" s="3"/>
      <c r="IH10035" s="3"/>
      <c r="II10035" s="3"/>
      <c r="IJ10035" s="3"/>
      <c r="IK10035" s="3"/>
      <c r="IL10035" s="3"/>
      <c r="IM10035" s="3"/>
      <c r="IN10035" s="3"/>
      <c r="IO10035" s="15"/>
    </row>
    <row r="10036" spans="171:249">
      <c r="FO10036" s="3"/>
      <c r="FP10036" s="3"/>
      <c r="FQ10036" s="3"/>
      <c r="FR10036" s="3"/>
      <c r="FS10036" s="3"/>
      <c r="FT10036" s="3"/>
      <c r="FU10036" s="3"/>
      <c r="FV10036" s="3"/>
      <c r="FW10036" s="3"/>
      <c r="FX10036" s="3"/>
      <c r="FY10036" s="3"/>
      <c r="FZ10036" s="3"/>
      <c r="GA10036" s="3"/>
      <c r="GB10036" s="3"/>
      <c r="GC10036" s="3"/>
      <c r="GD10036" s="3"/>
      <c r="GE10036" s="3"/>
      <c r="GF10036" s="3"/>
      <c r="GG10036" s="3"/>
      <c r="GH10036" s="3"/>
      <c r="GI10036" s="3"/>
      <c r="GJ10036" s="3"/>
      <c r="GK10036" s="3"/>
      <c r="GL10036" s="3"/>
      <c r="GM10036" s="3"/>
      <c r="GN10036" s="3"/>
      <c r="GO10036" s="3"/>
      <c r="GP10036" s="3"/>
      <c r="GQ10036" s="3"/>
      <c r="GR10036" s="3"/>
      <c r="GS10036" s="3"/>
      <c r="GT10036" s="3"/>
      <c r="GU10036" s="3"/>
      <c r="GV10036" s="3"/>
      <c r="GW10036" s="3"/>
      <c r="GX10036" s="3"/>
      <c r="GY10036" s="3"/>
      <c r="GZ10036" s="3"/>
      <c r="HA10036" s="3"/>
      <c r="HB10036" s="3"/>
      <c r="HC10036" s="3"/>
      <c r="HD10036" s="3"/>
      <c r="HE10036" s="3"/>
      <c r="HF10036" s="3"/>
      <c r="HG10036" s="3"/>
      <c r="HH10036" s="3"/>
      <c r="HI10036" s="3"/>
      <c r="HJ10036" s="3"/>
      <c r="HK10036" s="3"/>
      <c r="HL10036" s="3"/>
      <c r="HM10036" s="45"/>
      <c r="HN10036" s="3"/>
      <c r="HO10036" s="3"/>
      <c r="HP10036" s="3"/>
      <c r="HQ10036" s="3"/>
      <c r="HR10036" s="3"/>
      <c r="HS10036" s="3"/>
      <c r="HT10036" s="3"/>
      <c r="HU10036" s="3"/>
      <c r="HV10036" s="3"/>
      <c r="HW10036" s="3"/>
      <c r="HX10036" s="3"/>
      <c r="HY10036" s="3"/>
      <c r="HZ10036" s="3"/>
      <c r="IA10036" s="3"/>
      <c r="IB10036" s="3"/>
      <c r="IC10036" s="3"/>
      <c r="ID10036" s="3"/>
      <c r="IE10036" s="3"/>
      <c r="IF10036" s="3"/>
      <c r="IG10036" s="3"/>
      <c r="IH10036" s="3"/>
      <c r="II10036" s="3"/>
      <c r="IJ10036" s="3"/>
      <c r="IK10036" s="3"/>
      <c r="IL10036" s="3"/>
      <c r="IM10036" s="3"/>
      <c r="IN10036" s="3"/>
      <c r="IO10036" s="15"/>
    </row>
    <row r="10037" spans="171:249">
      <c r="FO10037" s="3"/>
      <c r="FP10037" s="3"/>
      <c r="FQ10037" s="3"/>
      <c r="FR10037" s="3"/>
      <c r="FS10037" s="3"/>
      <c r="FT10037" s="3"/>
      <c r="FU10037" s="3"/>
      <c r="FV10037" s="3"/>
      <c r="FW10037" s="3"/>
      <c r="FX10037" s="3"/>
      <c r="FY10037" s="3"/>
      <c r="FZ10037" s="3"/>
      <c r="GA10037" s="3"/>
      <c r="GB10037" s="3"/>
      <c r="GC10037" s="3"/>
      <c r="GD10037" s="3"/>
      <c r="GE10037" s="3"/>
      <c r="GF10037" s="3"/>
      <c r="GG10037" s="3"/>
      <c r="GH10037" s="3"/>
      <c r="GI10037" s="3"/>
      <c r="GJ10037" s="3"/>
      <c r="GK10037" s="3"/>
      <c r="GL10037" s="3"/>
      <c r="GM10037" s="3"/>
      <c r="GN10037" s="3"/>
      <c r="GO10037" s="3"/>
      <c r="GP10037" s="3"/>
      <c r="GQ10037" s="3"/>
      <c r="GR10037" s="3"/>
      <c r="GS10037" s="3"/>
      <c r="GT10037" s="3"/>
      <c r="GU10037" s="3"/>
      <c r="GV10037" s="3"/>
      <c r="GW10037" s="3"/>
      <c r="GX10037" s="3"/>
      <c r="GY10037" s="3"/>
      <c r="GZ10037" s="3"/>
      <c r="HA10037" s="3"/>
      <c r="HB10037" s="3"/>
      <c r="HC10037" s="3"/>
      <c r="HD10037" s="3"/>
      <c r="HE10037" s="3"/>
      <c r="HF10037" s="3"/>
      <c r="HG10037" s="3"/>
      <c r="HH10037" s="3"/>
      <c r="HI10037" s="3"/>
      <c r="HJ10037" s="3"/>
      <c r="HK10037" s="3"/>
      <c r="HL10037" s="3"/>
      <c r="HM10037" s="45"/>
      <c r="HN10037" s="3"/>
      <c r="HO10037" s="3"/>
      <c r="HP10037" s="3"/>
      <c r="HQ10037" s="3"/>
      <c r="HR10037" s="3"/>
      <c r="HS10037" s="3"/>
      <c r="HT10037" s="3"/>
      <c r="HU10037" s="3"/>
      <c r="HV10037" s="3"/>
      <c r="HW10037" s="3"/>
      <c r="HX10037" s="3"/>
      <c r="HY10037" s="3"/>
      <c r="HZ10037" s="3"/>
      <c r="IA10037" s="3"/>
      <c r="IB10037" s="3"/>
      <c r="IC10037" s="3"/>
      <c r="ID10037" s="3"/>
      <c r="IE10037" s="3"/>
      <c r="IF10037" s="3"/>
      <c r="IG10037" s="3"/>
      <c r="IH10037" s="3"/>
      <c r="II10037" s="3"/>
      <c r="IJ10037" s="3"/>
      <c r="IK10037" s="3"/>
      <c r="IL10037" s="3"/>
      <c r="IM10037" s="3"/>
      <c r="IN10037" s="3"/>
      <c r="IO10037" s="15"/>
    </row>
    <row r="10038" spans="171:249">
      <c r="FO10038" s="3"/>
      <c r="FP10038" s="3"/>
      <c r="FQ10038" s="3"/>
      <c r="FR10038" s="3"/>
      <c r="FS10038" s="3"/>
      <c r="FT10038" s="3"/>
      <c r="FU10038" s="3"/>
      <c r="FV10038" s="3"/>
      <c r="FW10038" s="3"/>
      <c r="FX10038" s="3"/>
      <c r="FY10038" s="3"/>
      <c r="FZ10038" s="3"/>
      <c r="GA10038" s="3"/>
      <c r="GB10038" s="3"/>
      <c r="GC10038" s="3"/>
      <c r="GD10038" s="3"/>
      <c r="GE10038" s="3"/>
      <c r="GF10038" s="3"/>
      <c r="GG10038" s="3"/>
      <c r="GH10038" s="3"/>
      <c r="GI10038" s="3"/>
      <c r="GJ10038" s="3"/>
      <c r="GK10038" s="3"/>
      <c r="GL10038" s="3"/>
      <c r="GM10038" s="3"/>
      <c r="GN10038" s="3"/>
      <c r="GO10038" s="3"/>
      <c r="GP10038" s="3"/>
      <c r="GQ10038" s="3"/>
      <c r="GR10038" s="3"/>
      <c r="GS10038" s="3"/>
      <c r="GT10038" s="3"/>
      <c r="GU10038" s="3"/>
      <c r="GV10038" s="3"/>
      <c r="GW10038" s="3"/>
      <c r="GX10038" s="3"/>
      <c r="GY10038" s="3"/>
      <c r="GZ10038" s="3"/>
      <c r="HA10038" s="3"/>
      <c r="HB10038" s="3"/>
      <c r="HC10038" s="3"/>
      <c r="HD10038" s="3"/>
      <c r="HE10038" s="3"/>
      <c r="HF10038" s="3"/>
      <c r="HG10038" s="3"/>
      <c r="HH10038" s="3"/>
      <c r="HI10038" s="3"/>
      <c r="HJ10038" s="3"/>
      <c r="HK10038" s="3"/>
      <c r="HL10038" s="3"/>
      <c r="HM10038" s="45"/>
      <c r="HN10038" s="3"/>
      <c r="HO10038" s="3"/>
      <c r="HP10038" s="3"/>
      <c r="HQ10038" s="3"/>
      <c r="HR10038" s="3"/>
      <c r="HS10038" s="3"/>
      <c r="HT10038" s="3"/>
      <c r="HU10038" s="3"/>
      <c r="HV10038" s="3"/>
      <c r="HW10038" s="3"/>
      <c r="HX10038" s="3"/>
      <c r="HY10038" s="3"/>
      <c r="HZ10038" s="3"/>
      <c r="IA10038" s="3"/>
      <c r="IB10038" s="3"/>
      <c r="IC10038" s="3"/>
      <c r="ID10038" s="3"/>
      <c r="IE10038" s="3"/>
      <c r="IF10038" s="3"/>
      <c r="IG10038" s="3"/>
      <c r="IH10038" s="3"/>
      <c r="II10038" s="3"/>
      <c r="IJ10038" s="3"/>
      <c r="IK10038" s="3"/>
      <c r="IL10038" s="3"/>
      <c r="IM10038" s="3"/>
      <c r="IN10038" s="3"/>
      <c r="IO10038" s="15"/>
    </row>
    <row r="10039" spans="171:249">
      <c r="FO10039" s="3"/>
      <c r="FP10039" s="3"/>
      <c r="FQ10039" s="3"/>
      <c r="FR10039" s="3"/>
      <c r="FS10039" s="3"/>
      <c r="FT10039" s="3"/>
      <c r="FU10039" s="3"/>
      <c r="FV10039" s="3"/>
      <c r="FW10039" s="3"/>
      <c r="FX10039" s="3"/>
      <c r="FY10039" s="3"/>
      <c r="FZ10039" s="3"/>
      <c r="GA10039" s="3"/>
      <c r="GB10039" s="3"/>
      <c r="GC10039" s="3"/>
      <c r="GD10039" s="3"/>
      <c r="GE10039" s="3"/>
      <c r="GF10039" s="3"/>
      <c r="GG10039" s="3"/>
      <c r="GH10039" s="3"/>
      <c r="GI10039" s="3"/>
      <c r="GJ10039" s="3"/>
      <c r="GK10039" s="3"/>
      <c r="GL10039" s="3"/>
      <c r="GM10039" s="3"/>
      <c r="GN10039" s="3"/>
      <c r="GO10039" s="3"/>
      <c r="GP10039" s="3"/>
      <c r="GQ10039" s="3"/>
      <c r="GR10039" s="3"/>
      <c r="GS10039" s="3"/>
      <c r="GT10039" s="3"/>
      <c r="GU10039" s="3"/>
      <c r="GV10039" s="3"/>
      <c r="GW10039" s="3"/>
      <c r="GX10039" s="3"/>
      <c r="GY10039" s="3"/>
      <c r="GZ10039" s="3"/>
      <c r="HA10039" s="3"/>
      <c r="HB10039" s="3"/>
      <c r="HC10039" s="3"/>
      <c r="HD10039" s="3"/>
      <c r="HE10039" s="3"/>
      <c r="HF10039" s="3"/>
      <c r="HG10039" s="3"/>
      <c r="HH10039" s="3"/>
      <c r="HI10039" s="3"/>
      <c r="HJ10039" s="3"/>
      <c r="HK10039" s="3"/>
      <c r="HL10039" s="3"/>
      <c r="HM10039" s="45"/>
      <c r="HN10039" s="3"/>
      <c r="HO10039" s="3"/>
      <c r="HP10039" s="3"/>
      <c r="HQ10039" s="3"/>
      <c r="HR10039" s="3"/>
      <c r="HS10039" s="3"/>
      <c r="HT10039" s="3"/>
      <c r="HU10039" s="3"/>
      <c r="HV10039" s="3"/>
      <c r="HW10039" s="3"/>
      <c r="HX10039" s="3"/>
      <c r="HY10039" s="3"/>
      <c r="HZ10039" s="3"/>
      <c r="IA10039" s="3"/>
      <c r="IB10039" s="3"/>
      <c r="IC10039" s="3"/>
      <c r="ID10039" s="3"/>
      <c r="IE10039" s="3"/>
      <c r="IF10039" s="3"/>
      <c r="IG10039" s="3"/>
      <c r="IH10039" s="3"/>
      <c r="II10039" s="3"/>
      <c r="IJ10039" s="3"/>
      <c r="IK10039" s="3"/>
      <c r="IL10039" s="3"/>
      <c r="IM10039" s="3"/>
      <c r="IN10039" s="3"/>
      <c r="IO10039" s="15"/>
    </row>
    <row r="10040" spans="171:249">
      <c r="FO10040" s="3"/>
      <c r="FP10040" s="3"/>
      <c r="FQ10040" s="3"/>
      <c r="FR10040" s="3"/>
      <c r="FS10040" s="3"/>
      <c r="FT10040" s="3"/>
      <c r="FU10040" s="3"/>
      <c r="FV10040" s="3"/>
      <c r="FW10040" s="3"/>
      <c r="FX10040" s="3"/>
      <c r="FY10040" s="3"/>
      <c r="FZ10040" s="3"/>
      <c r="GA10040" s="3"/>
      <c r="GB10040" s="3"/>
      <c r="GC10040" s="3"/>
      <c r="GD10040" s="3"/>
      <c r="GE10040" s="3"/>
      <c r="GF10040" s="3"/>
      <c r="GG10040" s="3"/>
      <c r="GH10040" s="3"/>
      <c r="GI10040" s="3"/>
      <c r="GJ10040" s="3"/>
      <c r="GK10040" s="3"/>
      <c r="GL10040" s="3"/>
      <c r="GM10040" s="3"/>
      <c r="GN10040" s="3"/>
      <c r="GO10040" s="3"/>
      <c r="GP10040" s="3"/>
      <c r="GQ10040" s="3"/>
      <c r="GR10040" s="3"/>
      <c r="GS10040" s="3"/>
      <c r="GT10040" s="3"/>
      <c r="GU10040" s="3"/>
      <c r="GV10040" s="3"/>
      <c r="GW10040" s="3"/>
      <c r="GX10040" s="3"/>
      <c r="GY10040" s="3"/>
      <c r="GZ10040" s="3"/>
      <c r="HA10040" s="3"/>
      <c r="HB10040" s="3"/>
      <c r="HC10040" s="3"/>
      <c r="HD10040" s="3"/>
      <c r="HE10040" s="3"/>
      <c r="HF10040" s="3"/>
      <c r="HG10040" s="3"/>
      <c r="HH10040" s="3"/>
      <c r="HI10040" s="3"/>
      <c r="HJ10040" s="3"/>
      <c r="HK10040" s="3"/>
      <c r="HL10040" s="3"/>
      <c r="HM10040" s="45"/>
      <c r="HN10040" s="3"/>
      <c r="HO10040" s="3"/>
      <c r="HP10040" s="3"/>
      <c r="HQ10040" s="3"/>
      <c r="HR10040" s="3"/>
      <c r="HS10040" s="3"/>
      <c r="HT10040" s="3"/>
      <c r="HU10040" s="3"/>
      <c r="HV10040" s="3"/>
      <c r="HW10040" s="3"/>
      <c r="HX10040" s="3"/>
      <c r="HY10040" s="3"/>
      <c r="HZ10040" s="3"/>
      <c r="IA10040" s="3"/>
      <c r="IB10040" s="3"/>
      <c r="IC10040" s="3"/>
      <c r="ID10040" s="3"/>
      <c r="IE10040" s="3"/>
      <c r="IF10040" s="3"/>
      <c r="IG10040" s="3"/>
      <c r="IH10040" s="3"/>
      <c r="II10040" s="3"/>
      <c r="IJ10040" s="3"/>
      <c r="IK10040" s="3"/>
      <c r="IL10040" s="3"/>
      <c r="IM10040" s="3"/>
      <c r="IN10040" s="3"/>
      <c r="IO10040" s="15"/>
    </row>
    <row r="10041" spans="171:249">
      <c r="FO10041" s="3"/>
      <c r="FP10041" s="3"/>
      <c r="FQ10041" s="3"/>
      <c r="FR10041" s="3"/>
      <c r="FS10041" s="3"/>
      <c r="FT10041" s="3"/>
      <c r="FU10041" s="3"/>
      <c r="FV10041" s="3"/>
      <c r="FW10041" s="3"/>
      <c r="FX10041" s="3"/>
      <c r="FY10041" s="3"/>
      <c r="FZ10041" s="3"/>
      <c r="GA10041" s="3"/>
      <c r="GB10041" s="3"/>
      <c r="GC10041" s="3"/>
      <c r="GD10041" s="3"/>
      <c r="GE10041" s="3"/>
      <c r="GF10041" s="3"/>
      <c r="GG10041" s="3"/>
      <c r="GH10041" s="3"/>
      <c r="GI10041" s="3"/>
      <c r="GJ10041" s="3"/>
      <c r="GK10041" s="3"/>
      <c r="GL10041" s="3"/>
      <c r="GM10041" s="3"/>
      <c r="GN10041" s="3"/>
      <c r="GO10041" s="3"/>
      <c r="GP10041" s="3"/>
      <c r="GQ10041" s="3"/>
      <c r="GR10041" s="3"/>
      <c r="GS10041" s="3"/>
      <c r="GT10041" s="3"/>
      <c r="GU10041" s="3"/>
      <c r="GV10041" s="3"/>
      <c r="GW10041" s="3"/>
      <c r="GX10041" s="3"/>
      <c r="GY10041" s="3"/>
      <c r="GZ10041" s="3"/>
      <c r="HA10041" s="3"/>
      <c r="HB10041" s="3"/>
      <c r="HC10041" s="3"/>
      <c r="HD10041" s="3"/>
      <c r="HE10041" s="3"/>
      <c r="HF10041" s="3"/>
      <c r="HG10041" s="3"/>
      <c r="HH10041" s="3"/>
      <c r="HI10041" s="3"/>
      <c r="HJ10041" s="3"/>
      <c r="HK10041" s="3"/>
      <c r="HL10041" s="3"/>
      <c r="HM10041" s="45"/>
      <c r="HN10041" s="3"/>
      <c r="HO10041" s="3"/>
      <c r="HP10041" s="3"/>
      <c r="HQ10041" s="3"/>
      <c r="HR10041" s="3"/>
      <c r="HS10041" s="3"/>
      <c r="HT10041" s="3"/>
      <c r="HU10041" s="3"/>
      <c r="HV10041" s="3"/>
      <c r="HW10041" s="3"/>
      <c r="HX10041" s="3"/>
      <c r="HY10041" s="3"/>
      <c r="HZ10041" s="3"/>
      <c r="IA10041" s="3"/>
      <c r="IB10041" s="3"/>
      <c r="IC10041" s="3"/>
      <c r="ID10041" s="3"/>
      <c r="IE10041" s="3"/>
      <c r="IF10041" s="3"/>
      <c r="IG10041" s="3"/>
      <c r="IH10041" s="3"/>
      <c r="II10041" s="3"/>
      <c r="IJ10041" s="3"/>
      <c r="IK10041" s="3"/>
      <c r="IL10041" s="3"/>
      <c r="IM10041" s="3"/>
      <c r="IN10041" s="3"/>
      <c r="IO10041" s="15"/>
    </row>
    <row r="10042" spans="171:249">
      <c r="FO10042" s="3"/>
      <c r="FP10042" s="3"/>
      <c r="FQ10042" s="3"/>
      <c r="FR10042" s="3"/>
      <c r="FS10042" s="3"/>
      <c r="FT10042" s="3"/>
      <c r="FU10042" s="3"/>
      <c r="FV10042" s="3"/>
      <c r="FW10042" s="3"/>
      <c r="FX10042" s="3"/>
      <c r="FY10042" s="3"/>
      <c r="FZ10042" s="3"/>
      <c r="GA10042" s="3"/>
      <c r="GB10042" s="3"/>
      <c r="GC10042" s="3"/>
      <c r="GD10042" s="3"/>
      <c r="GE10042" s="3"/>
      <c r="GF10042" s="3"/>
      <c r="GG10042" s="3"/>
      <c r="GH10042" s="3"/>
      <c r="GI10042" s="3"/>
      <c r="GJ10042" s="3"/>
      <c r="GK10042" s="3"/>
      <c r="GL10042" s="3"/>
      <c r="GM10042" s="3"/>
      <c r="GN10042" s="3"/>
      <c r="GO10042" s="3"/>
      <c r="GP10042" s="3"/>
      <c r="GQ10042" s="3"/>
      <c r="GR10042" s="3"/>
      <c r="GS10042" s="3"/>
      <c r="GT10042" s="3"/>
      <c r="GU10042" s="3"/>
      <c r="GV10042" s="3"/>
      <c r="GW10042" s="3"/>
      <c r="GX10042" s="3"/>
      <c r="GY10042" s="3"/>
      <c r="GZ10042" s="3"/>
      <c r="HA10042" s="3"/>
      <c r="HB10042" s="3"/>
      <c r="HC10042" s="3"/>
      <c r="HD10042" s="3"/>
      <c r="HE10042" s="3"/>
      <c r="HF10042" s="3"/>
      <c r="HG10042" s="3"/>
      <c r="HH10042" s="3"/>
      <c r="HI10042" s="3"/>
      <c r="HJ10042" s="3"/>
      <c r="HK10042" s="3"/>
      <c r="HL10042" s="3"/>
      <c r="HM10042" s="45"/>
      <c r="HN10042" s="3"/>
      <c r="HO10042" s="3"/>
      <c r="HP10042" s="3"/>
      <c r="HQ10042" s="3"/>
      <c r="HR10042" s="3"/>
      <c r="HS10042" s="3"/>
      <c r="HT10042" s="3"/>
      <c r="HU10042" s="3"/>
      <c r="HV10042" s="3"/>
      <c r="HW10042" s="3"/>
      <c r="HX10042" s="3"/>
      <c r="HY10042" s="3"/>
      <c r="HZ10042" s="3"/>
      <c r="IA10042" s="3"/>
      <c r="IB10042" s="3"/>
      <c r="IC10042" s="3"/>
      <c r="ID10042" s="3"/>
      <c r="IE10042" s="3"/>
      <c r="IF10042" s="3"/>
      <c r="IG10042" s="3"/>
      <c r="IH10042" s="3"/>
      <c r="II10042" s="3"/>
      <c r="IJ10042" s="3"/>
      <c r="IK10042" s="3"/>
      <c r="IL10042" s="3"/>
      <c r="IM10042" s="3"/>
      <c r="IN10042" s="3"/>
      <c r="IO10042" s="15"/>
    </row>
    <row r="10043" spans="171:249">
      <c r="FO10043" s="3"/>
      <c r="FP10043" s="3"/>
      <c r="FQ10043" s="3"/>
      <c r="FR10043" s="3"/>
      <c r="FS10043" s="3"/>
      <c r="FT10043" s="3"/>
      <c r="FU10043" s="3"/>
      <c r="FV10043" s="3"/>
      <c r="FW10043" s="3"/>
      <c r="FX10043" s="3"/>
      <c r="FY10043" s="3"/>
      <c r="FZ10043" s="3"/>
      <c r="GA10043" s="3"/>
      <c r="GB10043" s="3"/>
      <c r="GC10043" s="3"/>
      <c r="GD10043" s="3"/>
      <c r="GE10043" s="3"/>
      <c r="GF10043" s="3"/>
      <c r="GG10043" s="3"/>
      <c r="GH10043" s="3"/>
      <c r="GI10043" s="3"/>
      <c r="GJ10043" s="3"/>
      <c r="GK10043" s="3"/>
      <c r="GL10043" s="3"/>
      <c r="GM10043" s="3"/>
      <c r="GN10043" s="3"/>
      <c r="GO10043" s="3"/>
      <c r="GP10043" s="3"/>
      <c r="GQ10043" s="3"/>
      <c r="GR10043" s="3"/>
      <c r="GS10043" s="3"/>
      <c r="GT10043" s="3"/>
      <c r="GU10043" s="3"/>
      <c r="GV10043" s="3"/>
      <c r="GW10043" s="3"/>
      <c r="GX10043" s="3"/>
      <c r="GY10043" s="3"/>
      <c r="GZ10043" s="3"/>
      <c r="HA10043" s="3"/>
      <c r="HB10043" s="3"/>
      <c r="HC10043" s="3"/>
      <c r="HD10043" s="3"/>
      <c r="HE10043" s="3"/>
      <c r="HF10043" s="3"/>
      <c r="HG10043" s="3"/>
      <c r="HH10043" s="3"/>
      <c r="HI10043" s="3"/>
      <c r="HJ10043" s="3"/>
      <c r="HK10043" s="3"/>
      <c r="HL10043" s="3"/>
      <c r="HM10043" s="45"/>
      <c r="HN10043" s="3"/>
      <c r="HO10043" s="3"/>
      <c r="HP10043" s="3"/>
      <c r="HQ10043" s="3"/>
      <c r="HR10043" s="3"/>
      <c r="HS10043" s="3"/>
      <c r="HT10043" s="3"/>
      <c r="HU10043" s="3"/>
      <c r="HV10043" s="3"/>
      <c r="HW10043" s="3"/>
      <c r="HX10043" s="3"/>
      <c r="HY10043" s="3"/>
      <c r="HZ10043" s="3"/>
      <c r="IA10043" s="3"/>
      <c r="IB10043" s="3"/>
      <c r="IC10043" s="3"/>
      <c r="ID10043" s="3"/>
      <c r="IE10043" s="3"/>
      <c r="IF10043" s="3"/>
      <c r="IG10043" s="3"/>
      <c r="IH10043" s="3"/>
      <c r="II10043" s="3"/>
      <c r="IJ10043" s="3"/>
      <c r="IK10043" s="3"/>
      <c r="IL10043" s="3"/>
      <c r="IM10043" s="3"/>
      <c r="IN10043" s="3"/>
      <c r="IO10043" s="15"/>
    </row>
    <row r="10044" spans="171:249">
      <c r="FO10044" s="3"/>
      <c r="FP10044" s="3"/>
      <c r="FQ10044" s="3"/>
      <c r="FR10044" s="3"/>
      <c r="FS10044" s="3"/>
      <c r="FT10044" s="3"/>
      <c r="FU10044" s="3"/>
      <c r="FV10044" s="3"/>
      <c r="FW10044" s="3"/>
      <c r="FX10044" s="3"/>
      <c r="FY10044" s="3"/>
      <c r="FZ10044" s="3"/>
      <c r="GA10044" s="3"/>
      <c r="GB10044" s="3"/>
      <c r="GC10044" s="3"/>
      <c r="GD10044" s="3"/>
      <c r="GE10044" s="3"/>
      <c r="GF10044" s="3"/>
      <c r="GG10044" s="3"/>
      <c r="GH10044" s="3"/>
      <c r="GI10044" s="3"/>
      <c r="GJ10044" s="3"/>
      <c r="GK10044" s="3"/>
      <c r="GL10044" s="3"/>
      <c r="GM10044" s="3"/>
      <c r="GN10044" s="3"/>
      <c r="GO10044" s="3"/>
      <c r="GP10044" s="3"/>
      <c r="GQ10044" s="3"/>
      <c r="GR10044" s="3"/>
      <c r="GS10044" s="3"/>
      <c r="GT10044" s="3"/>
      <c r="GU10044" s="3"/>
      <c r="GV10044" s="3"/>
      <c r="GW10044" s="3"/>
      <c r="GX10044" s="3"/>
      <c r="GY10044" s="3"/>
      <c r="GZ10044" s="3"/>
      <c r="HA10044" s="3"/>
      <c r="HB10044" s="3"/>
      <c r="HC10044" s="3"/>
      <c r="HD10044" s="3"/>
      <c r="HE10044" s="3"/>
      <c r="HF10044" s="3"/>
      <c r="HG10044" s="3"/>
      <c r="HH10044" s="3"/>
      <c r="HI10044" s="3"/>
      <c r="HJ10044" s="3"/>
      <c r="HK10044" s="3"/>
      <c r="HL10044" s="3"/>
      <c r="HM10044" s="45"/>
      <c r="HN10044" s="3"/>
      <c r="HO10044" s="3"/>
      <c r="HP10044" s="3"/>
      <c r="HQ10044" s="3"/>
      <c r="HR10044" s="3"/>
      <c r="HS10044" s="3"/>
      <c r="HT10044" s="3"/>
      <c r="HU10044" s="3"/>
      <c r="HV10044" s="3"/>
      <c r="HW10044" s="3"/>
      <c r="HX10044" s="3"/>
      <c r="HY10044" s="3"/>
      <c r="HZ10044" s="3"/>
      <c r="IA10044" s="3"/>
      <c r="IB10044" s="3"/>
      <c r="IC10044" s="3"/>
      <c r="ID10044" s="3"/>
      <c r="IE10044" s="3"/>
      <c r="IF10044" s="3"/>
      <c r="IG10044" s="3"/>
      <c r="IH10044" s="3"/>
      <c r="II10044" s="3"/>
      <c r="IJ10044" s="3"/>
      <c r="IK10044" s="3"/>
      <c r="IL10044" s="3"/>
      <c r="IM10044" s="3"/>
      <c r="IN10044" s="3"/>
      <c r="IO10044" s="15"/>
    </row>
    <row r="10045" spans="171:249">
      <c r="FO10045" s="3"/>
      <c r="FP10045" s="3"/>
      <c r="FQ10045" s="3"/>
      <c r="FR10045" s="3"/>
      <c r="FS10045" s="3"/>
      <c r="FT10045" s="3"/>
      <c r="FU10045" s="3"/>
      <c r="FV10045" s="3"/>
      <c r="FW10045" s="3"/>
      <c r="FX10045" s="3"/>
      <c r="FY10045" s="3"/>
      <c r="FZ10045" s="3"/>
      <c r="GA10045" s="3"/>
      <c r="GB10045" s="3"/>
      <c r="GC10045" s="3"/>
      <c r="GD10045" s="3"/>
      <c r="GE10045" s="3"/>
      <c r="GF10045" s="3"/>
      <c r="GG10045" s="3"/>
      <c r="GH10045" s="3"/>
      <c r="GI10045" s="3"/>
      <c r="GJ10045" s="3"/>
      <c r="GK10045" s="3"/>
      <c r="GL10045" s="3"/>
      <c r="GM10045" s="3"/>
      <c r="GN10045" s="3"/>
      <c r="GO10045" s="3"/>
      <c r="GP10045" s="3"/>
      <c r="GQ10045" s="3"/>
      <c r="GR10045" s="3"/>
      <c r="GS10045" s="3"/>
      <c r="GT10045" s="3"/>
      <c r="GU10045" s="3"/>
      <c r="GV10045" s="3"/>
      <c r="GW10045" s="3"/>
      <c r="GX10045" s="3"/>
      <c r="GY10045" s="3"/>
      <c r="GZ10045" s="3"/>
      <c r="HA10045" s="3"/>
      <c r="HB10045" s="3"/>
      <c r="HC10045" s="3"/>
      <c r="HD10045" s="3"/>
      <c r="HE10045" s="3"/>
      <c r="HF10045" s="3"/>
      <c r="HG10045" s="3"/>
      <c r="HH10045" s="3"/>
      <c r="HI10045" s="3"/>
      <c r="HJ10045" s="3"/>
      <c r="HK10045" s="3"/>
      <c r="HL10045" s="3"/>
      <c r="HM10045" s="45"/>
      <c r="HN10045" s="3"/>
      <c r="HO10045" s="3"/>
      <c r="HP10045" s="3"/>
      <c r="HQ10045" s="3"/>
      <c r="HR10045" s="3"/>
      <c r="HS10045" s="3"/>
      <c r="HT10045" s="3"/>
      <c r="HU10045" s="3"/>
      <c r="HV10045" s="3"/>
      <c r="HW10045" s="3"/>
      <c r="HX10045" s="3"/>
      <c r="HY10045" s="3"/>
      <c r="HZ10045" s="3"/>
      <c r="IA10045" s="3"/>
      <c r="IB10045" s="3"/>
      <c r="IC10045" s="3"/>
      <c r="ID10045" s="3"/>
      <c r="IE10045" s="3"/>
      <c r="IF10045" s="3"/>
      <c r="IG10045" s="3"/>
      <c r="IH10045" s="3"/>
      <c r="II10045" s="3"/>
      <c r="IJ10045" s="3"/>
      <c r="IK10045" s="3"/>
      <c r="IL10045" s="3"/>
      <c r="IM10045" s="3"/>
      <c r="IN10045" s="3"/>
      <c r="IO10045" s="15"/>
    </row>
    <row r="10046" spans="171:249">
      <c r="FO10046" s="3"/>
      <c r="FP10046" s="3"/>
      <c r="FQ10046" s="3"/>
      <c r="FR10046" s="3"/>
      <c r="FS10046" s="3"/>
      <c r="FT10046" s="3"/>
      <c r="FU10046" s="3"/>
      <c r="FV10046" s="3"/>
      <c r="FW10046" s="3"/>
      <c r="FX10046" s="3"/>
      <c r="FY10046" s="3"/>
      <c r="FZ10046" s="3"/>
      <c r="GA10046" s="3"/>
      <c r="GB10046" s="3"/>
      <c r="GC10046" s="3"/>
      <c r="GD10046" s="3"/>
      <c r="GE10046" s="3"/>
      <c r="GF10046" s="3"/>
      <c r="GG10046" s="3"/>
      <c r="GH10046" s="3"/>
      <c r="GI10046" s="3"/>
      <c r="GJ10046" s="3"/>
      <c r="GK10046" s="3"/>
      <c r="GL10046" s="3"/>
      <c r="GM10046" s="3"/>
      <c r="GN10046" s="3"/>
      <c r="GO10046" s="3"/>
      <c r="GP10046" s="3"/>
      <c r="GQ10046" s="3"/>
      <c r="GR10046" s="3"/>
      <c r="GS10046" s="3"/>
      <c r="GT10046" s="3"/>
      <c r="GU10046" s="3"/>
      <c r="GV10046" s="3"/>
      <c r="GW10046" s="3"/>
      <c r="GX10046" s="3"/>
      <c r="GY10046" s="3"/>
      <c r="GZ10046" s="3"/>
      <c r="HA10046" s="3"/>
      <c r="HB10046" s="3"/>
      <c r="HC10046" s="3"/>
      <c r="HD10046" s="3"/>
      <c r="HE10046" s="3"/>
      <c r="HF10046" s="3"/>
      <c r="HG10046" s="3"/>
      <c r="HH10046" s="3"/>
      <c r="HI10046" s="3"/>
      <c r="HJ10046" s="3"/>
      <c r="HK10046" s="3"/>
      <c r="HL10046" s="3"/>
      <c r="HM10046" s="45"/>
      <c r="HN10046" s="3"/>
      <c r="HO10046" s="3"/>
      <c r="HP10046" s="3"/>
      <c r="HQ10046" s="3"/>
      <c r="HR10046" s="3"/>
      <c r="HS10046" s="3"/>
      <c r="HT10046" s="3"/>
      <c r="HU10046" s="3"/>
      <c r="HV10046" s="3"/>
      <c r="HW10046" s="3"/>
      <c r="HX10046" s="3"/>
      <c r="HY10046" s="3"/>
      <c r="HZ10046" s="3"/>
      <c r="IA10046" s="3"/>
      <c r="IB10046" s="3"/>
      <c r="IC10046" s="3"/>
      <c r="ID10046" s="3"/>
      <c r="IE10046" s="3"/>
      <c r="IF10046" s="3"/>
      <c r="IG10046" s="3"/>
      <c r="IH10046" s="3"/>
      <c r="II10046" s="3"/>
      <c r="IJ10046" s="3"/>
      <c r="IK10046" s="3"/>
      <c r="IL10046" s="3"/>
      <c r="IM10046" s="3"/>
      <c r="IN10046" s="3"/>
      <c r="IO10046" s="15"/>
    </row>
    <row r="10047" spans="171:249">
      <c r="FO10047" s="3"/>
      <c r="FP10047" s="3"/>
      <c r="FQ10047" s="3"/>
      <c r="FR10047" s="3"/>
      <c r="FS10047" s="3"/>
      <c r="FT10047" s="3"/>
      <c r="FU10047" s="3"/>
      <c r="FV10047" s="3"/>
      <c r="FW10047" s="3"/>
      <c r="FX10047" s="3"/>
      <c r="FY10047" s="3"/>
      <c r="FZ10047" s="3"/>
      <c r="GA10047" s="3"/>
      <c r="GB10047" s="3"/>
      <c r="GC10047" s="3"/>
      <c r="GD10047" s="3"/>
      <c r="GE10047" s="3"/>
      <c r="GF10047" s="3"/>
      <c r="GG10047" s="3"/>
      <c r="GH10047" s="3"/>
      <c r="GI10047" s="3"/>
      <c r="GJ10047" s="3"/>
      <c r="GK10047" s="3"/>
      <c r="GL10047" s="3"/>
      <c r="GM10047" s="3"/>
      <c r="GN10047" s="3"/>
      <c r="GO10047" s="3"/>
      <c r="GP10047" s="3"/>
      <c r="GQ10047" s="3"/>
      <c r="GR10047" s="3"/>
      <c r="GS10047" s="3"/>
      <c r="GT10047" s="3"/>
      <c r="GU10047" s="3"/>
      <c r="GV10047" s="3"/>
      <c r="GW10047" s="3"/>
      <c r="GX10047" s="3"/>
      <c r="GY10047" s="3"/>
      <c r="GZ10047" s="3"/>
      <c r="HA10047" s="3"/>
      <c r="HB10047" s="3"/>
      <c r="HC10047" s="3"/>
      <c r="HD10047" s="3"/>
      <c r="HE10047" s="3"/>
      <c r="HF10047" s="3"/>
      <c r="HG10047" s="3"/>
      <c r="HH10047" s="3"/>
      <c r="HI10047" s="3"/>
      <c r="HJ10047" s="3"/>
      <c r="HK10047" s="3"/>
      <c r="HL10047" s="3"/>
      <c r="HM10047" s="45"/>
      <c r="HN10047" s="3"/>
      <c r="HO10047" s="3"/>
      <c r="HP10047" s="3"/>
      <c r="HQ10047" s="3"/>
      <c r="HR10047" s="3"/>
      <c r="HS10047" s="3"/>
      <c r="HT10047" s="3"/>
      <c r="HU10047" s="3"/>
      <c r="HV10047" s="3"/>
      <c r="HW10047" s="3"/>
      <c r="HX10047" s="3"/>
      <c r="HY10047" s="3"/>
      <c r="HZ10047" s="3"/>
      <c r="IA10047" s="3"/>
      <c r="IB10047" s="3"/>
      <c r="IC10047" s="3"/>
      <c r="ID10047" s="3"/>
      <c r="IE10047" s="3"/>
      <c r="IF10047" s="3"/>
      <c r="IG10047" s="3"/>
      <c r="IH10047" s="3"/>
      <c r="II10047" s="3"/>
      <c r="IJ10047" s="3"/>
      <c r="IK10047" s="3"/>
      <c r="IL10047" s="3"/>
      <c r="IM10047" s="3"/>
      <c r="IN10047" s="3"/>
      <c r="IO10047" s="15"/>
    </row>
    <row r="10048" spans="171:249">
      <c r="FO10048" s="3"/>
      <c r="FP10048" s="3"/>
      <c r="FQ10048" s="3"/>
      <c r="FR10048" s="3"/>
      <c r="FS10048" s="3"/>
      <c r="FT10048" s="3"/>
      <c r="FU10048" s="3"/>
      <c r="FV10048" s="3"/>
      <c r="FW10048" s="3"/>
      <c r="FX10048" s="3"/>
      <c r="FY10048" s="3"/>
      <c r="FZ10048" s="3"/>
      <c r="GA10048" s="3"/>
      <c r="GB10048" s="3"/>
      <c r="GC10048" s="3"/>
      <c r="GD10048" s="3"/>
      <c r="GE10048" s="3"/>
      <c r="GF10048" s="3"/>
      <c r="GG10048" s="3"/>
      <c r="GH10048" s="3"/>
      <c r="GI10048" s="3"/>
      <c r="GJ10048" s="3"/>
      <c r="GK10048" s="3"/>
      <c r="GL10048" s="3"/>
      <c r="GM10048" s="3"/>
      <c r="GN10048" s="3"/>
      <c r="GO10048" s="3"/>
      <c r="GP10048" s="3"/>
      <c r="GQ10048" s="3"/>
      <c r="GR10048" s="3"/>
      <c r="GS10048" s="3"/>
      <c r="GT10048" s="3"/>
      <c r="GU10048" s="3"/>
      <c r="GV10048" s="3"/>
      <c r="GW10048" s="3"/>
      <c r="GX10048" s="3"/>
      <c r="GY10048" s="3"/>
      <c r="GZ10048" s="3"/>
      <c r="HA10048" s="3"/>
      <c r="HB10048" s="3"/>
      <c r="HC10048" s="3"/>
      <c r="HD10048" s="3"/>
      <c r="HE10048" s="3"/>
      <c r="HF10048" s="3"/>
      <c r="HG10048" s="3"/>
      <c r="HH10048" s="3"/>
      <c r="HI10048" s="3"/>
      <c r="HJ10048" s="3"/>
      <c r="HK10048" s="3"/>
      <c r="HL10048" s="3"/>
      <c r="HM10048" s="45"/>
      <c r="HN10048" s="3"/>
      <c r="HO10048" s="3"/>
      <c r="HP10048" s="3"/>
      <c r="HQ10048" s="3"/>
      <c r="HR10048" s="3"/>
      <c r="HS10048" s="3"/>
      <c r="HT10048" s="3"/>
      <c r="HU10048" s="3"/>
      <c r="HV10048" s="3"/>
      <c r="HW10048" s="3"/>
      <c r="HX10048" s="3"/>
      <c r="HY10048" s="3"/>
      <c r="HZ10048" s="3"/>
      <c r="IA10048" s="3"/>
      <c r="IB10048" s="3"/>
      <c r="IC10048" s="3"/>
      <c r="ID10048" s="3"/>
      <c r="IE10048" s="3"/>
      <c r="IF10048" s="3"/>
      <c r="IG10048" s="3"/>
      <c r="IH10048" s="3"/>
      <c r="II10048" s="3"/>
      <c r="IJ10048" s="3"/>
      <c r="IK10048" s="3"/>
      <c r="IL10048" s="3"/>
      <c r="IM10048" s="3"/>
      <c r="IN10048" s="3"/>
      <c r="IO10048" s="15"/>
    </row>
    <row r="10049" spans="171:249">
      <c r="FO10049" s="3"/>
      <c r="FP10049" s="3"/>
      <c r="FQ10049" s="3"/>
      <c r="FR10049" s="3"/>
      <c r="FS10049" s="3"/>
      <c r="FT10049" s="3"/>
      <c r="FU10049" s="3"/>
      <c r="FV10049" s="3"/>
      <c r="FW10049" s="3"/>
      <c r="FX10049" s="3"/>
      <c r="FY10049" s="3"/>
      <c r="FZ10049" s="3"/>
      <c r="GA10049" s="3"/>
      <c r="GB10049" s="3"/>
      <c r="GC10049" s="3"/>
      <c r="GD10049" s="3"/>
      <c r="GE10049" s="3"/>
      <c r="GF10049" s="3"/>
      <c r="GG10049" s="3"/>
      <c r="GH10049" s="3"/>
      <c r="GI10049" s="3"/>
      <c r="GJ10049" s="3"/>
      <c r="GK10049" s="3"/>
      <c r="GL10049" s="3"/>
      <c r="GM10049" s="3"/>
      <c r="GN10049" s="3"/>
      <c r="GO10049" s="3"/>
      <c r="GP10049" s="3"/>
      <c r="GQ10049" s="3"/>
      <c r="GR10049" s="3"/>
      <c r="GS10049" s="3"/>
      <c r="GT10049" s="3"/>
      <c r="GU10049" s="3"/>
      <c r="GV10049" s="3"/>
      <c r="GW10049" s="3"/>
      <c r="GX10049" s="3"/>
      <c r="GY10049" s="3"/>
      <c r="GZ10049" s="3"/>
      <c r="HA10049" s="3"/>
      <c r="HB10049" s="3"/>
      <c r="HC10049" s="3"/>
      <c r="HD10049" s="3"/>
      <c r="HE10049" s="3"/>
      <c r="HF10049" s="3"/>
      <c r="HG10049" s="3"/>
      <c r="HH10049" s="3"/>
      <c r="HI10049" s="3"/>
      <c r="HJ10049" s="3"/>
      <c r="HK10049" s="3"/>
      <c r="HL10049" s="3"/>
      <c r="HM10049" s="45"/>
      <c r="HN10049" s="3"/>
      <c r="HO10049" s="3"/>
      <c r="HP10049" s="3"/>
      <c r="HQ10049" s="3"/>
      <c r="HR10049" s="3"/>
      <c r="HS10049" s="3"/>
      <c r="HT10049" s="3"/>
      <c r="HU10049" s="3"/>
      <c r="HV10049" s="3"/>
      <c r="HW10049" s="3"/>
      <c r="HX10049" s="3"/>
      <c r="HY10049" s="3"/>
      <c r="HZ10049" s="3"/>
      <c r="IA10049" s="3"/>
      <c r="IB10049" s="3"/>
      <c r="IC10049" s="3"/>
      <c r="ID10049" s="3"/>
      <c r="IE10049" s="3"/>
      <c r="IF10049" s="3"/>
      <c r="IG10049" s="3"/>
      <c r="IH10049" s="3"/>
      <c r="II10049" s="3"/>
      <c r="IJ10049" s="3"/>
      <c r="IK10049" s="3"/>
      <c r="IL10049" s="3"/>
      <c r="IM10049" s="3"/>
      <c r="IN10049" s="3"/>
      <c r="IO10049" s="15"/>
    </row>
    <row r="10050" spans="171:249">
      <c r="FO10050" s="3"/>
      <c r="FP10050" s="3"/>
      <c r="FQ10050" s="3"/>
      <c r="FR10050" s="3"/>
      <c r="FS10050" s="3"/>
      <c r="FT10050" s="3"/>
      <c r="FU10050" s="3"/>
      <c r="FV10050" s="3"/>
      <c r="FW10050" s="3"/>
      <c r="FX10050" s="3"/>
      <c r="FY10050" s="3"/>
      <c r="FZ10050" s="3"/>
      <c r="GA10050" s="3"/>
      <c r="GB10050" s="3"/>
      <c r="GC10050" s="3"/>
      <c r="GD10050" s="3"/>
      <c r="GE10050" s="3"/>
      <c r="GF10050" s="3"/>
      <c r="GG10050" s="3"/>
      <c r="GH10050" s="3"/>
      <c r="GI10050" s="3"/>
      <c r="GJ10050" s="3"/>
      <c r="GK10050" s="3"/>
      <c r="GL10050" s="3"/>
      <c r="GM10050" s="3"/>
      <c r="GN10050" s="3"/>
      <c r="GO10050" s="3"/>
      <c r="GP10050" s="3"/>
      <c r="GQ10050" s="3"/>
      <c r="GR10050" s="3"/>
      <c r="GS10050" s="3"/>
      <c r="GT10050" s="3"/>
      <c r="GU10050" s="3"/>
      <c r="GV10050" s="3"/>
      <c r="GW10050" s="3"/>
      <c r="GX10050" s="3"/>
      <c r="GY10050" s="3"/>
      <c r="GZ10050" s="3"/>
      <c r="HA10050" s="3"/>
      <c r="HB10050" s="3"/>
      <c r="HC10050" s="3"/>
      <c r="HD10050" s="3"/>
      <c r="HE10050" s="3"/>
      <c r="HF10050" s="3"/>
      <c r="HG10050" s="3"/>
      <c r="HH10050" s="3"/>
      <c r="HI10050" s="3"/>
      <c r="HJ10050" s="3"/>
      <c r="HK10050" s="3"/>
      <c r="HL10050" s="3"/>
      <c r="HM10050" s="45"/>
      <c r="HN10050" s="3"/>
      <c r="HO10050" s="3"/>
      <c r="HP10050" s="3"/>
      <c r="HQ10050" s="3"/>
      <c r="HR10050" s="3"/>
      <c r="HS10050" s="3"/>
      <c r="HT10050" s="3"/>
      <c r="HU10050" s="3"/>
      <c r="HV10050" s="3"/>
      <c r="HW10050" s="3"/>
      <c r="HX10050" s="3"/>
      <c r="HY10050" s="3"/>
      <c r="HZ10050" s="3"/>
      <c r="IA10050" s="3"/>
      <c r="IB10050" s="3"/>
      <c r="IC10050" s="3"/>
      <c r="ID10050" s="3"/>
      <c r="IE10050" s="3"/>
      <c r="IF10050" s="3"/>
      <c r="IG10050" s="3"/>
      <c r="IH10050" s="3"/>
      <c r="II10050" s="3"/>
      <c r="IJ10050" s="3"/>
      <c r="IK10050" s="3"/>
      <c r="IL10050" s="3"/>
      <c r="IM10050" s="3"/>
      <c r="IN10050" s="3"/>
      <c r="IO10050" s="15"/>
    </row>
    <row r="10051" spans="171:249">
      <c r="FO10051" s="3"/>
      <c r="FP10051" s="3"/>
      <c r="FQ10051" s="3"/>
      <c r="FR10051" s="3"/>
      <c r="FS10051" s="3"/>
      <c r="FT10051" s="3"/>
      <c r="FU10051" s="3"/>
      <c r="FV10051" s="3"/>
      <c r="FW10051" s="3"/>
      <c r="FX10051" s="3"/>
      <c r="FY10051" s="3"/>
      <c r="FZ10051" s="3"/>
      <c r="GA10051" s="3"/>
      <c r="GB10051" s="3"/>
      <c r="GC10051" s="3"/>
      <c r="GD10051" s="3"/>
      <c r="GE10051" s="3"/>
      <c r="GF10051" s="3"/>
      <c r="GG10051" s="3"/>
      <c r="GH10051" s="3"/>
      <c r="GI10051" s="3"/>
      <c r="GJ10051" s="3"/>
      <c r="GK10051" s="3"/>
      <c r="GL10051" s="3"/>
      <c r="GM10051" s="3"/>
      <c r="GN10051" s="3"/>
      <c r="GO10051" s="3"/>
      <c r="GP10051" s="3"/>
      <c r="GQ10051" s="3"/>
      <c r="GR10051" s="3"/>
      <c r="GS10051" s="3"/>
      <c r="GT10051" s="3"/>
      <c r="GU10051" s="3"/>
      <c r="GV10051" s="3"/>
      <c r="GW10051" s="3"/>
      <c r="GX10051" s="3"/>
      <c r="GY10051" s="3"/>
      <c r="GZ10051" s="3"/>
      <c r="HA10051" s="3"/>
      <c r="HB10051" s="3"/>
      <c r="HC10051" s="3"/>
      <c r="HD10051" s="3"/>
      <c r="HE10051" s="3"/>
      <c r="HF10051" s="3"/>
      <c r="HG10051" s="3"/>
      <c r="HH10051" s="3"/>
      <c r="HI10051" s="3"/>
      <c r="HJ10051" s="3"/>
      <c r="HK10051" s="3"/>
      <c r="HL10051" s="3"/>
      <c r="HM10051" s="45"/>
      <c r="HN10051" s="3"/>
      <c r="HO10051" s="3"/>
      <c r="HP10051" s="3"/>
      <c r="HQ10051" s="3"/>
      <c r="HR10051" s="3"/>
      <c r="HS10051" s="3"/>
      <c r="HT10051" s="3"/>
      <c r="HU10051" s="3"/>
      <c r="HV10051" s="3"/>
      <c r="HW10051" s="3"/>
      <c r="HX10051" s="3"/>
      <c r="HY10051" s="3"/>
      <c r="HZ10051" s="3"/>
      <c r="IA10051" s="3"/>
      <c r="IB10051" s="3"/>
      <c r="IC10051" s="3"/>
      <c r="ID10051" s="3"/>
      <c r="IE10051" s="3"/>
      <c r="IF10051" s="3"/>
      <c r="IG10051" s="3"/>
      <c r="IH10051" s="3"/>
      <c r="II10051" s="3"/>
      <c r="IJ10051" s="3"/>
      <c r="IK10051" s="3"/>
      <c r="IL10051" s="3"/>
      <c r="IM10051" s="3"/>
      <c r="IN10051" s="3"/>
      <c r="IO10051" s="15"/>
    </row>
    <row r="10052" spans="171:249">
      <c r="FO10052" s="3"/>
      <c r="FP10052" s="3"/>
      <c r="FQ10052" s="3"/>
      <c r="FR10052" s="3"/>
      <c r="FS10052" s="3"/>
      <c r="FT10052" s="3"/>
      <c r="FU10052" s="3"/>
      <c r="FV10052" s="3"/>
      <c r="FW10052" s="3"/>
      <c r="FX10052" s="3"/>
      <c r="FY10052" s="3"/>
      <c r="FZ10052" s="3"/>
      <c r="GA10052" s="3"/>
      <c r="GB10052" s="3"/>
      <c r="GC10052" s="3"/>
      <c r="GD10052" s="3"/>
      <c r="GE10052" s="3"/>
      <c r="GF10052" s="3"/>
      <c r="GG10052" s="3"/>
      <c r="GH10052" s="3"/>
      <c r="GI10052" s="3"/>
      <c r="GJ10052" s="3"/>
      <c r="GK10052" s="3"/>
      <c r="GL10052" s="3"/>
      <c r="GM10052" s="3"/>
      <c r="GN10052" s="3"/>
      <c r="GO10052" s="3"/>
      <c r="GP10052" s="3"/>
      <c r="GQ10052" s="3"/>
      <c r="GR10052" s="3"/>
      <c r="GS10052" s="3"/>
      <c r="GT10052" s="3"/>
      <c r="GU10052" s="3"/>
      <c r="GV10052" s="3"/>
      <c r="GW10052" s="3"/>
      <c r="GX10052" s="3"/>
      <c r="GY10052" s="3"/>
      <c r="GZ10052" s="3"/>
      <c r="HA10052" s="3"/>
      <c r="HB10052" s="3"/>
      <c r="HC10052" s="3"/>
      <c r="HD10052" s="3"/>
      <c r="HE10052" s="3"/>
      <c r="HF10052" s="3"/>
      <c r="HG10052" s="3"/>
      <c r="HH10052" s="3"/>
      <c r="HI10052" s="3"/>
      <c r="HJ10052" s="3"/>
      <c r="HK10052" s="3"/>
      <c r="HL10052" s="3"/>
      <c r="HM10052" s="45"/>
      <c r="HN10052" s="3"/>
      <c r="HO10052" s="3"/>
      <c r="HP10052" s="3"/>
      <c r="HQ10052" s="3"/>
      <c r="HR10052" s="3"/>
      <c r="HS10052" s="3"/>
      <c r="HT10052" s="3"/>
      <c r="HU10052" s="3"/>
      <c r="HV10052" s="3"/>
      <c r="HW10052" s="3"/>
      <c r="HX10052" s="3"/>
      <c r="HY10052" s="3"/>
      <c r="HZ10052" s="3"/>
      <c r="IA10052" s="3"/>
      <c r="IB10052" s="3"/>
      <c r="IC10052" s="3"/>
      <c r="ID10052" s="3"/>
      <c r="IE10052" s="3"/>
      <c r="IF10052" s="3"/>
      <c r="IG10052" s="3"/>
      <c r="IH10052" s="3"/>
      <c r="II10052" s="3"/>
      <c r="IJ10052" s="3"/>
      <c r="IK10052" s="3"/>
      <c r="IL10052" s="3"/>
      <c r="IM10052" s="3"/>
      <c r="IN10052" s="3"/>
      <c r="IO10052" s="15"/>
    </row>
    <row r="10053" spans="171:249">
      <c r="FO10053" s="3"/>
      <c r="FP10053" s="3"/>
      <c r="FQ10053" s="3"/>
      <c r="FR10053" s="3"/>
      <c r="FS10053" s="3"/>
      <c r="FT10053" s="3"/>
      <c r="FU10053" s="3"/>
      <c r="FV10053" s="3"/>
      <c r="FW10053" s="3"/>
      <c r="FX10053" s="3"/>
      <c r="FY10053" s="3"/>
      <c r="FZ10053" s="3"/>
      <c r="GA10053" s="3"/>
      <c r="GB10053" s="3"/>
      <c r="GC10053" s="3"/>
      <c r="GD10053" s="3"/>
      <c r="GE10053" s="3"/>
      <c r="GF10053" s="3"/>
      <c r="GG10053" s="3"/>
      <c r="GH10053" s="3"/>
      <c r="GI10053" s="3"/>
      <c r="GJ10053" s="3"/>
      <c r="GK10053" s="3"/>
      <c r="GL10053" s="3"/>
      <c r="GM10053" s="3"/>
      <c r="GN10053" s="3"/>
      <c r="GO10053" s="3"/>
      <c r="GP10053" s="3"/>
      <c r="GQ10053" s="3"/>
      <c r="GR10053" s="3"/>
      <c r="GS10053" s="3"/>
      <c r="GT10053" s="3"/>
      <c r="GU10053" s="3"/>
      <c r="GV10053" s="3"/>
      <c r="GW10053" s="3"/>
      <c r="GX10053" s="3"/>
      <c r="GY10053" s="3"/>
      <c r="GZ10053" s="3"/>
      <c r="HA10053" s="3"/>
      <c r="HB10053" s="3"/>
      <c r="HC10053" s="3"/>
      <c r="HD10053" s="3"/>
      <c r="HE10053" s="3"/>
      <c r="HF10053" s="3"/>
      <c r="HG10053" s="3"/>
      <c r="HH10053" s="3"/>
      <c r="HI10053" s="3"/>
      <c r="HJ10053" s="3"/>
      <c r="HK10053" s="3"/>
      <c r="HL10053" s="3"/>
      <c r="HM10053" s="45"/>
      <c r="HN10053" s="3"/>
      <c r="HO10053" s="3"/>
      <c r="HP10053" s="3"/>
      <c r="HQ10053" s="3"/>
      <c r="HR10053" s="3"/>
      <c r="HS10053" s="3"/>
      <c r="HT10053" s="3"/>
      <c r="HU10053" s="3"/>
      <c r="HV10053" s="3"/>
      <c r="HW10053" s="3"/>
      <c r="HX10053" s="3"/>
      <c r="HY10053" s="3"/>
      <c r="HZ10053" s="3"/>
      <c r="IA10053" s="3"/>
      <c r="IB10053" s="3"/>
      <c r="IC10053" s="3"/>
      <c r="ID10053" s="3"/>
      <c r="IE10053" s="3"/>
      <c r="IF10053" s="3"/>
      <c r="IG10053" s="3"/>
      <c r="IH10053" s="3"/>
      <c r="II10053" s="3"/>
      <c r="IJ10053" s="3"/>
      <c r="IK10053" s="3"/>
      <c r="IL10053" s="3"/>
      <c r="IM10053" s="3"/>
      <c r="IN10053" s="3"/>
      <c r="IO10053" s="15"/>
    </row>
    <row r="10054" spans="171:249">
      <c r="FO10054" s="3"/>
      <c r="FP10054" s="3"/>
      <c r="FQ10054" s="3"/>
      <c r="FR10054" s="3"/>
      <c r="FS10054" s="3"/>
      <c r="FT10054" s="3"/>
      <c r="FU10054" s="3"/>
      <c r="FV10054" s="3"/>
      <c r="FW10054" s="3"/>
      <c r="FX10054" s="3"/>
      <c r="FY10054" s="3"/>
      <c r="FZ10054" s="3"/>
      <c r="GA10054" s="3"/>
      <c r="GB10054" s="3"/>
      <c r="GC10054" s="3"/>
      <c r="GD10054" s="3"/>
      <c r="GE10054" s="3"/>
      <c r="GF10054" s="3"/>
      <c r="GG10054" s="3"/>
      <c r="GH10054" s="3"/>
      <c r="GI10054" s="3"/>
      <c r="GJ10054" s="3"/>
      <c r="GK10054" s="3"/>
      <c r="GL10054" s="3"/>
      <c r="GM10054" s="3"/>
      <c r="GN10054" s="3"/>
      <c r="GO10054" s="3"/>
      <c r="GP10054" s="3"/>
      <c r="GQ10054" s="3"/>
      <c r="GR10054" s="3"/>
      <c r="GS10054" s="3"/>
      <c r="GT10054" s="3"/>
      <c r="GU10054" s="3"/>
      <c r="GV10054" s="3"/>
      <c r="GW10054" s="3"/>
      <c r="GX10054" s="3"/>
      <c r="GY10054" s="3"/>
      <c r="GZ10054" s="3"/>
      <c r="HA10054" s="3"/>
      <c r="HB10054" s="3"/>
      <c r="HC10054" s="3"/>
      <c r="HD10054" s="3"/>
      <c r="HE10054" s="3"/>
      <c r="HF10054" s="3"/>
      <c r="HG10054" s="3"/>
      <c r="HH10054" s="3"/>
      <c r="HI10054" s="3"/>
      <c r="HJ10054" s="3"/>
      <c r="HK10054" s="3"/>
      <c r="HL10054" s="3"/>
      <c r="HM10054" s="45"/>
      <c r="HN10054" s="3"/>
      <c r="HO10054" s="3"/>
      <c r="HP10054" s="3"/>
      <c r="HQ10054" s="3"/>
      <c r="HR10054" s="3"/>
      <c r="HS10054" s="3"/>
      <c r="HT10054" s="3"/>
      <c r="HU10054" s="3"/>
      <c r="HV10054" s="3"/>
      <c r="HW10054" s="3"/>
      <c r="HX10054" s="3"/>
      <c r="HY10054" s="3"/>
      <c r="HZ10054" s="3"/>
      <c r="IA10054" s="3"/>
      <c r="IB10054" s="3"/>
      <c r="IC10054" s="3"/>
      <c r="ID10054" s="3"/>
      <c r="IE10054" s="3"/>
      <c r="IF10054" s="3"/>
      <c r="IG10054" s="3"/>
      <c r="IH10054" s="3"/>
      <c r="II10054" s="3"/>
      <c r="IJ10054" s="3"/>
      <c r="IK10054" s="3"/>
      <c r="IL10054" s="3"/>
      <c r="IM10054" s="3"/>
      <c r="IN10054" s="3"/>
      <c r="IO10054" s="15"/>
    </row>
    <row r="10055" spans="171:249">
      <c r="FO10055" s="3"/>
      <c r="FP10055" s="3"/>
      <c r="FQ10055" s="3"/>
      <c r="FR10055" s="3"/>
      <c r="FS10055" s="3"/>
      <c r="FT10055" s="3"/>
      <c r="FU10055" s="3"/>
      <c r="FV10055" s="3"/>
      <c r="FW10055" s="3"/>
      <c r="FX10055" s="3"/>
      <c r="FY10055" s="3"/>
      <c r="FZ10055" s="3"/>
      <c r="GA10055" s="3"/>
      <c r="GB10055" s="3"/>
      <c r="GC10055" s="3"/>
      <c r="GD10055" s="3"/>
      <c r="GE10055" s="3"/>
      <c r="GF10055" s="3"/>
      <c r="GG10055" s="3"/>
      <c r="GH10055" s="3"/>
      <c r="GI10055" s="3"/>
      <c r="GJ10055" s="3"/>
      <c r="GK10055" s="3"/>
      <c r="GL10055" s="3"/>
      <c r="GM10055" s="3"/>
      <c r="GN10055" s="3"/>
      <c r="GO10055" s="3"/>
      <c r="GP10055" s="3"/>
      <c r="GQ10055" s="3"/>
      <c r="GR10055" s="3"/>
      <c r="GS10055" s="3"/>
      <c r="GT10055" s="3"/>
      <c r="GU10055" s="3"/>
      <c r="GV10055" s="3"/>
      <c r="GW10055" s="3"/>
      <c r="GX10055" s="3"/>
      <c r="GY10055" s="3"/>
      <c r="GZ10055" s="3"/>
      <c r="HA10055" s="3"/>
      <c r="HB10055" s="3"/>
      <c r="HC10055" s="3"/>
      <c r="HD10055" s="3"/>
      <c r="HE10055" s="3"/>
      <c r="HF10055" s="3"/>
      <c r="HG10055" s="3"/>
      <c r="HH10055" s="3"/>
      <c r="HI10055" s="3"/>
      <c r="HJ10055" s="3"/>
      <c r="HK10055" s="3"/>
      <c r="HL10055" s="3"/>
      <c r="HM10055" s="45"/>
      <c r="HN10055" s="3"/>
      <c r="HO10055" s="3"/>
      <c r="HP10055" s="3"/>
      <c r="HQ10055" s="3"/>
      <c r="HR10055" s="3"/>
      <c r="HS10055" s="3"/>
      <c r="HT10055" s="3"/>
      <c r="HU10055" s="3"/>
      <c r="HV10055" s="3"/>
      <c r="HW10055" s="3"/>
      <c r="HX10055" s="3"/>
      <c r="HY10055" s="3"/>
      <c r="HZ10055" s="3"/>
      <c r="IA10055" s="3"/>
      <c r="IB10055" s="3"/>
      <c r="IC10055" s="3"/>
      <c r="ID10055" s="3"/>
      <c r="IE10055" s="3"/>
      <c r="IF10055" s="3"/>
      <c r="IG10055" s="3"/>
      <c r="IH10055" s="3"/>
      <c r="II10055" s="3"/>
      <c r="IJ10055" s="3"/>
      <c r="IK10055" s="3"/>
      <c r="IL10055" s="3"/>
      <c r="IM10055" s="3"/>
      <c r="IN10055" s="3"/>
      <c r="IO10055" s="15"/>
    </row>
    <row r="10056" spans="171:249">
      <c r="FO10056" s="3"/>
      <c r="FP10056" s="3"/>
      <c r="FQ10056" s="3"/>
      <c r="FR10056" s="3"/>
      <c r="FS10056" s="3"/>
      <c r="FT10056" s="3"/>
      <c r="FU10056" s="3"/>
      <c r="FV10056" s="3"/>
      <c r="FW10056" s="3"/>
      <c r="FX10056" s="3"/>
      <c r="FY10056" s="3"/>
      <c r="FZ10056" s="3"/>
      <c r="GA10056" s="3"/>
      <c r="GB10056" s="3"/>
      <c r="GC10056" s="3"/>
      <c r="GD10056" s="3"/>
      <c r="GE10056" s="3"/>
      <c r="GF10056" s="3"/>
      <c r="GG10056" s="3"/>
      <c r="GH10056" s="3"/>
      <c r="GI10056" s="3"/>
      <c r="GJ10056" s="3"/>
      <c r="GK10056" s="3"/>
      <c r="GL10056" s="3"/>
      <c r="GM10056" s="3"/>
      <c r="GN10056" s="3"/>
      <c r="GO10056" s="3"/>
      <c r="GP10056" s="3"/>
      <c r="GQ10056" s="3"/>
      <c r="GR10056" s="3"/>
      <c r="GS10056" s="3"/>
      <c r="GT10056" s="3"/>
      <c r="GU10056" s="3"/>
      <c r="GV10056" s="3"/>
      <c r="GW10056" s="3"/>
      <c r="GX10056" s="3"/>
      <c r="GY10056" s="3"/>
      <c r="GZ10056" s="3"/>
      <c r="HA10056" s="3"/>
      <c r="HB10056" s="3"/>
      <c r="HC10056" s="3"/>
      <c r="HD10056" s="3"/>
      <c r="HE10056" s="3"/>
      <c r="HF10056" s="3"/>
      <c r="HG10056" s="3"/>
      <c r="HH10056" s="3"/>
      <c r="HI10056" s="3"/>
      <c r="HJ10056" s="3"/>
      <c r="HK10056" s="3"/>
      <c r="HL10056" s="3"/>
      <c r="HM10056" s="45"/>
      <c r="HN10056" s="3"/>
      <c r="HO10056" s="3"/>
      <c r="HP10056" s="3"/>
      <c r="HQ10056" s="3"/>
      <c r="HR10056" s="3"/>
      <c r="HS10056" s="3"/>
      <c r="HT10056" s="3"/>
      <c r="HU10056" s="3"/>
      <c r="HV10056" s="3"/>
      <c r="HW10056" s="3"/>
      <c r="HX10056" s="3"/>
      <c r="HY10056" s="3"/>
      <c r="HZ10056" s="3"/>
      <c r="IA10056" s="3"/>
      <c r="IB10056" s="3"/>
      <c r="IC10056" s="3"/>
      <c r="ID10056" s="3"/>
      <c r="IE10056" s="3"/>
      <c r="IF10056" s="3"/>
      <c r="IG10056" s="3"/>
      <c r="IH10056" s="3"/>
      <c r="II10056" s="3"/>
      <c r="IJ10056" s="3"/>
      <c r="IK10056" s="3"/>
      <c r="IL10056" s="3"/>
      <c r="IM10056" s="3"/>
      <c r="IN10056" s="3"/>
      <c r="IO10056" s="15"/>
    </row>
    <row r="10057" spans="171:249">
      <c r="FO10057" s="3"/>
      <c r="FP10057" s="3"/>
      <c r="FQ10057" s="3"/>
      <c r="FR10057" s="3"/>
      <c r="FS10057" s="3"/>
      <c r="FT10057" s="3"/>
      <c r="FU10057" s="3"/>
      <c r="FV10057" s="3"/>
      <c r="FW10057" s="3"/>
      <c r="FX10057" s="3"/>
      <c r="FY10057" s="3"/>
      <c r="FZ10057" s="3"/>
      <c r="GA10057" s="3"/>
      <c r="GB10057" s="3"/>
      <c r="GC10057" s="3"/>
      <c r="GD10057" s="3"/>
      <c r="GE10057" s="3"/>
      <c r="GF10057" s="3"/>
      <c r="GG10057" s="3"/>
      <c r="GH10057" s="3"/>
      <c r="GI10057" s="3"/>
      <c r="GJ10057" s="3"/>
      <c r="GK10057" s="3"/>
      <c r="GL10057" s="3"/>
      <c r="GM10057" s="3"/>
      <c r="GN10057" s="3"/>
      <c r="GO10057" s="3"/>
      <c r="GP10057" s="3"/>
      <c r="GQ10057" s="3"/>
      <c r="GR10057" s="3"/>
      <c r="GS10057" s="3"/>
      <c r="GT10057" s="3"/>
      <c r="GU10057" s="3"/>
      <c r="GV10057" s="3"/>
      <c r="GW10057" s="3"/>
      <c r="GX10057" s="3"/>
      <c r="GY10057" s="3"/>
      <c r="GZ10057" s="3"/>
      <c r="HA10057" s="3"/>
      <c r="HB10057" s="3"/>
      <c r="HC10057" s="3"/>
      <c r="HD10057" s="3"/>
      <c r="HE10057" s="3"/>
      <c r="HF10057" s="3"/>
      <c r="HG10057" s="3"/>
      <c r="HH10057" s="3"/>
      <c r="HI10057" s="3"/>
      <c r="HJ10057" s="3"/>
      <c r="HK10057" s="3"/>
      <c r="HL10057" s="3"/>
      <c r="HM10057" s="45"/>
      <c r="HN10057" s="3"/>
      <c r="HO10057" s="3"/>
      <c r="HP10057" s="3"/>
      <c r="HQ10057" s="3"/>
      <c r="HR10057" s="3"/>
      <c r="HS10057" s="3"/>
      <c r="HT10057" s="3"/>
      <c r="HU10057" s="3"/>
      <c r="HV10057" s="3"/>
      <c r="HW10057" s="3"/>
      <c r="HX10057" s="3"/>
      <c r="HY10057" s="3"/>
      <c r="HZ10057" s="3"/>
      <c r="IA10057" s="3"/>
      <c r="IB10057" s="3"/>
      <c r="IC10057" s="3"/>
      <c r="ID10057" s="3"/>
      <c r="IE10057" s="3"/>
      <c r="IF10057" s="3"/>
      <c r="IG10057" s="3"/>
      <c r="IH10057" s="3"/>
      <c r="II10057" s="3"/>
      <c r="IJ10057" s="3"/>
      <c r="IK10057" s="3"/>
      <c r="IL10057" s="3"/>
      <c r="IM10057" s="3"/>
      <c r="IN10057" s="3"/>
      <c r="IO10057" s="15"/>
    </row>
    <row r="10058" spans="171:249">
      <c r="FO10058" s="3"/>
      <c r="FP10058" s="3"/>
      <c r="FQ10058" s="3"/>
      <c r="FR10058" s="3"/>
      <c r="FS10058" s="3"/>
      <c r="FT10058" s="3"/>
      <c r="FU10058" s="3"/>
      <c r="FV10058" s="3"/>
      <c r="FW10058" s="3"/>
      <c r="FX10058" s="3"/>
      <c r="FY10058" s="3"/>
      <c r="FZ10058" s="3"/>
      <c r="GA10058" s="3"/>
      <c r="GB10058" s="3"/>
      <c r="GC10058" s="3"/>
      <c r="GD10058" s="3"/>
      <c r="GE10058" s="3"/>
      <c r="GF10058" s="3"/>
      <c r="GG10058" s="3"/>
      <c r="GH10058" s="3"/>
      <c r="GI10058" s="3"/>
      <c r="GJ10058" s="3"/>
      <c r="GK10058" s="3"/>
      <c r="GL10058" s="3"/>
      <c r="GM10058" s="3"/>
      <c r="GN10058" s="3"/>
      <c r="GO10058" s="3"/>
      <c r="GP10058" s="3"/>
      <c r="GQ10058" s="3"/>
      <c r="GR10058" s="3"/>
      <c r="GS10058" s="3"/>
      <c r="GT10058" s="3"/>
      <c r="GU10058" s="3"/>
      <c r="GV10058" s="3"/>
      <c r="GW10058" s="3"/>
      <c r="GX10058" s="3"/>
      <c r="GY10058" s="3"/>
      <c r="GZ10058" s="3"/>
      <c r="HA10058" s="3"/>
      <c r="HB10058" s="3"/>
      <c r="HC10058" s="3"/>
      <c r="HD10058" s="3"/>
      <c r="HE10058" s="3"/>
      <c r="HF10058" s="3"/>
      <c r="HG10058" s="3"/>
      <c r="HH10058" s="3"/>
      <c r="HI10058" s="3"/>
      <c r="HJ10058" s="3"/>
      <c r="HK10058" s="3"/>
      <c r="HL10058" s="3"/>
      <c r="HM10058" s="45"/>
      <c r="HN10058" s="3"/>
      <c r="HO10058" s="3"/>
      <c r="HP10058" s="3"/>
      <c r="HQ10058" s="3"/>
      <c r="HR10058" s="3"/>
      <c r="HS10058" s="3"/>
      <c r="HT10058" s="3"/>
      <c r="HU10058" s="3"/>
      <c r="HV10058" s="3"/>
      <c r="HW10058" s="3"/>
      <c r="HX10058" s="3"/>
      <c r="HY10058" s="3"/>
      <c r="HZ10058" s="3"/>
      <c r="IA10058" s="3"/>
      <c r="IB10058" s="3"/>
      <c r="IC10058" s="3"/>
      <c r="ID10058" s="3"/>
      <c r="IE10058" s="3"/>
      <c r="IF10058" s="3"/>
      <c r="IG10058" s="3"/>
      <c r="IH10058" s="3"/>
      <c r="II10058" s="3"/>
      <c r="IJ10058" s="3"/>
      <c r="IK10058" s="3"/>
      <c r="IL10058" s="3"/>
      <c r="IM10058" s="3"/>
      <c r="IN10058" s="3"/>
      <c r="IO10058" s="15"/>
    </row>
    <row r="10059" spans="171:249">
      <c r="FO10059" s="3"/>
      <c r="FP10059" s="3"/>
      <c r="FQ10059" s="3"/>
      <c r="FR10059" s="3"/>
      <c r="FS10059" s="3"/>
      <c r="FT10059" s="3"/>
      <c r="FU10059" s="3"/>
      <c r="FV10059" s="3"/>
      <c r="FW10059" s="3"/>
      <c r="FX10059" s="3"/>
      <c r="FY10059" s="3"/>
      <c r="FZ10059" s="3"/>
      <c r="GA10059" s="3"/>
      <c r="GB10059" s="3"/>
      <c r="GC10059" s="3"/>
      <c r="GD10059" s="3"/>
      <c r="GE10059" s="3"/>
      <c r="GF10059" s="3"/>
      <c r="GG10059" s="3"/>
      <c r="GH10059" s="3"/>
      <c r="GI10059" s="3"/>
      <c r="GJ10059" s="3"/>
      <c r="GK10059" s="3"/>
      <c r="GL10059" s="3"/>
      <c r="GM10059" s="3"/>
      <c r="GN10059" s="3"/>
      <c r="GO10059" s="3"/>
      <c r="GP10059" s="3"/>
      <c r="GQ10059" s="3"/>
      <c r="GR10059" s="3"/>
      <c r="GS10059" s="3"/>
      <c r="GT10059" s="3"/>
      <c r="GU10059" s="3"/>
      <c r="GV10059" s="3"/>
      <c r="GW10059" s="3"/>
      <c r="GX10059" s="3"/>
      <c r="GY10059" s="3"/>
      <c r="GZ10059" s="3"/>
      <c r="HA10059" s="3"/>
      <c r="HB10059" s="3"/>
      <c r="HC10059" s="3"/>
      <c r="HD10059" s="3"/>
      <c r="HE10059" s="3"/>
      <c r="HF10059" s="3"/>
      <c r="HG10059" s="3"/>
      <c r="HH10059" s="3"/>
      <c r="HI10059" s="3"/>
      <c r="HJ10059" s="3"/>
      <c r="HK10059" s="3"/>
      <c r="HL10059" s="3"/>
      <c r="HM10059" s="45"/>
      <c r="HN10059" s="3"/>
      <c r="HO10059" s="3"/>
      <c r="HP10059" s="3"/>
      <c r="HQ10059" s="3"/>
      <c r="HR10059" s="3"/>
      <c r="HS10059" s="3"/>
      <c r="HT10059" s="3"/>
      <c r="HU10059" s="3"/>
      <c r="HV10059" s="3"/>
      <c r="HW10059" s="3"/>
      <c r="HX10059" s="3"/>
      <c r="HY10059" s="3"/>
      <c r="HZ10059" s="3"/>
      <c r="IA10059" s="3"/>
      <c r="IB10059" s="3"/>
      <c r="IC10059" s="3"/>
      <c r="ID10059" s="3"/>
      <c r="IE10059" s="3"/>
      <c r="IF10059" s="3"/>
      <c r="IG10059" s="3"/>
      <c r="IH10059" s="3"/>
      <c r="II10059" s="3"/>
      <c r="IJ10059" s="3"/>
      <c r="IK10059" s="3"/>
      <c r="IL10059" s="3"/>
      <c r="IM10059" s="3"/>
      <c r="IN10059" s="3"/>
      <c r="IO10059" s="15"/>
    </row>
    <row r="10060" spans="171:249">
      <c r="FO10060" s="3"/>
      <c r="FP10060" s="3"/>
      <c r="FQ10060" s="3"/>
      <c r="FR10060" s="3"/>
      <c r="FS10060" s="3"/>
      <c r="FT10060" s="3"/>
      <c r="FU10060" s="3"/>
      <c r="FV10060" s="3"/>
      <c r="FW10060" s="3"/>
      <c r="FX10060" s="3"/>
      <c r="FY10060" s="3"/>
      <c r="FZ10060" s="3"/>
      <c r="GA10060" s="3"/>
      <c r="GB10060" s="3"/>
      <c r="GC10060" s="3"/>
      <c r="GD10060" s="3"/>
      <c r="GE10060" s="3"/>
      <c r="GF10060" s="3"/>
      <c r="GG10060" s="3"/>
      <c r="GH10060" s="3"/>
      <c r="GI10060" s="3"/>
      <c r="GJ10060" s="3"/>
      <c r="GK10060" s="3"/>
      <c r="GL10060" s="3"/>
      <c r="GM10060" s="3"/>
      <c r="GN10060" s="3"/>
      <c r="GO10060" s="3"/>
      <c r="GP10060" s="3"/>
      <c r="GQ10060" s="3"/>
      <c r="GR10060" s="3"/>
      <c r="GS10060" s="3"/>
      <c r="GT10060" s="3"/>
      <c r="GU10060" s="3"/>
      <c r="GV10060" s="3"/>
      <c r="GW10060" s="3"/>
      <c r="GX10060" s="3"/>
      <c r="GY10060" s="3"/>
      <c r="GZ10060" s="3"/>
      <c r="HA10060" s="3"/>
      <c r="HB10060" s="3"/>
      <c r="HC10060" s="3"/>
      <c r="HD10060" s="3"/>
      <c r="HE10060" s="3"/>
      <c r="HF10060" s="3"/>
      <c r="HG10060" s="3"/>
      <c r="HH10060" s="3"/>
      <c r="HI10060" s="3"/>
      <c r="HJ10060" s="3"/>
      <c r="HK10060" s="3"/>
      <c r="HL10060" s="3"/>
      <c r="HM10060" s="45"/>
      <c r="HN10060" s="3"/>
      <c r="HO10060" s="3"/>
      <c r="HP10060" s="3"/>
      <c r="HQ10060" s="3"/>
      <c r="HR10060" s="3"/>
      <c r="HS10060" s="3"/>
      <c r="HT10060" s="3"/>
      <c r="HU10060" s="3"/>
      <c r="HV10060" s="3"/>
      <c r="HW10060" s="3"/>
      <c r="HX10060" s="3"/>
      <c r="HY10060" s="3"/>
      <c r="HZ10060" s="3"/>
      <c r="IA10060" s="3"/>
      <c r="IB10060" s="3"/>
      <c r="IC10060" s="3"/>
      <c r="ID10060" s="3"/>
      <c r="IE10060" s="3"/>
      <c r="IF10060" s="3"/>
      <c r="IG10060" s="3"/>
      <c r="IH10060" s="3"/>
      <c r="II10060" s="3"/>
      <c r="IJ10060" s="3"/>
      <c r="IK10060" s="3"/>
      <c r="IL10060" s="3"/>
      <c r="IM10060" s="3"/>
      <c r="IN10060" s="3"/>
      <c r="IO10060" s="15"/>
    </row>
    <row r="10061" spans="171:249">
      <c r="FO10061" s="3"/>
      <c r="FP10061" s="3"/>
      <c r="FQ10061" s="3"/>
      <c r="FR10061" s="3"/>
      <c r="FS10061" s="3"/>
      <c r="FT10061" s="3"/>
      <c r="FU10061" s="3"/>
      <c r="FV10061" s="3"/>
      <c r="FW10061" s="3"/>
      <c r="FX10061" s="3"/>
      <c r="FY10061" s="3"/>
      <c r="FZ10061" s="3"/>
      <c r="GA10061" s="3"/>
      <c r="GB10061" s="3"/>
      <c r="GC10061" s="3"/>
      <c r="GD10061" s="3"/>
      <c r="GE10061" s="3"/>
      <c r="GF10061" s="3"/>
      <c r="GG10061" s="3"/>
      <c r="GH10061" s="3"/>
      <c r="GI10061" s="3"/>
      <c r="GJ10061" s="3"/>
      <c r="GK10061" s="3"/>
      <c r="GL10061" s="3"/>
      <c r="GM10061" s="3"/>
      <c r="GN10061" s="3"/>
      <c r="GO10061" s="3"/>
      <c r="GP10061" s="3"/>
      <c r="GQ10061" s="3"/>
      <c r="GR10061" s="3"/>
      <c r="GS10061" s="3"/>
      <c r="GT10061" s="3"/>
      <c r="GU10061" s="3"/>
      <c r="GV10061" s="3"/>
      <c r="GW10061" s="3"/>
      <c r="GX10061" s="3"/>
      <c r="GY10061" s="3"/>
      <c r="GZ10061" s="3"/>
      <c r="HA10061" s="3"/>
      <c r="HB10061" s="3"/>
      <c r="HC10061" s="3"/>
      <c r="HD10061" s="3"/>
      <c r="HE10061" s="3"/>
      <c r="HF10061" s="3"/>
      <c r="HG10061" s="3"/>
      <c r="HH10061" s="3"/>
      <c r="HI10061" s="3"/>
      <c r="HJ10061" s="3"/>
      <c r="HK10061" s="3"/>
      <c r="HL10061" s="3"/>
      <c r="HM10061" s="45"/>
      <c r="HN10061" s="3"/>
      <c r="HO10061" s="3"/>
      <c r="HP10061" s="3"/>
      <c r="HQ10061" s="3"/>
      <c r="HR10061" s="3"/>
      <c r="HS10061" s="3"/>
      <c r="HT10061" s="3"/>
      <c r="HU10061" s="3"/>
      <c r="HV10061" s="3"/>
      <c r="HW10061" s="3"/>
      <c r="HX10061" s="3"/>
      <c r="HY10061" s="3"/>
      <c r="HZ10061" s="3"/>
      <c r="IA10061" s="3"/>
      <c r="IB10061" s="3"/>
      <c r="IC10061" s="3"/>
      <c r="ID10061" s="3"/>
      <c r="IE10061" s="3"/>
      <c r="IF10061" s="3"/>
      <c r="IG10061" s="3"/>
      <c r="IH10061" s="3"/>
      <c r="II10061" s="3"/>
      <c r="IJ10061" s="3"/>
      <c r="IK10061" s="3"/>
      <c r="IL10061" s="3"/>
      <c r="IM10061" s="3"/>
      <c r="IN10061" s="3"/>
      <c r="IO10061" s="15"/>
    </row>
    <row r="10062" spans="171:249">
      <c r="FO10062" s="3"/>
      <c r="FP10062" s="3"/>
      <c r="FQ10062" s="3"/>
      <c r="FR10062" s="3"/>
      <c r="FS10062" s="3"/>
      <c r="FT10062" s="3"/>
      <c r="FU10062" s="3"/>
      <c r="FV10062" s="3"/>
      <c r="FW10062" s="3"/>
      <c r="FX10062" s="3"/>
      <c r="FY10062" s="3"/>
      <c r="FZ10062" s="3"/>
      <c r="GA10062" s="3"/>
      <c r="GB10062" s="3"/>
      <c r="GC10062" s="3"/>
      <c r="GD10062" s="3"/>
      <c r="GE10062" s="3"/>
      <c r="GF10062" s="3"/>
      <c r="GG10062" s="3"/>
      <c r="GH10062" s="3"/>
      <c r="GI10062" s="3"/>
      <c r="GJ10062" s="3"/>
      <c r="GK10062" s="3"/>
      <c r="GL10062" s="3"/>
      <c r="GM10062" s="3"/>
      <c r="GN10062" s="3"/>
      <c r="GO10062" s="3"/>
      <c r="GP10062" s="3"/>
      <c r="GQ10062" s="3"/>
      <c r="GR10062" s="3"/>
      <c r="GS10062" s="3"/>
      <c r="GT10062" s="3"/>
      <c r="GU10062" s="3"/>
      <c r="GV10062" s="3"/>
      <c r="GW10062" s="3"/>
      <c r="GX10062" s="3"/>
      <c r="GY10062" s="3"/>
      <c r="GZ10062" s="3"/>
      <c r="HA10062" s="3"/>
      <c r="HB10062" s="3"/>
      <c r="HC10062" s="3"/>
      <c r="HD10062" s="3"/>
      <c r="HE10062" s="3"/>
      <c r="HF10062" s="3"/>
      <c r="HG10062" s="3"/>
      <c r="HH10062" s="3"/>
      <c r="HI10062" s="3"/>
      <c r="HJ10062" s="3"/>
      <c r="HK10062" s="3"/>
      <c r="HL10062" s="3"/>
      <c r="HM10062" s="45"/>
      <c r="HN10062" s="3"/>
      <c r="HO10062" s="3"/>
      <c r="HP10062" s="3"/>
      <c r="HQ10062" s="3"/>
      <c r="HR10062" s="3"/>
      <c r="HS10062" s="3"/>
      <c r="HT10062" s="3"/>
      <c r="HU10062" s="3"/>
      <c r="HV10062" s="3"/>
      <c r="HW10062" s="3"/>
      <c r="HX10062" s="3"/>
      <c r="HY10062" s="3"/>
      <c r="HZ10062" s="3"/>
      <c r="IA10062" s="3"/>
      <c r="IB10062" s="3"/>
      <c r="IC10062" s="3"/>
      <c r="ID10062" s="3"/>
      <c r="IE10062" s="3"/>
      <c r="IF10062" s="3"/>
      <c r="IG10062" s="3"/>
      <c r="IH10062" s="3"/>
      <c r="II10062" s="3"/>
      <c r="IJ10062" s="3"/>
      <c r="IK10062" s="3"/>
      <c r="IL10062" s="3"/>
      <c r="IM10062" s="3"/>
      <c r="IN10062" s="3"/>
      <c r="IO10062" s="15"/>
    </row>
    <row r="10063" spans="171:249">
      <c r="FO10063" s="3"/>
      <c r="FP10063" s="3"/>
      <c r="FQ10063" s="3"/>
      <c r="FR10063" s="3"/>
      <c r="FS10063" s="3"/>
      <c r="FT10063" s="3"/>
      <c r="FU10063" s="3"/>
      <c r="FV10063" s="3"/>
      <c r="FW10063" s="3"/>
      <c r="FX10063" s="3"/>
      <c r="FY10063" s="3"/>
      <c r="FZ10063" s="3"/>
      <c r="GA10063" s="3"/>
      <c r="GB10063" s="3"/>
      <c r="GC10063" s="3"/>
      <c r="GD10063" s="3"/>
      <c r="GE10063" s="3"/>
      <c r="GF10063" s="3"/>
      <c r="GG10063" s="3"/>
      <c r="GH10063" s="3"/>
      <c r="GI10063" s="3"/>
      <c r="GJ10063" s="3"/>
      <c r="GK10063" s="3"/>
      <c r="GL10063" s="3"/>
      <c r="GM10063" s="3"/>
      <c r="GN10063" s="3"/>
      <c r="GO10063" s="3"/>
      <c r="GP10063" s="3"/>
      <c r="GQ10063" s="3"/>
      <c r="GR10063" s="3"/>
      <c r="GS10063" s="3"/>
      <c r="GT10063" s="3"/>
      <c r="GU10063" s="3"/>
      <c r="GV10063" s="3"/>
      <c r="GW10063" s="3"/>
      <c r="GX10063" s="3"/>
      <c r="GY10063" s="3"/>
      <c r="GZ10063" s="3"/>
      <c r="HA10063" s="3"/>
      <c r="HB10063" s="3"/>
      <c r="HC10063" s="3"/>
      <c r="HD10063" s="3"/>
      <c r="HE10063" s="3"/>
      <c r="HF10063" s="3"/>
      <c r="HG10063" s="3"/>
      <c r="HH10063" s="3"/>
      <c r="HI10063" s="3"/>
      <c r="HJ10063" s="3"/>
      <c r="HK10063" s="3"/>
      <c r="HL10063" s="3"/>
      <c r="HM10063" s="45"/>
      <c r="HN10063" s="3"/>
      <c r="HO10063" s="3"/>
      <c r="HP10063" s="3"/>
      <c r="HQ10063" s="3"/>
      <c r="HR10063" s="3"/>
      <c r="HS10063" s="3"/>
      <c r="HT10063" s="3"/>
      <c r="HU10063" s="3"/>
      <c r="HV10063" s="3"/>
      <c r="HW10063" s="3"/>
      <c r="HX10063" s="3"/>
      <c r="HY10063" s="3"/>
      <c r="HZ10063" s="3"/>
      <c r="IA10063" s="3"/>
      <c r="IB10063" s="3"/>
      <c r="IC10063" s="3"/>
      <c r="ID10063" s="3"/>
      <c r="IE10063" s="3"/>
      <c r="IF10063" s="3"/>
      <c r="IG10063" s="3"/>
      <c r="IH10063" s="3"/>
      <c r="II10063" s="3"/>
      <c r="IJ10063" s="3"/>
      <c r="IK10063" s="3"/>
      <c r="IL10063" s="3"/>
      <c r="IM10063" s="3"/>
      <c r="IN10063" s="3"/>
      <c r="IO10063" s="15"/>
    </row>
    <row r="10064" spans="171:249">
      <c r="FO10064" s="3"/>
      <c r="FP10064" s="3"/>
      <c r="FQ10064" s="3"/>
      <c r="FR10064" s="3"/>
      <c r="FS10064" s="3"/>
      <c r="FT10064" s="3"/>
      <c r="FU10064" s="3"/>
      <c r="FV10064" s="3"/>
      <c r="FW10064" s="3"/>
      <c r="FX10064" s="3"/>
      <c r="FY10064" s="3"/>
      <c r="FZ10064" s="3"/>
      <c r="GA10064" s="3"/>
      <c r="GB10064" s="3"/>
      <c r="GC10064" s="3"/>
      <c r="GD10064" s="3"/>
      <c r="GE10064" s="3"/>
      <c r="GF10064" s="3"/>
      <c r="GG10064" s="3"/>
      <c r="GH10064" s="3"/>
      <c r="GI10064" s="3"/>
      <c r="GJ10064" s="3"/>
      <c r="GK10064" s="3"/>
      <c r="GL10064" s="3"/>
      <c r="GM10064" s="3"/>
      <c r="GN10064" s="3"/>
      <c r="GO10064" s="3"/>
      <c r="GP10064" s="3"/>
      <c r="GQ10064" s="3"/>
      <c r="GR10064" s="3"/>
      <c r="GS10064" s="3"/>
      <c r="GT10064" s="3"/>
      <c r="GU10064" s="3"/>
      <c r="GV10064" s="3"/>
      <c r="GW10064" s="3"/>
      <c r="GX10064" s="3"/>
      <c r="GY10064" s="3"/>
      <c r="GZ10064" s="3"/>
      <c r="HA10064" s="3"/>
      <c r="HB10064" s="3"/>
      <c r="HC10064" s="3"/>
      <c r="HD10064" s="3"/>
      <c r="HE10064" s="3"/>
      <c r="HF10064" s="3"/>
      <c r="HG10064" s="3"/>
      <c r="HH10064" s="3"/>
      <c r="HI10064" s="3"/>
      <c r="HJ10064" s="3"/>
      <c r="HK10064" s="3"/>
      <c r="HL10064" s="3"/>
      <c r="HM10064" s="45"/>
      <c r="HN10064" s="3"/>
      <c r="HO10064" s="3"/>
      <c r="HP10064" s="3"/>
      <c r="HQ10064" s="3"/>
      <c r="HR10064" s="3"/>
      <c r="HS10064" s="3"/>
      <c r="HT10064" s="3"/>
      <c r="HU10064" s="3"/>
      <c r="HV10064" s="3"/>
      <c r="HW10064" s="3"/>
      <c r="HX10064" s="3"/>
      <c r="HY10064" s="3"/>
      <c r="HZ10064" s="3"/>
      <c r="IA10064" s="3"/>
      <c r="IB10064" s="3"/>
      <c r="IC10064" s="3"/>
      <c r="ID10064" s="3"/>
      <c r="IE10064" s="3"/>
      <c r="IF10064" s="3"/>
      <c r="IG10064" s="3"/>
      <c r="IH10064" s="3"/>
      <c r="II10064" s="3"/>
      <c r="IJ10064" s="3"/>
      <c r="IK10064" s="3"/>
      <c r="IL10064" s="3"/>
      <c r="IM10064" s="3"/>
      <c r="IN10064" s="3"/>
      <c r="IO10064" s="15"/>
    </row>
    <row r="10065" spans="171:249">
      <c r="FO10065" s="3"/>
      <c r="FP10065" s="3"/>
      <c r="FQ10065" s="3"/>
      <c r="FR10065" s="3"/>
      <c r="FS10065" s="3"/>
      <c r="FT10065" s="3"/>
      <c r="FU10065" s="3"/>
      <c r="FV10065" s="3"/>
      <c r="FW10065" s="3"/>
      <c r="FX10065" s="3"/>
      <c r="FY10065" s="3"/>
      <c r="FZ10065" s="3"/>
      <c r="GA10065" s="3"/>
      <c r="GB10065" s="3"/>
      <c r="GC10065" s="3"/>
      <c r="GD10065" s="3"/>
      <c r="GE10065" s="3"/>
      <c r="GF10065" s="3"/>
      <c r="GG10065" s="3"/>
      <c r="GH10065" s="3"/>
      <c r="GI10065" s="3"/>
      <c r="GJ10065" s="3"/>
      <c r="GK10065" s="3"/>
      <c r="GL10065" s="3"/>
      <c r="GM10065" s="3"/>
      <c r="GN10065" s="3"/>
      <c r="GO10065" s="3"/>
      <c r="GP10065" s="3"/>
      <c r="GQ10065" s="3"/>
      <c r="GR10065" s="3"/>
      <c r="GS10065" s="3"/>
      <c r="GT10065" s="3"/>
      <c r="GU10065" s="3"/>
      <c r="GV10065" s="3"/>
      <c r="GW10065" s="3"/>
      <c r="GX10065" s="3"/>
      <c r="GY10065" s="3"/>
      <c r="GZ10065" s="3"/>
      <c r="HA10065" s="3"/>
      <c r="HB10065" s="3"/>
      <c r="HC10065" s="3"/>
      <c r="HD10065" s="3"/>
      <c r="HE10065" s="3"/>
      <c r="HF10065" s="3"/>
      <c r="HG10065" s="3"/>
      <c r="HH10065" s="3"/>
      <c r="HI10065" s="3"/>
      <c r="HJ10065" s="3"/>
      <c r="HK10065" s="3"/>
      <c r="HL10065" s="3"/>
      <c r="HM10065" s="45"/>
      <c r="HN10065" s="3"/>
      <c r="HO10065" s="3"/>
      <c r="HP10065" s="3"/>
      <c r="HQ10065" s="3"/>
      <c r="HR10065" s="3"/>
      <c r="HS10065" s="3"/>
      <c r="HT10065" s="3"/>
      <c r="HU10065" s="3"/>
      <c r="HV10065" s="3"/>
      <c r="HW10065" s="3"/>
      <c r="HX10065" s="3"/>
      <c r="HY10065" s="3"/>
      <c r="HZ10065" s="3"/>
      <c r="IA10065" s="3"/>
      <c r="IB10065" s="3"/>
      <c r="IC10065" s="3"/>
      <c r="ID10065" s="3"/>
      <c r="IE10065" s="3"/>
      <c r="IF10065" s="3"/>
      <c r="IG10065" s="3"/>
      <c r="IH10065" s="3"/>
      <c r="II10065" s="3"/>
      <c r="IJ10065" s="3"/>
      <c r="IK10065" s="3"/>
      <c r="IL10065" s="3"/>
      <c r="IM10065" s="3"/>
      <c r="IN10065" s="3"/>
      <c r="IO10065" s="15"/>
    </row>
    <row r="10066" spans="171:249">
      <c r="FO10066" s="3"/>
      <c r="FP10066" s="3"/>
      <c r="FQ10066" s="3"/>
      <c r="FR10066" s="3"/>
      <c r="FS10066" s="3"/>
      <c r="FT10066" s="3"/>
      <c r="FU10066" s="3"/>
      <c r="FV10066" s="3"/>
      <c r="FW10066" s="3"/>
      <c r="FX10066" s="3"/>
      <c r="FY10066" s="3"/>
      <c r="FZ10066" s="3"/>
      <c r="GA10066" s="3"/>
      <c r="GB10066" s="3"/>
      <c r="GC10066" s="3"/>
      <c r="GD10066" s="3"/>
      <c r="GE10066" s="3"/>
      <c r="GF10066" s="3"/>
      <c r="GG10066" s="3"/>
      <c r="GH10066" s="3"/>
      <c r="GI10066" s="3"/>
      <c r="GJ10066" s="3"/>
      <c r="GK10066" s="3"/>
      <c r="GL10066" s="3"/>
      <c r="GM10066" s="3"/>
      <c r="GN10066" s="3"/>
      <c r="GO10066" s="3"/>
      <c r="GP10066" s="3"/>
      <c r="GQ10066" s="3"/>
      <c r="GR10066" s="3"/>
      <c r="GS10066" s="3"/>
      <c r="GT10066" s="3"/>
      <c r="GU10066" s="3"/>
      <c r="GV10066" s="3"/>
      <c r="GW10066" s="3"/>
      <c r="GX10066" s="3"/>
      <c r="GY10066" s="3"/>
      <c r="GZ10066" s="3"/>
      <c r="HA10066" s="3"/>
      <c r="HB10066" s="3"/>
      <c r="HC10066" s="3"/>
      <c r="HD10066" s="3"/>
      <c r="HE10066" s="3"/>
      <c r="HF10066" s="3"/>
      <c r="HG10066" s="3"/>
      <c r="HH10066" s="3"/>
      <c r="HI10066" s="3"/>
      <c r="HJ10066" s="3"/>
      <c r="HK10066" s="3"/>
      <c r="HL10066" s="3"/>
      <c r="HM10066" s="45"/>
      <c r="HN10066" s="3"/>
      <c r="HO10066" s="3"/>
      <c r="HP10066" s="3"/>
      <c r="HQ10066" s="3"/>
      <c r="HR10066" s="3"/>
      <c r="HS10066" s="3"/>
      <c r="HT10066" s="3"/>
      <c r="HU10066" s="3"/>
      <c r="HV10066" s="3"/>
      <c r="HW10066" s="3"/>
      <c r="HX10066" s="3"/>
      <c r="HY10066" s="3"/>
      <c r="HZ10066" s="3"/>
      <c r="IA10066" s="3"/>
      <c r="IB10066" s="3"/>
      <c r="IC10066" s="3"/>
      <c r="ID10066" s="3"/>
      <c r="IE10066" s="3"/>
      <c r="IF10066" s="3"/>
      <c r="IG10066" s="3"/>
      <c r="IH10066" s="3"/>
      <c r="II10066" s="3"/>
      <c r="IJ10066" s="3"/>
      <c r="IK10066" s="3"/>
      <c r="IL10066" s="3"/>
      <c r="IM10066" s="3"/>
      <c r="IN10066" s="3"/>
      <c r="IO10066" s="15"/>
    </row>
    <row r="10067" spans="171:249">
      <c r="FO10067" s="3"/>
      <c r="FP10067" s="3"/>
      <c r="FQ10067" s="3"/>
      <c r="FR10067" s="3"/>
      <c r="FS10067" s="3"/>
      <c r="FT10067" s="3"/>
      <c r="FU10067" s="3"/>
      <c r="FV10067" s="3"/>
      <c r="FW10067" s="3"/>
      <c r="FX10067" s="3"/>
      <c r="FY10067" s="3"/>
      <c r="FZ10067" s="3"/>
      <c r="GA10067" s="3"/>
      <c r="GB10067" s="3"/>
      <c r="GC10067" s="3"/>
      <c r="GD10067" s="3"/>
      <c r="GE10067" s="3"/>
      <c r="GF10067" s="3"/>
      <c r="GG10067" s="3"/>
      <c r="GH10067" s="3"/>
      <c r="GI10067" s="3"/>
      <c r="GJ10067" s="3"/>
      <c r="GK10067" s="3"/>
      <c r="GL10067" s="3"/>
      <c r="GM10067" s="3"/>
      <c r="GN10067" s="3"/>
      <c r="GO10067" s="3"/>
      <c r="GP10067" s="3"/>
      <c r="GQ10067" s="3"/>
      <c r="GR10067" s="3"/>
      <c r="GS10067" s="3"/>
      <c r="GT10067" s="3"/>
      <c r="GU10067" s="3"/>
      <c r="GV10067" s="3"/>
      <c r="GW10067" s="3"/>
      <c r="GX10067" s="3"/>
      <c r="GY10067" s="3"/>
      <c r="GZ10067" s="3"/>
      <c r="HA10067" s="3"/>
      <c r="HB10067" s="3"/>
      <c r="HC10067" s="3"/>
      <c r="HD10067" s="3"/>
      <c r="HE10067" s="3"/>
      <c r="HF10067" s="3"/>
      <c r="HG10067" s="3"/>
      <c r="HH10067" s="3"/>
      <c r="HI10067" s="3"/>
      <c r="HJ10067" s="3"/>
      <c r="HK10067" s="3"/>
      <c r="HL10067" s="3"/>
      <c r="HM10067" s="45"/>
      <c r="HN10067" s="3"/>
      <c r="HO10067" s="3"/>
      <c r="HP10067" s="3"/>
      <c r="HQ10067" s="3"/>
      <c r="HR10067" s="3"/>
      <c r="HS10067" s="3"/>
      <c r="HT10067" s="3"/>
      <c r="HU10067" s="3"/>
      <c r="HV10067" s="3"/>
      <c r="HW10067" s="3"/>
      <c r="HX10067" s="3"/>
      <c r="HY10067" s="3"/>
      <c r="HZ10067" s="3"/>
      <c r="IA10067" s="3"/>
      <c r="IB10067" s="3"/>
      <c r="IC10067" s="3"/>
      <c r="ID10067" s="3"/>
      <c r="IE10067" s="3"/>
      <c r="IF10067" s="3"/>
      <c r="IG10067" s="3"/>
      <c r="IH10067" s="3"/>
      <c r="II10067" s="3"/>
      <c r="IJ10067" s="3"/>
      <c r="IK10067" s="3"/>
      <c r="IL10067" s="3"/>
      <c r="IM10067" s="3"/>
      <c r="IN10067" s="3"/>
      <c r="IO10067" s="15"/>
    </row>
    <row r="10068" spans="171:249">
      <c r="FO10068" s="3"/>
      <c r="FP10068" s="3"/>
      <c r="FQ10068" s="3"/>
      <c r="FR10068" s="3"/>
      <c r="FS10068" s="3"/>
      <c r="FT10068" s="3"/>
      <c r="FU10068" s="3"/>
      <c r="FV10068" s="3"/>
      <c r="FW10068" s="3"/>
      <c r="FX10068" s="3"/>
      <c r="FY10068" s="3"/>
      <c r="FZ10068" s="3"/>
      <c r="GA10068" s="3"/>
      <c r="GB10068" s="3"/>
      <c r="GC10068" s="3"/>
      <c r="GD10068" s="3"/>
      <c r="GE10068" s="3"/>
      <c r="GF10068" s="3"/>
      <c r="GG10068" s="3"/>
      <c r="GH10068" s="3"/>
      <c r="GI10068" s="3"/>
      <c r="GJ10068" s="3"/>
      <c r="GK10068" s="3"/>
      <c r="GL10068" s="3"/>
      <c r="GM10068" s="3"/>
      <c r="GN10068" s="3"/>
      <c r="GO10068" s="3"/>
      <c r="GP10068" s="3"/>
      <c r="GQ10068" s="3"/>
      <c r="GR10068" s="3"/>
      <c r="GS10068" s="3"/>
      <c r="GT10068" s="3"/>
      <c r="GU10068" s="3"/>
      <c r="GV10068" s="3"/>
      <c r="GW10068" s="3"/>
      <c r="GX10068" s="3"/>
      <c r="GY10068" s="3"/>
      <c r="GZ10068" s="3"/>
      <c r="HA10068" s="3"/>
      <c r="HB10068" s="3"/>
      <c r="HC10068" s="3"/>
      <c r="HD10068" s="3"/>
      <c r="HE10068" s="3"/>
      <c r="HF10068" s="3"/>
      <c r="HG10068" s="3"/>
      <c r="HH10068" s="3"/>
      <c r="HI10068" s="3"/>
      <c r="HJ10068" s="3"/>
      <c r="HK10068" s="3"/>
      <c r="HL10068" s="3"/>
      <c r="HM10068" s="45"/>
      <c r="HN10068" s="3"/>
      <c r="HO10068" s="3"/>
      <c r="HP10068" s="3"/>
      <c r="HQ10068" s="3"/>
      <c r="HR10068" s="3"/>
      <c r="HS10068" s="3"/>
      <c r="HT10068" s="3"/>
      <c r="HU10068" s="3"/>
      <c r="HV10068" s="3"/>
      <c r="HW10068" s="3"/>
      <c r="HX10068" s="3"/>
      <c r="HY10068" s="3"/>
      <c r="HZ10068" s="3"/>
      <c r="IA10068" s="3"/>
      <c r="IB10068" s="3"/>
      <c r="IC10068" s="3"/>
      <c r="ID10068" s="3"/>
      <c r="IE10068" s="3"/>
      <c r="IF10068" s="3"/>
      <c r="IG10068" s="3"/>
      <c r="IH10068" s="3"/>
      <c r="II10068" s="3"/>
      <c r="IJ10068" s="3"/>
      <c r="IK10068" s="3"/>
      <c r="IL10068" s="3"/>
      <c r="IM10068" s="3"/>
      <c r="IN10068" s="3"/>
      <c r="IO10068" s="15"/>
    </row>
    <row r="10069" spans="171:249">
      <c r="FO10069" s="3"/>
      <c r="FP10069" s="3"/>
      <c r="FQ10069" s="3"/>
      <c r="FR10069" s="3"/>
      <c r="FS10069" s="3"/>
      <c r="FT10069" s="3"/>
      <c r="FU10069" s="3"/>
      <c r="FV10069" s="3"/>
      <c r="FW10069" s="3"/>
      <c r="FX10069" s="3"/>
      <c r="FY10069" s="3"/>
      <c r="FZ10069" s="3"/>
      <c r="GA10069" s="3"/>
      <c r="GB10069" s="3"/>
      <c r="GC10069" s="3"/>
      <c r="GD10069" s="3"/>
      <c r="GE10069" s="3"/>
      <c r="GF10069" s="3"/>
      <c r="GG10069" s="3"/>
      <c r="GH10069" s="3"/>
      <c r="GI10069" s="3"/>
      <c r="GJ10069" s="3"/>
      <c r="GK10069" s="3"/>
      <c r="GL10069" s="3"/>
      <c r="GM10069" s="3"/>
      <c r="GN10069" s="3"/>
      <c r="GO10069" s="3"/>
      <c r="GP10069" s="3"/>
      <c r="GQ10069" s="3"/>
      <c r="GR10069" s="3"/>
      <c r="GS10069" s="3"/>
      <c r="GT10069" s="3"/>
      <c r="GU10069" s="3"/>
      <c r="GV10069" s="3"/>
      <c r="GW10069" s="3"/>
      <c r="GX10069" s="3"/>
      <c r="GY10069" s="3"/>
      <c r="GZ10069" s="3"/>
      <c r="HA10069" s="3"/>
      <c r="HB10069" s="3"/>
      <c r="HC10069" s="3"/>
      <c r="HD10069" s="3"/>
      <c r="HE10069" s="3"/>
      <c r="HF10069" s="3"/>
      <c r="HG10069" s="3"/>
      <c r="HH10069" s="3"/>
      <c r="HI10069" s="3"/>
      <c r="HJ10069" s="3"/>
      <c r="HK10069" s="3"/>
      <c r="HL10069" s="3"/>
      <c r="HM10069" s="45"/>
      <c r="HN10069" s="3"/>
      <c r="HO10069" s="3"/>
      <c r="HP10069" s="3"/>
      <c r="HQ10069" s="3"/>
      <c r="HR10069" s="3"/>
      <c r="HS10069" s="3"/>
      <c r="HT10069" s="3"/>
      <c r="HU10069" s="3"/>
      <c r="HV10069" s="3"/>
      <c r="HW10069" s="3"/>
      <c r="HX10069" s="3"/>
      <c r="HY10069" s="3"/>
      <c r="HZ10069" s="3"/>
      <c r="IA10069" s="3"/>
      <c r="IB10069" s="3"/>
      <c r="IC10069" s="3"/>
      <c r="ID10069" s="3"/>
      <c r="IE10069" s="3"/>
      <c r="IF10069" s="3"/>
      <c r="IG10069" s="3"/>
      <c r="IH10069" s="3"/>
      <c r="II10069" s="3"/>
      <c r="IJ10069" s="3"/>
      <c r="IK10069" s="3"/>
      <c r="IL10069" s="3"/>
      <c r="IM10069" s="3"/>
      <c r="IN10069" s="3"/>
      <c r="IO10069" s="15"/>
    </row>
    <row r="10070" spans="171:249">
      <c r="FO10070" s="3"/>
      <c r="FP10070" s="3"/>
      <c r="FQ10070" s="3"/>
      <c r="FR10070" s="3"/>
      <c r="FS10070" s="3"/>
      <c r="FT10070" s="3"/>
      <c r="FU10070" s="3"/>
      <c r="FV10070" s="3"/>
      <c r="FW10070" s="3"/>
      <c r="FX10070" s="3"/>
      <c r="FY10070" s="3"/>
      <c r="FZ10070" s="3"/>
      <c r="GA10070" s="3"/>
      <c r="GB10070" s="3"/>
      <c r="GC10070" s="3"/>
      <c r="GD10070" s="3"/>
      <c r="GE10070" s="3"/>
      <c r="GF10070" s="3"/>
      <c r="GG10070" s="3"/>
      <c r="GH10070" s="3"/>
      <c r="GI10070" s="3"/>
      <c r="GJ10070" s="3"/>
      <c r="GK10070" s="3"/>
      <c r="GL10070" s="3"/>
      <c r="GM10070" s="3"/>
      <c r="GN10070" s="3"/>
      <c r="GO10070" s="3"/>
      <c r="GP10070" s="3"/>
      <c r="GQ10070" s="3"/>
      <c r="GR10070" s="3"/>
      <c r="GS10070" s="3"/>
      <c r="GT10070" s="3"/>
      <c r="GU10070" s="3"/>
      <c r="GV10070" s="3"/>
      <c r="GW10070" s="3"/>
      <c r="GX10070" s="3"/>
      <c r="GY10070" s="3"/>
      <c r="GZ10070" s="3"/>
      <c r="HA10070" s="3"/>
      <c r="HB10070" s="3"/>
      <c r="HC10070" s="3"/>
      <c r="HD10070" s="3"/>
      <c r="HE10070" s="3"/>
      <c r="HF10070" s="3"/>
      <c r="HG10070" s="3"/>
      <c r="HH10070" s="3"/>
      <c r="HI10070" s="3"/>
      <c r="HJ10070" s="3"/>
      <c r="HK10070" s="3"/>
      <c r="HL10070" s="3"/>
      <c r="HM10070" s="45"/>
      <c r="HN10070" s="3"/>
      <c r="HO10070" s="3"/>
      <c r="HP10070" s="3"/>
      <c r="HQ10070" s="3"/>
      <c r="HR10070" s="3"/>
      <c r="HS10070" s="3"/>
      <c r="HT10070" s="3"/>
      <c r="HU10070" s="3"/>
      <c r="HV10070" s="3"/>
      <c r="HW10070" s="3"/>
      <c r="HX10070" s="3"/>
      <c r="HY10070" s="3"/>
      <c r="HZ10070" s="3"/>
      <c r="IA10070" s="3"/>
      <c r="IB10070" s="3"/>
      <c r="IC10070" s="3"/>
      <c r="ID10070" s="3"/>
      <c r="IE10070" s="3"/>
      <c r="IF10070" s="3"/>
      <c r="IG10070" s="3"/>
      <c r="IH10070" s="3"/>
      <c r="II10070" s="3"/>
      <c r="IJ10070" s="3"/>
      <c r="IK10070" s="3"/>
      <c r="IL10070" s="3"/>
      <c r="IM10070" s="3"/>
      <c r="IN10070" s="3"/>
      <c r="IO10070" s="15"/>
    </row>
    <row r="10071" spans="171:249">
      <c r="FO10071" s="3"/>
      <c r="FP10071" s="3"/>
      <c r="FQ10071" s="3"/>
      <c r="FR10071" s="3"/>
      <c r="FS10071" s="3"/>
      <c r="FT10071" s="3"/>
      <c r="FU10071" s="3"/>
      <c r="FV10071" s="3"/>
      <c r="FW10071" s="3"/>
      <c r="FX10071" s="3"/>
      <c r="FY10071" s="3"/>
      <c r="FZ10071" s="3"/>
      <c r="GA10071" s="3"/>
      <c r="GB10071" s="3"/>
      <c r="GC10071" s="3"/>
      <c r="GD10071" s="3"/>
      <c r="GE10071" s="3"/>
      <c r="GF10071" s="3"/>
      <c r="GG10071" s="3"/>
      <c r="GH10071" s="3"/>
      <c r="GI10071" s="3"/>
      <c r="GJ10071" s="3"/>
      <c r="GK10071" s="3"/>
      <c r="GL10071" s="3"/>
      <c r="GM10071" s="3"/>
      <c r="GN10071" s="3"/>
      <c r="GO10071" s="3"/>
      <c r="GP10071" s="3"/>
      <c r="GQ10071" s="3"/>
      <c r="GR10071" s="3"/>
      <c r="GS10071" s="3"/>
      <c r="GT10071" s="3"/>
      <c r="GU10071" s="3"/>
      <c r="GV10071" s="3"/>
      <c r="GW10071" s="3"/>
      <c r="GX10071" s="3"/>
      <c r="GY10071" s="3"/>
      <c r="GZ10071" s="3"/>
      <c r="HA10071" s="3"/>
      <c r="HB10071" s="3"/>
      <c r="HC10071" s="3"/>
      <c r="HD10071" s="3"/>
      <c r="HE10071" s="3"/>
      <c r="HF10071" s="3"/>
      <c r="HG10071" s="3"/>
      <c r="HH10071" s="3"/>
      <c r="HI10071" s="3"/>
      <c r="HJ10071" s="3"/>
      <c r="HK10071" s="3"/>
      <c r="HL10071" s="3"/>
      <c r="HM10071" s="45"/>
      <c r="HN10071" s="3"/>
      <c r="HO10071" s="3"/>
      <c r="HP10071" s="3"/>
      <c r="HQ10071" s="3"/>
      <c r="HR10071" s="3"/>
      <c r="HS10071" s="3"/>
      <c r="HT10071" s="3"/>
      <c r="HU10071" s="3"/>
      <c r="HV10071" s="3"/>
      <c r="HW10071" s="3"/>
      <c r="HX10071" s="3"/>
      <c r="HY10071" s="3"/>
      <c r="HZ10071" s="3"/>
      <c r="IA10071" s="3"/>
      <c r="IB10071" s="3"/>
      <c r="IC10071" s="3"/>
      <c r="ID10071" s="3"/>
      <c r="IE10071" s="3"/>
      <c r="IF10071" s="3"/>
      <c r="IG10071" s="3"/>
      <c r="IH10071" s="3"/>
      <c r="II10071" s="3"/>
      <c r="IJ10071" s="3"/>
      <c r="IK10071" s="3"/>
      <c r="IL10071" s="3"/>
      <c r="IM10071" s="3"/>
      <c r="IN10071" s="3"/>
      <c r="IO10071" s="15"/>
    </row>
    <row r="10072" spans="171:249">
      <c r="FO10072" s="3"/>
      <c r="FP10072" s="3"/>
      <c r="FQ10072" s="3"/>
      <c r="FR10072" s="3"/>
      <c r="FS10072" s="3"/>
      <c r="FT10072" s="3"/>
      <c r="FU10072" s="3"/>
      <c r="FV10072" s="3"/>
      <c r="FW10072" s="3"/>
      <c r="FX10072" s="3"/>
      <c r="FY10072" s="3"/>
      <c r="FZ10072" s="3"/>
      <c r="GA10072" s="3"/>
      <c r="GB10072" s="3"/>
      <c r="GC10072" s="3"/>
      <c r="GD10072" s="3"/>
      <c r="GE10072" s="3"/>
      <c r="GF10072" s="3"/>
      <c r="GG10072" s="3"/>
      <c r="GH10072" s="3"/>
      <c r="GI10072" s="3"/>
      <c r="GJ10072" s="3"/>
      <c r="GK10072" s="3"/>
      <c r="GL10072" s="3"/>
      <c r="GM10072" s="3"/>
      <c r="GN10072" s="3"/>
      <c r="GO10072" s="3"/>
      <c r="GP10072" s="3"/>
      <c r="GQ10072" s="3"/>
      <c r="GR10072" s="3"/>
      <c r="GS10072" s="3"/>
      <c r="GT10072" s="3"/>
      <c r="GU10072" s="3"/>
      <c r="GV10072" s="3"/>
      <c r="GW10072" s="3"/>
      <c r="GX10072" s="3"/>
      <c r="GY10072" s="3"/>
      <c r="GZ10072" s="3"/>
      <c r="HA10072" s="3"/>
      <c r="HB10072" s="3"/>
      <c r="HC10072" s="3"/>
      <c r="HD10072" s="3"/>
      <c r="HE10072" s="3"/>
      <c r="HF10072" s="3"/>
      <c r="HG10072" s="3"/>
      <c r="HH10072" s="3"/>
      <c r="HI10072" s="3"/>
      <c r="HJ10072" s="3"/>
      <c r="HK10072" s="3"/>
      <c r="HL10072" s="3"/>
      <c r="HM10072" s="45"/>
      <c r="HN10072" s="3"/>
      <c r="HO10072" s="3"/>
      <c r="HP10072" s="3"/>
      <c r="HQ10072" s="3"/>
      <c r="HR10072" s="3"/>
      <c r="HS10072" s="3"/>
      <c r="HT10072" s="3"/>
      <c r="HU10072" s="3"/>
      <c r="HV10072" s="3"/>
      <c r="HW10072" s="3"/>
      <c r="HX10072" s="3"/>
      <c r="HY10072" s="3"/>
      <c r="HZ10072" s="3"/>
      <c r="IA10072" s="3"/>
      <c r="IB10072" s="3"/>
      <c r="IC10072" s="3"/>
      <c r="ID10072" s="3"/>
      <c r="IE10072" s="3"/>
      <c r="IF10072" s="3"/>
      <c r="IG10072" s="3"/>
      <c r="IH10072" s="3"/>
      <c r="II10072" s="3"/>
      <c r="IJ10072" s="3"/>
      <c r="IK10072" s="3"/>
      <c r="IL10072" s="3"/>
      <c r="IM10072" s="3"/>
      <c r="IN10072" s="3"/>
      <c r="IO10072" s="15"/>
    </row>
    <row r="10073" spans="171:249">
      <c r="FO10073" s="3"/>
      <c r="FP10073" s="3"/>
      <c r="FQ10073" s="3"/>
      <c r="FR10073" s="3"/>
      <c r="FS10073" s="3"/>
      <c r="FT10073" s="3"/>
      <c r="FU10073" s="3"/>
      <c r="FV10073" s="3"/>
      <c r="FW10073" s="3"/>
      <c r="FX10073" s="3"/>
      <c r="FY10073" s="3"/>
      <c r="FZ10073" s="3"/>
      <c r="GA10073" s="3"/>
      <c r="GB10073" s="3"/>
      <c r="GC10073" s="3"/>
      <c r="GD10073" s="3"/>
      <c r="GE10073" s="3"/>
      <c r="GF10073" s="3"/>
      <c r="GG10073" s="3"/>
      <c r="GH10073" s="3"/>
      <c r="GI10073" s="3"/>
      <c r="GJ10073" s="3"/>
      <c r="GK10073" s="3"/>
      <c r="GL10073" s="3"/>
      <c r="GM10073" s="3"/>
      <c r="GN10073" s="3"/>
      <c r="GO10073" s="3"/>
      <c r="GP10073" s="3"/>
      <c r="GQ10073" s="3"/>
      <c r="GR10073" s="3"/>
      <c r="GS10073" s="3"/>
      <c r="GT10073" s="3"/>
      <c r="GU10073" s="3"/>
      <c r="GV10073" s="3"/>
      <c r="GW10073" s="3"/>
      <c r="GX10073" s="3"/>
      <c r="GY10073" s="3"/>
      <c r="GZ10073" s="3"/>
      <c r="HA10073" s="3"/>
      <c r="HB10073" s="3"/>
      <c r="HC10073" s="3"/>
      <c r="HD10073" s="3"/>
      <c r="HE10073" s="3"/>
      <c r="HF10073" s="3"/>
      <c r="HG10073" s="3"/>
      <c r="HH10073" s="3"/>
      <c r="HI10073" s="3"/>
      <c r="HJ10073" s="3"/>
      <c r="HK10073" s="3"/>
      <c r="HL10073" s="3"/>
      <c r="HM10073" s="45"/>
      <c r="HN10073" s="3"/>
      <c r="HO10073" s="3"/>
      <c r="HP10073" s="3"/>
      <c r="HQ10073" s="3"/>
      <c r="HR10073" s="3"/>
      <c r="HS10073" s="3"/>
      <c r="HT10073" s="3"/>
      <c r="HU10073" s="3"/>
      <c r="HV10073" s="3"/>
      <c r="HW10073" s="3"/>
      <c r="HX10073" s="3"/>
      <c r="HY10073" s="3"/>
      <c r="HZ10073" s="3"/>
      <c r="IA10073" s="3"/>
      <c r="IB10073" s="3"/>
      <c r="IC10073" s="3"/>
      <c r="ID10073" s="3"/>
      <c r="IE10073" s="3"/>
      <c r="IF10073" s="3"/>
      <c r="IG10073" s="3"/>
      <c r="IH10073" s="3"/>
      <c r="II10073" s="3"/>
      <c r="IJ10073" s="3"/>
      <c r="IK10073" s="3"/>
      <c r="IL10073" s="3"/>
      <c r="IM10073" s="3"/>
      <c r="IN10073" s="3"/>
      <c r="IO10073" s="15"/>
    </row>
    <row r="10074" spans="171:249">
      <c r="FO10074" s="3"/>
      <c r="FP10074" s="3"/>
      <c r="FQ10074" s="3"/>
      <c r="FR10074" s="3"/>
      <c r="FS10074" s="3"/>
      <c r="FT10074" s="3"/>
      <c r="FU10074" s="3"/>
      <c r="FV10074" s="3"/>
      <c r="FW10074" s="3"/>
      <c r="FX10074" s="3"/>
      <c r="FY10074" s="3"/>
      <c r="FZ10074" s="3"/>
      <c r="GA10074" s="3"/>
      <c r="GB10074" s="3"/>
      <c r="GC10074" s="3"/>
      <c r="GD10074" s="3"/>
      <c r="GE10074" s="3"/>
      <c r="GF10074" s="3"/>
      <c r="GG10074" s="3"/>
      <c r="GH10074" s="3"/>
      <c r="GI10074" s="3"/>
      <c r="GJ10074" s="3"/>
      <c r="GK10074" s="3"/>
      <c r="GL10074" s="3"/>
      <c r="GM10074" s="3"/>
      <c r="GN10074" s="3"/>
      <c r="GO10074" s="3"/>
      <c r="GP10074" s="3"/>
      <c r="GQ10074" s="3"/>
      <c r="GR10074" s="3"/>
      <c r="GS10074" s="3"/>
      <c r="GT10074" s="3"/>
      <c r="GU10074" s="3"/>
      <c r="GV10074" s="3"/>
      <c r="GW10074" s="3"/>
      <c r="GX10074" s="3"/>
      <c r="GY10074" s="3"/>
      <c r="GZ10074" s="3"/>
      <c r="HA10074" s="3"/>
      <c r="HB10074" s="3"/>
      <c r="HC10074" s="3"/>
      <c r="HD10074" s="3"/>
      <c r="HE10074" s="3"/>
      <c r="HF10074" s="3"/>
      <c r="HG10074" s="3"/>
      <c r="HH10074" s="3"/>
      <c r="HI10074" s="3"/>
      <c r="HJ10074" s="3"/>
      <c r="HK10074" s="3"/>
      <c r="HL10074" s="3"/>
      <c r="HM10074" s="45"/>
      <c r="HN10074" s="3"/>
      <c r="HO10074" s="3"/>
      <c r="HP10074" s="3"/>
      <c r="HQ10074" s="3"/>
      <c r="HR10074" s="3"/>
      <c r="HS10074" s="3"/>
      <c r="HT10074" s="3"/>
      <c r="HU10074" s="3"/>
      <c r="HV10074" s="3"/>
      <c r="HW10074" s="3"/>
      <c r="HX10074" s="3"/>
      <c r="HY10074" s="3"/>
      <c r="HZ10074" s="3"/>
      <c r="IA10074" s="3"/>
      <c r="IB10074" s="3"/>
      <c r="IC10074" s="3"/>
      <c r="ID10074" s="3"/>
      <c r="IE10074" s="3"/>
      <c r="IF10074" s="3"/>
      <c r="IG10074" s="3"/>
      <c r="IH10074" s="3"/>
      <c r="II10074" s="3"/>
      <c r="IJ10074" s="3"/>
      <c r="IK10074" s="3"/>
      <c r="IL10074" s="3"/>
      <c r="IM10074" s="3"/>
      <c r="IN10074" s="3"/>
      <c r="IO10074" s="15"/>
    </row>
    <row r="10075" spans="171:249">
      <c r="FO10075" s="3"/>
      <c r="FP10075" s="3"/>
      <c r="FQ10075" s="3"/>
      <c r="FR10075" s="3"/>
      <c r="FS10075" s="3"/>
      <c r="FT10075" s="3"/>
      <c r="FU10075" s="3"/>
      <c r="FV10075" s="3"/>
      <c r="FW10075" s="3"/>
      <c r="FX10075" s="3"/>
      <c r="FY10075" s="3"/>
      <c r="FZ10075" s="3"/>
      <c r="GA10075" s="3"/>
      <c r="GB10075" s="3"/>
      <c r="GC10075" s="3"/>
      <c r="GD10075" s="3"/>
      <c r="GE10075" s="3"/>
      <c r="GF10075" s="3"/>
      <c r="GG10075" s="3"/>
      <c r="GH10075" s="3"/>
      <c r="GI10075" s="3"/>
      <c r="GJ10075" s="3"/>
      <c r="GK10075" s="3"/>
      <c r="GL10075" s="3"/>
      <c r="GM10075" s="3"/>
      <c r="GN10075" s="3"/>
      <c r="GO10075" s="3"/>
      <c r="GP10075" s="3"/>
      <c r="GQ10075" s="3"/>
      <c r="GR10075" s="3"/>
      <c r="GS10075" s="3"/>
      <c r="GT10075" s="3"/>
      <c r="GU10075" s="3"/>
      <c r="GV10075" s="3"/>
      <c r="GW10075" s="3"/>
      <c r="GX10075" s="3"/>
      <c r="GY10075" s="3"/>
      <c r="GZ10075" s="3"/>
      <c r="HA10075" s="3"/>
      <c r="HB10075" s="3"/>
      <c r="HC10075" s="3"/>
      <c r="HD10075" s="3"/>
      <c r="HE10075" s="3"/>
      <c r="HF10075" s="3"/>
      <c r="HG10075" s="3"/>
      <c r="HH10075" s="3"/>
      <c r="HI10075" s="3"/>
      <c r="HJ10075" s="3"/>
      <c r="HK10075" s="3"/>
      <c r="HL10075" s="3"/>
      <c r="HM10075" s="45"/>
      <c r="HN10075" s="3"/>
      <c r="HO10075" s="3"/>
      <c r="HP10075" s="3"/>
      <c r="HQ10075" s="3"/>
      <c r="HR10075" s="3"/>
      <c r="HS10075" s="3"/>
      <c r="HT10075" s="3"/>
      <c r="HU10075" s="3"/>
      <c r="HV10075" s="3"/>
      <c r="HW10075" s="3"/>
      <c r="HX10075" s="3"/>
      <c r="HY10075" s="3"/>
      <c r="HZ10075" s="3"/>
      <c r="IA10075" s="3"/>
      <c r="IB10075" s="3"/>
      <c r="IC10075" s="3"/>
      <c r="ID10075" s="3"/>
      <c r="IE10075" s="3"/>
      <c r="IF10075" s="3"/>
      <c r="IG10075" s="3"/>
      <c r="IH10075" s="3"/>
      <c r="II10075" s="3"/>
      <c r="IJ10075" s="3"/>
      <c r="IK10075" s="3"/>
      <c r="IL10075" s="3"/>
      <c r="IM10075" s="3"/>
      <c r="IN10075" s="3"/>
      <c r="IO10075" s="15"/>
    </row>
    <row r="10076" spans="171:249">
      <c r="FO10076" s="3"/>
      <c r="FP10076" s="3"/>
      <c r="FQ10076" s="3"/>
      <c r="FR10076" s="3"/>
      <c r="FS10076" s="3"/>
      <c r="FT10076" s="3"/>
      <c r="FU10076" s="3"/>
      <c r="FV10076" s="3"/>
      <c r="FW10076" s="3"/>
      <c r="FX10076" s="3"/>
      <c r="FY10076" s="3"/>
      <c r="FZ10076" s="3"/>
      <c r="GA10076" s="3"/>
      <c r="GB10076" s="3"/>
      <c r="GC10076" s="3"/>
      <c r="GD10076" s="3"/>
      <c r="GE10076" s="3"/>
      <c r="GF10076" s="3"/>
      <c r="GG10076" s="3"/>
      <c r="GH10076" s="3"/>
      <c r="GI10076" s="3"/>
      <c r="GJ10076" s="3"/>
      <c r="GK10076" s="3"/>
      <c r="GL10076" s="3"/>
      <c r="GM10076" s="3"/>
      <c r="GN10076" s="3"/>
      <c r="GO10076" s="3"/>
      <c r="GP10076" s="3"/>
      <c r="GQ10076" s="3"/>
      <c r="GR10076" s="3"/>
      <c r="GS10076" s="3"/>
      <c r="GT10076" s="3"/>
      <c r="GU10076" s="3"/>
      <c r="GV10076" s="3"/>
      <c r="GW10076" s="3"/>
      <c r="GX10076" s="3"/>
      <c r="GY10076" s="3"/>
      <c r="GZ10076" s="3"/>
      <c r="HA10076" s="3"/>
      <c r="HB10076" s="3"/>
      <c r="HC10076" s="3"/>
      <c r="HD10076" s="3"/>
      <c r="HE10076" s="3"/>
      <c r="HF10076" s="3"/>
      <c r="HG10076" s="3"/>
      <c r="HH10076" s="3"/>
      <c r="HI10076" s="3"/>
      <c r="HJ10076" s="3"/>
      <c r="HK10076" s="3"/>
      <c r="HL10076" s="3"/>
      <c r="HM10076" s="45"/>
      <c r="HN10076" s="3"/>
      <c r="HO10076" s="3"/>
      <c r="HP10076" s="3"/>
      <c r="HQ10076" s="3"/>
      <c r="HR10076" s="3"/>
      <c r="HS10076" s="3"/>
      <c r="HT10076" s="3"/>
      <c r="HU10076" s="3"/>
      <c r="HV10076" s="3"/>
      <c r="HW10076" s="3"/>
      <c r="HX10076" s="3"/>
      <c r="HY10076" s="3"/>
      <c r="HZ10076" s="3"/>
      <c r="IA10076" s="3"/>
      <c r="IB10076" s="3"/>
      <c r="IC10076" s="3"/>
      <c r="ID10076" s="3"/>
      <c r="IE10076" s="3"/>
      <c r="IF10076" s="3"/>
      <c r="IG10076" s="3"/>
      <c r="IH10076" s="3"/>
      <c r="II10076" s="3"/>
      <c r="IJ10076" s="3"/>
      <c r="IK10076" s="3"/>
      <c r="IL10076" s="3"/>
      <c r="IM10076" s="3"/>
      <c r="IN10076" s="3"/>
      <c r="IO10076" s="15"/>
    </row>
    <row r="10077" spans="171:249">
      <c r="FO10077" s="3"/>
      <c r="FP10077" s="3"/>
      <c r="FQ10077" s="3"/>
      <c r="FR10077" s="3"/>
      <c r="FS10077" s="3"/>
      <c r="FT10077" s="3"/>
      <c r="FU10077" s="3"/>
      <c r="FV10077" s="3"/>
      <c r="FW10077" s="3"/>
      <c r="FX10077" s="3"/>
      <c r="FY10077" s="3"/>
      <c r="FZ10077" s="3"/>
      <c r="GA10077" s="3"/>
      <c r="GB10077" s="3"/>
      <c r="GC10077" s="3"/>
      <c r="GD10077" s="3"/>
      <c r="GE10077" s="3"/>
      <c r="GF10077" s="3"/>
      <c r="GG10077" s="3"/>
      <c r="GH10077" s="3"/>
      <c r="GI10077" s="3"/>
      <c r="GJ10077" s="3"/>
      <c r="GK10077" s="3"/>
      <c r="GL10077" s="3"/>
      <c r="GM10077" s="3"/>
      <c r="GN10077" s="3"/>
      <c r="GO10077" s="3"/>
      <c r="GP10077" s="3"/>
      <c r="GQ10077" s="3"/>
      <c r="GR10077" s="3"/>
      <c r="GS10077" s="3"/>
      <c r="GT10077" s="3"/>
      <c r="GU10077" s="3"/>
      <c r="GV10077" s="3"/>
      <c r="GW10077" s="3"/>
      <c r="GX10077" s="3"/>
      <c r="GY10077" s="3"/>
      <c r="GZ10077" s="3"/>
      <c r="HA10077" s="3"/>
      <c r="HB10077" s="3"/>
      <c r="HC10077" s="3"/>
      <c r="HD10077" s="3"/>
      <c r="HE10077" s="3"/>
      <c r="HF10077" s="3"/>
      <c r="HG10077" s="3"/>
      <c r="HH10077" s="3"/>
      <c r="HI10077" s="3"/>
      <c r="HJ10077" s="3"/>
      <c r="HK10077" s="3"/>
      <c r="HL10077" s="3"/>
      <c r="HM10077" s="45"/>
      <c r="HN10077" s="3"/>
      <c r="HO10077" s="3"/>
      <c r="HP10077" s="3"/>
      <c r="HQ10077" s="3"/>
      <c r="HR10077" s="3"/>
      <c r="HS10077" s="3"/>
      <c r="HT10077" s="3"/>
      <c r="HU10077" s="3"/>
      <c r="HV10077" s="3"/>
      <c r="HW10077" s="3"/>
      <c r="HX10077" s="3"/>
      <c r="HY10077" s="3"/>
      <c r="HZ10077" s="3"/>
      <c r="IA10077" s="3"/>
      <c r="IB10077" s="3"/>
      <c r="IC10077" s="3"/>
      <c r="ID10077" s="3"/>
      <c r="IE10077" s="3"/>
      <c r="IF10077" s="3"/>
      <c r="IG10077" s="3"/>
      <c r="IH10077" s="3"/>
      <c r="II10077" s="3"/>
      <c r="IJ10077" s="3"/>
      <c r="IK10077" s="3"/>
      <c r="IL10077" s="3"/>
      <c r="IM10077" s="3"/>
      <c r="IN10077" s="3"/>
      <c r="IO10077" s="15"/>
    </row>
    <row r="10078" spans="171:249">
      <c r="FO10078" s="3"/>
      <c r="FP10078" s="3"/>
      <c r="FQ10078" s="3"/>
      <c r="FR10078" s="3"/>
      <c r="FS10078" s="3"/>
      <c r="FT10078" s="3"/>
      <c r="FU10078" s="3"/>
      <c r="FV10078" s="3"/>
      <c r="FW10078" s="3"/>
      <c r="FX10078" s="3"/>
      <c r="FY10078" s="3"/>
      <c r="FZ10078" s="3"/>
      <c r="GA10078" s="3"/>
      <c r="GB10078" s="3"/>
      <c r="GC10078" s="3"/>
      <c r="GD10078" s="3"/>
      <c r="GE10078" s="3"/>
      <c r="GF10078" s="3"/>
      <c r="GG10078" s="3"/>
      <c r="GH10078" s="3"/>
      <c r="GI10078" s="3"/>
      <c r="GJ10078" s="3"/>
      <c r="GK10078" s="3"/>
      <c r="GL10078" s="3"/>
      <c r="GM10078" s="3"/>
      <c r="GN10078" s="3"/>
      <c r="GO10078" s="3"/>
      <c r="GP10078" s="3"/>
      <c r="GQ10078" s="3"/>
      <c r="GR10078" s="3"/>
      <c r="GS10078" s="3"/>
      <c r="GT10078" s="3"/>
      <c r="GU10078" s="3"/>
      <c r="GV10078" s="3"/>
      <c r="GW10078" s="3"/>
      <c r="GX10078" s="3"/>
      <c r="GY10078" s="3"/>
      <c r="GZ10078" s="3"/>
      <c r="HA10078" s="3"/>
      <c r="HB10078" s="3"/>
      <c r="HC10078" s="3"/>
      <c r="HD10078" s="3"/>
      <c r="HE10078" s="3"/>
      <c r="HF10078" s="3"/>
      <c r="HG10078" s="3"/>
      <c r="HH10078" s="3"/>
      <c r="HI10078" s="3"/>
      <c r="HJ10078" s="3"/>
      <c r="HK10078" s="3"/>
      <c r="HL10078" s="3"/>
      <c r="HM10078" s="45"/>
      <c r="HN10078" s="3"/>
      <c r="HO10078" s="3"/>
      <c r="HP10078" s="3"/>
      <c r="HQ10078" s="3"/>
      <c r="HR10078" s="3"/>
      <c r="HS10078" s="3"/>
      <c r="HT10078" s="3"/>
      <c r="HU10078" s="3"/>
      <c r="HV10078" s="3"/>
      <c r="HW10078" s="3"/>
      <c r="HX10078" s="3"/>
      <c r="HY10078" s="3"/>
      <c r="HZ10078" s="3"/>
      <c r="IA10078" s="3"/>
      <c r="IB10078" s="3"/>
      <c r="IC10078" s="3"/>
      <c r="ID10078" s="3"/>
      <c r="IE10078" s="3"/>
      <c r="IF10078" s="3"/>
      <c r="IG10078" s="3"/>
      <c r="IH10078" s="3"/>
      <c r="II10078" s="3"/>
      <c r="IJ10078" s="3"/>
      <c r="IK10078" s="3"/>
      <c r="IL10078" s="3"/>
      <c r="IM10078" s="3"/>
      <c r="IN10078" s="3"/>
      <c r="IO10078" s="15"/>
    </row>
    <row r="10079" spans="171:249">
      <c r="FO10079" s="3"/>
      <c r="FP10079" s="3"/>
      <c r="FQ10079" s="3"/>
      <c r="FR10079" s="3"/>
      <c r="FS10079" s="3"/>
      <c r="FT10079" s="3"/>
      <c r="FU10079" s="3"/>
      <c r="FV10079" s="3"/>
      <c r="FW10079" s="3"/>
      <c r="FX10079" s="3"/>
      <c r="FY10079" s="3"/>
      <c r="FZ10079" s="3"/>
      <c r="GA10079" s="3"/>
      <c r="GB10079" s="3"/>
      <c r="GC10079" s="3"/>
      <c r="GD10079" s="3"/>
      <c r="GE10079" s="3"/>
      <c r="GF10079" s="3"/>
      <c r="GG10079" s="3"/>
      <c r="GH10079" s="3"/>
      <c r="GI10079" s="3"/>
      <c r="GJ10079" s="3"/>
      <c r="GK10079" s="3"/>
      <c r="GL10079" s="3"/>
      <c r="GM10079" s="3"/>
      <c r="GN10079" s="3"/>
      <c r="GO10079" s="3"/>
      <c r="GP10079" s="3"/>
      <c r="GQ10079" s="3"/>
      <c r="GR10079" s="3"/>
      <c r="GS10079" s="3"/>
      <c r="GT10079" s="3"/>
      <c r="GU10079" s="3"/>
      <c r="GV10079" s="3"/>
      <c r="GW10079" s="3"/>
      <c r="GX10079" s="3"/>
      <c r="GY10079" s="3"/>
      <c r="GZ10079" s="3"/>
      <c r="HA10079" s="3"/>
      <c r="HB10079" s="3"/>
      <c r="HC10079" s="3"/>
      <c r="HD10079" s="3"/>
      <c r="HE10079" s="3"/>
      <c r="HF10079" s="3"/>
      <c r="HG10079" s="3"/>
      <c r="HH10079" s="3"/>
      <c r="HI10079" s="3"/>
      <c r="HJ10079" s="3"/>
      <c r="HK10079" s="3"/>
      <c r="HL10079" s="3"/>
      <c r="HM10079" s="45"/>
      <c r="HN10079" s="3"/>
      <c r="HO10079" s="3"/>
      <c r="HP10079" s="3"/>
      <c r="HQ10079" s="3"/>
      <c r="HR10079" s="3"/>
      <c r="HS10079" s="3"/>
      <c r="HT10079" s="3"/>
      <c r="HU10079" s="3"/>
      <c r="HV10079" s="3"/>
      <c r="HW10079" s="3"/>
      <c r="HX10079" s="3"/>
      <c r="HY10079" s="3"/>
      <c r="HZ10079" s="3"/>
      <c r="IA10079" s="3"/>
      <c r="IB10079" s="3"/>
      <c r="IC10079" s="3"/>
      <c r="ID10079" s="3"/>
      <c r="IE10079" s="3"/>
      <c r="IF10079" s="3"/>
      <c r="IG10079" s="3"/>
      <c r="IH10079" s="3"/>
      <c r="II10079" s="3"/>
      <c r="IJ10079" s="3"/>
      <c r="IK10079" s="3"/>
      <c r="IL10079" s="3"/>
      <c r="IM10079" s="3"/>
      <c r="IN10079" s="3"/>
      <c r="IO10079" s="15"/>
    </row>
    <row r="10080" spans="171:249">
      <c r="FO10080" s="3"/>
      <c r="FP10080" s="3"/>
      <c r="FQ10080" s="3"/>
      <c r="FR10080" s="3"/>
      <c r="FS10080" s="3"/>
      <c r="FT10080" s="3"/>
      <c r="FU10080" s="3"/>
      <c r="FV10080" s="3"/>
      <c r="FW10080" s="3"/>
      <c r="FX10080" s="3"/>
      <c r="FY10080" s="3"/>
      <c r="FZ10080" s="3"/>
      <c r="GA10080" s="3"/>
      <c r="GB10080" s="3"/>
      <c r="GC10080" s="3"/>
      <c r="GD10080" s="3"/>
      <c r="GE10080" s="3"/>
      <c r="GF10080" s="3"/>
      <c r="GG10080" s="3"/>
      <c r="GH10080" s="3"/>
      <c r="GI10080" s="3"/>
      <c r="GJ10080" s="3"/>
      <c r="GK10080" s="3"/>
      <c r="GL10080" s="3"/>
      <c r="GM10080" s="3"/>
      <c r="GN10080" s="3"/>
      <c r="GO10080" s="3"/>
      <c r="GP10080" s="3"/>
      <c r="GQ10080" s="3"/>
      <c r="GR10080" s="3"/>
      <c r="GS10080" s="3"/>
      <c r="GT10080" s="3"/>
      <c r="GU10080" s="3"/>
      <c r="GV10080" s="3"/>
      <c r="GW10080" s="3"/>
      <c r="GX10080" s="3"/>
      <c r="GY10080" s="3"/>
      <c r="GZ10080" s="3"/>
      <c r="HA10080" s="3"/>
      <c r="HB10080" s="3"/>
      <c r="HC10080" s="3"/>
      <c r="HD10080" s="3"/>
      <c r="HE10080" s="3"/>
      <c r="HF10080" s="3"/>
      <c r="HG10080" s="3"/>
      <c r="HH10080" s="3"/>
      <c r="HI10080" s="3"/>
      <c r="HJ10080" s="3"/>
      <c r="HK10080" s="3"/>
      <c r="HL10080" s="3"/>
      <c r="HM10080" s="45"/>
      <c r="HN10080" s="3"/>
      <c r="HO10080" s="3"/>
      <c r="HP10080" s="3"/>
      <c r="HQ10080" s="3"/>
      <c r="HR10080" s="3"/>
      <c r="HS10080" s="3"/>
      <c r="HT10080" s="3"/>
      <c r="HU10080" s="3"/>
      <c r="HV10080" s="3"/>
      <c r="HW10080" s="3"/>
      <c r="HX10080" s="3"/>
      <c r="HY10080" s="3"/>
      <c r="HZ10080" s="3"/>
      <c r="IA10080" s="3"/>
      <c r="IB10080" s="3"/>
      <c r="IC10080" s="3"/>
      <c r="ID10080" s="3"/>
      <c r="IE10080" s="3"/>
      <c r="IF10080" s="3"/>
      <c r="IG10080" s="3"/>
      <c r="IH10080" s="3"/>
      <c r="II10080" s="3"/>
      <c r="IJ10080" s="3"/>
      <c r="IK10080" s="3"/>
      <c r="IL10080" s="3"/>
      <c r="IM10080" s="3"/>
      <c r="IN10080" s="3"/>
      <c r="IO10080" s="15"/>
    </row>
    <row r="10081" spans="171:249">
      <c r="FO10081" s="3"/>
      <c r="FP10081" s="3"/>
      <c r="FQ10081" s="3"/>
      <c r="FR10081" s="3"/>
      <c r="FS10081" s="3"/>
      <c r="FT10081" s="3"/>
      <c r="FU10081" s="3"/>
      <c r="FV10081" s="3"/>
      <c r="FW10081" s="3"/>
      <c r="FX10081" s="3"/>
      <c r="FY10081" s="3"/>
      <c r="FZ10081" s="3"/>
      <c r="GA10081" s="3"/>
      <c r="GB10081" s="3"/>
      <c r="GC10081" s="3"/>
      <c r="GD10081" s="3"/>
      <c r="GE10081" s="3"/>
      <c r="GF10081" s="3"/>
      <c r="GG10081" s="3"/>
      <c r="GH10081" s="3"/>
      <c r="GI10081" s="3"/>
      <c r="GJ10081" s="3"/>
      <c r="GK10081" s="3"/>
      <c r="GL10081" s="3"/>
      <c r="GM10081" s="3"/>
      <c r="GN10081" s="3"/>
      <c r="GO10081" s="3"/>
      <c r="GP10081" s="3"/>
      <c r="GQ10081" s="3"/>
      <c r="GR10081" s="3"/>
      <c r="GS10081" s="3"/>
      <c r="GT10081" s="3"/>
      <c r="GU10081" s="3"/>
      <c r="GV10081" s="3"/>
      <c r="GW10081" s="3"/>
      <c r="GX10081" s="3"/>
      <c r="GY10081" s="3"/>
      <c r="GZ10081" s="3"/>
      <c r="HA10081" s="3"/>
      <c r="HB10081" s="3"/>
      <c r="HC10081" s="3"/>
      <c r="HD10081" s="3"/>
      <c r="HE10081" s="3"/>
      <c r="HF10081" s="3"/>
      <c r="HG10081" s="3"/>
      <c r="HH10081" s="3"/>
      <c r="HI10081" s="3"/>
      <c r="HJ10081" s="3"/>
      <c r="HK10081" s="3"/>
      <c r="HL10081" s="3"/>
      <c r="HM10081" s="45"/>
      <c r="HN10081" s="3"/>
      <c r="HO10081" s="3"/>
      <c r="HP10081" s="3"/>
      <c r="HQ10081" s="3"/>
      <c r="HR10081" s="3"/>
      <c r="HS10081" s="3"/>
      <c r="HT10081" s="3"/>
      <c r="HU10081" s="3"/>
      <c r="HV10081" s="3"/>
      <c r="HW10081" s="3"/>
      <c r="HX10081" s="3"/>
      <c r="HY10081" s="3"/>
      <c r="HZ10081" s="3"/>
      <c r="IA10081" s="3"/>
      <c r="IB10081" s="3"/>
      <c r="IC10081" s="3"/>
      <c r="ID10081" s="3"/>
      <c r="IE10081" s="3"/>
      <c r="IF10081" s="3"/>
      <c r="IG10081" s="3"/>
      <c r="IH10081" s="3"/>
      <c r="II10081" s="3"/>
      <c r="IJ10081" s="3"/>
      <c r="IK10081" s="3"/>
      <c r="IL10081" s="3"/>
      <c r="IM10081" s="3"/>
      <c r="IN10081" s="3"/>
      <c r="IO10081" s="15"/>
    </row>
    <row r="10082" spans="171:249">
      <c r="FO10082" s="3"/>
      <c r="FP10082" s="3"/>
      <c r="FQ10082" s="3"/>
      <c r="FR10082" s="3"/>
      <c r="FS10082" s="3"/>
      <c r="FT10082" s="3"/>
      <c r="FU10082" s="3"/>
      <c r="FV10082" s="3"/>
      <c r="FW10082" s="3"/>
      <c r="FX10082" s="3"/>
      <c r="FY10082" s="3"/>
      <c r="FZ10082" s="3"/>
      <c r="GA10082" s="3"/>
      <c r="GB10082" s="3"/>
      <c r="GC10082" s="3"/>
      <c r="GD10082" s="3"/>
      <c r="GE10082" s="3"/>
      <c r="GF10082" s="3"/>
      <c r="GG10082" s="3"/>
      <c r="GH10082" s="3"/>
      <c r="GI10082" s="3"/>
      <c r="GJ10082" s="3"/>
      <c r="GK10082" s="3"/>
      <c r="GL10082" s="3"/>
      <c r="GM10082" s="3"/>
      <c r="GN10082" s="3"/>
      <c r="GO10082" s="3"/>
      <c r="GP10082" s="3"/>
      <c r="GQ10082" s="3"/>
      <c r="GR10082" s="3"/>
      <c r="GS10082" s="3"/>
      <c r="GT10082" s="3"/>
      <c r="GU10082" s="3"/>
      <c r="GV10082" s="3"/>
      <c r="GW10082" s="3"/>
      <c r="GX10082" s="3"/>
      <c r="GY10082" s="3"/>
      <c r="GZ10082" s="3"/>
      <c r="HA10082" s="3"/>
      <c r="HB10082" s="3"/>
      <c r="HC10082" s="3"/>
      <c r="HD10082" s="3"/>
      <c r="HE10082" s="3"/>
      <c r="HF10082" s="3"/>
      <c r="HG10082" s="3"/>
      <c r="HH10082" s="3"/>
      <c r="HI10082" s="3"/>
      <c r="HJ10082" s="3"/>
      <c r="HK10082" s="3"/>
      <c r="HL10082" s="3"/>
      <c r="HM10082" s="45"/>
      <c r="HN10082" s="3"/>
      <c r="HO10082" s="3"/>
      <c r="HP10082" s="3"/>
      <c r="HQ10082" s="3"/>
      <c r="HR10082" s="3"/>
      <c r="HS10082" s="3"/>
      <c r="HT10082" s="3"/>
      <c r="HU10082" s="3"/>
      <c r="HV10082" s="3"/>
      <c r="HW10082" s="3"/>
      <c r="HX10082" s="3"/>
      <c r="HY10082" s="3"/>
      <c r="HZ10082" s="3"/>
      <c r="IA10082" s="3"/>
      <c r="IB10082" s="3"/>
      <c r="IC10082" s="3"/>
      <c r="ID10082" s="3"/>
      <c r="IE10082" s="3"/>
      <c r="IF10082" s="3"/>
      <c r="IG10082" s="3"/>
      <c r="IH10082" s="3"/>
      <c r="II10082" s="3"/>
      <c r="IJ10082" s="3"/>
      <c r="IK10082" s="3"/>
      <c r="IL10082" s="3"/>
      <c r="IM10082" s="3"/>
      <c r="IN10082" s="3"/>
      <c r="IO10082" s="15"/>
    </row>
    <row r="10083" spans="171:249">
      <c r="FO10083" s="3"/>
      <c r="FP10083" s="3"/>
      <c r="FQ10083" s="3"/>
      <c r="FR10083" s="3"/>
      <c r="FS10083" s="3"/>
      <c r="FT10083" s="3"/>
      <c r="FU10083" s="3"/>
      <c r="FV10083" s="3"/>
      <c r="FW10083" s="3"/>
      <c r="FX10083" s="3"/>
      <c r="FY10083" s="3"/>
      <c r="FZ10083" s="3"/>
      <c r="GA10083" s="3"/>
      <c r="GB10083" s="3"/>
      <c r="GC10083" s="3"/>
      <c r="GD10083" s="3"/>
      <c r="GE10083" s="3"/>
      <c r="GF10083" s="3"/>
      <c r="GG10083" s="3"/>
      <c r="GH10083" s="3"/>
      <c r="GI10083" s="3"/>
      <c r="GJ10083" s="3"/>
      <c r="GK10083" s="3"/>
      <c r="GL10083" s="3"/>
      <c r="GM10083" s="3"/>
      <c r="GN10083" s="3"/>
      <c r="GO10083" s="3"/>
      <c r="GP10083" s="3"/>
      <c r="GQ10083" s="3"/>
      <c r="GR10083" s="3"/>
      <c r="GS10083" s="3"/>
      <c r="GT10083" s="3"/>
      <c r="GU10083" s="3"/>
      <c r="GV10083" s="3"/>
      <c r="GW10083" s="3"/>
      <c r="GX10083" s="3"/>
      <c r="GY10083" s="3"/>
      <c r="GZ10083" s="3"/>
      <c r="HA10083" s="3"/>
      <c r="HB10083" s="3"/>
      <c r="HC10083" s="3"/>
      <c r="HD10083" s="3"/>
      <c r="HE10083" s="3"/>
      <c r="HF10083" s="3"/>
      <c r="HG10083" s="3"/>
      <c r="HH10083" s="3"/>
      <c r="HI10083" s="3"/>
      <c r="HJ10083" s="3"/>
      <c r="HK10083" s="3"/>
      <c r="HL10083" s="3"/>
      <c r="HM10083" s="45"/>
      <c r="HN10083" s="3"/>
      <c r="HO10083" s="3"/>
      <c r="HP10083" s="3"/>
      <c r="HQ10083" s="3"/>
      <c r="HR10083" s="3"/>
      <c r="HS10083" s="3"/>
      <c r="HT10083" s="3"/>
      <c r="HU10083" s="3"/>
      <c r="HV10083" s="3"/>
      <c r="HW10083" s="3"/>
      <c r="HX10083" s="3"/>
      <c r="HY10083" s="3"/>
      <c r="HZ10083" s="3"/>
      <c r="IA10083" s="3"/>
      <c r="IB10083" s="3"/>
      <c r="IC10083" s="3"/>
      <c r="ID10083" s="3"/>
      <c r="IE10083" s="3"/>
      <c r="IF10083" s="3"/>
      <c r="IG10083" s="3"/>
      <c r="IH10083" s="3"/>
      <c r="II10083" s="3"/>
      <c r="IJ10083" s="3"/>
      <c r="IK10083" s="3"/>
      <c r="IL10083" s="3"/>
      <c r="IM10083" s="3"/>
      <c r="IN10083" s="3"/>
      <c r="IO10083" s="15"/>
    </row>
    <row r="10084" spans="171:249">
      <c r="FO10084" s="3"/>
      <c r="FP10084" s="3"/>
      <c r="FQ10084" s="3"/>
      <c r="FR10084" s="3"/>
      <c r="FS10084" s="3"/>
      <c r="FT10084" s="3"/>
      <c r="FU10084" s="3"/>
      <c r="FV10084" s="3"/>
      <c r="FW10084" s="3"/>
      <c r="FX10084" s="3"/>
      <c r="FY10084" s="3"/>
      <c r="FZ10084" s="3"/>
      <c r="GA10084" s="3"/>
      <c r="GB10084" s="3"/>
      <c r="GC10084" s="3"/>
      <c r="GD10084" s="3"/>
      <c r="GE10084" s="3"/>
      <c r="GF10084" s="3"/>
      <c r="GG10084" s="3"/>
      <c r="GH10084" s="3"/>
      <c r="GI10084" s="3"/>
      <c r="GJ10084" s="3"/>
      <c r="GK10084" s="3"/>
      <c r="GL10084" s="3"/>
      <c r="GM10084" s="3"/>
      <c r="GN10084" s="3"/>
      <c r="GO10084" s="3"/>
      <c r="GP10084" s="3"/>
      <c r="GQ10084" s="3"/>
      <c r="GR10084" s="3"/>
      <c r="GS10084" s="3"/>
      <c r="GT10084" s="3"/>
      <c r="GU10084" s="3"/>
      <c r="GV10084" s="3"/>
      <c r="GW10084" s="3"/>
      <c r="GX10084" s="3"/>
      <c r="GY10084" s="3"/>
      <c r="GZ10084" s="3"/>
      <c r="HA10084" s="3"/>
      <c r="HB10084" s="3"/>
      <c r="HC10084" s="3"/>
      <c r="HD10084" s="3"/>
      <c r="HE10084" s="3"/>
      <c r="HF10084" s="3"/>
      <c r="HG10084" s="3"/>
      <c r="HH10084" s="3"/>
      <c r="HI10084" s="3"/>
      <c r="HJ10084" s="3"/>
      <c r="HK10084" s="3"/>
      <c r="HL10084" s="3"/>
      <c r="HM10084" s="45"/>
      <c r="HN10084" s="3"/>
      <c r="HO10084" s="3"/>
      <c r="HP10084" s="3"/>
      <c r="HQ10084" s="3"/>
      <c r="HR10084" s="3"/>
      <c r="HS10084" s="3"/>
      <c r="HT10084" s="3"/>
      <c r="HU10084" s="3"/>
      <c r="HV10084" s="3"/>
      <c r="HW10084" s="3"/>
      <c r="HX10084" s="3"/>
      <c r="HY10084" s="3"/>
      <c r="HZ10084" s="3"/>
      <c r="IA10084" s="3"/>
      <c r="IB10084" s="3"/>
      <c r="IC10084" s="3"/>
      <c r="ID10084" s="3"/>
      <c r="IE10084" s="3"/>
      <c r="IF10084" s="3"/>
      <c r="IG10084" s="3"/>
      <c r="IH10084" s="3"/>
      <c r="II10084" s="3"/>
      <c r="IJ10084" s="3"/>
      <c r="IK10084" s="3"/>
      <c r="IL10084" s="3"/>
      <c r="IM10084" s="3"/>
      <c r="IN10084" s="3"/>
      <c r="IO10084" s="15"/>
    </row>
    <row r="10085" spans="171:249">
      <c r="FO10085" s="3"/>
      <c r="FP10085" s="3"/>
      <c r="FQ10085" s="3"/>
      <c r="FR10085" s="3"/>
      <c r="FS10085" s="3"/>
      <c r="FT10085" s="3"/>
      <c r="FU10085" s="3"/>
      <c r="FV10085" s="3"/>
      <c r="FW10085" s="3"/>
      <c r="FX10085" s="3"/>
      <c r="FY10085" s="3"/>
      <c r="FZ10085" s="3"/>
      <c r="GA10085" s="3"/>
      <c r="GB10085" s="3"/>
      <c r="GC10085" s="3"/>
      <c r="GD10085" s="3"/>
      <c r="GE10085" s="3"/>
      <c r="GF10085" s="3"/>
      <c r="GG10085" s="3"/>
      <c r="GH10085" s="3"/>
      <c r="GI10085" s="3"/>
      <c r="GJ10085" s="3"/>
      <c r="GK10085" s="3"/>
      <c r="GL10085" s="3"/>
      <c r="GM10085" s="3"/>
      <c r="GN10085" s="3"/>
      <c r="GO10085" s="3"/>
      <c r="GP10085" s="3"/>
      <c r="GQ10085" s="3"/>
      <c r="GR10085" s="3"/>
      <c r="GS10085" s="3"/>
      <c r="GT10085" s="3"/>
      <c r="GU10085" s="3"/>
      <c r="GV10085" s="3"/>
      <c r="GW10085" s="3"/>
      <c r="GX10085" s="3"/>
      <c r="GY10085" s="3"/>
      <c r="GZ10085" s="3"/>
      <c r="HA10085" s="3"/>
      <c r="HB10085" s="3"/>
      <c r="HC10085" s="3"/>
      <c r="HD10085" s="3"/>
      <c r="HE10085" s="3"/>
      <c r="HF10085" s="3"/>
      <c r="HG10085" s="3"/>
      <c r="HH10085" s="3"/>
      <c r="HI10085" s="3"/>
      <c r="HJ10085" s="3"/>
      <c r="HK10085" s="3"/>
      <c r="HL10085" s="3"/>
      <c r="HM10085" s="45"/>
      <c r="HN10085" s="3"/>
      <c r="HO10085" s="3"/>
      <c r="HP10085" s="3"/>
      <c r="HQ10085" s="3"/>
      <c r="HR10085" s="3"/>
      <c r="HS10085" s="3"/>
      <c r="HT10085" s="3"/>
      <c r="HU10085" s="3"/>
      <c r="HV10085" s="3"/>
      <c r="HW10085" s="3"/>
      <c r="HX10085" s="3"/>
      <c r="HY10085" s="3"/>
      <c r="HZ10085" s="3"/>
      <c r="IA10085" s="3"/>
      <c r="IB10085" s="3"/>
      <c r="IC10085" s="3"/>
      <c r="ID10085" s="3"/>
      <c r="IE10085" s="3"/>
      <c r="IF10085" s="3"/>
      <c r="IG10085" s="3"/>
      <c r="IH10085" s="3"/>
      <c r="II10085" s="3"/>
      <c r="IJ10085" s="3"/>
      <c r="IK10085" s="3"/>
      <c r="IL10085" s="3"/>
      <c r="IM10085" s="3"/>
      <c r="IN10085" s="3"/>
      <c r="IO10085" s="15"/>
    </row>
    <row r="10086" spans="171:249">
      <c r="FO10086" s="3"/>
      <c r="FP10086" s="3"/>
      <c r="FQ10086" s="3"/>
      <c r="FR10086" s="3"/>
      <c r="FS10086" s="3"/>
      <c r="FT10086" s="3"/>
      <c r="FU10086" s="3"/>
      <c r="FV10086" s="3"/>
      <c r="FW10086" s="3"/>
      <c r="FX10086" s="3"/>
      <c r="FY10086" s="3"/>
      <c r="FZ10086" s="3"/>
      <c r="GA10086" s="3"/>
      <c r="GB10086" s="3"/>
      <c r="GC10086" s="3"/>
      <c r="GD10086" s="3"/>
      <c r="GE10086" s="3"/>
      <c r="GF10086" s="3"/>
      <c r="GG10086" s="3"/>
      <c r="GH10086" s="3"/>
      <c r="GI10086" s="3"/>
      <c r="GJ10086" s="3"/>
      <c r="GK10086" s="3"/>
      <c r="GL10086" s="3"/>
      <c r="GM10086" s="3"/>
      <c r="GN10086" s="3"/>
      <c r="GO10086" s="3"/>
      <c r="GP10086" s="3"/>
      <c r="GQ10086" s="3"/>
      <c r="GR10086" s="3"/>
      <c r="GS10086" s="3"/>
      <c r="GT10086" s="3"/>
      <c r="GU10086" s="3"/>
      <c r="GV10086" s="3"/>
      <c r="GW10086" s="3"/>
      <c r="GX10086" s="3"/>
      <c r="GY10086" s="3"/>
      <c r="GZ10086" s="3"/>
      <c r="HA10086" s="3"/>
      <c r="HB10086" s="3"/>
      <c r="HC10086" s="3"/>
      <c r="HD10086" s="3"/>
      <c r="HE10086" s="3"/>
      <c r="HF10086" s="3"/>
      <c r="HG10086" s="3"/>
      <c r="HH10086" s="3"/>
      <c r="HI10086" s="3"/>
      <c r="HJ10086" s="3"/>
      <c r="HK10086" s="3"/>
      <c r="HL10086" s="3"/>
      <c r="HM10086" s="45"/>
      <c r="HN10086" s="3"/>
      <c r="HO10086" s="3"/>
      <c r="HP10086" s="3"/>
      <c r="HQ10086" s="3"/>
      <c r="HR10086" s="3"/>
      <c r="HS10086" s="3"/>
      <c r="HT10086" s="3"/>
      <c r="HU10086" s="3"/>
      <c r="HV10086" s="3"/>
      <c r="HW10086" s="3"/>
      <c r="HX10086" s="3"/>
      <c r="HY10086" s="3"/>
      <c r="HZ10086" s="3"/>
      <c r="IA10086" s="3"/>
      <c r="IB10086" s="3"/>
      <c r="IC10086" s="3"/>
      <c r="ID10086" s="3"/>
      <c r="IE10086" s="3"/>
      <c r="IF10086" s="3"/>
      <c r="IG10086" s="3"/>
      <c r="IH10086" s="3"/>
      <c r="II10086" s="3"/>
      <c r="IJ10086" s="3"/>
      <c r="IK10086" s="3"/>
      <c r="IL10086" s="3"/>
      <c r="IM10086" s="3"/>
      <c r="IN10086" s="3"/>
      <c r="IO10086" s="15"/>
    </row>
    <row r="10087" spans="171:249">
      <c r="FO10087" s="3"/>
      <c r="FP10087" s="3"/>
      <c r="FQ10087" s="3"/>
      <c r="FR10087" s="3"/>
      <c r="FS10087" s="3"/>
      <c r="FT10087" s="3"/>
      <c r="FU10087" s="3"/>
      <c r="FV10087" s="3"/>
      <c r="FW10087" s="3"/>
      <c r="FX10087" s="3"/>
      <c r="FY10087" s="3"/>
      <c r="FZ10087" s="3"/>
      <c r="GA10087" s="3"/>
      <c r="GB10087" s="3"/>
      <c r="GC10087" s="3"/>
      <c r="GD10087" s="3"/>
      <c r="GE10087" s="3"/>
      <c r="GF10087" s="3"/>
      <c r="GG10087" s="3"/>
      <c r="GH10087" s="3"/>
      <c r="GI10087" s="3"/>
      <c r="GJ10087" s="3"/>
      <c r="GK10087" s="3"/>
      <c r="GL10087" s="3"/>
      <c r="GM10087" s="3"/>
      <c r="GN10087" s="3"/>
      <c r="GO10087" s="3"/>
      <c r="GP10087" s="3"/>
      <c r="GQ10087" s="3"/>
      <c r="GR10087" s="3"/>
      <c r="GS10087" s="3"/>
      <c r="GT10087" s="3"/>
      <c r="GU10087" s="3"/>
      <c r="GV10087" s="3"/>
      <c r="GW10087" s="3"/>
      <c r="GX10087" s="3"/>
      <c r="GY10087" s="3"/>
      <c r="GZ10087" s="3"/>
      <c r="HA10087" s="3"/>
      <c r="HB10087" s="3"/>
      <c r="HC10087" s="3"/>
      <c r="HD10087" s="3"/>
      <c r="HE10087" s="3"/>
      <c r="HF10087" s="3"/>
      <c r="HG10087" s="3"/>
      <c r="HH10087" s="3"/>
      <c r="HI10087" s="3"/>
      <c r="HJ10087" s="3"/>
      <c r="HK10087" s="3"/>
      <c r="HL10087" s="3"/>
      <c r="HM10087" s="45"/>
      <c r="HN10087" s="3"/>
      <c r="HO10087" s="3"/>
      <c r="HP10087" s="3"/>
      <c r="HQ10087" s="3"/>
      <c r="HR10087" s="3"/>
      <c r="HS10087" s="3"/>
      <c r="HT10087" s="3"/>
      <c r="HU10087" s="3"/>
      <c r="HV10087" s="3"/>
      <c r="HW10087" s="3"/>
      <c r="HX10087" s="3"/>
      <c r="HY10087" s="3"/>
      <c r="HZ10087" s="3"/>
      <c r="IA10087" s="3"/>
      <c r="IB10087" s="3"/>
      <c r="IC10087" s="3"/>
      <c r="ID10087" s="3"/>
      <c r="IE10087" s="3"/>
      <c r="IF10087" s="3"/>
      <c r="IG10087" s="3"/>
      <c r="IH10087" s="3"/>
      <c r="II10087" s="3"/>
      <c r="IJ10087" s="3"/>
      <c r="IK10087" s="3"/>
      <c r="IL10087" s="3"/>
      <c r="IM10087" s="3"/>
      <c r="IN10087" s="3"/>
      <c r="IO10087" s="15"/>
    </row>
    <row r="10088" spans="171:249">
      <c r="FO10088" s="3"/>
      <c r="FP10088" s="3"/>
      <c r="FQ10088" s="3"/>
      <c r="FR10088" s="3"/>
      <c r="FS10088" s="3"/>
      <c r="FT10088" s="3"/>
      <c r="FU10088" s="3"/>
      <c r="FV10088" s="3"/>
      <c r="FW10088" s="3"/>
      <c r="FX10088" s="3"/>
      <c r="FY10088" s="3"/>
      <c r="FZ10088" s="3"/>
      <c r="GA10088" s="3"/>
      <c r="GB10088" s="3"/>
      <c r="GC10088" s="3"/>
      <c r="GD10088" s="3"/>
      <c r="GE10088" s="3"/>
      <c r="GF10088" s="3"/>
      <c r="GG10088" s="3"/>
      <c r="GH10088" s="3"/>
      <c r="GI10088" s="3"/>
      <c r="GJ10088" s="3"/>
      <c r="GK10088" s="3"/>
      <c r="GL10088" s="3"/>
      <c r="GM10088" s="3"/>
      <c r="GN10088" s="3"/>
      <c r="GO10088" s="3"/>
      <c r="GP10088" s="3"/>
      <c r="GQ10088" s="3"/>
      <c r="GR10088" s="3"/>
      <c r="GS10088" s="3"/>
      <c r="GT10088" s="3"/>
      <c r="GU10088" s="3"/>
      <c r="GV10088" s="3"/>
      <c r="GW10088" s="3"/>
      <c r="GX10088" s="3"/>
      <c r="GY10088" s="3"/>
      <c r="GZ10088" s="3"/>
      <c r="HA10088" s="3"/>
      <c r="HB10088" s="3"/>
      <c r="HC10088" s="3"/>
      <c r="HD10088" s="3"/>
      <c r="HE10088" s="3"/>
      <c r="HF10088" s="3"/>
      <c r="HG10088" s="3"/>
      <c r="HH10088" s="3"/>
      <c r="HI10088" s="3"/>
      <c r="HJ10088" s="3"/>
      <c r="HK10088" s="3"/>
      <c r="HL10088" s="3"/>
      <c r="HM10088" s="45"/>
      <c r="HN10088" s="3"/>
      <c r="HO10088" s="3"/>
      <c r="HP10088" s="3"/>
      <c r="HQ10088" s="3"/>
      <c r="HR10088" s="3"/>
      <c r="HS10088" s="3"/>
      <c r="HT10088" s="3"/>
      <c r="HU10088" s="3"/>
      <c r="HV10088" s="3"/>
      <c r="HW10088" s="3"/>
      <c r="HX10088" s="3"/>
      <c r="HY10088" s="3"/>
      <c r="HZ10088" s="3"/>
      <c r="IA10088" s="3"/>
      <c r="IB10088" s="3"/>
      <c r="IC10088" s="3"/>
      <c r="ID10088" s="3"/>
      <c r="IE10088" s="3"/>
      <c r="IF10088" s="3"/>
      <c r="IG10088" s="3"/>
      <c r="IH10088" s="3"/>
      <c r="II10088" s="3"/>
      <c r="IJ10088" s="3"/>
      <c r="IK10088" s="3"/>
      <c r="IL10088" s="3"/>
      <c r="IM10088" s="3"/>
      <c r="IN10088" s="3"/>
      <c r="IO10088" s="15"/>
    </row>
    <row r="10089" spans="171:249">
      <c r="FO10089" s="3"/>
      <c r="FP10089" s="3"/>
      <c r="FQ10089" s="3"/>
      <c r="FR10089" s="3"/>
      <c r="FS10089" s="3"/>
      <c r="FT10089" s="3"/>
      <c r="FU10089" s="3"/>
      <c r="FV10089" s="3"/>
      <c r="FW10089" s="3"/>
      <c r="FX10089" s="3"/>
      <c r="FY10089" s="3"/>
      <c r="FZ10089" s="3"/>
      <c r="GA10089" s="3"/>
      <c r="GB10089" s="3"/>
      <c r="GC10089" s="3"/>
      <c r="GD10089" s="3"/>
      <c r="GE10089" s="3"/>
      <c r="GF10089" s="3"/>
      <c r="GG10089" s="3"/>
      <c r="GH10089" s="3"/>
      <c r="GI10089" s="3"/>
      <c r="GJ10089" s="3"/>
      <c r="GK10089" s="3"/>
      <c r="GL10089" s="3"/>
      <c r="GM10089" s="3"/>
      <c r="GN10089" s="3"/>
      <c r="GO10089" s="3"/>
      <c r="GP10089" s="3"/>
      <c r="GQ10089" s="3"/>
      <c r="GR10089" s="3"/>
      <c r="GS10089" s="3"/>
      <c r="GT10089" s="3"/>
      <c r="GU10089" s="3"/>
      <c r="GV10089" s="3"/>
      <c r="GW10089" s="3"/>
      <c r="GX10089" s="3"/>
      <c r="GY10089" s="3"/>
      <c r="GZ10089" s="3"/>
      <c r="HA10089" s="3"/>
      <c r="HB10089" s="3"/>
      <c r="HC10089" s="3"/>
      <c r="HD10089" s="3"/>
      <c r="HE10089" s="3"/>
      <c r="HF10089" s="3"/>
      <c r="HG10089" s="3"/>
      <c r="HH10089" s="3"/>
      <c r="HI10089" s="3"/>
      <c r="HJ10089" s="3"/>
      <c r="HK10089" s="3"/>
      <c r="HL10089" s="3"/>
      <c r="HM10089" s="45"/>
      <c r="HN10089" s="3"/>
      <c r="HO10089" s="3"/>
      <c r="HP10089" s="3"/>
      <c r="HQ10089" s="3"/>
      <c r="HR10089" s="3"/>
      <c r="HS10089" s="3"/>
      <c r="HT10089" s="3"/>
      <c r="HU10089" s="3"/>
      <c r="HV10089" s="3"/>
      <c r="HW10089" s="3"/>
      <c r="HX10089" s="3"/>
      <c r="HY10089" s="3"/>
      <c r="HZ10089" s="3"/>
      <c r="IA10089" s="3"/>
      <c r="IB10089" s="3"/>
      <c r="IC10089" s="3"/>
      <c r="ID10089" s="3"/>
      <c r="IE10089" s="3"/>
      <c r="IF10089" s="3"/>
      <c r="IG10089" s="3"/>
      <c r="IH10089" s="3"/>
      <c r="II10089" s="3"/>
      <c r="IJ10089" s="3"/>
      <c r="IK10089" s="3"/>
      <c r="IL10089" s="3"/>
      <c r="IM10089" s="3"/>
      <c r="IN10089" s="3"/>
      <c r="IO10089" s="15"/>
    </row>
    <row r="10090" spans="171:249">
      <c r="FO10090" s="3"/>
      <c r="FP10090" s="3"/>
      <c r="FQ10090" s="3"/>
      <c r="FR10090" s="3"/>
      <c r="FS10090" s="3"/>
      <c r="FT10090" s="3"/>
      <c r="FU10090" s="3"/>
      <c r="FV10090" s="3"/>
      <c r="FW10090" s="3"/>
      <c r="FX10090" s="3"/>
      <c r="FY10090" s="3"/>
      <c r="FZ10090" s="3"/>
      <c r="GA10090" s="3"/>
      <c r="GB10090" s="3"/>
      <c r="GC10090" s="3"/>
      <c r="GD10090" s="3"/>
      <c r="GE10090" s="3"/>
      <c r="GF10090" s="3"/>
      <c r="GG10090" s="3"/>
      <c r="GH10090" s="3"/>
      <c r="GI10090" s="3"/>
      <c r="GJ10090" s="3"/>
      <c r="GK10090" s="3"/>
      <c r="GL10090" s="3"/>
      <c r="GM10090" s="3"/>
      <c r="GN10090" s="3"/>
      <c r="GO10090" s="3"/>
      <c r="GP10090" s="3"/>
      <c r="GQ10090" s="3"/>
      <c r="GR10090" s="3"/>
      <c r="GS10090" s="3"/>
      <c r="GT10090" s="3"/>
      <c r="GU10090" s="3"/>
      <c r="GV10090" s="3"/>
      <c r="GW10090" s="3"/>
      <c r="GX10090" s="3"/>
      <c r="GY10090" s="3"/>
      <c r="GZ10090" s="3"/>
      <c r="HA10090" s="3"/>
      <c r="HB10090" s="3"/>
      <c r="HC10090" s="3"/>
      <c r="HD10090" s="3"/>
      <c r="HE10090" s="3"/>
      <c r="HF10090" s="3"/>
      <c r="HG10090" s="3"/>
      <c r="HH10090" s="3"/>
      <c r="HI10090" s="3"/>
      <c r="HJ10090" s="3"/>
      <c r="HK10090" s="3"/>
      <c r="HL10090" s="3"/>
      <c r="HM10090" s="45"/>
      <c r="HN10090" s="3"/>
      <c r="HO10090" s="3"/>
      <c r="HP10090" s="3"/>
      <c r="HQ10090" s="3"/>
      <c r="HR10090" s="3"/>
      <c r="HS10090" s="3"/>
      <c r="HT10090" s="3"/>
      <c r="HU10090" s="3"/>
      <c r="HV10090" s="3"/>
      <c r="HW10090" s="3"/>
      <c r="HX10090" s="3"/>
      <c r="HY10090" s="3"/>
      <c r="HZ10090" s="3"/>
      <c r="IA10090" s="3"/>
      <c r="IB10090" s="3"/>
      <c r="IC10090" s="3"/>
      <c r="ID10090" s="3"/>
      <c r="IE10090" s="3"/>
      <c r="IF10090" s="3"/>
      <c r="IG10090" s="3"/>
      <c r="IH10090" s="3"/>
      <c r="II10090" s="3"/>
      <c r="IJ10090" s="3"/>
      <c r="IK10090" s="3"/>
      <c r="IL10090" s="3"/>
      <c r="IM10090" s="3"/>
      <c r="IN10090" s="3"/>
      <c r="IO10090" s="15"/>
    </row>
    <row r="10091" spans="171:249">
      <c r="FO10091" s="3"/>
      <c r="FP10091" s="3"/>
      <c r="FQ10091" s="3"/>
      <c r="FR10091" s="3"/>
      <c r="FS10091" s="3"/>
      <c r="FT10091" s="3"/>
      <c r="FU10091" s="3"/>
      <c r="FV10091" s="3"/>
      <c r="FW10091" s="3"/>
      <c r="FX10091" s="3"/>
      <c r="FY10091" s="3"/>
      <c r="FZ10091" s="3"/>
      <c r="GA10091" s="3"/>
      <c r="GB10091" s="3"/>
      <c r="GC10091" s="3"/>
      <c r="GD10091" s="3"/>
      <c r="GE10091" s="3"/>
      <c r="GF10091" s="3"/>
      <c r="GG10091" s="3"/>
      <c r="GH10091" s="3"/>
      <c r="GI10091" s="3"/>
      <c r="GJ10091" s="3"/>
      <c r="GK10091" s="3"/>
      <c r="GL10091" s="3"/>
      <c r="GM10091" s="3"/>
      <c r="GN10091" s="3"/>
      <c r="GO10091" s="3"/>
      <c r="GP10091" s="3"/>
      <c r="GQ10091" s="3"/>
      <c r="GR10091" s="3"/>
      <c r="GS10091" s="3"/>
      <c r="GT10091" s="3"/>
      <c r="GU10091" s="3"/>
      <c r="GV10091" s="3"/>
      <c r="GW10091" s="3"/>
      <c r="GX10091" s="3"/>
      <c r="GY10091" s="3"/>
      <c r="GZ10091" s="3"/>
      <c r="HA10091" s="3"/>
      <c r="HB10091" s="3"/>
      <c r="HC10091" s="3"/>
      <c r="HD10091" s="3"/>
      <c r="HE10091" s="3"/>
      <c r="HF10091" s="3"/>
      <c r="HG10091" s="3"/>
      <c r="HH10091" s="3"/>
      <c r="HI10091" s="3"/>
      <c r="HJ10091" s="3"/>
      <c r="HK10091" s="3"/>
      <c r="HL10091" s="3"/>
      <c r="HM10091" s="45"/>
      <c r="HN10091" s="3"/>
      <c r="HO10091" s="3"/>
      <c r="HP10091" s="3"/>
      <c r="HQ10091" s="3"/>
      <c r="HR10091" s="3"/>
      <c r="HS10091" s="3"/>
      <c r="HT10091" s="3"/>
      <c r="HU10091" s="3"/>
      <c r="HV10091" s="3"/>
      <c r="HW10091" s="3"/>
      <c r="HX10091" s="3"/>
      <c r="HY10091" s="3"/>
      <c r="HZ10091" s="3"/>
      <c r="IA10091" s="3"/>
      <c r="IB10091" s="3"/>
      <c r="IC10091" s="3"/>
      <c r="ID10091" s="3"/>
      <c r="IE10091" s="3"/>
      <c r="IF10091" s="3"/>
      <c r="IG10091" s="3"/>
      <c r="IH10091" s="3"/>
      <c r="II10091" s="3"/>
      <c r="IJ10091" s="3"/>
      <c r="IK10091" s="3"/>
      <c r="IL10091" s="3"/>
      <c r="IM10091" s="3"/>
      <c r="IN10091" s="3"/>
      <c r="IO10091" s="15"/>
    </row>
    <row r="10092" spans="171:249">
      <c r="FO10092" s="3"/>
      <c r="FP10092" s="3"/>
      <c r="FQ10092" s="3"/>
      <c r="FR10092" s="3"/>
      <c r="FS10092" s="3"/>
      <c r="FT10092" s="3"/>
      <c r="FU10092" s="3"/>
      <c r="FV10092" s="3"/>
      <c r="FW10092" s="3"/>
      <c r="FX10092" s="3"/>
      <c r="FY10092" s="3"/>
      <c r="FZ10092" s="3"/>
      <c r="GA10092" s="3"/>
      <c r="GB10092" s="3"/>
      <c r="GC10092" s="3"/>
      <c r="GD10092" s="3"/>
      <c r="GE10092" s="3"/>
      <c r="GF10092" s="3"/>
      <c r="GG10092" s="3"/>
      <c r="GH10092" s="3"/>
      <c r="GI10092" s="3"/>
      <c r="GJ10092" s="3"/>
      <c r="GK10092" s="3"/>
      <c r="GL10092" s="3"/>
      <c r="GM10092" s="3"/>
      <c r="GN10092" s="3"/>
      <c r="GO10092" s="3"/>
      <c r="GP10092" s="3"/>
      <c r="GQ10092" s="3"/>
      <c r="GR10092" s="3"/>
      <c r="GS10092" s="3"/>
      <c r="GT10092" s="3"/>
      <c r="GU10092" s="3"/>
      <c r="GV10092" s="3"/>
      <c r="GW10092" s="3"/>
      <c r="GX10092" s="3"/>
      <c r="GY10092" s="3"/>
      <c r="GZ10092" s="3"/>
      <c r="HA10092" s="3"/>
      <c r="HB10092" s="3"/>
      <c r="HC10092" s="3"/>
      <c r="HD10092" s="3"/>
      <c r="HE10092" s="3"/>
      <c r="HF10092" s="3"/>
      <c r="HG10092" s="3"/>
      <c r="HH10092" s="3"/>
      <c r="HI10092" s="3"/>
      <c r="HJ10092" s="3"/>
      <c r="HK10092" s="3"/>
      <c r="HL10092" s="3"/>
      <c r="HM10092" s="45"/>
      <c r="HN10092" s="3"/>
      <c r="HO10092" s="3"/>
      <c r="HP10092" s="3"/>
      <c r="HQ10092" s="3"/>
      <c r="HR10092" s="3"/>
      <c r="HS10092" s="3"/>
      <c r="HT10092" s="3"/>
      <c r="HU10092" s="3"/>
      <c r="HV10092" s="3"/>
      <c r="HW10092" s="3"/>
      <c r="HX10092" s="3"/>
      <c r="HY10092" s="3"/>
      <c r="HZ10092" s="3"/>
      <c r="IA10092" s="3"/>
      <c r="IB10092" s="3"/>
      <c r="IC10092" s="3"/>
      <c r="ID10092" s="3"/>
      <c r="IE10092" s="3"/>
      <c r="IF10092" s="3"/>
      <c r="IG10092" s="3"/>
      <c r="IH10092" s="3"/>
      <c r="II10092" s="3"/>
      <c r="IJ10092" s="3"/>
      <c r="IK10092" s="3"/>
      <c r="IL10092" s="3"/>
      <c r="IM10092" s="3"/>
      <c r="IN10092" s="3"/>
      <c r="IO10092" s="15"/>
    </row>
    <row r="10093" spans="171:249">
      <c r="FO10093" s="3"/>
      <c r="FP10093" s="3"/>
      <c r="FQ10093" s="3"/>
      <c r="FR10093" s="3"/>
      <c r="FS10093" s="3"/>
      <c r="FT10093" s="3"/>
      <c r="FU10093" s="3"/>
      <c r="FV10093" s="3"/>
      <c r="FW10093" s="3"/>
      <c r="FX10093" s="3"/>
      <c r="FY10093" s="3"/>
      <c r="FZ10093" s="3"/>
      <c r="GA10093" s="3"/>
      <c r="GB10093" s="3"/>
      <c r="GC10093" s="3"/>
      <c r="GD10093" s="3"/>
      <c r="GE10093" s="3"/>
      <c r="GF10093" s="3"/>
      <c r="GG10093" s="3"/>
      <c r="GH10093" s="3"/>
      <c r="GI10093" s="3"/>
      <c r="GJ10093" s="3"/>
      <c r="GK10093" s="3"/>
      <c r="GL10093" s="3"/>
      <c r="GM10093" s="3"/>
      <c r="GN10093" s="3"/>
      <c r="GO10093" s="3"/>
      <c r="GP10093" s="3"/>
      <c r="GQ10093" s="3"/>
      <c r="GR10093" s="3"/>
      <c r="GS10093" s="3"/>
      <c r="GT10093" s="3"/>
      <c r="GU10093" s="3"/>
      <c r="GV10093" s="3"/>
      <c r="GW10093" s="3"/>
      <c r="GX10093" s="3"/>
      <c r="GY10093" s="3"/>
      <c r="GZ10093" s="3"/>
      <c r="HA10093" s="3"/>
      <c r="HB10093" s="3"/>
      <c r="HC10093" s="3"/>
      <c r="HD10093" s="3"/>
      <c r="HE10093" s="3"/>
      <c r="HF10093" s="3"/>
      <c r="HG10093" s="3"/>
      <c r="HH10093" s="3"/>
      <c r="HI10093" s="3"/>
      <c r="HJ10093" s="3"/>
      <c r="HK10093" s="3"/>
      <c r="HL10093" s="3"/>
      <c r="HM10093" s="45"/>
      <c r="HN10093" s="3"/>
      <c r="HO10093" s="3"/>
      <c r="HP10093" s="3"/>
      <c r="HQ10093" s="3"/>
      <c r="HR10093" s="3"/>
      <c r="HS10093" s="3"/>
      <c r="HT10093" s="3"/>
      <c r="HU10093" s="3"/>
      <c r="HV10093" s="3"/>
      <c r="HW10093" s="3"/>
      <c r="HX10093" s="3"/>
      <c r="HY10093" s="3"/>
      <c r="HZ10093" s="3"/>
      <c r="IA10093" s="3"/>
      <c r="IB10093" s="3"/>
      <c r="IC10093" s="3"/>
      <c r="ID10093" s="3"/>
      <c r="IE10093" s="3"/>
      <c r="IF10093" s="3"/>
      <c r="IG10093" s="3"/>
      <c r="IH10093" s="3"/>
      <c r="II10093" s="3"/>
      <c r="IJ10093" s="3"/>
      <c r="IK10093" s="3"/>
      <c r="IL10093" s="3"/>
      <c r="IM10093" s="3"/>
      <c r="IN10093" s="3"/>
      <c r="IO10093" s="15"/>
    </row>
    <row r="10094" spans="171:249">
      <c r="FO10094" s="3"/>
      <c r="FP10094" s="3"/>
      <c r="FQ10094" s="3"/>
      <c r="FR10094" s="3"/>
      <c r="FS10094" s="3"/>
      <c r="FT10094" s="3"/>
      <c r="FU10094" s="3"/>
      <c r="FV10094" s="3"/>
      <c r="FW10094" s="3"/>
      <c r="FX10094" s="3"/>
      <c r="FY10094" s="3"/>
      <c r="FZ10094" s="3"/>
      <c r="GA10094" s="3"/>
      <c r="GB10094" s="3"/>
      <c r="GC10094" s="3"/>
      <c r="GD10094" s="3"/>
      <c r="GE10094" s="3"/>
      <c r="GF10094" s="3"/>
      <c r="GG10094" s="3"/>
      <c r="GH10094" s="3"/>
      <c r="GI10094" s="3"/>
      <c r="GJ10094" s="3"/>
      <c r="GK10094" s="3"/>
      <c r="GL10094" s="3"/>
      <c r="GM10094" s="3"/>
      <c r="GN10094" s="3"/>
      <c r="GO10094" s="3"/>
      <c r="GP10094" s="3"/>
      <c r="GQ10094" s="3"/>
      <c r="GR10094" s="3"/>
      <c r="GS10094" s="3"/>
      <c r="GT10094" s="3"/>
      <c r="GU10094" s="3"/>
      <c r="GV10094" s="3"/>
      <c r="GW10094" s="3"/>
      <c r="GX10094" s="3"/>
      <c r="GY10094" s="3"/>
      <c r="GZ10094" s="3"/>
      <c r="HA10094" s="3"/>
      <c r="HB10094" s="3"/>
      <c r="HC10094" s="3"/>
      <c r="HD10094" s="3"/>
      <c r="HE10094" s="3"/>
      <c r="HF10094" s="3"/>
      <c r="HG10094" s="3"/>
      <c r="HH10094" s="3"/>
      <c r="HI10094" s="3"/>
      <c r="HJ10094" s="3"/>
      <c r="HK10094" s="3"/>
      <c r="HL10094" s="3"/>
      <c r="HM10094" s="45"/>
      <c r="HN10094" s="3"/>
      <c r="HO10094" s="3"/>
      <c r="HP10094" s="3"/>
      <c r="HQ10094" s="3"/>
      <c r="HR10094" s="3"/>
      <c r="HS10094" s="3"/>
      <c r="HT10094" s="3"/>
      <c r="HU10094" s="3"/>
      <c r="HV10094" s="3"/>
      <c r="HW10094" s="3"/>
      <c r="HX10094" s="3"/>
      <c r="HY10094" s="3"/>
      <c r="HZ10094" s="3"/>
      <c r="IA10094" s="3"/>
      <c r="IB10094" s="3"/>
      <c r="IC10094" s="3"/>
      <c r="ID10094" s="3"/>
      <c r="IE10094" s="3"/>
      <c r="IF10094" s="3"/>
      <c r="IG10094" s="3"/>
      <c r="IH10094" s="3"/>
      <c r="II10094" s="3"/>
      <c r="IJ10094" s="3"/>
      <c r="IK10094" s="3"/>
      <c r="IL10094" s="3"/>
      <c r="IM10094" s="3"/>
      <c r="IN10094" s="3"/>
      <c r="IO10094" s="15"/>
    </row>
    <row r="10095" spans="171:249">
      <c r="FO10095" s="3"/>
      <c r="FP10095" s="3"/>
      <c r="FQ10095" s="3"/>
      <c r="FR10095" s="3"/>
      <c r="FS10095" s="3"/>
      <c r="FT10095" s="3"/>
      <c r="FU10095" s="3"/>
      <c r="FV10095" s="3"/>
      <c r="FW10095" s="3"/>
      <c r="FX10095" s="3"/>
      <c r="FY10095" s="3"/>
      <c r="FZ10095" s="3"/>
      <c r="GA10095" s="3"/>
      <c r="GB10095" s="3"/>
      <c r="GC10095" s="3"/>
      <c r="GD10095" s="3"/>
      <c r="GE10095" s="3"/>
      <c r="GF10095" s="3"/>
      <c r="GG10095" s="3"/>
      <c r="GH10095" s="3"/>
      <c r="GI10095" s="3"/>
      <c r="GJ10095" s="3"/>
      <c r="GK10095" s="3"/>
      <c r="GL10095" s="3"/>
      <c r="GM10095" s="3"/>
      <c r="GN10095" s="3"/>
      <c r="GO10095" s="3"/>
      <c r="GP10095" s="3"/>
      <c r="GQ10095" s="3"/>
      <c r="GR10095" s="3"/>
      <c r="GS10095" s="3"/>
      <c r="GT10095" s="3"/>
      <c r="GU10095" s="3"/>
      <c r="GV10095" s="3"/>
      <c r="GW10095" s="3"/>
      <c r="GX10095" s="3"/>
      <c r="GY10095" s="3"/>
      <c r="GZ10095" s="3"/>
      <c r="HA10095" s="3"/>
      <c r="HB10095" s="3"/>
      <c r="HC10095" s="3"/>
      <c r="HD10095" s="3"/>
      <c r="HE10095" s="3"/>
      <c r="HF10095" s="3"/>
      <c r="HG10095" s="3"/>
      <c r="HH10095" s="3"/>
      <c r="HI10095" s="3"/>
      <c r="HJ10095" s="3"/>
      <c r="HK10095" s="3"/>
      <c r="HL10095" s="3"/>
      <c r="HM10095" s="45"/>
      <c r="HN10095" s="3"/>
      <c r="HO10095" s="3"/>
      <c r="HP10095" s="3"/>
      <c r="HQ10095" s="3"/>
      <c r="HR10095" s="3"/>
      <c r="HS10095" s="3"/>
      <c r="HT10095" s="3"/>
      <c r="HU10095" s="3"/>
      <c r="HV10095" s="3"/>
      <c r="HW10095" s="3"/>
      <c r="HX10095" s="3"/>
      <c r="HY10095" s="3"/>
      <c r="HZ10095" s="3"/>
      <c r="IA10095" s="3"/>
      <c r="IB10095" s="3"/>
      <c r="IC10095" s="3"/>
      <c r="ID10095" s="3"/>
      <c r="IE10095" s="3"/>
      <c r="IF10095" s="3"/>
      <c r="IG10095" s="3"/>
      <c r="IH10095" s="3"/>
      <c r="II10095" s="3"/>
      <c r="IJ10095" s="3"/>
      <c r="IK10095" s="3"/>
      <c r="IL10095" s="3"/>
      <c r="IM10095" s="3"/>
      <c r="IN10095" s="3"/>
      <c r="IO10095" s="15"/>
    </row>
    <row r="10096" spans="171:249">
      <c r="FO10096" s="3"/>
      <c r="FP10096" s="3"/>
      <c r="FQ10096" s="3"/>
      <c r="FR10096" s="3"/>
      <c r="FS10096" s="3"/>
      <c r="FT10096" s="3"/>
      <c r="FU10096" s="3"/>
      <c r="FV10096" s="3"/>
      <c r="FW10096" s="3"/>
      <c r="FX10096" s="3"/>
      <c r="FY10096" s="3"/>
      <c r="FZ10096" s="3"/>
      <c r="GA10096" s="3"/>
      <c r="GB10096" s="3"/>
      <c r="GC10096" s="3"/>
      <c r="GD10096" s="3"/>
      <c r="GE10096" s="3"/>
      <c r="GF10096" s="3"/>
      <c r="GG10096" s="3"/>
      <c r="GH10096" s="3"/>
      <c r="GI10096" s="3"/>
      <c r="GJ10096" s="3"/>
      <c r="GK10096" s="3"/>
      <c r="GL10096" s="3"/>
      <c r="GM10096" s="3"/>
      <c r="GN10096" s="3"/>
      <c r="GO10096" s="3"/>
      <c r="GP10096" s="3"/>
      <c r="GQ10096" s="3"/>
      <c r="GR10096" s="3"/>
      <c r="GS10096" s="3"/>
      <c r="GT10096" s="3"/>
      <c r="GU10096" s="3"/>
      <c r="GV10096" s="3"/>
      <c r="GW10096" s="3"/>
      <c r="GX10096" s="3"/>
      <c r="GY10096" s="3"/>
      <c r="GZ10096" s="3"/>
      <c r="HA10096" s="3"/>
      <c r="HB10096" s="3"/>
      <c r="HC10096" s="3"/>
      <c r="HD10096" s="3"/>
      <c r="HE10096" s="3"/>
      <c r="HF10096" s="3"/>
      <c r="HG10096" s="3"/>
      <c r="HH10096" s="3"/>
      <c r="HI10096" s="3"/>
      <c r="HJ10096" s="3"/>
      <c r="HK10096" s="3"/>
      <c r="HL10096" s="3"/>
      <c r="HM10096" s="45"/>
      <c r="HN10096" s="3"/>
      <c r="HO10096" s="3"/>
      <c r="HP10096" s="3"/>
      <c r="HQ10096" s="3"/>
      <c r="HR10096" s="3"/>
      <c r="HS10096" s="3"/>
      <c r="HT10096" s="3"/>
      <c r="HU10096" s="3"/>
      <c r="HV10096" s="3"/>
      <c r="HW10096" s="3"/>
      <c r="HX10096" s="3"/>
      <c r="HY10096" s="3"/>
      <c r="HZ10096" s="3"/>
      <c r="IA10096" s="3"/>
      <c r="IB10096" s="3"/>
      <c r="IC10096" s="3"/>
      <c r="ID10096" s="3"/>
      <c r="IE10096" s="3"/>
      <c r="IF10096" s="3"/>
      <c r="IG10096" s="3"/>
      <c r="IH10096" s="3"/>
      <c r="II10096" s="3"/>
      <c r="IJ10096" s="3"/>
      <c r="IK10096" s="3"/>
      <c r="IL10096" s="3"/>
      <c r="IM10096" s="3"/>
      <c r="IN10096" s="3"/>
      <c r="IO10096" s="15"/>
    </row>
    <row r="10097" spans="171:249">
      <c r="FO10097" s="3"/>
      <c r="FP10097" s="3"/>
      <c r="FQ10097" s="3"/>
      <c r="FR10097" s="3"/>
      <c r="FS10097" s="3"/>
      <c r="FT10097" s="3"/>
      <c r="FU10097" s="3"/>
      <c r="FV10097" s="3"/>
      <c r="FW10097" s="3"/>
      <c r="FX10097" s="3"/>
      <c r="FY10097" s="3"/>
      <c r="FZ10097" s="3"/>
      <c r="GA10097" s="3"/>
      <c r="GB10097" s="3"/>
      <c r="GC10097" s="3"/>
      <c r="GD10097" s="3"/>
      <c r="GE10097" s="3"/>
      <c r="GF10097" s="3"/>
      <c r="GG10097" s="3"/>
      <c r="GH10097" s="3"/>
      <c r="GI10097" s="3"/>
      <c r="GJ10097" s="3"/>
      <c r="GK10097" s="3"/>
      <c r="GL10097" s="3"/>
      <c r="GM10097" s="3"/>
      <c r="GN10097" s="3"/>
      <c r="GO10097" s="3"/>
      <c r="GP10097" s="3"/>
      <c r="GQ10097" s="3"/>
      <c r="GR10097" s="3"/>
      <c r="GS10097" s="3"/>
      <c r="GT10097" s="3"/>
      <c r="GU10097" s="3"/>
      <c r="GV10097" s="3"/>
      <c r="GW10097" s="3"/>
      <c r="GX10097" s="3"/>
      <c r="GY10097" s="3"/>
      <c r="GZ10097" s="3"/>
      <c r="HA10097" s="3"/>
      <c r="HB10097" s="3"/>
      <c r="HC10097" s="3"/>
      <c r="HD10097" s="3"/>
      <c r="HE10097" s="3"/>
      <c r="HF10097" s="3"/>
      <c r="HG10097" s="3"/>
      <c r="HH10097" s="3"/>
      <c r="HI10097" s="3"/>
      <c r="HJ10097" s="3"/>
      <c r="HK10097" s="3"/>
      <c r="HL10097" s="3"/>
      <c r="HM10097" s="45"/>
      <c r="HN10097" s="3"/>
      <c r="HO10097" s="3"/>
      <c r="HP10097" s="3"/>
      <c r="HQ10097" s="3"/>
      <c r="HR10097" s="3"/>
      <c r="HS10097" s="3"/>
      <c r="HT10097" s="3"/>
      <c r="HU10097" s="3"/>
      <c r="HV10097" s="3"/>
      <c r="HW10097" s="3"/>
      <c r="HX10097" s="3"/>
      <c r="HY10097" s="3"/>
      <c r="HZ10097" s="3"/>
      <c r="IA10097" s="3"/>
      <c r="IB10097" s="3"/>
      <c r="IC10097" s="3"/>
      <c r="ID10097" s="3"/>
      <c r="IE10097" s="3"/>
      <c r="IF10097" s="3"/>
      <c r="IG10097" s="3"/>
      <c r="IH10097" s="3"/>
      <c r="II10097" s="3"/>
      <c r="IJ10097" s="3"/>
      <c r="IK10097" s="3"/>
      <c r="IL10097" s="3"/>
      <c r="IM10097" s="3"/>
      <c r="IN10097" s="3"/>
      <c r="IO10097" s="15"/>
    </row>
    <row r="10098" spans="171:249">
      <c r="FO10098" s="3"/>
      <c r="FP10098" s="3"/>
      <c r="FQ10098" s="3"/>
      <c r="FR10098" s="3"/>
      <c r="FS10098" s="3"/>
      <c r="FT10098" s="3"/>
      <c r="FU10098" s="3"/>
      <c r="FV10098" s="3"/>
      <c r="FW10098" s="3"/>
      <c r="FX10098" s="3"/>
      <c r="FY10098" s="3"/>
      <c r="FZ10098" s="3"/>
      <c r="GA10098" s="3"/>
      <c r="GB10098" s="3"/>
      <c r="GC10098" s="3"/>
      <c r="GD10098" s="3"/>
      <c r="GE10098" s="3"/>
      <c r="GF10098" s="3"/>
      <c r="GG10098" s="3"/>
      <c r="GH10098" s="3"/>
      <c r="GI10098" s="3"/>
      <c r="GJ10098" s="3"/>
      <c r="GK10098" s="3"/>
      <c r="GL10098" s="3"/>
      <c r="GM10098" s="3"/>
      <c r="GN10098" s="3"/>
      <c r="GO10098" s="3"/>
      <c r="GP10098" s="3"/>
      <c r="GQ10098" s="3"/>
      <c r="GR10098" s="3"/>
      <c r="GS10098" s="3"/>
      <c r="GT10098" s="3"/>
      <c r="GU10098" s="3"/>
      <c r="GV10098" s="3"/>
      <c r="GW10098" s="3"/>
      <c r="GX10098" s="3"/>
      <c r="GY10098" s="3"/>
      <c r="GZ10098" s="3"/>
      <c r="HA10098" s="3"/>
      <c r="HB10098" s="3"/>
      <c r="HC10098" s="3"/>
      <c r="HD10098" s="3"/>
      <c r="HE10098" s="3"/>
      <c r="HF10098" s="3"/>
      <c r="HG10098" s="3"/>
      <c r="HH10098" s="3"/>
      <c r="HI10098" s="3"/>
      <c r="HJ10098" s="3"/>
      <c r="HK10098" s="3"/>
      <c r="HL10098" s="3"/>
      <c r="HM10098" s="45"/>
      <c r="HN10098" s="3"/>
      <c r="HO10098" s="3"/>
      <c r="HP10098" s="3"/>
      <c r="HQ10098" s="3"/>
      <c r="HR10098" s="3"/>
      <c r="HS10098" s="3"/>
      <c r="HT10098" s="3"/>
      <c r="HU10098" s="3"/>
      <c r="HV10098" s="3"/>
      <c r="HW10098" s="3"/>
      <c r="HX10098" s="3"/>
      <c r="HY10098" s="3"/>
      <c r="HZ10098" s="3"/>
      <c r="IA10098" s="3"/>
      <c r="IB10098" s="3"/>
      <c r="IC10098" s="3"/>
      <c r="ID10098" s="3"/>
      <c r="IE10098" s="3"/>
      <c r="IF10098" s="3"/>
      <c r="IG10098" s="3"/>
      <c r="IH10098" s="3"/>
      <c r="II10098" s="3"/>
      <c r="IJ10098" s="3"/>
      <c r="IK10098" s="3"/>
      <c r="IL10098" s="3"/>
      <c r="IM10098" s="3"/>
      <c r="IN10098" s="3"/>
      <c r="IO10098" s="15"/>
    </row>
    <row r="10099" spans="171:249">
      <c r="FO10099" s="3"/>
      <c r="FP10099" s="3"/>
      <c r="FQ10099" s="3"/>
      <c r="FR10099" s="3"/>
      <c r="FS10099" s="3"/>
      <c r="FT10099" s="3"/>
      <c r="FU10099" s="3"/>
      <c r="FV10099" s="3"/>
      <c r="FW10099" s="3"/>
      <c r="FX10099" s="3"/>
      <c r="FY10099" s="3"/>
      <c r="FZ10099" s="3"/>
      <c r="GA10099" s="3"/>
      <c r="GB10099" s="3"/>
      <c r="GC10099" s="3"/>
      <c r="GD10099" s="3"/>
      <c r="GE10099" s="3"/>
      <c r="GF10099" s="3"/>
      <c r="GG10099" s="3"/>
      <c r="GH10099" s="3"/>
      <c r="GI10099" s="3"/>
      <c r="GJ10099" s="3"/>
      <c r="GK10099" s="3"/>
      <c r="GL10099" s="3"/>
      <c r="GM10099" s="3"/>
      <c r="GN10099" s="3"/>
      <c r="GO10099" s="3"/>
      <c r="GP10099" s="3"/>
      <c r="GQ10099" s="3"/>
      <c r="GR10099" s="3"/>
      <c r="GS10099" s="3"/>
      <c r="GT10099" s="3"/>
      <c r="GU10099" s="3"/>
      <c r="GV10099" s="3"/>
      <c r="GW10099" s="3"/>
      <c r="GX10099" s="3"/>
      <c r="GY10099" s="3"/>
      <c r="GZ10099" s="3"/>
      <c r="HA10099" s="3"/>
      <c r="HB10099" s="3"/>
      <c r="HC10099" s="3"/>
      <c r="HD10099" s="3"/>
      <c r="HE10099" s="3"/>
      <c r="HF10099" s="3"/>
      <c r="HG10099" s="3"/>
      <c r="HH10099" s="3"/>
      <c r="HI10099" s="3"/>
      <c r="HJ10099" s="3"/>
      <c r="HK10099" s="3"/>
      <c r="HL10099" s="3"/>
      <c r="HM10099" s="45"/>
      <c r="HN10099" s="3"/>
      <c r="HO10099" s="3"/>
      <c r="HP10099" s="3"/>
      <c r="HQ10099" s="3"/>
      <c r="HR10099" s="3"/>
      <c r="HS10099" s="3"/>
      <c r="HT10099" s="3"/>
      <c r="HU10099" s="3"/>
      <c r="HV10099" s="3"/>
      <c r="HW10099" s="3"/>
      <c r="HX10099" s="3"/>
      <c r="HY10099" s="3"/>
      <c r="HZ10099" s="3"/>
      <c r="IA10099" s="3"/>
      <c r="IB10099" s="3"/>
      <c r="IC10099" s="3"/>
      <c r="ID10099" s="3"/>
      <c r="IE10099" s="3"/>
      <c r="IF10099" s="3"/>
      <c r="IG10099" s="3"/>
      <c r="IH10099" s="3"/>
      <c r="II10099" s="3"/>
      <c r="IJ10099" s="3"/>
      <c r="IK10099" s="3"/>
      <c r="IL10099" s="3"/>
      <c r="IM10099" s="3"/>
      <c r="IN10099" s="3"/>
      <c r="IO10099" s="15"/>
    </row>
    <row r="10100" spans="171:249">
      <c r="FO10100" s="3"/>
      <c r="FP10100" s="3"/>
      <c r="FQ10100" s="3"/>
      <c r="FR10100" s="3"/>
      <c r="FS10100" s="3"/>
      <c r="FT10100" s="3"/>
      <c r="FU10100" s="3"/>
      <c r="FV10100" s="3"/>
      <c r="FW10100" s="3"/>
      <c r="FX10100" s="3"/>
      <c r="FY10100" s="3"/>
      <c r="FZ10100" s="3"/>
      <c r="GA10100" s="3"/>
      <c r="GB10100" s="3"/>
      <c r="GC10100" s="3"/>
      <c r="GD10100" s="3"/>
      <c r="GE10100" s="3"/>
      <c r="GF10100" s="3"/>
      <c r="GG10100" s="3"/>
      <c r="GH10100" s="3"/>
      <c r="GI10100" s="3"/>
      <c r="GJ10100" s="3"/>
      <c r="GK10100" s="3"/>
      <c r="GL10100" s="3"/>
      <c r="GM10100" s="3"/>
      <c r="GN10100" s="3"/>
      <c r="GO10100" s="3"/>
      <c r="GP10100" s="3"/>
      <c r="GQ10100" s="3"/>
      <c r="GR10100" s="3"/>
      <c r="GS10100" s="3"/>
      <c r="GT10100" s="3"/>
      <c r="GU10100" s="3"/>
      <c r="GV10100" s="3"/>
      <c r="GW10100" s="3"/>
      <c r="GX10100" s="3"/>
      <c r="GY10100" s="3"/>
      <c r="GZ10100" s="3"/>
      <c r="HA10100" s="3"/>
      <c r="HB10100" s="3"/>
      <c r="HC10100" s="3"/>
      <c r="HD10100" s="3"/>
      <c r="HE10100" s="3"/>
      <c r="HF10100" s="3"/>
      <c r="HG10100" s="3"/>
      <c r="HH10100" s="3"/>
      <c r="HI10100" s="3"/>
      <c r="HJ10100" s="3"/>
      <c r="HK10100" s="3"/>
      <c r="HL10100" s="3"/>
      <c r="HM10100" s="45"/>
      <c r="HN10100" s="3"/>
      <c r="HO10100" s="3"/>
      <c r="HP10100" s="3"/>
      <c r="HQ10100" s="3"/>
      <c r="HR10100" s="3"/>
      <c r="HS10100" s="3"/>
      <c r="HT10100" s="3"/>
      <c r="HU10100" s="3"/>
      <c r="HV10100" s="3"/>
      <c r="HW10100" s="3"/>
      <c r="HX10100" s="3"/>
      <c r="HY10100" s="3"/>
      <c r="HZ10100" s="3"/>
      <c r="IA10100" s="3"/>
      <c r="IB10100" s="3"/>
      <c r="IC10100" s="3"/>
      <c r="ID10100" s="3"/>
      <c r="IE10100" s="3"/>
      <c r="IF10100" s="3"/>
      <c r="IG10100" s="3"/>
      <c r="IH10100" s="3"/>
      <c r="II10100" s="3"/>
      <c r="IJ10100" s="3"/>
      <c r="IK10100" s="3"/>
      <c r="IL10100" s="3"/>
      <c r="IM10100" s="3"/>
      <c r="IN10100" s="3"/>
      <c r="IO10100" s="15"/>
    </row>
    <row r="10101" spans="171:249">
      <c r="FO10101" s="3"/>
      <c r="FP10101" s="3"/>
      <c r="FQ10101" s="3"/>
      <c r="FR10101" s="3"/>
      <c r="FS10101" s="3"/>
      <c r="FT10101" s="3"/>
      <c r="FU10101" s="3"/>
      <c r="FV10101" s="3"/>
      <c r="FW10101" s="3"/>
      <c r="FX10101" s="3"/>
      <c r="FY10101" s="3"/>
      <c r="FZ10101" s="3"/>
      <c r="GA10101" s="3"/>
      <c r="GB10101" s="3"/>
      <c r="GC10101" s="3"/>
      <c r="GD10101" s="3"/>
      <c r="GE10101" s="3"/>
      <c r="GF10101" s="3"/>
      <c r="GG10101" s="3"/>
      <c r="GH10101" s="3"/>
      <c r="GI10101" s="3"/>
      <c r="GJ10101" s="3"/>
      <c r="GK10101" s="3"/>
      <c r="GL10101" s="3"/>
      <c r="GM10101" s="3"/>
      <c r="GN10101" s="3"/>
      <c r="GO10101" s="3"/>
      <c r="GP10101" s="3"/>
      <c r="GQ10101" s="3"/>
      <c r="GR10101" s="3"/>
      <c r="GS10101" s="3"/>
      <c r="GT10101" s="3"/>
      <c r="GU10101" s="3"/>
      <c r="GV10101" s="3"/>
      <c r="GW10101" s="3"/>
      <c r="GX10101" s="3"/>
      <c r="GY10101" s="3"/>
      <c r="GZ10101" s="3"/>
      <c r="HA10101" s="3"/>
      <c r="HB10101" s="3"/>
      <c r="HC10101" s="3"/>
      <c r="HD10101" s="3"/>
      <c r="HE10101" s="3"/>
      <c r="HF10101" s="3"/>
      <c r="HG10101" s="3"/>
      <c r="HH10101" s="3"/>
      <c r="HI10101" s="3"/>
      <c r="HJ10101" s="3"/>
      <c r="HK10101" s="3"/>
      <c r="HL10101" s="3"/>
      <c r="HM10101" s="45"/>
      <c r="HN10101" s="3"/>
      <c r="HO10101" s="3"/>
      <c r="HP10101" s="3"/>
      <c r="HQ10101" s="3"/>
      <c r="HR10101" s="3"/>
      <c r="HS10101" s="3"/>
      <c r="HT10101" s="3"/>
      <c r="HU10101" s="3"/>
      <c r="HV10101" s="3"/>
      <c r="HW10101" s="3"/>
      <c r="HX10101" s="3"/>
      <c r="HY10101" s="3"/>
      <c r="HZ10101" s="3"/>
      <c r="IA10101" s="3"/>
      <c r="IB10101" s="3"/>
      <c r="IC10101" s="3"/>
      <c r="ID10101" s="3"/>
      <c r="IE10101" s="3"/>
      <c r="IF10101" s="3"/>
      <c r="IG10101" s="3"/>
      <c r="IH10101" s="3"/>
      <c r="II10101" s="3"/>
      <c r="IJ10101" s="3"/>
      <c r="IK10101" s="3"/>
      <c r="IL10101" s="3"/>
      <c r="IM10101" s="3"/>
      <c r="IN10101" s="3"/>
      <c r="IO10101" s="15"/>
    </row>
    <row r="10102" spans="171:249">
      <c r="FO10102" s="3"/>
      <c r="FP10102" s="3"/>
      <c r="FQ10102" s="3"/>
      <c r="FR10102" s="3"/>
      <c r="FS10102" s="3"/>
      <c r="FT10102" s="3"/>
      <c r="FU10102" s="3"/>
      <c r="FV10102" s="3"/>
      <c r="FW10102" s="3"/>
      <c r="FX10102" s="3"/>
      <c r="FY10102" s="3"/>
      <c r="FZ10102" s="3"/>
      <c r="GA10102" s="3"/>
      <c r="GB10102" s="3"/>
      <c r="GC10102" s="3"/>
      <c r="GD10102" s="3"/>
      <c r="GE10102" s="3"/>
      <c r="GF10102" s="3"/>
      <c r="GG10102" s="3"/>
      <c r="GH10102" s="3"/>
      <c r="GI10102" s="3"/>
      <c r="GJ10102" s="3"/>
      <c r="GK10102" s="3"/>
      <c r="GL10102" s="3"/>
      <c r="GM10102" s="3"/>
      <c r="GN10102" s="3"/>
      <c r="GO10102" s="3"/>
      <c r="GP10102" s="3"/>
      <c r="GQ10102" s="3"/>
      <c r="GR10102" s="3"/>
      <c r="GS10102" s="3"/>
      <c r="GT10102" s="3"/>
      <c r="GU10102" s="3"/>
      <c r="GV10102" s="3"/>
      <c r="GW10102" s="3"/>
      <c r="GX10102" s="3"/>
      <c r="GY10102" s="3"/>
      <c r="GZ10102" s="3"/>
      <c r="HA10102" s="3"/>
      <c r="HB10102" s="3"/>
      <c r="HC10102" s="3"/>
      <c r="HD10102" s="3"/>
      <c r="HE10102" s="3"/>
      <c r="HF10102" s="3"/>
      <c r="HG10102" s="3"/>
      <c r="HH10102" s="3"/>
      <c r="HI10102" s="3"/>
      <c r="HJ10102" s="3"/>
      <c r="HK10102" s="3"/>
      <c r="HL10102" s="3"/>
      <c r="HM10102" s="45"/>
      <c r="HN10102" s="3"/>
      <c r="HO10102" s="3"/>
      <c r="HP10102" s="3"/>
      <c r="HQ10102" s="3"/>
      <c r="HR10102" s="3"/>
      <c r="HS10102" s="3"/>
      <c r="HT10102" s="3"/>
      <c r="HU10102" s="3"/>
      <c r="HV10102" s="3"/>
      <c r="HW10102" s="3"/>
      <c r="HX10102" s="3"/>
      <c r="HY10102" s="3"/>
      <c r="HZ10102" s="3"/>
      <c r="IA10102" s="3"/>
      <c r="IB10102" s="3"/>
      <c r="IC10102" s="3"/>
      <c r="ID10102" s="3"/>
      <c r="IE10102" s="3"/>
      <c r="IF10102" s="3"/>
      <c r="IG10102" s="3"/>
      <c r="IH10102" s="3"/>
      <c r="II10102" s="3"/>
      <c r="IJ10102" s="3"/>
      <c r="IK10102" s="3"/>
      <c r="IL10102" s="3"/>
      <c r="IM10102" s="3"/>
      <c r="IN10102" s="3"/>
      <c r="IO10102" s="15"/>
    </row>
    <row r="10103" spans="171:249">
      <c r="FO10103" s="3"/>
      <c r="FP10103" s="3"/>
      <c r="FQ10103" s="3"/>
      <c r="FR10103" s="3"/>
      <c r="FS10103" s="3"/>
      <c r="FT10103" s="3"/>
      <c r="FU10103" s="3"/>
      <c r="FV10103" s="3"/>
      <c r="FW10103" s="3"/>
      <c r="FX10103" s="3"/>
      <c r="FY10103" s="3"/>
      <c r="FZ10103" s="3"/>
      <c r="GA10103" s="3"/>
      <c r="GB10103" s="3"/>
      <c r="GC10103" s="3"/>
      <c r="GD10103" s="3"/>
      <c r="GE10103" s="3"/>
      <c r="GF10103" s="3"/>
      <c r="GG10103" s="3"/>
      <c r="GH10103" s="3"/>
      <c r="GI10103" s="3"/>
      <c r="GJ10103" s="3"/>
      <c r="GK10103" s="3"/>
      <c r="GL10103" s="3"/>
      <c r="GM10103" s="3"/>
      <c r="GN10103" s="3"/>
      <c r="GO10103" s="3"/>
      <c r="GP10103" s="3"/>
      <c r="GQ10103" s="3"/>
      <c r="GR10103" s="3"/>
      <c r="GS10103" s="3"/>
      <c r="GT10103" s="3"/>
      <c r="GU10103" s="3"/>
      <c r="GV10103" s="3"/>
      <c r="GW10103" s="3"/>
      <c r="GX10103" s="3"/>
      <c r="GY10103" s="3"/>
      <c r="GZ10103" s="3"/>
      <c r="HA10103" s="3"/>
      <c r="HB10103" s="3"/>
      <c r="HC10103" s="3"/>
      <c r="HD10103" s="3"/>
      <c r="HE10103" s="3"/>
      <c r="HF10103" s="3"/>
      <c r="HG10103" s="3"/>
      <c r="HH10103" s="3"/>
      <c r="HI10103" s="3"/>
      <c r="HJ10103" s="3"/>
      <c r="HK10103" s="3"/>
      <c r="HL10103" s="3"/>
      <c r="HM10103" s="45"/>
      <c r="HN10103" s="3"/>
      <c r="HO10103" s="3"/>
      <c r="HP10103" s="3"/>
      <c r="HQ10103" s="3"/>
      <c r="HR10103" s="3"/>
      <c r="HS10103" s="3"/>
      <c r="HT10103" s="3"/>
      <c r="HU10103" s="3"/>
      <c r="HV10103" s="3"/>
      <c r="HW10103" s="3"/>
      <c r="HX10103" s="3"/>
      <c r="HY10103" s="3"/>
      <c r="HZ10103" s="3"/>
      <c r="IA10103" s="3"/>
      <c r="IB10103" s="3"/>
      <c r="IC10103" s="3"/>
      <c r="ID10103" s="3"/>
      <c r="IE10103" s="3"/>
      <c r="IF10103" s="3"/>
      <c r="IG10103" s="3"/>
      <c r="IH10103" s="3"/>
      <c r="II10103" s="3"/>
      <c r="IJ10103" s="3"/>
      <c r="IK10103" s="3"/>
      <c r="IL10103" s="3"/>
      <c r="IM10103" s="3"/>
      <c r="IN10103" s="3"/>
      <c r="IO10103" s="15"/>
    </row>
    <row r="10104" spans="171:249">
      <c r="FO10104" s="3"/>
      <c r="FP10104" s="3"/>
      <c r="FQ10104" s="3"/>
      <c r="FR10104" s="3"/>
      <c r="FS10104" s="3"/>
      <c r="FT10104" s="3"/>
      <c r="FU10104" s="3"/>
      <c r="FV10104" s="3"/>
      <c r="FW10104" s="3"/>
      <c r="FX10104" s="3"/>
      <c r="FY10104" s="3"/>
      <c r="FZ10104" s="3"/>
      <c r="GA10104" s="3"/>
      <c r="GB10104" s="3"/>
      <c r="GC10104" s="3"/>
      <c r="GD10104" s="3"/>
      <c r="GE10104" s="3"/>
      <c r="GF10104" s="3"/>
      <c r="GG10104" s="3"/>
      <c r="GH10104" s="3"/>
      <c r="GI10104" s="3"/>
      <c r="GJ10104" s="3"/>
      <c r="GK10104" s="3"/>
      <c r="GL10104" s="3"/>
      <c r="GM10104" s="3"/>
      <c r="GN10104" s="3"/>
      <c r="GO10104" s="3"/>
      <c r="GP10104" s="3"/>
      <c r="GQ10104" s="3"/>
      <c r="GR10104" s="3"/>
      <c r="GS10104" s="3"/>
      <c r="GT10104" s="3"/>
      <c r="GU10104" s="3"/>
      <c r="GV10104" s="3"/>
      <c r="GW10104" s="3"/>
      <c r="GX10104" s="3"/>
      <c r="GY10104" s="3"/>
      <c r="GZ10104" s="3"/>
      <c r="HA10104" s="3"/>
      <c r="HB10104" s="3"/>
      <c r="HC10104" s="3"/>
      <c r="HD10104" s="3"/>
      <c r="HE10104" s="3"/>
      <c r="HF10104" s="3"/>
      <c r="HG10104" s="3"/>
      <c r="HH10104" s="3"/>
      <c r="HI10104" s="3"/>
      <c r="HJ10104" s="3"/>
      <c r="HK10104" s="3"/>
      <c r="HL10104" s="3"/>
      <c r="HM10104" s="45"/>
      <c r="HN10104" s="3"/>
      <c r="HO10104" s="3"/>
      <c r="HP10104" s="3"/>
      <c r="HQ10104" s="3"/>
      <c r="HR10104" s="3"/>
      <c r="HS10104" s="3"/>
      <c r="HT10104" s="3"/>
      <c r="HU10104" s="3"/>
      <c r="HV10104" s="3"/>
      <c r="HW10104" s="3"/>
      <c r="HX10104" s="3"/>
      <c r="HY10104" s="3"/>
      <c r="HZ10104" s="3"/>
      <c r="IA10104" s="3"/>
      <c r="IB10104" s="3"/>
      <c r="IC10104" s="3"/>
      <c r="ID10104" s="3"/>
      <c r="IE10104" s="3"/>
      <c r="IF10104" s="3"/>
      <c r="IG10104" s="3"/>
      <c r="IH10104" s="3"/>
      <c r="II10104" s="3"/>
      <c r="IJ10104" s="3"/>
      <c r="IK10104" s="3"/>
      <c r="IL10104" s="3"/>
      <c r="IM10104" s="3"/>
      <c r="IN10104" s="3"/>
      <c r="IO10104" s="15"/>
    </row>
    <row r="10105" spans="171:249">
      <c r="FO10105" s="3"/>
      <c r="FP10105" s="3"/>
      <c r="FQ10105" s="3"/>
      <c r="FR10105" s="3"/>
      <c r="FS10105" s="3"/>
      <c r="FT10105" s="3"/>
      <c r="FU10105" s="3"/>
      <c r="FV10105" s="3"/>
      <c r="FW10105" s="3"/>
      <c r="FX10105" s="3"/>
      <c r="FY10105" s="3"/>
      <c r="FZ10105" s="3"/>
      <c r="GA10105" s="3"/>
      <c r="GB10105" s="3"/>
      <c r="GC10105" s="3"/>
      <c r="GD10105" s="3"/>
      <c r="GE10105" s="3"/>
      <c r="GF10105" s="3"/>
      <c r="GG10105" s="3"/>
      <c r="GH10105" s="3"/>
      <c r="GI10105" s="3"/>
      <c r="GJ10105" s="3"/>
      <c r="GK10105" s="3"/>
      <c r="GL10105" s="3"/>
      <c r="GM10105" s="3"/>
      <c r="GN10105" s="3"/>
      <c r="GO10105" s="3"/>
      <c r="GP10105" s="3"/>
      <c r="GQ10105" s="3"/>
      <c r="GR10105" s="3"/>
      <c r="GS10105" s="3"/>
      <c r="GT10105" s="3"/>
      <c r="GU10105" s="3"/>
      <c r="GV10105" s="3"/>
      <c r="GW10105" s="3"/>
      <c r="GX10105" s="3"/>
      <c r="GY10105" s="3"/>
      <c r="GZ10105" s="3"/>
      <c r="HA10105" s="3"/>
      <c r="HB10105" s="3"/>
      <c r="HC10105" s="3"/>
      <c r="HD10105" s="3"/>
      <c r="HE10105" s="3"/>
      <c r="HF10105" s="3"/>
      <c r="HG10105" s="3"/>
      <c r="HH10105" s="3"/>
      <c r="HI10105" s="3"/>
      <c r="HJ10105" s="3"/>
      <c r="HK10105" s="3"/>
      <c r="HL10105" s="3"/>
      <c r="HM10105" s="45"/>
      <c r="HN10105" s="3"/>
      <c r="HO10105" s="3"/>
      <c r="HP10105" s="3"/>
      <c r="HQ10105" s="3"/>
      <c r="HR10105" s="3"/>
      <c r="HS10105" s="3"/>
      <c r="HT10105" s="3"/>
      <c r="HU10105" s="3"/>
      <c r="HV10105" s="3"/>
      <c r="HW10105" s="3"/>
      <c r="HX10105" s="3"/>
      <c r="HY10105" s="3"/>
      <c r="HZ10105" s="3"/>
      <c r="IA10105" s="3"/>
      <c r="IB10105" s="3"/>
      <c r="IC10105" s="3"/>
      <c r="ID10105" s="3"/>
      <c r="IE10105" s="3"/>
      <c r="IF10105" s="3"/>
      <c r="IG10105" s="3"/>
      <c r="IH10105" s="3"/>
      <c r="II10105" s="3"/>
      <c r="IJ10105" s="3"/>
      <c r="IK10105" s="3"/>
      <c r="IL10105" s="3"/>
      <c r="IM10105" s="3"/>
      <c r="IN10105" s="3"/>
      <c r="IO10105" s="15"/>
    </row>
    <row r="10106" spans="171:249">
      <c r="FO10106" s="3"/>
      <c r="FP10106" s="3"/>
      <c r="FQ10106" s="3"/>
      <c r="FR10106" s="3"/>
      <c r="FS10106" s="3"/>
      <c r="FT10106" s="3"/>
      <c r="FU10106" s="3"/>
      <c r="FV10106" s="3"/>
      <c r="FW10106" s="3"/>
      <c r="FX10106" s="3"/>
      <c r="FY10106" s="3"/>
      <c r="FZ10106" s="3"/>
      <c r="GA10106" s="3"/>
      <c r="GB10106" s="3"/>
      <c r="GC10106" s="3"/>
      <c r="GD10106" s="3"/>
      <c r="GE10106" s="3"/>
      <c r="GF10106" s="3"/>
      <c r="GG10106" s="3"/>
      <c r="GH10106" s="3"/>
      <c r="GI10106" s="3"/>
      <c r="GJ10106" s="3"/>
      <c r="GK10106" s="3"/>
      <c r="GL10106" s="3"/>
      <c r="GM10106" s="3"/>
      <c r="GN10106" s="3"/>
      <c r="GO10106" s="3"/>
      <c r="GP10106" s="3"/>
      <c r="GQ10106" s="3"/>
      <c r="GR10106" s="3"/>
      <c r="GS10106" s="3"/>
      <c r="GT10106" s="3"/>
      <c r="GU10106" s="3"/>
      <c r="GV10106" s="3"/>
      <c r="GW10106" s="3"/>
      <c r="GX10106" s="3"/>
      <c r="GY10106" s="3"/>
      <c r="GZ10106" s="3"/>
      <c r="HA10106" s="3"/>
      <c r="HB10106" s="3"/>
      <c r="HC10106" s="3"/>
      <c r="HD10106" s="3"/>
      <c r="HE10106" s="3"/>
      <c r="HF10106" s="3"/>
      <c r="HG10106" s="3"/>
      <c r="HH10106" s="3"/>
      <c r="HI10106" s="3"/>
      <c r="HJ10106" s="3"/>
      <c r="HK10106" s="3"/>
      <c r="HL10106" s="3"/>
      <c r="HM10106" s="45"/>
      <c r="HN10106" s="3"/>
      <c r="HO10106" s="3"/>
      <c r="HP10106" s="3"/>
      <c r="HQ10106" s="3"/>
      <c r="HR10106" s="3"/>
      <c r="HS10106" s="3"/>
      <c r="HT10106" s="3"/>
      <c r="HU10106" s="3"/>
      <c r="HV10106" s="3"/>
      <c r="HW10106" s="3"/>
      <c r="HX10106" s="3"/>
      <c r="HY10106" s="3"/>
      <c r="HZ10106" s="3"/>
      <c r="IA10106" s="3"/>
      <c r="IB10106" s="3"/>
      <c r="IC10106" s="3"/>
      <c r="ID10106" s="3"/>
      <c r="IE10106" s="3"/>
      <c r="IF10106" s="3"/>
      <c r="IG10106" s="3"/>
      <c r="IH10106" s="3"/>
      <c r="II10106" s="3"/>
      <c r="IJ10106" s="3"/>
      <c r="IK10106" s="3"/>
      <c r="IL10106" s="3"/>
      <c r="IM10106" s="3"/>
      <c r="IN10106" s="3"/>
      <c r="IO10106" s="15"/>
    </row>
    <row r="10107" spans="171:249">
      <c r="FO10107" s="3"/>
      <c r="FP10107" s="3"/>
      <c r="FQ10107" s="3"/>
      <c r="FR10107" s="3"/>
      <c r="FS10107" s="3"/>
      <c r="FT10107" s="3"/>
      <c r="FU10107" s="3"/>
      <c r="FV10107" s="3"/>
      <c r="FW10107" s="3"/>
      <c r="FX10107" s="3"/>
      <c r="FY10107" s="3"/>
      <c r="FZ10107" s="3"/>
      <c r="GA10107" s="3"/>
      <c r="GB10107" s="3"/>
      <c r="GC10107" s="3"/>
      <c r="GD10107" s="3"/>
      <c r="GE10107" s="3"/>
      <c r="GF10107" s="3"/>
      <c r="GG10107" s="3"/>
      <c r="GH10107" s="3"/>
      <c r="GI10107" s="3"/>
      <c r="GJ10107" s="3"/>
      <c r="GK10107" s="3"/>
      <c r="GL10107" s="3"/>
      <c r="GM10107" s="3"/>
      <c r="GN10107" s="3"/>
      <c r="GO10107" s="3"/>
      <c r="GP10107" s="3"/>
      <c r="GQ10107" s="3"/>
      <c r="GR10107" s="3"/>
      <c r="GS10107" s="3"/>
      <c r="GT10107" s="3"/>
      <c r="GU10107" s="3"/>
      <c r="GV10107" s="3"/>
      <c r="GW10107" s="3"/>
      <c r="GX10107" s="3"/>
      <c r="GY10107" s="3"/>
      <c r="GZ10107" s="3"/>
      <c r="HA10107" s="3"/>
      <c r="HB10107" s="3"/>
      <c r="HC10107" s="3"/>
      <c r="HD10107" s="3"/>
      <c r="HE10107" s="3"/>
      <c r="HF10107" s="3"/>
      <c r="HG10107" s="3"/>
      <c r="HH10107" s="3"/>
      <c r="HI10107" s="3"/>
      <c r="HJ10107" s="3"/>
      <c r="HK10107" s="3"/>
      <c r="HL10107" s="3"/>
      <c r="HM10107" s="45"/>
      <c r="HN10107" s="3"/>
      <c r="HO10107" s="3"/>
      <c r="HP10107" s="3"/>
      <c r="HQ10107" s="3"/>
      <c r="HR10107" s="3"/>
      <c r="HS10107" s="3"/>
      <c r="HT10107" s="3"/>
      <c r="HU10107" s="3"/>
      <c r="HV10107" s="3"/>
      <c r="HW10107" s="3"/>
      <c r="HX10107" s="3"/>
      <c r="HY10107" s="3"/>
      <c r="HZ10107" s="3"/>
      <c r="IA10107" s="3"/>
      <c r="IB10107" s="3"/>
      <c r="IC10107" s="3"/>
      <c r="ID10107" s="3"/>
      <c r="IE10107" s="3"/>
      <c r="IF10107" s="3"/>
      <c r="IG10107" s="3"/>
      <c r="IH10107" s="3"/>
      <c r="II10107" s="3"/>
      <c r="IJ10107" s="3"/>
      <c r="IK10107" s="3"/>
      <c r="IL10107" s="3"/>
      <c r="IM10107" s="3"/>
      <c r="IN10107" s="3"/>
      <c r="IO10107" s="15"/>
    </row>
    <row r="10108" spans="171:249">
      <c r="FO10108" s="3"/>
      <c r="FP10108" s="3"/>
      <c r="FQ10108" s="3"/>
      <c r="FR10108" s="3"/>
      <c r="FS10108" s="3"/>
      <c r="FT10108" s="3"/>
      <c r="FU10108" s="3"/>
      <c r="FV10108" s="3"/>
      <c r="FW10108" s="3"/>
      <c r="FX10108" s="3"/>
      <c r="FY10108" s="3"/>
      <c r="FZ10108" s="3"/>
      <c r="GA10108" s="3"/>
      <c r="GB10108" s="3"/>
      <c r="GC10108" s="3"/>
      <c r="GD10108" s="3"/>
      <c r="GE10108" s="3"/>
      <c r="GF10108" s="3"/>
      <c r="GG10108" s="3"/>
      <c r="GH10108" s="3"/>
      <c r="GI10108" s="3"/>
      <c r="GJ10108" s="3"/>
      <c r="GK10108" s="3"/>
      <c r="GL10108" s="3"/>
      <c r="GM10108" s="3"/>
      <c r="GN10108" s="3"/>
      <c r="GO10108" s="3"/>
      <c r="GP10108" s="3"/>
      <c r="GQ10108" s="3"/>
      <c r="GR10108" s="3"/>
      <c r="GS10108" s="3"/>
      <c r="GT10108" s="3"/>
      <c r="GU10108" s="3"/>
      <c r="GV10108" s="3"/>
      <c r="GW10108" s="3"/>
      <c r="GX10108" s="3"/>
      <c r="GY10108" s="3"/>
      <c r="GZ10108" s="3"/>
      <c r="HA10108" s="3"/>
      <c r="HB10108" s="3"/>
      <c r="HC10108" s="3"/>
      <c r="HD10108" s="3"/>
      <c r="HE10108" s="3"/>
      <c r="HF10108" s="3"/>
      <c r="HG10108" s="3"/>
      <c r="HH10108" s="3"/>
      <c r="HI10108" s="3"/>
      <c r="HJ10108" s="3"/>
      <c r="HK10108" s="3"/>
      <c r="HL10108" s="3"/>
      <c r="HM10108" s="45"/>
      <c r="HN10108" s="3"/>
      <c r="HO10108" s="3"/>
      <c r="HP10108" s="3"/>
      <c r="HQ10108" s="3"/>
      <c r="HR10108" s="3"/>
      <c r="HS10108" s="3"/>
      <c r="HT10108" s="3"/>
      <c r="HU10108" s="3"/>
      <c r="HV10108" s="3"/>
      <c r="HW10108" s="3"/>
      <c r="HX10108" s="3"/>
      <c r="HY10108" s="3"/>
      <c r="HZ10108" s="3"/>
      <c r="IA10108" s="3"/>
      <c r="IB10108" s="3"/>
      <c r="IC10108" s="3"/>
      <c r="ID10108" s="3"/>
      <c r="IE10108" s="3"/>
      <c r="IF10108" s="3"/>
      <c r="IG10108" s="3"/>
      <c r="IH10108" s="3"/>
      <c r="II10108" s="3"/>
      <c r="IJ10108" s="3"/>
      <c r="IK10108" s="3"/>
      <c r="IL10108" s="3"/>
      <c r="IM10108" s="3"/>
      <c r="IN10108" s="3"/>
      <c r="IO10108" s="15"/>
    </row>
    <row r="10109" spans="171:249">
      <c r="FO10109" s="3"/>
      <c r="FP10109" s="3"/>
      <c r="FQ10109" s="3"/>
      <c r="FR10109" s="3"/>
      <c r="FS10109" s="3"/>
      <c r="FT10109" s="3"/>
      <c r="FU10109" s="3"/>
      <c r="FV10109" s="3"/>
      <c r="FW10109" s="3"/>
      <c r="FX10109" s="3"/>
      <c r="FY10109" s="3"/>
      <c r="FZ10109" s="3"/>
      <c r="GA10109" s="3"/>
      <c r="GB10109" s="3"/>
      <c r="GC10109" s="3"/>
      <c r="GD10109" s="3"/>
      <c r="GE10109" s="3"/>
      <c r="GF10109" s="3"/>
      <c r="GG10109" s="3"/>
      <c r="GH10109" s="3"/>
      <c r="GI10109" s="3"/>
      <c r="GJ10109" s="3"/>
      <c r="GK10109" s="3"/>
      <c r="GL10109" s="3"/>
      <c r="GM10109" s="3"/>
      <c r="GN10109" s="3"/>
      <c r="GO10109" s="3"/>
      <c r="GP10109" s="3"/>
      <c r="GQ10109" s="3"/>
      <c r="GR10109" s="3"/>
      <c r="GS10109" s="3"/>
      <c r="GT10109" s="3"/>
      <c r="GU10109" s="3"/>
      <c r="GV10109" s="3"/>
      <c r="GW10109" s="3"/>
      <c r="GX10109" s="3"/>
      <c r="GY10109" s="3"/>
      <c r="GZ10109" s="3"/>
      <c r="HA10109" s="3"/>
      <c r="HB10109" s="3"/>
      <c r="HC10109" s="3"/>
      <c r="HD10109" s="3"/>
      <c r="HE10109" s="3"/>
      <c r="HF10109" s="3"/>
      <c r="HG10109" s="3"/>
      <c r="HH10109" s="3"/>
      <c r="HI10109" s="3"/>
      <c r="HJ10109" s="3"/>
      <c r="HK10109" s="3"/>
      <c r="HL10109" s="3"/>
      <c r="HM10109" s="45"/>
      <c r="HN10109" s="3"/>
      <c r="HO10109" s="3"/>
      <c r="HP10109" s="3"/>
      <c r="HQ10109" s="3"/>
      <c r="HR10109" s="3"/>
      <c r="HS10109" s="3"/>
      <c r="HT10109" s="3"/>
      <c r="HU10109" s="3"/>
      <c r="HV10109" s="3"/>
      <c r="HW10109" s="3"/>
      <c r="HX10109" s="3"/>
      <c r="HY10109" s="3"/>
      <c r="HZ10109" s="3"/>
      <c r="IA10109" s="3"/>
      <c r="IB10109" s="3"/>
      <c r="IC10109" s="3"/>
      <c r="ID10109" s="3"/>
      <c r="IE10109" s="3"/>
      <c r="IF10109" s="3"/>
      <c r="IG10109" s="3"/>
      <c r="IH10109" s="3"/>
      <c r="II10109" s="3"/>
      <c r="IJ10109" s="3"/>
      <c r="IK10109" s="3"/>
      <c r="IL10109" s="3"/>
      <c r="IM10109" s="3"/>
      <c r="IN10109" s="3"/>
      <c r="IO10109" s="15"/>
    </row>
    <row r="10110" spans="171:249">
      <c r="FO10110" s="3"/>
      <c r="FP10110" s="3"/>
      <c r="FQ10110" s="3"/>
      <c r="FR10110" s="3"/>
      <c r="FS10110" s="3"/>
      <c r="FT10110" s="3"/>
      <c r="FU10110" s="3"/>
      <c r="FV10110" s="3"/>
      <c r="FW10110" s="3"/>
      <c r="FX10110" s="3"/>
      <c r="FY10110" s="3"/>
      <c r="FZ10110" s="3"/>
      <c r="GA10110" s="3"/>
      <c r="GB10110" s="3"/>
      <c r="GC10110" s="3"/>
      <c r="GD10110" s="3"/>
      <c r="GE10110" s="3"/>
      <c r="GF10110" s="3"/>
      <c r="GG10110" s="3"/>
      <c r="GH10110" s="3"/>
      <c r="GI10110" s="3"/>
      <c r="GJ10110" s="3"/>
      <c r="GK10110" s="3"/>
      <c r="GL10110" s="3"/>
      <c r="GM10110" s="3"/>
      <c r="GN10110" s="3"/>
      <c r="GO10110" s="3"/>
      <c r="GP10110" s="3"/>
      <c r="GQ10110" s="3"/>
      <c r="GR10110" s="3"/>
      <c r="GS10110" s="3"/>
      <c r="GT10110" s="3"/>
      <c r="GU10110" s="3"/>
      <c r="GV10110" s="3"/>
      <c r="GW10110" s="3"/>
      <c r="GX10110" s="3"/>
      <c r="GY10110" s="3"/>
      <c r="GZ10110" s="3"/>
      <c r="HA10110" s="3"/>
      <c r="HB10110" s="3"/>
      <c r="HC10110" s="3"/>
      <c r="HD10110" s="3"/>
      <c r="HE10110" s="3"/>
      <c r="HF10110" s="3"/>
      <c r="HG10110" s="3"/>
      <c r="HH10110" s="3"/>
      <c r="HI10110" s="3"/>
      <c r="HJ10110" s="3"/>
      <c r="HK10110" s="3"/>
      <c r="HL10110" s="3"/>
      <c r="HM10110" s="45"/>
      <c r="HN10110" s="3"/>
      <c r="HO10110" s="3"/>
      <c r="HP10110" s="3"/>
      <c r="HQ10110" s="3"/>
      <c r="HR10110" s="3"/>
      <c r="HS10110" s="3"/>
      <c r="HT10110" s="3"/>
      <c r="HU10110" s="3"/>
      <c r="HV10110" s="3"/>
      <c r="HW10110" s="3"/>
      <c r="HX10110" s="3"/>
      <c r="HY10110" s="3"/>
      <c r="HZ10110" s="3"/>
      <c r="IA10110" s="3"/>
      <c r="IB10110" s="3"/>
      <c r="IC10110" s="3"/>
      <c r="ID10110" s="3"/>
      <c r="IE10110" s="3"/>
      <c r="IF10110" s="3"/>
      <c r="IG10110" s="3"/>
      <c r="IH10110" s="3"/>
      <c r="II10110" s="3"/>
      <c r="IJ10110" s="3"/>
      <c r="IK10110" s="3"/>
      <c r="IL10110" s="3"/>
      <c r="IM10110" s="3"/>
      <c r="IN10110" s="3"/>
      <c r="IO10110" s="15"/>
    </row>
    <row r="10111" spans="171:249">
      <c r="FO10111" s="3"/>
      <c r="FP10111" s="3"/>
      <c r="FQ10111" s="3"/>
      <c r="FR10111" s="3"/>
      <c r="FS10111" s="3"/>
      <c r="FT10111" s="3"/>
      <c r="FU10111" s="3"/>
      <c r="FV10111" s="3"/>
      <c r="FW10111" s="3"/>
      <c r="FX10111" s="3"/>
      <c r="FY10111" s="3"/>
      <c r="FZ10111" s="3"/>
      <c r="GA10111" s="3"/>
      <c r="GB10111" s="3"/>
      <c r="GC10111" s="3"/>
      <c r="GD10111" s="3"/>
      <c r="GE10111" s="3"/>
      <c r="GF10111" s="3"/>
      <c r="GG10111" s="3"/>
      <c r="GH10111" s="3"/>
      <c r="GI10111" s="3"/>
      <c r="GJ10111" s="3"/>
      <c r="GK10111" s="3"/>
      <c r="GL10111" s="3"/>
      <c r="GM10111" s="3"/>
      <c r="GN10111" s="3"/>
      <c r="GO10111" s="3"/>
      <c r="GP10111" s="3"/>
      <c r="GQ10111" s="3"/>
      <c r="GR10111" s="3"/>
      <c r="GS10111" s="3"/>
      <c r="GT10111" s="3"/>
      <c r="GU10111" s="3"/>
      <c r="GV10111" s="3"/>
      <c r="GW10111" s="3"/>
      <c r="GX10111" s="3"/>
      <c r="GY10111" s="3"/>
      <c r="GZ10111" s="3"/>
      <c r="HA10111" s="3"/>
      <c r="HB10111" s="3"/>
      <c r="HC10111" s="3"/>
      <c r="HD10111" s="3"/>
      <c r="HE10111" s="3"/>
      <c r="HF10111" s="3"/>
      <c r="HG10111" s="3"/>
      <c r="HH10111" s="3"/>
      <c r="HI10111" s="3"/>
      <c r="HJ10111" s="3"/>
      <c r="HK10111" s="3"/>
      <c r="HL10111" s="3"/>
      <c r="HM10111" s="45"/>
      <c r="HN10111" s="3"/>
      <c r="HO10111" s="3"/>
      <c r="HP10111" s="3"/>
      <c r="HQ10111" s="3"/>
      <c r="HR10111" s="3"/>
      <c r="HS10111" s="3"/>
      <c r="HT10111" s="3"/>
      <c r="HU10111" s="3"/>
      <c r="HV10111" s="3"/>
      <c r="HW10111" s="3"/>
      <c r="HX10111" s="3"/>
      <c r="HY10111" s="3"/>
      <c r="HZ10111" s="3"/>
      <c r="IA10111" s="3"/>
      <c r="IB10111" s="3"/>
      <c r="IC10111" s="3"/>
      <c r="ID10111" s="3"/>
      <c r="IE10111" s="3"/>
      <c r="IF10111" s="3"/>
      <c r="IG10111" s="3"/>
      <c r="IH10111" s="3"/>
      <c r="II10111" s="3"/>
      <c r="IJ10111" s="3"/>
      <c r="IK10111" s="3"/>
      <c r="IL10111" s="3"/>
      <c r="IM10111" s="3"/>
      <c r="IN10111" s="3"/>
      <c r="IO10111" s="15"/>
    </row>
    <row r="10112" spans="171:249">
      <c r="FO10112" s="3"/>
      <c r="FP10112" s="3"/>
      <c r="FQ10112" s="3"/>
      <c r="FR10112" s="3"/>
      <c r="FS10112" s="3"/>
      <c r="FT10112" s="3"/>
      <c r="FU10112" s="3"/>
      <c r="FV10112" s="3"/>
      <c r="FW10112" s="3"/>
      <c r="FX10112" s="3"/>
      <c r="FY10112" s="3"/>
      <c r="FZ10112" s="3"/>
      <c r="GA10112" s="3"/>
      <c r="GB10112" s="3"/>
      <c r="GC10112" s="3"/>
      <c r="GD10112" s="3"/>
      <c r="GE10112" s="3"/>
      <c r="GF10112" s="3"/>
      <c r="GG10112" s="3"/>
      <c r="GH10112" s="3"/>
      <c r="GI10112" s="3"/>
      <c r="GJ10112" s="3"/>
      <c r="GK10112" s="3"/>
      <c r="GL10112" s="3"/>
      <c r="GM10112" s="3"/>
      <c r="GN10112" s="3"/>
      <c r="GO10112" s="3"/>
      <c r="GP10112" s="3"/>
      <c r="GQ10112" s="3"/>
      <c r="GR10112" s="3"/>
      <c r="GS10112" s="3"/>
      <c r="GT10112" s="3"/>
      <c r="GU10112" s="3"/>
      <c r="GV10112" s="3"/>
      <c r="GW10112" s="3"/>
      <c r="GX10112" s="3"/>
      <c r="GY10112" s="3"/>
      <c r="GZ10112" s="3"/>
      <c r="HA10112" s="3"/>
      <c r="HB10112" s="3"/>
      <c r="HC10112" s="3"/>
      <c r="HD10112" s="3"/>
      <c r="HE10112" s="3"/>
      <c r="HF10112" s="3"/>
      <c r="HG10112" s="3"/>
      <c r="HH10112" s="3"/>
      <c r="HI10112" s="3"/>
      <c r="HJ10112" s="3"/>
      <c r="HK10112" s="3"/>
      <c r="HL10112" s="3"/>
      <c r="HM10112" s="45"/>
      <c r="HN10112" s="3"/>
      <c r="HO10112" s="3"/>
      <c r="HP10112" s="3"/>
      <c r="HQ10112" s="3"/>
      <c r="HR10112" s="3"/>
      <c r="HS10112" s="3"/>
      <c r="HT10112" s="3"/>
      <c r="HU10112" s="3"/>
      <c r="HV10112" s="3"/>
      <c r="HW10112" s="3"/>
      <c r="HX10112" s="3"/>
      <c r="HY10112" s="3"/>
      <c r="HZ10112" s="3"/>
      <c r="IA10112" s="3"/>
      <c r="IB10112" s="3"/>
      <c r="IC10112" s="3"/>
      <c r="ID10112" s="3"/>
      <c r="IE10112" s="3"/>
      <c r="IF10112" s="3"/>
      <c r="IG10112" s="3"/>
      <c r="IH10112" s="3"/>
      <c r="II10112" s="3"/>
      <c r="IJ10112" s="3"/>
      <c r="IK10112" s="3"/>
      <c r="IL10112" s="3"/>
      <c r="IM10112" s="3"/>
      <c r="IN10112" s="3"/>
      <c r="IO10112" s="15"/>
    </row>
    <row r="10113" spans="171:249">
      <c r="FO10113" s="3"/>
      <c r="FP10113" s="3"/>
      <c r="FQ10113" s="3"/>
      <c r="FR10113" s="3"/>
      <c r="FS10113" s="3"/>
      <c r="FT10113" s="3"/>
      <c r="FU10113" s="3"/>
      <c r="FV10113" s="3"/>
      <c r="FW10113" s="3"/>
      <c r="FX10113" s="3"/>
      <c r="FY10113" s="3"/>
      <c r="FZ10113" s="3"/>
      <c r="GA10113" s="3"/>
      <c r="GB10113" s="3"/>
      <c r="GC10113" s="3"/>
      <c r="GD10113" s="3"/>
      <c r="GE10113" s="3"/>
      <c r="GF10113" s="3"/>
      <c r="GG10113" s="3"/>
      <c r="GH10113" s="3"/>
      <c r="GI10113" s="3"/>
      <c r="GJ10113" s="3"/>
      <c r="GK10113" s="3"/>
      <c r="GL10113" s="3"/>
      <c r="GM10113" s="3"/>
      <c r="GN10113" s="3"/>
      <c r="GO10113" s="3"/>
      <c r="GP10113" s="3"/>
      <c r="GQ10113" s="3"/>
      <c r="GR10113" s="3"/>
      <c r="GS10113" s="3"/>
      <c r="GT10113" s="3"/>
      <c r="GU10113" s="3"/>
      <c r="GV10113" s="3"/>
      <c r="GW10113" s="3"/>
      <c r="GX10113" s="3"/>
      <c r="GY10113" s="3"/>
      <c r="GZ10113" s="3"/>
      <c r="HA10113" s="3"/>
      <c r="HB10113" s="3"/>
      <c r="HC10113" s="3"/>
      <c r="HD10113" s="3"/>
      <c r="HE10113" s="3"/>
      <c r="HF10113" s="3"/>
      <c r="HG10113" s="3"/>
      <c r="HH10113" s="3"/>
      <c r="HI10113" s="3"/>
      <c r="HJ10113" s="3"/>
      <c r="HK10113" s="3"/>
      <c r="HL10113" s="3"/>
      <c r="HM10113" s="45"/>
      <c r="HN10113" s="3"/>
      <c r="HO10113" s="3"/>
      <c r="HP10113" s="3"/>
      <c r="HQ10113" s="3"/>
      <c r="HR10113" s="3"/>
      <c r="HS10113" s="3"/>
      <c r="HT10113" s="3"/>
      <c r="HU10113" s="3"/>
      <c r="HV10113" s="3"/>
      <c r="HW10113" s="3"/>
      <c r="HX10113" s="3"/>
      <c r="HY10113" s="3"/>
      <c r="HZ10113" s="3"/>
      <c r="IA10113" s="3"/>
      <c r="IB10113" s="3"/>
      <c r="IC10113" s="3"/>
      <c r="ID10113" s="3"/>
      <c r="IE10113" s="3"/>
      <c r="IF10113" s="3"/>
      <c r="IG10113" s="3"/>
      <c r="IH10113" s="3"/>
      <c r="II10113" s="3"/>
      <c r="IJ10113" s="3"/>
      <c r="IK10113" s="3"/>
      <c r="IL10113" s="3"/>
      <c r="IM10113" s="3"/>
      <c r="IN10113" s="3"/>
      <c r="IO10113" s="15"/>
    </row>
    <row r="10114" spans="171:249">
      <c r="FO10114" s="3"/>
      <c r="FP10114" s="3"/>
      <c r="FQ10114" s="3"/>
      <c r="FR10114" s="3"/>
      <c r="FS10114" s="3"/>
      <c r="FT10114" s="3"/>
      <c r="FU10114" s="3"/>
      <c r="FV10114" s="3"/>
      <c r="FW10114" s="3"/>
      <c r="FX10114" s="3"/>
      <c r="FY10114" s="3"/>
      <c r="FZ10114" s="3"/>
      <c r="GA10114" s="3"/>
      <c r="GB10114" s="3"/>
      <c r="GC10114" s="3"/>
      <c r="GD10114" s="3"/>
      <c r="GE10114" s="3"/>
      <c r="GF10114" s="3"/>
      <c r="GG10114" s="3"/>
      <c r="GH10114" s="3"/>
      <c r="GI10114" s="3"/>
      <c r="GJ10114" s="3"/>
      <c r="GK10114" s="3"/>
      <c r="GL10114" s="3"/>
      <c r="GM10114" s="3"/>
      <c r="GN10114" s="3"/>
      <c r="GO10114" s="3"/>
      <c r="GP10114" s="3"/>
      <c r="GQ10114" s="3"/>
      <c r="GR10114" s="3"/>
      <c r="GS10114" s="3"/>
      <c r="GT10114" s="3"/>
      <c r="GU10114" s="3"/>
      <c r="GV10114" s="3"/>
      <c r="GW10114" s="3"/>
      <c r="GX10114" s="3"/>
      <c r="GY10114" s="3"/>
      <c r="GZ10114" s="3"/>
      <c r="HA10114" s="3"/>
      <c r="HB10114" s="3"/>
      <c r="HC10114" s="3"/>
      <c r="HD10114" s="3"/>
      <c r="HE10114" s="3"/>
      <c r="HF10114" s="3"/>
      <c r="HG10114" s="3"/>
      <c r="HH10114" s="3"/>
      <c r="HI10114" s="3"/>
      <c r="HJ10114" s="3"/>
      <c r="HK10114" s="3"/>
      <c r="HL10114" s="3"/>
      <c r="HM10114" s="45"/>
      <c r="HN10114" s="3"/>
      <c r="HO10114" s="3"/>
      <c r="HP10114" s="3"/>
      <c r="HQ10114" s="3"/>
      <c r="HR10114" s="3"/>
      <c r="HS10114" s="3"/>
      <c r="HT10114" s="3"/>
      <c r="HU10114" s="3"/>
      <c r="HV10114" s="3"/>
      <c r="HW10114" s="3"/>
      <c r="HX10114" s="3"/>
      <c r="HY10114" s="3"/>
      <c r="HZ10114" s="3"/>
      <c r="IA10114" s="3"/>
      <c r="IB10114" s="3"/>
      <c r="IC10114" s="3"/>
      <c r="ID10114" s="3"/>
      <c r="IE10114" s="3"/>
      <c r="IF10114" s="3"/>
      <c r="IG10114" s="3"/>
      <c r="IH10114" s="3"/>
      <c r="II10114" s="3"/>
      <c r="IJ10114" s="3"/>
      <c r="IK10114" s="3"/>
      <c r="IL10114" s="3"/>
      <c r="IM10114" s="3"/>
      <c r="IN10114" s="3"/>
      <c r="IO10114" s="15"/>
    </row>
    <row r="10115" spans="171:249">
      <c r="FO10115" s="3"/>
      <c r="FP10115" s="3"/>
      <c r="FQ10115" s="3"/>
      <c r="FR10115" s="3"/>
      <c r="FS10115" s="3"/>
      <c r="FT10115" s="3"/>
      <c r="FU10115" s="3"/>
      <c r="FV10115" s="3"/>
      <c r="FW10115" s="3"/>
      <c r="FX10115" s="3"/>
      <c r="FY10115" s="3"/>
      <c r="FZ10115" s="3"/>
      <c r="GA10115" s="3"/>
      <c r="GB10115" s="3"/>
      <c r="GC10115" s="3"/>
      <c r="GD10115" s="3"/>
      <c r="GE10115" s="3"/>
      <c r="GF10115" s="3"/>
      <c r="GG10115" s="3"/>
      <c r="GH10115" s="3"/>
      <c r="GI10115" s="3"/>
      <c r="GJ10115" s="3"/>
      <c r="GK10115" s="3"/>
      <c r="GL10115" s="3"/>
      <c r="GM10115" s="3"/>
      <c r="GN10115" s="3"/>
      <c r="GO10115" s="3"/>
      <c r="GP10115" s="3"/>
      <c r="GQ10115" s="3"/>
      <c r="GR10115" s="3"/>
      <c r="GS10115" s="3"/>
      <c r="GT10115" s="3"/>
      <c r="GU10115" s="3"/>
      <c r="GV10115" s="3"/>
      <c r="GW10115" s="3"/>
      <c r="GX10115" s="3"/>
      <c r="GY10115" s="3"/>
      <c r="GZ10115" s="3"/>
      <c r="HA10115" s="3"/>
      <c r="HB10115" s="3"/>
      <c r="HC10115" s="3"/>
      <c r="HD10115" s="3"/>
      <c r="HE10115" s="3"/>
      <c r="HF10115" s="3"/>
      <c r="HG10115" s="3"/>
      <c r="HH10115" s="3"/>
      <c r="HI10115" s="3"/>
      <c r="HJ10115" s="3"/>
      <c r="HK10115" s="3"/>
      <c r="HL10115" s="3"/>
      <c r="HM10115" s="45"/>
      <c r="HN10115" s="3"/>
      <c r="HO10115" s="3"/>
      <c r="HP10115" s="3"/>
      <c r="HQ10115" s="3"/>
      <c r="HR10115" s="3"/>
      <c r="HS10115" s="3"/>
      <c r="HT10115" s="3"/>
      <c r="HU10115" s="3"/>
      <c r="HV10115" s="3"/>
      <c r="HW10115" s="3"/>
      <c r="HX10115" s="3"/>
      <c r="HY10115" s="3"/>
      <c r="HZ10115" s="3"/>
      <c r="IA10115" s="3"/>
      <c r="IB10115" s="3"/>
      <c r="IC10115" s="3"/>
      <c r="ID10115" s="3"/>
      <c r="IE10115" s="3"/>
      <c r="IF10115" s="3"/>
      <c r="IG10115" s="3"/>
      <c r="IH10115" s="3"/>
      <c r="II10115" s="3"/>
      <c r="IJ10115" s="3"/>
      <c r="IK10115" s="3"/>
      <c r="IL10115" s="3"/>
      <c r="IM10115" s="3"/>
      <c r="IN10115" s="3"/>
      <c r="IO10115" s="15"/>
    </row>
    <row r="10116" spans="171:249">
      <c r="FO10116" s="3"/>
      <c r="FP10116" s="3"/>
      <c r="FQ10116" s="3"/>
      <c r="FR10116" s="3"/>
      <c r="FS10116" s="3"/>
      <c r="FT10116" s="3"/>
      <c r="FU10116" s="3"/>
      <c r="FV10116" s="3"/>
      <c r="FW10116" s="3"/>
      <c r="FX10116" s="3"/>
      <c r="FY10116" s="3"/>
      <c r="FZ10116" s="3"/>
      <c r="GA10116" s="3"/>
      <c r="GB10116" s="3"/>
      <c r="GC10116" s="3"/>
      <c r="GD10116" s="3"/>
      <c r="GE10116" s="3"/>
      <c r="GF10116" s="3"/>
      <c r="GG10116" s="3"/>
      <c r="GH10116" s="3"/>
      <c r="GI10116" s="3"/>
      <c r="GJ10116" s="3"/>
      <c r="GK10116" s="3"/>
      <c r="GL10116" s="3"/>
      <c r="GM10116" s="3"/>
      <c r="GN10116" s="3"/>
      <c r="GO10116" s="3"/>
      <c r="GP10116" s="3"/>
      <c r="GQ10116" s="3"/>
      <c r="GR10116" s="3"/>
      <c r="GS10116" s="3"/>
      <c r="GT10116" s="3"/>
      <c r="GU10116" s="3"/>
      <c r="GV10116" s="3"/>
      <c r="GW10116" s="3"/>
      <c r="GX10116" s="3"/>
      <c r="GY10116" s="3"/>
      <c r="GZ10116" s="3"/>
      <c r="HA10116" s="3"/>
      <c r="HB10116" s="3"/>
      <c r="HC10116" s="3"/>
      <c r="HD10116" s="3"/>
      <c r="HE10116" s="3"/>
      <c r="HF10116" s="3"/>
      <c r="HG10116" s="3"/>
      <c r="HH10116" s="3"/>
      <c r="HI10116" s="3"/>
      <c r="HJ10116" s="3"/>
      <c r="HK10116" s="3"/>
      <c r="HL10116" s="3"/>
      <c r="HM10116" s="45"/>
      <c r="HN10116" s="3"/>
      <c r="HO10116" s="3"/>
      <c r="HP10116" s="3"/>
      <c r="HQ10116" s="3"/>
      <c r="HR10116" s="3"/>
      <c r="HS10116" s="3"/>
      <c r="HT10116" s="3"/>
      <c r="HU10116" s="3"/>
      <c r="HV10116" s="3"/>
      <c r="HW10116" s="3"/>
      <c r="HX10116" s="3"/>
      <c r="HY10116" s="3"/>
      <c r="HZ10116" s="3"/>
      <c r="IA10116" s="3"/>
      <c r="IB10116" s="3"/>
      <c r="IC10116" s="3"/>
      <c r="ID10116" s="3"/>
      <c r="IE10116" s="3"/>
      <c r="IF10116" s="3"/>
      <c r="IG10116" s="3"/>
      <c r="IH10116" s="3"/>
      <c r="II10116" s="3"/>
      <c r="IJ10116" s="3"/>
      <c r="IK10116" s="3"/>
      <c r="IL10116" s="3"/>
      <c r="IM10116" s="3"/>
      <c r="IN10116" s="3"/>
      <c r="IO10116" s="15"/>
    </row>
    <row r="10117" spans="171:249">
      <c r="FO10117" s="3"/>
      <c r="FP10117" s="3"/>
      <c r="FQ10117" s="3"/>
      <c r="FR10117" s="3"/>
      <c r="FS10117" s="3"/>
      <c r="FT10117" s="3"/>
      <c r="FU10117" s="3"/>
      <c r="FV10117" s="3"/>
      <c r="FW10117" s="3"/>
      <c r="FX10117" s="3"/>
      <c r="FY10117" s="3"/>
      <c r="FZ10117" s="3"/>
      <c r="GA10117" s="3"/>
      <c r="GB10117" s="3"/>
      <c r="GC10117" s="3"/>
      <c r="GD10117" s="3"/>
      <c r="GE10117" s="3"/>
      <c r="GF10117" s="3"/>
      <c r="GG10117" s="3"/>
      <c r="GH10117" s="3"/>
      <c r="GI10117" s="3"/>
      <c r="GJ10117" s="3"/>
      <c r="GK10117" s="3"/>
      <c r="GL10117" s="3"/>
      <c r="GM10117" s="3"/>
      <c r="GN10117" s="3"/>
      <c r="GO10117" s="3"/>
      <c r="GP10117" s="3"/>
      <c r="GQ10117" s="3"/>
      <c r="GR10117" s="3"/>
      <c r="GS10117" s="3"/>
      <c r="GT10117" s="3"/>
      <c r="GU10117" s="3"/>
      <c r="GV10117" s="3"/>
      <c r="GW10117" s="3"/>
      <c r="GX10117" s="3"/>
      <c r="GY10117" s="3"/>
      <c r="GZ10117" s="3"/>
      <c r="HA10117" s="3"/>
      <c r="HB10117" s="3"/>
      <c r="HC10117" s="3"/>
      <c r="HD10117" s="3"/>
      <c r="HE10117" s="3"/>
      <c r="HF10117" s="3"/>
      <c r="HG10117" s="3"/>
      <c r="HH10117" s="3"/>
      <c r="HI10117" s="3"/>
      <c r="HJ10117" s="3"/>
      <c r="HK10117" s="3"/>
      <c r="HL10117" s="3"/>
      <c r="HM10117" s="45"/>
      <c r="HN10117" s="3"/>
      <c r="HO10117" s="3"/>
      <c r="HP10117" s="3"/>
      <c r="HQ10117" s="3"/>
      <c r="HR10117" s="3"/>
      <c r="HS10117" s="3"/>
      <c r="HT10117" s="3"/>
      <c r="HU10117" s="3"/>
      <c r="HV10117" s="3"/>
      <c r="HW10117" s="3"/>
      <c r="HX10117" s="3"/>
      <c r="HY10117" s="3"/>
      <c r="HZ10117" s="3"/>
      <c r="IA10117" s="3"/>
      <c r="IB10117" s="3"/>
      <c r="IC10117" s="3"/>
      <c r="ID10117" s="3"/>
      <c r="IE10117" s="3"/>
      <c r="IF10117" s="3"/>
      <c r="IG10117" s="3"/>
      <c r="IH10117" s="3"/>
      <c r="II10117" s="3"/>
      <c r="IJ10117" s="3"/>
      <c r="IK10117" s="3"/>
      <c r="IL10117" s="3"/>
      <c r="IM10117" s="3"/>
      <c r="IN10117" s="3"/>
      <c r="IO10117" s="15"/>
    </row>
    <row r="10118" spans="171:249">
      <c r="FO10118" s="3"/>
      <c r="FP10118" s="3"/>
      <c r="FQ10118" s="3"/>
      <c r="FR10118" s="3"/>
      <c r="FS10118" s="3"/>
      <c r="FT10118" s="3"/>
      <c r="FU10118" s="3"/>
      <c r="FV10118" s="3"/>
      <c r="FW10118" s="3"/>
      <c r="FX10118" s="3"/>
      <c r="FY10118" s="3"/>
      <c r="FZ10118" s="3"/>
      <c r="GA10118" s="3"/>
      <c r="GB10118" s="3"/>
      <c r="GC10118" s="3"/>
      <c r="GD10118" s="3"/>
      <c r="GE10118" s="3"/>
      <c r="GF10118" s="3"/>
      <c r="GG10118" s="3"/>
      <c r="GH10118" s="3"/>
      <c r="GI10118" s="3"/>
      <c r="GJ10118" s="3"/>
      <c r="GK10118" s="3"/>
      <c r="GL10118" s="3"/>
      <c r="GM10118" s="3"/>
      <c r="GN10118" s="3"/>
      <c r="GO10118" s="3"/>
      <c r="GP10118" s="3"/>
      <c r="GQ10118" s="3"/>
      <c r="GR10118" s="3"/>
      <c r="GS10118" s="3"/>
      <c r="GT10118" s="3"/>
      <c r="GU10118" s="3"/>
      <c r="GV10118" s="3"/>
      <c r="GW10118" s="3"/>
      <c r="GX10118" s="3"/>
      <c r="GY10118" s="3"/>
      <c r="GZ10118" s="3"/>
      <c r="HA10118" s="3"/>
      <c r="HB10118" s="3"/>
      <c r="HC10118" s="3"/>
      <c r="HD10118" s="3"/>
      <c r="HE10118" s="3"/>
      <c r="HF10118" s="3"/>
      <c r="HG10118" s="3"/>
      <c r="HH10118" s="3"/>
      <c r="HI10118" s="3"/>
      <c r="HJ10118" s="3"/>
      <c r="HK10118" s="3"/>
      <c r="HL10118" s="3"/>
      <c r="HM10118" s="45"/>
      <c r="HN10118" s="3"/>
      <c r="HO10118" s="3"/>
      <c r="HP10118" s="3"/>
      <c r="HQ10118" s="3"/>
      <c r="HR10118" s="3"/>
      <c r="HS10118" s="3"/>
      <c r="HT10118" s="3"/>
      <c r="HU10118" s="3"/>
      <c r="HV10118" s="3"/>
      <c r="HW10118" s="3"/>
      <c r="HX10118" s="3"/>
      <c r="HY10118" s="3"/>
      <c r="HZ10118" s="3"/>
      <c r="IA10118" s="3"/>
      <c r="IB10118" s="3"/>
      <c r="IC10118" s="3"/>
      <c r="ID10118" s="3"/>
      <c r="IE10118" s="3"/>
      <c r="IF10118" s="3"/>
      <c r="IG10118" s="3"/>
      <c r="IH10118" s="3"/>
      <c r="II10118" s="3"/>
      <c r="IJ10118" s="3"/>
      <c r="IK10118" s="3"/>
      <c r="IL10118" s="3"/>
      <c r="IM10118" s="3"/>
      <c r="IN10118" s="3"/>
      <c r="IO10118" s="15"/>
    </row>
    <row r="10119" spans="171:249">
      <c r="FO10119" s="3"/>
      <c r="FP10119" s="3"/>
      <c r="FQ10119" s="3"/>
      <c r="FR10119" s="3"/>
      <c r="FS10119" s="3"/>
      <c r="FT10119" s="3"/>
      <c r="FU10119" s="3"/>
      <c r="FV10119" s="3"/>
      <c r="FW10119" s="3"/>
      <c r="FX10119" s="3"/>
      <c r="FY10119" s="3"/>
      <c r="FZ10119" s="3"/>
      <c r="GA10119" s="3"/>
      <c r="GB10119" s="3"/>
      <c r="GC10119" s="3"/>
      <c r="GD10119" s="3"/>
      <c r="GE10119" s="3"/>
      <c r="GF10119" s="3"/>
      <c r="GG10119" s="3"/>
      <c r="GH10119" s="3"/>
      <c r="GI10119" s="3"/>
      <c r="GJ10119" s="3"/>
      <c r="GK10119" s="3"/>
      <c r="GL10119" s="3"/>
      <c r="GM10119" s="3"/>
      <c r="GN10119" s="3"/>
      <c r="GO10119" s="3"/>
      <c r="GP10119" s="3"/>
      <c r="GQ10119" s="3"/>
      <c r="GR10119" s="3"/>
      <c r="GS10119" s="3"/>
      <c r="GT10119" s="3"/>
      <c r="GU10119" s="3"/>
      <c r="GV10119" s="3"/>
      <c r="GW10119" s="3"/>
      <c r="GX10119" s="3"/>
      <c r="GY10119" s="3"/>
      <c r="GZ10119" s="3"/>
      <c r="HA10119" s="3"/>
      <c r="HB10119" s="3"/>
      <c r="HC10119" s="3"/>
      <c r="HD10119" s="3"/>
      <c r="HE10119" s="3"/>
      <c r="HF10119" s="3"/>
      <c r="HG10119" s="3"/>
      <c r="HH10119" s="3"/>
      <c r="HI10119" s="3"/>
      <c r="HJ10119" s="3"/>
      <c r="HK10119" s="3"/>
      <c r="HL10119" s="3"/>
      <c r="HM10119" s="45"/>
      <c r="HN10119" s="3"/>
      <c r="HO10119" s="3"/>
      <c r="HP10119" s="3"/>
      <c r="HQ10119" s="3"/>
      <c r="HR10119" s="3"/>
      <c r="HS10119" s="3"/>
      <c r="HT10119" s="3"/>
      <c r="HU10119" s="3"/>
      <c r="HV10119" s="3"/>
      <c r="HW10119" s="3"/>
      <c r="HX10119" s="3"/>
      <c r="HY10119" s="3"/>
      <c r="HZ10119" s="3"/>
      <c r="IA10119" s="3"/>
      <c r="IB10119" s="3"/>
      <c r="IC10119" s="3"/>
      <c r="ID10119" s="3"/>
      <c r="IE10119" s="3"/>
      <c r="IF10119" s="3"/>
      <c r="IG10119" s="3"/>
      <c r="IH10119" s="3"/>
      <c r="II10119" s="3"/>
      <c r="IJ10119" s="3"/>
      <c r="IK10119" s="3"/>
      <c r="IL10119" s="3"/>
      <c r="IM10119" s="3"/>
      <c r="IN10119" s="3"/>
      <c r="IO10119" s="15"/>
    </row>
    <row r="10120" spans="171:249">
      <c r="FO10120" s="3"/>
      <c r="FP10120" s="3"/>
      <c r="FQ10120" s="3"/>
      <c r="FR10120" s="3"/>
      <c r="FS10120" s="3"/>
      <c r="FT10120" s="3"/>
      <c r="FU10120" s="3"/>
      <c r="FV10120" s="3"/>
      <c r="FW10120" s="3"/>
      <c r="FX10120" s="3"/>
      <c r="FY10120" s="3"/>
      <c r="FZ10120" s="3"/>
      <c r="GA10120" s="3"/>
      <c r="GB10120" s="3"/>
      <c r="GC10120" s="3"/>
      <c r="GD10120" s="3"/>
      <c r="GE10120" s="3"/>
      <c r="GF10120" s="3"/>
      <c r="GG10120" s="3"/>
      <c r="GH10120" s="3"/>
      <c r="GI10120" s="3"/>
      <c r="GJ10120" s="3"/>
      <c r="GK10120" s="3"/>
      <c r="GL10120" s="3"/>
      <c r="GM10120" s="3"/>
      <c r="GN10120" s="3"/>
      <c r="GO10120" s="3"/>
      <c r="GP10120" s="3"/>
      <c r="GQ10120" s="3"/>
      <c r="GR10120" s="3"/>
      <c r="GS10120" s="3"/>
      <c r="GT10120" s="3"/>
      <c r="GU10120" s="3"/>
      <c r="GV10120" s="3"/>
      <c r="GW10120" s="3"/>
      <c r="GX10120" s="3"/>
      <c r="GY10120" s="3"/>
      <c r="GZ10120" s="3"/>
      <c r="HA10120" s="3"/>
      <c r="HB10120" s="3"/>
      <c r="HC10120" s="3"/>
      <c r="HD10120" s="3"/>
      <c r="HE10120" s="3"/>
      <c r="HF10120" s="3"/>
      <c r="HG10120" s="3"/>
      <c r="HH10120" s="3"/>
      <c r="HI10120" s="3"/>
      <c r="HJ10120" s="3"/>
      <c r="HK10120" s="3"/>
      <c r="HL10120" s="3"/>
      <c r="HM10120" s="45"/>
      <c r="HN10120" s="3"/>
      <c r="HO10120" s="3"/>
      <c r="HP10120" s="3"/>
      <c r="HQ10120" s="3"/>
      <c r="HR10120" s="3"/>
      <c r="HS10120" s="3"/>
      <c r="HT10120" s="3"/>
      <c r="HU10120" s="3"/>
      <c r="HV10120" s="3"/>
      <c r="HW10120" s="3"/>
      <c r="HX10120" s="3"/>
      <c r="HY10120" s="3"/>
      <c r="HZ10120" s="3"/>
      <c r="IA10120" s="3"/>
      <c r="IB10120" s="3"/>
      <c r="IC10120" s="3"/>
      <c r="ID10120" s="3"/>
      <c r="IE10120" s="3"/>
      <c r="IF10120" s="3"/>
      <c r="IG10120" s="3"/>
      <c r="IH10120" s="3"/>
      <c r="II10120" s="3"/>
      <c r="IJ10120" s="3"/>
      <c r="IK10120" s="3"/>
      <c r="IL10120" s="3"/>
      <c r="IM10120" s="3"/>
      <c r="IN10120" s="3"/>
      <c r="IO10120" s="15"/>
    </row>
    <row r="10121" spans="171:249">
      <c r="FO10121" s="3"/>
      <c r="FP10121" s="3"/>
      <c r="FQ10121" s="3"/>
      <c r="FR10121" s="3"/>
      <c r="FS10121" s="3"/>
      <c r="FT10121" s="3"/>
      <c r="FU10121" s="3"/>
      <c r="FV10121" s="3"/>
      <c r="FW10121" s="3"/>
      <c r="FX10121" s="3"/>
      <c r="FY10121" s="3"/>
      <c r="FZ10121" s="3"/>
      <c r="GA10121" s="3"/>
      <c r="GB10121" s="3"/>
      <c r="GC10121" s="3"/>
      <c r="GD10121" s="3"/>
      <c r="GE10121" s="3"/>
      <c r="GF10121" s="3"/>
      <c r="GG10121" s="3"/>
      <c r="GH10121" s="3"/>
      <c r="GI10121" s="3"/>
      <c r="GJ10121" s="3"/>
      <c r="GK10121" s="3"/>
      <c r="GL10121" s="3"/>
      <c r="GM10121" s="3"/>
      <c r="GN10121" s="3"/>
      <c r="GO10121" s="3"/>
      <c r="GP10121" s="3"/>
      <c r="GQ10121" s="3"/>
      <c r="GR10121" s="3"/>
      <c r="GS10121" s="3"/>
      <c r="GT10121" s="3"/>
      <c r="GU10121" s="3"/>
      <c r="GV10121" s="3"/>
      <c r="GW10121" s="3"/>
      <c r="GX10121" s="3"/>
      <c r="GY10121" s="3"/>
      <c r="GZ10121" s="3"/>
      <c r="HA10121" s="3"/>
      <c r="HB10121" s="3"/>
      <c r="HC10121" s="3"/>
      <c r="HD10121" s="3"/>
      <c r="HE10121" s="3"/>
      <c r="HF10121" s="3"/>
      <c r="HG10121" s="3"/>
      <c r="HH10121" s="3"/>
      <c r="HI10121" s="3"/>
      <c r="HJ10121" s="3"/>
      <c r="HK10121" s="3"/>
      <c r="HL10121" s="3"/>
      <c r="HM10121" s="45"/>
      <c r="HN10121" s="3"/>
      <c r="HO10121" s="3"/>
      <c r="HP10121" s="3"/>
      <c r="HQ10121" s="3"/>
      <c r="HR10121" s="3"/>
      <c r="HS10121" s="3"/>
      <c r="HT10121" s="3"/>
      <c r="HU10121" s="3"/>
      <c r="HV10121" s="3"/>
      <c r="HW10121" s="3"/>
      <c r="HX10121" s="3"/>
      <c r="HY10121" s="3"/>
      <c r="HZ10121" s="3"/>
      <c r="IA10121" s="3"/>
      <c r="IB10121" s="3"/>
      <c r="IC10121" s="3"/>
      <c r="ID10121" s="3"/>
      <c r="IE10121" s="3"/>
      <c r="IF10121" s="3"/>
      <c r="IG10121" s="3"/>
      <c r="IH10121" s="3"/>
      <c r="II10121" s="3"/>
      <c r="IJ10121" s="3"/>
      <c r="IK10121" s="3"/>
      <c r="IL10121" s="3"/>
      <c r="IM10121" s="3"/>
      <c r="IN10121" s="3"/>
      <c r="IO10121" s="15"/>
    </row>
    <row r="10122" spans="171:249">
      <c r="FO10122" s="3"/>
      <c r="FP10122" s="3"/>
      <c r="FQ10122" s="3"/>
      <c r="FR10122" s="3"/>
      <c r="FS10122" s="3"/>
      <c r="FT10122" s="3"/>
      <c r="FU10122" s="3"/>
      <c r="FV10122" s="3"/>
      <c r="FW10122" s="3"/>
      <c r="FX10122" s="3"/>
      <c r="FY10122" s="3"/>
      <c r="FZ10122" s="3"/>
      <c r="GA10122" s="3"/>
      <c r="GB10122" s="3"/>
      <c r="GC10122" s="3"/>
      <c r="GD10122" s="3"/>
      <c r="GE10122" s="3"/>
      <c r="GF10122" s="3"/>
      <c r="GG10122" s="3"/>
      <c r="GH10122" s="3"/>
      <c r="GI10122" s="3"/>
      <c r="GJ10122" s="3"/>
      <c r="GK10122" s="3"/>
      <c r="GL10122" s="3"/>
      <c r="GM10122" s="3"/>
      <c r="GN10122" s="3"/>
      <c r="GO10122" s="3"/>
      <c r="GP10122" s="3"/>
      <c r="GQ10122" s="3"/>
      <c r="GR10122" s="3"/>
      <c r="GS10122" s="3"/>
      <c r="GT10122" s="3"/>
      <c r="GU10122" s="3"/>
      <c r="GV10122" s="3"/>
      <c r="GW10122" s="3"/>
      <c r="GX10122" s="3"/>
      <c r="GY10122" s="3"/>
      <c r="GZ10122" s="3"/>
      <c r="HA10122" s="3"/>
      <c r="HB10122" s="3"/>
      <c r="HC10122" s="3"/>
      <c r="HD10122" s="3"/>
      <c r="HE10122" s="3"/>
      <c r="HF10122" s="3"/>
      <c r="HG10122" s="3"/>
      <c r="HH10122" s="3"/>
      <c r="HI10122" s="3"/>
      <c r="HJ10122" s="3"/>
      <c r="HK10122" s="3"/>
      <c r="HL10122" s="3"/>
      <c r="HM10122" s="45"/>
      <c r="HN10122" s="3"/>
      <c r="HO10122" s="3"/>
      <c r="HP10122" s="3"/>
      <c r="HQ10122" s="3"/>
      <c r="HR10122" s="3"/>
      <c r="HS10122" s="3"/>
      <c r="HT10122" s="3"/>
      <c r="HU10122" s="3"/>
      <c r="HV10122" s="3"/>
      <c r="HW10122" s="3"/>
      <c r="HX10122" s="3"/>
      <c r="HY10122" s="3"/>
      <c r="HZ10122" s="3"/>
      <c r="IA10122" s="3"/>
      <c r="IB10122" s="3"/>
      <c r="IC10122" s="3"/>
      <c r="ID10122" s="3"/>
      <c r="IE10122" s="3"/>
      <c r="IF10122" s="3"/>
      <c r="IG10122" s="3"/>
      <c r="IH10122" s="3"/>
      <c r="II10122" s="3"/>
      <c r="IJ10122" s="3"/>
      <c r="IK10122" s="3"/>
      <c r="IL10122" s="3"/>
      <c r="IM10122" s="3"/>
      <c r="IN10122" s="3"/>
      <c r="IO10122" s="15"/>
    </row>
    <row r="10123" spans="171:249">
      <c r="FO10123" s="3"/>
      <c r="FP10123" s="3"/>
      <c r="FQ10123" s="3"/>
      <c r="FR10123" s="3"/>
      <c r="FS10123" s="3"/>
      <c r="FT10123" s="3"/>
      <c r="FU10123" s="3"/>
      <c r="FV10123" s="3"/>
      <c r="FW10123" s="3"/>
      <c r="FX10123" s="3"/>
      <c r="FY10123" s="3"/>
      <c r="FZ10123" s="3"/>
      <c r="GA10123" s="3"/>
      <c r="GB10123" s="3"/>
      <c r="GC10123" s="3"/>
      <c r="GD10123" s="3"/>
      <c r="GE10123" s="3"/>
      <c r="GF10123" s="3"/>
      <c r="GG10123" s="3"/>
      <c r="GH10123" s="3"/>
      <c r="GI10123" s="3"/>
      <c r="GJ10123" s="3"/>
      <c r="GK10123" s="3"/>
      <c r="GL10123" s="3"/>
      <c r="GM10123" s="3"/>
      <c r="GN10123" s="3"/>
      <c r="GO10123" s="3"/>
      <c r="GP10123" s="3"/>
      <c r="GQ10123" s="3"/>
      <c r="GR10123" s="3"/>
      <c r="GS10123" s="3"/>
      <c r="GT10123" s="3"/>
      <c r="GU10123" s="3"/>
      <c r="GV10123" s="3"/>
      <c r="GW10123" s="3"/>
      <c r="GX10123" s="3"/>
      <c r="GY10123" s="3"/>
      <c r="GZ10123" s="3"/>
      <c r="HA10123" s="3"/>
      <c r="HB10123" s="3"/>
      <c r="HC10123" s="3"/>
      <c r="HD10123" s="3"/>
      <c r="HE10123" s="3"/>
      <c r="HF10123" s="3"/>
      <c r="HG10123" s="3"/>
      <c r="HH10123" s="3"/>
      <c r="HI10123" s="3"/>
      <c r="HJ10123" s="3"/>
      <c r="HK10123" s="3"/>
      <c r="HL10123" s="3"/>
      <c r="HM10123" s="45"/>
      <c r="HN10123" s="3"/>
      <c r="HO10123" s="3"/>
      <c r="HP10123" s="3"/>
      <c r="HQ10123" s="3"/>
      <c r="HR10123" s="3"/>
      <c r="HS10123" s="3"/>
      <c r="HT10123" s="3"/>
      <c r="HU10123" s="3"/>
      <c r="HV10123" s="3"/>
      <c r="HW10123" s="3"/>
      <c r="HX10123" s="3"/>
      <c r="HY10123" s="3"/>
      <c r="HZ10123" s="3"/>
      <c r="IA10123" s="3"/>
      <c r="IB10123" s="3"/>
      <c r="IC10123" s="3"/>
      <c r="ID10123" s="3"/>
      <c r="IE10123" s="3"/>
      <c r="IF10123" s="3"/>
      <c r="IG10123" s="3"/>
      <c r="IH10123" s="3"/>
      <c r="II10123" s="3"/>
      <c r="IJ10123" s="3"/>
      <c r="IK10123" s="3"/>
      <c r="IL10123" s="3"/>
      <c r="IM10123" s="3"/>
      <c r="IN10123" s="3"/>
      <c r="IO10123" s="15"/>
    </row>
    <row r="10124" spans="171:249">
      <c r="FO10124" s="3"/>
      <c r="FP10124" s="3"/>
      <c r="FQ10124" s="3"/>
      <c r="FR10124" s="3"/>
      <c r="FS10124" s="3"/>
      <c r="FT10124" s="3"/>
      <c r="FU10124" s="3"/>
      <c r="FV10124" s="3"/>
      <c r="FW10124" s="3"/>
      <c r="FX10124" s="3"/>
      <c r="FY10124" s="3"/>
      <c r="FZ10124" s="3"/>
      <c r="GA10124" s="3"/>
      <c r="GB10124" s="3"/>
      <c r="GC10124" s="3"/>
      <c r="GD10124" s="3"/>
      <c r="GE10124" s="3"/>
      <c r="GF10124" s="3"/>
      <c r="GG10124" s="3"/>
      <c r="GH10124" s="3"/>
      <c r="GI10124" s="3"/>
      <c r="GJ10124" s="3"/>
      <c r="GK10124" s="3"/>
      <c r="GL10124" s="3"/>
      <c r="GM10124" s="3"/>
      <c r="GN10124" s="3"/>
      <c r="GO10124" s="3"/>
      <c r="GP10124" s="3"/>
      <c r="GQ10124" s="3"/>
      <c r="GR10124" s="3"/>
      <c r="GS10124" s="3"/>
      <c r="GT10124" s="3"/>
      <c r="GU10124" s="3"/>
      <c r="GV10124" s="3"/>
      <c r="GW10124" s="3"/>
      <c r="GX10124" s="3"/>
      <c r="GY10124" s="3"/>
      <c r="GZ10124" s="3"/>
      <c r="HA10124" s="3"/>
      <c r="HB10124" s="3"/>
      <c r="HC10124" s="3"/>
      <c r="HD10124" s="3"/>
      <c r="HE10124" s="3"/>
      <c r="HF10124" s="3"/>
      <c r="HG10124" s="3"/>
      <c r="HH10124" s="3"/>
      <c r="HI10124" s="3"/>
      <c r="HJ10124" s="3"/>
      <c r="HK10124" s="3"/>
      <c r="HL10124" s="3"/>
      <c r="HM10124" s="45"/>
      <c r="HN10124" s="3"/>
      <c r="HO10124" s="3"/>
      <c r="HP10124" s="3"/>
      <c r="HQ10124" s="3"/>
      <c r="HR10124" s="3"/>
      <c r="HS10124" s="3"/>
      <c r="HT10124" s="3"/>
      <c r="HU10124" s="3"/>
      <c r="HV10124" s="3"/>
      <c r="HW10124" s="3"/>
      <c r="HX10124" s="3"/>
      <c r="HY10124" s="3"/>
      <c r="HZ10124" s="3"/>
      <c r="IA10124" s="3"/>
      <c r="IB10124" s="3"/>
      <c r="IC10124" s="3"/>
      <c r="ID10124" s="3"/>
      <c r="IE10124" s="3"/>
      <c r="IF10124" s="3"/>
      <c r="IG10124" s="3"/>
      <c r="IH10124" s="3"/>
      <c r="II10124" s="3"/>
      <c r="IJ10124" s="3"/>
      <c r="IK10124" s="3"/>
      <c r="IL10124" s="3"/>
      <c r="IM10124" s="3"/>
      <c r="IN10124" s="3"/>
      <c r="IO10124" s="15"/>
    </row>
    <row r="10125" spans="171:249">
      <c r="FO10125" s="3"/>
      <c r="FP10125" s="3"/>
      <c r="FQ10125" s="3"/>
      <c r="FR10125" s="3"/>
      <c r="FS10125" s="3"/>
      <c r="FT10125" s="3"/>
      <c r="FU10125" s="3"/>
      <c r="FV10125" s="3"/>
      <c r="FW10125" s="3"/>
      <c r="FX10125" s="3"/>
      <c r="FY10125" s="3"/>
      <c r="FZ10125" s="3"/>
      <c r="GA10125" s="3"/>
      <c r="GB10125" s="3"/>
      <c r="GC10125" s="3"/>
      <c r="GD10125" s="3"/>
      <c r="GE10125" s="3"/>
      <c r="GF10125" s="3"/>
      <c r="GG10125" s="3"/>
      <c r="GH10125" s="3"/>
      <c r="GI10125" s="3"/>
      <c r="GJ10125" s="3"/>
      <c r="GK10125" s="3"/>
      <c r="GL10125" s="3"/>
      <c r="GM10125" s="3"/>
      <c r="GN10125" s="3"/>
      <c r="GO10125" s="3"/>
      <c r="GP10125" s="3"/>
      <c r="GQ10125" s="3"/>
      <c r="GR10125" s="3"/>
      <c r="GS10125" s="3"/>
      <c r="GT10125" s="3"/>
      <c r="GU10125" s="3"/>
      <c r="GV10125" s="3"/>
      <c r="GW10125" s="3"/>
      <c r="GX10125" s="3"/>
      <c r="GY10125" s="3"/>
      <c r="GZ10125" s="3"/>
      <c r="HA10125" s="3"/>
      <c r="HB10125" s="3"/>
      <c r="HC10125" s="3"/>
      <c r="HD10125" s="3"/>
      <c r="HE10125" s="3"/>
      <c r="HF10125" s="3"/>
      <c r="HG10125" s="3"/>
      <c r="HH10125" s="3"/>
      <c r="HI10125" s="3"/>
      <c r="HJ10125" s="3"/>
      <c r="HK10125" s="3"/>
      <c r="HL10125" s="3"/>
      <c r="HM10125" s="45"/>
      <c r="HN10125" s="3"/>
      <c r="HO10125" s="3"/>
      <c r="HP10125" s="3"/>
      <c r="HQ10125" s="3"/>
      <c r="HR10125" s="3"/>
      <c r="HS10125" s="3"/>
      <c r="HT10125" s="3"/>
      <c r="HU10125" s="3"/>
      <c r="HV10125" s="3"/>
      <c r="HW10125" s="3"/>
      <c r="HX10125" s="3"/>
      <c r="HY10125" s="3"/>
      <c r="HZ10125" s="3"/>
      <c r="IA10125" s="3"/>
      <c r="IB10125" s="3"/>
      <c r="IC10125" s="3"/>
      <c r="ID10125" s="3"/>
      <c r="IE10125" s="3"/>
      <c r="IF10125" s="3"/>
      <c r="IG10125" s="3"/>
      <c r="IH10125" s="3"/>
      <c r="II10125" s="3"/>
      <c r="IJ10125" s="3"/>
      <c r="IK10125" s="3"/>
      <c r="IL10125" s="3"/>
      <c r="IM10125" s="3"/>
      <c r="IN10125" s="3"/>
      <c r="IO10125" s="15"/>
    </row>
    <row r="10126" spans="171:249">
      <c r="FO10126" s="3"/>
      <c r="FP10126" s="3"/>
      <c r="FQ10126" s="3"/>
      <c r="FR10126" s="3"/>
      <c r="FS10126" s="3"/>
      <c r="FT10126" s="3"/>
      <c r="FU10126" s="3"/>
      <c r="FV10126" s="3"/>
      <c r="FW10126" s="3"/>
      <c r="FX10126" s="3"/>
      <c r="FY10126" s="3"/>
      <c r="FZ10126" s="3"/>
      <c r="GA10126" s="3"/>
      <c r="GB10126" s="3"/>
      <c r="GC10126" s="3"/>
      <c r="GD10126" s="3"/>
      <c r="GE10126" s="3"/>
      <c r="GF10126" s="3"/>
      <c r="GG10126" s="3"/>
      <c r="GH10126" s="3"/>
      <c r="GI10126" s="3"/>
      <c r="GJ10126" s="3"/>
      <c r="GK10126" s="3"/>
      <c r="GL10126" s="3"/>
      <c r="GM10126" s="3"/>
      <c r="GN10126" s="3"/>
      <c r="GO10126" s="3"/>
      <c r="GP10126" s="3"/>
      <c r="GQ10126" s="3"/>
      <c r="GR10126" s="3"/>
      <c r="GS10126" s="3"/>
      <c r="GT10126" s="3"/>
      <c r="GU10126" s="3"/>
      <c r="GV10126" s="3"/>
      <c r="GW10126" s="3"/>
      <c r="GX10126" s="3"/>
      <c r="GY10126" s="3"/>
      <c r="GZ10126" s="3"/>
      <c r="HA10126" s="3"/>
      <c r="HB10126" s="3"/>
      <c r="HC10126" s="3"/>
      <c r="HD10126" s="3"/>
      <c r="HE10126" s="3"/>
      <c r="HF10126" s="3"/>
      <c r="HG10126" s="3"/>
      <c r="HH10126" s="3"/>
      <c r="HI10126" s="3"/>
      <c r="HJ10126" s="3"/>
      <c r="HK10126" s="3"/>
      <c r="HL10126" s="3"/>
      <c r="HM10126" s="45"/>
      <c r="HN10126" s="3"/>
      <c r="HO10126" s="3"/>
      <c r="HP10126" s="3"/>
      <c r="HQ10126" s="3"/>
      <c r="HR10126" s="3"/>
      <c r="HS10126" s="3"/>
      <c r="HT10126" s="3"/>
      <c r="HU10126" s="3"/>
      <c r="HV10126" s="3"/>
      <c r="HW10126" s="3"/>
      <c r="HX10126" s="3"/>
      <c r="HY10126" s="3"/>
      <c r="HZ10126" s="3"/>
      <c r="IA10126" s="3"/>
      <c r="IB10126" s="3"/>
      <c r="IC10126" s="3"/>
      <c r="ID10126" s="3"/>
      <c r="IE10126" s="3"/>
      <c r="IF10126" s="3"/>
      <c r="IG10126" s="3"/>
      <c r="IH10126" s="3"/>
      <c r="II10126" s="3"/>
      <c r="IJ10126" s="3"/>
      <c r="IK10126" s="3"/>
      <c r="IL10126" s="3"/>
      <c r="IM10126" s="3"/>
      <c r="IN10126" s="3"/>
      <c r="IO10126" s="15"/>
    </row>
    <row r="10127" spans="171:249">
      <c r="FO10127" s="3"/>
      <c r="FP10127" s="3"/>
      <c r="FQ10127" s="3"/>
      <c r="FR10127" s="3"/>
      <c r="FS10127" s="3"/>
      <c r="FT10127" s="3"/>
      <c r="FU10127" s="3"/>
      <c r="FV10127" s="3"/>
      <c r="FW10127" s="3"/>
      <c r="FX10127" s="3"/>
      <c r="FY10127" s="3"/>
      <c r="FZ10127" s="3"/>
      <c r="GA10127" s="3"/>
      <c r="GB10127" s="3"/>
      <c r="GC10127" s="3"/>
      <c r="GD10127" s="3"/>
      <c r="GE10127" s="3"/>
      <c r="GF10127" s="3"/>
      <c r="GG10127" s="3"/>
      <c r="GH10127" s="3"/>
      <c r="GI10127" s="3"/>
      <c r="GJ10127" s="3"/>
      <c r="GK10127" s="3"/>
      <c r="GL10127" s="3"/>
      <c r="GM10127" s="3"/>
      <c r="GN10127" s="3"/>
      <c r="GO10127" s="3"/>
      <c r="GP10127" s="3"/>
      <c r="GQ10127" s="3"/>
      <c r="GR10127" s="3"/>
      <c r="GS10127" s="3"/>
      <c r="GT10127" s="3"/>
      <c r="GU10127" s="3"/>
      <c r="GV10127" s="3"/>
      <c r="GW10127" s="3"/>
      <c r="GX10127" s="3"/>
      <c r="GY10127" s="3"/>
      <c r="GZ10127" s="3"/>
      <c r="HA10127" s="3"/>
      <c r="HB10127" s="3"/>
      <c r="HC10127" s="3"/>
      <c r="HD10127" s="3"/>
      <c r="HE10127" s="3"/>
      <c r="HF10127" s="3"/>
      <c r="HG10127" s="3"/>
      <c r="HH10127" s="3"/>
      <c r="HI10127" s="3"/>
      <c r="HJ10127" s="3"/>
      <c r="HK10127" s="3"/>
      <c r="HL10127" s="3"/>
      <c r="HM10127" s="45"/>
      <c r="HN10127" s="3"/>
      <c r="HO10127" s="3"/>
      <c r="HP10127" s="3"/>
      <c r="HQ10127" s="3"/>
      <c r="HR10127" s="3"/>
      <c r="HS10127" s="3"/>
      <c r="HT10127" s="3"/>
      <c r="HU10127" s="3"/>
      <c r="HV10127" s="3"/>
      <c r="HW10127" s="3"/>
      <c r="HX10127" s="3"/>
      <c r="HY10127" s="3"/>
      <c r="HZ10127" s="3"/>
      <c r="IA10127" s="3"/>
      <c r="IB10127" s="3"/>
      <c r="IC10127" s="3"/>
      <c r="ID10127" s="3"/>
      <c r="IE10127" s="3"/>
      <c r="IF10127" s="3"/>
      <c r="IG10127" s="3"/>
      <c r="IH10127" s="3"/>
      <c r="II10127" s="3"/>
      <c r="IJ10127" s="3"/>
      <c r="IK10127" s="3"/>
      <c r="IL10127" s="3"/>
      <c r="IM10127" s="3"/>
      <c r="IN10127" s="3"/>
      <c r="IO10127" s="15"/>
    </row>
    <row r="10128" spans="171:249">
      <c r="FO10128" s="3"/>
      <c r="FP10128" s="3"/>
      <c r="FQ10128" s="3"/>
      <c r="FR10128" s="3"/>
      <c r="FS10128" s="3"/>
      <c r="FT10128" s="3"/>
      <c r="FU10128" s="3"/>
      <c r="FV10128" s="3"/>
      <c r="FW10128" s="3"/>
      <c r="FX10128" s="3"/>
      <c r="FY10128" s="3"/>
      <c r="FZ10128" s="3"/>
      <c r="GA10128" s="3"/>
      <c r="GB10128" s="3"/>
      <c r="GC10128" s="3"/>
      <c r="GD10128" s="3"/>
      <c r="GE10128" s="3"/>
      <c r="GF10128" s="3"/>
      <c r="GG10128" s="3"/>
      <c r="GH10128" s="3"/>
      <c r="GI10128" s="3"/>
      <c r="GJ10128" s="3"/>
      <c r="GK10128" s="3"/>
      <c r="GL10128" s="3"/>
      <c r="GM10128" s="3"/>
      <c r="GN10128" s="3"/>
      <c r="GO10128" s="3"/>
      <c r="GP10128" s="3"/>
      <c r="GQ10128" s="3"/>
      <c r="GR10128" s="3"/>
      <c r="GS10128" s="3"/>
      <c r="GT10128" s="3"/>
      <c r="GU10128" s="3"/>
      <c r="GV10128" s="3"/>
      <c r="GW10128" s="3"/>
      <c r="GX10128" s="3"/>
      <c r="GY10128" s="3"/>
      <c r="GZ10128" s="3"/>
      <c r="HA10128" s="3"/>
      <c r="HB10128" s="3"/>
      <c r="HC10128" s="3"/>
      <c r="HD10128" s="3"/>
      <c r="HE10128" s="3"/>
      <c r="HF10128" s="3"/>
      <c r="HG10128" s="3"/>
      <c r="HH10128" s="3"/>
      <c r="HI10128" s="3"/>
      <c r="HJ10128" s="3"/>
      <c r="HK10128" s="3"/>
      <c r="HL10128" s="3"/>
      <c r="HM10128" s="45"/>
      <c r="HN10128" s="3"/>
      <c r="HO10128" s="3"/>
      <c r="HP10128" s="3"/>
      <c r="HQ10128" s="3"/>
      <c r="HR10128" s="3"/>
      <c r="HS10128" s="3"/>
      <c r="HT10128" s="3"/>
      <c r="HU10128" s="3"/>
      <c r="HV10128" s="3"/>
      <c r="HW10128" s="3"/>
      <c r="HX10128" s="3"/>
      <c r="HY10128" s="3"/>
      <c r="HZ10128" s="3"/>
      <c r="IA10128" s="3"/>
      <c r="IB10128" s="3"/>
      <c r="IC10128" s="3"/>
      <c r="ID10128" s="3"/>
      <c r="IE10128" s="3"/>
      <c r="IF10128" s="3"/>
      <c r="IG10128" s="3"/>
      <c r="IH10128" s="3"/>
      <c r="II10128" s="3"/>
      <c r="IJ10128" s="3"/>
      <c r="IK10128" s="3"/>
      <c r="IL10128" s="3"/>
      <c r="IM10128" s="3"/>
      <c r="IN10128" s="3"/>
      <c r="IO10128" s="15"/>
    </row>
    <row r="10129" spans="171:249">
      <c r="FO10129" s="3"/>
      <c r="FP10129" s="3"/>
      <c r="FQ10129" s="3"/>
      <c r="FR10129" s="3"/>
      <c r="FS10129" s="3"/>
      <c r="FT10129" s="3"/>
      <c r="FU10129" s="3"/>
      <c r="FV10129" s="3"/>
      <c r="FW10129" s="3"/>
      <c r="FX10129" s="3"/>
      <c r="FY10129" s="3"/>
      <c r="FZ10129" s="3"/>
      <c r="GA10129" s="3"/>
      <c r="GB10129" s="3"/>
      <c r="GC10129" s="3"/>
      <c r="GD10129" s="3"/>
      <c r="GE10129" s="3"/>
      <c r="GF10129" s="3"/>
      <c r="GG10129" s="3"/>
      <c r="GH10129" s="3"/>
      <c r="GI10129" s="3"/>
      <c r="GJ10129" s="3"/>
      <c r="GK10129" s="3"/>
      <c r="GL10129" s="3"/>
      <c r="GM10129" s="3"/>
      <c r="GN10129" s="3"/>
      <c r="GO10129" s="3"/>
      <c r="GP10129" s="3"/>
      <c r="GQ10129" s="3"/>
      <c r="GR10129" s="3"/>
      <c r="GS10129" s="3"/>
      <c r="GT10129" s="3"/>
      <c r="GU10129" s="3"/>
      <c r="GV10129" s="3"/>
      <c r="GW10129" s="3"/>
      <c r="GX10129" s="3"/>
      <c r="GY10129" s="3"/>
      <c r="GZ10129" s="3"/>
      <c r="HA10129" s="3"/>
      <c r="HB10129" s="3"/>
      <c r="HC10129" s="3"/>
      <c r="HD10129" s="3"/>
      <c r="HE10129" s="3"/>
      <c r="HF10129" s="3"/>
      <c r="HG10129" s="3"/>
      <c r="HH10129" s="3"/>
      <c r="HI10129" s="3"/>
      <c r="HJ10129" s="3"/>
      <c r="HK10129" s="3"/>
      <c r="HL10129" s="3"/>
      <c r="HM10129" s="45"/>
      <c r="HN10129" s="3"/>
      <c r="HO10129" s="3"/>
      <c r="HP10129" s="3"/>
      <c r="HQ10129" s="3"/>
      <c r="HR10129" s="3"/>
      <c r="HS10129" s="3"/>
      <c r="HT10129" s="3"/>
      <c r="HU10129" s="3"/>
      <c r="HV10129" s="3"/>
      <c r="HW10129" s="3"/>
      <c r="HX10129" s="3"/>
      <c r="HY10129" s="3"/>
      <c r="HZ10129" s="3"/>
      <c r="IA10129" s="3"/>
      <c r="IB10129" s="3"/>
      <c r="IC10129" s="3"/>
      <c r="ID10129" s="3"/>
      <c r="IE10129" s="3"/>
      <c r="IF10129" s="3"/>
      <c r="IG10129" s="3"/>
      <c r="IH10129" s="3"/>
      <c r="II10129" s="3"/>
      <c r="IJ10129" s="3"/>
      <c r="IK10129" s="3"/>
      <c r="IL10129" s="3"/>
      <c r="IM10129" s="3"/>
      <c r="IN10129" s="3"/>
      <c r="IO10129" s="15"/>
    </row>
    <row r="10130" spans="171:249">
      <c r="FO10130" s="3"/>
      <c r="FP10130" s="3"/>
      <c r="FQ10130" s="3"/>
      <c r="FR10130" s="3"/>
      <c r="FS10130" s="3"/>
      <c r="FT10130" s="3"/>
      <c r="FU10130" s="3"/>
      <c r="FV10130" s="3"/>
      <c r="FW10130" s="3"/>
      <c r="FX10130" s="3"/>
      <c r="FY10130" s="3"/>
      <c r="FZ10130" s="3"/>
      <c r="GA10130" s="3"/>
      <c r="GB10130" s="3"/>
      <c r="GC10130" s="3"/>
      <c r="GD10130" s="3"/>
      <c r="GE10130" s="3"/>
      <c r="GF10130" s="3"/>
      <c r="GG10130" s="3"/>
      <c r="GH10130" s="3"/>
      <c r="GI10130" s="3"/>
      <c r="GJ10130" s="3"/>
      <c r="GK10130" s="3"/>
      <c r="GL10130" s="3"/>
      <c r="GM10130" s="3"/>
      <c r="GN10130" s="3"/>
      <c r="GO10130" s="3"/>
      <c r="GP10130" s="3"/>
      <c r="GQ10130" s="3"/>
      <c r="GR10130" s="3"/>
      <c r="GS10130" s="3"/>
      <c r="GT10130" s="3"/>
      <c r="GU10130" s="3"/>
      <c r="GV10130" s="3"/>
      <c r="GW10130" s="3"/>
      <c r="GX10130" s="3"/>
      <c r="GY10130" s="3"/>
      <c r="GZ10130" s="3"/>
      <c r="HA10130" s="3"/>
      <c r="HB10130" s="3"/>
      <c r="HC10130" s="3"/>
      <c r="HD10130" s="3"/>
      <c r="HE10130" s="3"/>
      <c r="HF10130" s="3"/>
      <c r="HG10130" s="3"/>
      <c r="HH10130" s="3"/>
      <c r="HI10130" s="3"/>
      <c r="HJ10130" s="3"/>
      <c r="HK10130" s="3"/>
      <c r="HL10130" s="3"/>
      <c r="HM10130" s="45"/>
      <c r="HN10130" s="3"/>
      <c r="HO10130" s="3"/>
      <c r="HP10130" s="3"/>
      <c r="HQ10130" s="3"/>
      <c r="HR10130" s="3"/>
      <c r="HS10130" s="3"/>
      <c r="HT10130" s="3"/>
      <c r="HU10130" s="3"/>
      <c r="HV10130" s="3"/>
      <c r="HW10130" s="3"/>
      <c r="HX10130" s="3"/>
      <c r="HY10130" s="3"/>
      <c r="HZ10130" s="3"/>
      <c r="IA10130" s="3"/>
      <c r="IB10130" s="3"/>
      <c r="IC10130" s="3"/>
      <c r="ID10130" s="3"/>
      <c r="IE10130" s="3"/>
      <c r="IF10130" s="3"/>
      <c r="IG10130" s="3"/>
      <c r="IH10130" s="3"/>
      <c r="II10130" s="3"/>
      <c r="IJ10130" s="3"/>
      <c r="IK10130" s="3"/>
      <c r="IL10130" s="3"/>
      <c r="IM10130" s="3"/>
      <c r="IN10130" s="3"/>
      <c r="IO10130" s="15"/>
    </row>
    <row r="10131" spans="171:249">
      <c r="FO10131" s="3"/>
      <c r="FP10131" s="3"/>
      <c r="FQ10131" s="3"/>
      <c r="FR10131" s="3"/>
      <c r="FS10131" s="3"/>
      <c r="FT10131" s="3"/>
      <c r="FU10131" s="3"/>
      <c r="FV10131" s="3"/>
      <c r="FW10131" s="3"/>
      <c r="FX10131" s="3"/>
      <c r="FY10131" s="3"/>
      <c r="FZ10131" s="3"/>
      <c r="GA10131" s="3"/>
      <c r="GB10131" s="3"/>
      <c r="GC10131" s="3"/>
      <c r="GD10131" s="3"/>
      <c r="GE10131" s="3"/>
      <c r="GF10131" s="3"/>
      <c r="GG10131" s="3"/>
      <c r="GH10131" s="3"/>
      <c r="GI10131" s="3"/>
      <c r="GJ10131" s="3"/>
      <c r="GK10131" s="3"/>
      <c r="GL10131" s="3"/>
      <c r="GM10131" s="3"/>
      <c r="GN10131" s="3"/>
      <c r="GO10131" s="3"/>
      <c r="GP10131" s="3"/>
      <c r="GQ10131" s="3"/>
      <c r="GR10131" s="3"/>
      <c r="GS10131" s="3"/>
      <c r="GT10131" s="3"/>
      <c r="GU10131" s="3"/>
      <c r="GV10131" s="3"/>
      <c r="GW10131" s="3"/>
      <c r="GX10131" s="3"/>
      <c r="GY10131" s="3"/>
      <c r="GZ10131" s="3"/>
      <c r="HA10131" s="3"/>
      <c r="HB10131" s="3"/>
      <c r="HC10131" s="3"/>
      <c r="HD10131" s="3"/>
      <c r="HE10131" s="3"/>
      <c r="HF10131" s="3"/>
      <c r="HG10131" s="3"/>
      <c r="HH10131" s="3"/>
      <c r="HI10131" s="3"/>
      <c r="HJ10131" s="3"/>
      <c r="HK10131" s="3"/>
      <c r="HL10131" s="3"/>
      <c r="HM10131" s="45"/>
      <c r="HN10131" s="3"/>
      <c r="HO10131" s="3"/>
      <c r="HP10131" s="3"/>
      <c r="HQ10131" s="3"/>
      <c r="HR10131" s="3"/>
      <c r="HS10131" s="3"/>
      <c r="HT10131" s="3"/>
      <c r="HU10131" s="3"/>
      <c r="HV10131" s="3"/>
      <c r="HW10131" s="3"/>
      <c r="HX10131" s="3"/>
      <c r="HY10131" s="3"/>
      <c r="HZ10131" s="3"/>
      <c r="IA10131" s="3"/>
      <c r="IB10131" s="3"/>
      <c r="IC10131" s="3"/>
      <c r="ID10131" s="3"/>
      <c r="IE10131" s="3"/>
      <c r="IF10131" s="3"/>
      <c r="IG10131" s="3"/>
      <c r="IH10131" s="3"/>
      <c r="II10131" s="3"/>
      <c r="IJ10131" s="3"/>
      <c r="IK10131" s="3"/>
      <c r="IL10131" s="3"/>
      <c r="IM10131" s="3"/>
      <c r="IN10131" s="3"/>
      <c r="IO10131" s="15"/>
    </row>
    <row r="10132" spans="171:249">
      <c r="FO10132" s="3"/>
      <c r="FP10132" s="3"/>
      <c r="FQ10132" s="3"/>
      <c r="FR10132" s="3"/>
      <c r="FS10132" s="3"/>
      <c r="FT10132" s="3"/>
      <c r="FU10132" s="3"/>
      <c r="FV10132" s="3"/>
      <c r="FW10132" s="3"/>
      <c r="FX10132" s="3"/>
      <c r="FY10132" s="3"/>
      <c r="FZ10132" s="3"/>
      <c r="GA10132" s="3"/>
      <c r="GB10132" s="3"/>
      <c r="GC10132" s="3"/>
      <c r="GD10132" s="3"/>
      <c r="GE10132" s="3"/>
      <c r="GF10132" s="3"/>
      <c r="GG10132" s="3"/>
      <c r="GH10132" s="3"/>
      <c r="GI10132" s="3"/>
      <c r="GJ10132" s="3"/>
      <c r="GK10132" s="3"/>
      <c r="GL10132" s="3"/>
      <c r="GM10132" s="3"/>
      <c r="GN10132" s="3"/>
      <c r="GO10132" s="3"/>
      <c r="GP10132" s="3"/>
      <c r="GQ10132" s="3"/>
      <c r="GR10132" s="3"/>
      <c r="GS10132" s="3"/>
      <c r="GT10132" s="3"/>
      <c r="GU10132" s="3"/>
      <c r="GV10132" s="3"/>
      <c r="GW10132" s="3"/>
      <c r="GX10132" s="3"/>
      <c r="GY10132" s="3"/>
      <c r="GZ10132" s="3"/>
      <c r="HA10132" s="3"/>
      <c r="HB10132" s="3"/>
      <c r="HC10132" s="3"/>
      <c r="HD10132" s="3"/>
      <c r="HE10132" s="3"/>
      <c r="HF10132" s="3"/>
      <c r="HG10132" s="3"/>
      <c r="HH10132" s="3"/>
      <c r="HI10132" s="3"/>
      <c r="HJ10132" s="3"/>
      <c r="HK10132" s="3"/>
      <c r="HL10132" s="3"/>
      <c r="HM10132" s="45"/>
      <c r="HN10132" s="3"/>
      <c r="HO10132" s="3"/>
      <c r="HP10132" s="3"/>
      <c r="HQ10132" s="3"/>
      <c r="HR10132" s="3"/>
      <c r="HS10132" s="3"/>
      <c r="HT10132" s="3"/>
      <c r="HU10132" s="3"/>
      <c r="HV10132" s="3"/>
      <c r="HW10132" s="3"/>
      <c r="HX10132" s="3"/>
      <c r="HY10132" s="3"/>
      <c r="HZ10132" s="3"/>
      <c r="IA10132" s="3"/>
      <c r="IB10132" s="3"/>
      <c r="IC10132" s="3"/>
      <c r="ID10132" s="3"/>
      <c r="IE10132" s="3"/>
      <c r="IF10132" s="3"/>
      <c r="IG10132" s="3"/>
      <c r="IH10132" s="3"/>
      <c r="II10132" s="3"/>
      <c r="IJ10132" s="3"/>
      <c r="IK10132" s="3"/>
      <c r="IL10132" s="3"/>
      <c r="IM10132" s="3"/>
      <c r="IN10132" s="3"/>
      <c r="IO10132" s="15"/>
    </row>
    <row r="10133" spans="171:249">
      <c r="FO10133" s="3"/>
      <c r="FP10133" s="3"/>
      <c r="FQ10133" s="3"/>
      <c r="FR10133" s="3"/>
      <c r="FS10133" s="3"/>
      <c r="FT10133" s="3"/>
      <c r="FU10133" s="3"/>
      <c r="FV10133" s="3"/>
      <c r="FW10133" s="3"/>
      <c r="FX10133" s="3"/>
      <c r="FY10133" s="3"/>
      <c r="FZ10133" s="3"/>
      <c r="GA10133" s="3"/>
      <c r="GB10133" s="3"/>
      <c r="GC10133" s="3"/>
      <c r="GD10133" s="3"/>
      <c r="GE10133" s="3"/>
      <c r="GF10133" s="3"/>
      <c r="GG10133" s="3"/>
      <c r="GH10133" s="3"/>
      <c r="GI10133" s="3"/>
      <c r="GJ10133" s="3"/>
      <c r="GK10133" s="3"/>
      <c r="GL10133" s="3"/>
      <c r="GM10133" s="3"/>
      <c r="GN10133" s="3"/>
      <c r="GO10133" s="3"/>
      <c r="GP10133" s="3"/>
      <c r="GQ10133" s="3"/>
      <c r="GR10133" s="3"/>
      <c r="GS10133" s="3"/>
      <c r="GT10133" s="3"/>
      <c r="GU10133" s="3"/>
      <c r="GV10133" s="3"/>
      <c r="GW10133" s="3"/>
      <c r="GX10133" s="3"/>
      <c r="GY10133" s="3"/>
      <c r="GZ10133" s="3"/>
      <c r="HA10133" s="3"/>
      <c r="HB10133" s="3"/>
      <c r="HC10133" s="3"/>
      <c r="HD10133" s="3"/>
      <c r="HE10133" s="3"/>
      <c r="HF10133" s="3"/>
      <c r="HG10133" s="3"/>
      <c r="HH10133" s="3"/>
      <c r="HI10133" s="3"/>
      <c r="HJ10133" s="3"/>
      <c r="HK10133" s="3"/>
      <c r="HL10133" s="3"/>
      <c r="HM10133" s="45"/>
      <c r="HN10133" s="3"/>
      <c r="HO10133" s="3"/>
      <c r="HP10133" s="3"/>
      <c r="HQ10133" s="3"/>
      <c r="HR10133" s="3"/>
      <c r="HS10133" s="3"/>
      <c r="HT10133" s="3"/>
      <c r="HU10133" s="3"/>
      <c r="HV10133" s="3"/>
      <c r="HW10133" s="3"/>
      <c r="HX10133" s="3"/>
      <c r="HY10133" s="3"/>
      <c r="HZ10133" s="3"/>
      <c r="IA10133" s="3"/>
      <c r="IB10133" s="3"/>
      <c r="IC10133" s="3"/>
      <c r="ID10133" s="3"/>
      <c r="IE10133" s="3"/>
      <c r="IF10133" s="3"/>
      <c r="IG10133" s="3"/>
      <c r="IH10133" s="3"/>
      <c r="II10133" s="3"/>
      <c r="IJ10133" s="3"/>
      <c r="IK10133" s="3"/>
      <c r="IL10133" s="3"/>
      <c r="IM10133" s="3"/>
      <c r="IN10133" s="3"/>
      <c r="IO10133" s="15"/>
    </row>
    <row r="10134" spans="171:249">
      <c r="FO10134" s="3"/>
      <c r="FP10134" s="3"/>
      <c r="FQ10134" s="3"/>
      <c r="FR10134" s="3"/>
      <c r="FS10134" s="3"/>
      <c r="FT10134" s="3"/>
      <c r="FU10134" s="3"/>
      <c r="FV10134" s="3"/>
      <c r="FW10134" s="3"/>
      <c r="FX10134" s="3"/>
      <c r="FY10134" s="3"/>
      <c r="FZ10134" s="3"/>
      <c r="GA10134" s="3"/>
      <c r="GB10134" s="3"/>
      <c r="GC10134" s="3"/>
      <c r="GD10134" s="3"/>
      <c r="GE10134" s="3"/>
      <c r="GF10134" s="3"/>
      <c r="GG10134" s="3"/>
      <c r="GH10134" s="3"/>
      <c r="GI10134" s="3"/>
      <c r="GJ10134" s="3"/>
      <c r="GK10134" s="3"/>
      <c r="GL10134" s="3"/>
      <c r="GM10134" s="3"/>
      <c r="GN10134" s="3"/>
      <c r="GO10134" s="3"/>
      <c r="GP10134" s="3"/>
      <c r="GQ10134" s="3"/>
      <c r="GR10134" s="3"/>
      <c r="GS10134" s="3"/>
      <c r="GT10134" s="3"/>
      <c r="GU10134" s="3"/>
      <c r="GV10134" s="3"/>
      <c r="GW10134" s="3"/>
      <c r="GX10134" s="3"/>
      <c r="GY10134" s="3"/>
      <c r="GZ10134" s="3"/>
      <c r="HA10134" s="3"/>
      <c r="HB10134" s="3"/>
      <c r="HC10134" s="3"/>
      <c r="HD10134" s="3"/>
      <c r="HE10134" s="3"/>
      <c r="HF10134" s="3"/>
      <c r="HG10134" s="3"/>
      <c r="HH10134" s="3"/>
      <c r="HI10134" s="3"/>
      <c r="HJ10134" s="3"/>
      <c r="HK10134" s="3"/>
      <c r="HL10134" s="3"/>
      <c r="HM10134" s="45"/>
      <c r="HN10134" s="3"/>
      <c r="HO10134" s="3"/>
      <c r="HP10134" s="3"/>
      <c r="HQ10134" s="3"/>
      <c r="HR10134" s="3"/>
      <c r="HS10134" s="3"/>
      <c r="HT10134" s="3"/>
      <c r="HU10134" s="3"/>
      <c r="HV10134" s="3"/>
      <c r="HW10134" s="3"/>
      <c r="HX10134" s="3"/>
      <c r="HY10134" s="3"/>
      <c r="HZ10134" s="3"/>
      <c r="IA10134" s="3"/>
      <c r="IB10134" s="3"/>
      <c r="IC10134" s="3"/>
      <c r="ID10134" s="3"/>
      <c r="IE10134" s="3"/>
      <c r="IF10134" s="3"/>
      <c r="IG10134" s="3"/>
      <c r="IH10134" s="3"/>
      <c r="II10134" s="3"/>
      <c r="IJ10134" s="3"/>
      <c r="IK10134" s="3"/>
      <c r="IL10134" s="3"/>
      <c r="IM10134" s="3"/>
      <c r="IN10134" s="3"/>
      <c r="IO10134" s="15"/>
    </row>
    <row r="10135" spans="171:249">
      <c r="FO10135" s="3"/>
      <c r="FP10135" s="3"/>
      <c r="FQ10135" s="3"/>
      <c r="FR10135" s="3"/>
      <c r="FS10135" s="3"/>
      <c r="FT10135" s="3"/>
      <c r="FU10135" s="3"/>
      <c r="FV10135" s="3"/>
      <c r="FW10135" s="3"/>
      <c r="FX10135" s="3"/>
      <c r="FY10135" s="3"/>
      <c r="FZ10135" s="3"/>
      <c r="GA10135" s="3"/>
      <c r="GB10135" s="3"/>
      <c r="GC10135" s="3"/>
      <c r="GD10135" s="3"/>
      <c r="GE10135" s="3"/>
      <c r="GF10135" s="3"/>
      <c r="GG10135" s="3"/>
      <c r="GH10135" s="3"/>
      <c r="GI10135" s="3"/>
      <c r="GJ10135" s="3"/>
      <c r="GK10135" s="3"/>
      <c r="GL10135" s="3"/>
      <c r="GM10135" s="3"/>
      <c r="GN10135" s="3"/>
      <c r="GO10135" s="3"/>
      <c r="GP10135" s="3"/>
      <c r="GQ10135" s="3"/>
      <c r="GR10135" s="3"/>
      <c r="GS10135" s="3"/>
      <c r="GT10135" s="3"/>
      <c r="GU10135" s="3"/>
      <c r="GV10135" s="3"/>
      <c r="GW10135" s="3"/>
      <c r="GX10135" s="3"/>
      <c r="GY10135" s="3"/>
      <c r="GZ10135" s="3"/>
      <c r="HA10135" s="3"/>
      <c r="HB10135" s="3"/>
      <c r="HC10135" s="3"/>
      <c r="HD10135" s="3"/>
      <c r="HE10135" s="3"/>
      <c r="HF10135" s="3"/>
      <c r="HG10135" s="3"/>
      <c r="HH10135" s="3"/>
      <c r="HI10135" s="3"/>
      <c r="HJ10135" s="3"/>
      <c r="HK10135" s="3"/>
      <c r="HL10135" s="3"/>
      <c r="HM10135" s="45"/>
      <c r="HN10135" s="3"/>
      <c r="HO10135" s="3"/>
      <c r="HP10135" s="3"/>
      <c r="HQ10135" s="3"/>
      <c r="HR10135" s="3"/>
      <c r="HS10135" s="3"/>
      <c r="HT10135" s="3"/>
      <c r="HU10135" s="3"/>
      <c r="HV10135" s="3"/>
      <c r="HW10135" s="3"/>
      <c r="HX10135" s="3"/>
      <c r="HY10135" s="3"/>
      <c r="HZ10135" s="3"/>
      <c r="IA10135" s="3"/>
      <c r="IB10135" s="3"/>
      <c r="IC10135" s="3"/>
      <c r="ID10135" s="3"/>
      <c r="IE10135" s="3"/>
      <c r="IF10135" s="3"/>
      <c r="IG10135" s="3"/>
      <c r="IH10135" s="3"/>
      <c r="II10135" s="3"/>
      <c r="IJ10135" s="3"/>
      <c r="IK10135" s="3"/>
      <c r="IL10135" s="3"/>
      <c r="IM10135" s="3"/>
      <c r="IN10135" s="3"/>
      <c r="IO10135" s="15"/>
    </row>
    <row r="10136" spans="171:249">
      <c r="FO10136" s="3"/>
      <c r="FP10136" s="3"/>
      <c r="FQ10136" s="3"/>
      <c r="FR10136" s="3"/>
      <c r="FS10136" s="3"/>
      <c r="FT10136" s="3"/>
      <c r="FU10136" s="3"/>
      <c r="FV10136" s="3"/>
      <c r="FW10136" s="3"/>
      <c r="FX10136" s="3"/>
      <c r="FY10136" s="3"/>
      <c r="FZ10136" s="3"/>
      <c r="GA10136" s="3"/>
      <c r="GB10136" s="3"/>
      <c r="GC10136" s="3"/>
      <c r="GD10136" s="3"/>
      <c r="GE10136" s="3"/>
      <c r="GF10136" s="3"/>
      <c r="GG10136" s="3"/>
      <c r="GH10136" s="3"/>
      <c r="GI10136" s="3"/>
      <c r="GJ10136" s="3"/>
      <c r="GK10136" s="3"/>
      <c r="GL10136" s="3"/>
      <c r="GM10136" s="3"/>
      <c r="GN10136" s="3"/>
      <c r="GO10136" s="3"/>
      <c r="GP10136" s="3"/>
      <c r="GQ10136" s="3"/>
      <c r="GR10136" s="3"/>
      <c r="GS10136" s="3"/>
      <c r="GT10136" s="3"/>
      <c r="GU10136" s="3"/>
      <c r="GV10136" s="3"/>
      <c r="GW10136" s="3"/>
      <c r="GX10136" s="3"/>
      <c r="GY10136" s="3"/>
      <c r="GZ10136" s="3"/>
      <c r="HA10136" s="3"/>
      <c r="HB10136" s="3"/>
      <c r="HC10136" s="3"/>
      <c r="HD10136" s="3"/>
      <c r="HE10136" s="3"/>
      <c r="HF10136" s="3"/>
      <c r="HG10136" s="3"/>
      <c r="HH10136" s="3"/>
      <c r="HI10136" s="3"/>
      <c r="HJ10136" s="3"/>
      <c r="HK10136" s="3"/>
      <c r="HL10136" s="3"/>
      <c r="HM10136" s="45"/>
      <c r="HN10136" s="3"/>
      <c r="HO10136" s="3"/>
      <c r="HP10136" s="3"/>
      <c r="HQ10136" s="3"/>
      <c r="HR10136" s="3"/>
      <c r="HS10136" s="3"/>
      <c r="HT10136" s="3"/>
      <c r="HU10136" s="3"/>
      <c r="HV10136" s="3"/>
      <c r="HW10136" s="3"/>
      <c r="HX10136" s="3"/>
      <c r="HY10136" s="3"/>
      <c r="HZ10136" s="3"/>
      <c r="IA10136" s="3"/>
      <c r="IB10136" s="3"/>
      <c r="IC10136" s="3"/>
      <c r="ID10136" s="3"/>
      <c r="IE10136" s="3"/>
      <c r="IF10136" s="3"/>
      <c r="IG10136" s="3"/>
      <c r="IH10136" s="3"/>
      <c r="II10136" s="3"/>
      <c r="IJ10136" s="3"/>
      <c r="IK10136" s="3"/>
      <c r="IL10136" s="3"/>
      <c r="IM10136" s="3"/>
      <c r="IN10136" s="3"/>
      <c r="IO10136" s="15"/>
    </row>
    <row r="10137" spans="171:249">
      <c r="FO10137" s="3"/>
      <c r="FP10137" s="3"/>
      <c r="FQ10137" s="3"/>
      <c r="FR10137" s="3"/>
      <c r="FS10137" s="3"/>
      <c r="FT10137" s="3"/>
      <c r="FU10137" s="3"/>
      <c r="FV10137" s="3"/>
      <c r="FW10137" s="3"/>
      <c r="FX10137" s="3"/>
      <c r="FY10137" s="3"/>
      <c r="FZ10137" s="3"/>
      <c r="GA10137" s="3"/>
      <c r="GB10137" s="3"/>
      <c r="GC10137" s="3"/>
      <c r="GD10137" s="3"/>
      <c r="GE10137" s="3"/>
      <c r="GF10137" s="3"/>
      <c r="GG10137" s="3"/>
      <c r="GH10137" s="3"/>
      <c r="GI10137" s="3"/>
      <c r="GJ10137" s="3"/>
      <c r="GK10137" s="3"/>
      <c r="GL10137" s="3"/>
      <c r="GM10137" s="3"/>
      <c r="GN10137" s="3"/>
      <c r="GO10137" s="3"/>
      <c r="GP10137" s="3"/>
      <c r="GQ10137" s="3"/>
      <c r="GR10137" s="3"/>
      <c r="GS10137" s="3"/>
      <c r="GT10137" s="3"/>
      <c r="GU10137" s="3"/>
      <c r="GV10137" s="3"/>
      <c r="GW10137" s="3"/>
      <c r="GX10137" s="3"/>
      <c r="GY10137" s="3"/>
      <c r="GZ10137" s="3"/>
      <c r="HA10137" s="3"/>
      <c r="HB10137" s="3"/>
      <c r="HC10137" s="3"/>
      <c r="HD10137" s="3"/>
      <c r="HE10137" s="3"/>
      <c r="HF10137" s="3"/>
      <c r="HG10137" s="3"/>
      <c r="HH10137" s="3"/>
      <c r="HI10137" s="3"/>
      <c r="HJ10137" s="3"/>
      <c r="HK10137" s="3"/>
      <c r="HL10137" s="3"/>
      <c r="HM10137" s="45"/>
      <c r="HN10137" s="3"/>
      <c r="HO10137" s="3"/>
      <c r="HP10137" s="3"/>
      <c r="HQ10137" s="3"/>
      <c r="HR10137" s="3"/>
      <c r="HS10137" s="3"/>
      <c r="HT10137" s="3"/>
      <c r="HU10137" s="3"/>
      <c r="HV10137" s="3"/>
      <c r="HW10137" s="3"/>
      <c r="HX10137" s="3"/>
      <c r="HY10137" s="3"/>
      <c r="HZ10137" s="3"/>
      <c r="IA10137" s="3"/>
      <c r="IB10137" s="3"/>
      <c r="IC10137" s="3"/>
      <c r="ID10137" s="3"/>
      <c r="IE10137" s="3"/>
      <c r="IF10137" s="3"/>
      <c r="IG10137" s="3"/>
      <c r="IH10137" s="3"/>
      <c r="II10137" s="3"/>
      <c r="IJ10137" s="3"/>
      <c r="IK10137" s="3"/>
      <c r="IL10137" s="3"/>
      <c r="IM10137" s="3"/>
      <c r="IN10137" s="3"/>
      <c r="IO10137" s="15"/>
    </row>
    <row r="10138" spans="171:249">
      <c r="FO10138" s="3"/>
      <c r="FP10138" s="3"/>
      <c r="FQ10138" s="3"/>
      <c r="FR10138" s="3"/>
      <c r="FS10138" s="3"/>
      <c r="FT10138" s="3"/>
      <c r="FU10138" s="3"/>
      <c r="FV10138" s="3"/>
      <c r="FW10138" s="3"/>
      <c r="FX10138" s="3"/>
      <c r="FY10138" s="3"/>
      <c r="FZ10138" s="3"/>
      <c r="GA10138" s="3"/>
      <c r="GB10138" s="3"/>
      <c r="GC10138" s="3"/>
      <c r="GD10138" s="3"/>
      <c r="GE10138" s="3"/>
      <c r="GF10138" s="3"/>
      <c r="GG10138" s="3"/>
      <c r="GH10138" s="3"/>
      <c r="GI10138" s="3"/>
      <c r="GJ10138" s="3"/>
      <c r="GK10138" s="3"/>
      <c r="GL10138" s="3"/>
      <c r="GM10138" s="3"/>
      <c r="GN10138" s="3"/>
      <c r="GO10138" s="3"/>
      <c r="GP10138" s="3"/>
      <c r="GQ10138" s="3"/>
      <c r="GR10138" s="3"/>
      <c r="GS10138" s="3"/>
      <c r="GT10138" s="3"/>
      <c r="GU10138" s="3"/>
      <c r="GV10138" s="3"/>
      <c r="GW10138" s="3"/>
      <c r="GX10138" s="3"/>
      <c r="GY10138" s="3"/>
      <c r="GZ10138" s="3"/>
      <c r="HA10138" s="3"/>
      <c r="HB10138" s="3"/>
      <c r="HC10138" s="3"/>
      <c r="HD10138" s="3"/>
      <c r="HE10138" s="3"/>
      <c r="HF10138" s="3"/>
      <c r="HG10138" s="3"/>
      <c r="HH10138" s="3"/>
      <c r="HI10138" s="3"/>
      <c r="HJ10138" s="3"/>
      <c r="HK10138" s="3"/>
      <c r="HL10138" s="3"/>
      <c r="HM10138" s="45"/>
      <c r="HN10138" s="3"/>
      <c r="HO10138" s="3"/>
      <c r="HP10138" s="3"/>
      <c r="HQ10138" s="3"/>
      <c r="HR10138" s="3"/>
      <c r="HS10138" s="3"/>
      <c r="HT10138" s="3"/>
      <c r="HU10138" s="3"/>
      <c r="HV10138" s="3"/>
      <c r="HW10138" s="3"/>
      <c r="HX10138" s="3"/>
      <c r="HY10138" s="3"/>
      <c r="HZ10138" s="3"/>
      <c r="IA10138" s="3"/>
      <c r="IB10138" s="3"/>
      <c r="IC10138" s="3"/>
      <c r="ID10138" s="3"/>
      <c r="IE10138" s="3"/>
      <c r="IF10138" s="3"/>
      <c r="IG10138" s="3"/>
      <c r="IH10138" s="3"/>
      <c r="II10138" s="3"/>
      <c r="IJ10138" s="3"/>
      <c r="IK10138" s="3"/>
      <c r="IL10138" s="3"/>
      <c r="IM10138" s="3"/>
      <c r="IN10138" s="3"/>
      <c r="IO10138" s="15"/>
    </row>
    <row r="10139" spans="171:249">
      <c r="FO10139" s="3"/>
      <c r="FP10139" s="3"/>
      <c r="FQ10139" s="3"/>
      <c r="FR10139" s="3"/>
      <c r="FS10139" s="3"/>
      <c r="FT10139" s="3"/>
      <c r="FU10139" s="3"/>
      <c r="FV10139" s="3"/>
      <c r="FW10139" s="3"/>
      <c r="FX10139" s="3"/>
      <c r="FY10139" s="3"/>
      <c r="FZ10139" s="3"/>
      <c r="GA10139" s="3"/>
      <c r="GB10139" s="3"/>
      <c r="GC10139" s="3"/>
      <c r="GD10139" s="3"/>
      <c r="GE10139" s="3"/>
      <c r="GF10139" s="3"/>
      <c r="GG10139" s="3"/>
      <c r="GH10139" s="3"/>
      <c r="GI10139" s="3"/>
      <c r="GJ10139" s="3"/>
      <c r="GK10139" s="3"/>
      <c r="GL10139" s="3"/>
      <c r="GM10139" s="3"/>
      <c r="GN10139" s="3"/>
      <c r="GO10139" s="3"/>
      <c r="GP10139" s="3"/>
      <c r="GQ10139" s="3"/>
      <c r="GR10139" s="3"/>
      <c r="GS10139" s="3"/>
      <c r="GT10139" s="3"/>
      <c r="GU10139" s="3"/>
      <c r="GV10139" s="3"/>
      <c r="GW10139" s="3"/>
      <c r="GX10139" s="3"/>
      <c r="GY10139" s="3"/>
      <c r="GZ10139" s="3"/>
      <c r="HA10139" s="3"/>
      <c r="HB10139" s="3"/>
      <c r="HC10139" s="3"/>
      <c r="HD10139" s="3"/>
      <c r="HE10139" s="3"/>
      <c r="HF10139" s="3"/>
      <c r="HG10139" s="3"/>
      <c r="HH10139" s="3"/>
      <c r="HI10139" s="3"/>
      <c r="HJ10139" s="3"/>
      <c r="HK10139" s="3"/>
      <c r="HL10139" s="3"/>
      <c r="HM10139" s="45"/>
      <c r="HN10139" s="3"/>
      <c r="HO10139" s="3"/>
      <c r="HP10139" s="3"/>
      <c r="HQ10139" s="3"/>
      <c r="HR10139" s="3"/>
      <c r="HS10139" s="3"/>
      <c r="HT10139" s="3"/>
      <c r="HU10139" s="3"/>
      <c r="HV10139" s="3"/>
      <c r="HW10139" s="3"/>
      <c r="HX10139" s="3"/>
      <c r="HY10139" s="3"/>
      <c r="HZ10139" s="3"/>
      <c r="IA10139" s="3"/>
      <c r="IB10139" s="3"/>
      <c r="IC10139" s="3"/>
      <c r="ID10139" s="3"/>
      <c r="IE10139" s="3"/>
      <c r="IF10139" s="3"/>
      <c r="IG10139" s="3"/>
      <c r="IH10139" s="3"/>
      <c r="II10139" s="3"/>
      <c r="IJ10139" s="3"/>
      <c r="IK10139" s="3"/>
      <c r="IL10139" s="3"/>
      <c r="IM10139" s="3"/>
      <c r="IN10139" s="3"/>
      <c r="IO10139" s="15"/>
    </row>
    <row r="10140" spans="171:249">
      <c r="FO10140" s="3"/>
      <c r="FP10140" s="3"/>
      <c r="FQ10140" s="3"/>
      <c r="FR10140" s="3"/>
      <c r="FS10140" s="3"/>
      <c r="FT10140" s="3"/>
      <c r="FU10140" s="3"/>
      <c r="FV10140" s="3"/>
      <c r="FW10140" s="3"/>
      <c r="FX10140" s="3"/>
      <c r="FY10140" s="3"/>
      <c r="FZ10140" s="3"/>
      <c r="GA10140" s="3"/>
      <c r="GB10140" s="3"/>
      <c r="GC10140" s="3"/>
      <c r="GD10140" s="3"/>
      <c r="GE10140" s="3"/>
      <c r="GF10140" s="3"/>
      <c r="GG10140" s="3"/>
      <c r="GH10140" s="3"/>
      <c r="GI10140" s="3"/>
      <c r="GJ10140" s="3"/>
      <c r="GK10140" s="3"/>
      <c r="GL10140" s="3"/>
      <c r="GM10140" s="3"/>
      <c r="GN10140" s="3"/>
      <c r="GO10140" s="3"/>
      <c r="GP10140" s="3"/>
      <c r="GQ10140" s="3"/>
      <c r="GR10140" s="3"/>
      <c r="GS10140" s="3"/>
      <c r="GT10140" s="3"/>
      <c r="GU10140" s="3"/>
      <c r="GV10140" s="3"/>
      <c r="GW10140" s="3"/>
      <c r="GX10140" s="3"/>
      <c r="GY10140" s="3"/>
      <c r="GZ10140" s="3"/>
      <c r="HA10140" s="3"/>
      <c r="HB10140" s="3"/>
      <c r="HC10140" s="3"/>
      <c r="HD10140" s="3"/>
      <c r="HE10140" s="3"/>
      <c r="HF10140" s="3"/>
      <c r="HG10140" s="3"/>
      <c r="HH10140" s="3"/>
      <c r="HI10140" s="3"/>
      <c r="HJ10140" s="3"/>
      <c r="HK10140" s="3"/>
      <c r="HL10140" s="3"/>
      <c r="HM10140" s="45"/>
      <c r="HN10140" s="3"/>
      <c r="HO10140" s="3"/>
      <c r="HP10140" s="3"/>
      <c r="HQ10140" s="3"/>
      <c r="HR10140" s="3"/>
      <c r="HS10140" s="3"/>
      <c r="HT10140" s="3"/>
      <c r="HU10140" s="3"/>
      <c r="HV10140" s="3"/>
      <c r="HW10140" s="3"/>
      <c r="HX10140" s="3"/>
      <c r="HY10140" s="3"/>
      <c r="HZ10140" s="3"/>
      <c r="IA10140" s="3"/>
      <c r="IB10140" s="3"/>
      <c r="IC10140" s="3"/>
      <c r="ID10140" s="3"/>
      <c r="IE10140" s="3"/>
      <c r="IF10140" s="3"/>
      <c r="IG10140" s="3"/>
      <c r="IH10140" s="3"/>
      <c r="II10140" s="3"/>
      <c r="IJ10140" s="3"/>
      <c r="IK10140" s="3"/>
      <c r="IL10140" s="3"/>
      <c r="IM10140" s="3"/>
      <c r="IN10140" s="3"/>
      <c r="IO10140" s="15"/>
    </row>
    <row r="10141" spans="171:249">
      <c r="FO10141" s="3"/>
      <c r="FP10141" s="3"/>
      <c r="FQ10141" s="3"/>
      <c r="FR10141" s="3"/>
      <c r="FS10141" s="3"/>
      <c r="FT10141" s="3"/>
      <c r="FU10141" s="3"/>
      <c r="FV10141" s="3"/>
      <c r="FW10141" s="3"/>
      <c r="FX10141" s="3"/>
      <c r="FY10141" s="3"/>
      <c r="FZ10141" s="3"/>
      <c r="GA10141" s="3"/>
      <c r="GB10141" s="3"/>
      <c r="GC10141" s="3"/>
      <c r="GD10141" s="3"/>
      <c r="GE10141" s="3"/>
      <c r="GF10141" s="3"/>
      <c r="GG10141" s="3"/>
      <c r="GH10141" s="3"/>
      <c r="GI10141" s="3"/>
      <c r="GJ10141" s="3"/>
      <c r="GK10141" s="3"/>
      <c r="GL10141" s="3"/>
      <c r="GM10141" s="3"/>
      <c r="GN10141" s="3"/>
      <c r="GO10141" s="3"/>
      <c r="GP10141" s="3"/>
      <c r="GQ10141" s="3"/>
      <c r="GR10141" s="3"/>
      <c r="GS10141" s="3"/>
      <c r="GT10141" s="3"/>
      <c r="GU10141" s="3"/>
      <c r="GV10141" s="3"/>
      <c r="GW10141" s="3"/>
      <c r="GX10141" s="3"/>
      <c r="GY10141" s="3"/>
      <c r="GZ10141" s="3"/>
      <c r="HA10141" s="3"/>
      <c r="HB10141" s="3"/>
      <c r="HC10141" s="3"/>
      <c r="HD10141" s="3"/>
      <c r="HE10141" s="3"/>
      <c r="HF10141" s="3"/>
      <c r="HG10141" s="3"/>
      <c r="HH10141" s="3"/>
      <c r="HI10141" s="3"/>
      <c r="HJ10141" s="3"/>
      <c r="HK10141" s="3"/>
      <c r="HL10141" s="3"/>
      <c r="HM10141" s="45"/>
      <c r="HN10141" s="3"/>
      <c r="HO10141" s="3"/>
      <c r="HP10141" s="3"/>
      <c r="HQ10141" s="3"/>
      <c r="HR10141" s="3"/>
      <c r="HS10141" s="3"/>
      <c r="HT10141" s="3"/>
      <c r="HU10141" s="3"/>
      <c r="HV10141" s="3"/>
      <c r="HW10141" s="3"/>
      <c r="HX10141" s="3"/>
      <c r="HY10141" s="3"/>
      <c r="HZ10141" s="3"/>
      <c r="IA10141" s="3"/>
      <c r="IB10141" s="3"/>
      <c r="IC10141" s="3"/>
      <c r="ID10141" s="3"/>
      <c r="IE10141" s="3"/>
      <c r="IF10141" s="3"/>
      <c r="IG10141" s="3"/>
      <c r="IH10141" s="3"/>
      <c r="II10141" s="3"/>
      <c r="IJ10141" s="3"/>
      <c r="IK10141" s="3"/>
      <c r="IL10141" s="3"/>
      <c r="IM10141" s="3"/>
      <c r="IN10141" s="3"/>
      <c r="IO10141" s="15"/>
    </row>
    <row r="10142" spans="171:249">
      <c r="FO10142" s="3"/>
      <c r="FP10142" s="3"/>
      <c r="FQ10142" s="3"/>
      <c r="FR10142" s="3"/>
      <c r="FS10142" s="3"/>
      <c r="FT10142" s="3"/>
      <c r="FU10142" s="3"/>
      <c r="FV10142" s="3"/>
      <c r="FW10142" s="3"/>
      <c r="FX10142" s="3"/>
      <c r="FY10142" s="3"/>
      <c r="FZ10142" s="3"/>
      <c r="GA10142" s="3"/>
      <c r="GB10142" s="3"/>
      <c r="GC10142" s="3"/>
      <c r="GD10142" s="3"/>
      <c r="GE10142" s="3"/>
      <c r="GF10142" s="3"/>
      <c r="GG10142" s="3"/>
      <c r="GH10142" s="3"/>
      <c r="GI10142" s="3"/>
      <c r="GJ10142" s="3"/>
      <c r="GK10142" s="3"/>
      <c r="GL10142" s="3"/>
      <c r="GM10142" s="3"/>
      <c r="GN10142" s="3"/>
      <c r="GO10142" s="3"/>
      <c r="GP10142" s="3"/>
      <c r="GQ10142" s="3"/>
      <c r="GR10142" s="3"/>
      <c r="GS10142" s="3"/>
      <c r="GT10142" s="3"/>
      <c r="GU10142" s="3"/>
      <c r="GV10142" s="3"/>
      <c r="GW10142" s="3"/>
      <c r="GX10142" s="3"/>
      <c r="GY10142" s="3"/>
      <c r="GZ10142" s="3"/>
      <c r="HA10142" s="3"/>
      <c r="HB10142" s="3"/>
      <c r="HC10142" s="3"/>
      <c r="HD10142" s="3"/>
      <c r="HE10142" s="3"/>
      <c r="HF10142" s="3"/>
      <c r="HG10142" s="3"/>
      <c r="HH10142" s="3"/>
      <c r="HI10142" s="3"/>
      <c r="HJ10142" s="3"/>
      <c r="HK10142" s="3"/>
      <c r="HL10142" s="3"/>
      <c r="HM10142" s="45"/>
      <c r="HN10142" s="3"/>
      <c r="HO10142" s="3"/>
      <c r="HP10142" s="3"/>
      <c r="HQ10142" s="3"/>
      <c r="HR10142" s="3"/>
      <c r="HS10142" s="3"/>
      <c r="HT10142" s="3"/>
      <c r="HU10142" s="3"/>
      <c r="HV10142" s="3"/>
      <c r="HW10142" s="3"/>
      <c r="HX10142" s="3"/>
      <c r="HY10142" s="3"/>
      <c r="HZ10142" s="3"/>
      <c r="IA10142" s="3"/>
      <c r="IB10142" s="3"/>
      <c r="IC10142" s="3"/>
      <c r="ID10142" s="3"/>
      <c r="IE10142" s="3"/>
      <c r="IF10142" s="3"/>
      <c r="IG10142" s="3"/>
      <c r="IH10142" s="3"/>
      <c r="II10142" s="3"/>
      <c r="IJ10142" s="3"/>
      <c r="IK10142" s="3"/>
      <c r="IL10142" s="3"/>
      <c r="IM10142" s="3"/>
      <c r="IN10142" s="3"/>
      <c r="IO10142" s="15"/>
    </row>
    <row r="10143" spans="171:249">
      <c r="FO10143" s="3"/>
      <c r="FP10143" s="3"/>
      <c r="FQ10143" s="3"/>
      <c r="FR10143" s="3"/>
      <c r="FS10143" s="3"/>
      <c r="FT10143" s="3"/>
      <c r="FU10143" s="3"/>
      <c r="FV10143" s="3"/>
      <c r="FW10143" s="3"/>
      <c r="FX10143" s="3"/>
      <c r="FY10143" s="3"/>
      <c r="FZ10143" s="3"/>
      <c r="GA10143" s="3"/>
      <c r="GB10143" s="3"/>
      <c r="GC10143" s="3"/>
      <c r="GD10143" s="3"/>
      <c r="GE10143" s="3"/>
      <c r="GF10143" s="3"/>
      <c r="GG10143" s="3"/>
      <c r="GH10143" s="3"/>
      <c r="GI10143" s="3"/>
      <c r="GJ10143" s="3"/>
      <c r="GK10143" s="3"/>
      <c r="GL10143" s="3"/>
      <c r="GM10143" s="3"/>
      <c r="GN10143" s="3"/>
      <c r="GO10143" s="3"/>
      <c r="GP10143" s="3"/>
      <c r="GQ10143" s="3"/>
      <c r="GR10143" s="3"/>
      <c r="GS10143" s="3"/>
      <c r="GT10143" s="3"/>
      <c r="GU10143" s="3"/>
      <c r="GV10143" s="3"/>
      <c r="GW10143" s="3"/>
      <c r="GX10143" s="3"/>
      <c r="GY10143" s="3"/>
      <c r="GZ10143" s="3"/>
      <c r="HA10143" s="3"/>
      <c r="HB10143" s="3"/>
      <c r="HC10143" s="3"/>
      <c r="HD10143" s="3"/>
      <c r="HE10143" s="3"/>
      <c r="HF10143" s="3"/>
      <c r="HG10143" s="3"/>
      <c r="HH10143" s="3"/>
      <c r="HI10143" s="3"/>
      <c r="HJ10143" s="3"/>
      <c r="HK10143" s="3"/>
      <c r="HL10143" s="3"/>
      <c r="HM10143" s="45"/>
      <c r="HN10143" s="3"/>
      <c r="HO10143" s="3"/>
      <c r="HP10143" s="3"/>
      <c r="HQ10143" s="3"/>
      <c r="HR10143" s="3"/>
      <c r="HS10143" s="3"/>
      <c r="HT10143" s="3"/>
      <c r="HU10143" s="3"/>
      <c r="HV10143" s="3"/>
      <c r="HW10143" s="3"/>
      <c r="HX10143" s="3"/>
      <c r="HY10143" s="3"/>
      <c r="HZ10143" s="3"/>
      <c r="IA10143" s="3"/>
      <c r="IB10143" s="3"/>
      <c r="IC10143" s="3"/>
      <c r="ID10143" s="3"/>
      <c r="IE10143" s="3"/>
      <c r="IF10143" s="3"/>
      <c r="IG10143" s="3"/>
      <c r="IH10143" s="3"/>
      <c r="II10143" s="3"/>
      <c r="IJ10143" s="3"/>
      <c r="IK10143" s="3"/>
      <c r="IL10143" s="3"/>
      <c r="IM10143" s="3"/>
      <c r="IN10143" s="3"/>
      <c r="IO10143" s="15"/>
    </row>
    <row r="10144" spans="171:249">
      <c r="FO10144" s="3"/>
      <c r="FP10144" s="3"/>
      <c r="FQ10144" s="3"/>
      <c r="FR10144" s="3"/>
      <c r="FS10144" s="3"/>
      <c r="FT10144" s="3"/>
      <c r="FU10144" s="3"/>
      <c r="FV10144" s="3"/>
      <c r="FW10144" s="3"/>
      <c r="FX10144" s="3"/>
      <c r="FY10144" s="3"/>
      <c r="FZ10144" s="3"/>
      <c r="GA10144" s="3"/>
      <c r="GB10144" s="3"/>
      <c r="GC10144" s="3"/>
      <c r="GD10144" s="3"/>
      <c r="GE10144" s="3"/>
      <c r="GF10144" s="3"/>
      <c r="GG10144" s="3"/>
      <c r="GH10144" s="3"/>
      <c r="GI10144" s="3"/>
      <c r="GJ10144" s="3"/>
      <c r="GK10144" s="3"/>
      <c r="GL10144" s="3"/>
      <c r="GM10144" s="3"/>
      <c r="GN10144" s="3"/>
      <c r="GO10144" s="3"/>
      <c r="GP10144" s="3"/>
      <c r="GQ10144" s="3"/>
      <c r="GR10144" s="3"/>
      <c r="GS10144" s="3"/>
      <c r="GT10144" s="3"/>
      <c r="GU10144" s="3"/>
      <c r="GV10144" s="3"/>
      <c r="GW10144" s="3"/>
      <c r="GX10144" s="3"/>
      <c r="GY10144" s="3"/>
      <c r="GZ10144" s="3"/>
      <c r="HA10144" s="3"/>
      <c r="HB10144" s="3"/>
      <c r="HC10144" s="3"/>
      <c r="HD10144" s="3"/>
      <c r="HE10144" s="3"/>
      <c r="HF10144" s="3"/>
      <c r="HG10144" s="3"/>
      <c r="HH10144" s="3"/>
      <c r="HI10144" s="3"/>
      <c r="HJ10144" s="3"/>
      <c r="HK10144" s="3"/>
      <c r="HL10144" s="3"/>
      <c r="HM10144" s="45"/>
      <c r="HN10144" s="3"/>
      <c r="HO10144" s="3"/>
      <c r="HP10144" s="3"/>
      <c r="HQ10144" s="3"/>
      <c r="HR10144" s="3"/>
      <c r="HS10144" s="3"/>
      <c r="HT10144" s="3"/>
      <c r="HU10144" s="3"/>
      <c r="HV10144" s="3"/>
      <c r="HW10144" s="3"/>
      <c r="HX10144" s="3"/>
      <c r="HY10144" s="3"/>
      <c r="HZ10144" s="3"/>
      <c r="IA10144" s="3"/>
      <c r="IB10144" s="3"/>
      <c r="IC10144" s="3"/>
      <c r="ID10144" s="3"/>
      <c r="IE10144" s="3"/>
      <c r="IF10144" s="3"/>
      <c r="IG10144" s="3"/>
      <c r="IH10144" s="3"/>
      <c r="II10144" s="3"/>
      <c r="IJ10144" s="3"/>
      <c r="IK10144" s="3"/>
      <c r="IL10144" s="3"/>
      <c r="IM10144" s="3"/>
      <c r="IN10144" s="3"/>
      <c r="IO10144" s="15"/>
    </row>
    <row r="10145" spans="171:249">
      <c r="FO10145" s="3"/>
      <c r="FP10145" s="3"/>
      <c r="FQ10145" s="3"/>
      <c r="FR10145" s="3"/>
      <c r="FS10145" s="3"/>
      <c r="FT10145" s="3"/>
      <c r="FU10145" s="3"/>
      <c r="FV10145" s="3"/>
      <c r="FW10145" s="3"/>
      <c r="FX10145" s="3"/>
      <c r="FY10145" s="3"/>
      <c r="FZ10145" s="3"/>
      <c r="GA10145" s="3"/>
      <c r="GB10145" s="3"/>
      <c r="GC10145" s="3"/>
      <c r="GD10145" s="3"/>
      <c r="GE10145" s="3"/>
      <c r="GF10145" s="3"/>
      <c r="GG10145" s="3"/>
      <c r="GH10145" s="3"/>
      <c r="GI10145" s="3"/>
      <c r="GJ10145" s="3"/>
      <c r="GK10145" s="3"/>
      <c r="GL10145" s="3"/>
      <c r="GM10145" s="3"/>
      <c r="GN10145" s="3"/>
      <c r="GO10145" s="3"/>
      <c r="GP10145" s="3"/>
      <c r="GQ10145" s="3"/>
      <c r="GR10145" s="3"/>
      <c r="GS10145" s="3"/>
      <c r="GT10145" s="3"/>
      <c r="GU10145" s="3"/>
      <c r="GV10145" s="3"/>
      <c r="GW10145" s="3"/>
      <c r="GX10145" s="3"/>
      <c r="GY10145" s="3"/>
      <c r="GZ10145" s="3"/>
      <c r="HA10145" s="3"/>
      <c r="HB10145" s="3"/>
      <c r="HC10145" s="3"/>
      <c r="HD10145" s="3"/>
      <c r="HE10145" s="3"/>
      <c r="HF10145" s="3"/>
      <c r="HG10145" s="3"/>
      <c r="HH10145" s="3"/>
      <c r="HI10145" s="3"/>
      <c r="HJ10145" s="3"/>
      <c r="HK10145" s="3"/>
      <c r="HL10145" s="3"/>
      <c r="HM10145" s="45"/>
      <c r="HN10145" s="3"/>
      <c r="HO10145" s="3"/>
      <c r="HP10145" s="3"/>
      <c r="HQ10145" s="3"/>
      <c r="HR10145" s="3"/>
      <c r="HS10145" s="3"/>
      <c r="HT10145" s="3"/>
      <c r="HU10145" s="3"/>
      <c r="HV10145" s="3"/>
      <c r="HW10145" s="3"/>
      <c r="HX10145" s="3"/>
      <c r="HY10145" s="3"/>
      <c r="HZ10145" s="3"/>
      <c r="IA10145" s="3"/>
      <c r="IB10145" s="3"/>
      <c r="IC10145" s="3"/>
      <c r="ID10145" s="3"/>
      <c r="IE10145" s="3"/>
      <c r="IF10145" s="3"/>
      <c r="IG10145" s="3"/>
      <c r="IH10145" s="3"/>
      <c r="II10145" s="3"/>
      <c r="IJ10145" s="3"/>
      <c r="IK10145" s="3"/>
      <c r="IL10145" s="3"/>
      <c r="IM10145" s="3"/>
      <c r="IN10145" s="3"/>
      <c r="IO10145" s="15"/>
    </row>
    <row r="10146" spans="171:249">
      <c r="FO10146" s="3"/>
      <c r="FP10146" s="3"/>
      <c r="FQ10146" s="3"/>
      <c r="FR10146" s="3"/>
      <c r="FS10146" s="3"/>
      <c r="FT10146" s="3"/>
      <c r="FU10146" s="3"/>
      <c r="FV10146" s="3"/>
      <c r="FW10146" s="3"/>
      <c r="FX10146" s="3"/>
      <c r="FY10146" s="3"/>
      <c r="FZ10146" s="3"/>
      <c r="GA10146" s="3"/>
      <c r="GB10146" s="3"/>
      <c r="GC10146" s="3"/>
      <c r="GD10146" s="3"/>
      <c r="GE10146" s="3"/>
      <c r="GF10146" s="3"/>
      <c r="GG10146" s="3"/>
      <c r="GH10146" s="3"/>
      <c r="GI10146" s="3"/>
      <c r="GJ10146" s="3"/>
      <c r="GK10146" s="3"/>
      <c r="GL10146" s="3"/>
      <c r="GM10146" s="3"/>
      <c r="GN10146" s="3"/>
      <c r="GO10146" s="3"/>
      <c r="GP10146" s="3"/>
      <c r="GQ10146" s="3"/>
      <c r="GR10146" s="3"/>
      <c r="GS10146" s="3"/>
      <c r="GT10146" s="3"/>
      <c r="GU10146" s="3"/>
      <c r="GV10146" s="3"/>
      <c r="GW10146" s="3"/>
      <c r="GX10146" s="3"/>
      <c r="GY10146" s="3"/>
      <c r="GZ10146" s="3"/>
      <c r="HA10146" s="3"/>
      <c r="HB10146" s="3"/>
      <c r="HC10146" s="3"/>
      <c r="HD10146" s="3"/>
      <c r="HE10146" s="3"/>
      <c r="HF10146" s="3"/>
      <c r="HG10146" s="3"/>
      <c r="HH10146" s="3"/>
      <c r="HI10146" s="3"/>
      <c r="HJ10146" s="3"/>
      <c r="HK10146" s="3"/>
      <c r="HL10146" s="3"/>
      <c r="HM10146" s="45"/>
      <c r="HN10146" s="3"/>
      <c r="HO10146" s="3"/>
      <c r="HP10146" s="3"/>
      <c r="HQ10146" s="3"/>
      <c r="HR10146" s="3"/>
      <c r="HS10146" s="3"/>
      <c r="HT10146" s="3"/>
      <c r="HU10146" s="3"/>
      <c r="HV10146" s="3"/>
      <c r="HW10146" s="3"/>
      <c r="HX10146" s="3"/>
      <c r="HY10146" s="3"/>
      <c r="HZ10146" s="3"/>
      <c r="IA10146" s="3"/>
      <c r="IB10146" s="3"/>
      <c r="IC10146" s="3"/>
      <c r="ID10146" s="3"/>
      <c r="IE10146" s="3"/>
      <c r="IF10146" s="3"/>
      <c r="IG10146" s="3"/>
      <c r="IH10146" s="3"/>
      <c r="II10146" s="3"/>
      <c r="IJ10146" s="3"/>
      <c r="IK10146" s="3"/>
      <c r="IL10146" s="3"/>
      <c r="IM10146" s="3"/>
      <c r="IN10146" s="3"/>
      <c r="IO10146" s="15"/>
    </row>
    <row r="10147" spans="171:249">
      <c r="FO10147" s="3"/>
      <c r="FP10147" s="3"/>
      <c r="FQ10147" s="3"/>
      <c r="FR10147" s="3"/>
      <c r="FS10147" s="3"/>
      <c r="FT10147" s="3"/>
      <c r="FU10147" s="3"/>
      <c r="FV10147" s="3"/>
      <c r="FW10147" s="3"/>
      <c r="FX10147" s="3"/>
      <c r="FY10147" s="3"/>
      <c r="FZ10147" s="3"/>
      <c r="GA10147" s="3"/>
      <c r="GB10147" s="3"/>
      <c r="GC10147" s="3"/>
      <c r="GD10147" s="3"/>
      <c r="GE10147" s="3"/>
      <c r="GF10147" s="3"/>
      <c r="GG10147" s="3"/>
      <c r="GH10147" s="3"/>
      <c r="GI10147" s="3"/>
      <c r="GJ10147" s="3"/>
      <c r="GK10147" s="3"/>
      <c r="GL10147" s="3"/>
      <c r="GM10147" s="3"/>
      <c r="GN10147" s="3"/>
      <c r="GO10147" s="3"/>
      <c r="GP10147" s="3"/>
      <c r="GQ10147" s="3"/>
      <c r="GR10147" s="3"/>
      <c r="GS10147" s="3"/>
      <c r="GT10147" s="3"/>
      <c r="GU10147" s="3"/>
      <c r="GV10147" s="3"/>
      <c r="GW10147" s="3"/>
      <c r="GX10147" s="3"/>
      <c r="GY10147" s="3"/>
      <c r="GZ10147" s="3"/>
      <c r="HA10147" s="3"/>
      <c r="HB10147" s="3"/>
      <c r="HC10147" s="3"/>
      <c r="HD10147" s="3"/>
      <c r="HE10147" s="3"/>
      <c r="HF10147" s="3"/>
      <c r="HG10147" s="3"/>
      <c r="HH10147" s="3"/>
      <c r="HI10147" s="3"/>
      <c r="HJ10147" s="3"/>
      <c r="HK10147" s="3"/>
      <c r="HL10147" s="3"/>
      <c r="HM10147" s="45"/>
      <c r="HN10147" s="3"/>
      <c r="HO10147" s="3"/>
      <c r="HP10147" s="3"/>
      <c r="HQ10147" s="3"/>
      <c r="HR10147" s="3"/>
      <c r="HS10147" s="3"/>
      <c r="HT10147" s="3"/>
      <c r="HU10147" s="3"/>
      <c r="HV10147" s="3"/>
      <c r="HW10147" s="3"/>
      <c r="HX10147" s="3"/>
      <c r="HY10147" s="3"/>
      <c r="HZ10147" s="3"/>
      <c r="IA10147" s="3"/>
      <c r="IB10147" s="3"/>
      <c r="IC10147" s="3"/>
      <c r="ID10147" s="3"/>
      <c r="IE10147" s="3"/>
      <c r="IF10147" s="3"/>
      <c r="IG10147" s="3"/>
      <c r="IH10147" s="3"/>
      <c r="II10147" s="3"/>
      <c r="IJ10147" s="3"/>
      <c r="IK10147" s="3"/>
      <c r="IL10147" s="3"/>
      <c r="IM10147" s="3"/>
      <c r="IN10147" s="3"/>
      <c r="IO10147" s="15"/>
    </row>
    <row r="10148" spans="171:249">
      <c r="FO10148" s="3"/>
      <c r="FP10148" s="3"/>
      <c r="FQ10148" s="3"/>
      <c r="FR10148" s="3"/>
      <c r="FS10148" s="3"/>
      <c r="FT10148" s="3"/>
      <c r="FU10148" s="3"/>
      <c r="FV10148" s="3"/>
      <c r="FW10148" s="3"/>
      <c r="FX10148" s="3"/>
      <c r="FY10148" s="3"/>
      <c r="FZ10148" s="3"/>
      <c r="GA10148" s="3"/>
      <c r="GB10148" s="3"/>
      <c r="GC10148" s="3"/>
      <c r="GD10148" s="3"/>
      <c r="GE10148" s="3"/>
      <c r="GF10148" s="3"/>
      <c r="GG10148" s="3"/>
      <c r="GH10148" s="3"/>
      <c r="GI10148" s="3"/>
      <c r="GJ10148" s="3"/>
      <c r="GK10148" s="3"/>
      <c r="GL10148" s="3"/>
      <c r="GM10148" s="3"/>
      <c r="GN10148" s="3"/>
      <c r="GO10148" s="3"/>
      <c r="GP10148" s="3"/>
      <c r="GQ10148" s="3"/>
      <c r="GR10148" s="3"/>
      <c r="GS10148" s="3"/>
      <c r="GT10148" s="3"/>
      <c r="GU10148" s="3"/>
      <c r="GV10148" s="3"/>
      <c r="GW10148" s="3"/>
      <c r="GX10148" s="3"/>
      <c r="GY10148" s="3"/>
      <c r="GZ10148" s="3"/>
      <c r="HA10148" s="3"/>
      <c r="HB10148" s="3"/>
      <c r="HC10148" s="3"/>
      <c r="HD10148" s="3"/>
      <c r="HE10148" s="3"/>
      <c r="HF10148" s="3"/>
      <c r="HG10148" s="3"/>
      <c r="HH10148" s="3"/>
      <c r="HI10148" s="3"/>
      <c r="HJ10148" s="3"/>
      <c r="HK10148" s="3"/>
      <c r="HL10148" s="3"/>
      <c r="HM10148" s="45"/>
      <c r="HN10148" s="3"/>
      <c r="HO10148" s="3"/>
      <c r="HP10148" s="3"/>
      <c r="HQ10148" s="3"/>
      <c r="HR10148" s="3"/>
      <c r="HS10148" s="3"/>
      <c r="HT10148" s="3"/>
      <c r="HU10148" s="3"/>
      <c r="HV10148" s="3"/>
      <c r="HW10148" s="3"/>
      <c r="HX10148" s="3"/>
      <c r="HY10148" s="3"/>
      <c r="HZ10148" s="3"/>
      <c r="IA10148" s="3"/>
      <c r="IB10148" s="3"/>
      <c r="IC10148" s="3"/>
      <c r="ID10148" s="3"/>
      <c r="IE10148" s="3"/>
      <c r="IF10148" s="3"/>
      <c r="IG10148" s="3"/>
      <c r="IH10148" s="3"/>
      <c r="II10148" s="3"/>
      <c r="IJ10148" s="3"/>
      <c r="IK10148" s="3"/>
      <c r="IL10148" s="3"/>
      <c r="IM10148" s="3"/>
      <c r="IN10148" s="3"/>
      <c r="IO10148" s="15"/>
    </row>
    <row r="10149" spans="171:249">
      <c r="FO10149" s="3"/>
      <c r="FP10149" s="3"/>
      <c r="FQ10149" s="3"/>
      <c r="FR10149" s="3"/>
      <c r="FS10149" s="3"/>
      <c r="FT10149" s="3"/>
      <c r="FU10149" s="3"/>
      <c r="FV10149" s="3"/>
      <c r="FW10149" s="3"/>
      <c r="FX10149" s="3"/>
      <c r="FY10149" s="3"/>
      <c r="FZ10149" s="3"/>
      <c r="GA10149" s="3"/>
      <c r="GB10149" s="3"/>
      <c r="GC10149" s="3"/>
      <c r="GD10149" s="3"/>
      <c r="GE10149" s="3"/>
      <c r="GF10149" s="3"/>
      <c r="GG10149" s="3"/>
      <c r="GH10149" s="3"/>
      <c r="GI10149" s="3"/>
      <c r="GJ10149" s="3"/>
      <c r="GK10149" s="3"/>
      <c r="GL10149" s="3"/>
      <c r="GM10149" s="3"/>
      <c r="GN10149" s="3"/>
      <c r="GO10149" s="3"/>
      <c r="GP10149" s="3"/>
      <c r="GQ10149" s="3"/>
      <c r="GR10149" s="3"/>
      <c r="GS10149" s="3"/>
      <c r="GT10149" s="3"/>
      <c r="GU10149" s="3"/>
      <c r="GV10149" s="3"/>
      <c r="GW10149" s="3"/>
      <c r="GX10149" s="3"/>
      <c r="GY10149" s="3"/>
      <c r="GZ10149" s="3"/>
      <c r="HA10149" s="3"/>
      <c r="HB10149" s="3"/>
      <c r="HC10149" s="3"/>
      <c r="HD10149" s="3"/>
      <c r="HE10149" s="3"/>
      <c r="HF10149" s="3"/>
      <c r="HG10149" s="3"/>
      <c r="HH10149" s="3"/>
      <c r="HI10149" s="3"/>
      <c r="HJ10149" s="3"/>
      <c r="HK10149" s="3"/>
      <c r="HL10149" s="3"/>
      <c r="HM10149" s="45"/>
      <c r="HN10149" s="3"/>
      <c r="HO10149" s="3"/>
      <c r="HP10149" s="3"/>
      <c r="HQ10149" s="3"/>
      <c r="HR10149" s="3"/>
      <c r="HS10149" s="3"/>
      <c r="HT10149" s="3"/>
      <c r="HU10149" s="3"/>
      <c r="HV10149" s="3"/>
      <c r="HW10149" s="3"/>
      <c r="HX10149" s="3"/>
      <c r="HY10149" s="3"/>
      <c r="HZ10149" s="3"/>
      <c r="IA10149" s="3"/>
      <c r="IB10149" s="3"/>
      <c r="IC10149" s="3"/>
      <c r="ID10149" s="3"/>
      <c r="IE10149" s="3"/>
      <c r="IF10149" s="3"/>
      <c r="IG10149" s="3"/>
      <c r="IH10149" s="3"/>
      <c r="II10149" s="3"/>
      <c r="IJ10149" s="3"/>
      <c r="IK10149" s="3"/>
      <c r="IL10149" s="3"/>
      <c r="IM10149" s="3"/>
      <c r="IN10149" s="3"/>
      <c r="IO10149" s="15"/>
    </row>
    <row r="10150" spans="171:249">
      <c r="FO10150" s="3"/>
      <c r="FP10150" s="3"/>
      <c r="FQ10150" s="3"/>
      <c r="FR10150" s="3"/>
      <c r="FS10150" s="3"/>
      <c r="FT10150" s="3"/>
      <c r="FU10150" s="3"/>
      <c r="FV10150" s="3"/>
      <c r="FW10150" s="3"/>
      <c r="FX10150" s="3"/>
      <c r="FY10150" s="3"/>
      <c r="FZ10150" s="3"/>
      <c r="GA10150" s="3"/>
      <c r="GB10150" s="3"/>
      <c r="GC10150" s="3"/>
      <c r="GD10150" s="3"/>
      <c r="GE10150" s="3"/>
      <c r="GF10150" s="3"/>
      <c r="GG10150" s="3"/>
      <c r="GH10150" s="3"/>
      <c r="GI10150" s="3"/>
      <c r="GJ10150" s="3"/>
      <c r="GK10150" s="3"/>
      <c r="GL10150" s="3"/>
      <c r="GM10150" s="3"/>
      <c r="GN10150" s="3"/>
      <c r="GO10150" s="3"/>
      <c r="GP10150" s="3"/>
      <c r="GQ10150" s="3"/>
      <c r="GR10150" s="3"/>
      <c r="GS10150" s="3"/>
      <c r="GT10150" s="3"/>
      <c r="GU10150" s="3"/>
      <c r="GV10150" s="3"/>
      <c r="GW10150" s="3"/>
      <c r="GX10150" s="3"/>
      <c r="GY10150" s="3"/>
      <c r="GZ10150" s="3"/>
      <c r="HA10150" s="3"/>
      <c r="HB10150" s="3"/>
      <c r="HC10150" s="3"/>
      <c r="HD10150" s="3"/>
      <c r="HE10150" s="3"/>
      <c r="HF10150" s="3"/>
      <c r="HG10150" s="3"/>
      <c r="HH10150" s="3"/>
      <c r="HI10150" s="3"/>
      <c r="HJ10150" s="3"/>
      <c r="HK10150" s="3"/>
      <c r="HL10150" s="3"/>
      <c r="HM10150" s="45"/>
      <c r="HN10150" s="3"/>
      <c r="HO10150" s="3"/>
      <c r="HP10150" s="3"/>
      <c r="HQ10150" s="3"/>
      <c r="HR10150" s="3"/>
      <c r="HS10150" s="3"/>
      <c r="HT10150" s="3"/>
      <c r="HU10150" s="3"/>
      <c r="HV10150" s="3"/>
      <c r="HW10150" s="3"/>
      <c r="HX10150" s="3"/>
      <c r="HY10150" s="3"/>
      <c r="HZ10150" s="3"/>
      <c r="IA10150" s="3"/>
      <c r="IB10150" s="3"/>
      <c r="IC10150" s="3"/>
      <c r="ID10150" s="3"/>
      <c r="IE10150" s="3"/>
      <c r="IF10150" s="3"/>
      <c r="IG10150" s="3"/>
      <c r="IH10150" s="3"/>
      <c r="II10150" s="3"/>
      <c r="IJ10150" s="3"/>
      <c r="IK10150" s="3"/>
      <c r="IL10150" s="3"/>
      <c r="IM10150" s="3"/>
      <c r="IN10150" s="3"/>
      <c r="IO10150" s="15"/>
    </row>
    <row r="10151" spans="171:249">
      <c r="FO10151" s="3"/>
      <c r="FP10151" s="3"/>
      <c r="FQ10151" s="3"/>
      <c r="FR10151" s="3"/>
      <c r="FS10151" s="3"/>
      <c r="FT10151" s="3"/>
      <c r="FU10151" s="3"/>
      <c r="FV10151" s="3"/>
      <c r="FW10151" s="3"/>
      <c r="FX10151" s="3"/>
      <c r="FY10151" s="3"/>
      <c r="FZ10151" s="3"/>
      <c r="GA10151" s="3"/>
      <c r="GB10151" s="3"/>
      <c r="GC10151" s="3"/>
      <c r="GD10151" s="3"/>
      <c r="GE10151" s="3"/>
      <c r="GF10151" s="3"/>
      <c r="GG10151" s="3"/>
      <c r="GH10151" s="3"/>
      <c r="GI10151" s="3"/>
      <c r="GJ10151" s="3"/>
      <c r="GK10151" s="3"/>
      <c r="GL10151" s="3"/>
      <c r="GM10151" s="3"/>
      <c r="GN10151" s="3"/>
      <c r="GO10151" s="3"/>
      <c r="GP10151" s="3"/>
      <c r="GQ10151" s="3"/>
      <c r="GR10151" s="3"/>
      <c r="GS10151" s="3"/>
      <c r="GT10151" s="3"/>
      <c r="GU10151" s="3"/>
      <c r="GV10151" s="3"/>
      <c r="GW10151" s="3"/>
      <c r="GX10151" s="3"/>
      <c r="GY10151" s="3"/>
      <c r="GZ10151" s="3"/>
      <c r="HA10151" s="3"/>
      <c r="HB10151" s="3"/>
      <c r="HC10151" s="3"/>
      <c r="HD10151" s="3"/>
      <c r="HE10151" s="3"/>
      <c r="HF10151" s="3"/>
      <c r="HG10151" s="3"/>
      <c r="HH10151" s="3"/>
      <c r="HI10151" s="3"/>
      <c r="HJ10151" s="3"/>
      <c r="HK10151" s="3"/>
      <c r="HL10151" s="3"/>
      <c r="HM10151" s="45"/>
      <c r="HN10151" s="3"/>
      <c r="HO10151" s="3"/>
      <c r="HP10151" s="3"/>
      <c r="HQ10151" s="3"/>
      <c r="HR10151" s="3"/>
      <c r="HS10151" s="3"/>
      <c r="HT10151" s="3"/>
      <c r="HU10151" s="3"/>
      <c r="HV10151" s="3"/>
      <c r="HW10151" s="3"/>
      <c r="HX10151" s="3"/>
      <c r="HY10151" s="3"/>
      <c r="HZ10151" s="3"/>
      <c r="IA10151" s="3"/>
      <c r="IB10151" s="3"/>
      <c r="IC10151" s="3"/>
      <c r="ID10151" s="3"/>
      <c r="IE10151" s="3"/>
      <c r="IF10151" s="3"/>
      <c r="IG10151" s="3"/>
      <c r="IH10151" s="3"/>
      <c r="II10151" s="3"/>
      <c r="IJ10151" s="3"/>
      <c r="IK10151" s="3"/>
      <c r="IL10151" s="3"/>
      <c r="IM10151" s="3"/>
      <c r="IN10151" s="3"/>
      <c r="IO10151" s="15"/>
    </row>
    <row r="10152" spans="171:249">
      <c r="FO10152" s="3"/>
      <c r="FP10152" s="3"/>
      <c r="FQ10152" s="3"/>
      <c r="FR10152" s="3"/>
      <c r="FS10152" s="3"/>
      <c r="FT10152" s="3"/>
      <c r="FU10152" s="3"/>
      <c r="FV10152" s="3"/>
      <c r="FW10152" s="3"/>
      <c r="FX10152" s="3"/>
      <c r="FY10152" s="3"/>
      <c r="FZ10152" s="3"/>
      <c r="GA10152" s="3"/>
      <c r="GB10152" s="3"/>
      <c r="GC10152" s="3"/>
      <c r="GD10152" s="3"/>
      <c r="GE10152" s="3"/>
      <c r="GF10152" s="3"/>
      <c r="GG10152" s="3"/>
      <c r="GH10152" s="3"/>
      <c r="GI10152" s="3"/>
      <c r="GJ10152" s="3"/>
      <c r="GK10152" s="3"/>
      <c r="GL10152" s="3"/>
      <c r="GM10152" s="3"/>
      <c r="GN10152" s="3"/>
      <c r="GO10152" s="3"/>
      <c r="GP10152" s="3"/>
      <c r="GQ10152" s="3"/>
      <c r="GR10152" s="3"/>
      <c r="GS10152" s="3"/>
      <c r="GT10152" s="3"/>
      <c r="GU10152" s="3"/>
      <c r="GV10152" s="3"/>
      <c r="GW10152" s="3"/>
      <c r="GX10152" s="3"/>
      <c r="GY10152" s="3"/>
      <c r="GZ10152" s="3"/>
      <c r="HA10152" s="3"/>
      <c r="HB10152" s="3"/>
      <c r="HC10152" s="3"/>
      <c r="HD10152" s="3"/>
      <c r="HE10152" s="3"/>
      <c r="HF10152" s="3"/>
      <c r="HG10152" s="3"/>
      <c r="HH10152" s="3"/>
      <c r="HI10152" s="3"/>
      <c r="HJ10152" s="3"/>
      <c r="HK10152" s="3"/>
      <c r="HL10152" s="3"/>
      <c r="HM10152" s="45"/>
      <c r="HN10152" s="3"/>
      <c r="HO10152" s="3"/>
      <c r="HP10152" s="3"/>
      <c r="HQ10152" s="3"/>
      <c r="HR10152" s="3"/>
      <c r="HS10152" s="3"/>
      <c r="HT10152" s="3"/>
      <c r="HU10152" s="3"/>
      <c r="HV10152" s="3"/>
      <c r="HW10152" s="3"/>
      <c r="HX10152" s="3"/>
      <c r="HY10152" s="3"/>
      <c r="HZ10152" s="3"/>
      <c r="IA10152" s="3"/>
      <c r="IB10152" s="3"/>
      <c r="IC10152" s="3"/>
      <c r="ID10152" s="3"/>
      <c r="IE10152" s="3"/>
      <c r="IF10152" s="3"/>
      <c r="IG10152" s="3"/>
      <c r="IH10152" s="3"/>
      <c r="II10152" s="3"/>
      <c r="IJ10152" s="3"/>
      <c r="IK10152" s="3"/>
      <c r="IL10152" s="3"/>
      <c r="IM10152" s="3"/>
      <c r="IN10152" s="3"/>
      <c r="IO10152" s="15"/>
    </row>
    <row r="10153" spans="171:249">
      <c r="FO10153" s="3"/>
      <c r="FP10153" s="3"/>
      <c r="FQ10153" s="3"/>
      <c r="FR10153" s="3"/>
      <c r="FS10153" s="3"/>
      <c r="FT10153" s="3"/>
      <c r="FU10153" s="3"/>
      <c r="FV10153" s="3"/>
      <c r="FW10153" s="3"/>
      <c r="FX10153" s="3"/>
      <c r="FY10153" s="3"/>
      <c r="FZ10153" s="3"/>
      <c r="GA10153" s="3"/>
      <c r="GB10153" s="3"/>
      <c r="GC10153" s="3"/>
      <c r="GD10153" s="3"/>
      <c r="GE10153" s="3"/>
      <c r="GF10153" s="3"/>
      <c r="GG10153" s="3"/>
      <c r="GH10153" s="3"/>
      <c r="GI10153" s="3"/>
      <c r="GJ10153" s="3"/>
      <c r="GK10153" s="3"/>
      <c r="GL10153" s="3"/>
      <c r="GM10153" s="3"/>
      <c r="GN10153" s="3"/>
      <c r="GO10153" s="3"/>
      <c r="GP10153" s="3"/>
      <c r="GQ10153" s="3"/>
      <c r="GR10153" s="3"/>
      <c r="GS10153" s="3"/>
      <c r="GT10153" s="3"/>
      <c r="GU10153" s="3"/>
      <c r="GV10153" s="3"/>
      <c r="GW10153" s="3"/>
      <c r="GX10153" s="3"/>
      <c r="GY10153" s="3"/>
      <c r="GZ10153" s="3"/>
      <c r="HA10153" s="3"/>
      <c r="HB10153" s="3"/>
      <c r="HC10153" s="3"/>
      <c r="HD10153" s="3"/>
      <c r="HE10153" s="3"/>
      <c r="HF10153" s="3"/>
      <c r="HG10153" s="3"/>
      <c r="HH10153" s="3"/>
      <c r="HI10153" s="3"/>
      <c r="HJ10153" s="3"/>
      <c r="HK10153" s="3"/>
      <c r="HL10153" s="3"/>
      <c r="HM10153" s="45"/>
      <c r="HN10153" s="3"/>
      <c r="HO10153" s="3"/>
      <c r="HP10153" s="3"/>
      <c r="HQ10153" s="3"/>
      <c r="HR10153" s="3"/>
      <c r="HS10153" s="3"/>
      <c r="HT10153" s="3"/>
      <c r="HU10153" s="3"/>
      <c r="HV10153" s="3"/>
      <c r="HW10153" s="3"/>
      <c r="HX10153" s="3"/>
      <c r="HY10153" s="3"/>
      <c r="HZ10153" s="3"/>
      <c r="IA10153" s="3"/>
      <c r="IB10153" s="3"/>
      <c r="IC10153" s="3"/>
      <c r="ID10153" s="3"/>
      <c r="IE10153" s="3"/>
      <c r="IF10153" s="3"/>
      <c r="IG10153" s="3"/>
      <c r="IH10153" s="3"/>
      <c r="II10153" s="3"/>
      <c r="IJ10153" s="3"/>
      <c r="IK10153" s="3"/>
      <c r="IL10153" s="3"/>
      <c r="IM10153" s="3"/>
      <c r="IN10153" s="3"/>
      <c r="IO10153" s="15"/>
    </row>
    <row r="10154" spans="171:249">
      <c r="FO10154" s="3"/>
      <c r="FP10154" s="3"/>
      <c r="FQ10154" s="3"/>
      <c r="FR10154" s="3"/>
      <c r="FS10154" s="3"/>
      <c r="FT10154" s="3"/>
      <c r="FU10154" s="3"/>
      <c r="FV10154" s="3"/>
      <c r="FW10154" s="3"/>
      <c r="FX10154" s="3"/>
      <c r="FY10154" s="3"/>
      <c r="FZ10154" s="3"/>
      <c r="GA10154" s="3"/>
      <c r="GB10154" s="3"/>
      <c r="GC10154" s="3"/>
      <c r="GD10154" s="3"/>
      <c r="GE10154" s="3"/>
      <c r="GF10154" s="3"/>
      <c r="GG10154" s="3"/>
      <c r="GH10154" s="3"/>
      <c r="GI10154" s="3"/>
      <c r="GJ10154" s="3"/>
      <c r="GK10154" s="3"/>
      <c r="GL10154" s="3"/>
      <c r="GM10154" s="3"/>
      <c r="GN10154" s="3"/>
      <c r="GO10154" s="3"/>
      <c r="GP10154" s="3"/>
      <c r="GQ10154" s="3"/>
      <c r="GR10154" s="3"/>
      <c r="GS10154" s="3"/>
      <c r="GT10154" s="3"/>
      <c r="GU10154" s="3"/>
      <c r="GV10154" s="3"/>
      <c r="GW10154" s="3"/>
      <c r="GX10154" s="3"/>
      <c r="GY10154" s="3"/>
      <c r="GZ10154" s="3"/>
      <c r="HA10154" s="3"/>
      <c r="HB10154" s="3"/>
      <c r="HC10154" s="3"/>
      <c r="HD10154" s="3"/>
      <c r="HE10154" s="3"/>
      <c r="HF10154" s="3"/>
      <c r="HG10154" s="3"/>
      <c r="HH10154" s="3"/>
      <c r="HI10154" s="3"/>
      <c r="HJ10154" s="3"/>
      <c r="HK10154" s="3"/>
      <c r="HL10154" s="3"/>
      <c r="HM10154" s="45"/>
      <c r="HN10154" s="3"/>
      <c r="HO10154" s="3"/>
      <c r="HP10154" s="3"/>
      <c r="HQ10154" s="3"/>
      <c r="HR10154" s="3"/>
      <c r="HS10154" s="3"/>
      <c r="HT10154" s="3"/>
      <c r="HU10154" s="3"/>
      <c r="HV10154" s="3"/>
      <c r="HW10154" s="3"/>
      <c r="HX10154" s="3"/>
      <c r="HY10154" s="3"/>
      <c r="HZ10154" s="3"/>
      <c r="IA10154" s="3"/>
      <c r="IB10154" s="3"/>
      <c r="IC10154" s="3"/>
      <c r="ID10154" s="3"/>
      <c r="IE10154" s="3"/>
      <c r="IF10154" s="3"/>
      <c r="IG10154" s="3"/>
      <c r="IH10154" s="3"/>
      <c r="II10154" s="3"/>
      <c r="IJ10154" s="3"/>
      <c r="IK10154" s="3"/>
      <c r="IL10154" s="3"/>
      <c r="IM10154" s="3"/>
      <c r="IN10154" s="3"/>
      <c r="IO10154" s="15"/>
    </row>
    <row r="10155" spans="171:249">
      <c r="FO10155" s="3"/>
      <c r="FP10155" s="3"/>
      <c r="FQ10155" s="3"/>
      <c r="FR10155" s="3"/>
      <c r="FS10155" s="3"/>
      <c r="FT10155" s="3"/>
      <c r="FU10155" s="3"/>
      <c r="FV10155" s="3"/>
      <c r="FW10155" s="3"/>
      <c r="FX10155" s="3"/>
      <c r="FY10155" s="3"/>
      <c r="FZ10155" s="3"/>
      <c r="GA10155" s="3"/>
      <c r="GB10155" s="3"/>
      <c r="GC10155" s="3"/>
      <c r="GD10155" s="3"/>
      <c r="GE10155" s="3"/>
      <c r="GF10155" s="3"/>
      <c r="GG10155" s="3"/>
      <c r="GH10155" s="3"/>
      <c r="GI10155" s="3"/>
      <c r="GJ10155" s="3"/>
      <c r="GK10155" s="3"/>
      <c r="GL10155" s="3"/>
      <c r="GM10155" s="3"/>
      <c r="GN10155" s="3"/>
      <c r="GO10155" s="3"/>
      <c r="GP10155" s="3"/>
      <c r="GQ10155" s="3"/>
      <c r="GR10155" s="3"/>
      <c r="GS10155" s="3"/>
      <c r="GT10155" s="3"/>
      <c r="GU10155" s="3"/>
      <c r="GV10155" s="3"/>
      <c r="GW10155" s="3"/>
      <c r="GX10155" s="3"/>
      <c r="GY10155" s="3"/>
      <c r="GZ10155" s="3"/>
      <c r="HA10155" s="3"/>
      <c r="HB10155" s="3"/>
      <c r="HC10155" s="3"/>
      <c r="HD10155" s="3"/>
      <c r="HE10155" s="3"/>
      <c r="HF10155" s="3"/>
      <c r="HG10155" s="3"/>
      <c r="HH10155" s="3"/>
      <c r="HI10155" s="3"/>
      <c r="HJ10155" s="3"/>
      <c r="HK10155" s="3"/>
      <c r="HL10155" s="3"/>
      <c r="HM10155" s="45"/>
      <c r="HN10155" s="3"/>
      <c r="HO10155" s="3"/>
      <c r="HP10155" s="3"/>
      <c r="HQ10155" s="3"/>
      <c r="HR10155" s="3"/>
      <c r="HS10155" s="3"/>
      <c r="HT10155" s="3"/>
      <c r="HU10155" s="3"/>
      <c r="HV10155" s="3"/>
      <c r="HW10155" s="3"/>
      <c r="HX10155" s="3"/>
      <c r="HY10155" s="3"/>
      <c r="HZ10155" s="3"/>
      <c r="IA10155" s="3"/>
      <c r="IB10155" s="3"/>
      <c r="IC10155" s="3"/>
      <c r="ID10155" s="3"/>
      <c r="IE10155" s="3"/>
      <c r="IF10155" s="3"/>
      <c r="IG10155" s="3"/>
      <c r="IH10155" s="3"/>
      <c r="II10155" s="3"/>
      <c r="IJ10155" s="3"/>
      <c r="IK10155" s="3"/>
      <c r="IL10155" s="3"/>
      <c r="IM10155" s="3"/>
      <c r="IN10155" s="3"/>
      <c r="IO10155" s="15"/>
    </row>
    <row r="10156" spans="171:249">
      <c r="FO10156" s="3"/>
      <c r="FP10156" s="3"/>
      <c r="FQ10156" s="3"/>
      <c r="FR10156" s="3"/>
      <c r="FS10156" s="3"/>
      <c r="FT10156" s="3"/>
      <c r="FU10156" s="3"/>
      <c r="FV10156" s="3"/>
      <c r="FW10156" s="3"/>
      <c r="FX10156" s="3"/>
      <c r="FY10156" s="3"/>
      <c r="FZ10156" s="3"/>
      <c r="GA10156" s="3"/>
      <c r="GB10156" s="3"/>
      <c r="GC10156" s="3"/>
      <c r="GD10156" s="3"/>
      <c r="GE10156" s="3"/>
      <c r="GF10156" s="3"/>
      <c r="GG10156" s="3"/>
      <c r="GH10156" s="3"/>
      <c r="GI10156" s="3"/>
      <c r="GJ10156" s="3"/>
      <c r="GK10156" s="3"/>
      <c r="GL10156" s="3"/>
      <c r="GM10156" s="3"/>
      <c r="GN10156" s="3"/>
      <c r="GO10156" s="3"/>
      <c r="GP10156" s="3"/>
      <c r="GQ10156" s="3"/>
      <c r="GR10156" s="3"/>
      <c r="GS10156" s="3"/>
      <c r="GT10156" s="3"/>
      <c r="GU10156" s="3"/>
      <c r="GV10156" s="3"/>
      <c r="GW10156" s="3"/>
      <c r="GX10156" s="3"/>
      <c r="GY10156" s="3"/>
      <c r="GZ10156" s="3"/>
      <c r="HA10156" s="3"/>
      <c r="HB10156" s="3"/>
      <c r="HC10156" s="3"/>
      <c r="HD10156" s="3"/>
      <c r="HE10156" s="3"/>
      <c r="HF10156" s="3"/>
      <c r="HG10156" s="3"/>
      <c r="HH10156" s="3"/>
      <c r="HI10156" s="3"/>
      <c r="HJ10156" s="3"/>
      <c r="HK10156" s="3"/>
      <c r="HL10156" s="3"/>
      <c r="HM10156" s="45"/>
      <c r="HN10156" s="3"/>
      <c r="HO10156" s="3"/>
      <c r="HP10156" s="3"/>
      <c r="HQ10156" s="3"/>
      <c r="HR10156" s="3"/>
      <c r="HS10156" s="3"/>
      <c r="HT10156" s="3"/>
      <c r="HU10156" s="3"/>
      <c r="HV10156" s="3"/>
      <c r="HW10156" s="3"/>
      <c r="HX10156" s="3"/>
      <c r="HY10156" s="3"/>
      <c r="HZ10156" s="3"/>
      <c r="IA10156" s="3"/>
      <c r="IB10156" s="3"/>
      <c r="IC10156" s="3"/>
      <c r="ID10156" s="3"/>
      <c r="IE10156" s="3"/>
      <c r="IF10156" s="3"/>
      <c r="IG10156" s="3"/>
      <c r="IH10156" s="3"/>
      <c r="II10156" s="3"/>
      <c r="IJ10156" s="3"/>
      <c r="IK10156" s="3"/>
      <c r="IL10156" s="3"/>
      <c r="IM10156" s="3"/>
      <c r="IN10156" s="3"/>
      <c r="IO10156" s="15"/>
    </row>
    <row r="10157" spans="171:249">
      <c r="FO10157" s="3"/>
      <c r="FP10157" s="3"/>
      <c r="FQ10157" s="3"/>
      <c r="FR10157" s="3"/>
      <c r="FS10157" s="3"/>
      <c r="FT10157" s="3"/>
      <c r="FU10157" s="3"/>
      <c r="FV10157" s="3"/>
      <c r="FW10157" s="3"/>
      <c r="FX10157" s="3"/>
      <c r="FY10157" s="3"/>
      <c r="FZ10157" s="3"/>
      <c r="GA10157" s="3"/>
      <c r="GB10157" s="3"/>
      <c r="GC10157" s="3"/>
      <c r="GD10157" s="3"/>
      <c r="GE10157" s="3"/>
      <c r="GF10157" s="3"/>
      <c r="GG10157" s="3"/>
      <c r="GH10157" s="3"/>
      <c r="GI10157" s="3"/>
      <c r="GJ10157" s="3"/>
      <c r="GK10157" s="3"/>
      <c r="GL10157" s="3"/>
      <c r="GM10157" s="3"/>
      <c r="GN10157" s="3"/>
      <c r="GO10157" s="3"/>
      <c r="GP10157" s="3"/>
      <c r="GQ10157" s="3"/>
      <c r="GR10157" s="3"/>
      <c r="GS10157" s="3"/>
      <c r="GT10157" s="3"/>
      <c r="GU10157" s="3"/>
      <c r="GV10157" s="3"/>
      <c r="GW10157" s="3"/>
      <c r="GX10157" s="3"/>
      <c r="GY10157" s="3"/>
      <c r="GZ10157" s="3"/>
      <c r="HA10157" s="3"/>
      <c r="HB10157" s="3"/>
      <c r="HC10157" s="3"/>
      <c r="HD10157" s="3"/>
      <c r="HE10157" s="3"/>
      <c r="HF10157" s="3"/>
      <c r="HG10157" s="3"/>
      <c r="HH10157" s="3"/>
      <c r="HI10157" s="3"/>
      <c r="HJ10157" s="3"/>
      <c r="HK10157" s="3"/>
      <c r="HL10157" s="3"/>
      <c r="HM10157" s="45"/>
      <c r="HN10157" s="3"/>
      <c r="HO10157" s="3"/>
      <c r="HP10157" s="3"/>
      <c r="HQ10157" s="3"/>
      <c r="HR10157" s="3"/>
      <c r="HS10157" s="3"/>
      <c r="HT10157" s="3"/>
      <c r="HU10157" s="3"/>
      <c r="HV10157" s="3"/>
      <c r="HW10157" s="3"/>
      <c r="HX10157" s="3"/>
      <c r="HY10157" s="3"/>
      <c r="HZ10157" s="3"/>
      <c r="IA10157" s="3"/>
      <c r="IB10157" s="3"/>
      <c r="IC10157" s="3"/>
      <c r="ID10157" s="3"/>
      <c r="IE10157" s="3"/>
      <c r="IF10157" s="3"/>
      <c r="IG10157" s="3"/>
      <c r="IH10157" s="3"/>
      <c r="II10157" s="3"/>
      <c r="IJ10157" s="3"/>
      <c r="IK10157" s="3"/>
      <c r="IL10157" s="3"/>
      <c r="IM10157" s="3"/>
      <c r="IN10157" s="3"/>
      <c r="IO10157" s="15"/>
    </row>
    <row r="10158" spans="171:249">
      <c r="FO10158" s="3"/>
      <c r="FP10158" s="3"/>
      <c r="FQ10158" s="3"/>
      <c r="FR10158" s="3"/>
      <c r="FS10158" s="3"/>
      <c r="FT10158" s="3"/>
      <c r="FU10158" s="3"/>
      <c r="FV10158" s="3"/>
      <c r="FW10158" s="3"/>
      <c r="FX10158" s="3"/>
      <c r="FY10158" s="3"/>
      <c r="FZ10158" s="3"/>
      <c r="GA10158" s="3"/>
      <c r="GB10158" s="3"/>
      <c r="GC10158" s="3"/>
      <c r="GD10158" s="3"/>
      <c r="GE10158" s="3"/>
      <c r="GF10158" s="3"/>
      <c r="GG10158" s="3"/>
      <c r="GH10158" s="3"/>
      <c r="GI10158" s="3"/>
      <c r="GJ10158" s="3"/>
      <c r="GK10158" s="3"/>
      <c r="GL10158" s="3"/>
      <c r="GM10158" s="3"/>
      <c r="GN10158" s="3"/>
      <c r="GO10158" s="3"/>
      <c r="GP10158" s="3"/>
      <c r="GQ10158" s="3"/>
      <c r="GR10158" s="3"/>
      <c r="GS10158" s="3"/>
      <c r="GT10158" s="3"/>
      <c r="GU10158" s="3"/>
      <c r="GV10158" s="3"/>
      <c r="GW10158" s="3"/>
      <c r="GX10158" s="3"/>
      <c r="GY10158" s="3"/>
      <c r="GZ10158" s="3"/>
      <c r="HA10158" s="3"/>
      <c r="HB10158" s="3"/>
      <c r="HC10158" s="3"/>
      <c r="HD10158" s="3"/>
      <c r="HE10158" s="3"/>
      <c r="HF10158" s="3"/>
      <c r="HG10158" s="3"/>
      <c r="HH10158" s="3"/>
      <c r="HI10158" s="3"/>
      <c r="HJ10158" s="3"/>
      <c r="HK10158" s="3"/>
      <c r="HL10158" s="3"/>
      <c r="HM10158" s="45"/>
      <c r="HN10158" s="3"/>
      <c r="HO10158" s="3"/>
      <c r="HP10158" s="3"/>
      <c r="HQ10158" s="3"/>
      <c r="HR10158" s="3"/>
      <c r="HS10158" s="3"/>
      <c r="HT10158" s="3"/>
      <c r="HU10158" s="3"/>
      <c r="HV10158" s="3"/>
      <c r="HW10158" s="3"/>
      <c r="HX10158" s="3"/>
      <c r="HY10158" s="3"/>
      <c r="HZ10158" s="3"/>
      <c r="IA10158" s="3"/>
      <c r="IB10158" s="3"/>
      <c r="IC10158" s="3"/>
      <c r="ID10158" s="3"/>
      <c r="IE10158" s="3"/>
      <c r="IF10158" s="3"/>
      <c r="IG10158" s="3"/>
      <c r="IH10158" s="3"/>
      <c r="II10158" s="3"/>
      <c r="IJ10158" s="3"/>
      <c r="IK10158" s="3"/>
      <c r="IL10158" s="3"/>
      <c r="IM10158" s="3"/>
      <c r="IN10158" s="3"/>
      <c r="IO10158" s="15"/>
    </row>
    <row r="10159" spans="171:249">
      <c r="FO10159" s="3"/>
      <c r="FP10159" s="3"/>
      <c r="FQ10159" s="3"/>
      <c r="FR10159" s="3"/>
      <c r="FS10159" s="3"/>
      <c r="FT10159" s="3"/>
      <c r="FU10159" s="3"/>
      <c r="FV10159" s="3"/>
      <c r="FW10159" s="3"/>
      <c r="FX10159" s="3"/>
      <c r="FY10159" s="3"/>
      <c r="FZ10159" s="3"/>
      <c r="GA10159" s="3"/>
      <c r="GB10159" s="3"/>
      <c r="GC10159" s="3"/>
      <c r="GD10159" s="3"/>
      <c r="GE10159" s="3"/>
      <c r="GF10159" s="3"/>
      <c r="GG10159" s="3"/>
      <c r="GH10159" s="3"/>
      <c r="GI10159" s="3"/>
      <c r="GJ10159" s="3"/>
      <c r="GK10159" s="3"/>
      <c r="GL10159" s="3"/>
      <c r="GM10159" s="3"/>
      <c r="GN10159" s="3"/>
      <c r="GO10159" s="3"/>
      <c r="GP10159" s="3"/>
      <c r="GQ10159" s="3"/>
      <c r="GR10159" s="3"/>
      <c r="GS10159" s="3"/>
      <c r="GT10159" s="3"/>
      <c r="GU10159" s="3"/>
      <c r="GV10159" s="3"/>
      <c r="GW10159" s="3"/>
      <c r="GX10159" s="3"/>
      <c r="GY10159" s="3"/>
      <c r="GZ10159" s="3"/>
      <c r="HA10159" s="3"/>
      <c r="HB10159" s="3"/>
      <c r="HC10159" s="3"/>
      <c r="HD10159" s="3"/>
      <c r="HE10159" s="3"/>
      <c r="HF10159" s="3"/>
      <c r="HG10159" s="3"/>
      <c r="HH10159" s="3"/>
      <c r="HI10159" s="3"/>
      <c r="HJ10159" s="3"/>
      <c r="HK10159" s="3"/>
      <c r="HL10159" s="3"/>
      <c r="HM10159" s="45"/>
      <c r="HN10159" s="3"/>
      <c r="HO10159" s="3"/>
      <c r="HP10159" s="3"/>
      <c r="HQ10159" s="3"/>
      <c r="HR10159" s="3"/>
      <c r="HS10159" s="3"/>
      <c r="HT10159" s="3"/>
      <c r="HU10159" s="3"/>
      <c r="HV10159" s="3"/>
      <c r="HW10159" s="3"/>
      <c r="HX10159" s="3"/>
      <c r="HY10159" s="3"/>
      <c r="HZ10159" s="3"/>
      <c r="IA10159" s="3"/>
      <c r="IB10159" s="3"/>
      <c r="IC10159" s="3"/>
      <c r="ID10159" s="3"/>
      <c r="IE10159" s="3"/>
      <c r="IF10159" s="3"/>
      <c r="IG10159" s="3"/>
      <c r="IH10159" s="3"/>
      <c r="II10159" s="3"/>
      <c r="IJ10159" s="3"/>
      <c r="IK10159" s="3"/>
      <c r="IL10159" s="3"/>
      <c r="IM10159" s="3"/>
      <c r="IN10159" s="3"/>
      <c r="IO10159" s="15"/>
    </row>
    <row r="10160" spans="171:249">
      <c r="FO10160" s="3"/>
      <c r="FP10160" s="3"/>
      <c r="FQ10160" s="3"/>
      <c r="FR10160" s="3"/>
      <c r="FS10160" s="3"/>
      <c r="FT10160" s="3"/>
      <c r="FU10160" s="3"/>
      <c r="FV10160" s="3"/>
      <c r="FW10160" s="3"/>
      <c r="FX10160" s="3"/>
      <c r="FY10160" s="3"/>
      <c r="FZ10160" s="3"/>
      <c r="GA10160" s="3"/>
      <c r="GB10160" s="3"/>
      <c r="GC10160" s="3"/>
      <c r="GD10160" s="3"/>
      <c r="GE10160" s="3"/>
      <c r="GF10160" s="3"/>
      <c r="GG10160" s="3"/>
      <c r="GH10160" s="3"/>
      <c r="GI10160" s="3"/>
      <c r="GJ10160" s="3"/>
      <c r="GK10160" s="3"/>
      <c r="GL10160" s="3"/>
      <c r="GM10160" s="3"/>
      <c r="GN10160" s="3"/>
      <c r="GO10160" s="3"/>
      <c r="GP10160" s="3"/>
      <c r="GQ10160" s="3"/>
      <c r="GR10160" s="3"/>
      <c r="GS10160" s="3"/>
      <c r="GT10160" s="3"/>
      <c r="GU10160" s="3"/>
      <c r="GV10160" s="3"/>
      <c r="GW10160" s="3"/>
      <c r="GX10160" s="3"/>
      <c r="GY10160" s="3"/>
      <c r="GZ10160" s="3"/>
      <c r="HA10160" s="3"/>
      <c r="HB10160" s="3"/>
      <c r="HC10160" s="3"/>
      <c r="HD10160" s="3"/>
      <c r="HE10160" s="3"/>
      <c r="HF10160" s="3"/>
      <c r="HG10160" s="3"/>
      <c r="HH10160" s="3"/>
      <c r="HI10160" s="3"/>
      <c r="HJ10160" s="3"/>
      <c r="HK10160" s="3"/>
      <c r="HL10160" s="3"/>
      <c r="HM10160" s="45"/>
      <c r="HN10160" s="3"/>
      <c r="HO10160" s="3"/>
      <c r="HP10160" s="3"/>
      <c r="HQ10160" s="3"/>
      <c r="HR10160" s="3"/>
      <c r="HS10160" s="3"/>
      <c r="HT10160" s="3"/>
      <c r="HU10160" s="3"/>
      <c r="HV10160" s="3"/>
      <c r="HW10160" s="3"/>
      <c r="HX10160" s="3"/>
      <c r="HY10160" s="3"/>
      <c r="HZ10160" s="3"/>
      <c r="IA10160" s="3"/>
      <c r="IB10160" s="3"/>
      <c r="IC10160" s="3"/>
      <c r="ID10160" s="3"/>
      <c r="IE10160" s="3"/>
      <c r="IF10160" s="3"/>
      <c r="IG10160" s="3"/>
      <c r="IH10160" s="3"/>
      <c r="II10160" s="3"/>
      <c r="IJ10160" s="3"/>
      <c r="IK10160" s="3"/>
      <c r="IL10160" s="3"/>
      <c r="IM10160" s="3"/>
      <c r="IN10160" s="3"/>
      <c r="IO10160" s="15"/>
    </row>
    <row r="10161" spans="171:249">
      <c r="FO10161" s="3"/>
      <c r="FP10161" s="3"/>
      <c r="FQ10161" s="3"/>
      <c r="FR10161" s="3"/>
      <c r="FS10161" s="3"/>
      <c r="FT10161" s="3"/>
      <c r="FU10161" s="3"/>
      <c r="FV10161" s="3"/>
      <c r="FW10161" s="3"/>
      <c r="FX10161" s="3"/>
      <c r="FY10161" s="3"/>
      <c r="FZ10161" s="3"/>
      <c r="GA10161" s="3"/>
      <c r="GB10161" s="3"/>
      <c r="GC10161" s="3"/>
      <c r="GD10161" s="3"/>
      <c r="GE10161" s="3"/>
      <c r="GF10161" s="3"/>
      <c r="GG10161" s="3"/>
      <c r="GH10161" s="3"/>
      <c r="GI10161" s="3"/>
      <c r="GJ10161" s="3"/>
      <c r="GK10161" s="3"/>
      <c r="GL10161" s="3"/>
      <c r="GM10161" s="3"/>
      <c r="GN10161" s="3"/>
      <c r="GO10161" s="3"/>
      <c r="GP10161" s="3"/>
      <c r="GQ10161" s="3"/>
      <c r="GR10161" s="3"/>
      <c r="GS10161" s="3"/>
      <c r="GT10161" s="3"/>
      <c r="GU10161" s="3"/>
      <c r="GV10161" s="3"/>
      <c r="GW10161" s="3"/>
      <c r="GX10161" s="3"/>
      <c r="GY10161" s="3"/>
      <c r="GZ10161" s="3"/>
      <c r="HA10161" s="3"/>
      <c r="HB10161" s="3"/>
      <c r="HC10161" s="3"/>
      <c r="HD10161" s="3"/>
      <c r="HE10161" s="3"/>
      <c r="HF10161" s="3"/>
      <c r="HG10161" s="3"/>
      <c r="HH10161" s="3"/>
      <c r="HI10161" s="3"/>
      <c r="HJ10161" s="3"/>
      <c r="HK10161" s="3"/>
      <c r="HL10161" s="3"/>
      <c r="HM10161" s="45"/>
      <c r="HN10161" s="3"/>
      <c r="HO10161" s="3"/>
      <c r="HP10161" s="3"/>
      <c r="HQ10161" s="3"/>
      <c r="HR10161" s="3"/>
      <c r="HS10161" s="3"/>
      <c r="HT10161" s="3"/>
      <c r="HU10161" s="3"/>
      <c r="HV10161" s="3"/>
      <c r="HW10161" s="3"/>
      <c r="HX10161" s="3"/>
      <c r="HY10161" s="3"/>
      <c r="HZ10161" s="3"/>
      <c r="IA10161" s="3"/>
      <c r="IB10161" s="3"/>
      <c r="IC10161" s="3"/>
      <c r="ID10161" s="3"/>
      <c r="IE10161" s="3"/>
      <c r="IF10161" s="3"/>
      <c r="IG10161" s="3"/>
      <c r="IH10161" s="3"/>
      <c r="II10161" s="3"/>
      <c r="IJ10161" s="3"/>
      <c r="IK10161" s="3"/>
      <c r="IL10161" s="3"/>
      <c r="IM10161" s="3"/>
      <c r="IN10161" s="3"/>
      <c r="IO10161" s="15"/>
    </row>
    <row r="10162" spans="171:249">
      <c r="FO10162" s="3"/>
      <c r="FP10162" s="3"/>
      <c r="FQ10162" s="3"/>
      <c r="FR10162" s="3"/>
      <c r="FS10162" s="3"/>
      <c r="FT10162" s="3"/>
      <c r="FU10162" s="3"/>
      <c r="FV10162" s="3"/>
      <c r="FW10162" s="3"/>
      <c r="FX10162" s="3"/>
      <c r="FY10162" s="3"/>
      <c r="FZ10162" s="3"/>
      <c r="GA10162" s="3"/>
      <c r="GB10162" s="3"/>
      <c r="GC10162" s="3"/>
      <c r="GD10162" s="3"/>
      <c r="GE10162" s="3"/>
      <c r="GF10162" s="3"/>
      <c r="GG10162" s="3"/>
      <c r="GH10162" s="3"/>
      <c r="GI10162" s="3"/>
      <c r="GJ10162" s="3"/>
      <c r="GK10162" s="3"/>
      <c r="GL10162" s="3"/>
      <c r="GM10162" s="3"/>
      <c r="GN10162" s="3"/>
      <c r="GO10162" s="3"/>
      <c r="GP10162" s="3"/>
      <c r="GQ10162" s="3"/>
      <c r="GR10162" s="3"/>
      <c r="GS10162" s="3"/>
      <c r="GT10162" s="3"/>
      <c r="GU10162" s="3"/>
      <c r="GV10162" s="3"/>
      <c r="GW10162" s="3"/>
      <c r="GX10162" s="3"/>
      <c r="GY10162" s="3"/>
      <c r="GZ10162" s="3"/>
      <c r="HA10162" s="3"/>
      <c r="HB10162" s="3"/>
      <c r="HC10162" s="3"/>
      <c r="HD10162" s="3"/>
      <c r="HE10162" s="3"/>
      <c r="HF10162" s="3"/>
      <c r="HG10162" s="3"/>
      <c r="HH10162" s="3"/>
      <c r="HI10162" s="3"/>
      <c r="HJ10162" s="3"/>
      <c r="HK10162" s="3"/>
      <c r="HL10162" s="3"/>
      <c r="HM10162" s="45"/>
      <c r="HN10162" s="3"/>
      <c r="HO10162" s="3"/>
      <c r="HP10162" s="3"/>
      <c r="HQ10162" s="3"/>
      <c r="HR10162" s="3"/>
      <c r="HS10162" s="3"/>
      <c r="HT10162" s="3"/>
      <c r="HU10162" s="3"/>
      <c r="HV10162" s="3"/>
      <c r="HW10162" s="3"/>
      <c r="HX10162" s="3"/>
      <c r="HY10162" s="3"/>
      <c r="HZ10162" s="3"/>
      <c r="IA10162" s="3"/>
      <c r="IB10162" s="3"/>
      <c r="IC10162" s="3"/>
      <c r="ID10162" s="3"/>
      <c r="IE10162" s="3"/>
      <c r="IF10162" s="3"/>
      <c r="IG10162" s="3"/>
      <c r="IH10162" s="3"/>
      <c r="II10162" s="3"/>
      <c r="IJ10162" s="3"/>
      <c r="IK10162" s="3"/>
      <c r="IL10162" s="3"/>
      <c r="IM10162" s="3"/>
      <c r="IN10162" s="3"/>
      <c r="IO10162" s="15"/>
    </row>
    <row r="10163" spans="171:249">
      <c r="FO10163" s="3"/>
      <c r="FP10163" s="3"/>
      <c r="FQ10163" s="3"/>
      <c r="FR10163" s="3"/>
      <c r="FS10163" s="3"/>
      <c r="FT10163" s="3"/>
      <c r="FU10163" s="3"/>
      <c r="FV10163" s="3"/>
      <c r="FW10163" s="3"/>
      <c r="FX10163" s="3"/>
      <c r="FY10163" s="3"/>
      <c r="FZ10163" s="3"/>
      <c r="GA10163" s="3"/>
      <c r="GB10163" s="3"/>
      <c r="GC10163" s="3"/>
      <c r="GD10163" s="3"/>
      <c r="GE10163" s="3"/>
      <c r="GF10163" s="3"/>
      <c r="GG10163" s="3"/>
      <c r="GH10163" s="3"/>
      <c r="GI10163" s="3"/>
      <c r="GJ10163" s="3"/>
      <c r="GK10163" s="3"/>
      <c r="GL10163" s="3"/>
      <c r="GM10163" s="3"/>
      <c r="GN10163" s="3"/>
      <c r="GO10163" s="3"/>
      <c r="GP10163" s="3"/>
      <c r="GQ10163" s="3"/>
      <c r="GR10163" s="3"/>
      <c r="GS10163" s="3"/>
      <c r="GT10163" s="3"/>
      <c r="GU10163" s="3"/>
      <c r="GV10163" s="3"/>
      <c r="GW10163" s="3"/>
      <c r="GX10163" s="3"/>
      <c r="GY10163" s="3"/>
      <c r="GZ10163" s="3"/>
      <c r="HA10163" s="3"/>
      <c r="HB10163" s="3"/>
      <c r="HC10163" s="3"/>
      <c r="HD10163" s="3"/>
      <c r="HE10163" s="3"/>
      <c r="HF10163" s="3"/>
      <c r="HG10163" s="3"/>
      <c r="HH10163" s="3"/>
      <c r="HI10163" s="3"/>
      <c r="HJ10163" s="3"/>
      <c r="HK10163" s="3"/>
      <c r="HL10163" s="3"/>
      <c r="HM10163" s="45"/>
      <c r="HN10163" s="3"/>
      <c r="HO10163" s="3"/>
      <c r="HP10163" s="3"/>
      <c r="HQ10163" s="3"/>
      <c r="HR10163" s="3"/>
      <c r="HS10163" s="3"/>
      <c r="HT10163" s="3"/>
      <c r="HU10163" s="3"/>
      <c r="HV10163" s="3"/>
      <c r="HW10163" s="3"/>
      <c r="HX10163" s="3"/>
      <c r="HY10163" s="3"/>
      <c r="HZ10163" s="3"/>
      <c r="IA10163" s="3"/>
      <c r="IB10163" s="3"/>
      <c r="IC10163" s="3"/>
      <c r="ID10163" s="3"/>
      <c r="IE10163" s="3"/>
      <c r="IF10163" s="3"/>
      <c r="IG10163" s="3"/>
      <c r="IH10163" s="3"/>
      <c r="II10163" s="3"/>
      <c r="IJ10163" s="3"/>
      <c r="IK10163" s="3"/>
      <c r="IL10163" s="3"/>
      <c r="IM10163" s="3"/>
      <c r="IN10163" s="3"/>
      <c r="IO10163" s="15"/>
    </row>
    <row r="10164" spans="171:249">
      <c r="FO10164" s="3"/>
      <c r="FP10164" s="3"/>
      <c r="FQ10164" s="3"/>
      <c r="FR10164" s="3"/>
      <c r="FS10164" s="3"/>
      <c r="FT10164" s="3"/>
      <c r="FU10164" s="3"/>
      <c r="FV10164" s="3"/>
      <c r="FW10164" s="3"/>
      <c r="FX10164" s="3"/>
      <c r="FY10164" s="3"/>
      <c r="FZ10164" s="3"/>
      <c r="GA10164" s="3"/>
      <c r="GB10164" s="3"/>
      <c r="GC10164" s="3"/>
      <c r="GD10164" s="3"/>
      <c r="GE10164" s="3"/>
      <c r="GF10164" s="3"/>
      <c r="GG10164" s="3"/>
      <c r="GH10164" s="3"/>
      <c r="GI10164" s="3"/>
      <c r="GJ10164" s="3"/>
      <c r="GK10164" s="3"/>
      <c r="GL10164" s="3"/>
      <c r="GM10164" s="3"/>
      <c r="GN10164" s="3"/>
      <c r="GO10164" s="3"/>
      <c r="GP10164" s="3"/>
      <c r="GQ10164" s="3"/>
      <c r="GR10164" s="3"/>
      <c r="GS10164" s="3"/>
      <c r="GT10164" s="3"/>
      <c r="GU10164" s="3"/>
      <c r="GV10164" s="3"/>
      <c r="GW10164" s="3"/>
      <c r="GX10164" s="3"/>
      <c r="GY10164" s="3"/>
      <c r="GZ10164" s="3"/>
      <c r="HA10164" s="3"/>
      <c r="HB10164" s="3"/>
      <c r="HC10164" s="3"/>
      <c r="HD10164" s="3"/>
      <c r="HE10164" s="3"/>
      <c r="HF10164" s="3"/>
      <c r="HG10164" s="3"/>
      <c r="HH10164" s="3"/>
      <c r="HI10164" s="3"/>
      <c r="HJ10164" s="3"/>
      <c r="HK10164" s="3"/>
      <c r="HL10164" s="3"/>
      <c r="HM10164" s="45"/>
      <c r="HN10164" s="3"/>
      <c r="HO10164" s="3"/>
      <c r="HP10164" s="3"/>
      <c r="HQ10164" s="3"/>
      <c r="HR10164" s="3"/>
      <c r="HS10164" s="3"/>
      <c r="HT10164" s="3"/>
      <c r="HU10164" s="3"/>
      <c r="HV10164" s="3"/>
      <c r="HW10164" s="3"/>
      <c r="HX10164" s="3"/>
      <c r="HY10164" s="3"/>
      <c r="HZ10164" s="3"/>
      <c r="IA10164" s="3"/>
      <c r="IB10164" s="3"/>
      <c r="IC10164" s="3"/>
      <c r="ID10164" s="3"/>
      <c r="IE10164" s="3"/>
      <c r="IF10164" s="3"/>
      <c r="IG10164" s="3"/>
      <c r="IH10164" s="3"/>
      <c r="II10164" s="3"/>
      <c r="IJ10164" s="3"/>
      <c r="IK10164" s="3"/>
      <c r="IL10164" s="3"/>
      <c r="IM10164" s="3"/>
      <c r="IN10164" s="3"/>
      <c r="IO10164" s="15"/>
    </row>
    <row r="10165" spans="171:249">
      <c r="FO10165" s="3"/>
      <c r="FP10165" s="3"/>
      <c r="FQ10165" s="3"/>
      <c r="FR10165" s="3"/>
      <c r="FS10165" s="3"/>
      <c r="FT10165" s="3"/>
      <c r="FU10165" s="3"/>
      <c r="FV10165" s="3"/>
      <c r="FW10165" s="3"/>
      <c r="FX10165" s="3"/>
      <c r="FY10165" s="3"/>
      <c r="FZ10165" s="3"/>
      <c r="GA10165" s="3"/>
      <c r="GB10165" s="3"/>
      <c r="GC10165" s="3"/>
      <c r="GD10165" s="3"/>
      <c r="GE10165" s="3"/>
      <c r="GF10165" s="3"/>
      <c r="GG10165" s="3"/>
      <c r="GH10165" s="3"/>
      <c r="GI10165" s="3"/>
      <c r="GJ10165" s="3"/>
      <c r="GK10165" s="3"/>
      <c r="GL10165" s="3"/>
      <c r="GM10165" s="3"/>
      <c r="GN10165" s="3"/>
      <c r="GO10165" s="3"/>
      <c r="GP10165" s="3"/>
      <c r="GQ10165" s="3"/>
      <c r="GR10165" s="3"/>
      <c r="GS10165" s="3"/>
      <c r="GT10165" s="3"/>
      <c r="GU10165" s="3"/>
      <c r="GV10165" s="3"/>
      <c r="GW10165" s="3"/>
      <c r="GX10165" s="3"/>
      <c r="GY10165" s="3"/>
      <c r="GZ10165" s="3"/>
      <c r="HA10165" s="3"/>
      <c r="HB10165" s="3"/>
      <c r="HC10165" s="3"/>
      <c r="HD10165" s="3"/>
      <c r="HE10165" s="3"/>
      <c r="HF10165" s="3"/>
      <c r="HG10165" s="3"/>
      <c r="HH10165" s="3"/>
      <c r="HI10165" s="3"/>
      <c r="HJ10165" s="3"/>
      <c r="HK10165" s="3"/>
      <c r="HL10165" s="3"/>
      <c r="HM10165" s="45"/>
      <c r="HN10165" s="3"/>
      <c r="HO10165" s="3"/>
      <c r="HP10165" s="3"/>
      <c r="HQ10165" s="3"/>
      <c r="HR10165" s="3"/>
      <c r="HS10165" s="3"/>
      <c r="HT10165" s="3"/>
      <c r="HU10165" s="3"/>
      <c r="HV10165" s="3"/>
      <c r="HW10165" s="3"/>
      <c r="HX10165" s="3"/>
      <c r="HY10165" s="3"/>
      <c r="HZ10165" s="3"/>
      <c r="IA10165" s="3"/>
      <c r="IB10165" s="3"/>
      <c r="IC10165" s="3"/>
      <c r="ID10165" s="3"/>
      <c r="IE10165" s="3"/>
      <c r="IF10165" s="3"/>
      <c r="IG10165" s="3"/>
      <c r="IH10165" s="3"/>
      <c r="II10165" s="3"/>
      <c r="IJ10165" s="3"/>
      <c r="IK10165" s="3"/>
      <c r="IL10165" s="3"/>
      <c r="IM10165" s="3"/>
      <c r="IN10165" s="3"/>
      <c r="IO10165" s="15"/>
    </row>
    <row r="10166" spans="171:249">
      <c r="FO10166" s="3"/>
      <c r="FP10166" s="3"/>
      <c r="FQ10166" s="3"/>
      <c r="FR10166" s="3"/>
      <c r="FS10166" s="3"/>
      <c r="FT10166" s="3"/>
      <c r="FU10166" s="3"/>
      <c r="FV10166" s="3"/>
      <c r="FW10166" s="3"/>
      <c r="FX10166" s="3"/>
      <c r="FY10166" s="3"/>
      <c r="FZ10166" s="3"/>
      <c r="GA10166" s="3"/>
      <c r="GB10166" s="3"/>
      <c r="GC10166" s="3"/>
      <c r="GD10166" s="3"/>
      <c r="GE10166" s="3"/>
      <c r="GF10166" s="3"/>
      <c r="GG10166" s="3"/>
      <c r="GH10166" s="3"/>
      <c r="GI10166" s="3"/>
      <c r="GJ10166" s="3"/>
      <c r="GK10166" s="3"/>
      <c r="GL10166" s="3"/>
      <c r="GM10166" s="3"/>
      <c r="GN10166" s="3"/>
      <c r="GO10166" s="3"/>
      <c r="GP10166" s="3"/>
      <c r="GQ10166" s="3"/>
      <c r="GR10166" s="3"/>
      <c r="GS10166" s="3"/>
      <c r="GT10166" s="3"/>
      <c r="GU10166" s="3"/>
      <c r="GV10166" s="3"/>
      <c r="GW10166" s="3"/>
      <c r="GX10166" s="3"/>
      <c r="GY10166" s="3"/>
      <c r="GZ10166" s="3"/>
      <c r="HA10166" s="3"/>
      <c r="HB10166" s="3"/>
      <c r="HC10166" s="3"/>
      <c r="HD10166" s="3"/>
      <c r="HE10166" s="3"/>
      <c r="HF10166" s="3"/>
      <c r="HG10166" s="3"/>
      <c r="HH10166" s="3"/>
      <c r="HI10166" s="3"/>
      <c r="HJ10166" s="3"/>
      <c r="HK10166" s="3"/>
      <c r="HL10166" s="3"/>
      <c r="HM10166" s="45"/>
      <c r="HN10166" s="3"/>
      <c r="HO10166" s="3"/>
      <c r="HP10166" s="3"/>
      <c r="HQ10166" s="3"/>
      <c r="HR10166" s="3"/>
      <c r="HS10166" s="3"/>
      <c r="HT10166" s="3"/>
      <c r="HU10166" s="3"/>
      <c r="HV10166" s="3"/>
      <c r="HW10166" s="3"/>
      <c r="HX10166" s="3"/>
      <c r="HY10166" s="3"/>
      <c r="HZ10166" s="3"/>
      <c r="IA10166" s="3"/>
      <c r="IB10166" s="3"/>
      <c r="IC10166" s="3"/>
      <c r="ID10166" s="3"/>
      <c r="IE10166" s="3"/>
      <c r="IF10166" s="3"/>
      <c r="IG10166" s="3"/>
      <c r="IH10166" s="3"/>
      <c r="II10166" s="3"/>
      <c r="IJ10166" s="3"/>
      <c r="IK10166" s="3"/>
      <c r="IL10166" s="3"/>
      <c r="IM10166" s="3"/>
      <c r="IN10166" s="3"/>
      <c r="IO10166" s="15"/>
    </row>
    <row r="10167" spans="171:249">
      <c r="FO10167" s="3"/>
      <c r="FP10167" s="3"/>
      <c r="FQ10167" s="3"/>
      <c r="FR10167" s="3"/>
      <c r="FS10167" s="3"/>
      <c r="FT10167" s="3"/>
      <c r="FU10167" s="3"/>
      <c r="FV10167" s="3"/>
      <c r="FW10167" s="3"/>
      <c r="FX10167" s="3"/>
      <c r="FY10167" s="3"/>
      <c r="FZ10167" s="3"/>
      <c r="GA10167" s="3"/>
      <c r="GB10167" s="3"/>
      <c r="GC10167" s="3"/>
      <c r="GD10167" s="3"/>
      <c r="GE10167" s="3"/>
      <c r="GF10167" s="3"/>
      <c r="GG10167" s="3"/>
      <c r="GH10167" s="3"/>
      <c r="GI10167" s="3"/>
      <c r="GJ10167" s="3"/>
      <c r="GK10167" s="3"/>
      <c r="GL10167" s="3"/>
      <c r="GM10167" s="3"/>
      <c r="GN10167" s="3"/>
      <c r="GO10167" s="3"/>
      <c r="GP10167" s="3"/>
      <c r="GQ10167" s="3"/>
      <c r="GR10167" s="3"/>
      <c r="GS10167" s="3"/>
      <c r="GT10167" s="3"/>
      <c r="GU10167" s="3"/>
      <c r="GV10167" s="3"/>
      <c r="GW10167" s="3"/>
      <c r="GX10167" s="3"/>
      <c r="GY10167" s="3"/>
      <c r="GZ10167" s="3"/>
      <c r="HA10167" s="3"/>
      <c r="HB10167" s="3"/>
      <c r="HC10167" s="3"/>
      <c r="HD10167" s="3"/>
      <c r="HE10167" s="3"/>
      <c r="HF10167" s="3"/>
      <c r="HG10167" s="3"/>
      <c r="HH10167" s="3"/>
      <c r="HI10167" s="3"/>
      <c r="HJ10167" s="3"/>
      <c r="HK10167" s="3"/>
      <c r="HL10167" s="3"/>
      <c r="HM10167" s="45"/>
      <c r="HN10167" s="3"/>
      <c r="HO10167" s="3"/>
      <c r="HP10167" s="3"/>
      <c r="HQ10167" s="3"/>
      <c r="HR10167" s="3"/>
      <c r="HS10167" s="3"/>
      <c r="HT10167" s="3"/>
      <c r="HU10167" s="3"/>
      <c r="HV10167" s="3"/>
      <c r="HW10167" s="3"/>
      <c r="HX10167" s="3"/>
      <c r="HY10167" s="3"/>
      <c r="HZ10167" s="3"/>
      <c r="IA10167" s="3"/>
      <c r="IB10167" s="3"/>
      <c r="IC10167" s="3"/>
      <c r="ID10167" s="3"/>
      <c r="IE10167" s="3"/>
      <c r="IF10167" s="3"/>
      <c r="IG10167" s="3"/>
      <c r="IH10167" s="3"/>
      <c r="II10167" s="3"/>
      <c r="IJ10167" s="3"/>
      <c r="IK10167" s="3"/>
      <c r="IL10167" s="3"/>
      <c r="IM10167" s="3"/>
      <c r="IN10167" s="3"/>
      <c r="IO10167" s="15"/>
    </row>
    <row r="10168" spans="171:249">
      <c r="FO10168" s="3"/>
      <c r="FP10168" s="3"/>
      <c r="FQ10168" s="3"/>
      <c r="FR10168" s="3"/>
      <c r="FS10168" s="3"/>
      <c r="FT10168" s="3"/>
      <c r="FU10168" s="3"/>
      <c r="FV10168" s="3"/>
      <c r="FW10168" s="3"/>
      <c r="FX10168" s="3"/>
      <c r="FY10168" s="3"/>
      <c r="FZ10168" s="3"/>
      <c r="GA10168" s="3"/>
      <c r="GB10168" s="3"/>
      <c r="GC10168" s="3"/>
      <c r="GD10168" s="3"/>
      <c r="GE10168" s="3"/>
      <c r="GF10168" s="3"/>
      <c r="GG10168" s="3"/>
      <c r="GH10168" s="3"/>
      <c r="GI10168" s="3"/>
      <c r="GJ10168" s="3"/>
      <c r="GK10168" s="3"/>
      <c r="GL10168" s="3"/>
      <c r="GM10168" s="3"/>
      <c r="GN10168" s="3"/>
      <c r="GO10168" s="3"/>
      <c r="GP10168" s="3"/>
      <c r="GQ10168" s="3"/>
      <c r="GR10168" s="3"/>
      <c r="GS10168" s="3"/>
      <c r="GT10168" s="3"/>
      <c r="GU10168" s="3"/>
      <c r="GV10168" s="3"/>
      <c r="GW10168" s="3"/>
      <c r="GX10168" s="3"/>
      <c r="GY10168" s="3"/>
      <c r="GZ10168" s="3"/>
      <c r="HA10168" s="3"/>
      <c r="HB10168" s="3"/>
      <c r="HC10168" s="3"/>
      <c r="HD10168" s="3"/>
      <c r="HE10168" s="3"/>
      <c r="HF10168" s="3"/>
      <c r="HG10168" s="3"/>
      <c r="HH10168" s="3"/>
      <c r="HI10168" s="3"/>
      <c r="HJ10168" s="3"/>
      <c r="HK10168" s="3"/>
      <c r="HL10168" s="3"/>
      <c r="HM10168" s="45"/>
      <c r="HN10168" s="3"/>
      <c r="HO10168" s="3"/>
      <c r="HP10168" s="3"/>
      <c r="HQ10168" s="3"/>
      <c r="HR10168" s="3"/>
      <c r="HS10168" s="3"/>
      <c r="HT10168" s="3"/>
      <c r="HU10168" s="3"/>
      <c r="HV10168" s="3"/>
      <c r="HW10168" s="3"/>
      <c r="HX10168" s="3"/>
      <c r="HY10168" s="3"/>
      <c r="HZ10168" s="3"/>
      <c r="IA10168" s="3"/>
      <c r="IB10168" s="3"/>
      <c r="IC10168" s="3"/>
      <c r="ID10168" s="3"/>
      <c r="IE10168" s="3"/>
      <c r="IF10168" s="3"/>
      <c r="IG10168" s="3"/>
      <c r="IH10168" s="3"/>
      <c r="II10168" s="3"/>
      <c r="IJ10168" s="3"/>
      <c r="IK10168" s="3"/>
      <c r="IL10168" s="3"/>
      <c r="IM10168" s="3"/>
      <c r="IN10168" s="3"/>
      <c r="IO10168" s="15"/>
    </row>
    <row r="10169" spans="171:249">
      <c r="FO10169" s="3"/>
      <c r="FP10169" s="3"/>
      <c r="FQ10169" s="3"/>
      <c r="FR10169" s="3"/>
      <c r="FS10169" s="3"/>
      <c r="FT10169" s="3"/>
      <c r="FU10169" s="3"/>
      <c r="FV10169" s="3"/>
      <c r="FW10169" s="3"/>
      <c r="FX10169" s="3"/>
      <c r="FY10169" s="3"/>
      <c r="FZ10169" s="3"/>
      <c r="GA10169" s="3"/>
      <c r="GB10169" s="3"/>
      <c r="GC10169" s="3"/>
      <c r="GD10169" s="3"/>
      <c r="GE10169" s="3"/>
      <c r="GF10169" s="3"/>
      <c r="GG10169" s="3"/>
      <c r="GH10169" s="3"/>
      <c r="GI10169" s="3"/>
      <c r="GJ10169" s="3"/>
      <c r="GK10169" s="3"/>
      <c r="GL10169" s="3"/>
      <c r="GM10169" s="3"/>
      <c r="GN10169" s="3"/>
      <c r="GO10169" s="3"/>
      <c r="GP10169" s="3"/>
      <c r="GQ10169" s="3"/>
      <c r="GR10169" s="3"/>
      <c r="GS10169" s="3"/>
      <c r="GT10169" s="3"/>
      <c r="GU10169" s="3"/>
      <c r="GV10169" s="3"/>
      <c r="GW10169" s="3"/>
      <c r="GX10169" s="3"/>
      <c r="GY10169" s="3"/>
      <c r="GZ10169" s="3"/>
      <c r="HA10169" s="3"/>
      <c r="HB10169" s="3"/>
      <c r="HC10169" s="3"/>
      <c r="HD10169" s="3"/>
      <c r="HE10169" s="3"/>
      <c r="HF10169" s="3"/>
      <c r="HG10169" s="3"/>
      <c r="HH10169" s="3"/>
      <c r="HI10169" s="3"/>
      <c r="HJ10169" s="3"/>
      <c r="HK10169" s="3"/>
      <c r="HL10169" s="3"/>
      <c r="HM10169" s="45"/>
      <c r="HN10169" s="3"/>
      <c r="HO10169" s="3"/>
      <c r="HP10169" s="3"/>
      <c r="HQ10169" s="3"/>
      <c r="HR10169" s="3"/>
      <c r="HS10169" s="3"/>
      <c r="HT10169" s="3"/>
      <c r="HU10169" s="3"/>
      <c r="HV10169" s="3"/>
      <c r="HW10169" s="3"/>
      <c r="HX10169" s="3"/>
      <c r="HY10169" s="3"/>
      <c r="HZ10169" s="3"/>
      <c r="IA10169" s="3"/>
      <c r="IB10169" s="3"/>
      <c r="IC10169" s="3"/>
      <c r="ID10169" s="3"/>
      <c r="IE10169" s="3"/>
      <c r="IF10169" s="3"/>
      <c r="IG10169" s="3"/>
      <c r="IH10169" s="3"/>
      <c r="II10169" s="3"/>
      <c r="IJ10169" s="3"/>
      <c r="IK10169" s="3"/>
      <c r="IL10169" s="3"/>
      <c r="IM10169" s="3"/>
      <c r="IN10169" s="3"/>
      <c r="IO10169" s="15"/>
    </row>
    <row r="10170" spans="171:249">
      <c r="FO10170" s="3"/>
      <c r="FP10170" s="3"/>
      <c r="FQ10170" s="3"/>
      <c r="FR10170" s="3"/>
      <c r="FS10170" s="3"/>
      <c r="FT10170" s="3"/>
      <c r="FU10170" s="3"/>
      <c r="FV10170" s="3"/>
      <c r="FW10170" s="3"/>
      <c r="FX10170" s="3"/>
      <c r="FY10170" s="3"/>
      <c r="FZ10170" s="3"/>
      <c r="GA10170" s="3"/>
      <c r="GB10170" s="3"/>
      <c r="GC10170" s="3"/>
      <c r="GD10170" s="3"/>
      <c r="GE10170" s="3"/>
      <c r="GF10170" s="3"/>
      <c r="GG10170" s="3"/>
      <c r="GH10170" s="3"/>
      <c r="GI10170" s="3"/>
      <c r="GJ10170" s="3"/>
      <c r="GK10170" s="3"/>
      <c r="GL10170" s="3"/>
      <c r="GM10170" s="3"/>
      <c r="GN10170" s="3"/>
      <c r="GO10170" s="3"/>
      <c r="GP10170" s="3"/>
      <c r="GQ10170" s="3"/>
      <c r="GR10170" s="3"/>
      <c r="GS10170" s="3"/>
      <c r="GT10170" s="3"/>
      <c r="GU10170" s="3"/>
      <c r="GV10170" s="3"/>
      <c r="GW10170" s="3"/>
      <c r="GX10170" s="3"/>
      <c r="GY10170" s="3"/>
      <c r="GZ10170" s="3"/>
      <c r="HA10170" s="3"/>
      <c r="HB10170" s="3"/>
      <c r="HC10170" s="3"/>
      <c r="HD10170" s="3"/>
      <c r="HE10170" s="3"/>
      <c r="HF10170" s="3"/>
      <c r="HG10170" s="3"/>
      <c r="HH10170" s="3"/>
      <c r="HI10170" s="3"/>
      <c r="HJ10170" s="3"/>
      <c r="HK10170" s="3"/>
      <c r="HL10170" s="3"/>
      <c r="HM10170" s="45"/>
      <c r="HN10170" s="3"/>
      <c r="HO10170" s="3"/>
      <c r="HP10170" s="3"/>
      <c r="HQ10170" s="3"/>
      <c r="HR10170" s="3"/>
      <c r="HS10170" s="3"/>
      <c r="HT10170" s="3"/>
      <c r="HU10170" s="3"/>
      <c r="HV10170" s="3"/>
      <c r="HW10170" s="3"/>
      <c r="HX10170" s="3"/>
      <c r="HY10170" s="3"/>
      <c r="HZ10170" s="3"/>
      <c r="IA10170" s="3"/>
      <c r="IB10170" s="3"/>
      <c r="IC10170" s="3"/>
      <c r="ID10170" s="3"/>
      <c r="IE10170" s="3"/>
      <c r="IF10170" s="3"/>
      <c r="IG10170" s="3"/>
      <c r="IH10170" s="3"/>
      <c r="II10170" s="3"/>
      <c r="IJ10170" s="3"/>
      <c r="IK10170" s="3"/>
      <c r="IL10170" s="3"/>
      <c r="IM10170" s="3"/>
      <c r="IN10170" s="3"/>
      <c r="IO10170" s="15"/>
    </row>
    <row r="10171" spans="171:249">
      <c r="FO10171" s="3"/>
      <c r="FP10171" s="3"/>
      <c r="FQ10171" s="3"/>
      <c r="FR10171" s="3"/>
      <c r="FS10171" s="3"/>
      <c r="FT10171" s="3"/>
      <c r="FU10171" s="3"/>
      <c r="FV10171" s="3"/>
      <c r="FW10171" s="3"/>
      <c r="FX10171" s="3"/>
      <c r="FY10171" s="3"/>
      <c r="FZ10171" s="3"/>
      <c r="GA10171" s="3"/>
      <c r="GB10171" s="3"/>
      <c r="GC10171" s="3"/>
      <c r="GD10171" s="3"/>
      <c r="GE10171" s="3"/>
      <c r="GF10171" s="3"/>
      <c r="GG10171" s="3"/>
      <c r="GH10171" s="3"/>
      <c r="GI10171" s="3"/>
      <c r="GJ10171" s="3"/>
      <c r="GK10171" s="3"/>
      <c r="GL10171" s="3"/>
      <c r="GM10171" s="3"/>
      <c r="GN10171" s="3"/>
      <c r="GO10171" s="3"/>
      <c r="GP10171" s="3"/>
      <c r="GQ10171" s="3"/>
      <c r="GR10171" s="3"/>
      <c r="GS10171" s="3"/>
      <c r="GT10171" s="3"/>
      <c r="GU10171" s="3"/>
      <c r="GV10171" s="3"/>
      <c r="GW10171" s="3"/>
      <c r="GX10171" s="3"/>
      <c r="GY10171" s="3"/>
      <c r="GZ10171" s="3"/>
      <c r="HA10171" s="3"/>
      <c r="HB10171" s="3"/>
      <c r="HC10171" s="3"/>
      <c r="HD10171" s="3"/>
      <c r="HE10171" s="3"/>
      <c r="HF10171" s="3"/>
      <c r="HG10171" s="3"/>
      <c r="HH10171" s="3"/>
      <c r="HI10171" s="3"/>
      <c r="HJ10171" s="3"/>
      <c r="HK10171" s="3"/>
      <c r="HL10171" s="3"/>
      <c r="HM10171" s="45"/>
      <c r="HN10171" s="3"/>
      <c r="HO10171" s="3"/>
      <c r="HP10171" s="3"/>
      <c r="HQ10171" s="3"/>
      <c r="HR10171" s="3"/>
      <c r="HS10171" s="3"/>
      <c r="HT10171" s="3"/>
      <c r="HU10171" s="3"/>
      <c r="HV10171" s="3"/>
      <c r="HW10171" s="3"/>
      <c r="HX10171" s="3"/>
      <c r="HY10171" s="3"/>
      <c r="HZ10171" s="3"/>
      <c r="IA10171" s="3"/>
      <c r="IB10171" s="3"/>
      <c r="IC10171" s="3"/>
      <c r="ID10171" s="3"/>
      <c r="IE10171" s="3"/>
      <c r="IF10171" s="3"/>
      <c r="IG10171" s="3"/>
      <c r="IH10171" s="3"/>
      <c r="II10171" s="3"/>
      <c r="IJ10171" s="3"/>
      <c r="IK10171" s="3"/>
      <c r="IL10171" s="3"/>
      <c r="IM10171" s="3"/>
      <c r="IN10171" s="3"/>
      <c r="IO10171" s="15"/>
    </row>
    <row r="10172" spans="171:249">
      <c r="FO10172" s="3"/>
      <c r="FP10172" s="3"/>
      <c r="FQ10172" s="3"/>
      <c r="FR10172" s="3"/>
      <c r="FS10172" s="3"/>
      <c r="FT10172" s="3"/>
      <c r="FU10172" s="3"/>
      <c r="FV10172" s="3"/>
      <c r="FW10172" s="3"/>
      <c r="FX10172" s="3"/>
      <c r="FY10172" s="3"/>
      <c r="FZ10172" s="3"/>
      <c r="GA10172" s="3"/>
      <c r="GB10172" s="3"/>
      <c r="GC10172" s="3"/>
      <c r="GD10172" s="3"/>
      <c r="GE10172" s="3"/>
      <c r="GF10172" s="3"/>
      <c r="GG10172" s="3"/>
      <c r="GH10172" s="3"/>
      <c r="GI10172" s="3"/>
      <c r="GJ10172" s="3"/>
      <c r="GK10172" s="3"/>
      <c r="GL10172" s="3"/>
      <c r="GM10172" s="3"/>
      <c r="GN10172" s="3"/>
      <c r="GO10172" s="3"/>
      <c r="GP10172" s="3"/>
      <c r="GQ10172" s="3"/>
      <c r="GR10172" s="3"/>
      <c r="GS10172" s="3"/>
      <c r="GT10172" s="3"/>
      <c r="GU10172" s="3"/>
      <c r="GV10172" s="3"/>
      <c r="GW10172" s="3"/>
      <c r="GX10172" s="3"/>
      <c r="GY10172" s="3"/>
      <c r="GZ10172" s="3"/>
      <c r="HA10172" s="3"/>
      <c r="HB10172" s="3"/>
      <c r="HC10172" s="3"/>
      <c r="HD10172" s="3"/>
      <c r="HE10172" s="3"/>
      <c r="HF10172" s="3"/>
      <c r="HG10172" s="3"/>
      <c r="HH10172" s="3"/>
      <c r="HI10172" s="3"/>
      <c r="HJ10172" s="3"/>
      <c r="HK10172" s="3"/>
      <c r="HL10172" s="3"/>
      <c r="HM10172" s="45"/>
      <c r="HN10172" s="3"/>
      <c r="HO10172" s="3"/>
      <c r="HP10172" s="3"/>
      <c r="HQ10172" s="3"/>
      <c r="HR10172" s="3"/>
      <c r="HS10172" s="3"/>
      <c r="HT10172" s="3"/>
      <c r="HU10172" s="3"/>
      <c r="HV10172" s="3"/>
      <c r="HW10172" s="3"/>
      <c r="HX10172" s="3"/>
      <c r="HY10172" s="3"/>
      <c r="HZ10172" s="3"/>
      <c r="IA10172" s="3"/>
      <c r="IB10172" s="3"/>
      <c r="IC10172" s="3"/>
      <c r="ID10172" s="3"/>
      <c r="IE10172" s="3"/>
      <c r="IF10172" s="3"/>
      <c r="IG10172" s="3"/>
      <c r="IH10172" s="3"/>
      <c r="II10172" s="3"/>
      <c r="IJ10172" s="3"/>
      <c r="IK10172" s="3"/>
      <c r="IL10172" s="3"/>
      <c r="IM10172" s="3"/>
      <c r="IN10172" s="3"/>
      <c r="IO10172" s="15"/>
    </row>
    <row r="10173" spans="171:249">
      <c r="FO10173" s="3"/>
      <c r="FP10173" s="3"/>
      <c r="FQ10173" s="3"/>
      <c r="FR10173" s="3"/>
      <c r="FS10173" s="3"/>
      <c r="FT10173" s="3"/>
      <c r="FU10173" s="3"/>
      <c r="FV10173" s="3"/>
      <c r="FW10173" s="3"/>
      <c r="FX10173" s="3"/>
      <c r="FY10173" s="3"/>
      <c r="FZ10173" s="3"/>
      <c r="GA10173" s="3"/>
      <c r="GB10173" s="3"/>
      <c r="GC10173" s="3"/>
      <c r="GD10173" s="3"/>
      <c r="GE10173" s="3"/>
      <c r="GF10173" s="3"/>
      <c r="GG10173" s="3"/>
      <c r="GH10173" s="3"/>
      <c r="GI10173" s="3"/>
      <c r="GJ10173" s="3"/>
      <c r="GK10173" s="3"/>
      <c r="GL10173" s="3"/>
      <c r="GM10173" s="3"/>
      <c r="GN10173" s="3"/>
      <c r="GO10173" s="3"/>
      <c r="GP10173" s="3"/>
      <c r="GQ10173" s="3"/>
      <c r="GR10173" s="3"/>
      <c r="GS10173" s="3"/>
      <c r="GT10173" s="3"/>
      <c r="GU10173" s="3"/>
      <c r="GV10173" s="3"/>
      <c r="GW10173" s="3"/>
      <c r="GX10173" s="3"/>
      <c r="GY10173" s="3"/>
      <c r="GZ10173" s="3"/>
      <c r="HA10173" s="3"/>
      <c r="HB10173" s="3"/>
      <c r="HC10173" s="3"/>
      <c r="HD10173" s="3"/>
      <c r="HE10173" s="3"/>
      <c r="HF10173" s="3"/>
      <c r="HG10173" s="3"/>
      <c r="HH10173" s="3"/>
      <c r="HI10173" s="3"/>
      <c r="HJ10173" s="3"/>
      <c r="HK10173" s="3"/>
      <c r="HL10173" s="3"/>
      <c r="HM10173" s="45"/>
      <c r="HN10173" s="3"/>
      <c r="HO10173" s="3"/>
      <c r="HP10173" s="3"/>
      <c r="HQ10173" s="3"/>
      <c r="HR10173" s="3"/>
      <c r="HS10173" s="3"/>
      <c r="HT10173" s="3"/>
      <c r="HU10173" s="3"/>
      <c r="HV10173" s="3"/>
      <c r="HW10173" s="3"/>
      <c r="HX10173" s="3"/>
      <c r="HY10173" s="3"/>
      <c r="HZ10173" s="3"/>
      <c r="IA10173" s="3"/>
      <c r="IB10173" s="3"/>
      <c r="IC10173" s="3"/>
      <c r="ID10173" s="3"/>
      <c r="IE10173" s="3"/>
      <c r="IF10173" s="3"/>
      <c r="IG10173" s="3"/>
      <c r="IH10173" s="3"/>
      <c r="II10173" s="3"/>
      <c r="IJ10173" s="3"/>
      <c r="IK10173" s="3"/>
      <c r="IL10173" s="3"/>
      <c r="IM10173" s="3"/>
      <c r="IN10173" s="3"/>
      <c r="IO10173" s="15"/>
    </row>
    <row r="10174" spans="171:249">
      <c r="FO10174" s="3"/>
      <c r="FP10174" s="3"/>
      <c r="FQ10174" s="3"/>
      <c r="FR10174" s="3"/>
      <c r="FS10174" s="3"/>
      <c r="FT10174" s="3"/>
      <c r="FU10174" s="3"/>
      <c r="FV10174" s="3"/>
      <c r="FW10174" s="3"/>
      <c r="FX10174" s="3"/>
      <c r="FY10174" s="3"/>
      <c r="FZ10174" s="3"/>
      <c r="GA10174" s="3"/>
      <c r="GB10174" s="3"/>
      <c r="GC10174" s="3"/>
      <c r="GD10174" s="3"/>
      <c r="GE10174" s="3"/>
      <c r="GF10174" s="3"/>
      <c r="GG10174" s="3"/>
      <c r="GH10174" s="3"/>
      <c r="GI10174" s="3"/>
      <c r="GJ10174" s="3"/>
      <c r="GK10174" s="3"/>
      <c r="GL10174" s="3"/>
      <c r="GM10174" s="3"/>
      <c r="GN10174" s="3"/>
      <c r="GO10174" s="3"/>
      <c r="GP10174" s="3"/>
      <c r="GQ10174" s="3"/>
      <c r="GR10174" s="3"/>
      <c r="GS10174" s="3"/>
      <c r="GT10174" s="3"/>
      <c r="GU10174" s="3"/>
      <c r="GV10174" s="3"/>
      <c r="GW10174" s="3"/>
      <c r="GX10174" s="3"/>
      <c r="GY10174" s="3"/>
      <c r="GZ10174" s="3"/>
      <c r="HA10174" s="3"/>
      <c r="HB10174" s="3"/>
      <c r="HC10174" s="3"/>
      <c r="HD10174" s="3"/>
      <c r="HE10174" s="3"/>
      <c r="HF10174" s="3"/>
      <c r="HG10174" s="3"/>
      <c r="HH10174" s="3"/>
      <c r="HI10174" s="3"/>
      <c r="HJ10174" s="3"/>
      <c r="HK10174" s="3"/>
      <c r="HL10174" s="3"/>
      <c r="HM10174" s="45"/>
      <c r="HN10174" s="3"/>
      <c r="HO10174" s="3"/>
      <c r="HP10174" s="3"/>
      <c r="HQ10174" s="3"/>
      <c r="HR10174" s="3"/>
      <c r="HS10174" s="3"/>
      <c r="HT10174" s="3"/>
      <c r="HU10174" s="3"/>
      <c r="HV10174" s="3"/>
      <c r="HW10174" s="3"/>
      <c r="HX10174" s="3"/>
      <c r="HY10174" s="3"/>
      <c r="HZ10174" s="3"/>
      <c r="IA10174" s="3"/>
      <c r="IB10174" s="3"/>
      <c r="IC10174" s="3"/>
      <c r="ID10174" s="3"/>
      <c r="IE10174" s="3"/>
      <c r="IF10174" s="3"/>
      <c r="IG10174" s="3"/>
      <c r="IH10174" s="3"/>
      <c r="II10174" s="3"/>
      <c r="IJ10174" s="3"/>
      <c r="IK10174" s="3"/>
      <c r="IL10174" s="3"/>
      <c r="IM10174" s="3"/>
      <c r="IN10174" s="3"/>
      <c r="IO10174" s="15"/>
    </row>
    <row r="10175" spans="171:249">
      <c r="FO10175" s="3"/>
      <c r="FP10175" s="3"/>
      <c r="FQ10175" s="3"/>
      <c r="FR10175" s="3"/>
      <c r="FS10175" s="3"/>
      <c r="FT10175" s="3"/>
      <c r="FU10175" s="3"/>
      <c r="FV10175" s="3"/>
      <c r="FW10175" s="3"/>
      <c r="FX10175" s="3"/>
      <c r="FY10175" s="3"/>
      <c r="FZ10175" s="3"/>
      <c r="GA10175" s="3"/>
      <c r="GB10175" s="3"/>
      <c r="GC10175" s="3"/>
      <c r="GD10175" s="3"/>
      <c r="GE10175" s="3"/>
      <c r="GF10175" s="3"/>
      <c r="GG10175" s="3"/>
      <c r="GH10175" s="3"/>
      <c r="GI10175" s="3"/>
      <c r="GJ10175" s="3"/>
      <c r="GK10175" s="3"/>
      <c r="GL10175" s="3"/>
      <c r="GM10175" s="3"/>
      <c r="GN10175" s="3"/>
      <c r="GO10175" s="3"/>
      <c r="GP10175" s="3"/>
      <c r="GQ10175" s="3"/>
      <c r="GR10175" s="3"/>
      <c r="GS10175" s="3"/>
      <c r="GT10175" s="3"/>
      <c r="GU10175" s="3"/>
      <c r="GV10175" s="3"/>
      <c r="GW10175" s="3"/>
      <c r="GX10175" s="3"/>
      <c r="GY10175" s="3"/>
      <c r="GZ10175" s="3"/>
      <c r="HA10175" s="3"/>
      <c r="HB10175" s="3"/>
      <c r="HC10175" s="3"/>
      <c r="HD10175" s="3"/>
      <c r="HE10175" s="3"/>
      <c r="HF10175" s="3"/>
      <c r="HG10175" s="3"/>
      <c r="HH10175" s="3"/>
      <c r="HI10175" s="3"/>
      <c r="HJ10175" s="3"/>
      <c r="HK10175" s="3"/>
      <c r="HL10175" s="3"/>
      <c r="HM10175" s="45"/>
      <c r="HN10175" s="3"/>
      <c r="HO10175" s="3"/>
      <c r="HP10175" s="3"/>
      <c r="HQ10175" s="3"/>
      <c r="HR10175" s="3"/>
      <c r="HS10175" s="3"/>
      <c r="HT10175" s="3"/>
      <c r="HU10175" s="3"/>
      <c r="HV10175" s="3"/>
      <c r="HW10175" s="3"/>
      <c r="HX10175" s="3"/>
      <c r="HY10175" s="3"/>
      <c r="HZ10175" s="3"/>
      <c r="IA10175" s="3"/>
      <c r="IB10175" s="3"/>
      <c r="IC10175" s="3"/>
      <c r="ID10175" s="3"/>
      <c r="IE10175" s="3"/>
      <c r="IF10175" s="3"/>
      <c r="IG10175" s="3"/>
      <c r="IH10175" s="3"/>
      <c r="II10175" s="3"/>
      <c r="IJ10175" s="3"/>
      <c r="IK10175" s="3"/>
      <c r="IL10175" s="3"/>
      <c r="IM10175" s="3"/>
      <c r="IN10175" s="3"/>
      <c r="IO10175" s="15"/>
    </row>
    <row r="10176" spans="171:249">
      <c r="FO10176" s="3"/>
      <c r="FP10176" s="3"/>
      <c r="FQ10176" s="3"/>
      <c r="FR10176" s="3"/>
      <c r="FS10176" s="3"/>
      <c r="FT10176" s="3"/>
      <c r="FU10176" s="3"/>
      <c r="FV10176" s="3"/>
      <c r="FW10176" s="3"/>
      <c r="FX10176" s="3"/>
      <c r="FY10176" s="3"/>
      <c r="FZ10176" s="3"/>
      <c r="GA10176" s="3"/>
      <c r="GB10176" s="3"/>
      <c r="GC10176" s="3"/>
      <c r="GD10176" s="3"/>
      <c r="GE10176" s="3"/>
      <c r="GF10176" s="3"/>
      <c r="GG10176" s="3"/>
      <c r="GH10176" s="3"/>
      <c r="GI10176" s="3"/>
      <c r="GJ10176" s="3"/>
      <c r="GK10176" s="3"/>
      <c r="GL10176" s="3"/>
      <c r="GM10176" s="3"/>
      <c r="GN10176" s="3"/>
      <c r="GO10176" s="3"/>
      <c r="GP10176" s="3"/>
      <c r="GQ10176" s="3"/>
      <c r="GR10176" s="3"/>
      <c r="GS10176" s="3"/>
      <c r="GT10176" s="3"/>
      <c r="GU10176" s="3"/>
      <c r="GV10176" s="3"/>
      <c r="GW10176" s="3"/>
      <c r="GX10176" s="3"/>
      <c r="GY10176" s="3"/>
      <c r="GZ10176" s="3"/>
      <c r="HA10176" s="3"/>
      <c r="HB10176" s="3"/>
      <c r="HC10176" s="3"/>
      <c r="HD10176" s="3"/>
      <c r="HE10176" s="3"/>
      <c r="HF10176" s="3"/>
      <c r="HG10176" s="3"/>
      <c r="HH10176" s="3"/>
      <c r="HI10176" s="3"/>
      <c r="HJ10176" s="3"/>
      <c r="HK10176" s="3"/>
      <c r="HL10176" s="3"/>
      <c r="HM10176" s="45"/>
      <c r="HN10176" s="3"/>
      <c r="HO10176" s="3"/>
      <c r="HP10176" s="3"/>
      <c r="HQ10176" s="3"/>
      <c r="HR10176" s="3"/>
      <c r="HS10176" s="3"/>
      <c r="HT10176" s="3"/>
      <c r="HU10176" s="3"/>
      <c r="HV10176" s="3"/>
      <c r="HW10176" s="3"/>
      <c r="HX10176" s="3"/>
      <c r="HY10176" s="3"/>
      <c r="HZ10176" s="3"/>
      <c r="IA10176" s="3"/>
      <c r="IB10176" s="3"/>
      <c r="IC10176" s="3"/>
      <c r="ID10176" s="3"/>
      <c r="IE10176" s="3"/>
      <c r="IF10176" s="3"/>
      <c r="IG10176" s="3"/>
      <c r="IH10176" s="3"/>
      <c r="II10176" s="3"/>
      <c r="IJ10176" s="3"/>
      <c r="IK10176" s="3"/>
      <c r="IL10176" s="3"/>
      <c r="IM10176" s="3"/>
      <c r="IN10176" s="3"/>
      <c r="IO10176" s="15"/>
    </row>
    <row r="10177" spans="171:249">
      <c r="FO10177" s="3"/>
      <c r="FP10177" s="3"/>
      <c r="FQ10177" s="3"/>
      <c r="FR10177" s="3"/>
      <c r="FS10177" s="3"/>
      <c r="FT10177" s="3"/>
      <c r="FU10177" s="3"/>
      <c r="FV10177" s="3"/>
      <c r="FW10177" s="3"/>
      <c r="FX10177" s="3"/>
      <c r="FY10177" s="3"/>
      <c r="FZ10177" s="3"/>
      <c r="GA10177" s="3"/>
      <c r="GB10177" s="3"/>
      <c r="GC10177" s="3"/>
      <c r="GD10177" s="3"/>
      <c r="GE10177" s="3"/>
      <c r="GF10177" s="3"/>
      <c r="GG10177" s="3"/>
      <c r="GH10177" s="3"/>
      <c r="GI10177" s="3"/>
      <c r="GJ10177" s="3"/>
      <c r="GK10177" s="3"/>
      <c r="GL10177" s="3"/>
      <c r="GM10177" s="3"/>
      <c r="GN10177" s="3"/>
      <c r="GO10177" s="3"/>
      <c r="GP10177" s="3"/>
      <c r="GQ10177" s="3"/>
      <c r="GR10177" s="3"/>
      <c r="GS10177" s="3"/>
      <c r="GT10177" s="3"/>
      <c r="GU10177" s="3"/>
      <c r="GV10177" s="3"/>
      <c r="GW10177" s="3"/>
      <c r="GX10177" s="3"/>
      <c r="GY10177" s="3"/>
      <c r="GZ10177" s="3"/>
      <c r="HA10177" s="3"/>
      <c r="HB10177" s="3"/>
      <c r="HC10177" s="3"/>
      <c r="HD10177" s="3"/>
      <c r="HE10177" s="3"/>
      <c r="HF10177" s="3"/>
      <c r="HG10177" s="3"/>
      <c r="HH10177" s="3"/>
      <c r="HI10177" s="3"/>
      <c r="HJ10177" s="3"/>
      <c r="HK10177" s="3"/>
      <c r="HL10177" s="3"/>
      <c r="HM10177" s="45"/>
      <c r="HN10177" s="3"/>
      <c r="HO10177" s="3"/>
      <c r="HP10177" s="3"/>
      <c r="HQ10177" s="3"/>
      <c r="HR10177" s="3"/>
      <c r="HS10177" s="3"/>
      <c r="HT10177" s="3"/>
      <c r="HU10177" s="3"/>
      <c r="HV10177" s="3"/>
      <c r="HW10177" s="3"/>
      <c r="HX10177" s="3"/>
      <c r="HY10177" s="3"/>
      <c r="HZ10177" s="3"/>
      <c r="IA10177" s="3"/>
      <c r="IB10177" s="3"/>
      <c r="IC10177" s="3"/>
      <c r="ID10177" s="3"/>
      <c r="IE10177" s="3"/>
      <c r="IF10177" s="3"/>
      <c r="IG10177" s="3"/>
      <c r="IH10177" s="3"/>
      <c r="II10177" s="3"/>
      <c r="IJ10177" s="3"/>
      <c r="IK10177" s="3"/>
      <c r="IL10177" s="3"/>
      <c r="IM10177" s="3"/>
      <c r="IN10177" s="3"/>
      <c r="IO10177" s="15"/>
    </row>
    <row r="10178" spans="171:249">
      <c r="FO10178" s="3"/>
      <c r="FP10178" s="3"/>
      <c r="FQ10178" s="3"/>
      <c r="FR10178" s="3"/>
      <c r="FS10178" s="3"/>
      <c r="FT10178" s="3"/>
      <c r="FU10178" s="3"/>
      <c r="FV10178" s="3"/>
      <c r="FW10178" s="3"/>
      <c r="FX10178" s="3"/>
      <c r="FY10178" s="3"/>
      <c r="FZ10178" s="3"/>
      <c r="GA10178" s="3"/>
      <c r="GB10178" s="3"/>
      <c r="GC10178" s="3"/>
      <c r="GD10178" s="3"/>
      <c r="GE10178" s="3"/>
      <c r="GF10178" s="3"/>
      <c r="GG10178" s="3"/>
      <c r="GH10178" s="3"/>
      <c r="GI10178" s="3"/>
      <c r="GJ10178" s="3"/>
      <c r="GK10178" s="3"/>
      <c r="GL10178" s="3"/>
      <c r="GM10178" s="3"/>
      <c r="GN10178" s="3"/>
      <c r="GO10178" s="3"/>
      <c r="GP10178" s="3"/>
      <c r="GQ10178" s="3"/>
      <c r="GR10178" s="3"/>
      <c r="GS10178" s="3"/>
      <c r="GT10178" s="3"/>
      <c r="GU10178" s="3"/>
      <c r="GV10178" s="3"/>
      <c r="GW10178" s="3"/>
      <c r="GX10178" s="3"/>
      <c r="GY10178" s="3"/>
      <c r="GZ10178" s="3"/>
      <c r="HA10178" s="3"/>
      <c r="HB10178" s="3"/>
      <c r="HC10178" s="3"/>
      <c r="HD10178" s="3"/>
      <c r="HE10178" s="3"/>
      <c r="HF10178" s="3"/>
      <c r="HG10178" s="3"/>
      <c r="HH10178" s="3"/>
      <c r="HI10178" s="3"/>
      <c r="HJ10178" s="3"/>
      <c r="HK10178" s="3"/>
      <c r="HL10178" s="3"/>
      <c r="HM10178" s="45"/>
      <c r="HN10178" s="3"/>
      <c r="HO10178" s="3"/>
      <c r="HP10178" s="3"/>
      <c r="HQ10178" s="3"/>
      <c r="HR10178" s="3"/>
      <c r="HS10178" s="3"/>
      <c r="HT10178" s="3"/>
      <c r="HU10178" s="3"/>
      <c r="HV10178" s="3"/>
      <c r="HW10178" s="3"/>
      <c r="HX10178" s="3"/>
      <c r="HY10178" s="3"/>
      <c r="HZ10178" s="3"/>
      <c r="IA10178" s="3"/>
      <c r="IB10178" s="3"/>
      <c r="IC10178" s="3"/>
      <c r="ID10178" s="3"/>
      <c r="IE10178" s="3"/>
      <c r="IF10178" s="3"/>
      <c r="IG10178" s="3"/>
      <c r="IH10178" s="3"/>
      <c r="II10178" s="3"/>
      <c r="IJ10178" s="3"/>
      <c r="IK10178" s="3"/>
      <c r="IL10178" s="3"/>
      <c r="IM10178" s="3"/>
      <c r="IN10178" s="3"/>
      <c r="IO10178" s="15"/>
    </row>
    <row r="10179" spans="171:249">
      <c r="FO10179" s="3"/>
      <c r="FP10179" s="3"/>
      <c r="FQ10179" s="3"/>
      <c r="FR10179" s="3"/>
      <c r="FS10179" s="3"/>
      <c r="FT10179" s="3"/>
      <c r="FU10179" s="3"/>
      <c r="FV10179" s="3"/>
      <c r="FW10179" s="3"/>
      <c r="FX10179" s="3"/>
      <c r="FY10179" s="3"/>
      <c r="FZ10179" s="3"/>
      <c r="GA10179" s="3"/>
      <c r="GB10179" s="3"/>
      <c r="GC10179" s="3"/>
      <c r="GD10179" s="3"/>
      <c r="GE10179" s="3"/>
      <c r="GF10179" s="3"/>
      <c r="GG10179" s="3"/>
      <c r="GH10179" s="3"/>
      <c r="GI10179" s="3"/>
      <c r="GJ10179" s="3"/>
      <c r="GK10179" s="3"/>
      <c r="GL10179" s="3"/>
      <c r="GM10179" s="3"/>
      <c r="GN10179" s="3"/>
      <c r="GO10179" s="3"/>
      <c r="GP10179" s="3"/>
      <c r="GQ10179" s="3"/>
      <c r="GR10179" s="3"/>
      <c r="GS10179" s="3"/>
      <c r="GT10179" s="3"/>
      <c r="GU10179" s="3"/>
      <c r="GV10179" s="3"/>
      <c r="GW10179" s="3"/>
      <c r="GX10179" s="3"/>
      <c r="GY10179" s="3"/>
      <c r="GZ10179" s="3"/>
      <c r="HA10179" s="3"/>
      <c r="HB10179" s="3"/>
      <c r="HC10179" s="3"/>
      <c r="HD10179" s="3"/>
      <c r="HE10179" s="3"/>
      <c r="HF10179" s="3"/>
      <c r="HG10179" s="3"/>
      <c r="HH10179" s="3"/>
      <c r="HI10179" s="3"/>
      <c r="HJ10179" s="3"/>
      <c r="HK10179" s="3"/>
      <c r="HL10179" s="3"/>
      <c r="HM10179" s="45"/>
      <c r="HN10179" s="3"/>
      <c r="HO10179" s="3"/>
      <c r="HP10179" s="3"/>
      <c r="HQ10179" s="3"/>
      <c r="HR10179" s="3"/>
      <c r="HS10179" s="3"/>
      <c r="HT10179" s="3"/>
      <c r="HU10179" s="3"/>
      <c r="HV10179" s="3"/>
      <c r="HW10179" s="3"/>
      <c r="HX10179" s="3"/>
      <c r="HY10179" s="3"/>
      <c r="HZ10179" s="3"/>
      <c r="IA10179" s="3"/>
      <c r="IB10179" s="3"/>
      <c r="IC10179" s="3"/>
      <c r="ID10179" s="3"/>
      <c r="IE10179" s="3"/>
      <c r="IF10179" s="3"/>
      <c r="IG10179" s="3"/>
      <c r="IH10179" s="3"/>
      <c r="II10179" s="3"/>
      <c r="IJ10179" s="3"/>
      <c r="IK10179" s="3"/>
      <c r="IL10179" s="3"/>
      <c r="IM10179" s="3"/>
      <c r="IN10179" s="3"/>
      <c r="IO10179" s="15"/>
    </row>
    <row r="10180" spans="171:249">
      <c r="FO10180" s="3"/>
      <c r="FP10180" s="3"/>
      <c r="FQ10180" s="3"/>
      <c r="FR10180" s="3"/>
      <c r="FS10180" s="3"/>
      <c r="FT10180" s="3"/>
      <c r="FU10180" s="3"/>
      <c r="FV10180" s="3"/>
      <c r="FW10180" s="3"/>
      <c r="FX10180" s="3"/>
      <c r="FY10180" s="3"/>
      <c r="FZ10180" s="3"/>
      <c r="GA10180" s="3"/>
      <c r="GB10180" s="3"/>
      <c r="GC10180" s="3"/>
      <c r="GD10180" s="3"/>
      <c r="GE10180" s="3"/>
      <c r="GF10180" s="3"/>
      <c r="GG10180" s="3"/>
      <c r="GH10180" s="3"/>
      <c r="GI10180" s="3"/>
      <c r="GJ10180" s="3"/>
      <c r="GK10180" s="3"/>
      <c r="GL10180" s="3"/>
      <c r="GM10180" s="3"/>
      <c r="GN10180" s="3"/>
      <c r="GO10180" s="3"/>
      <c r="GP10180" s="3"/>
      <c r="GQ10180" s="3"/>
      <c r="GR10180" s="3"/>
      <c r="GS10180" s="3"/>
      <c r="GT10180" s="3"/>
      <c r="GU10180" s="3"/>
      <c r="GV10180" s="3"/>
      <c r="GW10180" s="3"/>
      <c r="GX10180" s="3"/>
      <c r="GY10180" s="3"/>
      <c r="GZ10180" s="3"/>
      <c r="HA10180" s="3"/>
      <c r="HB10180" s="3"/>
      <c r="HC10180" s="3"/>
      <c r="HD10180" s="3"/>
      <c r="HE10180" s="3"/>
      <c r="HF10180" s="3"/>
      <c r="HG10180" s="3"/>
      <c r="HH10180" s="3"/>
      <c r="HI10180" s="3"/>
      <c r="HJ10180" s="3"/>
      <c r="HK10180" s="3"/>
      <c r="HL10180" s="3"/>
      <c r="HM10180" s="45"/>
      <c r="HN10180" s="3"/>
      <c r="HO10180" s="3"/>
      <c r="HP10180" s="3"/>
      <c r="HQ10180" s="3"/>
      <c r="HR10180" s="3"/>
      <c r="HS10180" s="3"/>
      <c r="HT10180" s="3"/>
      <c r="HU10180" s="3"/>
      <c r="HV10180" s="3"/>
      <c r="HW10180" s="3"/>
      <c r="HX10180" s="3"/>
      <c r="HY10180" s="3"/>
      <c r="HZ10180" s="3"/>
      <c r="IA10180" s="3"/>
      <c r="IB10180" s="3"/>
      <c r="IC10180" s="3"/>
      <c r="ID10180" s="3"/>
      <c r="IE10180" s="3"/>
      <c r="IF10180" s="3"/>
      <c r="IG10180" s="3"/>
      <c r="IH10180" s="3"/>
      <c r="II10180" s="3"/>
      <c r="IJ10180" s="3"/>
      <c r="IK10180" s="3"/>
      <c r="IL10180" s="3"/>
      <c r="IM10180" s="3"/>
      <c r="IN10180" s="3"/>
      <c r="IO10180" s="15"/>
    </row>
    <row r="10181" spans="171:249">
      <c r="FO10181" s="3"/>
      <c r="FP10181" s="3"/>
      <c r="FQ10181" s="3"/>
      <c r="FR10181" s="3"/>
      <c r="FS10181" s="3"/>
      <c r="FT10181" s="3"/>
      <c r="FU10181" s="3"/>
      <c r="FV10181" s="3"/>
      <c r="FW10181" s="3"/>
      <c r="FX10181" s="3"/>
      <c r="FY10181" s="3"/>
      <c r="FZ10181" s="3"/>
      <c r="GA10181" s="3"/>
      <c r="GB10181" s="3"/>
      <c r="GC10181" s="3"/>
      <c r="GD10181" s="3"/>
      <c r="GE10181" s="3"/>
      <c r="GF10181" s="3"/>
      <c r="GG10181" s="3"/>
      <c r="GH10181" s="3"/>
      <c r="GI10181" s="3"/>
      <c r="GJ10181" s="3"/>
      <c r="GK10181" s="3"/>
      <c r="GL10181" s="3"/>
      <c r="GM10181" s="3"/>
      <c r="GN10181" s="3"/>
      <c r="GO10181" s="3"/>
      <c r="GP10181" s="3"/>
      <c r="GQ10181" s="3"/>
      <c r="GR10181" s="3"/>
      <c r="GS10181" s="3"/>
      <c r="GT10181" s="3"/>
      <c r="GU10181" s="3"/>
      <c r="GV10181" s="3"/>
      <c r="GW10181" s="3"/>
      <c r="GX10181" s="3"/>
      <c r="GY10181" s="3"/>
      <c r="GZ10181" s="3"/>
      <c r="HA10181" s="3"/>
      <c r="HB10181" s="3"/>
      <c r="HC10181" s="3"/>
      <c r="HD10181" s="3"/>
      <c r="HE10181" s="3"/>
      <c r="HF10181" s="3"/>
      <c r="HG10181" s="3"/>
      <c r="HH10181" s="3"/>
      <c r="HI10181" s="3"/>
      <c r="HJ10181" s="3"/>
      <c r="HK10181" s="3"/>
      <c r="HL10181" s="3"/>
      <c r="HM10181" s="45"/>
      <c r="HN10181" s="3"/>
      <c r="HO10181" s="3"/>
      <c r="HP10181" s="3"/>
      <c r="HQ10181" s="3"/>
      <c r="HR10181" s="3"/>
      <c r="HS10181" s="3"/>
      <c r="HT10181" s="3"/>
      <c r="HU10181" s="3"/>
      <c r="HV10181" s="3"/>
      <c r="HW10181" s="3"/>
      <c r="HX10181" s="3"/>
      <c r="HY10181" s="3"/>
      <c r="HZ10181" s="3"/>
      <c r="IA10181" s="3"/>
      <c r="IB10181" s="3"/>
      <c r="IC10181" s="3"/>
      <c r="ID10181" s="3"/>
      <c r="IE10181" s="3"/>
      <c r="IF10181" s="3"/>
      <c r="IG10181" s="3"/>
      <c r="IH10181" s="3"/>
      <c r="II10181" s="3"/>
      <c r="IJ10181" s="3"/>
      <c r="IK10181" s="3"/>
      <c r="IL10181" s="3"/>
      <c r="IM10181" s="3"/>
      <c r="IN10181" s="3"/>
      <c r="IO10181" s="15"/>
    </row>
    <row r="10182" spans="171:249">
      <c r="FO10182" s="3"/>
      <c r="FP10182" s="3"/>
      <c r="FQ10182" s="3"/>
      <c r="FR10182" s="3"/>
      <c r="FS10182" s="3"/>
      <c r="FT10182" s="3"/>
      <c r="FU10182" s="3"/>
      <c r="FV10182" s="3"/>
      <c r="FW10182" s="3"/>
      <c r="FX10182" s="3"/>
      <c r="FY10182" s="3"/>
      <c r="FZ10182" s="3"/>
      <c r="GA10182" s="3"/>
      <c r="GB10182" s="3"/>
      <c r="GC10182" s="3"/>
      <c r="GD10182" s="3"/>
      <c r="GE10182" s="3"/>
      <c r="GF10182" s="3"/>
      <c r="GG10182" s="3"/>
      <c r="GH10182" s="3"/>
      <c r="GI10182" s="3"/>
      <c r="GJ10182" s="3"/>
      <c r="GK10182" s="3"/>
      <c r="GL10182" s="3"/>
      <c r="GM10182" s="3"/>
      <c r="GN10182" s="3"/>
      <c r="GO10182" s="3"/>
      <c r="GP10182" s="3"/>
      <c r="GQ10182" s="3"/>
      <c r="GR10182" s="3"/>
      <c r="GS10182" s="3"/>
      <c r="GT10182" s="3"/>
      <c r="GU10182" s="3"/>
      <c r="GV10182" s="3"/>
      <c r="GW10182" s="3"/>
      <c r="GX10182" s="3"/>
      <c r="GY10182" s="3"/>
      <c r="GZ10182" s="3"/>
      <c r="HA10182" s="3"/>
      <c r="HB10182" s="3"/>
      <c r="HC10182" s="3"/>
      <c r="HD10182" s="3"/>
      <c r="HE10182" s="3"/>
      <c r="HF10182" s="3"/>
      <c r="HG10182" s="3"/>
      <c r="HH10182" s="3"/>
      <c r="HI10182" s="3"/>
      <c r="HJ10182" s="3"/>
      <c r="HK10182" s="3"/>
      <c r="HL10182" s="3"/>
      <c r="HM10182" s="45"/>
      <c r="HN10182" s="3"/>
      <c r="HO10182" s="3"/>
      <c r="HP10182" s="3"/>
      <c r="HQ10182" s="3"/>
      <c r="HR10182" s="3"/>
      <c r="HS10182" s="3"/>
      <c r="HT10182" s="3"/>
      <c r="HU10182" s="3"/>
      <c r="HV10182" s="3"/>
      <c r="HW10182" s="3"/>
      <c r="HX10182" s="3"/>
      <c r="HY10182" s="3"/>
      <c r="HZ10182" s="3"/>
      <c r="IA10182" s="3"/>
      <c r="IB10182" s="3"/>
      <c r="IC10182" s="3"/>
      <c r="ID10182" s="3"/>
      <c r="IE10182" s="3"/>
      <c r="IF10182" s="3"/>
      <c r="IG10182" s="3"/>
      <c r="IH10182" s="3"/>
      <c r="II10182" s="3"/>
      <c r="IJ10182" s="3"/>
      <c r="IK10182" s="3"/>
      <c r="IL10182" s="3"/>
      <c r="IM10182" s="3"/>
      <c r="IN10182" s="3"/>
      <c r="IO10182" s="15"/>
    </row>
    <row r="10183" spans="171:249">
      <c r="FO10183" s="3"/>
      <c r="FP10183" s="3"/>
      <c r="FQ10183" s="3"/>
      <c r="FR10183" s="3"/>
      <c r="FS10183" s="3"/>
      <c r="FT10183" s="3"/>
      <c r="FU10183" s="3"/>
      <c r="FV10183" s="3"/>
      <c r="FW10183" s="3"/>
      <c r="FX10183" s="3"/>
      <c r="FY10183" s="3"/>
      <c r="FZ10183" s="3"/>
      <c r="GA10183" s="3"/>
      <c r="GB10183" s="3"/>
      <c r="GC10183" s="3"/>
      <c r="GD10183" s="3"/>
      <c r="GE10183" s="3"/>
      <c r="GF10183" s="3"/>
      <c r="GG10183" s="3"/>
      <c r="GH10183" s="3"/>
      <c r="GI10183" s="3"/>
      <c r="GJ10183" s="3"/>
      <c r="GK10183" s="3"/>
      <c r="GL10183" s="3"/>
      <c r="GM10183" s="3"/>
      <c r="GN10183" s="3"/>
      <c r="GO10183" s="3"/>
      <c r="GP10183" s="3"/>
      <c r="GQ10183" s="3"/>
      <c r="GR10183" s="3"/>
      <c r="GS10183" s="3"/>
      <c r="GT10183" s="3"/>
      <c r="GU10183" s="3"/>
      <c r="GV10183" s="3"/>
      <c r="GW10183" s="3"/>
      <c r="GX10183" s="3"/>
      <c r="GY10183" s="3"/>
      <c r="GZ10183" s="3"/>
      <c r="HA10183" s="3"/>
      <c r="HB10183" s="3"/>
      <c r="HC10183" s="3"/>
      <c r="HD10183" s="3"/>
      <c r="HE10183" s="3"/>
      <c r="HF10183" s="3"/>
      <c r="HG10183" s="3"/>
      <c r="HH10183" s="3"/>
      <c r="HI10183" s="3"/>
      <c r="HJ10183" s="3"/>
      <c r="HK10183" s="3"/>
      <c r="HL10183" s="3"/>
      <c r="HM10183" s="45"/>
      <c r="HN10183" s="3"/>
      <c r="HO10183" s="3"/>
      <c r="HP10183" s="3"/>
      <c r="HQ10183" s="3"/>
      <c r="HR10183" s="3"/>
      <c r="HS10183" s="3"/>
      <c r="HT10183" s="3"/>
      <c r="HU10183" s="3"/>
      <c r="HV10183" s="3"/>
      <c r="HW10183" s="3"/>
      <c r="HX10183" s="3"/>
      <c r="HY10183" s="3"/>
      <c r="HZ10183" s="3"/>
      <c r="IA10183" s="3"/>
      <c r="IB10183" s="3"/>
      <c r="IC10183" s="3"/>
      <c r="ID10183" s="3"/>
      <c r="IE10183" s="3"/>
      <c r="IF10183" s="3"/>
      <c r="IG10183" s="3"/>
      <c r="IH10183" s="3"/>
      <c r="II10183" s="3"/>
      <c r="IJ10183" s="3"/>
      <c r="IK10183" s="3"/>
      <c r="IL10183" s="3"/>
      <c r="IM10183" s="3"/>
      <c r="IN10183" s="3"/>
      <c r="IO10183" s="15"/>
    </row>
    <row r="10184" spans="171:249">
      <c r="FO10184" s="3"/>
      <c r="FP10184" s="3"/>
      <c r="FQ10184" s="3"/>
      <c r="FR10184" s="3"/>
      <c r="FS10184" s="3"/>
      <c r="FT10184" s="3"/>
      <c r="FU10184" s="3"/>
      <c r="FV10184" s="3"/>
      <c r="FW10184" s="3"/>
      <c r="FX10184" s="3"/>
      <c r="FY10184" s="3"/>
      <c r="FZ10184" s="3"/>
      <c r="GA10184" s="3"/>
      <c r="GB10184" s="3"/>
      <c r="GC10184" s="3"/>
      <c r="GD10184" s="3"/>
      <c r="GE10184" s="3"/>
      <c r="GF10184" s="3"/>
      <c r="GG10184" s="3"/>
      <c r="GH10184" s="3"/>
      <c r="GI10184" s="3"/>
      <c r="GJ10184" s="3"/>
      <c r="GK10184" s="3"/>
      <c r="GL10184" s="3"/>
      <c r="GM10184" s="3"/>
      <c r="GN10184" s="3"/>
      <c r="GO10184" s="3"/>
      <c r="GP10184" s="3"/>
      <c r="GQ10184" s="3"/>
      <c r="GR10184" s="3"/>
      <c r="GS10184" s="3"/>
      <c r="GT10184" s="3"/>
      <c r="GU10184" s="3"/>
      <c r="GV10184" s="3"/>
      <c r="GW10184" s="3"/>
      <c r="GX10184" s="3"/>
      <c r="GY10184" s="3"/>
      <c r="GZ10184" s="3"/>
      <c r="HA10184" s="3"/>
      <c r="HB10184" s="3"/>
      <c r="HC10184" s="3"/>
      <c r="HD10184" s="3"/>
      <c r="HE10184" s="3"/>
      <c r="HF10184" s="3"/>
      <c r="HG10184" s="3"/>
      <c r="HH10184" s="3"/>
      <c r="HI10184" s="3"/>
      <c r="HJ10184" s="3"/>
      <c r="HK10184" s="3"/>
      <c r="HL10184" s="3"/>
      <c r="HM10184" s="45"/>
      <c r="HN10184" s="3"/>
      <c r="HO10184" s="3"/>
      <c r="HP10184" s="3"/>
      <c r="HQ10184" s="3"/>
      <c r="HR10184" s="3"/>
      <c r="HS10184" s="3"/>
      <c r="HT10184" s="3"/>
      <c r="HU10184" s="3"/>
      <c r="HV10184" s="3"/>
      <c r="HW10184" s="3"/>
      <c r="HX10184" s="3"/>
      <c r="HY10184" s="3"/>
      <c r="HZ10184" s="3"/>
      <c r="IA10184" s="3"/>
      <c r="IB10184" s="3"/>
      <c r="IC10184" s="3"/>
      <c r="ID10184" s="3"/>
      <c r="IE10184" s="3"/>
      <c r="IF10184" s="3"/>
      <c r="IG10184" s="3"/>
      <c r="IH10184" s="3"/>
      <c r="II10184" s="3"/>
      <c r="IJ10184" s="3"/>
      <c r="IK10184" s="3"/>
      <c r="IL10184" s="3"/>
      <c r="IM10184" s="3"/>
      <c r="IN10184" s="3"/>
      <c r="IO10184" s="15"/>
    </row>
    <row r="10185" spans="171:249">
      <c r="FO10185" s="3"/>
      <c r="FP10185" s="3"/>
      <c r="FQ10185" s="3"/>
      <c r="FR10185" s="3"/>
      <c r="FS10185" s="3"/>
      <c r="FT10185" s="3"/>
      <c r="FU10185" s="3"/>
      <c r="FV10185" s="3"/>
      <c r="FW10185" s="3"/>
      <c r="FX10185" s="3"/>
      <c r="FY10185" s="3"/>
      <c r="FZ10185" s="3"/>
      <c r="GA10185" s="3"/>
      <c r="GB10185" s="3"/>
      <c r="GC10185" s="3"/>
      <c r="GD10185" s="3"/>
      <c r="GE10185" s="3"/>
      <c r="GF10185" s="3"/>
      <c r="GG10185" s="3"/>
      <c r="GH10185" s="3"/>
      <c r="GI10185" s="3"/>
      <c r="GJ10185" s="3"/>
      <c r="GK10185" s="3"/>
      <c r="GL10185" s="3"/>
      <c r="GM10185" s="3"/>
      <c r="GN10185" s="3"/>
      <c r="GO10185" s="3"/>
      <c r="GP10185" s="3"/>
      <c r="GQ10185" s="3"/>
      <c r="GR10185" s="3"/>
      <c r="GS10185" s="3"/>
      <c r="GT10185" s="3"/>
      <c r="GU10185" s="3"/>
      <c r="GV10185" s="3"/>
      <c r="GW10185" s="3"/>
      <c r="GX10185" s="3"/>
      <c r="GY10185" s="3"/>
      <c r="GZ10185" s="3"/>
      <c r="HA10185" s="3"/>
      <c r="HB10185" s="3"/>
      <c r="HC10185" s="3"/>
      <c r="HD10185" s="3"/>
      <c r="HE10185" s="3"/>
      <c r="HF10185" s="3"/>
      <c r="HG10185" s="3"/>
      <c r="HH10185" s="3"/>
      <c r="HI10185" s="3"/>
      <c r="HJ10185" s="3"/>
      <c r="HK10185" s="3"/>
      <c r="HL10185" s="3"/>
      <c r="HM10185" s="45"/>
      <c r="HN10185" s="3"/>
      <c r="HO10185" s="3"/>
      <c r="HP10185" s="3"/>
      <c r="HQ10185" s="3"/>
      <c r="HR10185" s="3"/>
      <c r="HS10185" s="3"/>
      <c r="HT10185" s="3"/>
      <c r="HU10185" s="3"/>
      <c r="HV10185" s="3"/>
      <c r="HW10185" s="3"/>
      <c r="HX10185" s="3"/>
      <c r="HY10185" s="3"/>
      <c r="HZ10185" s="3"/>
      <c r="IA10185" s="3"/>
      <c r="IB10185" s="3"/>
      <c r="IC10185" s="3"/>
      <c r="ID10185" s="3"/>
      <c r="IE10185" s="3"/>
      <c r="IF10185" s="3"/>
      <c r="IG10185" s="3"/>
      <c r="IH10185" s="3"/>
      <c r="II10185" s="3"/>
      <c r="IJ10185" s="3"/>
      <c r="IK10185" s="3"/>
      <c r="IL10185" s="3"/>
      <c r="IM10185" s="3"/>
      <c r="IN10185" s="3"/>
      <c r="IO10185" s="15"/>
    </row>
    <row r="10186" spans="171:249">
      <c r="FO10186" s="3"/>
      <c r="FP10186" s="3"/>
      <c r="FQ10186" s="3"/>
      <c r="FR10186" s="3"/>
      <c r="FS10186" s="3"/>
      <c r="FT10186" s="3"/>
      <c r="FU10186" s="3"/>
      <c r="FV10186" s="3"/>
      <c r="FW10186" s="3"/>
      <c r="FX10186" s="3"/>
      <c r="FY10186" s="3"/>
      <c r="FZ10186" s="3"/>
      <c r="GA10186" s="3"/>
      <c r="GB10186" s="3"/>
      <c r="GC10186" s="3"/>
      <c r="GD10186" s="3"/>
      <c r="GE10186" s="3"/>
      <c r="GF10186" s="3"/>
      <c r="GG10186" s="3"/>
      <c r="GH10186" s="3"/>
      <c r="GI10186" s="3"/>
      <c r="GJ10186" s="3"/>
      <c r="GK10186" s="3"/>
      <c r="GL10186" s="3"/>
      <c r="GM10186" s="3"/>
      <c r="GN10186" s="3"/>
      <c r="GO10186" s="3"/>
      <c r="GP10186" s="3"/>
      <c r="GQ10186" s="3"/>
      <c r="GR10186" s="3"/>
      <c r="GS10186" s="3"/>
      <c r="GT10186" s="3"/>
      <c r="GU10186" s="3"/>
      <c r="GV10186" s="3"/>
      <c r="GW10186" s="3"/>
      <c r="GX10186" s="3"/>
      <c r="GY10186" s="3"/>
      <c r="GZ10186" s="3"/>
      <c r="HA10186" s="3"/>
      <c r="HB10186" s="3"/>
      <c r="HC10186" s="3"/>
      <c r="HD10186" s="3"/>
      <c r="HE10186" s="3"/>
      <c r="HF10186" s="3"/>
      <c r="HG10186" s="3"/>
      <c r="HH10186" s="3"/>
      <c r="HI10186" s="3"/>
      <c r="HJ10186" s="3"/>
      <c r="HK10186" s="3"/>
      <c r="HL10186" s="3"/>
      <c r="HM10186" s="45"/>
      <c r="HN10186" s="3"/>
      <c r="HO10186" s="3"/>
      <c r="HP10186" s="3"/>
      <c r="HQ10186" s="3"/>
      <c r="HR10186" s="3"/>
      <c r="HS10186" s="3"/>
      <c r="HT10186" s="3"/>
      <c r="HU10186" s="3"/>
      <c r="HV10186" s="3"/>
      <c r="HW10186" s="3"/>
      <c r="HX10186" s="3"/>
      <c r="HY10186" s="3"/>
      <c r="HZ10186" s="3"/>
      <c r="IA10186" s="3"/>
      <c r="IB10186" s="3"/>
      <c r="IC10186" s="3"/>
      <c r="ID10186" s="3"/>
      <c r="IE10186" s="3"/>
      <c r="IF10186" s="3"/>
      <c r="IG10186" s="3"/>
      <c r="IH10186" s="3"/>
      <c r="II10186" s="3"/>
      <c r="IJ10186" s="3"/>
      <c r="IK10186" s="3"/>
      <c r="IL10186" s="3"/>
      <c r="IM10186" s="3"/>
      <c r="IN10186" s="3"/>
      <c r="IO10186" s="15"/>
    </row>
    <row r="10187" spans="171:249">
      <c r="FO10187" s="3"/>
      <c r="FP10187" s="3"/>
      <c r="FQ10187" s="3"/>
      <c r="FR10187" s="3"/>
      <c r="FS10187" s="3"/>
      <c r="FT10187" s="3"/>
      <c r="FU10187" s="3"/>
      <c r="FV10187" s="3"/>
      <c r="FW10187" s="3"/>
      <c r="FX10187" s="3"/>
      <c r="FY10187" s="3"/>
      <c r="FZ10187" s="3"/>
      <c r="GA10187" s="3"/>
      <c r="GB10187" s="3"/>
      <c r="GC10187" s="3"/>
      <c r="GD10187" s="3"/>
      <c r="GE10187" s="3"/>
      <c r="GF10187" s="3"/>
      <c r="GG10187" s="3"/>
      <c r="GH10187" s="3"/>
      <c r="GI10187" s="3"/>
      <c r="GJ10187" s="3"/>
      <c r="GK10187" s="3"/>
      <c r="GL10187" s="3"/>
      <c r="GM10187" s="3"/>
      <c r="GN10187" s="3"/>
      <c r="GO10187" s="3"/>
      <c r="GP10187" s="3"/>
      <c r="GQ10187" s="3"/>
      <c r="GR10187" s="3"/>
      <c r="GS10187" s="3"/>
      <c r="GT10187" s="3"/>
      <c r="GU10187" s="3"/>
      <c r="GV10187" s="3"/>
      <c r="GW10187" s="3"/>
      <c r="GX10187" s="3"/>
      <c r="GY10187" s="3"/>
      <c r="GZ10187" s="3"/>
      <c r="HA10187" s="3"/>
      <c r="HB10187" s="3"/>
      <c r="HC10187" s="3"/>
      <c r="HD10187" s="3"/>
      <c r="HE10187" s="3"/>
      <c r="HF10187" s="3"/>
      <c r="HG10187" s="3"/>
      <c r="HH10187" s="3"/>
      <c r="HI10187" s="3"/>
      <c r="HJ10187" s="3"/>
      <c r="HK10187" s="3"/>
      <c r="HL10187" s="3"/>
      <c r="HM10187" s="45"/>
      <c r="HN10187" s="3"/>
      <c r="HO10187" s="3"/>
      <c r="HP10187" s="3"/>
      <c r="HQ10187" s="3"/>
      <c r="HR10187" s="3"/>
      <c r="HS10187" s="3"/>
      <c r="HT10187" s="3"/>
      <c r="HU10187" s="3"/>
      <c r="HV10187" s="3"/>
      <c r="HW10187" s="3"/>
      <c r="HX10187" s="3"/>
      <c r="HY10187" s="3"/>
      <c r="HZ10187" s="3"/>
      <c r="IA10187" s="3"/>
      <c r="IB10187" s="3"/>
      <c r="IC10187" s="3"/>
      <c r="ID10187" s="3"/>
      <c r="IE10187" s="3"/>
      <c r="IF10187" s="3"/>
      <c r="IG10187" s="3"/>
      <c r="IH10187" s="3"/>
      <c r="II10187" s="3"/>
      <c r="IJ10187" s="3"/>
      <c r="IK10187" s="3"/>
      <c r="IL10187" s="3"/>
      <c r="IM10187" s="3"/>
      <c r="IN10187" s="3"/>
      <c r="IO10187" s="15"/>
    </row>
    <row r="10188" spans="171:249">
      <c r="FO10188" s="3"/>
      <c r="FP10188" s="3"/>
      <c r="FQ10188" s="3"/>
      <c r="FR10188" s="3"/>
      <c r="FS10188" s="3"/>
      <c r="FT10188" s="3"/>
      <c r="FU10188" s="3"/>
      <c r="FV10188" s="3"/>
      <c r="FW10188" s="3"/>
      <c r="FX10188" s="3"/>
      <c r="FY10188" s="3"/>
      <c r="FZ10188" s="3"/>
      <c r="GA10188" s="3"/>
      <c r="GB10188" s="3"/>
      <c r="GC10188" s="3"/>
      <c r="GD10188" s="3"/>
      <c r="GE10188" s="3"/>
      <c r="GF10188" s="3"/>
      <c r="GG10188" s="3"/>
      <c r="GH10188" s="3"/>
      <c r="GI10188" s="3"/>
      <c r="GJ10188" s="3"/>
      <c r="GK10188" s="3"/>
      <c r="GL10188" s="3"/>
      <c r="GM10188" s="3"/>
      <c r="GN10188" s="3"/>
      <c r="GO10188" s="3"/>
      <c r="GP10188" s="3"/>
      <c r="GQ10188" s="3"/>
      <c r="GR10188" s="3"/>
      <c r="GS10188" s="3"/>
      <c r="GT10188" s="3"/>
      <c r="GU10188" s="3"/>
      <c r="GV10188" s="3"/>
      <c r="GW10188" s="3"/>
      <c r="GX10188" s="3"/>
      <c r="GY10188" s="3"/>
      <c r="GZ10188" s="3"/>
      <c r="HA10188" s="3"/>
      <c r="HB10188" s="3"/>
      <c r="HC10188" s="3"/>
      <c r="HD10188" s="3"/>
      <c r="HE10188" s="3"/>
      <c r="HF10188" s="3"/>
      <c r="HG10188" s="3"/>
      <c r="HH10188" s="3"/>
      <c r="HI10188" s="3"/>
      <c r="HJ10188" s="3"/>
      <c r="HK10188" s="3"/>
      <c r="HL10188" s="3"/>
      <c r="HM10188" s="45"/>
      <c r="HN10188" s="3"/>
      <c r="HO10188" s="3"/>
      <c r="HP10188" s="3"/>
      <c r="HQ10188" s="3"/>
      <c r="HR10188" s="3"/>
      <c r="HS10188" s="3"/>
      <c r="HT10188" s="3"/>
      <c r="HU10188" s="3"/>
      <c r="HV10188" s="3"/>
      <c r="HW10188" s="3"/>
      <c r="HX10188" s="3"/>
      <c r="HY10188" s="3"/>
      <c r="HZ10188" s="3"/>
      <c r="IA10188" s="3"/>
      <c r="IB10188" s="3"/>
      <c r="IC10188" s="3"/>
      <c r="ID10188" s="3"/>
      <c r="IE10188" s="3"/>
      <c r="IF10188" s="3"/>
      <c r="IG10188" s="3"/>
      <c r="IH10188" s="3"/>
      <c r="II10188" s="3"/>
      <c r="IJ10188" s="3"/>
      <c r="IK10188" s="3"/>
      <c r="IL10188" s="3"/>
      <c r="IM10188" s="3"/>
      <c r="IN10188" s="3"/>
      <c r="IO10188" s="15"/>
    </row>
    <row r="10189" spans="171:249">
      <c r="FO10189" s="3"/>
      <c r="FP10189" s="3"/>
      <c r="FQ10189" s="3"/>
      <c r="FR10189" s="3"/>
      <c r="FS10189" s="3"/>
      <c r="FT10189" s="3"/>
      <c r="FU10189" s="3"/>
      <c r="FV10189" s="3"/>
      <c r="FW10189" s="3"/>
      <c r="FX10189" s="3"/>
      <c r="FY10189" s="3"/>
      <c r="FZ10189" s="3"/>
      <c r="GA10189" s="3"/>
      <c r="GB10189" s="3"/>
      <c r="GC10189" s="3"/>
      <c r="GD10189" s="3"/>
      <c r="GE10189" s="3"/>
      <c r="GF10189" s="3"/>
      <c r="GG10189" s="3"/>
      <c r="GH10189" s="3"/>
      <c r="GI10189" s="3"/>
      <c r="GJ10189" s="3"/>
      <c r="GK10189" s="3"/>
      <c r="GL10189" s="3"/>
      <c r="GM10189" s="3"/>
      <c r="GN10189" s="3"/>
      <c r="GO10189" s="3"/>
      <c r="GP10189" s="3"/>
      <c r="GQ10189" s="3"/>
      <c r="GR10189" s="3"/>
      <c r="GS10189" s="3"/>
      <c r="GT10189" s="3"/>
      <c r="GU10189" s="3"/>
      <c r="GV10189" s="3"/>
      <c r="GW10189" s="3"/>
      <c r="GX10189" s="3"/>
      <c r="GY10189" s="3"/>
      <c r="GZ10189" s="3"/>
      <c r="HA10189" s="3"/>
      <c r="HB10189" s="3"/>
      <c r="HC10189" s="3"/>
      <c r="HD10189" s="3"/>
      <c r="HE10189" s="3"/>
      <c r="HF10189" s="3"/>
      <c r="HG10189" s="3"/>
      <c r="HH10189" s="3"/>
      <c r="HI10189" s="3"/>
      <c r="HJ10189" s="3"/>
      <c r="HK10189" s="3"/>
      <c r="HL10189" s="3"/>
      <c r="HM10189" s="45"/>
      <c r="HN10189" s="3"/>
      <c r="HO10189" s="3"/>
      <c r="HP10189" s="3"/>
      <c r="HQ10189" s="3"/>
      <c r="HR10189" s="3"/>
      <c r="HS10189" s="3"/>
      <c r="HT10189" s="3"/>
      <c r="HU10189" s="3"/>
      <c r="HV10189" s="3"/>
      <c r="HW10189" s="3"/>
      <c r="HX10189" s="3"/>
      <c r="HY10189" s="3"/>
      <c r="HZ10189" s="3"/>
      <c r="IA10189" s="3"/>
      <c r="IB10189" s="3"/>
      <c r="IC10189" s="3"/>
      <c r="ID10189" s="3"/>
      <c r="IE10189" s="3"/>
      <c r="IF10189" s="3"/>
      <c r="IG10189" s="3"/>
      <c r="IH10189" s="3"/>
      <c r="II10189" s="3"/>
      <c r="IJ10189" s="3"/>
      <c r="IK10189" s="3"/>
      <c r="IL10189" s="3"/>
      <c r="IM10189" s="3"/>
      <c r="IN10189" s="3"/>
      <c r="IO10189" s="15"/>
    </row>
    <row r="10190" spans="171:249">
      <c r="FO10190" s="3"/>
      <c r="FP10190" s="3"/>
      <c r="FQ10190" s="3"/>
      <c r="FR10190" s="3"/>
      <c r="FS10190" s="3"/>
      <c r="FT10190" s="3"/>
      <c r="FU10190" s="3"/>
      <c r="FV10190" s="3"/>
      <c r="FW10190" s="3"/>
      <c r="FX10190" s="3"/>
      <c r="FY10190" s="3"/>
      <c r="FZ10190" s="3"/>
      <c r="GA10190" s="3"/>
      <c r="GB10190" s="3"/>
      <c r="GC10190" s="3"/>
      <c r="GD10190" s="3"/>
      <c r="GE10190" s="3"/>
      <c r="GF10190" s="3"/>
      <c r="GG10190" s="3"/>
      <c r="GH10190" s="3"/>
      <c r="GI10190" s="3"/>
      <c r="GJ10190" s="3"/>
      <c r="GK10190" s="3"/>
      <c r="GL10190" s="3"/>
      <c r="GM10190" s="3"/>
      <c r="GN10190" s="3"/>
      <c r="GO10190" s="3"/>
      <c r="GP10190" s="3"/>
      <c r="GQ10190" s="3"/>
      <c r="GR10190" s="3"/>
      <c r="GS10190" s="3"/>
      <c r="GT10190" s="3"/>
      <c r="GU10190" s="3"/>
      <c r="GV10190" s="3"/>
      <c r="GW10190" s="3"/>
      <c r="GX10190" s="3"/>
      <c r="GY10190" s="3"/>
      <c r="GZ10190" s="3"/>
      <c r="HA10190" s="3"/>
      <c r="HB10190" s="3"/>
      <c r="HC10190" s="3"/>
      <c r="HD10190" s="3"/>
      <c r="HE10190" s="3"/>
      <c r="HF10190" s="3"/>
      <c r="HG10190" s="3"/>
      <c r="HH10190" s="3"/>
      <c r="HI10190" s="3"/>
      <c r="HJ10190" s="3"/>
      <c r="HK10190" s="3"/>
      <c r="HL10190" s="3"/>
      <c r="HM10190" s="45"/>
      <c r="HN10190" s="3"/>
      <c r="HO10190" s="3"/>
      <c r="HP10190" s="3"/>
      <c r="HQ10190" s="3"/>
      <c r="HR10190" s="3"/>
      <c r="HS10190" s="3"/>
      <c r="HT10190" s="3"/>
      <c r="HU10190" s="3"/>
      <c r="HV10190" s="3"/>
      <c r="HW10190" s="3"/>
      <c r="HX10190" s="3"/>
      <c r="HY10190" s="3"/>
      <c r="HZ10190" s="3"/>
      <c r="IA10190" s="3"/>
      <c r="IB10190" s="3"/>
      <c r="IC10190" s="3"/>
      <c r="ID10190" s="3"/>
      <c r="IE10190" s="3"/>
      <c r="IF10190" s="3"/>
      <c r="IG10190" s="3"/>
      <c r="IH10190" s="3"/>
      <c r="II10190" s="3"/>
      <c r="IJ10190" s="3"/>
      <c r="IK10190" s="3"/>
      <c r="IL10190" s="3"/>
      <c r="IM10190" s="3"/>
      <c r="IN10190" s="3"/>
      <c r="IO10190" s="15"/>
    </row>
    <row r="10191" spans="171:249">
      <c r="FO10191" s="3"/>
      <c r="FP10191" s="3"/>
      <c r="FQ10191" s="3"/>
      <c r="FR10191" s="3"/>
      <c r="FS10191" s="3"/>
      <c r="FT10191" s="3"/>
      <c r="FU10191" s="3"/>
      <c r="FV10191" s="3"/>
      <c r="FW10191" s="3"/>
      <c r="FX10191" s="3"/>
      <c r="FY10191" s="3"/>
      <c r="FZ10191" s="3"/>
      <c r="GA10191" s="3"/>
      <c r="GB10191" s="3"/>
      <c r="GC10191" s="3"/>
      <c r="GD10191" s="3"/>
      <c r="GE10191" s="3"/>
      <c r="GF10191" s="3"/>
      <c r="GG10191" s="3"/>
      <c r="GH10191" s="3"/>
      <c r="GI10191" s="3"/>
      <c r="GJ10191" s="3"/>
      <c r="GK10191" s="3"/>
      <c r="GL10191" s="3"/>
      <c r="GM10191" s="3"/>
      <c r="GN10191" s="3"/>
      <c r="GO10191" s="3"/>
      <c r="GP10191" s="3"/>
      <c r="GQ10191" s="3"/>
      <c r="GR10191" s="3"/>
      <c r="GS10191" s="3"/>
      <c r="GT10191" s="3"/>
      <c r="GU10191" s="3"/>
      <c r="GV10191" s="3"/>
      <c r="GW10191" s="3"/>
      <c r="GX10191" s="3"/>
      <c r="GY10191" s="3"/>
      <c r="GZ10191" s="3"/>
      <c r="HA10191" s="3"/>
      <c r="HB10191" s="3"/>
      <c r="HC10191" s="3"/>
      <c r="HD10191" s="3"/>
      <c r="HE10191" s="3"/>
      <c r="HF10191" s="3"/>
      <c r="HG10191" s="3"/>
      <c r="HH10191" s="3"/>
      <c r="HI10191" s="3"/>
      <c r="HJ10191" s="3"/>
      <c r="HK10191" s="3"/>
      <c r="HL10191" s="3"/>
      <c r="HM10191" s="45"/>
      <c r="HN10191" s="3"/>
      <c r="HO10191" s="3"/>
      <c r="HP10191" s="3"/>
      <c r="HQ10191" s="3"/>
      <c r="HR10191" s="3"/>
      <c r="HS10191" s="3"/>
      <c r="HT10191" s="3"/>
      <c r="HU10191" s="3"/>
      <c r="HV10191" s="3"/>
      <c r="HW10191" s="3"/>
      <c r="HX10191" s="3"/>
      <c r="HY10191" s="3"/>
      <c r="HZ10191" s="3"/>
      <c r="IA10191" s="3"/>
      <c r="IB10191" s="3"/>
      <c r="IC10191" s="3"/>
      <c r="ID10191" s="3"/>
      <c r="IE10191" s="3"/>
      <c r="IF10191" s="3"/>
      <c r="IG10191" s="3"/>
      <c r="IH10191" s="3"/>
      <c r="II10191" s="3"/>
      <c r="IJ10191" s="3"/>
      <c r="IK10191" s="3"/>
      <c r="IL10191" s="3"/>
      <c r="IM10191" s="3"/>
      <c r="IN10191" s="3"/>
      <c r="IO10191" s="15"/>
    </row>
    <row r="10192" spans="171:249">
      <c r="FO10192" s="3"/>
      <c r="FP10192" s="3"/>
      <c r="FQ10192" s="3"/>
      <c r="FR10192" s="3"/>
      <c r="FS10192" s="3"/>
      <c r="FT10192" s="3"/>
      <c r="FU10192" s="3"/>
      <c r="FV10192" s="3"/>
      <c r="FW10192" s="3"/>
      <c r="FX10192" s="3"/>
      <c r="FY10192" s="3"/>
      <c r="FZ10192" s="3"/>
      <c r="GA10192" s="3"/>
      <c r="GB10192" s="3"/>
      <c r="GC10192" s="3"/>
      <c r="GD10192" s="3"/>
      <c r="GE10192" s="3"/>
      <c r="GF10192" s="3"/>
      <c r="GG10192" s="3"/>
      <c r="GH10192" s="3"/>
      <c r="GI10192" s="3"/>
      <c r="GJ10192" s="3"/>
      <c r="GK10192" s="3"/>
      <c r="GL10192" s="3"/>
      <c r="GM10192" s="3"/>
      <c r="GN10192" s="3"/>
      <c r="GO10192" s="3"/>
      <c r="GP10192" s="3"/>
      <c r="GQ10192" s="3"/>
      <c r="GR10192" s="3"/>
      <c r="GS10192" s="3"/>
      <c r="GT10192" s="3"/>
      <c r="GU10192" s="3"/>
      <c r="GV10192" s="3"/>
      <c r="GW10192" s="3"/>
      <c r="GX10192" s="3"/>
      <c r="GY10192" s="3"/>
      <c r="GZ10192" s="3"/>
      <c r="HA10192" s="3"/>
      <c r="HB10192" s="3"/>
      <c r="HC10192" s="3"/>
      <c r="HD10192" s="3"/>
      <c r="HE10192" s="3"/>
      <c r="HF10192" s="3"/>
      <c r="HG10192" s="3"/>
      <c r="HH10192" s="3"/>
      <c r="HI10192" s="3"/>
      <c r="HJ10192" s="3"/>
      <c r="HK10192" s="3"/>
      <c r="HL10192" s="3"/>
      <c r="HM10192" s="45"/>
      <c r="HN10192" s="3"/>
      <c r="HO10192" s="3"/>
      <c r="HP10192" s="3"/>
      <c r="HQ10192" s="3"/>
      <c r="HR10192" s="3"/>
      <c r="HS10192" s="3"/>
      <c r="HT10192" s="3"/>
      <c r="HU10192" s="3"/>
      <c r="HV10192" s="3"/>
      <c r="HW10192" s="3"/>
      <c r="HX10192" s="3"/>
      <c r="HY10192" s="3"/>
      <c r="HZ10192" s="3"/>
      <c r="IA10192" s="3"/>
      <c r="IB10192" s="3"/>
      <c r="IC10192" s="3"/>
      <c r="ID10192" s="3"/>
      <c r="IE10192" s="3"/>
      <c r="IF10192" s="3"/>
      <c r="IG10192" s="3"/>
      <c r="IH10192" s="3"/>
      <c r="II10192" s="3"/>
      <c r="IJ10192" s="3"/>
      <c r="IK10192" s="3"/>
      <c r="IL10192" s="3"/>
      <c r="IM10192" s="3"/>
      <c r="IN10192" s="3"/>
      <c r="IO10192" s="15"/>
    </row>
    <row r="10193" spans="171:249">
      <c r="FO10193" s="3"/>
      <c r="FP10193" s="3"/>
      <c r="FQ10193" s="3"/>
      <c r="FR10193" s="3"/>
      <c r="FS10193" s="3"/>
      <c r="FT10193" s="3"/>
      <c r="FU10193" s="3"/>
      <c r="FV10193" s="3"/>
      <c r="FW10193" s="3"/>
      <c r="FX10193" s="3"/>
      <c r="FY10193" s="3"/>
      <c r="FZ10193" s="3"/>
      <c r="GA10193" s="3"/>
      <c r="GB10193" s="3"/>
      <c r="GC10193" s="3"/>
      <c r="GD10193" s="3"/>
      <c r="GE10193" s="3"/>
      <c r="GF10193" s="3"/>
      <c r="GG10193" s="3"/>
      <c r="GH10193" s="3"/>
      <c r="GI10193" s="3"/>
      <c r="GJ10193" s="3"/>
      <c r="GK10193" s="3"/>
      <c r="GL10193" s="3"/>
      <c r="GM10193" s="3"/>
      <c r="GN10193" s="3"/>
      <c r="GO10193" s="3"/>
      <c r="GP10193" s="3"/>
      <c r="GQ10193" s="3"/>
      <c r="GR10193" s="3"/>
      <c r="GS10193" s="3"/>
      <c r="GT10193" s="3"/>
      <c r="GU10193" s="3"/>
      <c r="GV10193" s="3"/>
      <c r="GW10193" s="3"/>
      <c r="GX10193" s="3"/>
      <c r="GY10193" s="3"/>
      <c r="GZ10193" s="3"/>
      <c r="HA10193" s="3"/>
      <c r="HB10193" s="3"/>
      <c r="HC10193" s="3"/>
      <c r="HD10193" s="3"/>
      <c r="HE10193" s="3"/>
      <c r="HF10193" s="3"/>
      <c r="HG10193" s="3"/>
      <c r="HH10193" s="3"/>
      <c r="HI10193" s="3"/>
      <c r="HJ10193" s="3"/>
      <c r="HK10193" s="3"/>
      <c r="HL10193" s="3"/>
      <c r="HM10193" s="45"/>
      <c r="HN10193" s="3"/>
      <c r="HO10193" s="3"/>
      <c r="HP10193" s="3"/>
      <c r="HQ10193" s="3"/>
      <c r="HR10193" s="3"/>
      <c r="HS10193" s="3"/>
      <c r="HT10193" s="3"/>
      <c r="HU10193" s="3"/>
      <c r="HV10193" s="3"/>
      <c r="HW10193" s="3"/>
      <c r="HX10193" s="3"/>
      <c r="HY10193" s="3"/>
      <c r="HZ10193" s="3"/>
      <c r="IA10193" s="3"/>
      <c r="IB10193" s="3"/>
      <c r="IC10193" s="3"/>
      <c r="ID10193" s="3"/>
      <c r="IE10193" s="3"/>
      <c r="IF10193" s="3"/>
      <c r="IG10193" s="3"/>
      <c r="IH10193" s="3"/>
      <c r="II10193" s="3"/>
      <c r="IJ10193" s="3"/>
      <c r="IK10193" s="3"/>
      <c r="IL10193" s="3"/>
      <c r="IM10193" s="3"/>
      <c r="IN10193" s="3"/>
      <c r="IO10193" s="15"/>
    </row>
    <row r="10194" spans="171:249">
      <c r="FO10194" s="3"/>
      <c r="FP10194" s="3"/>
      <c r="FQ10194" s="3"/>
      <c r="FR10194" s="3"/>
      <c r="FS10194" s="3"/>
      <c r="FT10194" s="3"/>
      <c r="FU10194" s="3"/>
      <c r="FV10194" s="3"/>
      <c r="FW10194" s="3"/>
      <c r="FX10194" s="3"/>
      <c r="FY10194" s="3"/>
      <c r="FZ10194" s="3"/>
      <c r="GA10194" s="3"/>
      <c r="GB10194" s="3"/>
      <c r="GC10194" s="3"/>
      <c r="GD10194" s="3"/>
      <c r="GE10194" s="3"/>
      <c r="GF10194" s="3"/>
      <c r="GG10194" s="3"/>
      <c r="GH10194" s="3"/>
      <c r="GI10194" s="3"/>
      <c r="GJ10194" s="3"/>
      <c r="GK10194" s="3"/>
      <c r="GL10194" s="3"/>
      <c r="GM10194" s="3"/>
      <c r="GN10194" s="3"/>
      <c r="GO10194" s="3"/>
      <c r="GP10194" s="3"/>
      <c r="GQ10194" s="3"/>
      <c r="GR10194" s="3"/>
      <c r="GS10194" s="3"/>
      <c r="GT10194" s="3"/>
      <c r="GU10194" s="3"/>
      <c r="GV10194" s="3"/>
      <c r="GW10194" s="3"/>
      <c r="GX10194" s="3"/>
      <c r="GY10194" s="3"/>
      <c r="GZ10194" s="3"/>
      <c r="HA10194" s="3"/>
      <c r="HB10194" s="3"/>
      <c r="HC10194" s="3"/>
      <c r="HD10194" s="3"/>
      <c r="HE10194" s="3"/>
      <c r="HF10194" s="3"/>
      <c r="HG10194" s="3"/>
      <c r="HH10194" s="3"/>
      <c r="HI10194" s="3"/>
      <c r="HJ10194" s="3"/>
      <c r="HK10194" s="3"/>
      <c r="HL10194" s="3"/>
      <c r="HM10194" s="45"/>
      <c r="HN10194" s="3"/>
      <c r="HO10194" s="3"/>
      <c r="HP10194" s="3"/>
      <c r="HQ10194" s="3"/>
      <c r="HR10194" s="3"/>
      <c r="HS10194" s="3"/>
      <c r="HT10194" s="3"/>
      <c r="HU10194" s="3"/>
      <c r="HV10194" s="3"/>
      <c r="HW10194" s="3"/>
      <c r="HX10194" s="3"/>
      <c r="HY10194" s="3"/>
      <c r="HZ10194" s="3"/>
      <c r="IA10194" s="3"/>
      <c r="IB10194" s="3"/>
      <c r="IC10194" s="3"/>
      <c r="ID10194" s="3"/>
      <c r="IE10194" s="3"/>
      <c r="IF10194" s="3"/>
      <c r="IG10194" s="3"/>
      <c r="IH10194" s="3"/>
      <c r="II10194" s="3"/>
      <c r="IJ10194" s="3"/>
      <c r="IK10194" s="3"/>
      <c r="IL10194" s="3"/>
      <c r="IM10194" s="3"/>
      <c r="IN10194" s="3"/>
      <c r="IO10194" s="15"/>
    </row>
    <row r="10195" spans="171:249">
      <c r="FO10195" s="3"/>
      <c r="FP10195" s="3"/>
      <c r="FQ10195" s="3"/>
      <c r="FR10195" s="3"/>
      <c r="FS10195" s="3"/>
      <c r="FT10195" s="3"/>
      <c r="FU10195" s="3"/>
      <c r="FV10195" s="3"/>
      <c r="FW10195" s="3"/>
      <c r="FX10195" s="3"/>
      <c r="FY10195" s="3"/>
      <c r="FZ10195" s="3"/>
      <c r="GA10195" s="3"/>
      <c r="GB10195" s="3"/>
      <c r="GC10195" s="3"/>
      <c r="GD10195" s="3"/>
      <c r="GE10195" s="3"/>
      <c r="GF10195" s="3"/>
      <c r="GG10195" s="3"/>
      <c r="GH10195" s="3"/>
      <c r="GI10195" s="3"/>
      <c r="GJ10195" s="3"/>
      <c r="GK10195" s="3"/>
      <c r="GL10195" s="3"/>
      <c r="GM10195" s="3"/>
      <c r="GN10195" s="3"/>
      <c r="GO10195" s="3"/>
      <c r="GP10195" s="3"/>
      <c r="GQ10195" s="3"/>
      <c r="GR10195" s="3"/>
      <c r="GS10195" s="3"/>
      <c r="GT10195" s="3"/>
      <c r="GU10195" s="3"/>
      <c r="GV10195" s="3"/>
      <c r="GW10195" s="3"/>
      <c r="GX10195" s="3"/>
      <c r="GY10195" s="3"/>
      <c r="GZ10195" s="3"/>
      <c r="HA10195" s="3"/>
      <c r="HB10195" s="3"/>
      <c r="HC10195" s="3"/>
      <c r="HD10195" s="3"/>
      <c r="HE10195" s="3"/>
      <c r="HF10195" s="3"/>
      <c r="HG10195" s="3"/>
      <c r="HH10195" s="3"/>
      <c r="HI10195" s="3"/>
      <c r="HJ10195" s="3"/>
      <c r="HK10195" s="3"/>
      <c r="HL10195" s="3"/>
      <c r="HM10195" s="45"/>
      <c r="HN10195" s="3"/>
      <c r="HO10195" s="3"/>
      <c r="HP10195" s="3"/>
      <c r="HQ10195" s="3"/>
      <c r="HR10195" s="3"/>
      <c r="HS10195" s="3"/>
      <c r="HT10195" s="3"/>
      <c r="HU10195" s="3"/>
      <c r="HV10195" s="3"/>
      <c r="HW10195" s="3"/>
      <c r="HX10195" s="3"/>
      <c r="HY10195" s="3"/>
      <c r="HZ10195" s="3"/>
      <c r="IA10195" s="3"/>
      <c r="IB10195" s="3"/>
      <c r="IC10195" s="3"/>
      <c r="ID10195" s="3"/>
      <c r="IE10195" s="3"/>
      <c r="IF10195" s="3"/>
      <c r="IG10195" s="3"/>
      <c r="IH10195" s="3"/>
      <c r="II10195" s="3"/>
      <c r="IJ10195" s="3"/>
      <c r="IK10195" s="3"/>
      <c r="IL10195" s="3"/>
      <c r="IM10195" s="3"/>
      <c r="IN10195" s="3"/>
      <c r="IO10195" s="15"/>
    </row>
    <row r="10196" spans="171:249">
      <c r="FO10196" s="3"/>
      <c r="FP10196" s="3"/>
      <c r="FQ10196" s="3"/>
      <c r="FR10196" s="3"/>
      <c r="FS10196" s="3"/>
      <c r="FT10196" s="3"/>
      <c r="FU10196" s="3"/>
      <c r="FV10196" s="3"/>
      <c r="FW10196" s="3"/>
      <c r="FX10196" s="3"/>
      <c r="FY10196" s="3"/>
      <c r="FZ10196" s="3"/>
      <c r="GA10196" s="3"/>
      <c r="GB10196" s="3"/>
      <c r="GC10196" s="3"/>
      <c r="GD10196" s="3"/>
      <c r="GE10196" s="3"/>
      <c r="GF10196" s="3"/>
      <c r="GG10196" s="3"/>
      <c r="GH10196" s="3"/>
      <c r="GI10196" s="3"/>
      <c r="GJ10196" s="3"/>
      <c r="GK10196" s="3"/>
      <c r="GL10196" s="3"/>
      <c r="GM10196" s="3"/>
      <c r="GN10196" s="3"/>
      <c r="GO10196" s="3"/>
      <c r="GP10196" s="3"/>
      <c r="GQ10196" s="3"/>
      <c r="GR10196" s="3"/>
      <c r="GS10196" s="3"/>
      <c r="GT10196" s="3"/>
      <c r="GU10196" s="3"/>
      <c r="GV10196" s="3"/>
      <c r="GW10196" s="3"/>
      <c r="GX10196" s="3"/>
      <c r="GY10196" s="3"/>
      <c r="GZ10196" s="3"/>
      <c r="HA10196" s="3"/>
      <c r="HB10196" s="3"/>
      <c r="HC10196" s="3"/>
      <c r="HD10196" s="3"/>
      <c r="HE10196" s="3"/>
      <c r="HF10196" s="3"/>
      <c r="HG10196" s="3"/>
      <c r="HH10196" s="3"/>
      <c r="HI10196" s="3"/>
      <c r="HJ10196" s="3"/>
      <c r="HK10196" s="3"/>
      <c r="HL10196" s="3"/>
      <c r="HM10196" s="45"/>
      <c r="HN10196" s="3"/>
      <c r="HO10196" s="3"/>
      <c r="HP10196" s="3"/>
      <c r="HQ10196" s="3"/>
      <c r="HR10196" s="3"/>
      <c r="HS10196" s="3"/>
      <c r="HT10196" s="3"/>
      <c r="HU10196" s="3"/>
      <c r="HV10196" s="3"/>
      <c r="HW10196" s="3"/>
      <c r="HX10196" s="3"/>
      <c r="HY10196" s="3"/>
      <c r="HZ10196" s="3"/>
      <c r="IA10196" s="3"/>
      <c r="IB10196" s="3"/>
      <c r="IC10196" s="3"/>
      <c r="ID10196" s="3"/>
      <c r="IE10196" s="3"/>
      <c r="IF10196" s="3"/>
      <c r="IG10196" s="3"/>
      <c r="IH10196" s="3"/>
      <c r="II10196" s="3"/>
      <c r="IJ10196" s="3"/>
      <c r="IK10196" s="3"/>
      <c r="IL10196" s="3"/>
      <c r="IM10196" s="3"/>
      <c r="IN10196" s="3"/>
      <c r="IO10196" s="15"/>
    </row>
    <row r="10197" spans="171:249">
      <c r="FO10197" s="3"/>
      <c r="FP10197" s="3"/>
      <c r="FQ10197" s="3"/>
      <c r="FR10197" s="3"/>
      <c r="FS10197" s="3"/>
      <c r="FT10197" s="3"/>
      <c r="FU10197" s="3"/>
      <c r="FV10197" s="3"/>
      <c r="FW10197" s="3"/>
      <c r="FX10197" s="3"/>
      <c r="FY10197" s="3"/>
      <c r="FZ10197" s="3"/>
      <c r="GA10197" s="3"/>
      <c r="GB10197" s="3"/>
      <c r="GC10197" s="3"/>
      <c r="GD10197" s="3"/>
      <c r="GE10197" s="3"/>
      <c r="GF10197" s="3"/>
      <c r="GG10197" s="3"/>
      <c r="GH10197" s="3"/>
      <c r="GI10197" s="3"/>
      <c r="GJ10197" s="3"/>
      <c r="GK10197" s="3"/>
      <c r="GL10197" s="3"/>
      <c r="GM10197" s="3"/>
      <c r="GN10197" s="3"/>
      <c r="GO10197" s="3"/>
      <c r="GP10197" s="3"/>
      <c r="GQ10197" s="3"/>
      <c r="GR10197" s="3"/>
      <c r="GS10197" s="3"/>
      <c r="GT10197" s="3"/>
      <c r="GU10197" s="3"/>
      <c r="GV10197" s="3"/>
      <c r="GW10197" s="3"/>
      <c r="GX10197" s="3"/>
      <c r="GY10197" s="3"/>
      <c r="GZ10197" s="3"/>
      <c r="HA10197" s="3"/>
      <c r="HB10197" s="3"/>
      <c r="HC10197" s="3"/>
      <c r="HD10197" s="3"/>
      <c r="HE10197" s="3"/>
      <c r="HF10197" s="3"/>
      <c r="HG10197" s="3"/>
      <c r="HH10197" s="3"/>
      <c r="HI10197" s="3"/>
      <c r="HJ10197" s="3"/>
      <c r="HK10197" s="3"/>
      <c r="HL10197" s="3"/>
      <c r="HM10197" s="45"/>
      <c r="HN10197" s="3"/>
      <c r="HO10197" s="3"/>
      <c r="HP10197" s="3"/>
      <c r="HQ10197" s="3"/>
      <c r="HR10197" s="3"/>
      <c r="HS10197" s="3"/>
      <c r="HT10197" s="3"/>
      <c r="HU10197" s="3"/>
      <c r="HV10197" s="3"/>
      <c r="HW10197" s="3"/>
      <c r="HX10197" s="3"/>
      <c r="HY10197" s="3"/>
      <c r="HZ10197" s="3"/>
      <c r="IA10197" s="3"/>
      <c r="IB10197" s="3"/>
      <c r="IC10197" s="3"/>
      <c r="ID10197" s="3"/>
      <c r="IE10197" s="3"/>
      <c r="IF10197" s="3"/>
      <c r="IG10197" s="3"/>
      <c r="IH10197" s="3"/>
      <c r="II10197" s="3"/>
      <c r="IJ10197" s="3"/>
      <c r="IK10197" s="3"/>
      <c r="IL10197" s="3"/>
      <c r="IM10197" s="3"/>
      <c r="IN10197" s="3"/>
      <c r="IO10197" s="15"/>
    </row>
    <row r="10198" spans="171:249">
      <c r="FO10198" s="3"/>
      <c r="FP10198" s="3"/>
      <c r="FQ10198" s="3"/>
      <c r="FR10198" s="3"/>
      <c r="FS10198" s="3"/>
      <c r="FT10198" s="3"/>
      <c r="FU10198" s="3"/>
      <c r="FV10198" s="3"/>
      <c r="FW10198" s="3"/>
      <c r="FX10198" s="3"/>
      <c r="FY10198" s="3"/>
      <c r="FZ10198" s="3"/>
      <c r="GA10198" s="3"/>
      <c r="GB10198" s="3"/>
      <c r="GC10198" s="3"/>
      <c r="GD10198" s="3"/>
      <c r="GE10198" s="3"/>
      <c r="GF10198" s="3"/>
      <c r="GG10198" s="3"/>
      <c r="GH10198" s="3"/>
      <c r="GI10198" s="3"/>
      <c r="GJ10198" s="3"/>
      <c r="GK10198" s="3"/>
      <c r="GL10198" s="3"/>
      <c r="GM10198" s="3"/>
      <c r="GN10198" s="3"/>
      <c r="GO10198" s="3"/>
      <c r="GP10198" s="3"/>
      <c r="GQ10198" s="3"/>
      <c r="GR10198" s="3"/>
      <c r="GS10198" s="3"/>
      <c r="GT10198" s="3"/>
      <c r="GU10198" s="3"/>
      <c r="GV10198" s="3"/>
      <c r="GW10198" s="3"/>
      <c r="GX10198" s="3"/>
      <c r="GY10198" s="3"/>
      <c r="GZ10198" s="3"/>
      <c r="HA10198" s="3"/>
      <c r="HB10198" s="3"/>
      <c r="HC10198" s="3"/>
      <c r="HD10198" s="3"/>
      <c r="HE10198" s="3"/>
      <c r="HF10198" s="3"/>
      <c r="HG10198" s="3"/>
      <c r="HH10198" s="3"/>
      <c r="HI10198" s="3"/>
      <c r="HJ10198" s="3"/>
      <c r="HK10198" s="3"/>
      <c r="HL10198" s="3"/>
      <c r="HM10198" s="45"/>
      <c r="HN10198" s="3"/>
      <c r="HO10198" s="3"/>
      <c r="HP10198" s="3"/>
      <c r="HQ10198" s="3"/>
      <c r="HR10198" s="3"/>
      <c r="HS10198" s="3"/>
      <c r="HT10198" s="3"/>
      <c r="HU10198" s="3"/>
      <c r="HV10198" s="3"/>
      <c r="HW10198" s="3"/>
      <c r="HX10198" s="3"/>
      <c r="HY10198" s="3"/>
      <c r="HZ10198" s="3"/>
      <c r="IA10198" s="3"/>
      <c r="IB10198" s="3"/>
      <c r="IC10198" s="3"/>
      <c r="ID10198" s="3"/>
      <c r="IE10198" s="3"/>
      <c r="IF10198" s="3"/>
      <c r="IG10198" s="3"/>
      <c r="IH10198" s="3"/>
      <c r="II10198" s="3"/>
      <c r="IJ10198" s="3"/>
      <c r="IK10198" s="3"/>
      <c r="IL10198" s="3"/>
      <c r="IM10198" s="3"/>
      <c r="IN10198" s="3"/>
      <c r="IO10198" s="15"/>
    </row>
    <row r="10199" spans="171:249">
      <c r="FO10199" s="3"/>
      <c r="FP10199" s="3"/>
      <c r="FQ10199" s="3"/>
      <c r="FR10199" s="3"/>
      <c r="FS10199" s="3"/>
      <c r="FT10199" s="3"/>
      <c r="FU10199" s="3"/>
      <c r="FV10199" s="3"/>
      <c r="FW10199" s="3"/>
      <c r="FX10199" s="3"/>
      <c r="FY10199" s="3"/>
      <c r="FZ10199" s="3"/>
      <c r="GA10199" s="3"/>
      <c r="GB10199" s="3"/>
      <c r="GC10199" s="3"/>
      <c r="GD10199" s="3"/>
      <c r="GE10199" s="3"/>
      <c r="GF10199" s="3"/>
      <c r="GG10199" s="3"/>
      <c r="GH10199" s="3"/>
      <c r="GI10199" s="3"/>
      <c r="GJ10199" s="3"/>
      <c r="GK10199" s="3"/>
      <c r="GL10199" s="3"/>
      <c r="GM10199" s="3"/>
      <c r="GN10199" s="3"/>
      <c r="GO10199" s="3"/>
      <c r="GP10199" s="3"/>
      <c r="GQ10199" s="3"/>
      <c r="GR10199" s="3"/>
      <c r="GS10199" s="3"/>
      <c r="GT10199" s="3"/>
      <c r="GU10199" s="3"/>
      <c r="GV10199" s="3"/>
      <c r="GW10199" s="3"/>
      <c r="GX10199" s="3"/>
      <c r="GY10199" s="3"/>
      <c r="GZ10199" s="3"/>
      <c r="HA10199" s="3"/>
      <c r="HB10199" s="3"/>
      <c r="HC10199" s="3"/>
      <c r="HD10199" s="3"/>
      <c r="HE10199" s="3"/>
      <c r="HF10199" s="3"/>
      <c r="HG10199" s="3"/>
      <c r="HH10199" s="3"/>
      <c r="HI10199" s="3"/>
      <c r="HJ10199" s="3"/>
      <c r="HK10199" s="3"/>
      <c r="HL10199" s="3"/>
      <c r="HM10199" s="45"/>
      <c r="HN10199" s="3"/>
      <c r="HO10199" s="3"/>
      <c r="HP10199" s="3"/>
      <c r="HQ10199" s="3"/>
      <c r="HR10199" s="3"/>
      <c r="HS10199" s="3"/>
      <c r="HT10199" s="3"/>
      <c r="HU10199" s="3"/>
      <c r="HV10199" s="3"/>
      <c r="HW10199" s="3"/>
      <c r="HX10199" s="3"/>
      <c r="HY10199" s="3"/>
      <c r="HZ10199" s="3"/>
      <c r="IA10199" s="3"/>
      <c r="IB10199" s="3"/>
      <c r="IC10199" s="3"/>
      <c r="ID10199" s="3"/>
      <c r="IE10199" s="3"/>
      <c r="IF10199" s="3"/>
      <c r="IG10199" s="3"/>
      <c r="IH10199" s="3"/>
      <c r="II10199" s="3"/>
      <c r="IJ10199" s="3"/>
      <c r="IK10199" s="3"/>
      <c r="IL10199" s="3"/>
      <c r="IM10199" s="3"/>
      <c r="IN10199" s="3"/>
      <c r="IO10199" s="15"/>
    </row>
    <row r="10200" spans="171:249">
      <c r="FO10200" s="3"/>
      <c r="FP10200" s="3"/>
      <c r="FQ10200" s="3"/>
      <c r="FR10200" s="3"/>
      <c r="FS10200" s="3"/>
      <c r="FT10200" s="3"/>
      <c r="FU10200" s="3"/>
      <c r="FV10200" s="3"/>
      <c r="FW10200" s="3"/>
      <c r="FX10200" s="3"/>
      <c r="FY10200" s="3"/>
      <c r="FZ10200" s="3"/>
      <c r="GA10200" s="3"/>
      <c r="GB10200" s="3"/>
      <c r="GC10200" s="3"/>
      <c r="GD10200" s="3"/>
      <c r="GE10200" s="3"/>
      <c r="GF10200" s="3"/>
      <c r="GG10200" s="3"/>
      <c r="GH10200" s="3"/>
      <c r="GI10200" s="3"/>
      <c r="GJ10200" s="3"/>
      <c r="GK10200" s="3"/>
      <c r="GL10200" s="3"/>
      <c r="GM10200" s="3"/>
      <c r="GN10200" s="3"/>
      <c r="GO10200" s="3"/>
      <c r="GP10200" s="3"/>
      <c r="GQ10200" s="3"/>
      <c r="GR10200" s="3"/>
      <c r="GS10200" s="3"/>
      <c r="GT10200" s="3"/>
      <c r="GU10200" s="3"/>
      <c r="GV10200" s="3"/>
      <c r="GW10200" s="3"/>
      <c r="GX10200" s="3"/>
      <c r="GY10200" s="3"/>
      <c r="GZ10200" s="3"/>
      <c r="HA10200" s="3"/>
      <c r="HB10200" s="3"/>
      <c r="HC10200" s="3"/>
      <c r="HD10200" s="3"/>
      <c r="HE10200" s="3"/>
      <c r="HF10200" s="3"/>
      <c r="HG10200" s="3"/>
      <c r="HH10200" s="3"/>
      <c r="HI10200" s="3"/>
      <c r="HJ10200" s="3"/>
      <c r="HK10200" s="3"/>
      <c r="HL10200" s="3"/>
      <c r="HM10200" s="45"/>
      <c r="HN10200" s="3"/>
      <c r="HO10200" s="3"/>
      <c r="HP10200" s="3"/>
      <c r="HQ10200" s="3"/>
      <c r="HR10200" s="3"/>
      <c r="HS10200" s="3"/>
      <c r="HT10200" s="3"/>
      <c r="HU10200" s="3"/>
      <c r="HV10200" s="3"/>
      <c r="HW10200" s="3"/>
      <c r="HX10200" s="3"/>
      <c r="HY10200" s="3"/>
      <c r="HZ10200" s="3"/>
      <c r="IA10200" s="3"/>
      <c r="IB10200" s="3"/>
      <c r="IC10200" s="3"/>
      <c r="ID10200" s="3"/>
      <c r="IE10200" s="3"/>
      <c r="IF10200" s="3"/>
      <c r="IG10200" s="3"/>
      <c r="IH10200" s="3"/>
      <c r="II10200" s="3"/>
      <c r="IJ10200" s="3"/>
      <c r="IK10200" s="3"/>
      <c r="IL10200" s="3"/>
      <c r="IM10200" s="3"/>
      <c r="IN10200" s="3"/>
      <c r="IO10200" s="15"/>
    </row>
    <row r="10201" spans="171:249">
      <c r="FO10201" s="3"/>
      <c r="FP10201" s="3"/>
      <c r="FQ10201" s="3"/>
      <c r="FR10201" s="3"/>
      <c r="FS10201" s="3"/>
      <c r="FT10201" s="3"/>
      <c r="FU10201" s="3"/>
      <c r="FV10201" s="3"/>
      <c r="FW10201" s="3"/>
      <c r="FX10201" s="3"/>
      <c r="FY10201" s="3"/>
      <c r="FZ10201" s="3"/>
      <c r="GA10201" s="3"/>
      <c r="GB10201" s="3"/>
      <c r="GC10201" s="3"/>
      <c r="GD10201" s="3"/>
      <c r="GE10201" s="3"/>
      <c r="GF10201" s="3"/>
      <c r="GG10201" s="3"/>
      <c r="GH10201" s="3"/>
      <c r="GI10201" s="3"/>
      <c r="GJ10201" s="3"/>
      <c r="GK10201" s="3"/>
      <c r="GL10201" s="3"/>
      <c r="GM10201" s="3"/>
      <c r="GN10201" s="3"/>
      <c r="GO10201" s="3"/>
      <c r="GP10201" s="3"/>
      <c r="GQ10201" s="3"/>
      <c r="GR10201" s="3"/>
      <c r="GS10201" s="3"/>
      <c r="GT10201" s="3"/>
      <c r="GU10201" s="3"/>
      <c r="GV10201" s="3"/>
      <c r="GW10201" s="3"/>
      <c r="GX10201" s="3"/>
      <c r="GY10201" s="3"/>
      <c r="GZ10201" s="3"/>
      <c r="HA10201" s="3"/>
      <c r="HB10201" s="3"/>
      <c r="HC10201" s="3"/>
      <c r="HD10201" s="3"/>
      <c r="HE10201" s="3"/>
      <c r="HF10201" s="3"/>
      <c r="HG10201" s="3"/>
      <c r="HH10201" s="3"/>
      <c r="HI10201" s="3"/>
      <c r="HJ10201" s="3"/>
      <c r="HK10201" s="3"/>
      <c r="HL10201" s="3"/>
      <c r="HM10201" s="45"/>
      <c r="HN10201" s="3"/>
      <c r="HO10201" s="3"/>
      <c r="HP10201" s="3"/>
      <c r="HQ10201" s="3"/>
      <c r="HR10201" s="3"/>
      <c r="HS10201" s="3"/>
      <c r="HT10201" s="3"/>
      <c r="HU10201" s="3"/>
      <c r="HV10201" s="3"/>
      <c r="HW10201" s="3"/>
      <c r="HX10201" s="3"/>
      <c r="HY10201" s="3"/>
      <c r="HZ10201" s="3"/>
      <c r="IA10201" s="3"/>
      <c r="IB10201" s="3"/>
      <c r="IC10201" s="3"/>
      <c r="ID10201" s="3"/>
      <c r="IE10201" s="3"/>
      <c r="IF10201" s="3"/>
      <c r="IG10201" s="3"/>
      <c r="IH10201" s="3"/>
      <c r="II10201" s="3"/>
      <c r="IJ10201" s="3"/>
      <c r="IK10201" s="3"/>
      <c r="IL10201" s="3"/>
      <c r="IM10201" s="3"/>
      <c r="IN10201" s="3"/>
      <c r="IO10201" s="15"/>
    </row>
    <row r="10202" spans="171:249">
      <c r="FO10202" s="3"/>
      <c r="FP10202" s="3"/>
      <c r="FQ10202" s="3"/>
      <c r="FR10202" s="3"/>
      <c r="FS10202" s="3"/>
      <c r="FT10202" s="3"/>
      <c r="FU10202" s="3"/>
      <c r="FV10202" s="3"/>
      <c r="FW10202" s="3"/>
      <c r="FX10202" s="3"/>
      <c r="FY10202" s="3"/>
      <c r="FZ10202" s="3"/>
      <c r="GA10202" s="3"/>
      <c r="GB10202" s="3"/>
      <c r="GC10202" s="3"/>
      <c r="GD10202" s="3"/>
      <c r="GE10202" s="3"/>
      <c r="GF10202" s="3"/>
      <c r="GG10202" s="3"/>
      <c r="GH10202" s="3"/>
      <c r="GI10202" s="3"/>
      <c r="GJ10202" s="3"/>
      <c r="GK10202" s="3"/>
      <c r="GL10202" s="3"/>
      <c r="GM10202" s="3"/>
      <c r="GN10202" s="3"/>
      <c r="GO10202" s="3"/>
      <c r="GP10202" s="3"/>
      <c r="GQ10202" s="3"/>
      <c r="GR10202" s="3"/>
      <c r="GS10202" s="3"/>
      <c r="GT10202" s="3"/>
      <c r="GU10202" s="3"/>
      <c r="GV10202" s="3"/>
      <c r="GW10202" s="3"/>
      <c r="GX10202" s="3"/>
      <c r="GY10202" s="3"/>
      <c r="GZ10202" s="3"/>
      <c r="HA10202" s="3"/>
      <c r="HB10202" s="3"/>
      <c r="HC10202" s="3"/>
      <c r="HD10202" s="3"/>
      <c r="HE10202" s="3"/>
      <c r="HF10202" s="3"/>
      <c r="HG10202" s="3"/>
      <c r="HH10202" s="3"/>
      <c r="HI10202" s="3"/>
      <c r="HJ10202" s="3"/>
      <c r="HK10202" s="3"/>
      <c r="HL10202" s="3"/>
      <c r="HM10202" s="45"/>
      <c r="HN10202" s="3"/>
      <c r="HO10202" s="3"/>
      <c r="HP10202" s="3"/>
      <c r="HQ10202" s="3"/>
      <c r="HR10202" s="3"/>
      <c r="HS10202" s="3"/>
      <c r="HT10202" s="3"/>
      <c r="HU10202" s="3"/>
      <c r="HV10202" s="3"/>
      <c r="HW10202" s="3"/>
      <c r="HX10202" s="3"/>
      <c r="HY10202" s="3"/>
      <c r="HZ10202" s="3"/>
      <c r="IA10202" s="3"/>
      <c r="IB10202" s="3"/>
      <c r="IC10202" s="3"/>
      <c r="ID10202" s="3"/>
      <c r="IE10202" s="3"/>
      <c r="IF10202" s="3"/>
      <c r="IG10202" s="3"/>
      <c r="IH10202" s="3"/>
      <c r="II10202" s="3"/>
      <c r="IJ10202" s="3"/>
      <c r="IK10202" s="3"/>
      <c r="IL10202" s="3"/>
      <c r="IM10202" s="3"/>
      <c r="IN10202" s="3"/>
      <c r="IO10202" s="15"/>
    </row>
    <row r="10203" spans="171:249">
      <c r="FO10203" s="3"/>
      <c r="FP10203" s="3"/>
      <c r="FQ10203" s="3"/>
      <c r="FR10203" s="3"/>
      <c r="FS10203" s="3"/>
      <c r="FT10203" s="3"/>
      <c r="FU10203" s="3"/>
      <c r="FV10203" s="3"/>
      <c r="FW10203" s="3"/>
      <c r="FX10203" s="3"/>
      <c r="FY10203" s="3"/>
      <c r="FZ10203" s="3"/>
      <c r="GA10203" s="3"/>
      <c r="GB10203" s="3"/>
      <c r="GC10203" s="3"/>
      <c r="GD10203" s="3"/>
      <c r="GE10203" s="3"/>
      <c r="GF10203" s="3"/>
      <c r="GG10203" s="3"/>
      <c r="GH10203" s="3"/>
      <c r="GI10203" s="3"/>
      <c r="GJ10203" s="3"/>
      <c r="GK10203" s="3"/>
      <c r="GL10203" s="3"/>
      <c r="GM10203" s="3"/>
      <c r="GN10203" s="3"/>
      <c r="GO10203" s="3"/>
      <c r="GP10203" s="3"/>
      <c r="GQ10203" s="3"/>
      <c r="GR10203" s="3"/>
      <c r="GS10203" s="3"/>
      <c r="GT10203" s="3"/>
      <c r="GU10203" s="3"/>
      <c r="GV10203" s="3"/>
      <c r="GW10203" s="3"/>
      <c r="GX10203" s="3"/>
      <c r="GY10203" s="3"/>
      <c r="GZ10203" s="3"/>
      <c r="HA10203" s="3"/>
      <c r="HB10203" s="3"/>
      <c r="HC10203" s="3"/>
      <c r="HD10203" s="3"/>
      <c r="HE10203" s="3"/>
      <c r="HF10203" s="3"/>
      <c r="HG10203" s="3"/>
      <c r="HH10203" s="3"/>
      <c r="HI10203" s="3"/>
      <c r="HJ10203" s="3"/>
      <c r="HK10203" s="3"/>
      <c r="HL10203" s="3"/>
      <c r="HM10203" s="45"/>
      <c r="HN10203" s="3"/>
      <c r="HO10203" s="3"/>
      <c r="HP10203" s="3"/>
      <c r="HQ10203" s="3"/>
      <c r="HR10203" s="3"/>
      <c r="HS10203" s="3"/>
      <c r="HT10203" s="3"/>
      <c r="HU10203" s="3"/>
      <c r="HV10203" s="3"/>
      <c r="HW10203" s="3"/>
      <c r="HX10203" s="3"/>
      <c r="HY10203" s="3"/>
      <c r="HZ10203" s="3"/>
      <c r="IA10203" s="3"/>
      <c r="IB10203" s="3"/>
      <c r="IC10203" s="3"/>
      <c r="ID10203" s="3"/>
      <c r="IE10203" s="3"/>
      <c r="IF10203" s="3"/>
      <c r="IG10203" s="3"/>
      <c r="IH10203" s="3"/>
      <c r="II10203" s="3"/>
      <c r="IJ10203" s="3"/>
      <c r="IK10203" s="3"/>
      <c r="IL10203" s="3"/>
      <c r="IM10203" s="3"/>
      <c r="IN10203" s="3"/>
      <c r="IO10203" s="15"/>
    </row>
    <row r="10204" spans="171:249">
      <c r="FO10204" s="3"/>
      <c r="FP10204" s="3"/>
      <c r="FQ10204" s="3"/>
      <c r="FR10204" s="3"/>
      <c r="FS10204" s="3"/>
      <c r="FT10204" s="3"/>
      <c r="FU10204" s="3"/>
      <c r="FV10204" s="3"/>
      <c r="FW10204" s="3"/>
      <c r="FX10204" s="3"/>
      <c r="FY10204" s="3"/>
      <c r="FZ10204" s="3"/>
      <c r="GA10204" s="3"/>
      <c r="GB10204" s="3"/>
      <c r="GC10204" s="3"/>
      <c r="GD10204" s="3"/>
      <c r="GE10204" s="3"/>
      <c r="GF10204" s="3"/>
      <c r="GG10204" s="3"/>
      <c r="GH10204" s="3"/>
      <c r="GI10204" s="3"/>
      <c r="GJ10204" s="3"/>
      <c r="GK10204" s="3"/>
      <c r="GL10204" s="3"/>
      <c r="GM10204" s="3"/>
      <c r="GN10204" s="3"/>
      <c r="GO10204" s="3"/>
      <c r="GP10204" s="3"/>
      <c r="GQ10204" s="3"/>
      <c r="GR10204" s="3"/>
      <c r="GS10204" s="3"/>
      <c r="GT10204" s="3"/>
      <c r="GU10204" s="3"/>
      <c r="GV10204" s="3"/>
      <c r="GW10204" s="3"/>
      <c r="GX10204" s="3"/>
      <c r="GY10204" s="3"/>
      <c r="GZ10204" s="3"/>
      <c r="HA10204" s="3"/>
      <c r="HB10204" s="3"/>
      <c r="HC10204" s="3"/>
      <c r="HD10204" s="3"/>
      <c r="HE10204" s="3"/>
      <c r="HF10204" s="3"/>
      <c r="HG10204" s="3"/>
      <c r="HH10204" s="3"/>
      <c r="HI10204" s="3"/>
      <c r="HJ10204" s="3"/>
      <c r="HK10204" s="3"/>
      <c r="HL10204" s="3"/>
      <c r="HM10204" s="45"/>
      <c r="HN10204" s="3"/>
      <c r="HO10204" s="3"/>
      <c r="HP10204" s="3"/>
      <c r="HQ10204" s="3"/>
      <c r="HR10204" s="3"/>
      <c r="HS10204" s="3"/>
      <c r="HT10204" s="3"/>
      <c r="HU10204" s="3"/>
      <c r="HV10204" s="3"/>
      <c r="HW10204" s="3"/>
      <c r="HX10204" s="3"/>
      <c r="HY10204" s="3"/>
      <c r="HZ10204" s="3"/>
      <c r="IA10204" s="3"/>
      <c r="IB10204" s="3"/>
      <c r="IC10204" s="3"/>
      <c r="ID10204" s="3"/>
      <c r="IE10204" s="3"/>
      <c r="IF10204" s="3"/>
      <c r="IG10204" s="3"/>
      <c r="IH10204" s="3"/>
      <c r="II10204" s="3"/>
      <c r="IJ10204" s="3"/>
      <c r="IK10204" s="3"/>
      <c r="IL10204" s="3"/>
      <c r="IM10204" s="3"/>
      <c r="IN10204" s="3"/>
      <c r="IO10204" s="15"/>
    </row>
    <row r="10205" spans="171:249">
      <c r="FO10205" s="3"/>
      <c r="FP10205" s="3"/>
      <c r="FQ10205" s="3"/>
      <c r="FR10205" s="3"/>
      <c r="FS10205" s="3"/>
      <c r="FT10205" s="3"/>
      <c r="FU10205" s="3"/>
      <c r="FV10205" s="3"/>
      <c r="FW10205" s="3"/>
      <c r="FX10205" s="3"/>
      <c r="FY10205" s="3"/>
      <c r="FZ10205" s="3"/>
      <c r="GA10205" s="3"/>
      <c r="GB10205" s="3"/>
      <c r="GC10205" s="3"/>
      <c r="GD10205" s="3"/>
      <c r="GE10205" s="3"/>
      <c r="GF10205" s="3"/>
      <c r="GG10205" s="3"/>
      <c r="GH10205" s="3"/>
      <c r="GI10205" s="3"/>
      <c r="GJ10205" s="3"/>
      <c r="GK10205" s="3"/>
      <c r="GL10205" s="3"/>
      <c r="GM10205" s="3"/>
      <c r="GN10205" s="3"/>
      <c r="GO10205" s="3"/>
      <c r="GP10205" s="3"/>
      <c r="GQ10205" s="3"/>
      <c r="GR10205" s="3"/>
      <c r="GS10205" s="3"/>
      <c r="GT10205" s="3"/>
      <c r="GU10205" s="3"/>
      <c r="GV10205" s="3"/>
      <c r="GW10205" s="3"/>
      <c r="GX10205" s="3"/>
      <c r="GY10205" s="3"/>
      <c r="GZ10205" s="3"/>
      <c r="HA10205" s="3"/>
      <c r="HB10205" s="3"/>
      <c r="HC10205" s="3"/>
      <c r="HD10205" s="3"/>
      <c r="HE10205" s="3"/>
      <c r="HF10205" s="3"/>
      <c r="HG10205" s="3"/>
      <c r="HH10205" s="3"/>
      <c r="HI10205" s="3"/>
      <c r="HJ10205" s="3"/>
      <c r="HK10205" s="3"/>
      <c r="HL10205" s="3"/>
      <c r="HM10205" s="45"/>
      <c r="HN10205" s="3"/>
      <c r="HO10205" s="3"/>
      <c r="HP10205" s="3"/>
      <c r="HQ10205" s="3"/>
      <c r="HR10205" s="3"/>
      <c r="HS10205" s="3"/>
      <c r="HT10205" s="3"/>
      <c r="HU10205" s="3"/>
      <c r="HV10205" s="3"/>
      <c r="HW10205" s="3"/>
      <c r="HX10205" s="3"/>
      <c r="HY10205" s="3"/>
      <c r="HZ10205" s="3"/>
      <c r="IA10205" s="3"/>
      <c r="IB10205" s="3"/>
      <c r="IC10205" s="3"/>
      <c r="ID10205" s="3"/>
      <c r="IE10205" s="3"/>
      <c r="IF10205" s="3"/>
      <c r="IG10205" s="3"/>
      <c r="IH10205" s="3"/>
      <c r="II10205" s="3"/>
      <c r="IJ10205" s="3"/>
      <c r="IK10205" s="3"/>
      <c r="IL10205" s="3"/>
      <c r="IM10205" s="3"/>
      <c r="IN10205" s="3"/>
      <c r="IO10205" s="15"/>
    </row>
    <row r="10206" spans="171:249">
      <c r="FO10206" s="3"/>
      <c r="FP10206" s="3"/>
      <c r="FQ10206" s="3"/>
      <c r="FR10206" s="3"/>
      <c r="FS10206" s="3"/>
      <c r="FT10206" s="3"/>
      <c r="FU10206" s="3"/>
      <c r="FV10206" s="3"/>
      <c r="FW10206" s="3"/>
      <c r="FX10206" s="3"/>
      <c r="FY10206" s="3"/>
      <c r="FZ10206" s="3"/>
      <c r="GA10206" s="3"/>
      <c r="GB10206" s="3"/>
      <c r="GC10206" s="3"/>
      <c r="GD10206" s="3"/>
      <c r="GE10206" s="3"/>
      <c r="GF10206" s="3"/>
      <c r="GG10206" s="3"/>
      <c r="GH10206" s="3"/>
      <c r="GI10206" s="3"/>
      <c r="GJ10206" s="3"/>
      <c r="GK10206" s="3"/>
      <c r="GL10206" s="3"/>
      <c r="GM10206" s="3"/>
      <c r="GN10206" s="3"/>
      <c r="GO10206" s="3"/>
      <c r="GP10206" s="3"/>
      <c r="GQ10206" s="3"/>
      <c r="GR10206" s="3"/>
      <c r="GS10206" s="3"/>
      <c r="GT10206" s="3"/>
      <c r="GU10206" s="3"/>
      <c r="GV10206" s="3"/>
      <c r="GW10206" s="3"/>
      <c r="GX10206" s="3"/>
      <c r="GY10206" s="3"/>
      <c r="GZ10206" s="3"/>
      <c r="HA10206" s="3"/>
      <c r="HB10206" s="3"/>
      <c r="HC10206" s="3"/>
      <c r="HD10206" s="3"/>
      <c r="HE10206" s="3"/>
      <c r="HF10206" s="3"/>
      <c r="HG10206" s="3"/>
      <c r="HH10206" s="3"/>
      <c r="HI10206" s="3"/>
      <c r="HJ10206" s="3"/>
      <c r="HK10206" s="3"/>
      <c r="HL10206" s="3"/>
      <c r="HM10206" s="45"/>
      <c r="HN10206" s="3"/>
      <c r="HO10206" s="3"/>
      <c r="HP10206" s="3"/>
      <c r="HQ10206" s="3"/>
      <c r="HR10206" s="3"/>
      <c r="HS10206" s="3"/>
      <c r="HT10206" s="3"/>
      <c r="HU10206" s="3"/>
      <c r="HV10206" s="3"/>
      <c r="HW10206" s="3"/>
      <c r="HX10206" s="3"/>
      <c r="HY10206" s="3"/>
      <c r="HZ10206" s="3"/>
      <c r="IA10206" s="3"/>
      <c r="IB10206" s="3"/>
      <c r="IC10206" s="3"/>
      <c r="ID10206" s="3"/>
      <c r="IE10206" s="3"/>
      <c r="IF10206" s="3"/>
      <c r="IG10206" s="3"/>
      <c r="IH10206" s="3"/>
      <c r="II10206" s="3"/>
      <c r="IJ10206" s="3"/>
      <c r="IK10206" s="3"/>
      <c r="IL10206" s="3"/>
      <c r="IM10206" s="3"/>
      <c r="IN10206" s="3"/>
      <c r="IO10206" s="15"/>
    </row>
    <row r="10207" spans="171:249">
      <c r="FO10207" s="3"/>
      <c r="FP10207" s="3"/>
      <c r="FQ10207" s="3"/>
      <c r="FR10207" s="3"/>
      <c r="FS10207" s="3"/>
      <c r="FT10207" s="3"/>
      <c r="FU10207" s="3"/>
      <c r="FV10207" s="3"/>
      <c r="FW10207" s="3"/>
      <c r="FX10207" s="3"/>
      <c r="FY10207" s="3"/>
      <c r="FZ10207" s="3"/>
      <c r="GA10207" s="3"/>
      <c r="GB10207" s="3"/>
      <c r="GC10207" s="3"/>
      <c r="GD10207" s="3"/>
      <c r="GE10207" s="3"/>
      <c r="GF10207" s="3"/>
      <c r="GG10207" s="3"/>
      <c r="GH10207" s="3"/>
      <c r="GI10207" s="3"/>
      <c r="GJ10207" s="3"/>
      <c r="GK10207" s="3"/>
      <c r="GL10207" s="3"/>
      <c r="GM10207" s="3"/>
      <c r="GN10207" s="3"/>
      <c r="GO10207" s="3"/>
      <c r="GP10207" s="3"/>
      <c r="GQ10207" s="3"/>
      <c r="GR10207" s="3"/>
      <c r="GS10207" s="3"/>
      <c r="GT10207" s="3"/>
      <c r="GU10207" s="3"/>
      <c r="GV10207" s="3"/>
      <c r="GW10207" s="3"/>
      <c r="GX10207" s="3"/>
      <c r="GY10207" s="3"/>
      <c r="GZ10207" s="3"/>
      <c r="HA10207" s="3"/>
      <c r="HB10207" s="3"/>
      <c r="HC10207" s="3"/>
      <c r="HD10207" s="3"/>
      <c r="HE10207" s="3"/>
      <c r="HF10207" s="3"/>
      <c r="HG10207" s="3"/>
      <c r="HH10207" s="3"/>
      <c r="HI10207" s="3"/>
      <c r="HJ10207" s="3"/>
      <c r="HK10207" s="3"/>
      <c r="HL10207" s="3"/>
      <c r="HM10207" s="45"/>
      <c r="HN10207" s="3"/>
      <c r="HO10207" s="3"/>
      <c r="HP10207" s="3"/>
      <c r="HQ10207" s="3"/>
      <c r="HR10207" s="3"/>
      <c r="HS10207" s="3"/>
      <c r="HT10207" s="3"/>
      <c r="HU10207" s="3"/>
      <c r="HV10207" s="3"/>
      <c r="HW10207" s="3"/>
      <c r="HX10207" s="3"/>
      <c r="HY10207" s="3"/>
      <c r="HZ10207" s="3"/>
      <c r="IA10207" s="3"/>
      <c r="IB10207" s="3"/>
      <c r="IC10207" s="3"/>
      <c r="ID10207" s="3"/>
      <c r="IE10207" s="3"/>
      <c r="IF10207" s="3"/>
      <c r="IG10207" s="3"/>
      <c r="IH10207" s="3"/>
      <c r="II10207" s="3"/>
      <c r="IJ10207" s="3"/>
      <c r="IK10207" s="3"/>
      <c r="IL10207" s="3"/>
      <c r="IM10207" s="3"/>
      <c r="IN10207" s="3"/>
      <c r="IO10207" s="15"/>
    </row>
    <row r="10208" spans="171:249">
      <c r="FO10208" s="3"/>
      <c r="FP10208" s="3"/>
      <c r="FQ10208" s="3"/>
      <c r="FR10208" s="3"/>
      <c r="FS10208" s="3"/>
      <c r="FT10208" s="3"/>
      <c r="FU10208" s="3"/>
      <c r="FV10208" s="3"/>
      <c r="FW10208" s="3"/>
      <c r="FX10208" s="3"/>
      <c r="FY10208" s="3"/>
      <c r="FZ10208" s="3"/>
      <c r="GA10208" s="3"/>
      <c r="GB10208" s="3"/>
      <c r="GC10208" s="3"/>
      <c r="GD10208" s="3"/>
      <c r="GE10208" s="3"/>
      <c r="GF10208" s="3"/>
      <c r="GG10208" s="3"/>
      <c r="GH10208" s="3"/>
      <c r="GI10208" s="3"/>
      <c r="GJ10208" s="3"/>
      <c r="GK10208" s="3"/>
      <c r="GL10208" s="3"/>
      <c r="GM10208" s="3"/>
      <c r="GN10208" s="3"/>
      <c r="GO10208" s="3"/>
      <c r="GP10208" s="3"/>
      <c r="GQ10208" s="3"/>
      <c r="GR10208" s="3"/>
      <c r="GS10208" s="3"/>
      <c r="GT10208" s="3"/>
      <c r="GU10208" s="3"/>
      <c r="GV10208" s="3"/>
      <c r="GW10208" s="3"/>
      <c r="GX10208" s="3"/>
      <c r="GY10208" s="3"/>
      <c r="GZ10208" s="3"/>
      <c r="HA10208" s="3"/>
      <c r="HB10208" s="3"/>
      <c r="HC10208" s="3"/>
      <c r="HD10208" s="3"/>
      <c r="HE10208" s="3"/>
      <c r="HF10208" s="3"/>
      <c r="HG10208" s="3"/>
      <c r="HH10208" s="3"/>
      <c r="HI10208" s="3"/>
      <c r="HJ10208" s="3"/>
      <c r="HK10208" s="3"/>
      <c r="HL10208" s="3"/>
      <c r="HM10208" s="45"/>
      <c r="HN10208" s="3"/>
      <c r="HO10208" s="3"/>
      <c r="HP10208" s="3"/>
      <c r="HQ10208" s="3"/>
      <c r="HR10208" s="3"/>
      <c r="HS10208" s="3"/>
      <c r="HT10208" s="3"/>
      <c r="HU10208" s="3"/>
      <c r="HV10208" s="3"/>
      <c r="HW10208" s="3"/>
      <c r="HX10208" s="3"/>
      <c r="HY10208" s="3"/>
      <c r="HZ10208" s="3"/>
      <c r="IA10208" s="3"/>
      <c r="IB10208" s="3"/>
      <c r="IC10208" s="3"/>
      <c r="ID10208" s="3"/>
      <c r="IE10208" s="3"/>
      <c r="IF10208" s="3"/>
      <c r="IG10208" s="3"/>
      <c r="IH10208" s="3"/>
      <c r="II10208" s="3"/>
      <c r="IJ10208" s="3"/>
      <c r="IK10208" s="3"/>
      <c r="IL10208" s="3"/>
      <c r="IM10208" s="3"/>
      <c r="IN10208" s="3"/>
      <c r="IO10208" s="15"/>
    </row>
    <row r="10209" spans="171:249">
      <c r="FO10209" s="3"/>
      <c r="FP10209" s="3"/>
      <c r="FQ10209" s="3"/>
      <c r="FR10209" s="3"/>
      <c r="FS10209" s="3"/>
      <c r="FT10209" s="3"/>
      <c r="FU10209" s="3"/>
      <c r="FV10209" s="3"/>
      <c r="FW10209" s="3"/>
      <c r="FX10209" s="3"/>
      <c r="FY10209" s="3"/>
      <c r="FZ10209" s="3"/>
      <c r="GA10209" s="3"/>
      <c r="GB10209" s="3"/>
      <c r="GC10209" s="3"/>
      <c r="GD10209" s="3"/>
      <c r="GE10209" s="3"/>
      <c r="GF10209" s="3"/>
      <c r="GG10209" s="3"/>
      <c r="GH10209" s="3"/>
      <c r="GI10209" s="3"/>
      <c r="GJ10209" s="3"/>
      <c r="GK10209" s="3"/>
      <c r="GL10209" s="3"/>
      <c r="GM10209" s="3"/>
      <c r="GN10209" s="3"/>
      <c r="GO10209" s="3"/>
      <c r="GP10209" s="3"/>
      <c r="GQ10209" s="3"/>
      <c r="GR10209" s="3"/>
      <c r="GS10209" s="3"/>
      <c r="GT10209" s="3"/>
      <c r="GU10209" s="3"/>
      <c r="GV10209" s="3"/>
      <c r="GW10209" s="3"/>
      <c r="GX10209" s="3"/>
      <c r="GY10209" s="3"/>
      <c r="GZ10209" s="3"/>
      <c r="HA10209" s="3"/>
      <c r="HB10209" s="3"/>
      <c r="HC10209" s="3"/>
      <c r="HD10209" s="3"/>
      <c r="HE10209" s="3"/>
      <c r="HF10209" s="3"/>
      <c r="HG10209" s="3"/>
      <c r="HH10209" s="3"/>
      <c r="HI10209" s="3"/>
      <c r="HJ10209" s="3"/>
      <c r="HK10209" s="3"/>
      <c r="HL10209" s="3"/>
      <c r="HM10209" s="45"/>
      <c r="HN10209" s="3"/>
      <c r="HO10209" s="3"/>
      <c r="HP10209" s="3"/>
      <c r="HQ10209" s="3"/>
      <c r="HR10209" s="3"/>
      <c r="HS10209" s="3"/>
      <c r="HT10209" s="3"/>
      <c r="HU10209" s="3"/>
      <c r="HV10209" s="3"/>
      <c r="HW10209" s="3"/>
      <c r="HX10209" s="3"/>
      <c r="HY10209" s="3"/>
      <c r="HZ10209" s="3"/>
      <c r="IA10209" s="3"/>
      <c r="IB10209" s="3"/>
      <c r="IC10209" s="3"/>
      <c r="ID10209" s="3"/>
      <c r="IE10209" s="3"/>
      <c r="IF10209" s="3"/>
      <c r="IG10209" s="3"/>
      <c r="IH10209" s="3"/>
      <c r="II10209" s="3"/>
      <c r="IJ10209" s="3"/>
      <c r="IK10209" s="3"/>
      <c r="IL10209" s="3"/>
      <c r="IM10209" s="3"/>
      <c r="IN10209" s="3"/>
      <c r="IO10209" s="15"/>
    </row>
    <row r="10210" spans="171:249">
      <c r="FO10210" s="3"/>
      <c r="FP10210" s="3"/>
      <c r="FQ10210" s="3"/>
      <c r="FR10210" s="3"/>
      <c r="FS10210" s="3"/>
      <c r="FT10210" s="3"/>
      <c r="FU10210" s="3"/>
      <c r="FV10210" s="3"/>
      <c r="FW10210" s="3"/>
      <c r="FX10210" s="3"/>
      <c r="FY10210" s="3"/>
      <c r="FZ10210" s="3"/>
      <c r="GA10210" s="3"/>
      <c r="GB10210" s="3"/>
      <c r="GC10210" s="3"/>
      <c r="GD10210" s="3"/>
      <c r="GE10210" s="3"/>
      <c r="GF10210" s="3"/>
      <c r="GG10210" s="3"/>
      <c r="GH10210" s="3"/>
      <c r="GI10210" s="3"/>
      <c r="GJ10210" s="3"/>
      <c r="GK10210" s="3"/>
      <c r="GL10210" s="3"/>
      <c r="GM10210" s="3"/>
      <c r="GN10210" s="3"/>
      <c r="GO10210" s="3"/>
      <c r="GP10210" s="3"/>
      <c r="GQ10210" s="3"/>
      <c r="GR10210" s="3"/>
      <c r="GS10210" s="3"/>
      <c r="GT10210" s="3"/>
      <c r="GU10210" s="3"/>
      <c r="GV10210" s="3"/>
      <c r="GW10210" s="3"/>
      <c r="GX10210" s="3"/>
      <c r="GY10210" s="3"/>
      <c r="GZ10210" s="3"/>
      <c r="HA10210" s="3"/>
      <c r="HB10210" s="3"/>
      <c r="HC10210" s="3"/>
      <c r="HD10210" s="3"/>
      <c r="HE10210" s="3"/>
      <c r="HF10210" s="3"/>
      <c r="HG10210" s="3"/>
      <c r="HH10210" s="3"/>
      <c r="HI10210" s="3"/>
      <c r="HJ10210" s="3"/>
      <c r="HK10210" s="3"/>
      <c r="HL10210" s="3"/>
      <c r="HM10210" s="45"/>
      <c r="HN10210" s="3"/>
      <c r="HO10210" s="3"/>
      <c r="HP10210" s="3"/>
      <c r="HQ10210" s="3"/>
      <c r="HR10210" s="3"/>
      <c r="HS10210" s="3"/>
      <c r="HT10210" s="3"/>
      <c r="HU10210" s="3"/>
      <c r="HV10210" s="3"/>
      <c r="HW10210" s="3"/>
      <c r="HX10210" s="3"/>
      <c r="HY10210" s="3"/>
      <c r="HZ10210" s="3"/>
      <c r="IA10210" s="3"/>
      <c r="IB10210" s="3"/>
      <c r="IC10210" s="3"/>
      <c r="ID10210" s="3"/>
      <c r="IE10210" s="3"/>
      <c r="IF10210" s="3"/>
      <c r="IG10210" s="3"/>
      <c r="IH10210" s="3"/>
      <c r="II10210" s="3"/>
      <c r="IJ10210" s="3"/>
      <c r="IK10210" s="3"/>
      <c r="IL10210" s="3"/>
      <c r="IM10210" s="3"/>
      <c r="IN10210" s="3"/>
      <c r="IO10210" s="15"/>
    </row>
  </sheetData>
  <conditionalFormatting sqref="C7:C8">
    <cfRule type="expression" dxfId="69" priority="70" stopIfTrue="1">
      <formula>$FU7&lt;&gt;1</formula>
    </cfRule>
  </conditionalFormatting>
  <conditionalFormatting sqref="F7:H8">
    <cfRule type="expression" dxfId="68" priority="69" stopIfTrue="1">
      <formula>$FW7&lt;&gt;1</formula>
    </cfRule>
  </conditionalFormatting>
  <conditionalFormatting sqref="X7:X8 I7:K8">
    <cfRule type="expression" dxfId="67" priority="68" stopIfTrue="1">
      <formula>$FX7&lt;&gt;1</formula>
    </cfRule>
  </conditionalFormatting>
  <conditionalFormatting sqref="L7:N8">
    <cfRule type="expression" dxfId="66" priority="67" stopIfTrue="1">
      <formula>$FY7&lt;&gt;1</formula>
    </cfRule>
  </conditionalFormatting>
  <conditionalFormatting sqref="O7:Q8">
    <cfRule type="expression" dxfId="65" priority="66" stopIfTrue="1">
      <formula>$FZ7&lt;&gt;1</formula>
    </cfRule>
  </conditionalFormatting>
  <conditionalFormatting sqref="E7:E8">
    <cfRule type="expression" dxfId="64" priority="65" stopIfTrue="1">
      <formula>$FV7&lt;&gt;1</formula>
    </cfRule>
  </conditionalFormatting>
  <conditionalFormatting sqref="U7:W8">
    <cfRule type="expression" dxfId="63" priority="64" stopIfTrue="1">
      <formula>$GC7&lt;&gt;1</formula>
    </cfRule>
  </conditionalFormatting>
  <conditionalFormatting sqref="Y7:Z8">
    <cfRule type="expression" dxfId="62" priority="63" stopIfTrue="1">
      <formula>$GD7&lt;&gt;1</formula>
    </cfRule>
  </conditionalFormatting>
  <conditionalFormatting sqref="AD7:AD8">
    <cfRule type="expression" dxfId="61" priority="62" stopIfTrue="1">
      <formula>$GE7&lt;&gt;1</formula>
    </cfRule>
  </conditionalFormatting>
  <conditionalFormatting sqref="AE7:AE8">
    <cfRule type="expression" dxfId="60" priority="61" stopIfTrue="1">
      <formula>$GF7&lt;&gt;1</formula>
    </cfRule>
  </conditionalFormatting>
  <conditionalFormatting sqref="AG7:AG8">
    <cfRule type="expression" dxfId="59" priority="60" stopIfTrue="1">
      <formula>$GG7&lt;&gt;1</formula>
    </cfRule>
  </conditionalFormatting>
  <conditionalFormatting sqref="AO7:AO8">
    <cfRule type="expression" dxfId="58" priority="59" stopIfTrue="1">
      <formula>$GH7&lt;&gt;1</formula>
    </cfRule>
  </conditionalFormatting>
  <conditionalFormatting sqref="AP7:AP8">
    <cfRule type="expression" dxfId="57" priority="58" stopIfTrue="1">
      <formula>$GI7&lt;&gt;1</formula>
    </cfRule>
  </conditionalFormatting>
  <conditionalFormatting sqref="AQ7:AS8">
    <cfRule type="expression" dxfId="56" priority="57" stopIfTrue="1">
      <formula>$GJ7&lt;&gt;1</formula>
    </cfRule>
  </conditionalFormatting>
  <conditionalFormatting sqref="AT7:AV8">
    <cfRule type="expression" dxfId="55" priority="56" stopIfTrue="1">
      <formula>$GL7&lt;&gt;1</formula>
    </cfRule>
  </conditionalFormatting>
  <conditionalFormatting sqref="AW7:AY8">
    <cfRule type="expression" dxfId="54" priority="55" stopIfTrue="1">
      <formula>$GK7&lt;&gt;1</formula>
    </cfRule>
  </conditionalFormatting>
  <conditionalFormatting sqref="AZ7:AZ8">
    <cfRule type="expression" dxfId="53" priority="54" stopIfTrue="1">
      <formula>$GM7&lt;&gt;1</formula>
    </cfRule>
  </conditionalFormatting>
  <conditionalFormatting sqref="BB7:BB8">
    <cfRule type="expression" dxfId="52" priority="53" stopIfTrue="1">
      <formula>$GN7&lt;&gt;1</formula>
    </cfRule>
  </conditionalFormatting>
  <conditionalFormatting sqref="BC7:BC8">
    <cfRule type="expression" dxfId="51" priority="52" stopIfTrue="1">
      <formula>$GO7&lt;&gt;1</formula>
    </cfRule>
  </conditionalFormatting>
  <conditionalFormatting sqref="BD7:BD8">
    <cfRule type="expression" dxfId="50" priority="51" stopIfTrue="1">
      <formula>$GP7&lt;&gt;1</formula>
    </cfRule>
  </conditionalFormatting>
  <conditionalFormatting sqref="BF7:BF8">
    <cfRule type="expression" dxfId="49" priority="50" stopIfTrue="1">
      <formula>$GQ7&lt;&gt;1</formula>
    </cfRule>
  </conditionalFormatting>
  <conditionalFormatting sqref="BG7:BG8">
    <cfRule type="expression" dxfId="48" priority="49" stopIfTrue="1">
      <formula>$GR7&lt;&gt;1</formula>
    </cfRule>
  </conditionalFormatting>
  <conditionalFormatting sqref="BH7:BH8">
    <cfRule type="expression" dxfId="47" priority="48" stopIfTrue="1">
      <formula>$GS7&lt;&gt;1</formula>
    </cfRule>
  </conditionalFormatting>
  <conditionalFormatting sqref="BI7:BK8">
    <cfRule type="expression" dxfId="46" priority="47" stopIfTrue="1">
      <formula>$GT7&lt;&gt;1</formula>
    </cfRule>
  </conditionalFormatting>
  <conditionalFormatting sqref="BL7:BN8">
    <cfRule type="expression" dxfId="45" priority="46" stopIfTrue="1">
      <formula>$GU7&lt;&gt;1</formula>
    </cfRule>
  </conditionalFormatting>
  <conditionalFormatting sqref="BP7:BR8">
    <cfRule type="expression" dxfId="44" priority="45" stopIfTrue="1">
      <formula>$GV7&lt;&gt;1</formula>
    </cfRule>
  </conditionalFormatting>
  <conditionalFormatting sqref="BW7:BY8">
    <cfRule type="expression" dxfId="43" priority="44" stopIfTrue="1">
      <formula>$GW7&lt;&gt;1</formula>
    </cfRule>
  </conditionalFormatting>
  <conditionalFormatting sqref="BZ7:BZ8">
    <cfRule type="expression" dxfId="42" priority="43" stopIfTrue="1">
      <formula>$GX7&lt;&gt;1</formula>
    </cfRule>
  </conditionalFormatting>
  <conditionalFormatting sqref="CA7:CC8">
    <cfRule type="expression" dxfId="41" priority="42" stopIfTrue="1">
      <formula>$GY7&lt;&gt;1</formula>
    </cfRule>
  </conditionalFormatting>
  <conditionalFormatting sqref="CD7:CD8">
    <cfRule type="expression" dxfId="40" priority="41" stopIfTrue="1">
      <formula>$GZ7&lt;&gt;1</formula>
    </cfRule>
  </conditionalFormatting>
  <conditionalFormatting sqref="CE7:CE8">
    <cfRule type="expression" dxfId="39" priority="40" stopIfTrue="1">
      <formula>$HA7&lt;&gt;1</formula>
    </cfRule>
  </conditionalFormatting>
  <conditionalFormatting sqref="CG7:CG8">
    <cfRule type="expression" dxfId="38" priority="39" stopIfTrue="1">
      <formula>$HB7&lt;&gt;1</formula>
    </cfRule>
  </conditionalFormatting>
  <conditionalFormatting sqref="CH7:CJ8">
    <cfRule type="expression" dxfId="37" priority="38" stopIfTrue="1">
      <formula>$HC7&lt;&gt;1</formula>
    </cfRule>
  </conditionalFormatting>
  <conditionalFormatting sqref="FS7:FS8">
    <cfRule type="expression" dxfId="36" priority="37" stopIfTrue="1">
      <formula>$FS7=1</formula>
    </cfRule>
  </conditionalFormatting>
  <conditionalFormatting sqref="S7:S8">
    <cfRule type="expression" dxfId="35" priority="36" stopIfTrue="1">
      <formula>$GA7&lt;&gt;1</formula>
    </cfRule>
  </conditionalFormatting>
  <conditionalFormatting sqref="T7:T8">
    <cfRule type="expression" dxfId="34" priority="35" stopIfTrue="1">
      <formula>$GB7&lt;&gt;1</formula>
    </cfRule>
  </conditionalFormatting>
  <conditionalFormatting sqref="BT7:BV8">
    <cfRule type="expression" dxfId="33" priority="34" stopIfTrue="1">
      <formula>$IP7&lt;&gt;1</formula>
    </cfRule>
  </conditionalFormatting>
  <conditionalFormatting sqref="DC7:DE8">
    <cfRule type="expression" dxfId="32" priority="33" stopIfTrue="1">
      <formula>$HK7&lt;&gt;1</formula>
    </cfRule>
  </conditionalFormatting>
  <conditionalFormatting sqref="DF7:DH8">
    <cfRule type="expression" dxfId="31" priority="32" stopIfTrue="1">
      <formula>$HL7&lt;&gt;1</formula>
    </cfRule>
  </conditionalFormatting>
  <conditionalFormatting sqref="DI7:DK8">
    <cfRule type="expression" dxfId="30" priority="31" stopIfTrue="1">
      <formula>$HM7&lt;&gt;1</formula>
    </cfRule>
  </conditionalFormatting>
  <conditionalFormatting sqref="DL7:DN8">
    <cfRule type="expression" dxfId="29" priority="30" stopIfTrue="1">
      <formula>$HN7&lt;&gt;1</formula>
    </cfRule>
  </conditionalFormatting>
  <conditionalFormatting sqref="DO7:DQ8">
    <cfRule type="expression" dxfId="28" priority="29" stopIfTrue="1">
      <formula>$HO7&lt;&gt;1</formula>
    </cfRule>
  </conditionalFormatting>
  <conditionalFormatting sqref="DR7:DT8">
    <cfRule type="expression" dxfId="27" priority="28" stopIfTrue="1">
      <formula>$HP7&lt;&gt;1</formula>
    </cfRule>
  </conditionalFormatting>
  <conditionalFormatting sqref="DU7:DW8">
    <cfRule type="expression" dxfId="26" priority="27" stopIfTrue="1">
      <formula>HQ7&lt;&gt;1</formula>
    </cfRule>
  </conditionalFormatting>
  <conditionalFormatting sqref="DX7:DX8">
    <cfRule type="expression" dxfId="25" priority="26" stopIfTrue="1">
      <formula>$HT7&lt;&gt;1</formula>
    </cfRule>
  </conditionalFormatting>
  <conditionalFormatting sqref="DY7:DY8">
    <cfRule type="expression" dxfId="24" priority="25" stopIfTrue="1">
      <formula>$HU7&lt;&gt;1</formula>
    </cfRule>
  </conditionalFormatting>
  <conditionalFormatting sqref="DZ7:DZ8">
    <cfRule type="expression" dxfId="23" priority="24" stopIfTrue="1">
      <formula>$HV7&lt;&gt;1</formula>
    </cfRule>
  </conditionalFormatting>
  <conditionalFormatting sqref="EA7:EA8">
    <cfRule type="expression" dxfId="22" priority="23" stopIfTrue="1">
      <formula>$HW7&lt;&gt;1</formula>
    </cfRule>
  </conditionalFormatting>
  <conditionalFormatting sqref="EB7:EB8">
    <cfRule type="expression" dxfId="21" priority="22" stopIfTrue="1">
      <formula>$HX7&lt;&gt;1</formula>
    </cfRule>
  </conditionalFormatting>
  <conditionalFormatting sqref="EC7:EC8">
    <cfRule type="expression" dxfId="20" priority="21" stopIfTrue="1">
      <formula>$HY7&lt;&gt;1</formula>
    </cfRule>
  </conditionalFormatting>
  <conditionalFormatting sqref="ED7:ED8">
    <cfRule type="expression" dxfId="19" priority="20" stopIfTrue="1">
      <formula>$HZ7&lt;&gt;1</formula>
    </cfRule>
  </conditionalFormatting>
  <conditionalFormatting sqref="CQ7:CQ8">
    <cfRule type="expression" dxfId="18" priority="19" stopIfTrue="1">
      <formula>$HG7&lt;&gt;1</formula>
    </cfRule>
  </conditionalFormatting>
  <conditionalFormatting sqref="CW7:CY8">
    <cfRule type="expression" dxfId="17" priority="18" stopIfTrue="1">
      <formula>$HH7&lt;&gt;1</formula>
    </cfRule>
  </conditionalFormatting>
  <conditionalFormatting sqref="CZ7:DB8">
    <cfRule type="expression" dxfId="16" priority="17" stopIfTrue="1">
      <formula>$HI7&lt;&gt;1</formula>
    </cfRule>
  </conditionalFormatting>
  <conditionalFormatting sqref="CV7:CV8">
    <cfRule type="expression" dxfId="15" priority="16" stopIfTrue="1">
      <formula>$HJ7&lt;&gt;1</formula>
    </cfRule>
  </conditionalFormatting>
  <conditionalFormatting sqref="EG7:EI8">
    <cfRule type="expression" dxfId="14" priority="15" stopIfTrue="1">
      <formula>$IC7&lt;&gt;1</formula>
    </cfRule>
  </conditionalFormatting>
  <conditionalFormatting sqref="EJ7:EL8">
    <cfRule type="expression" dxfId="13" priority="14" stopIfTrue="1">
      <formula>$ID7&lt;&gt;1</formula>
    </cfRule>
  </conditionalFormatting>
  <conditionalFormatting sqref="EN7:EN8">
    <cfRule type="expression" dxfId="12" priority="13" stopIfTrue="1">
      <formula>$IF7&lt;&gt;1</formula>
    </cfRule>
  </conditionalFormatting>
  <conditionalFormatting sqref="EP7:EP8">
    <cfRule type="expression" dxfId="11" priority="12" stopIfTrue="1">
      <formula>$IE7&lt;&gt;1</formula>
    </cfRule>
  </conditionalFormatting>
  <conditionalFormatting sqref="ER7:ER8">
    <cfRule type="expression" dxfId="10" priority="11" stopIfTrue="1">
      <formula>$IG7&lt;&gt;1</formula>
    </cfRule>
  </conditionalFormatting>
  <conditionalFormatting sqref="ES7:EU8">
    <cfRule type="expression" dxfId="9" priority="10" stopIfTrue="1">
      <formula>$IH7&lt;&gt;1</formula>
    </cfRule>
  </conditionalFormatting>
  <conditionalFormatting sqref="EV7:EV8">
    <cfRule type="expression" dxfId="8" priority="9" stopIfTrue="1">
      <formula>$II7&lt;&gt;1</formula>
    </cfRule>
  </conditionalFormatting>
  <conditionalFormatting sqref="EW7:EW8">
    <cfRule type="expression" dxfId="7" priority="8" stopIfTrue="1">
      <formula>$IJ7&lt;&gt;1</formula>
    </cfRule>
  </conditionalFormatting>
  <conditionalFormatting sqref="EX7:EZ8">
    <cfRule type="expression" dxfId="6" priority="7" stopIfTrue="1">
      <formula>$IM7&lt;&gt;1</formula>
    </cfRule>
  </conditionalFormatting>
  <conditionalFormatting sqref="FA7:FC8">
    <cfRule type="expression" dxfId="5" priority="6" stopIfTrue="1">
      <formula>$IN7&lt;&gt;1</formula>
    </cfRule>
  </conditionalFormatting>
  <conditionalFormatting sqref="FD7:FD8">
    <cfRule type="expression" dxfId="4" priority="5" stopIfTrue="1">
      <formula>$IO7&lt;&gt;1</formula>
    </cfRule>
  </conditionalFormatting>
  <conditionalFormatting sqref="FE7:FG8">
    <cfRule type="expression" dxfId="3" priority="4" stopIfTrue="1">
      <formula>$IK7&lt;&gt;1</formula>
    </cfRule>
  </conditionalFormatting>
  <conditionalFormatting sqref="FH7:FJ8">
    <cfRule type="expression" dxfId="2" priority="3" stopIfTrue="1">
      <formula>$IL7&lt;&gt;1</formula>
    </cfRule>
  </conditionalFormatting>
  <conditionalFormatting sqref="EF7:EF8">
    <cfRule type="expression" dxfId="1" priority="2" stopIfTrue="1">
      <formula>$IB7&lt;&gt;1</formula>
    </cfRule>
  </conditionalFormatting>
  <conditionalFormatting sqref="CS7:CU8">
    <cfRule type="expression" dxfId="0" priority="1" stopIfTrue="1">
      <formula>$HF7&lt;&gt;1</formula>
    </cfRule>
  </conditionalFormatting>
  <dataValidations count="107">
    <dataValidation type="list" allowBlank="1" showInputMessage="1" showErrorMessage="1" sqref="CZ9:DB4179 IB2">
      <formula1>$IC$5:$IC$6</formula1>
    </dataValidation>
    <dataValidation type="list" allowBlank="1" showInputMessage="1" showErrorMessage="1" prompt="BAIF Work type" sqref="CS9:CU4180 HN2">
      <formula1>SOFIA!#REF!</formula1>
    </dataValidation>
    <dataValidation type="list" allowBlank="1" showInputMessage="1" showErrorMessage="1" errorTitle="Error" error="Entering a new value is restricted" prompt="Team(s)" sqref="BI9:BK4180">
      <formula1>$GQ$5:$GQ$6</formula1>
    </dataValidation>
    <dataValidation type="list" allowBlank="1" showInputMessage="1" showErrorMessage="1" errorTitle="Error" error="Entering a new value is restricted" prompt="Language of dispute" sqref="AQ9:AS4180 GQ2">
      <formula1>$GD$5:$GD$6</formula1>
    </dataValidation>
    <dataValidation type="list" allowBlank="1" showInputMessage="1" showErrorMessage="1" errorTitle="Error" error="Entering a new value is restricted" prompt="Real estate : Sub work type" sqref="FK9:FK4179 HU2">
      <formula1>$HV$5:$HV$6</formula1>
    </dataValidation>
    <dataValidation type="list" allowBlank="1" showInputMessage="1" showErrorMessage="1" errorTitle="Error" error="Entering a new value is restricted" prompt="Seat of arbitration" sqref="AZ9:AZ4180 GN2:GP2">
      <formula1>$GC$5:$GC$6</formula1>
    </dataValidation>
    <dataValidation type="list" allowBlank="1" showInputMessage="1" showErrorMessage="1" errorTitle="Error" error="Entering a new value is restricted" prompt="Investigation type" sqref="BD9:BD4180 HL2">
      <formula1>$HB$5:$HB$6</formula1>
    </dataValidation>
    <dataValidation type="list" allowBlank="1" showInputMessage="1" showErrorMessage="1" errorTitle="Error" error="Entering a new value is restricted" prompt="Priority" sqref="CK9:CK4180 HK2">
      <formula1>$HK$5:$HK$6</formula1>
    </dataValidation>
    <dataValidation type="list" allowBlank="1" showInputMessage="1" showErrorMessage="1" errorTitle="Error" error="Entering a new value is restricted" prompt="Contentious" sqref="AO9:AO4180 HF2">
      <formula1>$GV$5:$GV$6</formula1>
    </dataValidation>
    <dataValidation type="list" allowBlank="1" showInputMessage="1" showErrorMessage="1" errorTitle="Error" error="Entering a new value is restricted" prompt="Yes/no" sqref="DU9:DW4180 CL9:CL4180 BC9:BC4179 C9:C4180 AD9:AE4180 BG9:BH4180 E9:E4180 DY9:DZ4180 GR2">
      <formula1>$GR$5:$GR$6</formula1>
    </dataValidation>
    <dataValidation type="list" allowBlank="1" showInputMessage="1" showErrorMessage="1" errorTitle="Error" error="Entering a new value is restricted" prompt="Dispute resolution" sqref="AP9:AP4180 HG2">
      <formula1>$GW$5:$GW$6</formula1>
    </dataValidation>
    <dataValidation type="list" allowBlank="1" showInputMessage="1" showErrorMessage="1" errorTitle="Error" error="Entering a new value is restricted" promptTitle="Credential type" prompt="Select the Credential type" sqref="CG9:CG4180 GS2">
      <formula1>$GS$5:$GS$6</formula1>
    </dataValidation>
    <dataValidation type="list" allowBlank="1" showInputMessage="1" showErrorMessage="1" errorTitle="Error" error="Entering a new value is restricted" prompt="Credential version" sqref="CE9:CE4180 GU2">
      <formula1>$GU$5:$GU$6</formula1>
    </dataValidation>
    <dataValidation type="list" allowBlank="1" showInputMessage="1" showErrorMessage="1" errorTitle="Error" error="Entering a new value is restricted" prompt="Credential Status" sqref="CD9:CD4180 GT2">
      <formula1>$GT$5:$GT$6</formula1>
    </dataValidation>
    <dataValidation type="list" allowBlank="1" showInputMessage="1" showErrorMessage="1" errorTitle="Error" error="Entering a new value is restricted" prompt="Value of deal" sqref="BF9:BF4180 GV2">
      <formula1>$GI$5:$GI$6</formula1>
    </dataValidation>
    <dataValidation type="list" allowBlank="1" showInputMessage="1" showErrorMessage="1" errorTitle="Error" error="Entering a new value is restricted" prompt="Client sector group" sqref="F4180 G9:H4180 GW2">
      <formula1>$GJ$5:$GJ$6</formula1>
    </dataValidation>
    <dataValidation type="list" allowBlank="1" showInputMessage="1" showErrorMessage="1" errorTitle="Error" error="Entering a new value is restricted" prompt="Matter sector group" sqref="U9:W4180 GY2">
      <formula1>$GL$5:$GL$6</formula1>
    </dataValidation>
    <dataValidation type="list" allowBlank="1" showInputMessage="1" showErrorMessage="1" errorTitle="Error" error="Entering a new value is restricted" prompt="Country" sqref="AT9:AY4180 CA9:CC4180 DL9:DT4180 L9:N4180 AI9:AN4180 HA2">
      <formula1>$GN$5:$GN$6</formula1>
    </dataValidation>
    <dataValidation type="list" allowBlank="1" showInputMessage="1" showErrorMessage="1" errorTitle="Error" error="Entering a new value is restricted" prompt="Applicable law" sqref="AG9:AG4180 HB2">
      <formula1>$GO$5:$GO$6</formula1>
    </dataValidation>
    <dataValidation type="list" allowBlank="1" showInputMessage="1" showErrorMessage="1" errorTitle="Error" error="Entering a new value is restricted" prompt="Lead partner" sqref="BL9:BN4180">
      <formula1>$GR$5:$GR$6</formula1>
    </dataValidation>
    <dataValidation type="list" allowBlank="1" showInputMessage="1" showErrorMessage="1" errorTitle="Error" error="Entering a new value is restricted" prompt="Other matter executive" sqref="BT9:BV4180 HD2">
      <formula1>$GT$5:$GT$6</formula1>
    </dataValidation>
    <dataValidation type="list" allowBlank="1" showInputMessage="1" showErrorMessage="1" errorTitle="Error" error="Entering a new value is restricted" prompt="Arbitral rules" sqref="BB9:BB4180 HH2">
      <formula1>$GX$5:$GX$6</formula1>
    </dataValidation>
    <dataValidation type="list" allowBlank="1" showInputMessage="1" showErrorMessage="1" errorTitle="Error" error="Entering a new value is restricted" prompt="CMS Office" sqref="BW9:BY4180 BZ9:BZ4179 HI2">
      <formula1>$GY$5:$GY$6</formula1>
    </dataValidation>
    <dataValidation type="list" allowBlank="1" showInputMessage="1" showErrorMessage="1" errorTitle="Error" error="Entering a new value is restricted" prompt="Know how" sqref="CM9:CO4180 HJ2">
      <formula1>$GZ$5:$GZ$6</formula1>
    </dataValidation>
    <dataValidation type="list" allowBlank="1" showInputMessage="1" showErrorMessage="1" errorTitle="Error" error="Entering a new value is restricted" prompt="BAIF Client type " sqref="CQ9:CQ4180 HM2">
      <formula1>$HC$5:$HC$6</formula1>
    </dataValidation>
    <dataValidation type="list" allowBlank="1" showInputMessage="1" showErrorMessage="1" errorTitle="Error" error="Entering a new value is restricted" prompt="CRD Work type" sqref="CW9:CY4180 HP2">
      <formula1>SOFIA!#REF!</formula1>
    </dataValidation>
    <dataValidation type="list" allowBlank="1" showInputMessage="1" showErrorMessage="1" prompt="CRD Sub-work type" sqref="CZ4180:DB4180 HQ2">
      <formula1>$HG$5:$HG$6</formula1>
    </dataValidation>
    <dataValidation type="list" allowBlank="1" showInputMessage="1" showErrorMessage="1" prompt="HC : Pension scheme" sqref="FD9:FD4180 HZ2">
      <formula1>$HX$5:$HX$6</formula1>
    </dataValidation>
    <dataValidation type="list" allowBlank="1" showInputMessage="1" showErrorMessage="1" errorTitle="Error" error="Entering a new value is restricted" prompt="Real estate : Client type" sqref="FE9:FG4180 HV2">
      <formula1>$HW$5:$HW$6</formula1>
    </dataValidation>
    <dataValidation type="list" allowBlank="1" showInputMessage="1" showErrorMessage="1" errorTitle="Error" error="Entering a new value is restricted" prompt="CRD Client type" sqref="CV9:CV4180 HO2">
      <formula1>SOFIA!#REF!</formula1>
    </dataValidation>
    <dataValidation type="list" allowBlank="1" showInputMessage="1" showErrorMessage="1" errorTitle="Error" error="Entering a new value is restricted" prompt="Corporate tax : Work type" sqref="EF9:EF4180 IA2">
      <formula1>$IB$5:$IB$6</formula1>
    </dataValidation>
    <dataValidation type="list" allowBlank="1" showInputMessage="1" showErrorMessage="1" errorTitle="Error" error="Entering a new value is restricted" prompt="Client sub sector group" sqref="I9:K4180 GX2">
      <formula1>$GK$5:$GK$6</formula1>
    </dataValidation>
    <dataValidation type="list" allowBlank="1" showInputMessage="1" showErrorMessage="1" errorTitle="Error" error="Entering a new value is restricted" prompt="Matter sector group" sqref="X9:Z4179 GZ2">
      <formula1>$GM$5:$GM$6</formula1>
    </dataValidation>
    <dataValidation type="list" allowBlank="1" showInputMessage="1" showErrorMessage="1" errorTitle="Error" error="Entering a new value is restricted" prompt="EPC Construction : Client scope" sqref="ER9:ER4180">
      <formula1>SOFIA!#REF!</formula1>
    </dataValidation>
    <dataValidation type="list" allowBlank="1" showInputMessage="1" showErrorMessage="1" errorTitle="Error" error="Entering a new value is restricted" prompt="EPC Energy : Work type" sqref="ES9:EU4180 HR2">
      <formula1>#REF!</formula1>
    </dataValidation>
    <dataValidation type="list" allowBlank="1" showInputMessage="1" showErrorMessage="1" errorTitle="Error" error="Entering a new value is restricted" prompt="main practice group" sqref="O9:Q4180 HC2">
      <formula1>$GP$5:$GP$6</formula1>
    </dataValidation>
    <dataValidation type="list" allowBlank="1" showInputMessage="1" showErrorMessage="1" errorTitle="Error" error="Entering a new value is restricted" prompt="Source of credential" sqref="BP9:BR4180">
      <formula1>$GS$5:$GS$6</formula1>
    </dataValidation>
    <dataValidation type="list" allowBlank="1" showInputMessage="1" showErrorMessage="1" errorTitle="Error" error="Entering a new value is restricted" prompt="Other uses" sqref="CH9:CJ4180 HE2">
      <formula1>$GU$5:$GU$6</formula1>
    </dataValidation>
    <dataValidation type="list" allowBlank="1" showInputMessage="1" showErrorMessage="1" errorTitle="Error" error="Entering a new value is restricted" prompt="HC : Sub work type" sqref="FA9:FC4180 HY2">
      <formula1>$HZ$5:$HZ$6</formula1>
    </dataValidation>
    <dataValidation type="list" allowBlank="1" showInputMessage="1" showErrorMessage="1" errorTitle="Error" error="Entering a new value is restricted" prompt="EPC Projects : Client type" sqref="EW9:EW4180">
      <formula1>$HR$5:$HR$6</formula1>
    </dataValidation>
    <dataValidation type="list" allowBlank="1" showInputMessage="1" showErrorMessage="1" errorTitle="Error" error="Entering a new value is restricted" prompt="Real estate:Work type" sqref="FH9:FJ4180">
      <formula1>$HX$5:$HX$6</formula1>
    </dataValidation>
    <dataValidation type="list" allowBlank="1" showInputMessage="1" showErrorMessage="1" errorTitle="Error" error="Entering a new value is restricted" prompt="Real estate : Sub work type" sqref="FK4180 FL9:FM4180">
      <formula1>$HS$5:$HS$6</formula1>
    </dataValidation>
    <dataValidation type="list" allowBlank="1" showInputMessage="1" showErrorMessage="1" errorTitle="Error" error="Entering a new value is restricted" prompt="Corporate : Value range in Euros" sqref="DX9:DX4180">
      <formula1>SOFIA!#REF!</formula1>
    </dataValidation>
    <dataValidation type="list" allowBlank="1" showInputMessage="1" showErrorMessage="1" errorTitle="Error" error="Entering a new value is restricted" prompt="Corporate : Quarter deal" sqref="EA9:EB4180">
      <formula1>SOFIA!#REF!</formula1>
    </dataValidation>
    <dataValidation type="list" allowBlank="1" showInputMessage="1" showErrorMessage="1" errorTitle="Error" error="Entering a new value is restricted" prompt="Corporate : Acting for" sqref="DI9:DK4180">
      <formula1>#REF!</formula1>
    </dataValidation>
    <dataValidation type="list" allowBlank="1" showInputMessage="1" showErrorMessage="1" errorTitle="Error" error="Entering a new value is restricted" prompt="Year deal" sqref="EC9:ED4180">
      <formula1>#REF!</formula1>
    </dataValidation>
    <dataValidation type="list" allowBlank="1" showInputMessage="1" showErrorMessage="1" errorTitle="Error" error="Entering a new value is restricted" prompt="EPC Construction : Work type" sqref="EG9:EI4180">
      <formula1>#REF!</formula1>
    </dataValidation>
    <dataValidation type="list" allowBlank="1" showInputMessage="1" showErrorMessage="1" errorTitle="Error" error="Entering a new value is restricted" prompt="EPC Contruction : Type of contract" sqref="EJ9:EL4180">
      <formula1>#REF!</formula1>
    </dataValidation>
    <dataValidation type="list" allowBlank="1" showInputMessage="1" showErrorMessage="1" errorTitle="Error" error="Entering a new value is restricted" prompt="EPC Contruction : Subject matter" sqref="EN9:EN4180">
      <formula1>#REF!</formula1>
    </dataValidation>
    <dataValidation type="list" allowBlank="1" showInputMessage="1" showErrorMessage="1" errorTitle="Error" error="Entering a new value is restricted" prompt="EPC Construction : Client type" sqref="EP9:EP4180">
      <formula1>#REF!</formula1>
    </dataValidation>
    <dataValidation type="list" allowBlank="1" showInputMessage="1" showErrorMessage="1" errorTitle="Error" error="Entering a new value is restricted" prompt="EPC Energy : Contract type" sqref="EV9:EV4180 HS2">
      <formula1>#REF!</formula1>
    </dataValidation>
    <dataValidation type="list" allowBlank="1" showInputMessage="1" showErrorMessage="1" errorTitle="Error" error="Entering a new value is restricted" prompt="Corporate Work type" sqref="DC9:DE4180">
      <formula1>$HE$5:$HE$6</formula1>
    </dataValidation>
    <dataValidation type="list" allowBlank="1" showInputMessage="1" showErrorMessage="1" prompt="Corporate : sub-work type" sqref="DF9:DH4180">
      <formula1>$HI$5:$HI$6</formula1>
    </dataValidation>
    <dataValidation type="list" allowBlank="1" showInputMessage="1" showErrorMessage="1" errorTitle="Error" error="Entering a new value is restricted" prompt="Corporate Work type" sqref="DC7:DE8">
      <formula1>$HG$5:$HG$6</formula1>
    </dataValidation>
    <dataValidation type="list" allowBlank="1" showInputMessage="1" showErrorMessage="1" errorTitle="Error" error="Entering a new value is restricted" prompt="Yes/no" sqref="BC7:BC8 E7:E8 DY7:DZ8 DU7:DW8 CL7:CL8 BG7:BH8 AD7:AE8 C7:C8">
      <formula1>$GD$5:$GD$6</formula1>
    </dataValidation>
    <dataValidation type="list" allowBlank="1" showInputMessage="1" showErrorMessage="1" errorTitle="Error" error="Entering a new value is restricted" prompt="EPC Construction : Work type" sqref="EG7:EI8">
      <formula1>$HM$5:$HM$6</formula1>
    </dataValidation>
    <dataValidation type="list" allowBlank="1" showInputMessage="1" showErrorMessage="1" prompt="BAIF Work type" sqref="CS7:CU8">
      <formula1>$HC$5:$HC$6</formula1>
    </dataValidation>
    <dataValidation type="list" allowBlank="1" showInputMessage="1" showErrorMessage="1" errorTitle="Error" error="Entering a new value is restricted" prompt="Matter sector group" sqref="Y7:Z8">
      <formula1>$GL$5:$GL$7</formula1>
    </dataValidation>
    <dataValidation type="list" allowBlank="1" showInputMessage="1" showErrorMessage="1" errorTitle="Error" error="Entering a new value is restricted" prompt="Client sub sector group" sqref="X7:X8 I7:K8">
      <formula1>$GJ$5:$GJ$7</formula1>
    </dataValidation>
    <dataValidation type="list" allowBlank="1" showInputMessage="1" showErrorMessage="1" errorTitle="Error" error="Entering a new value is restricted" prompt="Dispute resolution" sqref="AP7:AP8">
      <formula1>$GV$5:$GV$6</formula1>
    </dataValidation>
    <dataValidation type="list" allowBlank="1" showInputMessage="1" showErrorMessage="1" errorTitle="Error" error="Entering a new value is restricted" prompt="Matter sector group" sqref="U7:W8">
      <formula1>$GK$5:$GK$6</formula1>
    </dataValidation>
    <dataValidation type="list" allowBlank="1" showInputMessage="1" showErrorMessage="1" errorTitle="Error" error="Entering a new value is restricted" prompt="Lead partner" sqref="BL7:BN8">
      <formula1>$GQ$5:$GQ$306</formula1>
    </dataValidation>
    <dataValidation type="list" allowBlank="1" showInputMessage="1" showErrorMessage="1" errorTitle="Error" error="Entering a new value is restricted" prompt="Other matter executive" sqref="BT7:BV8">
      <formula1>$GS$5:$GS$396</formula1>
    </dataValidation>
    <dataValidation type="list" allowBlank="1" showInputMessage="1" showErrorMessage="1" prompt="Corporate : sub-work type" sqref="DF7:DH8">
      <formula1>$HH$5:$HH$7</formula1>
    </dataValidation>
    <dataValidation type="list" allowBlank="1" showInputMessage="1" showErrorMessage="1" errorTitle="Error" error="Entering a new value is restricted" prompt="Corporate : Quarter deal" sqref="EA7:EB8">
      <formula1>$HK$5:$HK$6</formula1>
    </dataValidation>
    <dataValidation type="list" allowBlank="1" showInputMessage="1" showErrorMessage="1" prompt="HC : Pension scheme" sqref="FD7:FD8">
      <formula1>$HZ$5:$HZ$6</formula1>
    </dataValidation>
    <dataValidation type="list" allowBlank="1" showInputMessage="1" showErrorMessage="1" errorTitle="Error" error="Entering a new value is restricted" prompt="Credential Status" sqref="CD7:CD8">
      <formula1>$GF$5:$GF$6</formula1>
    </dataValidation>
    <dataValidation type="list" allowBlank="1" showInputMessage="1" showErrorMessage="1" errorTitle="Error" error="Entering a new value is restricted" prompt="Credential version" sqref="CE7:CE8">
      <formula1>$GG$5:$GG$6</formula1>
    </dataValidation>
    <dataValidation type="list" allowBlank="1" showInputMessage="1" showErrorMessage="1" errorTitle="Error" error="Entering a new value is restricted" promptTitle="Credential type" prompt="Select the Credential type" sqref="CG7:CG8">
      <formula1>$GE$5:$GE$6</formula1>
    </dataValidation>
    <dataValidation type="list" allowBlank="1" showInputMessage="1" showErrorMessage="1" errorTitle="Error" error="Entering a new value is restricted" prompt="Contentious" sqref="AO7:AO8">
      <formula1>$GU$5:$GU$6</formula1>
    </dataValidation>
    <dataValidation type="list" allowBlank="1" showInputMessage="1" showErrorMessage="1" errorTitle="Error" error="Entering a new value is restricted" prompt="Investigation type" sqref="BD7:BD8">
      <formula1>$HA$5:$HA$6</formula1>
    </dataValidation>
    <dataValidation type="list" allowBlank="1" showInputMessage="1" showErrorMessage="1" errorTitle="Error" error="Entering a new value is restricted" prompt="HC Work type" sqref="HX2 EX7:EZ4180">
      <formula1>$HX$5:$HX$6</formula1>
    </dataValidation>
    <dataValidation type="list" allowBlank="1" showInputMessage="1" showErrorMessage="1" errorTitle="Error" error="Entering a new value is restricted" prompt="EPC Construction : Client scope" sqref="ER7:ER8">
      <formula1>$HQ$5:$HQ$6</formula1>
    </dataValidation>
    <dataValidation type="list" allowBlank="1" showInputMessage="1" showErrorMessage="1" errorTitle="Error" error="Entering a new value is restricted" prompt="Priority" sqref="CK7:CK8">
      <formula1>$GZ$5:$GZ$6</formula1>
    </dataValidation>
    <dataValidation type="list" allowBlank="1" showInputMessage="1" showErrorMessage="1" sqref="CZ7:DB8">
      <formula1>$IB$5:$IB$89</formula1>
    </dataValidation>
    <dataValidation type="list" allowBlank="1" showInputMessage="1" showErrorMessage="1" errorTitle="Error" error="Entering a new value is restricted" prompt="EPC Contruction : Type of contract" sqref="EJ7:EL8">
      <formula1>$HN$5:$HN$6</formula1>
    </dataValidation>
    <dataValidation type="list" allowBlank="1" showInputMessage="1" showErrorMessage="1" errorTitle="Error" error="Entering a new value is restricted" prompt="Team(s)" sqref="BI7:BK8">
      <formula1>$GP$5:$GP$7</formula1>
    </dataValidation>
    <dataValidation type="list" allowBlank="1" showInputMessage="1" showErrorMessage="1" errorTitle="Error" error="Entering a new value is restricted" prompt="Language of dispute" sqref="AQ7:AS8">
      <formula1>$GC$5:$GC$6</formula1>
    </dataValidation>
    <dataValidation type="list" allowBlank="1" showInputMessage="1" showErrorMessage="1" errorTitle="Error" error="Entering a new value is restricted" prompt="main practice group" sqref="O7:Q8">
      <formula1>$GO$5:$GO$6</formula1>
    </dataValidation>
    <dataValidation type="list" allowBlank="1" showInputMessage="1" showErrorMessage="1" errorTitle="Error" error="Entering a new value is restricted" prompt="Real estate : Sub work type" sqref="FK7:FM8">
      <formula1>$HU$5:$HU$6</formula1>
    </dataValidation>
    <dataValidation type="list" allowBlank="1" showInputMessage="1" showErrorMessage="1" errorTitle="Error" error="Entering a new value is restricted" prompt="EPC Energy : Contract type" sqref="EV7:EV8">
      <formula1>$HS$5:$HS$6</formula1>
    </dataValidation>
    <dataValidation type="list" allowBlank="1" showInputMessage="1" showErrorMessage="1" errorTitle="Error" error="Entering a new value is restricted" prompt="EPC Contruction : Subject matter" sqref="EN7:EN8">
      <formula1>$HO$5:$HO$6</formula1>
    </dataValidation>
    <dataValidation type="list" allowBlank="1" showInputMessage="1" showErrorMessage="1" errorTitle="Error" error="Entering a new value is restricted" prompt="HC : Sub work type" sqref="FA7:FC8">
      <formula1>$HY$5:$HY$6</formula1>
    </dataValidation>
    <dataValidation type="list" allowBlank="1" showInputMessage="1" showErrorMessage="1" errorTitle="Error" error="Entering a new value is restricted" prompt="CRD Work type" sqref="CW7:CY8">
      <formula1>$HE$5:$HE$7</formula1>
    </dataValidation>
    <dataValidation type="list" allowBlank="1" showInputMessage="1" showErrorMessage="1" errorTitle="Error" error="Entering a new value is restricted" prompt="Other uses" sqref="CH7:CJ8">
      <formula1>$GT$5:$GT$6</formula1>
    </dataValidation>
    <dataValidation type="list" allowBlank="1" showInputMessage="1" showErrorMessage="1" errorTitle="Error" error="Entering a new value is restricted" prompt="Source of credential" sqref="BP7:BR8">
      <formula1>$GR$5:$GR$6</formula1>
    </dataValidation>
    <dataValidation type="list" allowBlank="1" showInputMessage="1" showErrorMessage="1" errorTitle="Error" error="Entering a new value is restricted" prompt="Seat of arbitration" sqref="AZ7:AZ8">
      <formula1>$GB$5:$GB$7</formula1>
    </dataValidation>
    <dataValidation type="list" allowBlank="1" showInputMessage="1" showErrorMessage="1" errorTitle="Error" error="Entering a new value is restricted" prompt="EPC Projects : Client type" sqref="EW7:EW8">
      <formula1>$HT$5:$HT$6</formula1>
    </dataValidation>
    <dataValidation type="list" allowBlank="1" showInputMessage="1" showErrorMessage="1" errorTitle="Error" error="Entering a new value is restricted" prompt="Value of deal" sqref="BF7:BF8">
      <formula1>$GH$5:$GH$6</formula1>
    </dataValidation>
    <dataValidation type="list" allowBlank="1" showInputMessage="1" showErrorMessage="1" errorTitle="Error" error="Entering a new value is restricted" prompt="Client sector group" sqref="G7:H8">
      <formula1>$GI$5:$GI$6</formula1>
    </dataValidation>
    <dataValidation type="list" allowBlank="1" showInputMessage="1" showErrorMessage="1" errorTitle="Error" error="Entering a new value is restricted" prompt="Country" sqref="AT7:AY8 AI7:AN8 DL7:DT8 L7:N8 CA7:CC8">
      <formula1>$GM$5:$GM$8</formula1>
    </dataValidation>
    <dataValidation type="list" allowBlank="1" showInputMessage="1" showErrorMessage="1" errorTitle="Error" error="Entering a new value is restricted" prompt="Applicable law" sqref="AG7:AG8">
      <formula1>$GN$5:$GN$7</formula1>
    </dataValidation>
    <dataValidation type="list" allowBlank="1" showInputMessage="1" showErrorMessage="1" errorTitle="Error" error="Entering a new value is restricted" prompt="Arbitral rules" sqref="BB7:BB8">
      <formula1>$GW$5:$GW$6</formula1>
    </dataValidation>
    <dataValidation type="list" allowBlank="1" showInputMessage="1" showErrorMessage="1" errorTitle="Error" error="Entering a new value is restricted" prompt="CMS Office" sqref="BW7:BZ8">
      <formula1>$GX$5:$GX$6</formula1>
    </dataValidation>
    <dataValidation type="list" allowBlank="1" showInputMessage="1" showErrorMessage="1" errorTitle="Error" error="Entering a new value is restricted" prompt="Know how" sqref="CM7:CO8">
      <formula1>$GY$5:$GY$7</formula1>
    </dataValidation>
    <dataValidation type="list" allowBlank="1" showInputMessage="1" showErrorMessage="1" errorTitle="Error" error="Entering a new value is restricted" prompt="BAIF Client type " sqref="CQ7:CQ8">
      <formula1>$HB$5:$HB$6</formula1>
    </dataValidation>
    <dataValidation type="list" allowBlank="1" showInputMessage="1" showErrorMessage="1" errorTitle="Error" error="Entering a new value is restricted" prompt="Corporate : Acting for" sqref="DI7:DK8">
      <formula1>$HI$5:$HI$6</formula1>
    </dataValidation>
    <dataValidation type="list" allowBlank="1" showInputMessage="1" showErrorMessage="1" errorTitle="Error" error="Entering a new value is restricted" prompt="Corporate : Value range in Euros" sqref="DX7:DX8">
      <formula1>$HJ$5:$HJ$6</formula1>
    </dataValidation>
    <dataValidation type="list" allowBlank="1" showInputMessage="1" showErrorMessage="1" errorTitle="Error" error="Entering a new value is restricted" prompt="Year deal" sqref="EC7:ED8">
      <formula1>$HL$5:$HL$6</formula1>
    </dataValidation>
    <dataValidation type="list" allowBlank="1" showInputMessage="1" showErrorMessage="1" errorTitle="Error" error="Entering a new value is restricted" prompt="EPC Construction : Client type" sqref="EP7:EP8">
      <formula1>$HP$5:$HP$6</formula1>
    </dataValidation>
    <dataValidation type="list" allowBlank="1" showInputMessage="1" showErrorMessage="1" errorTitle="Error" error="Entering a new value is restricted" prompt="EPC Energy : Work type" sqref="ES7:EU8">
      <formula1>$HR$5:$HR$6</formula1>
    </dataValidation>
    <dataValidation type="list" allowBlank="1" showInputMessage="1" showErrorMessage="1" errorTitle="Error" error="Entering a new value is restricted" prompt="Real estate:Work type" sqref="FH7:FJ8">
      <formula1>$HW$5:$HW$6</formula1>
    </dataValidation>
    <dataValidation type="list" allowBlank="1" showInputMessage="1" showErrorMessage="1" errorTitle="Error" error="Entering a new value is restricted" prompt="Real estate : Client type" sqref="FE7:FG8">
      <formula1>$HV$5:$HV$6</formula1>
    </dataValidation>
    <dataValidation type="list" allowBlank="1" showInputMessage="1" showErrorMessage="1" errorTitle="Error" error="Entering a new value is restricted" prompt="CRD Client type" sqref="CV7:CV8">
      <formula1>$HD$5:$HD$6</formula1>
    </dataValidation>
    <dataValidation type="list" allowBlank="1" showInputMessage="1" showErrorMessage="1" errorTitle="Error" error="Entering a new value is restricted" prompt="Corporate tax : Work type" sqref="EF7:EF8">
      <formula1>$IA$5:$IA$6</formula1>
    </dataValidation>
    <dataValidation type="list" allowBlank="1" showInputMessage="1" showErrorMessage="1" errorTitle="Error" error="Entering a new value is restricted" prompt="Real estate" sqref="HW2">
      <formula1>$HX$5:$HX$6</formula1>
    </dataValidation>
    <dataValidation type="list" allowBlank="1" showInputMessage="1" showErrorMessage="1" errorTitle="Error" error="Entering a new value is restricted" prompt="EPC Projects" sqref="HT2">
      <formula1>$HR$5:$HR$6</formula1>
    </dataValidation>
  </dataValidations>
  <pageMargins left="0.7" right="0.7" top="0.75" bottom="0.75" header="0.3" footer="0.3"/>
  <pageSetup paperSize="9" orientation="portrait" r:id="rId1"/>
  <headerFooter>
    <oddFooter>&amp;CUK / 73928047.1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SOFIA</vt:lpstr>
    </vt:vector>
  </TitlesOfParts>
  <Company>HCL Infosystems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naar</dc:creator>
  <cp:lastModifiedBy>naar</cp:lastModifiedBy>
  <dcterms:created xsi:type="dcterms:W3CDTF">2012-11-02T07:22:14Z</dcterms:created>
  <dcterms:modified xsi:type="dcterms:W3CDTF">2012-11-02T07:25:52Z</dcterms:modified>
</cp:coreProperties>
</file>